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/>
  <mc:AlternateContent xmlns:mc="http://schemas.openxmlformats.org/markup-compatibility/2006">
    <mc:Choice Requires="x15">
      <x15ac:absPath xmlns:x15ac="http://schemas.microsoft.com/office/spreadsheetml/2010/11/ac" url="C:\text\"/>
    </mc:Choice>
  </mc:AlternateContent>
  <xr:revisionPtr revIDLastSave="0" documentId="8_{E42AA968-CB38-4804-9775-D21D0D954524}" xr6:coauthVersionLast="45" xr6:coauthVersionMax="45" xr10:uidLastSave="{00000000-0000-0000-0000-000000000000}"/>
  <bookViews>
    <workbookView xWindow="2865" yWindow="1710" windowWidth="15375" windowHeight="7875" tabRatio="933" xr2:uid="{00000000-000D-0000-FFFF-FFFF00000000}"/>
  </bookViews>
  <sheets>
    <sheet name="Титульный" sheetId="2" r:id="rId1"/>
    <sheet name="ПРОГРАММА" sheetId="22" r:id="rId2"/>
    <sheet name="1." sheetId="4" r:id="rId3"/>
    <sheet name="2.1" sheetId="5" r:id="rId4"/>
    <sheet name="2.2" sheetId="6" r:id="rId5"/>
    <sheet name="2.3." sheetId="8" r:id="rId6"/>
    <sheet name="2.4" sheetId="24" r:id="rId7"/>
    <sheet name="3.1" sheetId="25" r:id="rId8"/>
    <sheet name="3.1-1" sheetId="51" r:id="rId9"/>
    <sheet name="3.2" sheetId="26" r:id="rId10"/>
    <sheet name="3.2-1" sheetId="48" r:id="rId11"/>
    <sheet name="3.3" sheetId="28" r:id="rId12"/>
    <sheet name="3.3 выборка" sheetId="60" r:id="rId13"/>
    <sheet name="3.4" sheetId="30" r:id="rId14"/>
    <sheet name="3.4-1" sheetId="53" r:id="rId15"/>
    <sheet name="3.5" sheetId="59" r:id="rId16"/>
    <sheet name="3.6" sheetId="7" r:id="rId17"/>
    <sheet name="4.1" sheetId="32" r:id="rId18"/>
    <sheet name="4.2" sheetId="61" r:id="rId19"/>
    <sheet name="4.3" sheetId="57" r:id="rId20"/>
    <sheet name="Замечания" sheetId="15" r:id="rId21"/>
    <sheet name="осв 90.1" sheetId="16" r:id="rId22"/>
    <sheet name="осв 90.2" sheetId="17" r:id="rId23"/>
    <sheet name="ан 90.1" sheetId="18" r:id="rId24"/>
    <sheet name="карт 90.1" sheetId="20" r:id="rId25"/>
  </sheets>
  <definedNames>
    <definedName name="__IntlFixup" hidden="1">TRUE</definedName>
    <definedName name="_fv_t1" localSheetId="18">#REF!</definedName>
    <definedName name="_fv_t1">#REF!</definedName>
    <definedName name="_fv_t1_buh" localSheetId="18">#REF!</definedName>
    <definedName name="_fv_t1_buh">#REF!</definedName>
    <definedName name="_fv_t1_end" localSheetId="18">#REF!</definedName>
    <definedName name="_fv_t1_end">#REF!</definedName>
    <definedName name="_fv_t1_rash" localSheetId="18">#REF!</definedName>
    <definedName name="_fv_t1_rash">#REF!</definedName>
    <definedName name="_fv_t2" localSheetId="18">#REF!</definedName>
    <definedName name="_fv_t2">#REF!</definedName>
    <definedName name="_fv_t2_buh" localSheetId="18">#REF!</definedName>
    <definedName name="_fv_t2_buh">#REF!</definedName>
    <definedName name="_fv_t2_end" localSheetId="18">#REF!</definedName>
    <definedName name="_fv_t2_end">#REF!</definedName>
    <definedName name="_fv_t2_rash" localSheetId="18">#REF!</definedName>
    <definedName name="_fv_t2_rash">#REF!</definedName>
    <definedName name="_fv_t3" localSheetId="18">#REF!</definedName>
    <definedName name="_fv_t3">#REF!</definedName>
    <definedName name="_fv_t3_end" localSheetId="18">#REF!</definedName>
    <definedName name="_fv_t3_end">#REF!</definedName>
    <definedName name="_fv_t4" localSheetId="18">#REF!</definedName>
    <definedName name="_fv_t4">#REF!</definedName>
    <definedName name="_fv_t4_end" localSheetId="18">#REF!</definedName>
    <definedName name="_fv_t4_end">#REF!</definedName>
    <definedName name="_ggg999" hidden="1">{#N/A,#N/A,FALSE,"101"}</definedName>
    <definedName name="_nkv_t1" localSheetId="18">#REF!</definedName>
    <definedName name="_nkv_t1">#REF!</definedName>
    <definedName name="_nkv_t1_buh" localSheetId="18">#REF!</definedName>
    <definedName name="_nkv_t1_buh">#REF!</definedName>
    <definedName name="_nkv_t1_end" localSheetId="18">#REF!</definedName>
    <definedName name="_nkv_t1_end">#REF!</definedName>
    <definedName name="_nkv_t1_rash" localSheetId="18">#REF!</definedName>
    <definedName name="_nkv_t1_rash">#REF!</definedName>
    <definedName name="_nma_t1" localSheetId="18">#REF!</definedName>
    <definedName name="_nma_t1">#REF!</definedName>
    <definedName name="_nma_t1_buh" localSheetId="18">#REF!</definedName>
    <definedName name="_nma_t1_buh">#REF!</definedName>
    <definedName name="_nma_t1_rash" localSheetId="18">#REF!</definedName>
    <definedName name="_nma_t1_rash">#REF!</definedName>
    <definedName name="_nma_t2" localSheetId="18">#REF!</definedName>
    <definedName name="_nma_t2">#REF!</definedName>
    <definedName name="_nma_t2_end" localSheetId="18">#REF!</definedName>
    <definedName name="_nma_t2_end">#REF!</definedName>
    <definedName name="_nma_t3" localSheetId="18">#REF!</definedName>
    <definedName name="_nma_t3">#REF!</definedName>
    <definedName name="_nma_t3_end" localSheetId="18">#REF!</definedName>
    <definedName name="_nma_t3_end">#REF!</definedName>
    <definedName name="_nma_t4" localSheetId="18">#REF!</definedName>
    <definedName name="_nma_t4">#REF!</definedName>
    <definedName name="_nma_t4_buh" localSheetId="18">#REF!</definedName>
    <definedName name="_nma_t4_buh">#REF!</definedName>
    <definedName name="_nma_t4_end" localSheetId="18">#REF!</definedName>
    <definedName name="_nma_t4_end">#REF!</definedName>
    <definedName name="_nma_t4_rash" localSheetId="18">#REF!</definedName>
    <definedName name="_nma_t4_rash">#REF!</definedName>
    <definedName name="_nma_t5" localSheetId="18">#REF!</definedName>
    <definedName name="_nma_t5">#REF!</definedName>
    <definedName name="_nma_t5_buh" localSheetId="18">#REF!</definedName>
    <definedName name="_nma_t5_buh">#REF!</definedName>
    <definedName name="_nma_t5_end" localSheetId="18">#REF!</definedName>
    <definedName name="_nma_t5_end">#REF!</definedName>
    <definedName name="_nma_t5_rash" localSheetId="18">#REF!</definedName>
    <definedName name="_nma_t5_rash">#REF!</definedName>
    <definedName name="_nma_t6" localSheetId="18">#REF!</definedName>
    <definedName name="_nma_t6">#REF!</definedName>
    <definedName name="_nma_t6_buh" localSheetId="18">#REF!</definedName>
    <definedName name="_nma_t6_buh">#REF!</definedName>
    <definedName name="_nma_t6_end" localSheetId="18">#REF!</definedName>
    <definedName name="_nma_t6_end">#REF!</definedName>
    <definedName name="_nma_t6_rash" localSheetId="18">#REF!</definedName>
    <definedName name="_nma_t6_rash">#REF!</definedName>
    <definedName name="_Order1" hidden="1">255</definedName>
    <definedName name="_os_t1" localSheetId="18">#REF!</definedName>
    <definedName name="_os_t1">#REF!</definedName>
    <definedName name="_os_t1_buh" localSheetId="18">#REF!</definedName>
    <definedName name="_os_t1_buh">#REF!</definedName>
    <definedName name="_os_t1_end" localSheetId="18">#REF!</definedName>
    <definedName name="_os_t1_end">#REF!</definedName>
    <definedName name="_os_t1_rash" localSheetId="18">#REF!</definedName>
    <definedName name="_os_t1_rash">#REF!</definedName>
    <definedName name="_os_t2" localSheetId="18">#REF!</definedName>
    <definedName name="_os_t2">#REF!</definedName>
    <definedName name="_os_t2_buh" localSheetId="18">#REF!</definedName>
    <definedName name="_os_t2_buh">#REF!</definedName>
    <definedName name="_os_t2_end" localSheetId="18">#REF!</definedName>
    <definedName name="_os_t2_end">#REF!</definedName>
    <definedName name="_os_t2_rash" localSheetId="18">#REF!</definedName>
    <definedName name="_os_t2_rash">#REF!</definedName>
    <definedName name="_os_t3" localSheetId="18">#REF!</definedName>
    <definedName name="_os_t3">#REF!</definedName>
    <definedName name="_os_t3_end" localSheetId="18">#REF!</definedName>
    <definedName name="_os_t3_end">#REF!</definedName>
    <definedName name="_os_t4" localSheetId="18">#REF!</definedName>
    <definedName name="_os_t4">#REF!</definedName>
    <definedName name="_os_t4_end" localSheetId="18">#REF!</definedName>
    <definedName name="_os_t4_end">#REF!</definedName>
    <definedName name="_os_t5" localSheetId="18">#REF!</definedName>
    <definedName name="_os_t5">#REF!</definedName>
    <definedName name="_os_t5_end" localSheetId="18">#REF!</definedName>
    <definedName name="_os_t5_end">#REF!</definedName>
    <definedName name="_Sort" localSheetId="6" hidden="1">#REF!</definedName>
    <definedName name="_Sort" localSheetId="7" hidden="1">#REF!</definedName>
    <definedName name="_Sort" localSheetId="9" hidden="1">#REF!</definedName>
    <definedName name="_Sort" localSheetId="11" hidden="1">#REF!</definedName>
    <definedName name="_Sort" localSheetId="13" hidden="1">#REF!</definedName>
    <definedName name="_Sort" localSheetId="17" hidden="1">#REF!</definedName>
    <definedName name="_Sort" localSheetId="18" hidden="1">#REF!</definedName>
    <definedName name="_Sort" localSheetId="19" hidden="1">#REF!</definedName>
    <definedName name="_Sort" localSheetId="20" hidden="1">#REF!</definedName>
    <definedName name="_Sort" hidden="1">#REF!</definedName>
    <definedName name="_zap_t1" localSheetId="18">#REF!</definedName>
    <definedName name="_zap_t1">#REF!</definedName>
    <definedName name="_zap_t1_buh" localSheetId="18">#REF!</definedName>
    <definedName name="_zap_t1_buh">#REF!</definedName>
    <definedName name="_zap_t1_end" localSheetId="18">#REF!</definedName>
    <definedName name="_zap_t1_end">#REF!</definedName>
    <definedName name="_zap_t1_rash" localSheetId="18">#REF!</definedName>
    <definedName name="_zap_t1_rash">#REF!</definedName>
    <definedName name="_zap_t2" localSheetId="18">#REF!</definedName>
    <definedName name="_zap_t2">#REF!</definedName>
    <definedName name="_zap_t2_end" localSheetId="18">#REF!</definedName>
    <definedName name="_zap_t2_end">#REF!</definedName>
    <definedName name="_zap_t3" localSheetId="18">#REF!</definedName>
    <definedName name="_zap_t3">#REF!</definedName>
    <definedName name="_zap_t3_end" localSheetId="18">#REF!</definedName>
    <definedName name="_zap_t3_end">#REF!</definedName>
    <definedName name="AccessDatabase" hidden="1">"C:\Мои документы\financial.mdb"</definedName>
    <definedName name="afefa" localSheetId="19" hidden="1">{#N/A,#N/A,FALSE,"101"}</definedName>
    <definedName name="afefa" localSheetId="20" hidden="1">{#N/A,#N/A,FALSE,"101"}</definedName>
    <definedName name="afefa" hidden="1">{#N/A,#N/A,FALSE,"101"}</definedName>
    <definedName name="anscount" hidden="1">1</definedName>
    <definedName name="AS2DocOpenMode" hidden="1">"AS2DocumentEdit"</definedName>
    <definedName name="bbddcvsfd" localSheetId="19" hidden="1">{#N/A,#N/A,FALSE,"101"}</definedName>
    <definedName name="bbddcvsfd" localSheetId="20" hidden="1">{#N/A,#N/A,FALSE,"101"}</definedName>
    <definedName name="bbddcvsfd" hidden="1">{#N/A,#N/A,FALSE,"101"}</definedName>
    <definedName name="D111.1" hidden="1">{#N/A,#N/A,FALSE,"101"}</definedName>
    <definedName name="D120.03" localSheetId="19" hidden="1">{#N/A,#N/A,FALSE,"101"}</definedName>
    <definedName name="D120.03" localSheetId="20" hidden="1">{#N/A,#N/A,FALSE,"101"}</definedName>
    <definedName name="D120.03" hidden="1">{#N/A,#N/A,FALSE,"101"}</definedName>
    <definedName name="D120.05" localSheetId="19" hidden="1">{#N/A,#N/A,FALSE,"101"}</definedName>
    <definedName name="D120.05" localSheetId="20" hidden="1">{#N/A,#N/A,FALSE,"101"}</definedName>
    <definedName name="D120.05" hidden="1">{#N/A,#N/A,FALSE,"101"}</definedName>
    <definedName name="D120.7" localSheetId="19" hidden="1">{#N/A,#N/A,FALSE,"101"}</definedName>
    <definedName name="D120.7" localSheetId="20" hidden="1">{#N/A,#N/A,FALSE,"101"}</definedName>
    <definedName name="D120.7" hidden="1">{#N/A,#N/A,FALSE,"101"}</definedName>
    <definedName name="D120.71" localSheetId="19" hidden="1">{#N/A,#N/A,FALSE,"101"}</definedName>
    <definedName name="D120.71" localSheetId="20" hidden="1">{#N/A,#N/A,FALSE,"101"}</definedName>
    <definedName name="D120.71" hidden="1">{#N/A,#N/A,FALSE,"101"}</definedName>
    <definedName name="eeadfa" localSheetId="19" hidden="1">{#N/A,#N/A,FALSE,"101"}</definedName>
    <definedName name="eeadfa" localSheetId="20" hidden="1">{#N/A,#N/A,FALSE,"101"}</definedName>
    <definedName name="eeadfa" hidden="1">{#N/A,#N/A,FALSE,"101"}</definedName>
    <definedName name="eee" localSheetId="19" hidden="1">{#N/A,#N/A,FALSE,"101"}</definedName>
    <definedName name="eee" localSheetId="20" hidden="1">{#N/A,#N/A,FALSE,"101"}</definedName>
    <definedName name="eee" hidden="1">{#N/A,#N/A,FALSE,"101"}</definedName>
    <definedName name="eerer" localSheetId="19" hidden="1">{#N/A,#N/A,FALSE,"101"}</definedName>
    <definedName name="eerer" localSheetId="20" hidden="1">{#N/A,#N/A,FALSE,"101"}</definedName>
    <definedName name="eerer" hidden="1">{#N/A,#N/A,FALSE,"101"}</definedName>
    <definedName name="erttrer" localSheetId="19" hidden="1">{#N/A,#N/A,FALSE,"101"}</definedName>
    <definedName name="erttrer" localSheetId="20" hidden="1">{#N/A,#N/A,FALSE,"101"}</definedName>
    <definedName name="erttrer" hidden="1">{#N/A,#N/A,FALSE,"101"}</definedName>
    <definedName name="fcfgnm" localSheetId="19" hidden="1">{#N/A,#N/A,FALSE,"101"}</definedName>
    <definedName name="fcfgnm" hidden="1">{#N/A,#N/A,FALSE,"101"}</definedName>
    <definedName name="fffffffffffff" localSheetId="19" hidden="1">{#N/A,#N/A,FALSE,"101"}</definedName>
    <definedName name="fffffffffffff" hidden="1">{#N/A,#N/A,FALSE,"101"}</definedName>
    <definedName name="gfgfs" localSheetId="19" hidden="1">{#N/A,#N/A,FALSE,"101"}</definedName>
    <definedName name="gfgfs" localSheetId="20" hidden="1">{#N/A,#N/A,FALSE,"101"}</definedName>
    <definedName name="gfgfs" hidden="1">{#N/A,#N/A,FALSE,"101"}</definedName>
    <definedName name="gfsdasfa" localSheetId="19" hidden="1">{#N/A,#N/A,FALSE,"101"}</definedName>
    <definedName name="gfsdasfa" localSheetId="20" hidden="1">{#N/A,#N/A,FALSE,"101"}</definedName>
    <definedName name="gfsdasfa" hidden="1">{#N/A,#N/A,FALSE,"101"}</definedName>
    <definedName name="gg" localSheetId="19" hidden="1">{#N/A,#N/A,FALSE,"101"}</definedName>
    <definedName name="gg" localSheetId="20" hidden="1">{#N/A,#N/A,FALSE,"101"}</definedName>
    <definedName name="gg" hidden="1">{#N/A,#N/A,FALSE,"101"}</definedName>
    <definedName name="ggg" localSheetId="19" hidden="1">{#N/A,#N/A,FALSE,"101"}</definedName>
    <definedName name="ggg" localSheetId="20" hidden="1">{#N/A,#N/A,FALSE,"101"}</definedName>
    <definedName name="ggg" hidden="1">{#N/A,#N/A,FALSE,"101"}</definedName>
    <definedName name="gggg" localSheetId="19" hidden="1">{#N/A,#N/A,FALSE,"101"}</definedName>
    <definedName name="gggg" localSheetId="20" hidden="1">{#N/A,#N/A,FALSE,"101"}</definedName>
    <definedName name="gggg" hidden="1">{#N/A,#N/A,FALSE,"101"}</definedName>
    <definedName name="ghfwad" localSheetId="19" hidden="1">{#N/A,#N/A,FALSE,"101"}</definedName>
    <definedName name="ghfwad" localSheetId="20" hidden="1">{#N/A,#N/A,FALSE,"101"}</definedName>
    <definedName name="ghfwad" hidden="1">{#N/A,#N/A,FALSE,"101"}</definedName>
    <definedName name="ghh" localSheetId="19" hidden="1">{#N/A,#N/A,FALSE,"101"}</definedName>
    <definedName name="ghh" localSheetId="20" hidden="1">{#N/A,#N/A,FALSE,"101"}</definedName>
    <definedName name="ghh" hidden="1">{#N/A,#N/A,FALSE,"101"}</definedName>
    <definedName name="gsadf" localSheetId="19" hidden="1">{#N/A,#N/A,FALSE,"101"}</definedName>
    <definedName name="gsadf" localSheetId="20" hidden="1">{#N/A,#N/A,FALSE,"101"}</definedName>
    <definedName name="gsadf" hidden="1">{#N/A,#N/A,FALSE,"101"}</definedName>
    <definedName name="hffdsfa" localSheetId="19" hidden="1">{#N/A,#N/A,FALSE,"101"}</definedName>
    <definedName name="hffdsfa" localSheetId="20" hidden="1">{#N/A,#N/A,FALSE,"101"}</definedName>
    <definedName name="hffdsfa" hidden="1">{#N/A,#N/A,FALSE,"101"}</definedName>
    <definedName name="hg" localSheetId="19" hidden="1">{#N/A,#N/A,FALSE,"101"}</definedName>
    <definedName name="hg" localSheetId="20" hidden="1">{#N/A,#N/A,FALSE,"101"}</definedName>
    <definedName name="hg" hidden="1">{#N/A,#N/A,FALSE,"101"}</definedName>
    <definedName name="hgkjhgfljgjh" hidden="1">#N/A</definedName>
    <definedName name="hgssfa" localSheetId="19" hidden="1">{#N/A,#N/A,FALSE,"101"}</definedName>
    <definedName name="hgssfa" localSheetId="20" hidden="1">{#N/A,#N/A,FALSE,"101"}</definedName>
    <definedName name="hgssfa" hidden="1">{#N/A,#N/A,FALSE,"101"}</definedName>
    <definedName name="hhhhh" hidden="1">#N/A</definedName>
    <definedName name="hhhhhhhhhhh" localSheetId="19" hidden="1">{#N/A,#N/A,FALSE,"101"}</definedName>
    <definedName name="hhhhhhhhhhh" hidden="1">{#N/A,#N/A,FALSE,"101"}</definedName>
    <definedName name="HTML_CodePage" hidden="1">1251</definedName>
    <definedName name="HTML_Control" localSheetId="19" hidden="1">{"'РП (2)'!$A$5:$S$150"}</definedName>
    <definedName name="HTML_Control" localSheetId="20" hidden="1">{"'РП (2)'!$A$5:$S$150"}</definedName>
    <definedName name="HTML_Control" hidden="1">{"'РП (2)'!$A$5:$S$150"}</definedName>
    <definedName name="HTML_Description" hidden="1">""</definedName>
    <definedName name="HTML_Email" hidden="1">""</definedName>
    <definedName name="HTML_Header" hidden="1">"кРАП"</definedName>
    <definedName name="HTML_LastUpdate" hidden="1">"03.06.99"</definedName>
    <definedName name="HTML_LineAfter" hidden="1">FALSE</definedName>
    <definedName name="HTML_LineBefore" hidden="1">FALSE</definedName>
    <definedName name="HTML_Name" hidden="1">"Вячеслав Г. Колчин"</definedName>
    <definedName name="HTML_OBDlg2" hidden="1">TRUE</definedName>
    <definedName name="HTML_OBDlg4" hidden="1">TRUE</definedName>
    <definedName name="HTML_OS" hidden="1">0</definedName>
    <definedName name="HTML_PathFile" hidden="1">"C:\1S\AworkSIBAL\ФИНПЛАН\Платежи-поступления\MyHTML.htm"</definedName>
    <definedName name="HTML_Title" hidden="1">"План платежей 0699"</definedName>
    <definedName name="kBNT" localSheetId="19" hidden="1">{"'РП (2)'!$A$5:$S$150"}</definedName>
    <definedName name="kBNT" localSheetId="20" hidden="1">{"'РП (2)'!$A$5:$S$150"}</definedName>
    <definedName name="kBNT" hidden="1">{"'РП (2)'!$A$5:$S$150"}</definedName>
    <definedName name="kk" localSheetId="19" hidden="1">{#N/A,#N/A,FALSE,"101"}</definedName>
    <definedName name="kk" hidden="1">{#N/A,#N/A,FALSE,"101"}</definedName>
    <definedName name="limcount" hidden="1">1</definedName>
    <definedName name="mmm" hidden="1">{#N/A,#N/A,FALSE,"101"}</definedName>
    <definedName name="nataly" localSheetId="19" hidden="1">{#N/A,#N/A,FALSE,"101"}</definedName>
    <definedName name="nataly" hidden="1">{#N/A,#N/A,FALSE,"101"}</definedName>
    <definedName name="pr" localSheetId="2" hidden="1">#N/A</definedName>
    <definedName name="pr" localSheetId="6" hidden="1">BN243P3K10()</definedName>
    <definedName name="pr" localSheetId="7" hidden="1">BN243P3K10()</definedName>
    <definedName name="pr" localSheetId="9" hidden="1">BN243P3K10()</definedName>
    <definedName name="pr" localSheetId="11" hidden="1">BN243P3K10()</definedName>
    <definedName name="pr" localSheetId="13" hidden="1">BN243P3K10()</definedName>
    <definedName name="pr" localSheetId="17" hidden="1">BN243P3K10()</definedName>
    <definedName name="pr" localSheetId="18" hidden="1">BN243P3K10()</definedName>
    <definedName name="pr" localSheetId="19" hidden="1">BN243P3K10()</definedName>
    <definedName name="pr" hidden="1">BN243P3K10()</definedName>
    <definedName name="Q987.07" hidden="1">{#N/A,#N/A,FALSE,"101"}</definedName>
    <definedName name="retet4t" localSheetId="19" hidden="1">{#N/A,#N/A,FALSE,"101"}</definedName>
    <definedName name="retet4t" localSheetId="20" hidden="1">{#N/A,#N/A,FALSE,"101"}</definedName>
    <definedName name="retet4t" hidden="1">{#N/A,#N/A,FALSE,"101"}</definedName>
    <definedName name="rffdd" localSheetId="19" hidden="1">{#N/A,#N/A,FALSE,"101"}</definedName>
    <definedName name="rffdd" localSheetId="20" hidden="1">{#N/A,#N/A,FALSE,"101"}</definedName>
    <definedName name="rffdd" hidden="1">{#N/A,#N/A,FALSE,"101"}</definedName>
    <definedName name="rgfsdh" localSheetId="2" hidden="1">#N/A</definedName>
    <definedName name="rgfsdh" localSheetId="6" hidden="1">BN243P3K10()</definedName>
    <definedName name="rgfsdh" localSheetId="7" hidden="1">BN243P3K10()</definedName>
    <definedName name="rgfsdh" localSheetId="9" hidden="1">BN243P3K10()</definedName>
    <definedName name="rgfsdh" localSheetId="11" hidden="1">BN243P3K10()</definedName>
    <definedName name="rgfsdh" localSheetId="13" hidden="1">BN243P3K10()</definedName>
    <definedName name="rgfsdh" localSheetId="17" hidden="1">BN243P3K10()</definedName>
    <definedName name="rgfsdh" localSheetId="18" hidden="1">BN243P3K10()</definedName>
    <definedName name="rgfsdh" localSheetId="19" hidden="1">BN243P3K10()</definedName>
    <definedName name="rgfsdh" hidden="1">BN243P3K10()</definedName>
    <definedName name="rinata" localSheetId="19" hidden="1">{#N/A,#N/A,FALSE,"101"}</definedName>
    <definedName name="rinata" hidden="1">{#N/A,#N/A,FALSE,"101"}</definedName>
    <definedName name="safefcs" localSheetId="19" hidden="1">{#N/A,#N/A,FALSE,"101"}</definedName>
    <definedName name="safefcs" localSheetId="20" hidden="1">{#N/A,#N/A,FALSE,"101"}</definedName>
    <definedName name="safefcs" hidden="1">{#N/A,#N/A,FALSE,"101"}</definedName>
    <definedName name="safsaf" localSheetId="19" hidden="1">{#N/A,#N/A,FALSE,"101"}</definedName>
    <definedName name="safsaf" hidden="1">{#N/A,#N/A,FALSE,"101"}</definedName>
    <definedName name="SAPBEXrevision" hidden="1">1</definedName>
    <definedName name="SAPBEXsysID" hidden="1">"RNW"</definedName>
    <definedName name="SAPBEXwbID" hidden="1">"BL3EEFI3L06M2TPQQPXUMU9BS"</definedName>
    <definedName name="SAPFuncF4Help" localSheetId="2" hidden="1">#N/A</definedName>
    <definedName name="SAPFuncF4Help" localSheetId="6" hidden="1">BN243P3K10()</definedName>
    <definedName name="SAPFuncF4Help" localSheetId="7" hidden="1">BN243P3K10()</definedName>
    <definedName name="SAPFuncF4Help" localSheetId="9" hidden="1">BN243P3K10()</definedName>
    <definedName name="SAPFuncF4Help" localSheetId="11" hidden="1">BN243P3K10()</definedName>
    <definedName name="SAPFuncF4Help" localSheetId="13" hidden="1">BN243P3K10()</definedName>
    <definedName name="SAPFuncF4Help" localSheetId="17" hidden="1">BN243P3K10()</definedName>
    <definedName name="SAPFuncF4Help" localSheetId="18" hidden="1">BN243P3K10()</definedName>
    <definedName name="SAPFuncF4Help" localSheetId="19" hidden="1">BN243P3K10()</definedName>
    <definedName name="SAPFuncF4Help" hidden="1">BN243P3K10()</definedName>
    <definedName name="sdfeas" localSheetId="19" hidden="1">{#N/A,#N/A,FALSE,"101"}</definedName>
    <definedName name="sdfeas" localSheetId="20" hidden="1">{#N/A,#N/A,FALSE,"101"}</definedName>
    <definedName name="sdfeas" hidden="1">{#N/A,#N/A,FALSE,"101"}</definedName>
    <definedName name="sencount" hidden="1">1</definedName>
    <definedName name="ssssssssssss" localSheetId="19" hidden="1">{#N/A,#N/A,FALSE,"101"}</definedName>
    <definedName name="ssssssssssss" localSheetId="20" hidden="1">{#N/A,#N/A,FALSE,"101"}</definedName>
    <definedName name="ssssssssssss" hidden="1">{#N/A,#N/A,FALSE,"101"}</definedName>
    <definedName name="T20.02.list" localSheetId="19" hidden="1">{#N/A,#N/A,FALSE,"101"}</definedName>
    <definedName name="T20.02.list" localSheetId="20" hidden="1">{#N/A,#N/A,FALSE,"101"}</definedName>
    <definedName name="T20.02.list" hidden="1">{#N/A,#N/A,FALSE,"101"}</definedName>
    <definedName name="TextRefCopyRangeCount" localSheetId="20" hidden="1">247</definedName>
    <definedName name="TextRefCopyRangeCount" hidden="1">182</definedName>
    <definedName name="uuu" localSheetId="19" hidden="1">{#N/A,#N/A,FALSE,"101"}</definedName>
    <definedName name="uuu" hidden="1">{#N/A,#N/A,FALSE,"101"}</definedName>
    <definedName name="vsfsadfa" localSheetId="6" hidden="1">#REF!</definedName>
    <definedName name="vsfsadfa" localSheetId="7" hidden="1">#REF!</definedName>
    <definedName name="vsfsadfa" localSheetId="9" hidden="1">#REF!</definedName>
    <definedName name="vsfsadfa" localSheetId="11" hidden="1">#REF!</definedName>
    <definedName name="vsfsadfa" localSheetId="13" hidden="1">#REF!</definedName>
    <definedName name="vsfsadfa" localSheetId="17" hidden="1">#REF!</definedName>
    <definedName name="vsfsadfa" localSheetId="18" hidden="1">#REF!</definedName>
    <definedName name="vsfsadfa" localSheetId="19" hidden="1">#REF!</definedName>
    <definedName name="vsfsadfa" hidden="1">#REF!</definedName>
    <definedName name="vvvvvvvvvvvvv" localSheetId="19" hidden="1">{#N/A,#N/A,FALSE,"101"}</definedName>
    <definedName name="vvvvvvvvvvvvv" hidden="1">{#N/A,#N/A,FALSE,"101"}</definedName>
    <definedName name="wrn.1." localSheetId="19" hidden="1">{"konoplin - Личное представление",#N/A,TRUE,"ФинПлан_1кв";"konoplin - Личное представление",#N/A,TRUE,"ФинПлан_2кв"}</definedName>
    <definedName name="wrn.1." hidden="1">{"konoplin - Личное представление",#N/A,TRUE,"ФинПлан_1кв";"konoplin - Личное представление",#N/A,TRUE,"ФинПлан_2кв"}</definedName>
    <definedName name="wrn.Aging._.and._.Trend._.Analysis." localSheetId="19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list" localSheetId="19" hidden="1">{#N/A,#N/A,FALSE,"101"}</definedName>
    <definedName name="wrn.list" localSheetId="20" hidden="1">{#N/A,#N/A,FALSE,"101"}</definedName>
    <definedName name="wrn.list" hidden="1">{#N/A,#N/A,FALSE,"101"}</definedName>
    <definedName name="wrn.list." localSheetId="19" hidden="1">{#N/A,#N/A,FALSE,"101"}</definedName>
    <definedName name="wrn.list." localSheetId="20" hidden="1">{#N/A,#N/A,FALSE,"101"}</definedName>
    <definedName name="wrn.list." hidden="1">{#N/A,#N/A,FALSE,"101"}</definedName>
    <definedName name="wrn.Obaly." localSheetId="19" hidden="1">{#N/A,#N/A,FALSE,"Obaly celkové"}</definedName>
    <definedName name="wrn.Obaly." hidden="1">{#N/A,#N/A,FALSE,"Obaly celkové"}</definedName>
    <definedName name="wrn.Pokus._.1." localSheetId="19" hidden="1">{#N/A,#N/A,FALSE,"Kalkulace"}</definedName>
    <definedName name="wrn.Pokus._.1." hidden="1">{#N/A,#N/A,FALSE,"Kalkulace"}</definedName>
    <definedName name="wrn.pokus._.2." localSheetId="19" hidden="1">{#N/A,#N/A,FALSE,"Kalkulace"}</definedName>
    <definedName name="wrn.pokus._.2." hidden="1">{#N/A,#N/A,FALSE,"Kalkulace"}</definedName>
    <definedName name="wrn1.list" localSheetId="19" hidden="1">{#N/A,#N/A,FALSE,"101"}</definedName>
    <definedName name="wrn1.list" localSheetId="20" hidden="1">{#N/A,#N/A,FALSE,"101"}</definedName>
    <definedName name="wrn1.list" hidden="1">{#N/A,#N/A,FALSE,"101"}</definedName>
    <definedName name="wsx" localSheetId="19" hidden="1">{#N/A,#N/A,FALSE,"101"}</definedName>
    <definedName name="wsx" localSheetId="20" hidden="1">{#N/A,#N/A,FALSE,"101"}</definedName>
    <definedName name="wsx" hidden="1">{#N/A,#N/A,FALSE,"101"}</definedName>
    <definedName name="wwr" localSheetId="19" hidden="1">{#N/A,#N/A,FALSE,"101"}</definedName>
    <definedName name="wwr" localSheetId="20" hidden="1">{#N/A,#N/A,FALSE,"101"}</definedName>
    <definedName name="wwr" hidden="1">{#N/A,#N/A,FALSE,"101"}</definedName>
    <definedName name="wwrwerw" localSheetId="19" hidden="1">{#N/A,#N/A,FALSE,"101"}</definedName>
    <definedName name="wwrwerw" localSheetId="20" hidden="1">{#N/A,#N/A,FALSE,"101"}</definedName>
    <definedName name="wwrwerw" hidden="1">{#N/A,#N/A,FALSE,"101"}</definedName>
    <definedName name="Z_30FEE15E_D26F_11D4_A6F7_00508B6A7686_.wvu.FilterData" hidden="1">#N/A</definedName>
    <definedName name="Z_30FEE15E_D26F_11D4_A6F7_00508B6A7686_.wvu.PrintTitles" hidden="1">#N/A</definedName>
    <definedName name="zeerer" hidden="1">{#N/A,#N/A,FALSE,"101"}</definedName>
    <definedName name="ааы" localSheetId="19" hidden="1">{#N/A,#N/A,FALSE,"101"}</definedName>
    <definedName name="ааы" hidden="1">{#N/A,#N/A,FALSE,"101"}</definedName>
    <definedName name="ав" localSheetId="19" hidden="1">{#N/A,#N/A,FALSE,"101"}</definedName>
    <definedName name="ав" localSheetId="20" hidden="1">{#N/A,#N/A,FALSE,"101"}</definedName>
    <definedName name="ав" hidden="1">{#N/A,#N/A,FALSE,"101"}</definedName>
    <definedName name="авыа" localSheetId="19" hidden="1">{#N/A,#N/A,FALSE,"101"}</definedName>
    <definedName name="авыа" localSheetId="20" hidden="1">{#N/A,#N/A,FALSE,"101"}</definedName>
    <definedName name="авыа" hidden="1">{#N/A,#N/A,FALSE,"101"}</definedName>
    <definedName name="амор" localSheetId="6" hidden="1">#REF!</definedName>
    <definedName name="амор" localSheetId="7" hidden="1">#REF!</definedName>
    <definedName name="амор" localSheetId="9" hidden="1">#REF!</definedName>
    <definedName name="амор" localSheetId="11" hidden="1">#REF!</definedName>
    <definedName name="амор" localSheetId="13" hidden="1">#REF!</definedName>
    <definedName name="амор" localSheetId="17" hidden="1">#REF!</definedName>
    <definedName name="амор" localSheetId="18" hidden="1">#REF!</definedName>
    <definedName name="амор" localSheetId="19" hidden="1">#REF!</definedName>
    <definedName name="амор" hidden="1">#REF!</definedName>
    <definedName name="аморт" localSheetId="6" hidden="1">#REF!</definedName>
    <definedName name="аморт" localSheetId="7" hidden="1">#REF!</definedName>
    <definedName name="аморт" localSheetId="9" hidden="1">#REF!</definedName>
    <definedName name="аморт" localSheetId="11" hidden="1">#REF!</definedName>
    <definedName name="аморт" localSheetId="13" hidden="1">#REF!</definedName>
    <definedName name="аморт" localSheetId="17" hidden="1">#REF!</definedName>
    <definedName name="аморт" localSheetId="18" hidden="1">#REF!</definedName>
    <definedName name="аморт" localSheetId="19" hidden="1">#REF!</definedName>
    <definedName name="аморт" hidden="1">#REF!</definedName>
    <definedName name="анализ_дог" localSheetId="19" hidden="1">{#N/A,#N/A,FALSE,"101"}</definedName>
    <definedName name="анализ_дог" hidden="1">{#N/A,#N/A,FALSE,"101"}</definedName>
    <definedName name="ангшнжщшозлджэ" localSheetId="19" hidden="1">{#N/A,#N/A,FALSE,"101"}</definedName>
    <definedName name="ангшнжщшозлджэ" localSheetId="20" hidden="1">{#N/A,#N/A,FALSE,"101"}</definedName>
    <definedName name="ангшнжщшозлджэ" hidden="1">{#N/A,#N/A,FALSE,"101"}</definedName>
    <definedName name="апвп" localSheetId="19" hidden="1">{#N/A,#N/A,FALSE,"101"}</definedName>
    <definedName name="апвп" localSheetId="20" hidden="1">{#N/A,#N/A,FALSE,"101"}</definedName>
    <definedName name="апвп" hidden="1">{#N/A,#N/A,FALSE,"101"}</definedName>
    <definedName name="апп" localSheetId="19" hidden="1">{#N/A,#N/A,FALSE,"101"}</definedName>
    <definedName name="апп" localSheetId="20" hidden="1">{#N/A,#N/A,FALSE,"101"}</definedName>
    <definedName name="апп" hidden="1">{#N/A,#N/A,FALSE,"101"}</definedName>
    <definedName name="бдбдб" localSheetId="19" hidden="1">{#N/A,#N/A,FALSE,"101"}</definedName>
    <definedName name="бдбдб" localSheetId="20" hidden="1">{#N/A,#N/A,FALSE,"101"}</definedName>
    <definedName name="бдбдб" hidden="1">{#N/A,#N/A,FALSE,"101"}</definedName>
    <definedName name="бюджет" localSheetId="19" hidden="1">{"'РП (2)'!$A$5:$S$150"}</definedName>
    <definedName name="бюджет" localSheetId="20" hidden="1">{"'РП (2)'!$A$5:$S$150"}</definedName>
    <definedName name="бюджет" hidden="1">{"'РП (2)'!$A$5:$S$150"}</definedName>
    <definedName name="вапв" localSheetId="19" hidden="1">{#N/A,#N/A,FALSE,"101"}</definedName>
    <definedName name="вапв" localSheetId="20" hidden="1">{#N/A,#N/A,FALSE,"101"}</definedName>
    <definedName name="вапв" hidden="1">{#N/A,#N/A,FALSE,"101"}</definedName>
    <definedName name="вапвввввпвп" localSheetId="19" hidden="1">{#N/A,#N/A,FALSE,"101"}</definedName>
    <definedName name="вапвввввпвп" localSheetId="20" hidden="1">{#N/A,#N/A,FALSE,"101"}</definedName>
    <definedName name="вапвввввпвп" hidden="1">{#N/A,#N/A,FALSE,"101"}</definedName>
    <definedName name="вапвп" localSheetId="19" hidden="1">{#N/A,#N/A,FALSE,"101"}</definedName>
    <definedName name="вапвп" localSheetId="20" hidden="1">{#N/A,#N/A,FALSE,"101"}</definedName>
    <definedName name="вапвп" hidden="1">{#N/A,#N/A,FALSE,"101"}</definedName>
    <definedName name="вапвпвпвв" localSheetId="19" hidden="1">{#N/A,#N/A,FALSE,"101"}</definedName>
    <definedName name="вапвпвпвв" localSheetId="20" hidden="1">{#N/A,#N/A,FALSE,"101"}</definedName>
    <definedName name="вапвпвпвв" hidden="1">{#N/A,#N/A,FALSE,"101"}</definedName>
    <definedName name="варо" localSheetId="2" hidden="1">#N/A</definedName>
    <definedName name="варо" localSheetId="6" hidden="1">BN243P3K10()</definedName>
    <definedName name="варо" localSheetId="7" hidden="1">BN243P3K10()</definedName>
    <definedName name="варо" localSheetId="9" hidden="1">BN243P3K10()</definedName>
    <definedName name="варо" localSheetId="11" hidden="1">BN243P3K10()</definedName>
    <definedName name="варо" localSheetId="13" hidden="1">BN243P3K10()</definedName>
    <definedName name="варо" localSheetId="17" hidden="1">BN243P3K10()</definedName>
    <definedName name="варо" localSheetId="18" hidden="1">BN243P3K10()</definedName>
    <definedName name="варо" localSheetId="19" hidden="1">BN243P3K10()</definedName>
    <definedName name="варо" hidden="1">BN243P3K10()</definedName>
    <definedName name="ваф" localSheetId="19" hidden="1">{"'РП (2)'!$A$5:$S$150"}</definedName>
    <definedName name="ваф" localSheetId="20" hidden="1">{"'РП (2)'!$A$5:$S$150"}</definedName>
    <definedName name="ваф" hidden="1">{"'РП (2)'!$A$5:$S$150"}</definedName>
    <definedName name="ваырваро" localSheetId="2" hidden="1">#N/A</definedName>
    <definedName name="ваырваро" localSheetId="6" hidden="1">BN243P3K10()</definedName>
    <definedName name="ваырваро" localSheetId="7" hidden="1">BN243P3K10()</definedName>
    <definedName name="ваырваро" localSheetId="9" hidden="1">BN243P3K10()</definedName>
    <definedName name="ваырваро" localSheetId="11" hidden="1">BN243P3K10()</definedName>
    <definedName name="ваырваро" localSheetId="13" hidden="1">BN243P3K10()</definedName>
    <definedName name="ваырваро" localSheetId="17" hidden="1">BN243P3K10()</definedName>
    <definedName name="ваырваро" localSheetId="18" hidden="1">BN243P3K10()</definedName>
    <definedName name="ваырваро" localSheetId="19" hidden="1">BN243P3K10()</definedName>
    <definedName name="ваырваро" hidden="1">BN243P3K10()</definedName>
    <definedName name="вв" localSheetId="19" hidden="1">{#N/A,#N/A,FALSE,"101"}</definedName>
    <definedName name="вв" localSheetId="20" hidden="1">{#N/A,#N/A,FALSE,"101"}</definedName>
    <definedName name="вв" hidden="1">{#N/A,#N/A,FALSE,"101"}</definedName>
    <definedName name="вв1" localSheetId="19" hidden="1">{#N/A,#N/A,FALSE,"101"}</definedName>
    <definedName name="вв1" hidden="1">{#N/A,#N/A,FALSE,"101"}</definedName>
    <definedName name="вввв" localSheetId="19" hidden="1">{#N/A,#N/A,FALSE,"101"}</definedName>
    <definedName name="вввв" localSheetId="20" hidden="1">{#N/A,#N/A,FALSE,"101"}</definedName>
    <definedName name="вввв" hidden="1">{#N/A,#N/A,FALSE,"101"}</definedName>
    <definedName name="ввпвпвв" localSheetId="19" hidden="1">{#N/A,#N/A,FALSE,"101"}</definedName>
    <definedName name="ввпвпвв" localSheetId="20" hidden="1">{#N/A,#N/A,FALSE,"101"}</definedName>
    <definedName name="ввпвпвв" hidden="1">{#N/A,#N/A,FALSE,"101"}</definedName>
    <definedName name="вор" localSheetId="2" hidden="1">#N/A</definedName>
    <definedName name="вор" localSheetId="6" hidden="1">BN243P3K10()</definedName>
    <definedName name="вор" localSheetId="7" hidden="1">BN243P3K10()</definedName>
    <definedName name="вор" localSheetId="9" hidden="1">BN243P3K10()</definedName>
    <definedName name="вор" localSheetId="11" hidden="1">BN243P3K10()</definedName>
    <definedName name="вор" localSheetId="13" hidden="1">BN243P3K10()</definedName>
    <definedName name="вор" localSheetId="17" hidden="1">BN243P3K10()</definedName>
    <definedName name="вор" localSheetId="18" hidden="1">BN243P3K10()</definedName>
    <definedName name="вор" localSheetId="19" hidden="1">BN243P3K10()</definedName>
    <definedName name="вор" hidden="1">BN243P3K10()</definedName>
    <definedName name="впавпвав" localSheetId="19" hidden="1">{#N/A,#N/A,FALSE,"101"}</definedName>
    <definedName name="впавпвав" localSheetId="20" hidden="1">{#N/A,#N/A,FALSE,"101"}</definedName>
    <definedName name="впавпвав" hidden="1">{#N/A,#N/A,FALSE,"101"}</definedName>
    <definedName name="впавпвп" localSheetId="19" hidden="1">{#N/A,#N/A,FALSE,"101"}</definedName>
    <definedName name="впавпвп" localSheetId="20" hidden="1">{#N/A,#N/A,FALSE,"101"}</definedName>
    <definedName name="впавпвп" hidden="1">{#N/A,#N/A,FALSE,"101"}</definedName>
    <definedName name="впвввп" localSheetId="19" hidden="1">{#N/A,#N/A,FALSE,"101"}</definedName>
    <definedName name="впвввп" localSheetId="20" hidden="1">{#N/A,#N/A,FALSE,"101"}</definedName>
    <definedName name="впвввп" hidden="1">{#N/A,#N/A,FALSE,"101"}</definedName>
    <definedName name="впвп" localSheetId="19" hidden="1">{#N/A,#N/A,FALSE,"101"}</definedName>
    <definedName name="впвп" localSheetId="20" hidden="1">{#N/A,#N/A,FALSE,"101"}</definedName>
    <definedName name="впвп" hidden="1">{#N/A,#N/A,FALSE,"101"}</definedName>
    <definedName name="впвпввпп" localSheetId="19" hidden="1">{#N/A,#N/A,FALSE,"101"}</definedName>
    <definedName name="впвпввпп" localSheetId="20" hidden="1">{#N/A,#N/A,FALSE,"101"}</definedName>
    <definedName name="впвпввпп" hidden="1">{#N/A,#N/A,FALSE,"101"}</definedName>
    <definedName name="впвпвпаа" localSheetId="19" hidden="1">{#N/A,#N/A,FALSE,"101"}</definedName>
    <definedName name="впвпвпаа" localSheetId="20" hidden="1">{#N/A,#N/A,FALSE,"101"}</definedName>
    <definedName name="впвпвпаа" hidden="1">{#N/A,#N/A,FALSE,"101"}</definedName>
    <definedName name="впвпвпв" localSheetId="19" hidden="1">{#N/A,#N/A,FALSE,"101"}</definedName>
    <definedName name="впвпвпв" localSheetId="20" hidden="1">{#N/A,#N/A,FALSE,"101"}</definedName>
    <definedName name="впвпвпв" hidden="1">{#N/A,#N/A,FALSE,"101"}</definedName>
    <definedName name="впвпвпвп" localSheetId="19" hidden="1">{#N/A,#N/A,FALSE,"101"}</definedName>
    <definedName name="впвпвпвп" localSheetId="20" hidden="1">{#N/A,#N/A,FALSE,"101"}</definedName>
    <definedName name="впвпвпвп" hidden="1">{#N/A,#N/A,FALSE,"101"}</definedName>
    <definedName name="впвпвпвпвапвпппвпммчм" localSheetId="19" hidden="1">{#N/A,#N/A,FALSE,"101"}</definedName>
    <definedName name="впвпвпвпвапвпппвпммчм" localSheetId="20" hidden="1">{#N/A,#N/A,FALSE,"101"}</definedName>
    <definedName name="впвпвпвпвапвпппвпммчм" hidden="1">{#N/A,#N/A,FALSE,"101"}</definedName>
    <definedName name="впвпвппап" localSheetId="19" hidden="1">{#N/A,#N/A,FALSE,"101"}</definedName>
    <definedName name="впвпвппап" localSheetId="20" hidden="1">{#N/A,#N/A,FALSE,"101"}</definedName>
    <definedName name="впвпвппап" hidden="1">{#N/A,#N/A,FALSE,"101"}</definedName>
    <definedName name="впвппп" localSheetId="19" hidden="1">{#N/A,#N/A,FALSE,"101"}</definedName>
    <definedName name="впвппп" localSheetId="20" hidden="1">{#N/A,#N/A,FALSE,"101"}</definedName>
    <definedName name="впвппп" hidden="1">{#N/A,#N/A,FALSE,"101"}</definedName>
    <definedName name="впрроо" localSheetId="19" hidden="1">{#N/A,#N/A,FALSE,"101"}</definedName>
    <definedName name="впрроо" localSheetId="20" hidden="1">{#N/A,#N/A,FALSE,"101"}</definedName>
    <definedName name="впрроо" hidden="1">{#N/A,#N/A,FALSE,"101"}</definedName>
    <definedName name="вфвфвф" localSheetId="19" hidden="1">{#N/A,#N/A,FALSE,"101"}</definedName>
    <definedName name="вфвфвф" localSheetId="20" hidden="1">{#N/A,#N/A,FALSE,"101"}</definedName>
    <definedName name="вфвфвф" hidden="1">{#N/A,#N/A,FALSE,"101"}</definedName>
    <definedName name="вфвфвфв" localSheetId="19" hidden="1">{#N/A,#N/A,FALSE,"101"}</definedName>
    <definedName name="вфвфвфв" localSheetId="20" hidden="1">{#N/A,#N/A,FALSE,"101"}</definedName>
    <definedName name="вфвфвфв" hidden="1">{#N/A,#N/A,FALSE,"101"}</definedName>
    <definedName name="гг" localSheetId="19" hidden="1">{#N/A,#N/A,FALSE,"101"}</definedName>
    <definedName name="гг" localSheetId="20" hidden="1">{#N/A,#N/A,FALSE,"101"}</definedName>
    <definedName name="гг" hidden="1">{#N/A,#N/A,FALSE,"101"}</definedName>
    <definedName name="гггг" localSheetId="2" hidden="1">#N/A</definedName>
    <definedName name="гггг" localSheetId="6" hidden="1">BN243P3K10()</definedName>
    <definedName name="гггг" localSheetId="7" hidden="1">BN243P3K10()</definedName>
    <definedName name="гггг" localSheetId="9" hidden="1">BN243P3K10()</definedName>
    <definedName name="гггг" localSheetId="11" hidden="1">BN243P3K10()</definedName>
    <definedName name="гггг" localSheetId="13" hidden="1">BN243P3K10()</definedName>
    <definedName name="гггг" localSheetId="17" hidden="1">BN243P3K10()</definedName>
    <definedName name="гггг" localSheetId="18" hidden="1">BN243P3K10()</definedName>
    <definedName name="гггг" localSheetId="19" hidden="1">BN243P3K10()</definedName>
    <definedName name="гггг" hidden="1">BN243P3K10()</definedName>
    <definedName name="гшн" localSheetId="2" hidden="1">#N/A</definedName>
    <definedName name="гшн" localSheetId="6" hidden="1">BN243P3K10()</definedName>
    <definedName name="гшн" localSheetId="7" hidden="1">BN243P3K10()</definedName>
    <definedName name="гшн" localSheetId="9" hidden="1">BN243P3K10()</definedName>
    <definedName name="гшн" localSheetId="11" hidden="1">BN243P3K10()</definedName>
    <definedName name="гшн" localSheetId="13" hidden="1">BN243P3K10()</definedName>
    <definedName name="гшн" localSheetId="17" hidden="1">BN243P3K10()</definedName>
    <definedName name="гшн" localSheetId="18" hidden="1">BN243P3K10()</definedName>
    <definedName name="гшн" localSheetId="19" hidden="1">BN243P3K10()</definedName>
    <definedName name="гшн" hidden="1">BN243P3K10()</definedName>
    <definedName name="гшш" localSheetId="19" hidden="1">{#N/A,#N/A,FALSE,"101"}</definedName>
    <definedName name="гшш" localSheetId="20" hidden="1">{#N/A,#N/A,FALSE,"101"}</definedName>
    <definedName name="гшш" hidden="1">{#N/A,#N/A,FALSE,"101"}</definedName>
    <definedName name="гшщ" localSheetId="19" hidden="1">{#N/A,#N/A,FALSE,"101"}</definedName>
    <definedName name="гшщ" hidden="1">{#N/A,#N/A,FALSE,"101"}</definedName>
    <definedName name="гщгщг" localSheetId="19" hidden="1">{#N/A,#N/A,FALSE,"101"}</definedName>
    <definedName name="гщгщг" localSheetId="20" hidden="1">{#N/A,#N/A,FALSE,"101"}</definedName>
    <definedName name="гщгщг" hidden="1">{#N/A,#N/A,FALSE,"101"}</definedName>
    <definedName name="гщгщгщ" localSheetId="19" hidden="1">{#N/A,#N/A,FALSE,"101"}</definedName>
    <definedName name="гщгщгщ" localSheetId="20" hidden="1">{#N/A,#N/A,FALSE,"101"}</definedName>
    <definedName name="гщгщгщ" hidden="1">{#N/A,#N/A,FALSE,"101"}</definedName>
    <definedName name="гщщщг" localSheetId="19" hidden="1">{#N/A,#N/A,FALSE,"101"}</definedName>
    <definedName name="гщщщг" localSheetId="20" hidden="1">{#N/A,#N/A,FALSE,"101"}</definedName>
    <definedName name="гщщщг" hidden="1">{#N/A,#N/A,FALSE,"101"}</definedName>
    <definedName name="дддддддддддддддд" localSheetId="19" hidden="1">{#N/A,#N/A,FALSE,"101"}</definedName>
    <definedName name="дддддддддддддддд" hidden="1">{#N/A,#N/A,FALSE,"101"}</definedName>
    <definedName name="екееу" localSheetId="19" hidden="1">{#N/A,#N/A,FALSE,"101"}</definedName>
    <definedName name="екееу" localSheetId="20" hidden="1">{#N/A,#N/A,FALSE,"101"}</definedName>
    <definedName name="екееу" hidden="1">{#N/A,#N/A,FALSE,"101"}</definedName>
    <definedName name="екнкккккк" localSheetId="19" hidden="1">{#N/A,#N/A,FALSE,"101"}</definedName>
    <definedName name="екнкккккк" localSheetId="20" hidden="1">{#N/A,#N/A,FALSE,"101"}</definedName>
    <definedName name="екнкккккк" hidden="1">{#N/A,#N/A,FALSE,"101"}</definedName>
    <definedName name="енг" localSheetId="19" hidden="1">{#N/A,#N/A,FALSE,"101"}</definedName>
    <definedName name="енг" hidden="1">{#N/A,#N/A,FALSE,"101"}</definedName>
    <definedName name="иирир" localSheetId="19" hidden="1">{#N/A,#N/A,FALSE,"101"}</definedName>
    <definedName name="иирир" localSheetId="20" hidden="1">{#N/A,#N/A,FALSE,"101"}</definedName>
    <definedName name="иирир" hidden="1">{#N/A,#N/A,FALSE,"101"}</definedName>
    <definedName name="иирирапг8" localSheetId="19" hidden="1">{#N/A,#N/A,FALSE,"101"}</definedName>
    <definedName name="иирирапг8" localSheetId="20" hidden="1">{#N/A,#N/A,FALSE,"101"}</definedName>
    <definedName name="иирирапг8" hidden="1">{#N/A,#N/A,FALSE,"101"}</definedName>
    <definedName name="йййй" localSheetId="19" hidden="1">{#N/A,#N/A,FALSE,"101"}</definedName>
    <definedName name="йййй" localSheetId="20" hidden="1">{#N/A,#N/A,FALSE,"101"}</definedName>
    <definedName name="йййй" hidden="1">{#N/A,#N/A,FALSE,"101"}</definedName>
    <definedName name="йййфй" localSheetId="19" hidden="1">{#N/A,#N/A,FALSE,"101"}</definedName>
    <definedName name="йййфй" localSheetId="20" hidden="1">{#N/A,#N/A,FALSE,"101"}</definedName>
    <definedName name="йййфй" hidden="1">{#N/A,#N/A,FALSE,"101"}</definedName>
    <definedName name="йку" localSheetId="6" hidden="1">#REF!</definedName>
    <definedName name="йку" localSheetId="7" hidden="1">#REF!</definedName>
    <definedName name="йку" localSheetId="9" hidden="1">#REF!</definedName>
    <definedName name="йку" localSheetId="11" hidden="1">#REF!</definedName>
    <definedName name="йку" localSheetId="13" hidden="1">#REF!</definedName>
    <definedName name="йку" localSheetId="17" hidden="1">#REF!</definedName>
    <definedName name="йку" localSheetId="18" hidden="1">#REF!</definedName>
    <definedName name="йку" localSheetId="19" hidden="1">#REF!</definedName>
    <definedName name="йку" hidden="1">#REF!</definedName>
    <definedName name="йфйфй" localSheetId="19" hidden="1">{#N/A,#N/A,FALSE,"101"}</definedName>
    <definedName name="йфйфй" localSheetId="20" hidden="1">{#N/A,#N/A,FALSE,"101"}</definedName>
    <definedName name="йфйфй" hidden="1">{#N/A,#N/A,FALSE,"101"}</definedName>
    <definedName name="йцвфычс" localSheetId="19" hidden="1">{#N/A,#N/A,FALSE,"101"}</definedName>
    <definedName name="йцвфычс" localSheetId="20" hidden="1">{#N/A,#N/A,FALSE,"101"}</definedName>
    <definedName name="йцвфычс" hidden="1">{#N/A,#N/A,FALSE,"101"}</definedName>
    <definedName name="йццц" localSheetId="19" hidden="1">{#N/A,#N/A,FALSE,"101"}</definedName>
    <definedName name="йццц" localSheetId="20" hidden="1">{#N/A,#N/A,FALSE,"101"}</definedName>
    <definedName name="йццц" hidden="1">{#N/A,#N/A,FALSE,"101"}</definedName>
    <definedName name="капр" localSheetId="2" hidden="1">#N/A</definedName>
    <definedName name="капр" localSheetId="6" hidden="1">BN243P3K10()</definedName>
    <definedName name="капр" localSheetId="7" hidden="1">BN243P3K10()</definedName>
    <definedName name="капр" localSheetId="9" hidden="1">BN243P3K10()</definedName>
    <definedName name="капр" localSheetId="11" hidden="1">BN243P3K10()</definedName>
    <definedName name="капр" localSheetId="13" hidden="1">BN243P3K10()</definedName>
    <definedName name="капр" localSheetId="17" hidden="1">BN243P3K10()</definedName>
    <definedName name="капр" localSheetId="18" hidden="1">BN243P3K10()</definedName>
    <definedName name="капр" localSheetId="19" hidden="1">BN243P3K10()</definedName>
    <definedName name="капр" hidden="1">BN243P3K10()</definedName>
    <definedName name="кекнек" localSheetId="19" hidden="1">{#N/A,#N/A,FALSE,"101"}</definedName>
    <definedName name="кекнек" localSheetId="20" hidden="1">{#N/A,#N/A,FALSE,"101"}</definedName>
    <definedName name="кекнек" hidden="1">{#N/A,#N/A,FALSE,"101"}</definedName>
    <definedName name="кенкен" localSheetId="19" hidden="1">{#N/A,#N/A,FALSE,"101"}</definedName>
    <definedName name="кенкен" localSheetId="20" hidden="1">{#N/A,#N/A,FALSE,"101"}</definedName>
    <definedName name="кенкен" hidden="1">{#N/A,#N/A,FALSE,"101"}</definedName>
    <definedName name="ккекнк" localSheetId="19" hidden="1">{#N/A,#N/A,FALSE,"101"}</definedName>
    <definedName name="ккекнк" localSheetId="20" hidden="1">{#N/A,#N/A,FALSE,"101"}</definedName>
    <definedName name="ккекнк" hidden="1">{#N/A,#N/A,FALSE,"101"}</definedName>
    <definedName name="ккеукцкцку" localSheetId="19" hidden="1">{#N/A,#N/A,FALSE,"101"}</definedName>
    <definedName name="ккеукцкцку" localSheetId="20" hidden="1">{#N/A,#N/A,FALSE,"101"}</definedName>
    <definedName name="ккеукцкцку" hidden="1">{#N/A,#N/A,FALSE,"101"}</definedName>
    <definedName name="кккййй" localSheetId="19" hidden="1">{#N/A,#N/A,FALSE,"101"}</definedName>
    <definedName name="кккййй" localSheetId="20" hidden="1">{#N/A,#N/A,FALSE,"101"}</definedName>
    <definedName name="кккййй" hidden="1">{#N/A,#N/A,FALSE,"101"}</definedName>
    <definedName name="КККК" hidden="1">{#N/A,#N/A,FALSE,"101"}</definedName>
    <definedName name="КНВ_УП_НУ" localSheetId="19" hidden="1">{#N/A,#N/A,FALSE,"101"}</definedName>
    <definedName name="КНВ_УП_НУ" hidden="1">{#N/A,#N/A,FALSE,"101"}</definedName>
    <definedName name="кнеек" localSheetId="19" hidden="1">{#N/A,#N/A,FALSE,"101"}</definedName>
    <definedName name="кнеек" localSheetId="20" hidden="1">{#N/A,#N/A,FALSE,"101"}</definedName>
    <definedName name="кнеек" hidden="1">{#N/A,#N/A,FALSE,"101"}</definedName>
    <definedName name="кнкн" localSheetId="19" hidden="1">{#N/A,#N/A,FALSE,"101"}</definedName>
    <definedName name="кнкн" localSheetId="20" hidden="1">{#N/A,#N/A,FALSE,"101"}</definedName>
    <definedName name="кнкн" hidden="1">{#N/A,#N/A,FALSE,"101"}</definedName>
    <definedName name="КРАСНОЯРСК" localSheetId="19" hidden="1">{"'РП (2)'!$A$5:$S$150"}</definedName>
    <definedName name="КРАСНОЯРСК" localSheetId="20" hidden="1">{"'РП (2)'!$A$5:$S$150"}</definedName>
    <definedName name="КРАСНОЯРСК" hidden="1">{"'РП (2)'!$A$5:$S$150"}</definedName>
    <definedName name="куцкццк" localSheetId="19" hidden="1">{#N/A,#N/A,FALSE,"101"}</definedName>
    <definedName name="куцкццк" localSheetId="20" hidden="1">{#N/A,#N/A,FALSE,"101"}</definedName>
    <definedName name="куцкццк" hidden="1">{#N/A,#N/A,FALSE,"101"}</definedName>
    <definedName name="кцкцк" localSheetId="19" hidden="1">{#N/A,#N/A,FALSE,"101"}</definedName>
    <definedName name="кцкцк" localSheetId="20" hidden="1">{#N/A,#N/A,FALSE,"101"}</definedName>
    <definedName name="кцкцк" hidden="1">{#N/A,#N/A,FALSE,"101"}</definedName>
    <definedName name="лва" localSheetId="19" hidden="1">{#N/A,#N/A,FALSE,"101"}</definedName>
    <definedName name="лва" hidden="1">{#N/A,#N/A,FALSE,"101"}</definedName>
    <definedName name="лл" localSheetId="19" hidden="1">{#N/A,#N/A,FALSE,"101"}</definedName>
    <definedName name="лл" localSheetId="20" hidden="1">{#N/A,#N/A,FALSE,"101"}</definedName>
    <definedName name="лл" hidden="1">{#N/A,#N/A,FALSE,"101"}</definedName>
    <definedName name="лоа" localSheetId="19" hidden="1">{#N/A,#N/A,FALSE,"101"}</definedName>
    <definedName name="лоа" localSheetId="20" hidden="1">{#N/A,#N/A,FALSE,"101"}</definedName>
    <definedName name="лоа" hidden="1">{#N/A,#N/A,FALSE,"101"}</definedName>
    <definedName name="лорпа" localSheetId="19" hidden="1">{#N/A,#N/A,FALSE,"101"}</definedName>
    <definedName name="лорпа" hidden="1">{#N/A,#N/A,FALSE,"101"}</definedName>
    <definedName name="лрлрлр" localSheetId="19" hidden="1">{#N/A,#N/A,FALSE,"101"}</definedName>
    <definedName name="лрлрлр" localSheetId="20" hidden="1">{#N/A,#N/A,FALSE,"101"}</definedName>
    <definedName name="лрлрлр" hidden="1">{#N/A,#N/A,FALSE,"101"}</definedName>
    <definedName name="льттлмм" localSheetId="19" hidden="1">{#N/A,#N/A,FALSE,"101"}</definedName>
    <definedName name="льттлмм" localSheetId="20" hidden="1">{#N/A,#N/A,FALSE,"101"}</definedName>
    <definedName name="льттлмм" hidden="1">{#N/A,#N/A,FALSE,"101"}</definedName>
    <definedName name="март" localSheetId="19" hidden="1">{#N/A,#N/A,FALSE,"101"}</definedName>
    <definedName name="март" hidden="1">{#N/A,#N/A,FALSE,"101"}</definedName>
    <definedName name="мит" localSheetId="19" hidden="1">{#N/A,#N/A,FALSE,"101"}</definedName>
    <definedName name="мит" hidden="1">{#N/A,#N/A,FALSE,"101"}</definedName>
    <definedName name="ммирр" localSheetId="19" hidden="1">{#N/A,#N/A,FALSE,"101"}</definedName>
    <definedName name="ммирр" localSheetId="20" hidden="1">{#N/A,#N/A,FALSE,"101"}</definedName>
    <definedName name="ммирр" hidden="1">{#N/A,#N/A,FALSE,"101"}</definedName>
    <definedName name="мпраач" localSheetId="19" hidden="1">{#N/A,#N/A,FALSE,"101"}</definedName>
    <definedName name="мпраач" localSheetId="20" hidden="1">{#N/A,#N/A,FALSE,"101"}</definedName>
    <definedName name="мпраач" hidden="1">{#N/A,#N/A,FALSE,"101"}</definedName>
    <definedName name="МС" localSheetId="19" hidden="1">{"'РП (2)'!$A$5:$S$150"}</definedName>
    <definedName name="МС" hidden="1">{"'РП (2)'!$A$5:$S$150"}</definedName>
    <definedName name="мчмчммчмчм" localSheetId="19" hidden="1">{#N/A,#N/A,FALSE,"101"}</definedName>
    <definedName name="мчмчммчмчм" localSheetId="20" hidden="1">{#N/A,#N/A,FALSE,"101"}</definedName>
    <definedName name="мчмчммчмчм" hidden="1">{#N/A,#N/A,FALSE,"101"}</definedName>
    <definedName name="мчмчмчмчм" localSheetId="19" hidden="1">{#N/A,#N/A,FALSE,"101"}</definedName>
    <definedName name="мчмчмчмчм" localSheetId="20" hidden="1">{#N/A,#N/A,FALSE,"101"}</definedName>
    <definedName name="мчмчмчмчм" hidden="1">{#N/A,#N/A,FALSE,"101"}</definedName>
    <definedName name="нгш" localSheetId="19" hidden="1">{#N/A,#N/A,FALSE,"101"}</definedName>
    <definedName name="нгш" hidden="1">{#N/A,#N/A,FALSE,"101"}</definedName>
    <definedName name="некгнпл" localSheetId="19" hidden="1">{#N/A,#N/A,FALSE,"101"}</definedName>
    <definedName name="некгнпл" localSheetId="20" hidden="1">{#N/A,#N/A,FALSE,"101"}</definedName>
    <definedName name="некгнпл" hidden="1">{#N/A,#N/A,FALSE,"101"}</definedName>
    <definedName name="некнк" localSheetId="19" hidden="1">{#N/A,#N/A,FALSE,"101"}</definedName>
    <definedName name="некнк" localSheetId="20" hidden="1">{#N/A,#N/A,FALSE,"101"}</definedName>
    <definedName name="некнк" hidden="1">{#N/A,#N/A,FALSE,"101"}</definedName>
    <definedName name="ннаеасен" localSheetId="19" hidden="1">{#N/A,#N/A,FALSE,"101"}</definedName>
    <definedName name="ннаеасен" localSheetId="20" hidden="1">{#N/A,#N/A,FALSE,"101"}</definedName>
    <definedName name="ннаеасен" hidden="1">{#N/A,#N/A,FALSE,"101"}</definedName>
    <definedName name="нннннн" localSheetId="19" hidden="1">{#N/A,#N/A,FALSE,"101"}</definedName>
    <definedName name="нннннн" hidden="1">{#N/A,#N/A,FALSE,"101"}</definedName>
    <definedName name="нннунуну" localSheetId="19" hidden="1">{#N/A,#N/A,FALSE,"101"}</definedName>
    <definedName name="нннунуну" localSheetId="20" hidden="1">{#N/A,#N/A,FALSE,"101"}</definedName>
    <definedName name="нннунуну" hidden="1">{#N/A,#N/A,FALSE,"101"}</definedName>
    <definedName name="нолтьирв" localSheetId="19" hidden="1">{#N/A,#N/A,FALSE,"101"}</definedName>
    <definedName name="нолтьирв" localSheetId="20" hidden="1">{#N/A,#N/A,FALSE,"101"}</definedName>
    <definedName name="нолтьирв" hidden="1">{#N/A,#N/A,FALSE,"101"}</definedName>
    <definedName name="Нрограмма" localSheetId="19" hidden="1">{#N/A,#N/A,FALSE,"101"}</definedName>
    <definedName name="Нрограмма" localSheetId="20" hidden="1">{#N/A,#N/A,FALSE,"101"}</definedName>
    <definedName name="Нрограмма" hidden="1">{#N/A,#N/A,FALSE,"101"}</definedName>
    <definedName name="_xlnm.Print_Area" localSheetId="3">'2.1'!$A$1:$H$47</definedName>
    <definedName name="_xlnm.Print_Area" localSheetId="4">'2.2'!$A$1:$D$19</definedName>
    <definedName name="_xlnm.Print_Area" localSheetId="5">'2.3.'!$A$1:$E$18</definedName>
    <definedName name="_xlnm.Print_Area" localSheetId="6">'2.4'!$A$1:$E$36</definedName>
    <definedName name="_xlnm.Print_Area" localSheetId="7">'3.1'!$A$1:$F$18</definedName>
    <definedName name="_xlnm.Print_Area" localSheetId="8">'3.1-1'!$A$1:$K$23</definedName>
    <definedName name="_xlnm.Print_Area" localSheetId="9">'3.2'!$A$1:$F$42</definedName>
    <definedName name="_xlnm.Print_Area" localSheetId="10">'3.2-1'!$A$1:$H$26</definedName>
    <definedName name="_xlnm.Print_Area" localSheetId="11">'3.3'!$A$1:$F$45</definedName>
    <definedName name="_xlnm.Print_Area" localSheetId="13">'3.4'!$A$1:$F$42</definedName>
    <definedName name="_xlnm.Print_Area" localSheetId="14">'3.4-1'!$A$1:$L$29</definedName>
    <definedName name="_xlnm.Print_Area" localSheetId="15">'3.5'!$A$1:$F$24</definedName>
    <definedName name="_xlnm.Print_Area" localSheetId="16">'3.6'!$A$1:$E$30</definedName>
    <definedName name="_xlnm.Print_Area" localSheetId="17">'4.1'!$A$1:$F$40</definedName>
    <definedName name="_xlnm.Print_Area" localSheetId="18">'4.2'!$A$1:$L$53</definedName>
    <definedName name="_xlnm.Print_Area" localSheetId="19">'4.3'!$A$1:$H$24</definedName>
    <definedName name="_xlnm.Print_Area" localSheetId="20">Замечания!$A$1:$E$16</definedName>
    <definedName name="_xlnm.Print_Area" localSheetId="1">ПРОГРАММА!$A$1:$F$42</definedName>
    <definedName name="_xlnm.Print_Area" localSheetId="0">Титульный!$A$1:$E$39</definedName>
    <definedName name="олтьпо" localSheetId="2" hidden="1">#N/A</definedName>
    <definedName name="олтьпо" localSheetId="6" hidden="1">BN243P3K10()</definedName>
    <definedName name="олтьпо" localSheetId="7" hidden="1">BN243P3K10()</definedName>
    <definedName name="олтьпо" localSheetId="9" hidden="1">BN243P3K10()</definedName>
    <definedName name="олтьпо" localSheetId="11" hidden="1">BN243P3K10()</definedName>
    <definedName name="олтьпо" localSheetId="13" hidden="1">BN243P3K10()</definedName>
    <definedName name="олтьпо" localSheetId="17" hidden="1">BN243P3K10()</definedName>
    <definedName name="олтьпо" localSheetId="18" hidden="1">BN243P3K10()</definedName>
    <definedName name="олтьпо" localSheetId="19" hidden="1">BN243P3K10()</definedName>
    <definedName name="олтьпо" hidden="1">BN243P3K10()</definedName>
    <definedName name="оо" localSheetId="19" hidden="1">{#N/A,#N/A,FALSE,"101"}</definedName>
    <definedName name="оо" localSheetId="20" hidden="1">{#N/A,#N/A,FALSE,"101"}</definedName>
    <definedName name="оо" hidden="1">{#N/A,#N/A,FALSE,"101"}</definedName>
    <definedName name="ОПУ2006" localSheetId="19" hidden="1">{#N/A,#N/A,FALSE,"101"}</definedName>
    <definedName name="ОПУ2006" hidden="1">{#N/A,#N/A,FALSE,"101"}</definedName>
    <definedName name="ОС" localSheetId="19" hidden="1">{"'РП (2)'!$A$5:$S$150"}</definedName>
    <definedName name="ОС" localSheetId="20" hidden="1">{"'РП (2)'!$A$5:$S$150"}</definedName>
    <definedName name="ОС" hidden="1">{"'РП (2)'!$A$5:$S$150"}</definedName>
    <definedName name="ОСВ_62.11" localSheetId="19" hidden="1">{#N/A,#N/A,FALSE,"101"}</definedName>
    <definedName name="ОСВ_62.11" localSheetId="20" hidden="1">{#N/A,#N/A,FALSE,"101"}</definedName>
    <definedName name="ОСВ_62.11" hidden="1">{#N/A,#N/A,FALSE,"101"}</definedName>
    <definedName name="павапв" localSheetId="19" hidden="1">{#N/A,#N/A,FALSE,"101"}</definedName>
    <definedName name="павапв" localSheetId="20" hidden="1">{#N/A,#N/A,FALSE,"101"}</definedName>
    <definedName name="павапв" hidden="1">{#N/A,#N/A,FALSE,"101"}</definedName>
    <definedName name="пакп" localSheetId="19" hidden="1">{#N/A,#N/A,FALSE,"101"}</definedName>
    <definedName name="пакп" hidden="1">{#N/A,#N/A,FALSE,"101"}</definedName>
    <definedName name="папа" localSheetId="19" hidden="1">{"konoplin - Личное представление",#N/A,TRUE,"ФинПлан_1кв";"konoplin - Личное представление",#N/A,TRUE,"ФинПлан_2кв"}</definedName>
    <definedName name="папа" hidden="1">{"konoplin - Личное представление",#N/A,TRUE,"ФинПлан_1кв";"konoplin - Личное представление",#N/A,TRUE,"ФинПлан_2кв"}</definedName>
    <definedName name="пара" localSheetId="2" hidden="1">#N/A</definedName>
    <definedName name="пара" localSheetId="6" hidden="1">BN243P3K10()</definedName>
    <definedName name="пара" localSheetId="7" hidden="1">BN243P3K10()</definedName>
    <definedName name="пара" localSheetId="9" hidden="1">BN243P3K10()</definedName>
    <definedName name="пара" localSheetId="11" hidden="1">BN243P3K10()</definedName>
    <definedName name="пара" localSheetId="13" hidden="1">BN243P3K10()</definedName>
    <definedName name="пара" localSheetId="17" hidden="1">BN243P3K10()</definedName>
    <definedName name="пара" localSheetId="18" hidden="1">BN243P3K10()</definedName>
    <definedName name="пара" localSheetId="19" hidden="1">BN243P3K10()</definedName>
    <definedName name="пара" hidden="1">BN243P3K10()</definedName>
    <definedName name="пвпавп" localSheetId="19" hidden="1">{#N/A,#N/A,FALSE,"101"}</definedName>
    <definedName name="пвпавп" localSheetId="20" hidden="1">{#N/A,#N/A,FALSE,"101"}</definedName>
    <definedName name="пвпавп" hidden="1">{#N/A,#N/A,FALSE,"101"}</definedName>
    <definedName name="пир" localSheetId="19" hidden="1">{#N/A,#N/A,FALSE,"101"}</definedName>
    <definedName name="пир" hidden="1">{#N/A,#N/A,FALSE,"101"}</definedName>
    <definedName name="пнлгнп" localSheetId="19" hidden="1">{#N/A,#N/A,FALSE,"101"}</definedName>
    <definedName name="пнлгнп" hidden="1">{#N/A,#N/A,FALSE,"101"}</definedName>
    <definedName name="пнпнпаск" localSheetId="19" hidden="1">{#N/A,#N/A,FALSE,"101"}</definedName>
    <definedName name="пнпнпаск" localSheetId="20" hidden="1">{#N/A,#N/A,FALSE,"101"}</definedName>
    <definedName name="пнпнпаск" hidden="1">{#N/A,#N/A,FALSE,"101"}</definedName>
    <definedName name="ппооооооооо" localSheetId="19" hidden="1">{#N/A,#N/A,FALSE,"101"}</definedName>
    <definedName name="ппооооооооо" localSheetId="20" hidden="1">{#N/A,#N/A,FALSE,"101"}</definedName>
    <definedName name="ппооооооооо" hidden="1">{#N/A,#N/A,FALSE,"101"}</definedName>
    <definedName name="просроч" localSheetId="19" hidden="1">{#N/A,#N/A,FALSE,"101"}</definedName>
    <definedName name="просроч" localSheetId="20" hidden="1">{#N/A,#N/A,FALSE,"101"}</definedName>
    <definedName name="просроч" hidden="1">{#N/A,#N/A,FALSE,"101"}</definedName>
    <definedName name="процедуры" localSheetId="19" hidden="1">{#N/A,#N/A,FALSE,"101"}</definedName>
    <definedName name="процедуры" localSheetId="20" hidden="1">{#N/A,#N/A,FALSE,"101"}</definedName>
    <definedName name="процедуры" hidden="1">{#N/A,#N/A,FALSE,"101"}</definedName>
    <definedName name="РАБОТА" localSheetId="19" hidden="1">{#N/A,#N/A,FALSE,"101"}</definedName>
    <definedName name="РАБОТА" localSheetId="20" hidden="1">{#N/A,#N/A,FALSE,"101"}</definedName>
    <definedName name="РАБОТА" hidden="1">{#N/A,#N/A,FALSE,"101"}</definedName>
    <definedName name="РАБОТА1" localSheetId="19" hidden="1">{#N/A,#N/A,FALSE,"101"}</definedName>
    <definedName name="РАБОТА1" localSheetId="20" hidden="1">{#N/A,#N/A,FALSE,"101"}</definedName>
    <definedName name="РАБОТА1" hidden="1">{#N/A,#N/A,FALSE,"101"}</definedName>
    <definedName name="РАБОТА2" localSheetId="19" hidden="1">{#N/A,#N/A,FALSE,"101"}</definedName>
    <definedName name="РАБОТА2" localSheetId="20" hidden="1">{#N/A,#N/A,FALSE,"101"}</definedName>
    <definedName name="РАБОТА2" hidden="1">{#N/A,#N/A,FALSE,"101"}</definedName>
    <definedName name="РАБОТА3" localSheetId="19" hidden="1">{#N/A,#N/A,FALSE,"101"}</definedName>
    <definedName name="РАБОТА3" localSheetId="20" hidden="1">{#N/A,#N/A,FALSE,"101"}</definedName>
    <definedName name="РАБОТА3" hidden="1">{#N/A,#N/A,FALSE,"101"}</definedName>
    <definedName name="РАБОТА5" localSheetId="19" hidden="1">{#N/A,#N/A,FALSE,"101"}</definedName>
    <definedName name="РАБОТА5" localSheetId="20" hidden="1">{#N/A,#N/A,FALSE,"101"}</definedName>
    <definedName name="РАБОТА5" hidden="1">{#N/A,#N/A,FALSE,"101"}</definedName>
    <definedName name="роджж" localSheetId="19" hidden="1">{#N/A,#N/A,FALSE,"101"}</definedName>
    <definedName name="роджж" hidden="1">{#N/A,#N/A,FALSE,"101"}</definedName>
    <definedName name="рооо" localSheetId="19" hidden="1">{#N/A,#N/A,FALSE,"101"}</definedName>
    <definedName name="рооо" hidden="1">{#N/A,#N/A,FALSE,"101"}</definedName>
    <definedName name="роплп" localSheetId="19" hidden="1">{#VALUE!,#N/A,FALSE,0}</definedName>
    <definedName name="роплп" localSheetId="20" hidden="1">{#VALUE!,#N/A,FALSE,0}</definedName>
    <definedName name="роплп" hidden="1">{#VALUE!,#N/A,FALSE,0}</definedName>
    <definedName name="рррр" localSheetId="19" hidden="1">{#N/A,#N/A,FALSE,"101"}</definedName>
    <definedName name="рррр" localSheetId="20" hidden="1">{#N/A,#N/A,FALSE,"101"}</definedName>
    <definedName name="рррр" hidden="1">{#N/A,#N/A,FALSE,"101"}</definedName>
    <definedName name="ршгршп" localSheetId="19" hidden="1">{#N/A,#N/A,FALSE,"101"}</definedName>
    <definedName name="ршгршп" localSheetId="20" hidden="1">{#N/A,#N/A,FALSE,"101"}</definedName>
    <definedName name="ршгршп" hidden="1">{#N/A,#N/A,FALSE,"101"}</definedName>
    <definedName name="ршрлтл" localSheetId="19" hidden="1">{#N/A,#N/A,FALSE,"101"}</definedName>
    <definedName name="ршрлтл" localSheetId="20" hidden="1">{#N/A,#N/A,FALSE,"101"}</definedName>
    <definedName name="ршрлтл" hidden="1">{#N/A,#N/A,FALSE,"101"}</definedName>
    <definedName name="ршршпш" localSheetId="19" hidden="1">{#N/A,#N/A,FALSE,"101"}</definedName>
    <definedName name="ршршпш" localSheetId="20" hidden="1">{#N/A,#N/A,FALSE,"101"}</definedName>
    <definedName name="ршршпш" hidden="1">{#N/A,#N/A,FALSE,"101"}</definedName>
    <definedName name="ршршр" localSheetId="19" hidden="1">{#N/A,#N/A,FALSE,"101"}</definedName>
    <definedName name="ршршр" localSheetId="20" hidden="1">{#N/A,#N/A,FALSE,"101"}</definedName>
    <definedName name="ршршр" hidden="1">{#N/A,#N/A,FALSE,"101"}</definedName>
    <definedName name="СВК" localSheetId="19" hidden="1">{#N/A,#N/A,FALSE,"101"}</definedName>
    <definedName name="СВК" localSheetId="20" hidden="1">{#N/A,#N/A,FALSE,"101"}</definedName>
    <definedName name="СВК" hidden="1">{#N/A,#N/A,FALSE,"101"}</definedName>
    <definedName name="свкн" localSheetId="19" hidden="1">{#N/A,#N/A,FALSE,"101"}</definedName>
    <definedName name="свкн" localSheetId="20" hidden="1">{#N/A,#N/A,FALSE,"101"}</definedName>
    <definedName name="свкн" hidden="1">{#N/A,#N/A,FALSE,"101"}</definedName>
    <definedName name="смкыцяй" localSheetId="19" hidden="1">{#N/A,#N/A,FALSE,"101"}</definedName>
    <definedName name="смкыцяй" localSheetId="20" hidden="1">{#N/A,#N/A,FALSE,"101"}</definedName>
    <definedName name="смкыцяй" hidden="1">{#N/A,#N/A,FALSE,"101"}</definedName>
    <definedName name="титул2" localSheetId="6" hidden="1">#REF!</definedName>
    <definedName name="титул2" localSheetId="7" hidden="1">#REF!</definedName>
    <definedName name="титул2" localSheetId="9" hidden="1">#REF!</definedName>
    <definedName name="титул2" localSheetId="11" hidden="1">#REF!</definedName>
    <definedName name="титул2" localSheetId="13" hidden="1">#REF!</definedName>
    <definedName name="титул2" localSheetId="17" hidden="1">#REF!</definedName>
    <definedName name="титул2" localSheetId="18" hidden="1">#REF!</definedName>
    <definedName name="титул2" localSheetId="19" hidden="1">#REF!</definedName>
    <definedName name="титул2" hidden="1">#REF!</definedName>
    <definedName name="тот" localSheetId="19" hidden="1">{#N/A,#N/A,FALSE,"101"}</definedName>
    <definedName name="тот" hidden="1">{#N/A,#N/A,FALSE,"101"}</definedName>
    <definedName name="ттитбтлрш" localSheetId="19" hidden="1">{#N/A,#N/A,FALSE,"101"}</definedName>
    <definedName name="ттитбтлрш" localSheetId="20" hidden="1">{#N/A,#N/A,FALSE,"101"}</definedName>
    <definedName name="ттитбтлрш" hidden="1">{#N/A,#N/A,FALSE,"101"}</definedName>
    <definedName name="ттитити" localSheetId="19" hidden="1">{#N/A,#N/A,FALSE,"101"}</definedName>
    <definedName name="ттитити" localSheetId="20" hidden="1">{#N/A,#N/A,FALSE,"101"}</definedName>
    <definedName name="ттитити" hidden="1">{#N/A,#N/A,FALSE,"101"}</definedName>
    <definedName name="уке" localSheetId="19" hidden="1">{#N/A,#N/A,FALSE,"101"}</definedName>
    <definedName name="уке" hidden="1">{#N/A,#N/A,FALSE,"101"}</definedName>
    <definedName name="УП" localSheetId="19" hidden="1">{#N/A,#N/A,FALSE,"101"}</definedName>
    <definedName name="УП" hidden="1">{#N/A,#N/A,FALSE,"101"}</definedName>
    <definedName name="УП_КНВ" localSheetId="19" hidden="1">{#N/A,#N/A,FALSE,"101"}</definedName>
    <definedName name="УП_КНВ" hidden="1">{#N/A,#N/A,FALSE,"101"}</definedName>
    <definedName name="уумыыс" localSheetId="19" hidden="1">{#N/A,#N/A,FALSE,"101"}</definedName>
    <definedName name="уумыыс" localSheetId="20" hidden="1">{#N/A,#N/A,FALSE,"101"}</definedName>
    <definedName name="уумыыс" hidden="1">{#N/A,#N/A,FALSE,"101"}</definedName>
    <definedName name="уцва" localSheetId="19" hidden="1">{#N/A,#N/A,FALSE,"101"}</definedName>
    <definedName name="уцва" localSheetId="20" hidden="1">{#N/A,#N/A,FALSE,"101"}</definedName>
    <definedName name="уцва" hidden="1">{#N/A,#N/A,FALSE,"101"}</definedName>
    <definedName name="фацй" localSheetId="19" hidden="1">{#N/A,#N/A,FALSE,"101"}</definedName>
    <definedName name="фацй" localSheetId="20" hidden="1">{#N/A,#N/A,FALSE,"101"}</definedName>
    <definedName name="фацй" hidden="1">{#N/A,#N/A,FALSE,"101"}</definedName>
    <definedName name="фкфрукр" localSheetId="19" hidden="1">{#N/A,#N/A,FALSE,"101"}</definedName>
    <definedName name="фкфрукр" hidden="1">{#N/A,#N/A,FALSE,"101"}</definedName>
    <definedName name="фф" localSheetId="19" hidden="1">{#N/A,#N/A,FALSE,"101"}</definedName>
    <definedName name="фф" localSheetId="20" hidden="1">{#N/A,#N/A,FALSE,"101"}</definedName>
    <definedName name="фф" hidden="1">{#N/A,#N/A,FALSE,"101"}</definedName>
    <definedName name="фц" localSheetId="19" hidden="1">{"'РП (2)'!$A$5:$S$150"}</definedName>
    <definedName name="фц" localSheetId="20" hidden="1">{"'РП (2)'!$A$5:$S$150"}</definedName>
    <definedName name="фц" hidden="1">{"'РП (2)'!$A$5:$S$150"}</definedName>
    <definedName name="фывцсц" localSheetId="19" hidden="1">{#N/A,#N/A,FALSE,"101"}</definedName>
    <definedName name="фывцсц" localSheetId="20" hidden="1">{#N/A,#N/A,FALSE,"101"}</definedName>
    <definedName name="фывцсц" hidden="1">{#N/A,#N/A,FALSE,"101"}</definedName>
    <definedName name="хххх" localSheetId="19" hidden="1">{#N/A,#N/A,FALSE,"101"}</definedName>
    <definedName name="хххх" localSheetId="20" hidden="1">{#N/A,#N/A,FALSE,"101"}</definedName>
    <definedName name="хххх" hidden="1">{#N/A,#N/A,FALSE,"101"}</definedName>
    <definedName name="ххххх" localSheetId="19" hidden="1">{#N/A,#N/A,FALSE,"101"}</definedName>
    <definedName name="ххххх" localSheetId="20" hidden="1">{#N/A,#N/A,FALSE,"101"}</definedName>
    <definedName name="ххххх" hidden="1">{#N/A,#N/A,FALSE,"101"}</definedName>
    <definedName name="цвйвйв" localSheetId="19" hidden="1">{#N/A,#N/A,FALSE,"101"}</definedName>
    <definedName name="цвйвйв" localSheetId="20" hidden="1">{#N/A,#N/A,FALSE,"101"}</definedName>
    <definedName name="цвйвйв" hidden="1">{#N/A,#N/A,FALSE,"101"}</definedName>
    <definedName name="цкцкуцк" localSheetId="19" hidden="1">{#N/A,#N/A,FALSE,"101"}</definedName>
    <definedName name="цкцкуцк" localSheetId="20" hidden="1">{#N/A,#N/A,FALSE,"101"}</definedName>
    <definedName name="цкцкуцк" hidden="1">{#N/A,#N/A,FALSE,"101"}</definedName>
    <definedName name="цук" localSheetId="19" hidden="1">{#N/A,#N/A,FALSE,"101"}</definedName>
    <definedName name="цук" hidden="1">{#N/A,#N/A,FALSE,"101"}</definedName>
    <definedName name="цукц" localSheetId="19" hidden="1">{#N/A,#N/A,FALSE,"101"}</definedName>
    <definedName name="цукц" localSheetId="20" hidden="1">{#N/A,#N/A,FALSE,"101"}</definedName>
    <definedName name="цукц" hidden="1">{#N/A,#N/A,FALSE,"101"}</definedName>
    <definedName name="ЦУУ" localSheetId="19" hidden="1">{#N/A,#N/A,FALSE,"101"}</definedName>
    <definedName name="ЦУУ" hidden="1">{#N/A,#N/A,FALSE,"101"}</definedName>
    <definedName name="чмчмчмчмсчч" localSheetId="19" hidden="1">{#N/A,#N/A,FALSE,"101"}</definedName>
    <definedName name="чмчмчмчмсчч" localSheetId="20" hidden="1">{#N/A,#N/A,FALSE,"101"}</definedName>
    <definedName name="чмчмчмчмсчч" hidden="1">{#N/A,#N/A,FALSE,"101"}</definedName>
    <definedName name="шпрпансс" localSheetId="19" hidden="1">{#N/A,#N/A,FALSE,"101"}</definedName>
    <definedName name="шпрпансс" localSheetId="20" hidden="1">{#N/A,#N/A,FALSE,"101"}</definedName>
    <definedName name="шпрпансс" hidden="1">{#N/A,#N/A,FALSE,"101"}</definedName>
    <definedName name="шттолрш" localSheetId="19" hidden="1">{#N/A,#N/A,FALSE,"101"}</definedName>
    <definedName name="шттолрш" localSheetId="20" hidden="1">{#N/A,#N/A,FALSE,"101"}</definedName>
    <definedName name="шттолрш" hidden="1">{#N/A,#N/A,FALSE,"101"}</definedName>
    <definedName name="шщз" localSheetId="19" hidden="1">{#N/A,#N/A,FALSE,"101"}</definedName>
    <definedName name="шщз" hidden="1">{#N/A,#N/A,FALSE,"101"}</definedName>
    <definedName name="шщщ" localSheetId="19" hidden="1">{#N/A,#N/A,FALSE,"101"}</definedName>
    <definedName name="шщщ" localSheetId="20" hidden="1">{#N/A,#N/A,FALSE,"101"}</definedName>
    <definedName name="шщщ" hidden="1">{#N/A,#N/A,FALSE,"101"}</definedName>
    <definedName name="щзх" localSheetId="19" hidden="1">{#N/A,#N/A,FALSE,"101"}</definedName>
    <definedName name="щзх" hidden="1">{#N/A,#N/A,FALSE,"101"}</definedName>
    <definedName name="щлрошгпм" localSheetId="19" hidden="1">{#N/A,#N/A,FALSE,"101"}</definedName>
    <definedName name="щлрошгпм" localSheetId="20" hidden="1">{#N/A,#N/A,FALSE,"101"}</definedName>
    <definedName name="щлрошгпм" hidden="1">{#N/A,#N/A,FALSE,"101"}</definedName>
    <definedName name="щш" localSheetId="19" hidden="1">{#N/A,#N/A,FALSE,"101"}</definedName>
    <definedName name="щш" hidden="1">{#N/A,#N/A,FALSE,"101"}</definedName>
    <definedName name="щшгщгщг" localSheetId="19" hidden="1">{#N/A,#N/A,FALSE,"101"}</definedName>
    <definedName name="щшгщгщг" localSheetId="20" hidden="1">{#N/A,#N/A,FALSE,"101"}</definedName>
    <definedName name="щшгщгщг" hidden="1">{#N/A,#N/A,FALSE,"101"}</definedName>
    <definedName name="ы" localSheetId="19" hidden="1">{#N/A,#N/A,FALSE,"101"}</definedName>
    <definedName name="ы" localSheetId="20" hidden="1">{#N/A,#N/A,FALSE,"101"}</definedName>
    <definedName name="ы" hidden="1">{#N/A,#N/A,FALSE,"101"}</definedName>
    <definedName name="ыавпыаыв" localSheetId="2" hidden="1">#N/A</definedName>
    <definedName name="ыавпыаыв" localSheetId="6" hidden="1">BN243P3K10()</definedName>
    <definedName name="ыавпыаыв" localSheetId="7" hidden="1">BN243P3K10()</definedName>
    <definedName name="ыавпыаыв" localSheetId="9" hidden="1">BN243P3K10()</definedName>
    <definedName name="ыавпыаыв" localSheetId="11" hidden="1">BN243P3K10()</definedName>
    <definedName name="ыавпыаыв" localSheetId="13" hidden="1">BN243P3K10()</definedName>
    <definedName name="ыавпыаыв" localSheetId="17" hidden="1">BN243P3K10()</definedName>
    <definedName name="ыавпыаыв" localSheetId="18" hidden="1">BN243P3K10()</definedName>
    <definedName name="ыавпыаыв" localSheetId="19" hidden="1">BN243P3K10()</definedName>
    <definedName name="ыавпыаыв" hidden="1">BN243P3K10()</definedName>
    <definedName name="ывыв" localSheetId="2" hidden="1">#N/A</definedName>
    <definedName name="ывыв" localSheetId="6" hidden="1">BN243P3K10()</definedName>
    <definedName name="ывыв" localSheetId="7" hidden="1">BN243P3K10()</definedName>
    <definedName name="ывыв" localSheetId="9" hidden="1">BN243P3K10()</definedName>
    <definedName name="ывыв" localSheetId="11" hidden="1">BN243P3K10()</definedName>
    <definedName name="ывыв" localSheetId="13" hidden="1">BN243P3K10()</definedName>
    <definedName name="ывыв" localSheetId="17" hidden="1">BN243P3K10()</definedName>
    <definedName name="ывыв" localSheetId="18" hidden="1">BN243P3K10()</definedName>
    <definedName name="ывыв" localSheetId="19" hidden="1">BN243P3K10()</definedName>
    <definedName name="ывыв" hidden="1">BN243P3K10()</definedName>
    <definedName name="ысыс" localSheetId="2" hidden="1">#N/A</definedName>
    <definedName name="ысыс" localSheetId="6" hidden="1">BN243P3K10()</definedName>
    <definedName name="ысыс" localSheetId="7" hidden="1">BN243P3K10()</definedName>
    <definedName name="ысыс" localSheetId="9" hidden="1">BN243P3K10()</definedName>
    <definedName name="ысыс" localSheetId="11" hidden="1">BN243P3K10()</definedName>
    <definedName name="ысыс" localSheetId="13" hidden="1">BN243P3K10()</definedName>
    <definedName name="ысыс" localSheetId="17" hidden="1">BN243P3K10()</definedName>
    <definedName name="ысыс" localSheetId="18" hidden="1">BN243P3K10()</definedName>
    <definedName name="ысыс" localSheetId="19" hidden="1">BN243P3K10()</definedName>
    <definedName name="ысыс" hidden="1">BN243P3K10()</definedName>
    <definedName name="ыукмм" localSheetId="19" hidden="1">{#N/A,#N/A,FALSE,"101"}</definedName>
    <definedName name="ыукмм" localSheetId="20" hidden="1">{#N/A,#N/A,FALSE,"101"}</definedName>
    <definedName name="ыукмм" hidden="1">{#N/A,#N/A,FALSE,"101"}</definedName>
    <definedName name="ыфва" localSheetId="19" hidden="1">{#N/A,#N/A,FALSE,"101"}</definedName>
    <definedName name="ыфва" localSheetId="20" hidden="1">{#N/A,#N/A,FALSE,"101"}</definedName>
    <definedName name="ыфва" hidden="1">{#N/A,#N/A,FALSE,"101"}</definedName>
    <definedName name="ыфвфв" localSheetId="19" hidden="1">{#N/A,#N/A,FALSE,"101"}</definedName>
    <definedName name="ыфвфв" localSheetId="20" hidden="1">{#N/A,#N/A,FALSE,"101"}</definedName>
    <definedName name="ыфвфв" hidden="1">{#N/A,#N/A,FALSE,"101"}</definedName>
    <definedName name="ыыйй" localSheetId="19" hidden="1">{#N/A,#N/A,FALSE,"101"}</definedName>
    <definedName name="ыыйй" localSheetId="20" hidden="1">{#N/A,#N/A,FALSE,"101"}</definedName>
    <definedName name="ыыйй" hidden="1">{#N/A,#N/A,FALSE,"101"}</definedName>
    <definedName name="ыычыфыв" localSheetId="19" hidden="1">{#N/A,#N/A,FALSE,"101"}</definedName>
    <definedName name="ыычыфыв" localSheetId="20" hidden="1">{#N/A,#N/A,FALSE,"101"}</definedName>
    <definedName name="ыычыфыв" hidden="1">{#N/A,#N/A,FALSE,"101"}</definedName>
    <definedName name="ьблрщрщ" localSheetId="19" hidden="1">{#N/A,#N/A,FALSE,"101"}</definedName>
    <definedName name="ьблрщрщ" localSheetId="20" hidden="1">{#N/A,#N/A,FALSE,"101"}</definedName>
    <definedName name="ьблрщрщ" hidden="1">{#N/A,#N/A,FALSE,"101"}</definedName>
    <definedName name="ьо" localSheetId="19" hidden="1">{#N/A,#N/A,FALSE,"101"}</definedName>
    <definedName name="ьо" hidden="1">{#N/A,#N/A,FALSE,"101"}</definedName>
    <definedName name="эээээээ" localSheetId="19" hidden="1">{#N/A,#N/A,FALSE,"101"}</definedName>
    <definedName name="эээээээ" hidden="1">{#N/A,#N/A,FALSE,"101"}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9" i="2" l="1"/>
  <c r="K9" i="53" l="1"/>
  <c r="L73" i="60" l="1"/>
  <c r="M73" i="60"/>
  <c r="N73" i="60"/>
  <c r="A18" i="28"/>
  <c r="F40" i="22" l="1"/>
  <c r="E40" i="22"/>
  <c r="A9" i="57"/>
  <c r="F39" i="22"/>
  <c r="E39" i="22"/>
  <c r="F38" i="22"/>
  <c r="E38" i="22"/>
  <c r="A8" i="61"/>
  <c r="B2" i="61"/>
  <c r="B1" i="61"/>
  <c r="A8" i="32" l="1"/>
  <c r="E23" i="7"/>
  <c r="C4" i="60" l="1"/>
  <c r="D20" i="53"/>
  <c r="K10" i="53"/>
  <c r="L10" i="53" s="1"/>
  <c r="K11" i="53"/>
  <c r="L11" i="53" s="1"/>
  <c r="K12" i="53"/>
  <c r="L12" i="53" s="1"/>
  <c r="K13" i="53"/>
  <c r="L13" i="53" s="1"/>
  <c r="K14" i="53"/>
  <c r="L14" i="53" s="1"/>
  <c r="K15" i="53"/>
  <c r="L15" i="53" s="1"/>
  <c r="K16" i="53"/>
  <c r="L16" i="53" s="1"/>
  <c r="K17" i="53"/>
  <c r="L17" i="53" s="1"/>
  <c r="K18" i="53"/>
  <c r="L18" i="53" s="1"/>
  <c r="K19" i="53"/>
  <c r="L19" i="53" s="1"/>
  <c r="L9" i="53"/>
  <c r="F2017" i="60" l="1"/>
  <c r="G2017" i="60" s="1"/>
  <c r="F10056" i="60"/>
  <c r="G10056" i="60" s="1"/>
  <c r="F10044" i="60"/>
  <c r="G10044" i="60" s="1"/>
  <c r="F10032" i="60"/>
  <c r="G10032" i="60" s="1"/>
  <c r="F10020" i="60"/>
  <c r="G10020" i="60" s="1"/>
  <c r="F10008" i="60"/>
  <c r="G10008" i="60" s="1"/>
  <c r="F9996" i="60"/>
  <c r="G9996" i="60" s="1"/>
  <c r="F9984" i="60"/>
  <c r="G9984" i="60" s="1"/>
  <c r="F9922" i="60"/>
  <c r="G9922" i="60" s="1"/>
  <c r="F9914" i="60"/>
  <c r="G9914" i="60" s="1"/>
  <c r="F9803" i="60"/>
  <c r="G9803" i="60" s="1"/>
  <c r="F9795" i="60"/>
  <c r="G9795" i="60" s="1"/>
  <c r="F9787" i="60"/>
  <c r="G9787" i="60" s="1"/>
  <c r="F9695" i="60"/>
  <c r="G9695" i="60" s="1"/>
  <c r="F9687" i="60"/>
  <c r="G9687" i="60" s="1"/>
  <c r="F9679" i="60"/>
  <c r="G9679" i="60" s="1"/>
  <c r="F9673" i="60"/>
  <c r="G9673" i="60" s="1"/>
  <c r="F9667" i="60"/>
  <c r="G9667" i="60" s="1"/>
  <c r="F9661" i="60"/>
  <c r="G9661" i="60" s="1"/>
  <c r="F9655" i="60"/>
  <c r="G9655" i="60" s="1"/>
  <c r="F9649" i="60"/>
  <c r="G9649" i="60" s="1"/>
  <c r="F9643" i="60"/>
  <c r="G9643" i="60" s="1"/>
  <c r="F9637" i="60"/>
  <c r="G9637" i="60" s="1"/>
  <c r="F9631" i="60"/>
  <c r="G9631" i="60" s="1"/>
  <c r="F9625" i="60"/>
  <c r="G9625" i="60" s="1"/>
  <c r="F9619" i="60"/>
  <c r="G9619" i="60" s="1"/>
  <c r="F9613" i="60"/>
  <c r="G9613" i="60" s="1"/>
  <c r="F9607" i="60"/>
  <c r="G9607" i="60" s="1"/>
  <c r="F9601" i="60"/>
  <c r="G9601" i="60" s="1"/>
  <c r="F9595" i="60"/>
  <c r="G9595" i="60" s="1"/>
  <c r="F9589" i="60"/>
  <c r="G9589" i="60" s="1"/>
  <c r="F9583" i="60"/>
  <c r="G9583" i="60" s="1"/>
  <c r="F9577" i="60"/>
  <c r="G9577" i="60" s="1"/>
  <c r="F9571" i="60"/>
  <c r="G9571" i="60" s="1"/>
  <c r="F9565" i="60"/>
  <c r="G9565" i="60" s="1"/>
  <c r="F9559" i="60"/>
  <c r="G9559" i="60" s="1"/>
  <c r="F9553" i="60"/>
  <c r="G9553" i="60" s="1"/>
  <c r="F9547" i="60"/>
  <c r="G9547" i="60" s="1"/>
  <c r="F9541" i="60"/>
  <c r="G9541" i="60" s="1"/>
  <c r="F9535" i="60"/>
  <c r="G9535" i="60" s="1"/>
  <c r="F9529" i="60"/>
  <c r="G9529" i="60" s="1"/>
  <c r="F9523" i="60"/>
  <c r="G9523" i="60" s="1"/>
  <c r="F9517" i="60"/>
  <c r="G9517" i="60" s="1"/>
  <c r="F9511" i="60"/>
  <c r="G9511" i="60" s="1"/>
  <c r="F9505" i="60"/>
  <c r="G9505" i="60" s="1"/>
  <c r="F10067" i="60"/>
  <c r="G10067" i="60" s="1"/>
  <c r="F10055" i="60"/>
  <c r="G10055" i="60" s="1"/>
  <c r="F10043" i="60"/>
  <c r="G10043" i="60" s="1"/>
  <c r="F10031" i="60"/>
  <c r="G10031" i="60" s="1"/>
  <c r="F10019" i="60"/>
  <c r="G10019" i="60" s="1"/>
  <c r="F10007" i="60"/>
  <c r="G10007" i="60" s="1"/>
  <c r="F9995" i="60"/>
  <c r="G9995" i="60" s="1"/>
  <c r="F9983" i="60"/>
  <c r="G9983" i="60" s="1"/>
  <c r="F9977" i="60"/>
  <c r="G9977" i="60" s="1"/>
  <c r="F9971" i="60"/>
  <c r="G9971" i="60" s="1"/>
  <c r="F9965" i="60"/>
  <c r="G9965" i="60" s="1"/>
  <c r="F9959" i="60"/>
  <c r="G9959" i="60" s="1"/>
  <c r="F9953" i="60"/>
  <c r="G9953" i="60" s="1"/>
  <c r="F9947" i="60"/>
  <c r="G9947" i="60" s="1"/>
  <c r="F9941" i="60"/>
  <c r="G9941" i="60" s="1"/>
  <c r="F9935" i="60"/>
  <c r="G9935" i="60" s="1"/>
  <c r="F9929" i="60"/>
  <c r="G9929" i="60" s="1"/>
  <c r="F9921" i="60"/>
  <c r="G9921" i="60" s="1"/>
  <c r="F9913" i="60"/>
  <c r="G9913" i="60" s="1"/>
  <c r="F10066" i="60"/>
  <c r="G10066" i="60" s="1"/>
  <c r="F10054" i="60"/>
  <c r="G10054" i="60" s="1"/>
  <c r="F10042" i="60"/>
  <c r="G10042" i="60" s="1"/>
  <c r="F10030" i="60"/>
  <c r="G10030" i="60" s="1"/>
  <c r="F10018" i="60"/>
  <c r="G10018" i="60" s="1"/>
  <c r="F10006" i="60"/>
  <c r="G10006" i="60" s="1"/>
  <c r="F9994" i="60"/>
  <c r="G9994" i="60" s="1"/>
  <c r="F9802" i="60"/>
  <c r="G9802" i="60" s="1"/>
  <c r="F9794" i="60"/>
  <c r="G9794" i="60" s="1"/>
  <c r="F9786" i="60"/>
  <c r="G9786" i="60" s="1"/>
  <c r="F9685" i="60"/>
  <c r="G9685" i="60" s="1"/>
  <c r="F9678" i="60"/>
  <c r="G9678" i="60" s="1"/>
  <c r="F9672" i="60"/>
  <c r="G9672" i="60" s="1"/>
  <c r="F9666" i="60"/>
  <c r="G9666" i="60" s="1"/>
  <c r="F9660" i="60"/>
  <c r="G9660" i="60" s="1"/>
  <c r="F9654" i="60"/>
  <c r="G9654" i="60" s="1"/>
  <c r="F9648" i="60"/>
  <c r="G9648" i="60" s="1"/>
  <c r="F9642" i="60"/>
  <c r="G9642" i="60" s="1"/>
  <c r="F9636" i="60"/>
  <c r="G9636" i="60" s="1"/>
  <c r="F9630" i="60"/>
  <c r="G9630" i="60" s="1"/>
  <c r="F9624" i="60"/>
  <c r="G9624" i="60" s="1"/>
  <c r="F9618" i="60"/>
  <c r="G9618" i="60" s="1"/>
  <c r="F9612" i="60"/>
  <c r="G9612" i="60" s="1"/>
  <c r="F9606" i="60"/>
  <c r="G9606" i="60" s="1"/>
  <c r="F9600" i="60"/>
  <c r="G9600" i="60" s="1"/>
  <c r="F9594" i="60"/>
  <c r="G9594" i="60" s="1"/>
  <c r="F9588" i="60"/>
  <c r="G9588" i="60" s="1"/>
  <c r="F9582" i="60"/>
  <c r="G9582" i="60" s="1"/>
  <c r="F9576" i="60"/>
  <c r="G9576" i="60" s="1"/>
  <c r="F9570" i="60"/>
  <c r="G9570" i="60" s="1"/>
  <c r="F9564" i="60"/>
  <c r="G9564" i="60" s="1"/>
  <c r="F9558" i="60"/>
  <c r="G9558" i="60" s="1"/>
  <c r="F9552" i="60"/>
  <c r="G9552" i="60" s="1"/>
  <c r="F9546" i="60"/>
  <c r="G9546" i="60" s="1"/>
  <c r="F9540" i="60"/>
  <c r="G9540" i="60" s="1"/>
  <c r="F9534" i="60"/>
  <c r="G9534" i="60" s="1"/>
  <c r="F9528" i="60"/>
  <c r="G9528" i="60" s="1"/>
  <c r="F9522" i="60"/>
  <c r="G9522" i="60" s="1"/>
  <c r="F9516" i="60"/>
  <c r="G9516" i="60" s="1"/>
  <c r="F9510" i="60"/>
  <c r="G9510" i="60" s="1"/>
  <c r="F9504" i="60"/>
  <c r="G9504" i="60" s="1"/>
  <c r="F10065" i="60"/>
  <c r="G10065" i="60" s="1"/>
  <c r="F10064" i="60"/>
  <c r="G10064" i="60" s="1"/>
  <c r="F10052" i="60"/>
  <c r="G10052" i="60" s="1"/>
  <c r="F10040" i="60"/>
  <c r="G10040" i="60" s="1"/>
  <c r="F10028" i="60"/>
  <c r="G10028" i="60" s="1"/>
  <c r="F10016" i="60"/>
  <c r="G10016" i="60" s="1"/>
  <c r="F10004" i="60"/>
  <c r="G10004" i="60" s="1"/>
  <c r="F9992" i="60"/>
  <c r="G9992" i="60" s="1"/>
  <c r="F9927" i="60"/>
  <c r="G9927" i="60" s="1"/>
  <c r="F9919" i="60"/>
  <c r="G9919" i="60" s="1"/>
  <c r="F9911" i="60"/>
  <c r="G9911" i="60" s="1"/>
  <c r="F9692" i="60"/>
  <c r="G9692" i="60" s="1"/>
  <c r="F9684" i="60"/>
  <c r="G9684" i="60" s="1"/>
  <c r="F9677" i="60"/>
  <c r="G9677" i="60" s="1"/>
  <c r="F9671" i="60"/>
  <c r="G9671" i="60" s="1"/>
  <c r="F9665" i="60"/>
  <c r="G9665" i="60" s="1"/>
  <c r="F9659" i="60"/>
  <c r="G9659" i="60" s="1"/>
  <c r="F9653" i="60"/>
  <c r="G9653" i="60" s="1"/>
  <c r="F9647" i="60"/>
  <c r="G9647" i="60" s="1"/>
  <c r="F9641" i="60"/>
  <c r="G9641" i="60" s="1"/>
  <c r="F9635" i="60"/>
  <c r="G9635" i="60" s="1"/>
  <c r="F9629" i="60"/>
  <c r="G9629" i="60" s="1"/>
  <c r="F9623" i="60"/>
  <c r="G9623" i="60" s="1"/>
  <c r="F9617" i="60"/>
  <c r="G9617" i="60" s="1"/>
  <c r="F9611" i="60"/>
  <c r="G9611" i="60" s="1"/>
  <c r="F9605" i="60"/>
  <c r="G9605" i="60" s="1"/>
  <c r="F9599" i="60"/>
  <c r="G9599" i="60" s="1"/>
  <c r="F9593" i="60"/>
  <c r="G9593" i="60" s="1"/>
  <c r="F9587" i="60"/>
  <c r="G9587" i="60" s="1"/>
  <c r="F9581" i="60"/>
  <c r="G9581" i="60" s="1"/>
  <c r="F9575" i="60"/>
  <c r="G9575" i="60" s="1"/>
  <c r="F9569" i="60"/>
  <c r="G9569" i="60" s="1"/>
  <c r="F9563" i="60"/>
  <c r="G9563" i="60" s="1"/>
  <c r="F9557" i="60"/>
  <c r="G9557" i="60" s="1"/>
  <c r="F10063" i="60"/>
  <c r="G10063" i="60" s="1"/>
  <c r="F10051" i="60"/>
  <c r="G10051" i="60" s="1"/>
  <c r="F10039" i="60"/>
  <c r="G10039" i="60" s="1"/>
  <c r="F10027" i="60"/>
  <c r="G10027" i="60" s="1"/>
  <c r="F10015" i="60"/>
  <c r="G10015" i="60" s="1"/>
  <c r="F10003" i="60"/>
  <c r="G10003" i="60" s="1"/>
  <c r="F9991" i="60"/>
  <c r="G9991" i="60" s="1"/>
  <c r="F9981" i="60"/>
  <c r="G9981" i="60" s="1"/>
  <c r="F9975" i="60"/>
  <c r="G9975" i="60" s="1"/>
  <c r="F9969" i="60"/>
  <c r="G9969" i="60" s="1"/>
  <c r="F9963" i="60"/>
  <c r="G9963" i="60" s="1"/>
  <c r="F9957" i="60"/>
  <c r="G9957" i="60" s="1"/>
  <c r="F9951" i="60"/>
  <c r="G9951" i="60" s="1"/>
  <c r="F9945" i="60"/>
  <c r="G9945" i="60" s="1"/>
  <c r="F9939" i="60"/>
  <c r="G9939" i="60" s="1"/>
  <c r="F9933" i="60"/>
  <c r="G9933" i="60" s="1"/>
  <c r="F9904" i="60"/>
  <c r="G9904" i="60" s="1"/>
  <c r="F9898" i="60"/>
  <c r="G9898" i="60" s="1"/>
  <c r="F9892" i="60"/>
  <c r="G9892" i="60" s="1"/>
  <c r="F9886" i="60"/>
  <c r="G9886" i="60" s="1"/>
  <c r="F9880" i="60"/>
  <c r="G9880" i="60" s="1"/>
  <c r="F9874" i="60"/>
  <c r="G9874" i="60" s="1"/>
  <c r="F9868" i="60"/>
  <c r="G9868" i="60" s="1"/>
  <c r="F9862" i="60"/>
  <c r="G9862" i="60" s="1"/>
  <c r="F9856" i="60"/>
  <c r="G9856" i="60" s="1"/>
  <c r="F9850" i="60"/>
  <c r="G9850" i="60" s="1"/>
  <c r="F9844" i="60"/>
  <c r="G9844" i="60" s="1"/>
  <c r="F9838" i="60"/>
  <c r="G9838" i="60" s="1"/>
  <c r="F9832" i="60"/>
  <c r="G9832" i="60" s="1"/>
  <c r="F9826" i="60"/>
  <c r="G9826" i="60" s="1"/>
  <c r="F9820" i="60"/>
  <c r="G9820" i="60" s="1"/>
  <c r="F9814" i="60"/>
  <c r="G9814" i="60" s="1"/>
  <c r="F9808" i="60"/>
  <c r="G9808" i="60" s="1"/>
  <c r="F9800" i="60"/>
  <c r="G9800" i="60" s="1"/>
  <c r="F9792" i="60"/>
  <c r="G9792" i="60" s="1"/>
  <c r="F9784" i="60"/>
  <c r="G9784" i="60" s="1"/>
  <c r="F9777" i="60"/>
  <c r="G9777" i="60" s="1"/>
  <c r="F9771" i="60"/>
  <c r="G9771" i="60" s="1"/>
  <c r="F9765" i="60"/>
  <c r="G9765" i="60" s="1"/>
  <c r="F9759" i="60"/>
  <c r="G9759" i="60" s="1"/>
  <c r="F9753" i="60"/>
  <c r="G9753" i="60" s="1"/>
  <c r="F9747" i="60"/>
  <c r="G9747" i="60" s="1"/>
  <c r="F9741" i="60"/>
  <c r="G9741" i="60" s="1"/>
  <c r="F9735" i="60"/>
  <c r="G9735" i="60" s="1"/>
  <c r="F9729" i="60"/>
  <c r="G9729" i="60" s="1"/>
  <c r="F9723" i="60"/>
  <c r="G9723" i="60" s="1"/>
  <c r="F9717" i="60"/>
  <c r="G9717" i="60" s="1"/>
  <c r="F9711" i="60"/>
  <c r="G9711" i="60" s="1"/>
  <c r="F9705" i="60"/>
  <c r="G9705" i="60" s="1"/>
  <c r="F9699" i="60"/>
  <c r="G9699" i="60" s="1"/>
  <c r="F10062" i="60"/>
  <c r="G10062" i="60" s="1"/>
  <c r="F10050" i="60"/>
  <c r="G10050" i="60" s="1"/>
  <c r="F10038" i="60"/>
  <c r="G10038" i="60" s="1"/>
  <c r="F10026" i="60"/>
  <c r="G10026" i="60" s="1"/>
  <c r="F10014" i="60"/>
  <c r="G10014" i="60" s="1"/>
  <c r="F10002" i="60"/>
  <c r="G10002" i="60" s="1"/>
  <c r="F9990" i="60"/>
  <c r="G9990" i="60" s="1"/>
  <c r="F9926" i="60"/>
  <c r="G9926" i="60" s="1"/>
  <c r="F9918" i="60"/>
  <c r="G9918" i="60" s="1"/>
  <c r="F9910" i="60"/>
  <c r="G9910" i="60" s="1"/>
  <c r="F9807" i="60"/>
  <c r="G9807" i="60" s="1"/>
  <c r="F9799" i="60"/>
  <c r="G9799" i="60" s="1"/>
  <c r="F9791" i="60"/>
  <c r="G9791" i="60" s="1"/>
  <c r="F9783" i="60"/>
  <c r="G9783" i="60" s="1"/>
  <c r="F9691" i="60"/>
  <c r="G9691" i="60" s="1"/>
  <c r="F9683" i="60"/>
  <c r="G9683" i="60" s="1"/>
  <c r="F9676" i="60"/>
  <c r="G9676" i="60" s="1"/>
  <c r="F9670" i="60"/>
  <c r="G9670" i="60" s="1"/>
  <c r="F9664" i="60"/>
  <c r="G9664" i="60" s="1"/>
  <c r="F9658" i="60"/>
  <c r="G9658" i="60" s="1"/>
  <c r="F9652" i="60"/>
  <c r="G9652" i="60" s="1"/>
  <c r="F9646" i="60"/>
  <c r="G9646" i="60" s="1"/>
  <c r="F9640" i="60"/>
  <c r="G9640" i="60" s="1"/>
  <c r="F9634" i="60"/>
  <c r="G9634" i="60" s="1"/>
  <c r="F9628" i="60"/>
  <c r="G9628" i="60" s="1"/>
  <c r="F9622" i="60"/>
  <c r="G9622" i="60" s="1"/>
  <c r="F9616" i="60"/>
  <c r="G9616" i="60" s="1"/>
  <c r="F9610" i="60"/>
  <c r="G9610" i="60" s="1"/>
  <c r="F9604" i="60"/>
  <c r="G9604" i="60" s="1"/>
  <c r="F9598" i="60"/>
  <c r="G9598" i="60" s="1"/>
  <c r="F9592" i="60"/>
  <c r="G9592" i="60" s="1"/>
  <c r="F9586" i="60"/>
  <c r="G9586" i="60" s="1"/>
  <c r="F9580" i="60"/>
  <c r="G9580" i="60" s="1"/>
  <c r="F9574" i="60"/>
  <c r="G9574" i="60" s="1"/>
  <c r="F9568" i="60"/>
  <c r="G9568" i="60" s="1"/>
  <c r="F9562" i="60"/>
  <c r="G9562" i="60" s="1"/>
  <c r="F9556" i="60"/>
  <c r="G9556" i="60" s="1"/>
  <c r="F9550" i="60"/>
  <c r="G9550" i="60" s="1"/>
  <c r="F9544" i="60"/>
  <c r="G9544" i="60" s="1"/>
  <c r="F9538" i="60"/>
  <c r="G9538" i="60" s="1"/>
  <c r="F9532" i="60"/>
  <c r="G9532" i="60" s="1"/>
  <c r="F9526" i="60"/>
  <c r="G9526" i="60" s="1"/>
  <c r="F9520" i="60"/>
  <c r="G9520" i="60" s="1"/>
  <c r="F9514" i="60"/>
  <c r="G9514" i="60" s="1"/>
  <c r="F9508" i="60"/>
  <c r="G9508" i="60" s="1"/>
  <c r="F9502" i="60"/>
  <c r="G9502" i="60" s="1"/>
  <c r="F10061" i="60"/>
  <c r="G10061" i="60" s="1"/>
  <c r="F10049" i="60"/>
  <c r="G10049" i="60" s="1"/>
  <c r="F10037" i="60"/>
  <c r="G10037" i="60" s="1"/>
  <c r="F10025" i="60"/>
  <c r="G10025" i="60" s="1"/>
  <c r="F10013" i="60"/>
  <c r="G10013" i="60" s="1"/>
  <c r="F10001" i="60"/>
  <c r="G10001" i="60" s="1"/>
  <c r="F9989" i="60"/>
  <c r="G9989" i="60" s="1"/>
  <c r="F9980" i="60"/>
  <c r="G9980" i="60" s="1"/>
  <c r="F9974" i="60"/>
  <c r="G9974" i="60" s="1"/>
  <c r="F9968" i="60"/>
  <c r="G9968" i="60" s="1"/>
  <c r="F9962" i="60"/>
  <c r="G9962" i="60" s="1"/>
  <c r="F9956" i="60"/>
  <c r="G9956" i="60" s="1"/>
  <c r="F9950" i="60"/>
  <c r="G9950" i="60" s="1"/>
  <c r="F9944" i="60"/>
  <c r="G9944" i="60" s="1"/>
  <c r="F9938" i="60"/>
  <c r="G9938" i="60" s="1"/>
  <c r="F9932" i="60"/>
  <c r="G9932" i="60" s="1"/>
  <c r="F9925" i="60"/>
  <c r="G9925" i="60" s="1"/>
  <c r="F9917" i="60"/>
  <c r="G9917" i="60" s="1"/>
  <c r="F9909" i="60"/>
  <c r="G9909" i="60" s="1"/>
  <c r="F9903" i="60"/>
  <c r="G9903" i="60" s="1"/>
  <c r="F9897" i="60"/>
  <c r="G9897" i="60" s="1"/>
  <c r="F9891" i="60"/>
  <c r="G9891" i="60" s="1"/>
  <c r="F9885" i="60"/>
  <c r="G9885" i="60" s="1"/>
  <c r="F9879" i="60"/>
  <c r="G9879" i="60" s="1"/>
  <c r="F9873" i="60"/>
  <c r="G9873" i="60" s="1"/>
  <c r="F9867" i="60"/>
  <c r="G9867" i="60" s="1"/>
  <c r="F9861" i="60"/>
  <c r="G9861" i="60" s="1"/>
  <c r="F9855" i="60"/>
  <c r="G9855" i="60" s="1"/>
  <c r="F9849" i="60"/>
  <c r="G9849" i="60" s="1"/>
  <c r="F9843" i="60"/>
  <c r="G9843" i="60" s="1"/>
  <c r="F9837" i="60"/>
  <c r="G9837" i="60" s="1"/>
  <c r="F9831" i="60"/>
  <c r="G9831" i="60" s="1"/>
  <c r="F9825" i="60"/>
  <c r="G9825" i="60" s="1"/>
  <c r="F9819" i="60"/>
  <c r="G9819" i="60" s="1"/>
  <c r="F9813" i="60"/>
  <c r="G9813" i="60" s="1"/>
  <c r="F9776" i="60"/>
  <c r="G9776" i="60" s="1"/>
  <c r="F9770" i="60"/>
  <c r="G9770" i="60" s="1"/>
  <c r="F9764" i="60"/>
  <c r="G9764" i="60" s="1"/>
  <c r="F9758" i="60"/>
  <c r="G9758" i="60" s="1"/>
  <c r="F9752" i="60"/>
  <c r="G9752" i="60" s="1"/>
  <c r="F9746" i="60"/>
  <c r="G9746" i="60" s="1"/>
  <c r="F9740" i="60"/>
  <c r="G9740" i="60" s="1"/>
  <c r="F9734" i="60"/>
  <c r="G9734" i="60" s="1"/>
  <c r="F9728" i="60"/>
  <c r="G9728" i="60" s="1"/>
  <c r="F9722" i="60"/>
  <c r="G9722" i="60" s="1"/>
  <c r="F9716" i="60"/>
  <c r="G9716" i="60" s="1"/>
  <c r="F9710" i="60"/>
  <c r="G9710" i="60" s="1"/>
  <c r="F9704" i="60"/>
  <c r="G9704" i="60" s="1"/>
  <c r="F9698" i="60"/>
  <c r="G9698" i="60" s="1"/>
  <c r="F9690" i="60"/>
  <c r="G9690" i="60" s="1"/>
  <c r="F9682" i="60"/>
  <c r="G9682" i="60" s="1"/>
  <c r="F10060" i="60"/>
  <c r="G10060" i="60" s="1"/>
  <c r="F10048" i="60"/>
  <c r="G10048" i="60" s="1"/>
  <c r="F10036" i="60"/>
  <c r="G10036" i="60" s="1"/>
  <c r="F10024" i="60"/>
  <c r="G10024" i="60" s="1"/>
  <c r="F10012" i="60"/>
  <c r="G10012" i="60" s="1"/>
  <c r="F10000" i="60"/>
  <c r="G10000" i="60" s="1"/>
  <c r="F9988" i="60"/>
  <c r="G9988" i="60" s="1"/>
  <c r="F9806" i="60"/>
  <c r="G9806" i="60" s="1"/>
  <c r="F9798" i="60"/>
  <c r="G9798" i="60" s="1"/>
  <c r="F9790" i="60"/>
  <c r="G9790" i="60" s="1"/>
  <c r="F9782" i="60"/>
  <c r="G9782" i="60" s="1"/>
  <c r="F10059" i="60"/>
  <c r="G10059" i="60" s="1"/>
  <c r="F10058" i="60"/>
  <c r="G10058" i="60" s="1"/>
  <c r="F10046" i="60"/>
  <c r="G10046" i="60" s="1"/>
  <c r="F10034" i="60"/>
  <c r="G10034" i="60" s="1"/>
  <c r="F10022" i="60"/>
  <c r="G10022" i="60" s="1"/>
  <c r="F10010" i="60"/>
  <c r="G10010" i="60" s="1"/>
  <c r="F9998" i="60"/>
  <c r="G9998" i="60" s="1"/>
  <c r="F9986" i="60"/>
  <c r="G9986" i="60" s="1"/>
  <c r="F9923" i="60"/>
  <c r="G9923" i="60" s="1"/>
  <c r="F9915" i="60"/>
  <c r="G9915" i="60" s="1"/>
  <c r="F10057" i="60"/>
  <c r="G10057" i="60" s="1"/>
  <c r="F10045" i="60"/>
  <c r="G10045" i="60" s="1"/>
  <c r="F10033" i="60"/>
  <c r="G10033" i="60" s="1"/>
  <c r="F10021" i="60"/>
  <c r="G10021" i="60" s="1"/>
  <c r="F10009" i="60"/>
  <c r="G10009" i="60" s="1"/>
  <c r="F9997" i="60"/>
  <c r="G9997" i="60" s="1"/>
  <c r="F9985" i="60"/>
  <c r="G9985" i="60" s="1"/>
  <c r="F9978" i="60"/>
  <c r="G9978" i="60" s="1"/>
  <c r="F9972" i="60"/>
  <c r="G9972" i="60" s="1"/>
  <c r="F9966" i="60"/>
  <c r="G9966" i="60" s="1"/>
  <c r="F9960" i="60"/>
  <c r="G9960" i="60" s="1"/>
  <c r="F9954" i="60"/>
  <c r="G9954" i="60" s="1"/>
  <c r="F9948" i="60"/>
  <c r="G9948" i="60" s="1"/>
  <c r="F9942" i="60"/>
  <c r="G9942" i="60" s="1"/>
  <c r="F9936" i="60"/>
  <c r="G9936" i="60" s="1"/>
  <c r="F9930" i="60"/>
  <c r="G9930" i="60" s="1"/>
  <c r="F9907" i="60"/>
  <c r="G9907" i="60" s="1"/>
  <c r="F9901" i="60"/>
  <c r="G9901" i="60" s="1"/>
  <c r="F9895" i="60"/>
  <c r="G9895" i="60" s="1"/>
  <c r="F9889" i="60"/>
  <c r="G9889" i="60" s="1"/>
  <c r="F9883" i="60"/>
  <c r="G9883" i="60" s="1"/>
  <c r="F9877" i="60"/>
  <c r="G9877" i="60" s="1"/>
  <c r="F9871" i="60"/>
  <c r="G9871" i="60" s="1"/>
  <c r="F9865" i="60"/>
  <c r="G9865" i="60" s="1"/>
  <c r="F9859" i="60"/>
  <c r="G9859" i="60" s="1"/>
  <c r="F9853" i="60"/>
  <c r="G9853" i="60" s="1"/>
  <c r="F9847" i="60"/>
  <c r="G9847" i="60" s="1"/>
  <c r="F9841" i="60"/>
  <c r="G9841" i="60" s="1"/>
  <c r="F9835" i="60"/>
  <c r="G9835" i="60" s="1"/>
  <c r="F9829" i="60"/>
  <c r="G9829" i="60" s="1"/>
  <c r="F9823" i="60"/>
  <c r="G9823" i="60" s="1"/>
  <c r="F9817" i="60"/>
  <c r="G9817" i="60" s="1"/>
  <c r="F9811" i="60"/>
  <c r="G9811" i="60" s="1"/>
  <c r="F9804" i="60"/>
  <c r="G9804" i="60" s="1"/>
  <c r="F9796" i="60"/>
  <c r="G9796" i="60" s="1"/>
  <c r="F9788" i="60"/>
  <c r="G9788" i="60" s="1"/>
  <c r="F9780" i="60"/>
  <c r="G9780" i="60" s="1"/>
  <c r="F9774" i="60"/>
  <c r="G9774" i="60" s="1"/>
  <c r="F9768" i="60"/>
  <c r="G9768" i="60" s="1"/>
  <c r="F9762" i="60"/>
  <c r="G9762" i="60" s="1"/>
  <c r="F9756" i="60"/>
  <c r="G9756" i="60" s="1"/>
  <c r="F9750" i="60"/>
  <c r="G9750" i="60" s="1"/>
  <c r="F9744" i="60"/>
  <c r="G9744" i="60" s="1"/>
  <c r="F9738" i="60"/>
  <c r="G9738" i="60" s="1"/>
  <c r="F9732" i="60"/>
  <c r="G9732" i="60" s="1"/>
  <c r="F9726" i="60"/>
  <c r="G9726" i="60" s="1"/>
  <c r="F9720" i="60"/>
  <c r="G9720" i="60" s="1"/>
  <c r="F9714" i="60"/>
  <c r="G9714" i="60" s="1"/>
  <c r="F9708" i="60"/>
  <c r="G9708" i="60" s="1"/>
  <c r="F9702" i="60"/>
  <c r="G9702" i="60" s="1"/>
  <c r="F10053" i="60"/>
  <c r="G10053" i="60" s="1"/>
  <c r="F9982" i="60"/>
  <c r="G9982" i="60" s="1"/>
  <c r="F9946" i="60"/>
  <c r="G9946" i="60" s="1"/>
  <c r="F9742" i="60"/>
  <c r="G9742" i="60" s="1"/>
  <c r="F9727" i="60"/>
  <c r="G9727" i="60" s="1"/>
  <c r="F9713" i="60"/>
  <c r="G9713" i="60" s="1"/>
  <c r="F9680" i="60"/>
  <c r="G9680" i="60" s="1"/>
  <c r="F9621" i="60"/>
  <c r="G9621" i="60" s="1"/>
  <c r="F9608" i="60"/>
  <c r="G9608" i="60" s="1"/>
  <c r="F9551" i="60"/>
  <c r="G9551" i="60" s="1"/>
  <c r="F9539" i="60"/>
  <c r="G9539" i="60" s="1"/>
  <c r="F9527" i="60"/>
  <c r="G9527" i="60" s="1"/>
  <c r="F9515" i="60"/>
  <c r="G9515" i="60" s="1"/>
  <c r="F9503" i="60"/>
  <c r="G9503" i="60" s="1"/>
  <c r="F9471" i="60"/>
  <c r="G9471" i="60" s="1"/>
  <c r="F9463" i="60"/>
  <c r="G9463" i="60" s="1"/>
  <c r="F9455" i="60"/>
  <c r="G9455" i="60" s="1"/>
  <c r="F9447" i="60"/>
  <c r="G9447" i="60" s="1"/>
  <c r="F9440" i="60"/>
  <c r="G9440" i="60" s="1"/>
  <c r="F10047" i="60"/>
  <c r="G10047" i="60" s="1"/>
  <c r="F9979" i="60"/>
  <c r="G9979" i="60" s="1"/>
  <c r="F9943" i="60"/>
  <c r="G9943" i="60" s="1"/>
  <c r="F9906" i="60"/>
  <c r="G9906" i="60" s="1"/>
  <c r="F9888" i="60"/>
  <c r="G9888" i="60" s="1"/>
  <c r="F9870" i="60"/>
  <c r="G9870" i="60" s="1"/>
  <c r="F9852" i="60"/>
  <c r="G9852" i="60" s="1"/>
  <c r="F9834" i="60"/>
  <c r="G9834" i="60" s="1"/>
  <c r="F9816" i="60"/>
  <c r="G9816" i="60" s="1"/>
  <c r="F9773" i="60"/>
  <c r="G9773" i="60" s="1"/>
  <c r="F9755" i="60"/>
  <c r="G9755" i="60" s="1"/>
  <c r="F9712" i="60"/>
  <c r="G9712" i="60" s="1"/>
  <c r="F9697" i="60"/>
  <c r="G9697" i="60" s="1"/>
  <c r="F9663" i="60"/>
  <c r="G9663" i="60" s="1"/>
  <c r="F9650" i="60"/>
  <c r="G9650" i="60" s="1"/>
  <c r="F9591" i="60"/>
  <c r="G9591" i="60" s="1"/>
  <c r="F9578" i="60"/>
  <c r="G9578" i="60" s="1"/>
  <c r="F9549" i="60"/>
  <c r="G9549" i="60" s="1"/>
  <c r="F9537" i="60"/>
  <c r="G9537" i="60" s="1"/>
  <c r="F9525" i="60"/>
  <c r="G9525" i="60" s="1"/>
  <c r="F9513" i="60"/>
  <c r="G9513" i="60" s="1"/>
  <c r="F9501" i="60"/>
  <c r="G9501" i="60" s="1"/>
  <c r="F9495" i="60"/>
  <c r="G9495" i="60" s="1"/>
  <c r="F9489" i="60"/>
  <c r="G9489" i="60" s="1"/>
  <c r="F9483" i="60"/>
  <c r="G9483" i="60" s="1"/>
  <c r="F9477" i="60"/>
  <c r="G9477" i="60" s="1"/>
  <c r="F9470" i="60"/>
  <c r="G9470" i="60" s="1"/>
  <c r="F9462" i="60"/>
  <c r="G9462" i="60" s="1"/>
  <c r="F9454" i="60"/>
  <c r="G9454" i="60" s="1"/>
  <c r="F9446" i="60"/>
  <c r="G9446" i="60" s="1"/>
  <c r="F9375" i="60"/>
  <c r="G9375" i="60" s="1"/>
  <c r="F9363" i="60"/>
  <c r="G9363" i="60" s="1"/>
  <c r="F9351" i="60"/>
  <c r="G9351" i="60" s="1"/>
  <c r="F9339" i="60"/>
  <c r="G9339" i="60" s="1"/>
  <c r="F9327" i="60"/>
  <c r="G9327" i="60" s="1"/>
  <c r="F9315" i="60"/>
  <c r="G9315" i="60" s="1"/>
  <c r="F9303" i="60"/>
  <c r="G9303" i="60" s="1"/>
  <c r="F9291" i="60"/>
  <c r="G9291" i="60" s="1"/>
  <c r="F9279" i="60"/>
  <c r="G9279" i="60" s="1"/>
  <c r="F9267" i="60"/>
  <c r="G9267" i="60" s="1"/>
  <c r="F9255" i="60"/>
  <c r="G9255" i="60" s="1"/>
  <c r="F9246" i="60"/>
  <c r="G9246" i="60" s="1"/>
  <c r="F9234" i="60"/>
  <c r="G9234" i="60" s="1"/>
  <c r="F9222" i="60"/>
  <c r="G9222" i="60" s="1"/>
  <c r="F9210" i="60"/>
  <c r="G9210" i="60" s="1"/>
  <c r="F9198" i="60"/>
  <c r="G9198" i="60" s="1"/>
  <c r="F9186" i="60"/>
  <c r="G9186" i="60" s="1"/>
  <c r="F9174" i="60"/>
  <c r="G9174" i="60" s="1"/>
  <c r="F9162" i="60"/>
  <c r="G9162" i="60" s="1"/>
  <c r="F9150" i="60"/>
  <c r="G9150" i="60" s="1"/>
  <c r="F9138" i="60"/>
  <c r="G9138" i="60" s="1"/>
  <c r="F9126" i="60"/>
  <c r="G9126" i="60" s="1"/>
  <c r="F9114" i="60"/>
  <c r="G9114" i="60" s="1"/>
  <c r="F9102" i="60"/>
  <c r="G9102" i="60" s="1"/>
  <c r="F9090" i="60"/>
  <c r="G9090" i="60" s="1"/>
  <c r="F9078" i="60"/>
  <c r="G9078" i="60" s="1"/>
  <c r="F9066" i="60"/>
  <c r="G9066" i="60" s="1"/>
  <c r="F9054" i="60"/>
  <c r="G9054" i="60" s="1"/>
  <c r="F9042" i="60"/>
  <c r="G9042" i="60" s="1"/>
  <c r="F9030" i="60"/>
  <c r="G9030" i="60" s="1"/>
  <c r="F9018" i="60"/>
  <c r="G9018" i="60" s="1"/>
  <c r="F9006" i="60"/>
  <c r="G9006" i="60" s="1"/>
  <c r="F8994" i="60"/>
  <c r="G8994" i="60" s="1"/>
  <c r="F8984" i="60"/>
  <c r="G8984" i="60" s="1"/>
  <c r="F8978" i="60"/>
  <c r="G8978" i="60" s="1"/>
  <c r="F8972" i="60"/>
  <c r="G8972" i="60" s="1"/>
  <c r="F8966" i="60"/>
  <c r="G8966" i="60" s="1"/>
  <c r="F8960" i="60"/>
  <c r="G8960" i="60" s="1"/>
  <c r="F8954" i="60"/>
  <c r="G8954" i="60" s="1"/>
  <c r="F10041" i="60"/>
  <c r="G10041" i="60" s="1"/>
  <c r="F9976" i="60"/>
  <c r="G9976" i="60" s="1"/>
  <c r="F9940" i="60"/>
  <c r="G9940" i="60" s="1"/>
  <c r="F9905" i="60"/>
  <c r="G9905" i="60" s="1"/>
  <c r="F9887" i="60"/>
  <c r="G9887" i="60" s="1"/>
  <c r="F9869" i="60"/>
  <c r="G9869" i="60" s="1"/>
  <c r="F9851" i="60"/>
  <c r="G9851" i="60" s="1"/>
  <c r="F9833" i="60"/>
  <c r="G9833" i="60" s="1"/>
  <c r="F9815" i="60"/>
  <c r="G9815" i="60" s="1"/>
  <c r="F9793" i="60"/>
  <c r="G9793" i="60" s="1"/>
  <c r="F9772" i="60"/>
  <c r="G9772" i="60" s="1"/>
  <c r="F9754" i="60"/>
  <c r="G9754" i="60" s="1"/>
  <c r="F9739" i="60"/>
  <c r="G9739" i="60" s="1"/>
  <c r="F9725" i="60"/>
  <c r="G9725" i="60" s="1"/>
  <c r="F9696" i="60"/>
  <c r="G9696" i="60" s="1"/>
  <c r="F9633" i="60"/>
  <c r="G9633" i="60" s="1"/>
  <c r="F9620" i="60"/>
  <c r="G9620" i="60" s="1"/>
  <c r="F9561" i="60"/>
  <c r="G9561" i="60" s="1"/>
  <c r="F9439" i="60"/>
  <c r="G9439" i="60" s="1"/>
  <c r="F9432" i="60"/>
  <c r="G9432" i="60" s="1"/>
  <c r="F9425" i="60"/>
  <c r="G9425" i="60" s="1"/>
  <c r="F9417" i="60"/>
  <c r="G9417" i="60" s="1"/>
  <c r="F9409" i="60"/>
  <c r="G9409" i="60" s="1"/>
  <c r="F9401" i="60"/>
  <c r="G9401" i="60" s="1"/>
  <c r="F9393" i="60"/>
  <c r="G9393" i="60" s="1"/>
  <c r="F9385" i="60"/>
  <c r="G9385" i="60" s="1"/>
  <c r="F9374" i="60"/>
  <c r="G9374" i="60" s="1"/>
  <c r="F9362" i="60"/>
  <c r="G9362" i="60" s="1"/>
  <c r="F9350" i="60"/>
  <c r="G9350" i="60" s="1"/>
  <c r="F9338" i="60"/>
  <c r="G9338" i="60" s="1"/>
  <c r="F9326" i="60"/>
  <c r="G9326" i="60" s="1"/>
  <c r="F9314" i="60"/>
  <c r="G9314" i="60" s="1"/>
  <c r="F9302" i="60"/>
  <c r="G9302" i="60" s="1"/>
  <c r="F9290" i="60"/>
  <c r="G9290" i="60" s="1"/>
  <c r="F9278" i="60"/>
  <c r="G9278" i="60" s="1"/>
  <c r="F9266" i="60"/>
  <c r="G9266" i="60" s="1"/>
  <c r="F9254" i="60"/>
  <c r="G9254" i="60" s="1"/>
  <c r="F9245" i="60"/>
  <c r="G9245" i="60" s="1"/>
  <c r="F9233" i="60"/>
  <c r="G9233" i="60" s="1"/>
  <c r="F9221" i="60"/>
  <c r="G9221" i="60" s="1"/>
  <c r="F9209" i="60"/>
  <c r="G9209" i="60" s="1"/>
  <c r="F9197" i="60"/>
  <c r="G9197" i="60" s="1"/>
  <c r="F9185" i="60"/>
  <c r="G9185" i="60" s="1"/>
  <c r="F9173" i="60"/>
  <c r="G9173" i="60" s="1"/>
  <c r="F9161" i="60"/>
  <c r="G9161" i="60" s="1"/>
  <c r="F9149" i="60"/>
  <c r="G9149" i="60" s="1"/>
  <c r="F9137" i="60"/>
  <c r="G9137" i="60" s="1"/>
  <c r="F9125" i="60"/>
  <c r="G9125" i="60" s="1"/>
  <c r="F9113" i="60"/>
  <c r="G9113" i="60" s="1"/>
  <c r="F9101" i="60"/>
  <c r="G9101" i="60" s="1"/>
  <c r="F9089" i="60"/>
  <c r="G9089" i="60" s="1"/>
  <c r="F9077" i="60"/>
  <c r="G9077" i="60" s="1"/>
  <c r="F9065" i="60"/>
  <c r="G9065" i="60" s="1"/>
  <c r="F9053" i="60"/>
  <c r="G9053" i="60" s="1"/>
  <c r="F9041" i="60"/>
  <c r="G9041" i="60" s="1"/>
  <c r="F9029" i="60"/>
  <c r="G9029" i="60" s="1"/>
  <c r="F9017" i="60"/>
  <c r="G9017" i="60" s="1"/>
  <c r="F9005" i="60"/>
  <c r="G9005" i="60" s="1"/>
  <c r="F8993" i="60"/>
  <c r="G8993" i="60" s="1"/>
  <c r="F10035" i="60"/>
  <c r="G10035" i="60" s="1"/>
  <c r="F9973" i="60"/>
  <c r="G9973" i="60" s="1"/>
  <c r="F9937" i="60"/>
  <c r="G9937" i="60" s="1"/>
  <c r="F9902" i="60"/>
  <c r="G9902" i="60" s="1"/>
  <c r="F9884" i="60"/>
  <c r="G9884" i="60" s="1"/>
  <c r="F9866" i="60"/>
  <c r="G9866" i="60" s="1"/>
  <c r="F9848" i="60"/>
  <c r="G9848" i="60" s="1"/>
  <c r="F9830" i="60"/>
  <c r="G9830" i="60" s="1"/>
  <c r="F9812" i="60"/>
  <c r="G9812" i="60" s="1"/>
  <c r="F9789" i="60"/>
  <c r="G9789" i="60" s="1"/>
  <c r="F9769" i="60"/>
  <c r="G9769" i="60" s="1"/>
  <c r="F9724" i="60"/>
  <c r="G9724" i="60" s="1"/>
  <c r="F9709" i="60"/>
  <c r="G9709" i="60" s="1"/>
  <c r="F9694" i="60"/>
  <c r="G9694" i="60" s="1"/>
  <c r="F9675" i="60"/>
  <c r="G9675" i="60" s="1"/>
  <c r="F9662" i="60"/>
  <c r="G9662" i="60" s="1"/>
  <c r="F9603" i="60"/>
  <c r="G9603" i="60" s="1"/>
  <c r="F9590" i="60"/>
  <c r="G9590" i="60" s="1"/>
  <c r="F9548" i="60"/>
  <c r="G9548" i="60" s="1"/>
  <c r="F9536" i="60"/>
  <c r="G9536" i="60" s="1"/>
  <c r="F9524" i="60"/>
  <c r="G9524" i="60" s="1"/>
  <c r="F9512" i="60"/>
  <c r="G9512" i="60" s="1"/>
  <c r="F9500" i="60"/>
  <c r="G9500" i="60" s="1"/>
  <c r="F9494" i="60"/>
  <c r="G9494" i="60" s="1"/>
  <c r="F9488" i="60"/>
  <c r="G9488" i="60" s="1"/>
  <c r="F9482" i="60"/>
  <c r="G9482" i="60" s="1"/>
  <c r="F9476" i="60"/>
  <c r="G9476" i="60" s="1"/>
  <c r="F9469" i="60"/>
  <c r="G9469" i="60" s="1"/>
  <c r="F9461" i="60"/>
  <c r="G9461" i="60" s="1"/>
  <c r="F9453" i="60"/>
  <c r="G9453" i="60" s="1"/>
  <c r="F9445" i="60"/>
  <c r="G9445" i="60" s="1"/>
  <c r="F9438" i="60"/>
  <c r="G9438" i="60" s="1"/>
  <c r="F9424" i="60"/>
  <c r="G9424" i="60" s="1"/>
  <c r="F9416" i="60"/>
  <c r="G9416" i="60" s="1"/>
  <c r="F9408" i="60"/>
  <c r="G9408" i="60" s="1"/>
  <c r="F9400" i="60"/>
  <c r="G9400" i="60" s="1"/>
  <c r="F9392" i="60"/>
  <c r="G9392" i="60" s="1"/>
  <c r="F9384" i="60"/>
  <c r="G9384" i="60" s="1"/>
  <c r="F9373" i="60"/>
  <c r="G9373" i="60" s="1"/>
  <c r="F9361" i="60"/>
  <c r="G9361" i="60" s="1"/>
  <c r="F9349" i="60"/>
  <c r="G9349" i="60" s="1"/>
  <c r="F9337" i="60"/>
  <c r="G9337" i="60" s="1"/>
  <c r="F9325" i="60"/>
  <c r="G9325" i="60" s="1"/>
  <c r="F9313" i="60"/>
  <c r="G9313" i="60" s="1"/>
  <c r="F9301" i="60"/>
  <c r="G9301" i="60" s="1"/>
  <c r="F9289" i="60"/>
  <c r="G9289" i="60" s="1"/>
  <c r="F9277" i="60"/>
  <c r="G9277" i="60" s="1"/>
  <c r="F9265" i="60"/>
  <c r="G9265" i="60" s="1"/>
  <c r="F9244" i="60"/>
  <c r="G9244" i="60" s="1"/>
  <c r="F9232" i="60"/>
  <c r="G9232" i="60" s="1"/>
  <c r="F9220" i="60"/>
  <c r="G9220" i="60" s="1"/>
  <c r="F9208" i="60"/>
  <c r="G9208" i="60" s="1"/>
  <c r="F9196" i="60"/>
  <c r="G9196" i="60" s="1"/>
  <c r="F9184" i="60"/>
  <c r="G9184" i="60" s="1"/>
  <c r="F9172" i="60"/>
  <c r="G9172" i="60" s="1"/>
  <c r="F9160" i="60"/>
  <c r="G9160" i="60" s="1"/>
  <c r="F9148" i="60"/>
  <c r="G9148" i="60" s="1"/>
  <c r="F9136" i="60"/>
  <c r="G9136" i="60" s="1"/>
  <c r="F9124" i="60"/>
  <c r="G9124" i="60" s="1"/>
  <c r="F9112" i="60"/>
  <c r="G9112" i="60" s="1"/>
  <c r="F9100" i="60"/>
  <c r="G9100" i="60" s="1"/>
  <c r="F9088" i="60"/>
  <c r="G9088" i="60" s="1"/>
  <c r="F9076" i="60"/>
  <c r="G9076" i="60" s="1"/>
  <c r="F9064" i="60"/>
  <c r="G9064" i="60" s="1"/>
  <c r="F9052" i="60"/>
  <c r="G9052" i="60" s="1"/>
  <c r="F9040" i="60"/>
  <c r="G9040" i="60" s="1"/>
  <c r="F9028" i="60"/>
  <c r="G9028" i="60" s="1"/>
  <c r="F9016" i="60"/>
  <c r="G9016" i="60" s="1"/>
  <c r="F9004" i="60"/>
  <c r="G9004" i="60" s="1"/>
  <c r="F8992" i="60"/>
  <c r="G8992" i="60" s="1"/>
  <c r="F8983" i="60"/>
  <c r="G8983" i="60" s="1"/>
  <c r="F8977" i="60"/>
  <c r="G8977" i="60" s="1"/>
  <c r="F8971" i="60"/>
  <c r="G8971" i="60" s="1"/>
  <c r="F8965" i="60"/>
  <c r="G8965" i="60" s="1"/>
  <c r="F8959" i="60"/>
  <c r="G8959" i="60" s="1"/>
  <c r="F8953" i="60"/>
  <c r="G8953" i="60" s="1"/>
  <c r="F10029" i="60"/>
  <c r="G10029" i="60" s="1"/>
  <c r="F9970" i="60"/>
  <c r="G9970" i="60" s="1"/>
  <c r="F9934" i="60"/>
  <c r="G9934" i="60" s="1"/>
  <c r="F9751" i="60"/>
  <c r="G9751" i="60" s="1"/>
  <c r="F9737" i="60"/>
  <c r="G9737" i="60" s="1"/>
  <c r="F9693" i="60"/>
  <c r="G9693" i="60" s="1"/>
  <c r="F9645" i="60"/>
  <c r="G9645" i="60" s="1"/>
  <c r="F9632" i="60"/>
  <c r="G9632" i="60" s="1"/>
  <c r="F9573" i="60"/>
  <c r="G9573" i="60" s="1"/>
  <c r="F9560" i="60"/>
  <c r="G9560" i="60" s="1"/>
  <c r="F9468" i="60"/>
  <c r="G9468" i="60" s="1"/>
  <c r="F9460" i="60"/>
  <c r="G9460" i="60" s="1"/>
  <c r="F9452" i="60"/>
  <c r="G9452" i="60" s="1"/>
  <c r="F9431" i="60"/>
  <c r="G9431" i="60" s="1"/>
  <c r="F9372" i="60"/>
  <c r="G9372" i="60" s="1"/>
  <c r="F9360" i="60"/>
  <c r="G9360" i="60" s="1"/>
  <c r="F9348" i="60"/>
  <c r="G9348" i="60" s="1"/>
  <c r="F9336" i="60"/>
  <c r="G9336" i="60" s="1"/>
  <c r="F9324" i="60"/>
  <c r="G9324" i="60" s="1"/>
  <c r="F9312" i="60"/>
  <c r="G9312" i="60" s="1"/>
  <c r="F9300" i="60"/>
  <c r="G9300" i="60" s="1"/>
  <c r="F9288" i="60"/>
  <c r="G9288" i="60" s="1"/>
  <c r="F9276" i="60"/>
  <c r="G9276" i="60" s="1"/>
  <c r="F9264" i="60"/>
  <c r="G9264" i="60" s="1"/>
  <c r="F9253" i="60"/>
  <c r="G9253" i="60" s="1"/>
  <c r="F9243" i="60"/>
  <c r="G9243" i="60" s="1"/>
  <c r="F9231" i="60"/>
  <c r="G9231" i="60" s="1"/>
  <c r="F9219" i="60"/>
  <c r="G9219" i="60" s="1"/>
  <c r="F9207" i="60"/>
  <c r="G9207" i="60" s="1"/>
  <c r="F9195" i="60"/>
  <c r="G9195" i="60" s="1"/>
  <c r="F9183" i="60"/>
  <c r="G9183" i="60" s="1"/>
  <c r="F9171" i="60"/>
  <c r="G9171" i="60" s="1"/>
  <c r="F9159" i="60"/>
  <c r="G9159" i="60" s="1"/>
  <c r="F9147" i="60"/>
  <c r="G9147" i="60" s="1"/>
  <c r="F9135" i="60"/>
  <c r="G9135" i="60" s="1"/>
  <c r="F9123" i="60"/>
  <c r="G9123" i="60" s="1"/>
  <c r="F9111" i="60"/>
  <c r="G9111" i="60" s="1"/>
  <c r="F9099" i="60"/>
  <c r="G9099" i="60" s="1"/>
  <c r="F9087" i="60"/>
  <c r="G9087" i="60" s="1"/>
  <c r="F9075" i="60"/>
  <c r="G9075" i="60" s="1"/>
  <c r="F9063" i="60"/>
  <c r="G9063" i="60" s="1"/>
  <c r="F9051" i="60"/>
  <c r="G9051" i="60" s="1"/>
  <c r="F9039" i="60"/>
  <c r="G9039" i="60" s="1"/>
  <c r="F9027" i="60"/>
  <c r="G9027" i="60" s="1"/>
  <c r="F9015" i="60"/>
  <c r="G9015" i="60" s="1"/>
  <c r="F9003" i="60"/>
  <c r="G9003" i="60" s="1"/>
  <c r="F8991" i="60"/>
  <c r="G8991" i="60" s="1"/>
  <c r="F10023" i="60"/>
  <c r="G10023" i="60" s="1"/>
  <c r="F9967" i="60"/>
  <c r="G9967" i="60" s="1"/>
  <c r="F9931" i="60"/>
  <c r="G9931" i="60" s="1"/>
  <c r="F9900" i="60"/>
  <c r="G9900" i="60" s="1"/>
  <c r="F9882" i="60"/>
  <c r="G9882" i="60" s="1"/>
  <c r="F9864" i="60"/>
  <c r="G9864" i="60" s="1"/>
  <c r="F9846" i="60"/>
  <c r="G9846" i="60" s="1"/>
  <c r="F9828" i="60"/>
  <c r="G9828" i="60" s="1"/>
  <c r="F9810" i="60"/>
  <c r="G9810" i="60" s="1"/>
  <c r="F9767" i="60"/>
  <c r="G9767" i="60" s="1"/>
  <c r="F9736" i="60"/>
  <c r="G9736" i="60" s="1"/>
  <c r="F9721" i="60"/>
  <c r="G9721" i="60" s="1"/>
  <c r="F9707" i="60"/>
  <c r="G9707" i="60" s="1"/>
  <c r="F9674" i="60"/>
  <c r="G9674" i="60" s="1"/>
  <c r="F9615" i="60"/>
  <c r="G9615" i="60" s="1"/>
  <c r="F9602" i="60"/>
  <c r="G9602" i="60" s="1"/>
  <c r="F9499" i="60"/>
  <c r="G9499" i="60" s="1"/>
  <c r="F9493" i="60"/>
  <c r="G9493" i="60" s="1"/>
  <c r="F9487" i="60"/>
  <c r="G9487" i="60" s="1"/>
  <c r="F9481" i="60"/>
  <c r="G9481" i="60" s="1"/>
  <c r="F9475" i="60"/>
  <c r="G9475" i="60" s="1"/>
  <c r="F9444" i="60"/>
  <c r="G9444" i="60" s="1"/>
  <c r="F9437" i="60"/>
  <c r="G9437" i="60" s="1"/>
  <c r="F9430" i="60"/>
  <c r="G9430" i="60" s="1"/>
  <c r="F9423" i="60"/>
  <c r="G9423" i="60" s="1"/>
  <c r="F9415" i="60"/>
  <c r="G9415" i="60" s="1"/>
  <c r="F9407" i="60"/>
  <c r="G9407" i="60" s="1"/>
  <c r="F9399" i="60"/>
  <c r="G9399" i="60" s="1"/>
  <c r="F9391" i="60"/>
  <c r="G9391" i="60" s="1"/>
  <c r="F9383" i="60"/>
  <c r="G9383" i="60" s="1"/>
  <c r="F9371" i="60"/>
  <c r="G9371" i="60" s="1"/>
  <c r="F9359" i="60"/>
  <c r="G9359" i="60" s="1"/>
  <c r="F9347" i="60"/>
  <c r="G9347" i="60" s="1"/>
  <c r="F9335" i="60"/>
  <c r="G9335" i="60" s="1"/>
  <c r="F9323" i="60"/>
  <c r="G9323" i="60" s="1"/>
  <c r="F9311" i="60"/>
  <c r="G9311" i="60" s="1"/>
  <c r="F9299" i="60"/>
  <c r="G9299" i="60" s="1"/>
  <c r="F9287" i="60"/>
  <c r="G9287" i="60" s="1"/>
  <c r="F9275" i="60"/>
  <c r="G9275" i="60" s="1"/>
  <c r="F9263" i="60"/>
  <c r="G9263" i="60" s="1"/>
  <c r="F9252" i="60"/>
  <c r="G9252" i="60" s="1"/>
  <c r="F9242" i="60"/>
  <c r="G9242" i="60" s="1"/>
  <c r="F9230" i="60"/>
  <c r="G9230" i="60" s="1"/>
  <c r="F9218" i="60"/>
  <c r="G9218" i="60" s="1"/>
  <c r="F9206" i="60"/>
  <c r="G9206" i="60" s="1"/>
  <c r="F9194" i="60"/>
  <c r="G9194" i="60" s="1"/>
  <c r="F9182" i="60"/>
  <c r="G9182" i="60" s="1"/>
  <c r="F9170" i="60"/>
  <c r="G9170" i="60" s="1"/>
  <c r="F9158" i="60"/>
  <c r="G9158" i="60" s="1"/>
  <c r="F9146" i="60"/>
  <c r="G9146" i="60" s="1"/>
  <c r="F9134" i="60"/>
  <c r="G9134" i="60" s="1"/>
  <c r="F9122" i="60"/>
  <c r="G9122" i="60" s="1"/>
  <c r="F9110" i="60"/>
  <c r="G9110" i="60" s="1"/>
  <c r="F9098" i="60"/>
  <c r="G9098" i="60" s="1"/>
  <c r="F9086" i="60"/>
  <c r="G9086" i="60" s="1"/>
  <c r="F9074" i="60"/>
  <c r="G9074" i="60" s="1"/>
  <c r="F9062" i="60"/>
  <c r="G9062" i="60" s="1"/>
  <c r="F9050" i="60"/>
  <c r="G9050" i="60" s="1"/>
  <c r="F9038" i="60"/>
  <c r="G9038" i="60" s="1"/>
  <c r="F9026" i="60"/>
  <c r="G9026" i="60" s="1"/>
  <c r="F9014" i="60"/>
  <c r="G9014" i="60" s="1"/>
  <c r="F9002" i="60"/>
  <c r="G9002" i="60" s="1"/>
  <c r="F8990" i="60"/>
  <c r="G8990" i="60" s="1"/>
  <c r="F8982" i="60"/>
  <c r="G8982" i="60" s="1"/>
  <c r="F8976" i="60"/>
  <c r="G8976" i="60" s="1"/>
  <c r="F8970" i="60"/>
  <c r="G8970" i="60" s="1"/>
  <c r="F8964" i="60"/>
  <c r="G8964" i="60" s="1"/>
  <c r="F8958" i="60"/>
  <c r="G8958" i="60" s="1"/>
  <c r="F8952" i="60"/>
  <c r="G8952" i="60" s="1"/>
  <c r="F10017" i="60"/>
  <c r="G10017" i="60" s="1"/>
  <c r="F9964" i="60"/>
  <c r="G9964" i="60" s="1"/>
  <c r="F9928" i="60"/>
  <c r="G9928" i="60" s="1"/>
  <c r="F9899" i="60"/>
  <c r="G9899" i="60" s="1"/>
  <c r="F9881" i="60"/>
  <c r="G9881" i="60" s="1"/>
  <c r="F9863" i="60"/>
  <c r="G9863" i="60" s="1"/>
  <c r="F9845" i="60"/>
  <c r="G9845" i="60" s="1"/>
  <c r="F9827" i="60"/>
  <c r="G9827" i="60" s="1"/>
  <c r="F9809" i="60"/>
  <c r="G9809" i="60" s="1"/>
  <c r="F9785" i="60"/>
  <c r="G9785" i="60" s="1"/>
  <c r="F9766" i="60"/>
  <c r="G9766" i="60" s="1"/>
  <c r="F9749" i="60"/>
  <c r="G9749" i="60" s="1"/>
  <c r="F9706" i="60"/>
  <c r="G9706" i="60" s="1"/>
  <c r="F9689" i="60"/>
  <c r="G9689" i="60" s="1"/>
  <c r="F9657" i="60"/>
  <c r="G9657" i="60" s="1"/>
  <c r="F9644" i="60"/>
  <c r="G9644" i="60" s="1"/>
  <c r="F9585" i="60"/>
  <c r="G9585" i="60" s="1"/>
  <c r="F9572" i="60"/>
  <c r="G9572" i="60" s="1"/>
  <c r="F9545" i="60"/>
  <c r="G9545" i="60" s="1"/>
  <c r="F9533" i="60"/>
  <c r="G9533" i="60" s="1"/>
  <c r="F9521" i="60"/>
  <c r="G9521" i="60" s="1"/>
  <c r="F9509" i="60"/>
  <c r="G9509" i="60" s="1"/>
  <c r="F9467" i="60"/>
  <c r="G9467" i="60" s="1"/>
  <c r="F9459" i="60"/>
  <c r="G9459" i="60" s="1"/>
  <c r="F9451" i="60"/>
  <c r="G9451" i="60" s="1"/>
  <c r="F10011" i="60"/>
  <c r="G10011" i="60" s="1"/>
  <c r="F9961" i="60"/>
  <c r="G9961" i="60" s="1"/>
  <c r="F9924" i="60"/>
  <c r="G9924" i="60" s="1"/>
  <c r="F9896" i="60"/>
  <c r="G9896" i="60" s="1"/>
  <c r="F9878" i="60"/>
  <c r="G9878" i="60" s="1"/>
  <c r="F9860" i="60"/>
  <c r="G9860" i="60" s="1"/>
  <c r="F9842" i="60"/>
  <c r="G9842" i="60" s="1"/>
  <c r="F9824" i="60"/>
  <c r="G9824" i="60" s="1"/>
  <c r="F9805" i="60"/>
  <c r="G9805" i="60" s="1"/>
  <c r="F9781" i="60"/>
  <c r="G9781" i="60" s="1"/>
  <c r="F9763" i="60"/>
  <c r="G9763" i="60" s="1"/>
  <c r="F9748" i="60"/>
  <c r="G9748" i="60" s="1"/>
  <c r="F9733" i="60"/>
  <c r="G9733" i="60" s="1"/>
  <c r="F9719" i="60"/>
  <c r="G9719" i="60" s="1"/>
  <c r="F9688" i="60"/>
  <c r="G9688" i="60" s="1"/>
  <c r="F9627" i="60"/>
  <c r="G9627" i="60" s="1"/>
  <c r="F9614" i="60"/>
  <c r="G9614" i="60" s="1"/>
  <c r="F9555" i="60"/>
  <c r="G9555" i="60" s="1"/>
  <c r="F9543" i="60"/>
  <c r="G9543" i="60" s="1"/>
  <c r="F9531" i="60"/>
  <c r="G9531" i="60" s="1"/>
  <c r="F9519" i="60"/>
  <c r="G9519" i="60" s="1"/>
  <c r="F9507" i="60"/>
  <c r="G9507" i="60" s="1"/>
  <c r="F9498" i="60"/>
  <c r="G9498" i="60" s="1"/>
  <c r="F9492" i="60"/>
  <c r="G9492" i="60" s="1"/>
  <c r="F9486" i="60"/>
  <c r="G9486" i="60" s="1"/>
  <c r="F9480" i="60"/>
  <c r="G9480" i="60" s="1"/>
  <c r="F9474" i="60"/>
  <c r="G9474" i="60" s="1"/>
  <c r="F9466" i="60"/>
  <c r="G9466" i="60" s="1"/>
  <c r="F9458" i="60"/>
  <c r="G9458" i="60" s="1"/>
  <c r="F9450" i="60"/>
  <c r="G9450" i="60" s="1"/>
  <c r="F9443" i="60"/>
  <c r="G9443" i="60" s="1"/>
  <c r="F9436" i="60"/>
  <c r="G9436" i="60" s="1"/>
  <c r="F9429" i="60"/>
  <c r="G9429" i="60" s="1"/>
  <c r="F9381" i="60"/>
  <c r="G9381" i="60" s="1"/>
  <c r="F9369" i="60"/>
  <c r="G9369" i="60" s="1"/>
  <c r="F9357" i="60"/>
  <c r="G9357" i="60" s="1"/>
  <c r="F9345" i="60"/>
  <c r="G9345" i="60" s="1"/>
  <c r="F9333" i="60"/>
  <c r="G9333" i="60" s="1"/>
  <c r="F9321" i="60"/>
  <c r="G9321" i="60" s="1"/>
  <c r="F9309" i="60"/>
  <c r="G9309" i="60" s="1"/>
  <c r="F9297" i="60"/>
  <c r="G9297" i="60" s="1"/>
  <c r="F9285" i="60"/>
  <c r="G9285" i="60" s="1"/>
  <c r="F9273" i="60"/>
  <c r="G9273" i="60" s="1"/>
  <c r="F9261" i="60"/>
  <c r="G9261" i="60" s="1"/>
  <c r="F9251" i="60"/>
  <c r="G9251" i="60" s="1"/>
  <c r="F9240" i="60"/>
  <c r="G9240" i="60" s="1"/>
  <c r="F9228" i="60"/>
  <c r="G9228" i="60" s="1"/>
  <c r="F9216" i="60"/>
  <c r="G9216" i="60" s="1"/>
  <c r="F9204" i="60"/>
  <c r="G9204" i="60" s="1"/>
  <c r="F9192" i="60"/>
  <c r="G9192" i="60" s="1"/>
  <c r="F9180" i="60"/>
  <c r="G9180" i="60" s="1"/>
  <c r="F9168" i="60"/>
  <c r="G9168" i="60" s="1"/>
  <c r="F9156" i="60"/>
  <c r="G9156" i="60" s="1"/>
  <c r="F9144" i="60"/>
  <c r="G9144" i="60" s="1"/>
  <c r="F9132" i="60"/>
  <c r="G9132" i="60" s="1"/>
  <c r="F9120" i="60"/>
  <c r="G9120" i="60" s="1"/>
  <c r="F9108" i="60"/>
  <c r="G9108" i="60" s="1"/>
  <c r="F9096" i="60"/>
  <c r="G9096" i="60" s="1"/>
  <c r="F9084" i="60"/>
  <c r="G9084" i="60" s="1"/>
  <c r="F9072" i="60"/>
  <c r="G9072" i="60" s="1"/>
  <c r="F9060" i="60"/>
  <c r="G9060" i="60" s="1"/>
  <c r="F9048" i="60"/>
  <c r="G9048" i="60" s="1"/>
  <c r="F9036" i="60"/>
  <c r="G9036" i="60" s="1"/>
  <c r="F9024" i="60"/>
  <c r="G9024" i="60" s="1"/>
  <c r="F9012" i="60"/>
  <c r="G9012" i="60" s="1"/>
  <c r="F9000" i="60"/>
  <c r="G9000" i="60" s="1"/>
  <c r="F8988" i="60"/>
  <c r="G8988" i="60" s="1"/>
  <c r="F8981" i="60"/>
  <c r="G8981" i="60" s="1"/>
  <c r="F8975" i="60"/>
  <c r="G8975" i="60" s="1"/>
  <c r="F8969" i="60"/>
  <c r="G8969" i="60" s="1"/>
  <c r="F8963" i="60"/>
  <c r="G8963" i="60" s="1"/>
  <c r="F8957" i="60"/>
  <c r="G8957" i="60" s="1"/>
  <c r="F8951" i="60"/>
  <c r="G8951" i="60" s="1"/>
  <c r="F10005" i="60"/>
  <c r="G10005" i="60" s="1"/>
  <c r="F9958" i="60"/>
  <c r="G9958" i="60" s="1"/>
  <c r="F9920" i="60"/>
  <c r="G9920" i="60" s="1"/>
  <c r="F9718" i="60"/>
  <c r="G9718" i="60" s="1"/>
  <c r="F9703" i="60"/>
  <c r="G9703" i="60" s="1"/>
  <c r="F9686" i="60"/>
  <c r="G9686" i="60" s="1"/>
  <c r="F9669" i="60"/>
  <c r="G9669" i="60" s="1"/>
  <c r="F9656" i="60"/>
  <c r="G9656" i="60" s="1"/>
  <c r="F9597" i="60"/>
  <c r="G9597" i="60" s="1"/>
  <c r="F9584" i="60"/>
  <c r="G9584" i="60" s="1"/>
  <c r="F9442" i="60"/>
  <c r="G9442" i="60" s="1"/>
  <c r="F9421" i="60"/>
  <c r="G9421" i="60" s="1"/>
  <c r="F9413" i="60"/>
  <c r="G9413" i="60" s="1"/>
  <c r="F9405" i="60"/>
  <c r="G9405" i="60" s="1"/>
  <c r="F9397" i="60"/>
  <c r="G9397" i="60" s="1"/>
  <c r="F9389" i="60"/>
  <c r="G9389" i="60" s="1"/>
  <c r="F9380" i="60"/>
  <c r="G9380" i="60" s="1"/>
  <c r="F9368" i="60"/>
  <c r="G9368" i="60" s="1"/>
  <c r="F9356" i="60"/>
  <c r="G9356" i="60" s="1"/>
  <c r="F9344" i="60"/>
  <c r="G9344" i="60" s="1"/>
  <c r="F9332" i="60"/>
  <c r="G9332" i="60" s="1"/>
  <c r="F9320" i="60"/>
  <c r="G9320" i="60" s="1"/>
  <c r="F9308" i="60"/>
  <c r="G9308" i="60" s="1"/>
  <c r="F9296" i="60"/>
  <c r="G9296" i="60" s="1"/>
  <c r="F9284" i="60"/>
  <c r="G9284" i="60" s="1"/>
  <c r="F9272" i="60"/>
  <c r="G9272" i="60" s="1"/>
  <c r="F9260" i="60"/>
  <c r="G9260" i="60" s="1"/>
  <c r="F9250" i="60"/>
  <c r="G9250" i="60" s="1"/>
  <c r="F9239" i="60"/>
  <c r="G9239" i="60" s="1"/>
  <c r="F9227" i="60"/>
  <c r="G9227" i="60" s="1"/>
  <c r="F9215" i="60"/>
  <c r="G9215" i="60" s="1"/>
  <c r="F9203" i="60"/>
  <c r="G9203" i="60" s="1"/>
  <c r="F9191" i="60"/>
  <c r="G9191" i="60" s="1"/>
  <c r="F9179" i="60"/>
  <c r="G9179" i="60" s="1"/>
  <c r="F9167" i="60"/>
  <c r="G9167" i="60" s="1"/>
  <c r="F9155" i="60"/>
  <c r="G9155" i="60" s="1"/>
  <c r="F9143" i="60"/>
  <c r="G9143" i="60" s="1"/>
  <c r="F9131" i="60"/>
  <c r="G9131" i="60" s="1"/>
  <c r="F9119" i="60"/>
  <c r="G9119" i="60" s="1"/>
  <c r="F9107" i="60"/>
  <c r="G9107" i="60" s="1"/>
  <c r="F9095" i="60"/>
  <c r="G9095" i="60" s="1"/>
  <c r="F9083" i="60"/>
  <c r="G9083" i="60" s="1"/>
  <c r="F9071" i="60"/>
  <c r="G9071" i="60" s="1"/>
  <c r="F9059" i="60"/>
  <c r="G9059" i="60" s="1"/>
  <c r="F9047" i="60"/>
  <c r="G9047" i="60" s="1"/>
  <c r="F9035" i="60"/>
  <c r="G9035" i="60" s="1"/>
  <c r="F9023" i="60"/>
  <c r="G9023" i="60" s="1"/>
  <c r="F9011" i="60"/>
  <c r="G9011" i="60" s="1"/>
  <c r="F8999" i="60"/>
  <c r="G8999" i="60" s="1"/>
  <c r="F8987" i="60"/>
  <c r="G8987" i="60" s="1"/>
  <c r="F9999" i="60"/>
  <c r="G9999" i="60" s="1"/>
  <c r="F9955" i="60"/>
  <c r="G9955" i="60" s="1"/>
  <c r="F9916" i="60"/>
  <c r="G9916" i="60" s="1"/>
  <c r="F9894" i="60"/>
  <c r="G9894" i="60" s="1"/>
  <c r="F9876" i="60"/>
  <c r="G9876" i="60" s="1"/>
  <c r="F9858" i="60"/>
  <c r="G9858" i="60" s="1"/>
  <c r="F9840" i="60"/>
  <c r="G9840" i="60" s="1"/>
  <c r="F9822" i="60"/>
  <c r="G9822" i="60" s="1"/>
  <c r="F9779" i="60"/>
  <c r="G9779" i="60" s="1"/>
  <c r="F9761" i="60"/>
  <c r="G9761" i="60" s="1"/>
  <c r="F9745" i="60"/>
  <c r="G9745" i="60" s="1"/>
  <c r="F9731" i="60"/>
  <c r="G9731" i="60" s="1"/>
  <c r="F9639" i="60"/>
  <c r="G9639" i="60" s="1"/>
  <c r="F9626" i="60"/>
  <c r="G9626" i="60" s="1"/>
  <c r="F9567" i="60"/>
  <c r="G9567" i="60" s="1"/>
  <c r="F9554" i="60"/>
  <c r="G9554" i="60" s="1"/>
  <c r="F9542" i="60"/>
  <c r="G9542" i="60" s="1"/>
  <c r="F9530" i="60"/>
  <c r="G9530" i="60" s="1"/>
  <c r="F9518" i="60"/>
  <c r="G9518" i="60" s="1"/>
  <c r="F9506" i="60"/>
  <c r="G9506" i="60" s="1"/>
  <c r="F9497" i="60"/>
  <c r="G9497" i="60" s="1"/>
  <c r="F9491" i="60"/>
  <c r="G9491" i="60" s="1"/>
  <c r="F9485" i="60"/>
  <c r="G9485" i="60" s="1"/>
  <c r="F9479" i="60"/>
  <c r="G9479" i="60" s="1"/>
  <c r="F9473" i="60"/>
  <c r="G9473" i="60" s="1"/>
  <c r="F9465" i="60"/>
  <c r="G9465" i="60" s="1"/>
  <c r="F9457" i="60"/>
  <c r="G9457" i="60" s="1"/>
  <c r="F9449" i="60"/>
  <c r="G9449" i="60" s="1"/>
  <c r="F9435" i="60"/>
  <c r="G9435" i="60" s="1"/>
  <c r="F9428" i="60"/>
  <c r="G9428" i="60" s="1"/>
  <c r="F9420" i="60"/>
  <c r="G9420" i="60" s="1"/>
  <c r="F9412" i="60"/>
  <c r="G9412" i="60" s="1"/>
  <c r="F9404" i="60"/>
  <c r="G9404" i="60" s="1"/>
  <c r="F9396" i="60"/>
  <c r="G9396" i="60" s="1"/>
  <c r="F9388" i="60"/>
  <c r="G9388" i="60" s="1"/>
  <c r="F9379" i="60"/>
  <c r="G9379" i="60" s="1"/>
  <c r="F9367" i="60"/>
  <c r="G9367" i="60" s="1"/>
  <c r="F9355" i="60"/>
  <c r="G9355" i="60" s="1"/>
  <c r="F9343" i="60"/>
  <c r="G9343" i="60" s="1"/>
  <c r="F9331" i="60"/>
  <c r="G9331" i="60" s="1"/>
  <c r="F9319" i="60"/>
  <c r="G9319" i="60" s="1"/>
  <c r="F9307" i="60"/>
  <c r="G9307" i="60" s="1"/>
  <c r="F9295" i="60"/>
  <c r="G9295" i="60" s="1"/>
  <c r="F9283" i="60"/>
  <c r="G9283" i="60" s="1"/>
  <c r="F9271" i="60"/>
  <c r="G9271" i="60" s="1"/>
  <c r="F9259" i="60"/>
  <c r="G9259" i="60" s="1"/>
  <c r="F9238" i="60"/>
  <c r="G9238" i="60" s="1"/>
  <c r="F9226" i="60"/>
  <c r="G9226" i="60" s="1"/>
  <c r="F9214" i="60"/>
  <c r="G9214" i="60" s="1"/>
  <c r="F9202" i="60"/>
  <c r="G9202" i="60" s="1"/>
  <c r="F9190" i="60"/>
  <c r="G9190" i="60" s="1"/>
  <c r="F9178" i="60"/>
  <c r="G9178" i="60" s="1"/>
  <c r="F9166" i="60"/>
  <c r="G9166" i="60" s="1"/>
  <c r="F9154" i="60"/>
  <c r="G9154" i="60" s="1"/>
  <c r="F9142" i="60"/>
  <c r="G9142" i="60" s="1"/>
  <c r="F9130" i="60"/>
  <c r="G9130" i="60" s="1"/>
  <c r="F9118" i="60"/>
  <c r="G9118" i="60" s="1"/>
  <c r="F9106" i="60"/>
  <c r="G9106" i="60" s="1"/>
  <c r="F9094" i="60"/>
  <c r="G9094" i="60" s="1"/>
  <c r="F9082" i="60"/>
  <c r="G9082" i="60" s="1"/>
  <c r="F9070" i="60"/>
  <c r="G9070" i="60" s="1"/>
  <c r="F9058" i="60"/>
  <c r="G9058" i="60" s="1"/>
  <c r="F9046" i="60"/>
  <c r="G9046" i="60" s="1"/>
  <c r="F9034" i="60"/>
  <c r="G9034" i="60" s="1"/>
  <c r="F9022" i="60"/>
  <c r="G9022" i="60" s="1"/>
  <c r="F9010" i="60"/>
  <c r="G9010" i="60" s="1"/>
  <c r="F8998" i="60"/>
  <c r="G8998" i="60" s="1"/>
  <c r="F8986" i="60"/>
  <c r="G8986" i="60" s="1"/>
  <c r="F8980" i="60"/>
  <c r="G8980" i="60" s="1"/>
  <c r="F8974" i="60"/>
  <c r="G8974" i="60" s="1"/>
  <c r="F8968" i="60"/>
  <c r="G8968" i="60" s="1"/>
  <c r="F8962" i="60"/>
  <c r="G8962" i="60" s="1"/>
  <c r="F8956" i="60"/>
  <c r="G8956" i="60" s="1"/>
  <c r="F8950" i="60"/>
  <c r="G8950" i="60" s="1"/>
  <c r="F9993" i="60"/>
  <c r="G9993" i="60" s="1"/>
  <c r="F9952" i="60"/>
  <c r="G9952" i="60" s="1"/>
  <c r="F9912" i="60"/>
  <c r="G9912" i="60" s="1"/>
  <c r="F9893" i="60"/>
  <c r="G9893" i="60" s="1"/>
  <c r="F9875" i="60"/>
  <c r="G9875" i="60" s="1"/>
  <c r="F9857" i="60"/>
  <c r="G9857" i="60" s="1"/>
  <c r="F9839" i="60"/>
  <c r="G9839" i="60" s="1"/>
  <c r="F9821" i="60"/>
  <c r="G9821" i="60" s="1"/>
  <c r="F9801" i="60"/>
  <c r="G9801" i="60" s="1"/>
  <c r="F9778" i="60"/>
  <c r="G9778" i="60" s="1"/>
  <c r="F9760" i="60"/>
  <c r="G9760" i="60" s="1"/>
  <c r="F9730" i="60"/>
  <c r="G9730" i="60" s="1"/>
  <c r="F9715" i="60"/>
  <c r="G9715" i="60" s="1"/>
  <c r="F9701" i="60"/>
  <c r="G9701" i="60" s="1"/>
  <c r="F9681" i="60"/>
  <c r="G9681" i="60" s="1"/>
  <c r="F9668" i="60"/>
  <c r="G9668" i="60" s="1"/>
  <c r="F9609" i="60"/>
  <c r="G9609" i="60" s="1"/>
  <c r="F9596" i="60"/>
  <c r="G9596" i="60" s="1"/>
  <c r="F9472" i="60"/>
  <c r="G9472" i="60" s="1"/>
  <c r="F9464" i="60"/>
  <c r="G9464" i="60" s="1"/>
  <c r="F9456" i="60"/>
  <c r="G9456" i="60" s="1"/>
  <c r="F9448" i="60"/>
  <c r="G9448" i="60" s="1"/>
  <c r="F9441" i="60"/>
  <c r="G9441" i="60" s="1"/>
  <c r="F9434" i="60"/>
  <c r="G9434" i="60" s="1"/>
  <c r="F9378" i="60"/>
  <c r="G9378" i="60" s="1"/>
  <c r="F9366" i="60"/>
  <c r="G9366" i="60" s="1"/>
  <c r="F9354" i="60"/>
  <c r="G9354" i="60" s="1"/>
  <c r="F9342" i="60"/>
  <c r="G9342" i="60" s="1"/>
  <c r="F9330" i="60"/>
  <c r="G9330" i="60" s="1"/>
  <c r="F9318" i="60"/>
  <c r="G9318" i="60" s="1"/>
  <c r="F9306" i="60"/>
  <c r="G9306" i="60" s="1"/>
  <c r="F9294" i="60"/>
  <c r="G9294" i="60" s="1"/>
  <c r="F9282" i="60"/>
  <c r="G9282" i="60" s="1"/>
  <c r="F9270" i="60"/>
  <c r="G9270" i="60" s="1"/>
  <c r="F9258" i="60"/>
  <c r="G9258" i="60" s="1"/>
  <c r="F9249" i="60"/>
  <c r="G9249" i="60" s="1"/>
  <c r="F9237" i="60"/>
  <c r="G9237" i="60" s="1"/>
  <c r="F9225" i="60"/>
  <c r="G9225" i="60" s="1"/>
  <c r="F9213" i="60"/>
  <c r="G9213" i="60" s="1"/>
  <c r="F9201" i="60"/>
  <c r="G9201" i="60" s="1"/>
  <c r="F9189" i="60"/>
  <c r="G9189" i="60" s="1"/>
  <c r="F9177" i="60"/>
  <c r="G9177" i="60" s="1"/>
  <c r="F9165" i="60"/>
  <c r="G9165" i="60" s="1"/>
  <c r="F9153" i="60"/>
  <c r="G9153" i="60" s="1"/>
  <c r="F9141" i="60"/>
  <c r="G9141" i="60" s="1"/>
  <c r="F9129" i="60"/>
  <c r="G9129" i="60" s="1"/>
  <c r="F9117" i="60"/>
  <c r="G9117" i="60" s="1"/>
  <c r="F9105" i="60"/>
  <c r="G9105" i="60" s="1"/>
  <c r="F9093" i="60"/>
  <c r="G9093" i="60" s="1"/>
  <c r="F9081" i="60"/>
  <c r="G9081" i="60" s="1"/>
  <c r="F9069" i="60"/>
  <c r="G9069" i="60" s="1"/>
  <c r="F9057" i="60"/>
  <c r="G9057" i="60" s="1"/>
  <c r="F9045" i="60"/>
  <c r="G9045" i="60" s="1"/>
  <c r="F9033" i="60"/>
  <c r="G9033" i="60" s="1"/>
  <c r="F9021" i="60"/>
  <c r="G9021" i="60" s="1"/>
  <c r="F9009" i="60"/>
  <c r="G9009" i="60" s="1"/>
  <c r="F8997" i="60"/>
  <c r="G8997" i="60" s="1"/>
  <c r="F9987" i="60"/>
  <c r="G9987" i="60" s="1"/>
  <c r="F9411" i="60"/>
  <c r="G9411" i="60" s="1"/>
  <c r="F9377" i="60"/>
  <c r="G9377" i="60" s="1"/>
  <c r="F9329" i="60"/>
  <c r="G9329" i="60" s="1"/>
  <c r="F9281" i="60"/>
  <c r="G9281" i="60" s="1"/>
  <c r="F9236" i="60"/>
  <c r="G9236" i="60" s="1"/>
  <c r="F9188" i="60"/>
  <c r="G9188" i="60" s="1"/>
  <c r="F9140" i="60"/>
  <c r="G9140" i="60" s="1"/>
  <c r="F9092" i="60"/>
  <c r="G9092" i="60" s="1"/>
  <c r="F9044" i="60"/>
  <c r="G9044" i="60" s="1"/>
  <c r="F8996" i="60"/>
  <c r="G8996" i="60" s="1"/>
  <c r="F8967" i="60"/>
  <c r="G8967" i="60" s="1"/>
  <c r="F9949" i="60"/>
  <c r="G9949" i="60" s="1"/>
  <c r="F9410" i="60"/>
  <c r="G9410" i="60" s="1"/>
  <c r="F9376" i="60"/>
  <c r="G9376" i="60" s="1"/>
  <c r="F9328" i="60"/>
  <c r="G9328" i="60" s="1"/>
  <c r="F9280" i="60"/>
  <c r="G9280" i="60" s="1"/>
  <c r="F9235" i="60"/>
  <c r="G9235" i="60" s="1"/>
  <c r="F9187" i="60"/>
  <c r="G9187" i="60" s="1"/>
  <c r="F9139" i="60"/>
  <c r="G9139" i="60" s="1"/>
  <c r="F9091" i="60"/>
  <c r="G9091" i="60" s="1"/>
  <c r="F9043" i="60"/>
  <c r="G9043" i="60" s="1"/>
  <c r="F8995" i="60"/>
  <c r="G8995" i="60" s="1"/>
  <c r="F8947" i="60"/>
  <c r="G8947" i="60" s="1"/>
  <c r="F8941" i="60"/>
  <c r="G8941" i="60" s="1"/>
  <c r="F8935" i="60"/>
  <c r="G8935" i="60" s="1"/>
  <c r="F8929" i="60"/>
  <c r="G8929" i="60" s="1"/>
  <c r="F8923" i="60"/>
  <c r="G8923" i="60" s="1"/>
  <c r="F8917" i="60"/>
  <c r="G8917" i="60" s="1"/>
  <c r="F8911" i="60"/>
  <c r="G8911" i="60" s="1"/>
  <c r="F8905" i="60"/>
  <c r="G8905" i="60" s="1"/>
  <c r="F8899" i="60"/>
  <c r="G8899" i="60" s="1"/>
  <c r="F8893" i="60"/>
  <c r="G8893" i="60" s="1"/>
  <c r="F8887" i="60"/>
  <c r="G8887" i="60" s="1"/>
  <c r="F8881" i="60"/>
  <c r="G8881" i="60" s="1"/>
  <c r="F8875" i="60"/>
  <c r="G8875" i="60" s="1"/>
  <c r="F8869" i="60"/>
  <c r="G8869" i="60" s="1"/>
  <c r="F8863" i="60"/>
  <c r="G8863" i="60" s="1"/>
  <c r="F8857" i="60"/>
  <c r="G8857" i="60" s="1"/>
  <c r="F8851" i="60"/>
  <c r="G8851" i="60" s="1"/>
  <c r="F8845" i="60"/>
  <c r="G8845" i="60" s="1"/>
  <c r="F8839" i="60"/>
  <c r="G8839" i="60" s="1"/>
  <c r="F8833" i="60"/>
  <c r="G8833" i="60" s="1"/>
  <c r="F8827" i="60"/>
  <c r="G8827" i="60" s="1"/>
  <c r="F8821" i="60"/>
  <c r="G8821" i="60" s="1"/>
  <c r="F8815" i="60"/>
  <c r="G8815" i="60" s="1"/>
  <c r="F8809" i="60"/>
  <c r="G8809" i="60" s="1"/>
  <c r="F8803" i="60"/>
  <c r="G8803" i="60" s="1"/>
  <c r="F8797" i="60"/>
  <c r="G8797" i="60" s="1"/>
  <c r="F8791" i="60"/>
  <c r="G8791" i="60" s="1"/>
  <c r="F8785" i="60"/>
  <c r="G8785" i="60" s="1"/>
  <c r="F8779" i="60"/>
  <c r="G8779" i="60" s="1"/>
  <c r="F8773" i="60"/>
  <c r="G8773" i="60" s="1"/>
  <c r="F8767" i="60"/>
  <c r="G8767" i="60" s="1"/>
  <c r="F8761" i="60"/>
  <c r="G8761" i="60" s="1"/>
  <c r="F8755" i="60"/>
  <c r="G8755" i="60" s="1"/>
  <c r="F8749" i="60"/>
  <c r="G8749" i="60" s="1"/>
  <c r="F8743" i="60"/>
  <c r="G8743" i="60" s="1"/>
  <c r="F8737" i="60"/>
  <c r="G8737" i="60" s="1"/>
  <c r="F8731" i="60"/>
  <c r="G8731" i="60" s="1"/>
  <c r="F8725" i="60"/>
  <c r="G8725" i="60" s="1"/>
  <c r="F8719" i="60"/>
  <c r="G8719" i="60" s="1"/>
  <c r="F8713" i="60"/>
  <c r="G8713" i="60" s="1"/>
  <c r="F8707" i="60"/>
  <c r="G8707" i="60" s="1"/>
  <c r="F8701" i="60"/>
  <c r="G8701" i="60" s="1"/>
  <c r="F8695" i="60"/>
  <c r="G8695" i="60" s="1"/>
  <c r="F8689" i="60"/>
  <c r="G8689" i="60" s="1"/>
  <c r="F8683" i="60"/>
  <c r="G8683" i="60" s="1"/>
  <c r="F8677" i="60"/>
  <c r="G8677" i="60" s="1"/>
  <c r="F8671" i="60"/>
  <c r="G8671" i="60" s="1"/>
  <c r="F8665" i="60"/>
  <c r="G8665" i="60" s="1"/>
  <c r="F8659" i="60"/>
  <c r="G8659" i="60" s="1"/>
  <c r="F8653" i="60"/>
  <c r="G8653" i="60" s="1"/>
  <c r="F8647" i="60"/>
  <c r="G8647" i="60" s="1"/>
  <c r="F8641" i="60"/>
  <c r="G8641" i="60" s="1"/>
  <c r="F8635" i="60"/>
  <c r="G8635" i="60" s="1"/>
  <c r="F8629" i="60"/>
  <c r="G8629" i="60" s="1"/>
  <c r="F8623" i="60"/>
  <c r="G8623" i="60" s="1"/>
  <c r="F8617" i="60"/>
  <c r="G8617" i="60" s="1"/>
  <c r="F8611" i="60"/>
  <c r="G8611" i="60" s="1"/>
  <c r="F8605" i="60"/>
  <c r="G8605" i="60" s="1"/>
  <c r="F8599" i="60"/>
  <c r="G8599" i="60" s="1"/>
  <c r="F8593" i="60"/>
  <c r="G8593" i="60" s="1"/>
  <c r="F8587" i="60"/>
  <c r="G8587" i="60" s="1"/>
  <c r="F8581" i="60"/>
  <c r="G8581" i="60" s="1"/>
  <c r="F8575" i="60"/>
  <c r="G8575" i="60" s="1"/>
  <c r="F8569" i="60"/>
  <c r="G8569" i="60" s="1"/>
  <c r="F8563" i="60"/>
  <c r="G8563" i="60" s="1"/>
  <c r="F8557" i="60"/>
  <c r="G8557" i="60" s="1"/>
  <c r="F8551" i="60"/>
  <c r="G8551" i="60" s="1"/>
  <c r="F8545" i="60"/>
  <c r="G8545" i="60" s="1"/>
  <c r="F8539" i="60"/>
  <c r="G8539" i="60" s="1"/>
  <c r="F8533" i="60"/>
  <c r="G8533" i="60" s="1"/>
  <c r="F9908" i="60"/>
  <c r="G9908" i="60" s="1"/>
  <c r="F9700" i="60"/>
  <c r="G9700" i="60" s="1"/>
  <c r="F9406" i="60"/>
  <c r="G9406" i="60" s="1"/>
  <c r="F9370" i="60"/>
  <c r="G9370" i="60" s="1"/>
  <c r="F9322" i="60"/>
  <c r="G9322" i="60" s="1"/>
  <c r="F9274" i="60"/>
  <c r="G9274" i="60" s="1"/>
  <c r="F9229" i="60"/>
  <c r="G9229" i="60" s="1"/>
  <c r="F9181" i="60"/>
  <c r="G9181" i="60" s="1"/>
  <c r="F9133" i="60"/>
  <c r="G9133" i="60" s="1"/>
  <c r="F9085" i="60"/>
  <c r="G9085" i="60" s="1"/>
  <c r="F9037" i="60"/>
  <c r="G9037" i="60" s="1"/>
  <c r="F8989" i="60"/>
  <c r="G8989" i="60" s="1"/>
  <c r="F9890" i="60"/>
  <c r="G9890" i="60" s="1"/>
  <c r="F9403" i="60"/>
  <c r="G9403" i="60" s="1"/>
  <c r="F9365" i="60"/>
  <c r="G9365" i="60" s="1"/>
  <c r="F9317" i="60"/>
  <c r="G9317" i="60" s="1"/>
  <c r="F9269" i="60"/>
  <c r="G9269" i="60" s="1"/>
  <c r="F9224" i="60"/>
  <c r="G9224" i="60" s="1"/>
  <c r="F9176" i="60"/>
  <c r="G9176" i="60" s="1"/>
  <c r="F9128" i="60"/>
  <c r="G9128" i="60" s="1"/>
  <c r="F9080" i="60"/>
  <c r="G9080" i="60" s="1"/>
  <c r="F9032" i="60"/>
  <c r="G9032" i="60" s="1"/>
  <c r="F8985" i="60"/>
  <c r="G8985" i="60" s="1"/>
  <c r="F8961" i="60"/>
  <c r="G8961" i="60" s="1"/>
  <c r="F8946" i="60"/>
  <c r="G8946" i="60" s="1"/>
  <c r="F8940" i="60"/>
  <c r="G8940" i="60" s="1"/>
  <c r="F8934" i="60"/>
  <c r="G8934" i="60" s="1"/>
  <c r="F8928" i="60"/>
  <c r="G8928" i="60" s="1"/>
  <c r="F8922" i="60"/>
  <c r="G8922" i="60" s="1"/>
  <c r="F8916" i="60"/>
  <c r="G8916" i="60" s="1"/>
  <c r="F8910" i="60"/>
  <c r="G8910" i="60" s="1"/>
  <c r="F8904" i="60"/>
  <c r="G8904" i="60" s="1"/>
  <c r="F8898" i="60"/>
  <c r="G8898" i="60" s="1"/>
  <c r="F8892" i="60"/>
  <c r="G8892" i="60" s="1"/>
  <c r="F8886" i="60"/>
  <c r="G8886" i="60" s="1"/>
  <c r="F8880" i="60"/>
  <c r="G8880" i="60" s="1"/>
  <c r="F8874" i="60"/>
  <c r="G8874" i="60" s="1"/>
  <c r="F8868" i="60"/>
  <c r="G8868" i="60" s="1"/>
  <c r="F8862" i="60"/>
  <c r="G8862" i="60" s="1"/>
  <c r="F8856" i="60"/>
  <c r="G8856" i="60" s="1"/>
  <c r="F8850" i="60"/>
  <c r="G8850" i="60" s="1"/>
  <c r="F8844" i="60"/>
  <c r="G8844" i="60" s="1"/>
  <c r="F8838" i="60"/>
  <c r="G8838" i="60" s="1"/>
  <c r="F8832" i="60"/>
  <c r="G8832" i="60" s="1"/>
  <c r="F8826" i="60"/>
  <c r="G8826" i="60" s="1"/>
  <c r="F8820" i="60"/>
  <c r="G8820" i="60" s="1"/>
  <c r="F8814" i="60"/>
  <c r="G8814" i="60" s="1"/>
  <c r="F8808" i="60"/>
  <c r="G8808" i="60" s="1"/>
  <c r="F8802" i="60"/>
  <c r="G8802" i="60" s="1"/>
  <c r="F8796" i="60"/>
  <c r="G8796" i="60" s="1"/>
  <c r="F8790" i="60"/>
  <c r="G8790" i="60" s="1"/>
  <c r="F8784" i="60"/>
  <c r="G8784" i="60" s="1"/>
  <c r="F8778" i="60"/>
  <c r="G8778" i="60" s="1"/>
  <c r="F8772" i="60"/>
  <c r="G8772" i="60" s="1"/>
  <c r="F8766" i="60"/>
  <c r="G8766" i="60" s="1"/>
  <c r="F8760" i="60"/>
  <c r="G8760" i="60" s="1"/>
  <c r="F8754" i="60"/>
  <c r="G8754" i="60" s="1"/>
  <c r="F8748" i="60"/>
  <c r="G8748" i="60" s="1"/>
  <c r="F8742" i="60"/>
  <c r="G8742" i="60" s="1"/>
  <c r="F8736" i="60"/>
  <c r="G8736" i="60" s="1"/>
  <c r="F8730" i="60"/>
  <c r="G8730" i="60" s="1"/>
  <c r="F8724" i="60"/>
  <c r="G8724" i="60" s="1"/>
  <c r="F8718" i="60"/>
  <c r="G8718" i="60" s="1"/>
  <c r="F8712" i="60"/>
  <c r="G8712" i="60" s="1"/>
  <c r="F8706" i="60"/>
  <c r="G8706" i="60" s="1"/>
  <c r="F8700" i="60"/>
  <c r="G8700" i="60" s="1"/>
  <c r="F8694" i="60"/>
  <c r="G8694" i="60" s="1"/>
  <c r="F8688" i="60"/>
  <c r="G8688" i="60" s="1"/>
  <c r="F8682" i="60"/>
  <c r="G8682" i="60" s="1"/>
  <c r="F8676" i="60"/>
  <c r="G8676" i="60" s="1"/>
  <c r="F8670" i="60"/>
  <c r="G8670" i="60" s="1"/>
  <c r="F8664" i="60"/>
  <c r="G8664" i="60" s="1"/>
  <c r="F8658" i="60"/>
  <c r="G8658" i="60" s="1"/>
  <c r="F8652" i="60"/>
  <c r="G8652" i="60" s="1"/>
  <c r="F8646" i="60"/>
  <c r="G8646" i="60" s="1"/>
  <c r="F8640" i="60"/>
  <c r="G8640" i="60" s="1"/>
  <c r="F8634" i="60"/>
  <c r="G8634" i="60" s="1"/>
  <c r="F8628" i="60"/>
  <c r="G8628" i="60" s="1"/>
  <c r="F8622" i="60"/>
  <c r="G8622" i="60" s="1"/>
  <c r="F8616" i="60"/>
  <c r="G8616" i="60" s="1"/>
  <c r="F8610" i="60"/>
  <c r="G8610" i="60" s="1"/>
  <c r="F8604" i="60"/>
  <c r="G8604" i="60" s="1"/>
  <c r="F8598" i="60"/>
  <c r="G8598" i="60" s="1"/>
  <c r="F8592" i="60"/>
  <c r="G8592" i="60" s="1"/>
  <c r="F8586" i="60"/>
  <c r="G8586" i="60" s="1"/>
  <c r="F8580" i="60"/>
  <c r="G8580" i="60" s="1"/>
  <c r="F8574" i="60"/>
  <c r="G8574" i="60" s="1"/>
  <c r="F8568" i="60"/>
  <c r="G8568" i="60" s="1"/>
  <c r="F8562" i="60"/>
  <c r="G8562" i="60" s="1"/>
  <c r="F8556" i="60"/>
  <c r="G8556" i="60" s="1"/>
  <c r="F8550" i="60"/>
  <c r="G8550" i="60" s="1"/>
  <c r="F8544" i="60"/>
  <c r="G8544" i="60" s="1"/>
  <c r="F8538" i="60"/>
  <c r="G8538" i="60" s="1"/>
  <c r="F8532" i="60"/>
  <c r="G8532" i="60" s="1"/>
  <c r="F9872" i="60"/>
  <c r="G9872" i="60" s="1"/>
  <c r="F9433" i="60"/>
  <c r="G9433" i="60" s="1"/>
  <c r="F9402" i="60"/>
  <c r="G9402" i="60" s="1"/>
  <c r="F9364" i="60"/>
  <c r="G9364" i="60" s="1"/>
  <c r="F9316" i="60"/>
  <c r="G9316" i="60" s="1"/>
  <c r="F9268" i="60"/>
  <c r="G9268" i="60" s="1"/>
  <c r="F9223" i="60"/>
  <c r="G9223" i="60" s="1"/>
  <c r="F9175" i="60"/>
  <c r="G9175" i="60" s="1"/>
  <c r="F9127" i="60"/>
  <c r="G9127" i="60" s="1"/>
  <c r="F9079" i="60"/>
  <c r="G9079" i="60" s="1"/>
  <c r="F9031" i="60"/>
  <c r="G9031" i="60" s="1"/>
  <c r="F9854" i="60"/>
  <c r="G9854" i="60" s="1"/>
  <c r="F9651" i="60"/>
  <c r="G9651" i="60" s="1"/>
  <c r="F9496" i="60"/>
  <c r="G9496" i="60" s="1"/>
  <c r="F9398" i="60"/>
  <c r="G9398" i="60" s="1"/>
  <c r="F9358" i="60"/>
  <c r="G9358" i="60" s="1"/>
  <c r="F9310" i="60"/>
  <c r="G9310" i="60" s="1"/>
  <c r="F9262" i="60"/>
  <c r="G9262" i="60" s="1"/>
  <c r="F9217" i="60"/>
  <c r="G9217" i="60" s="1"/>
  <c r="F9169" i="60"/>
  <c r="G9169" i="60" s="1"/>
  <c r="F9121" i="60"/>
  <c r="G9121" i="60" s="1"/>
  <c r="F9073" i="60"/>
  <c r="G9073" i="60" s="1"/>
  <c r="F9025" i="60"/>
  <c r="G9025" i="60" s="1"/>
  <c r="F8945" i="60"/>
  <c r="G8945" i="60" s="1"/>
  <c r="F8939" i="60"/>
  <c r="G8939" i="60" s="1"/>
  <c r="F8933" i="60"/>
  <c r="G8933" i="60" s="1"/>
  <c r="F8927" i="60"/>
  <c r="G8927" i="60" s="1"/>
  <c r="F8921" i="60"/>
  <c r="G8921" i="60" s="1"/>
  <c r="F8915" i="60"/>
  <c r="G8915" i="60" s="1"/>
  <c r="F8909" i="60"/>
  <c r="G8909" i="60" s="1"/>
  <c r="F8903" i="60"/>
  <c r="G8903" i="60" s="1"/>
  <c r="F8897" i="60"/>
  <c r="G8897" i="60" s="1"/>
  <c r="F8891" i="60"/>
  <c r="G8891" i="60" s="1"/>
  <c r="F8885" i="60"/>
  <c r="G8885" i="60" s="1"/>
  <c r="F8879" i="60"/>
  <c r="G8879" i="60" s="1"/>
  <c r="F8873" i="60"/>
  <c r="G8873" i="60" s="1"/>
  <c r="F8867" i="60"/>
  <c r="G8867" i="60" s="1"/>
  <c r="F8861" i="60"/>
  <c r="G8861" i="60" s="1"/>
  <c r="F8855" i="60"/>
  <c r="G8855" i="60" s="1"/>
  <c r="F8849" i="60"/>
  <c r="G8849" i="60" s="1"/>
  <c r="F8843" i="60"/>
  <c r="G8843" i="60" s="1"/>
  <c r="F8837" i="60"/>
  <c r="G8837" i="60" s="1"/>
  <c r="F8831" i="60"/>
  <c r="G8831" i="60" s="1"/>
  <c r="F8825" i="60"/>
  <c r="G8825" i="60" s="1"/>
  <c r="F8819" i="60"/>
  <c r="G8819" i="60" s="1"/>
  <c r="F8813" i="60"/>
  <c r="G8813" i="60" s="1"/>
  <c r="F8807" i="60"/>
  <c r="G8807" i="60" s="1"/>
  <c r="F8801" i="60"/>
  <c r="G8801" i="60" s="1"/>
  <c r="F8795" i="60"/>
  <c r="G8795" i="60" s="1"/>
  <c r="F8789" i="60"/>
  <c r="G8789" i="60" s="1"/>
  <c r="F8783" i="60"/>
  <c r="G8783" i="60" s="1"/>
  <c r="F8777" i="60"/>
  <c r="G8777" i="60" s="1"/>
  <c r="F8771" i="60"/>
  <c r="G8771" i="60" s="1"/>
  <c r="F8765" i="60"/>
  <c r="G8765" i="60" s="1"/>
  <c r="F8759" i="60"/>
  <c r="G8759" i="60" s="1"/>
  <c r="F8753" i="60"/>
  <c r="G8753" i="60" s="1"/>
  <c r="F8747" i="60"/>
  <c r="G8747" i="60" s="1"/>
  <c r="F8741" i="60"/>
  <c r="G8741" i="60" s="1"/>
  <c r="F8735" i="60"/>
  <c r="G8735" i="60" s="1"/>
  <c r="F8729" i="60"/>
  <c r="G8729" i="60" s="1"/>
  <c r="F8723" i="60"/>
  <c r="G8723" i="60" s="1"/>
  <c r="F8717" i="60"/>
  <c r="G8717" i="60" s="1"/>
  <c r="F8711" i="60"/>
  <c r="G8711" i="60" s="1"/>
  <c r="F8705" i="60"/>
  <c r="G8705" i="60" s="1"/>
  <c r="F8699" i="60"/>
  <c r="G8699" i="60" s="1"/>
  <c r="F8693" i="60"/>
  <c r="G8693" i="60" s="1"/>
  <c r="F8687" i="60"/>
  <c r="G8687" i="60" s="1"/>
  <c r="F8681" i="60"/>
  <c r="G8681" i="60" s="1"/>
  <c r="F8675" i="60"/>
  <c r="G8675" i="60" s="1"/>
  <c r="F8669" i="60"/>
  <c r="G8669" i="60" s="1"/>
  <c r="F8663" i="60"/>
  <c r="G8663" i="60" s="1"/>
  <c r="F8657" i="60"/>
  <c r="G8657" i="60" s="1"/>
  <c r="F8651" i="60"/>
  <c r="G8651" i="60" s="1"/>
  <c r="F8645" i="60"/>
  <c r="G8645" i="60" s="1"/>
  <c r="F8639" i="60"/>
  <c r="G8639" i="60" s="1"/>
  <c r="F8633" i="60"/>
  <c r="G8633" i="60" s="1"/>
  <c r="F8627" i="60"/>
  <c r="G8627" i="60" s="1"/>
  <c r="F8621" i="60"/>
  <c r="G8621" i="60" s="1"/>
  <c r="F8615" i="60"/>
  <c r="G8615" i="60" s="1"/>
  <c r="F8609" i="60"/>
  <c r="G8609" i="60" s="1"/>
  <c r="F8603" i="60"/>
  <c r="G8603" i="60" s="1"/>
  <c r="F8597" i="60"/>
  <c r="G8597" i="60" s="1"/>
  <c r="F8591" i="60"/>
  <c r="G8591" i="60" s="1"/>
  <c r="F8585" i="60"/>
  <c r="G8585" i="60" s="1"/>
  <c r="F8579" i="60"/>
  <c r="G8579" i="60" s="1"/>
  <c r="F8573" i="60"/>
  <c r="G8573" i="60" s="1"/>
  <c r="F8567" i="60"/>
  <c r="G8567" i="60" s="1"/>
  <c r="F8561" i="60"/>
  <c r="G8561" i="60" s="1"/>
  <c r="F8555" i="60"/>
  <c r="G8555" i="60" s="1"/>
  <c r="F8549" i="60"/>
  <c r="G8549" i="60" s="1"/>
  <c r="F8543" i="60"/>
  <c r="G8543" i="60" s="1"/>
  <c r="F8537" i="60"/>
  <c r="G8537" i="60" s="1"/>
  <c r="F8531" i="60"/>
  <c r="G8531" i="60" s="1"/>
  <c r="F9836" i="60"/>
  <c r="G9836" i="60" s="1"/>
  <c r="F9638" i="60"/>
  <c r="G9638" i="60" s="1"/>
  <c r="F9490" i="60"/>
  <c r="G9490" i="60" s="1"/>
  <c r="F9427" i="60"/>
  <c r="G9427" i="60" s="1"/>
  <c r="F9395" i="60"/>
  <c r="G9395" i="60" s="1"/>
  <c r="F9353" i="60"/>
  <c r="G9353" i="60" s="1"/>
  <c r="F9305" i="60"/>
  <c r="G9305" i="60" s="1"/>
  <c r="F9257" i="60"/>
  <c r="G9257" i="60" s="1"/>
  <c r="F9212" i="60"/>
  <c r="G9212" i="60" s="1"/>
  <c r="F9164" i="60"/>
  <c r="G9164" i="60" s="1"/>
  <c r="F9116" i="60"/>
  <c r="G9116" i="60" s="1"/>
  <c r="F9068" i="60"/>
  <c r="G9068" i="60" s="1"/>
  <c r="F9020" i="60"/>
  <c r="G9020" i="60" s="1"/>
  <c r="F8979" i="60"/>
  <c r="G8979" i="60" s="1"/>
  <c r="F8955" i="60"/>
  <c r="G8955" i="60" s="1"/>
  <c r="F9818" i="60"/>
  <c r="G9818" i="60" s="1"/>
  <c r="F9484" i="60"/>
  <c r="G9484" i="60" s="1"/>
  <c r="F9426" i="60"/>
  <c r="G9426" i="60" s="1"/>
  <c r="F9394" i="60"/>
  <c r="G9394" i="60" s="1"/>
  <c r="F9352" i="60"/>
  <c r="G9352" i="60" s="1"/>
  <c r="F9304" i="60"/>
  <c r="G9304" i="60" s="1"/>
  <c r="F9256" i="60"/>
  <c r="G9256" i="60" s="1"/>
  <c r="F9211" i="60"/>
  <c r="G9211" i="60" s="1"/>
  <c r="F9163" i="60"/>
  <c r="G9163" i="60" s="1"/>
  <c r="F9115" i="60"/>
  <c r="G9115" i="60" s="1"/>
  <c r="F9067" i="60"/>
  <c r="G9067" i="60" s="1"/>
  <c r="F9019" i="60"/>
  <c r="G9019" i="60" s="1"/>
  <c r="F8944" i="60"/>
  <c r="G8944" i="60" s="1"/>
  <c r="F8938" i="60"/>
  <c r="G8938" i="60" s="1"/>
  <c r="F8932" i="60"/>
  <c r="G8932" i="60" s="1"/>
  <c r="F8926" i="60"/>
  <c r="G8926" i="60" s="1"/>
  <c r="F8920" i="60"/>
  <c r="G8920" i="60" s="1"/>
  <c r="F8914" i="60"/>
  <c r="G8914" i="60" s="1"/>
  <c r="F8908" i="60"/>
  <c r="G8908" i="60" s="1"/>
  <c r="F8902" i="60"/>
  <c r="G8902" i="60" s="1"/>
  <c r="F8896" i="60"/>
  <c r="G8896" i="60" s="1"/>
  <c r="F8890" i="60"/>
  <c r="G8890" i="60" s="1"/>
  <c r="F8884" i="60"/>
  <c r="G8884" i="60" s="1"/>
  <c r="F8878" i="60"/>
  <c r="G8878" i="60" s="1"/>
  <c r="F8872" i="60"/>
  <c r="G8872" i="60" s="1"/>
  <c r="F8866" i="60"/>
  <c r="G8866" i="60" s="1"/>
  <c r="F8860" i="60"/>
  <c r="G8860" i="60" s="1"/>
  <c r="F8854" i="60"/>
  <c r="G8854" i="60" s="1"/>
  <c r="F8848" i="60"/>
  <c r="G8848" i="60" s="1"/>
  <c r="F8842" i="60"/>
  <c r="G8842" i="60" s="1"/>
  <c r="F8836" i="60"/>
  <c r="G8836" i="60" s="1"/>
  <c r="F8830" i="60"/>
  <c r="G8830" i="60" s="1"/>
  <c r="F8824" i="60"/>
  <c r="G8824" i="60" s="1"/>
  <c r="F8818" i="60"/>
  <c r="G8818" i="60" s="1"/>
  <c r="F8812" i="60"/>
  <c r="G8812" i="60" s="1"/>
  <c r="F8806" i="60"/>
  <c r="G8806" i="60" s="1"/>
  <c r="F8800" i="60"/>
  <c r="G8800" i="60" s="1"/>
  <c r="F8794" i="60"/>
  <c r="G8794" i="60" s="1"/>
  <c r="F8788" i="60"/>
  <c r="G8788" i="60" s="1"/>
  <c r="F8782" i="60"/>
  <c r="G8782" i="60" s="1"/>
  <c r="F8776" i="60"/>
  <c r="G8776" i="60" s="1"/>
  <c r="F8770" i="60"/>
  <c r="G8770" i="60" s="1"/>
  <c r="F8764" i="60"/>
  <c r="G8764" i="60" s="1"/>
  <c r="F8758" i="60"/>
  <c r="G8758" i="60" s="1"/>
  <c r="F8752" i="60"/>
  <c r="G8752" i="60" s="1"/>
  <c r="F8746" i="60"/>
  <c r="G8746" i="60" s="1"/>
  <c r="F8740" i="60"/>
  <c r="G8740" i="60" s="1"/>
  <c r="F8734" i="60"/>
  <c r="G8734" i="60" s="1"/>
  <c r="F8728" i="60"/>
  <c r="G8728" i="60" s="1"/>
  <c r="F8722" i="60"/>
  <c r="G8722" i="60" s="1"/>
  <c r="F8716" i="60"/>
  <c r="G8716" i="60" s="1"/>
  <c r="F8710" i="60"/>
  <c r="G8710" i="60" s="1"/>
  <c r="F8704" i="60"/>
  <c r="G8704" i="60" s="1"/>
  <c r="F8698" i="60"/>
  <c r="G8698" i="60" s="1"/>
  <c r="F8692" i="60"/>
  <c r="G8692" i="60" s="1"/>
  <c r="F8686" i="60"/>
  <c r="G8686" i="60" s="1"/>
  <c r="F8680" i="60"/>
  <c r="G8680" i="60" s="1"/>
  <c r="F8674" i="60"/>
  <c r="G8674" i="60" s="1"/>
  <c r="F8668" i="60"/>
  <c r="G8668" i="60" s="1"/>
  <c r="F8662" i="60"/>
  <c r="G8662" i="60" s="1"/>
  <c r="F8656" i="60"/>
  <c r="G8656" i="60" s="1"/>
  <c r="F8650" i="60"/>
  <c r="G8650" i="60" s="1"/>
  <c r="F8644" i="60"/>
  <c r="G8644" i="60" s="1"/>
  <c r="F8638" i="60"/>
  <c r="G8638" i="60" s="1"/>
  <c r="F8632" i="60"/>
  <c r="G8632" i="60" s="1"/>
  <c r="F8626" i="60"/>
  <c r="G8626" i="60" s="1"/>
  <c r="F8620" i="60"/>
  <c r="G8620" i="60" s="1"/>
  <c r="F8614" i="60"/>
  <c r="G8614" i="60" s="1"/>
  <c r="F8608" i="60"/>
  <c r="G8608" i="60" s="1"/>
  <c r="F8602" i="60"/>
  <c r="G8602" i="60" s="1"/>
  <c r="F8596" i="60"/>
  <c r="G8596" i="60" s="1"/>
  <c r="F8590" i="60"/>
  <c r="G8590" i="60" s="1"/>
  <c r="F8584" i="60"/>
  <c r="G8584" i="60" s="1"/>
  <c r="F8578" i="60"/>
  <c r="G8578" i="60" s="1"/>
  <c r="F8572" i="60"/>
  <c r="G8572" i="60" s="1"/>
  <c r="F8566" i="60"/>
  <c r="G8566" i="60" s="1"/>
  <c r="F8560" i="60"/>
  <c r="G8560" i="60" s="1"/>
  <c r="F8554" i="60"/>
  <c r="G8554" i="60" s="1"/>
  <c r="F8548" i="60"/>
  <c r="G8548" i="60" s="1"/>
  <c r="F8542" i="60"/>
  <c r="G8542" i="60" s="1"/>
  <c r="F8536" i="60"/>
  <c r="G8536" i="60" s="1"/>
  <c r="F8530" i="60"/>
  <c r="G8530" i="60" s="1"/>
  <c r="F9797" i="60"/>
  <c r="G9797" i="60" s="1"/>
  <c r="F9478" i="60"/>
  <c r="G9478" i="60" s="1"/>
  <c r="F9422" i="60"/>
  <c r="G9422" i="60" s="1"/>
  <c r="F9390" i="60"/>
  <c r="G9390" i="60" s="1"/>
  <c r="F9346" i="60"/>
  <c r="G9346" i="60" s="1"/>
  <c r="F9298" i="60"/>
  <c r="G9298" i="60" s="1"/>
  <c r="F9205" i="60"/>
  <c r="G9205" i="60" s="1"/>
  <c r="F9157" i="60"/>
  <c r="G9157" i="60" s="1"/>
  <c r="F9109" i="60"/>
  <c r="G9109" i="60" s="1"/>
  <c r="F9061" i="60"/>
  <c r="G9061" i="60" s="1"/>
  <c r="F9013" i="60"/>
  <c r="G9013" i="60" s="1"/>
  <c r="F9775" i="60"/>
  <c r="G9775" i="60" s="1"/>
  <c r="F9419" i="60"/>
  <c r="G9419" i="60" s="1"/>
  <c r="F9387" i="60"/>
  <c r="G9387" i="60" s="1"/>
  <c r="F9341" i="60"/>
  <c r="G9341" i="60" s="1"/>
  <c r="F9293" i="60"/>
  <c r="G9293" i="60" s="1"/>
  <c r="F9248" i="60"/>
  <c r="G9248" i="60" s="1"/>
  <c r="F9200" i="60"/>
  <c r="G9200" i="60" s="1"/>
  <c r="F9152" i="60"/>
  <c r="G9152" i="60" s="1"/>
  <c r="F9104" i="60"/>
  <c r="G9104" i="60" s="1"/>
  <c r="F9056" i="60"/>
  <c r="G9056" i="60" s="1"/>
  <c r="F9008" i="60"/>
  <c r="G9008" i="60" s="1"/>
  <c r="F8973" i="60"/>
  <c r="G8973" i="60" s="1"/>
  <c r="F8949" i="60"/>
  <c r="G8949" i="60" s="1"/>
  <c r="F8943" i="60"/>
  <c r="G8943" i="60" s="1"/>
  <c r="F8937" i="60"/>
  <c r="G8937" i="60" s="1"/>
  <c r="F8931" i="60"/>
  <c r="G8931" i="60" s="1"/>
  <c r="F8925" i="60"/>
  <c r="G8925" i="60" s="1"/>
  <c r="F8919" i="60"/>
  <c r="G8919" i="60" s="1"/>
  <c r="F8913" i="60"/>
  <c r="G8913" i="60" s="1"/>
  <c r="F8907" i="60"/>
  <c r="G8907" i="60" s="1"/>
  <c r="F8901" i="60"/>
  <c r="G8901" i="60" s="1"/>
  <c r="F8895" i="60"/>
  <c r="G8895" i="60" s="1"/>
  <c r="F8889" i="60"/>
  <c r="G8889" i="60" s="1"/>
  <c r="F8883" i="60"/>
  <c r="G8883" i="60" s="1"/>
  <c r="F8877" i="60"/>
  <c r="G8877" i="60" s="1"/>
  <c r="F8871" i="60"/>
  <c r="G8871" i="60" s="1"/>
  <c r="F8865" i="60"/>
  <c r="G8865" i="60" s="1"/>
  <c r="F8859" i="60"/>
  <c r="G8859" i="60" s="1"/>
  <c r="F8853" i="60"/>
  <c r="G8853" i="60" s="1"/>
  <c r="F8847" i="60"/>
  <c r="G8847" i="60" s="1"/>
  <c r="F8841" i="60"/>
  <c r="G8841" i="60" s="1"/>
  <c r="F8835" i="60"/>
  <c r="G8835" i="60" s="1"/>
  <c r="F8829" i="60"/>
  <c r="G8829" i="60" s="1"/>
  <c r="F8823" i="60"/>
  <c r="G8823" i="60" s="1"/>
  <c r="F8817" i="60"/>
  <c r="G8817" i="60" s="1"/>
  <c r="F8811" i="60"/>
  <c r="G8811" i="60" s="1"/>
  <c r="F8805" i="60"/>
  <c r="G8805" i="60" s="1"/>
  <c r="F8799" i="60"/>
  <c r="G8799" i="60" s="1"/>
  <c r="F8793" i="60"/>
  <c r="G8793" i="60" s="1"/>
  <c r="F8787" i="60"/>
  <c r="G8787" i="60" s="1"/>
  <c r="F8781" i="60"/>
  <c r="G8781" i="60" s="1"/>
  <c r="F8775" i="60"/>
  <c r="G8775" i="60" s="1"/>
  <c r="F8769" i="60"/>
  <c r="G8769" i="60" s="1"/>
  <c r="F8763" i="60"/>
  <c r="G8763" i="60" s="1"/>
  <c r="F8757" i="60"/>
  <c r="G8757" i="60" s="1"/>
  <c r="F8751" i="60"/>
  <c r="G8751" i="60" s="1"/>
  <c r="F8745" i="60"/>
  <c r="G8745" i="60" s="1"/>
  <c r="F8739" i="60"/>
  <c r="G8739" i="60" s="1"/>
  <c r="F8733" i="60"/>
  <c r="G8733" i="60" s="1"/>
  <c r="F8727" i="60"/>
  <c r="G8727" i="60" s="1"/>
  <c r="F8721" i="60"/>
  <c r="G8721" i="60" s="1"/>
  <c r="F8715" i="60"/>
  <c r="G8715" i="60" s="1"/>
  <c r="F8709" i="60"/>
  <c r="G8709" i="60" s="1"/>
  <c r="F8703" i="60"/>
  <c r="G8703" i="60" s="1"/>
  <c r="F8697" i="60"/>
  <c r="G8697" i="60" s="1"/>
  <c r="F8691" i="60"/>
  <c r="G8691" i="60" s="1"/>
  <c r="F8685" i="60"/>
  <c r="G8685" i="60" s="1"/>
  <c r="F8679" i="60"/>
  <c r="G8679" i="60" s="1"/>
  <c r="F8673" i="60"/>
  <c r="G8673" i="60" s="1"/>
  <c r="F8667" i="60"/>
  <c r="G8667" i="60" s="1"/>
  <c r="F8661" i="60"/>
  <c r="G8661" i="60" s="1"/>
  <c r="F8655" i="60"/>
  <c r="G8655" i="60" s="1"/>
  <c r="F8649" i="60"/>
  <c r="G8649" i="60" s="1"/>
  <c r="F8643" i="60"/>
  <c r="G8643" i="60" s="1"/>
  <c r="F8637" i="60"/>
  <c r="G8637" i="60" s="1"/>
  <c r="F8631" i="60"/>
  <c r="G8631" i="60" s="1"/>
  <c r="F8625" i="60"/>
  <c r="G8625" i="60" s="1"/>
  <c r="F8619" i="60"/>
  <c r="G8619" i="60" s="1"/>
  <c r="F8613" i="60"/>
  <c r="G8613" i="60" s="1"/>
  <c r="F8607" i="60"/>
  <c r="G8607" i="60" s="1"/>
  <c r="F8601" i="60"/>
  <c r="G8601" i="60" s="1"/>
  <c r="F8595" i="60"/>
  <c r="G8595" i="60" s="1"/>
  <c r="F8589" i="60"/>
  <c r="G8589" i="60" s="1"/>
  <c r="F8583" i="60"/>
  <c r="G8583" i="60" s="1"/>
  <c r="F8577" i="60"/>
  <c r="G8577" i="60" s="1"/>
  <c r="F8571" i="60"/>
  <c r="G8571" i="60" s="1"/>
  <c r="F8565" i="60"/>
  <c r="G8565" i="60" s="1"/>
  <c r="F8559" i="60"/>
  <c r="G8559" i="60" s="1"/>
  <c r="F8553" i="60"/>
  <c r="G8553" i="60" s="1"/>
  <c r="F8547" i="60"/>
  <c r="G8547" i="60" s="1"/>
  <c r="F8541" i="60"/>
  <c r="G8541" i="60" s="1"/>
  <c r="F8535" i="60"/>
  <c r="G8535" i="60" s="1"/>
  <c r="F8529" i="60"/>
  <c r="G8529" i="60" s="1"/>
  <c r="F9757" i="60"/>
  <c r="G9757" i="60" s="1"/>
  <c r="F9292" i="60"/>
  <c r="G9292" i="60" s="1"/>
  <c r="F9007" i="60"/>
  <c r="G9007" i="60" s="1"/>
  <c r="F8834" i="60"/>
  <c r="G8834" i="60" s="1"/>
  <c r="F8816" i="60"/>
  <c r="G8816" i="60" s="1"/>
  <c r="F8798" i="60"/>
  <c r="G8798" i="60" s="1"/>
  <c r="F8780" i="60"/>
  <c r="G8780" i="60" s="1"/>
  <c r="F8762" i="60"/>
  <c r="G8762" i="60" s="1"/>
  <c r="F8744" i="60"/>
  <c r="G8744" i="60" s="1"/>
  <c r="F8726" i="60"/>
  <c r="G8726" i="60" s="1"/>
  <c r="F8708" i="60"/>
  <c r="G8708" i="60" s="1"/>
  <c r="F8690" i="60"/>
  <c r="G8690" i="60" s="1"/>
  <c r="F8672" i="60"/>
  <c r="G8672" i="60" s="1"/>
  <c r="F8654" i="60"/>
  <c r="G8654" i="60" s="1"/>
  <c r="F8636" i="60"/>
  <c r="G8636" i="60" s="1"/>
  <c r="F8618" i="60"/>
  <c r="G8618" i="60" s="1"/>
  <c r="F8600" i="60"/>
  <c r="G8600" i="60" s="1"/>
  <c r="F8582" i="60"/>
  <c r="G8582" i="60" s="1"/>
  <c r="F8564" i="60"/>
  <c r="G8564" i="60" s="1"/>
  <c r="F9743" i="60"/>
  <c r="G9743" i="60" s="1"/>
  <c r="F9286" i="60"/>
  <c r="G9286" i="60" s="1"/>
  <c r="F9001" i="60"/>
  <c r="G9001" i="60" s="1"/>
  <c r="F8924" i="60"/>
  <c r="G8924" i="60" s="1"/>
  <c r="F8888" i="60"/>
  <c r="G8888" i="60" s="1"/>
  <c r="F8852" i="60"/>
  <c r="G8852" i="60" s="1"/>
  <c r="F9579" i="60"/>
  <c r="G9579" i="60" s="1"/>
  <c r="F9247" i="60"/>
  <c r="G9247" i="60" s="1"/>
  <c r="F8527" i="60"/>
  <c r="G8527" i="60" s="1"/>
  <c r="F8521" i="60"/>
  <c r="G8521" i="60" s="1"/>
  <c r="F8515" i="60"/>
  <c r="G8515" i="60" s="1"/>
  <c r="F8509" i="60"/>
  <c r="G8509" i="60" s="1"/>
  <c r="F8503" i="60"/>
  <c r="G8503" i="60" s="1"/>
  <c r="F8497" i="60"/>
  <c r="G8497" i="60" s="1"/>
  <c r="F8491" i="60"/>
  <c r="G8491" i="60" s="1"/>
  <c r="F8485" i="60"/>
  <c r="G8485" i="60" s="1"/>
  <c r="F8479" i="60"/>
  <c r="G8479" i="60" s="1"/>
  <c r="F8473" i="60"/>
  <c r="G8473" i="60" s="1"/>
  <c r="F8467" i="60"/>
  <c r="G8467" i="60" s="1"/>
  <c r="F8461" i="60"/>
  <c r="G8461" i="60" s="1"/>
  <c r="F8455" i="60"/>
  <c r="G8455" i="60" s="1"/>
  <c r="F8449" i="60"/>
  <c r="G8449" i="60" s="1"/>
  <c r="F8443" i="60"/>
  <c r="G8443" i="60" s="1"/>
  <c r="F8437" i="60"/>
  <c r="G8437" i="60" s="1"/>
  <c r="F8431" i="60"/>
  <c r="G8431" i="60" s="1"/>
  <c r="F8425" i="60"/>
  <c r="G8425" i="60" s="1"/>
  <c r="F8419" i="60"/>
  <c r="G8419" i="60" s="1"/>
  <c r="F8413" i="60"/>
  <c r="G8413" i="60" s="1"/>
  <c r="F8407" i="60"/>
  <c r="G8407" i="60" s="1"/>
  <c r="F8401" i="60"/>
  <c r="G8401" i="60" s="1"/>
  <c r="F8395" i="60"/>
  <c r="G8395" i="60" s="1"/>
  <c r="F8389" i="60"/>
  <c r="G8389" i="60" s="1"/>
  <c r="F8383" i="60"/>
  <c r="G8383" i="60" s="1"/>
  <c r="F8377" i="60"/>
  <c r="G8377" i="60" s="1"/>
  <c r="F8371" i="60"/>
  <c r="G8371" i="60" s="1"/>
  <c r="F8365" i="60"/>
  <c r="G8365" i="60" s="1"/>
  <c r="F8359" i="60"/>
  <c r="G8359" i="60" s="1"/>
  <c r="F8353" i="60"/>
  <c r="G8353" i="60" s="1"/>
  <c r="F8347" i="60"/>
  <c r="G8347" i="60" s="1"/>
  <c r="F8341" i="60"/>
  <c r="G8341" i="60" s="1"/>
  <c r="F8335" i="60"/>
  <c r="G8335" i="60" s="1"/>
  <c r="F8329" i="60"/>
  <c r="G8329" i="60" s="1"/>
  <c r="F8323" i="60"/>
  <c r="G8323" i="60" s="1"/>
  <c r="F8317" i="60"/>
  <c r="G8317" i="60" s="1"/>
  <c r="F8311" i="60"/>
  <c r="G8311" i="60" s="1"/>
  <c r="F8305" i="60"/>
  <c r="G8305" i="60" s="1"/>
  <c r="F8299" i="60"/>
  <c r="G8299" i="60" s="1"/>
  <c r="F8293" i="60"/>
  <c r="G8293" i="60" s="1"/>
  <c r="F8287" i="60"/>
  <c r="G8287" i="60" s="1"/>
  <c r="F8281" i="60"/>
  <c r="G8281" i="60" s="1"/>
  <c r="F8275" i="60"/>
  <c r="G8275" i="60" s="1"/>
  <c r="F8269" i="60"/>
  <c r="G8269" i="60" s="1"/>
  <c r="F8263" i="60"/>
  <c r="G8263" i="60" s="1"/>
  <c r="F8257" i="60"/>
  <c r="G8257" i="60" s="1"/>
  <c r="F8251" i="60"/>
  <c r="G8251" i="60" s="1"/>
  <c r="F8245" i="60"/>
  <c r="G8245" i="60" s="1"/>
  <c r="F8239" i="60"/>
  <c r="G8239" i="60" s="1"/>
  <c r="F8233" i="60"/>
  <c r="G8233" i="60" s="1"/>
  <c r="F8227" i="60"/>
  <c r="G8227" i="60" s="1"/>
  <c r="F8221" i="60"/>
  <c r="G8221" i="60" s="1"/>
  <c r="F8215" i="60"/>
  <c r="G8215" i="60" s="1"/>
  <c r="F8209" i="60"/>
  <c r="G8209" i="60" s="1"/>
  <c r="F8203" i="60"/>
  <c r="G8203" i="60" s="1"/>
  <c r="F8197" i="60"/>
  <c r="G8197" i="60" s="1"/>
  <c r="F8191" i="60"/>
  <c r="G8191" i="60" s="1"/>
  <c r="F8185" i="60"/>
  <c r="G8185" i="60" s="1"/>
  <c r="F8179" i="60"/>
  <c r="G8179" i="60" s="1"/>
  <c r="F8173" i="60"/>
  <c r="G8173" i="60" s="1"/>
  <c r="F8167" i="60"/>
  <c r="G8167" i="60" s="1"/>
  <c r="F8161" i="60"/>
  <c r="G8161" i="60" s="1"/>
  <c r="F9566" i="60"/>
  <c r="G9566" i="60" s="1"/>
  <c r="F9241" i="60"/>
  <c r="G9241" i="60" s="1"/>
  <c r="F8918" i="60"/>
  <c r="G8918" i="60" s="1"/>
  <c r="F8882" i="60"/>
  <c r="G8882" i="60" s="1"/>
  <c r="F9199" i="60"/>
  <c r="G9199" i="60" s="1"/>
  <c r="F8846" i="60"/>
  <c r="G8846" i="60" s="1"/>
  <c r="F8828" i="60"/>
  <c r="G8828" i="60" s="1"/>
  <c r="F8810" i="60"/>
  <c r="G8810" i="60" s="1"/>
  <c r="F8792" i="60"/>
  <c r="G8792" i="60" s="1"/>
  <c r="F8774" i="60"/>
  <c r="G8774" i="60" s="1"/>
  <c r="F8756" i="60"/>
  <c r="G8756" i="60" s="1"/>
  <c r="F8738" i="60"/>
  <c r="G8738" i="60" s="1"/>
  <c r="F8720" i="60"/>
  <c r="G8720" i="60" s="1"/>
  <c r="F8702" i="60"/>
  <c r="G8702" i="60" s="1"/>
  <c r="F8684" i="60"/>
  <c r="G8684" i="60" s="1"/>
  <c r="F8666" i="60"/>
  <c r="G8666" i="60" s="1"/>
  <c r="F8648" i="60"/>
  <c r="G8648" i="60" s="1"/>
  <c r="F8630" i="60"/>
  <c r="G8630" i="60" s="1"/>
  <c r="F8612" i="60"/>
  <c r="G8612" i="60" s="1"/>
  <c r="F8594" i="60"/>
  <c r="G8594" i="60" s="1"/>
  <c r="F8576" i="60"/>
  <c r="G8576" i="60" s="1"/>
  <c r="F8558" i="60"/>
  <c r="G8558" i="60" s="1"/>
  <c r="F8540" i="60"/>
  <c r="G8540" i="60" s="1"/>
  <c r="F8526" i="60"/>
  <c r="G8526" i="60" s="1"/>
  <c r="F8520" i="60"/>
  <c r="G8520" i="60" s="1"/>
  <c r="F8514" i="60"/>
  <c r="G8514" i="60" s="1"/>
  <c r="F8508" i="60"/>
  <c r="G8508" i="60" s="1"/>
  <c r="F8502" i="60"/>
  <c r="G8502" i="60" s="1"/>
  <c r="F8496" i="60"/>
  <c r="G8496" i="60" s="1"/>
  <c r="F8490" i="60"/>
  <c r="G8490" i="60" s="1"/>
  <c r="F8484" i="60"/>
  <c r="G8484" i="60" s="1"/>
  <c r="F8478" i="60"/>
  <c r="G8478" i="60" s="1"/>
  <c r="F8472" i="60"/>
  <c r="G8472" i="60" s="1"/>
  <c r="F8466" i="60"/>
  <c r="G8466" i="60" s="1"/>
  <c r="F8460" i="60"/>
  <c r="G8460" i="60" s="1"/>
  <c r="F8454" i="60"/>
  <c r="G8454" i="60" s="1"/>
  <c r="F8448" i="60"/>
  <c r="G8448" i="60" s="1"/>
  <c r="F8442" i="60"/>
  <c r="G8442" i="60" s="1"/>
  <c r="F8436" i="60"/>
  <c r="G8436" i="60" s="1"/>
  <c r="F8430" i="60"/>
  <c r="G8430" i="60" s="1"/>
  <c r="F8424" i="60"/>
  <c r="G8424" i="60" s="1"/>
  <c r="F8418" i="60"/>
  <c r="G8418" i="60" s="1"/>
  <c r="F8412" i="60"/>
  <c r="G8412" i="60" s="1"/>
  <c r="F8406" i="60"/>
  <c r="G8406" i="60" s="1"/>
  <c r="F8400" i="60"/>
  <c r="G8400" i="60" s="1"/>
  <c r="F8394" i="60"/>
  <c r="G8394" i="60" s="1"/>
  <c r="F8388" i="60"/>
  <c r="G8388" i="60" s="1"/>
  <c r="F8382" i="60"/>
  <c r="G8382" i="60" s="1"/>
  <c r="F8376" i="60"/>
  <c r="G8376" i="60" s="1"/>
  <c r="F8370" i="60"/>
  <c r="G8370" i="60" s="1"/>
  <c r="F8364" i="60"/>
  <c r="G8364" i="60" s="1"/>
  <c r="F8358" i="60"/>
  <c r="G8358" i="60" s="1"/>
  <c r="F8352" i="60"/>
  <c r="G8352" i="60" s="1"/>
  <c r="F8346" i="60"/>
  <c r="G8346" i="60" s="1"/>
  <c r="F8340" i="60"/>
  <c r="G8340" i="60" s="1"/>
  <c r="F8334" i="60"/>
  <c r="G8334" i="60" s="1"/>
  <c r="F8328" i="60"/>
  <c r="G8328" i="60" s="1"/>
  <c r="F8322" i="60"/>
  <c r="G8322" i="60" s="1"/>
  <c r="F8316" i="60"/>
  <c r="G8316" i="60" s="1"/>
  <c r="F8310" i="60"/>
  <c r="G8310" i="60" s="1"/>
  <c r="F8304" i="60"/>
  <c r="G8304" i="60" s="1"/>
  <c r="F8298" i="60"/>
  <c r="G8298" i="60" s="1"/>
  <c r="F8292" i="60"/>
  <c r="G8292" i="60" s="1"/>
  <c r="F8286" i="60"/>
  <c r="G8286" i="60" s="1"/>
  <c r="F8280" i="60"/>
  <c r="G8280" i="60" s="1"/>
  <c r="F8274" i="60"/>
  <c r="G8274" i="60" s="1"/>
  <c r="F8268" i="60"/>
  <c r="G8268" i="60" s="1"/>
  <c r="F8262" i="60"/>
  <c r="G8262" i="60" s="1"/>
  <c r="F8256" i="60"/>
  <c r="G8256" i="60" s="1"/>
  <c r="F8250" i="60"/>
  <c r="G8250" i="60" s="1"/>
  <c r="F8244" i="60"/>
  <c r="G8244" i="60" s="1"/>
  <c r="F8238" i="60"/>
  <c r="G8238" i="60" s="1"/>
  <c r="F8232" i="60"/>
  <c r="G8232" i="60" s="1"/>
  <c r="F8226" i="60"/>
  <c r="G8226" i="60" s="1"/>
  <c r="F8220" i="60"/>
  <c r="G8220" i="60" s="1"/>
  <c r="F8214" i="60"/>
  <c r="G8214" i="60" s="1"/>
  <c r="F8208" i="60"/>
  <c r="G8208" i="60" s="1"/>
  <c r="F8202" i="60"/>
  <c r="G8202" i="60" s="1"/>
  <c r="F8196" i="60"/>
  <c r="G8196" i="60" s="1"/>
  <c r="F8190" i="60"/>
  <c r="G8190" i="60" s="1"/>
  <c r="F8184" i="60"/>
  <c r="G8184" i="60" s="1"/>
  <c r="F8178" i="60"/>
  <c r="G8178" i="60" s="1"/>
  <c r="F8172" i="60"/>
  <c r="G8172" i="60" s="1"/>
  <c r="F8166" i="60"/>
  <c r="G8166" i="60" s="1"/>
  <c r="F8160" i="60"/>
  <c r="G8160" i="60" s="1"/>
  <c r="F9193" i="60"/>
  <c r="G9193" i="60" s="1"/>
  <c r="F8948" i="60"/>
  <c r="G8948" i="60" s="1"/>
  <c r="F8912" i="60"/>
  <c r="G8912" i="60" s="1"/>
  <c r="F8876" i="60"/>
  <c r="G8876" i="60" s="1"/>
  <c r="F9418" i="60"/>
  <c r="G9418" i="60" s="1"/>
  <c r="F9151" i="60"/>
  <c r="G9151" i="60" s="1"/>
  <c r="F9414" i="60"/>
  <c r="G9414" i="60" s="1"/>
  <c r="F9145" i="60"/>
  <c r="G9145" i="60" s="1"/>
  <c r="F8942" i="60"/>
  <c r="G8942" i="60" s="1"/>
  <c r="F8906" i="60"/>
  <c r="G8906" i="60" s="1"/>
  <c r="F8870" i="60"/>
  <c r="G8870" i="60" s="1"/>
  <c r="F9386" i="60"/>
  <c r="G9386" i="60" s="1"/>
  <c r="F9103" i="60"/>
  <c r="G9103" i="60" s="1"/>
  <c r="F8840" i="60"/>
  <c r="G8840" i="60" s="1"/>
  <c r="F8822" i="60"/>
  <c r="G8822" i="60" s="1"/>
  <c r="F8804" i="60"/>
  <c r="G8804" i="60" s="1"/>
  <c r="F8786" i="60"/>
  <c r="G8786" i="60" s="1"/>
  <c r="F8768" i="60"/>
  <c r="G8768" i="60" s="1"/>
  <c r="F8750" i="60"/>
  <c r="G8750" i="60" s="1"/>
  <c r="F8732" i="60"/>
  <c r="G8732" i="60" s="1"/>
  <c r="F8714" i="60"/>
  <c r="G8714" i="60" s="1"/>
  <c r="F8696" i="60"/>
  <c r="G8696" i="60" s="1"/>
  <c r="F8678" i="60"/>
  <c r="G8678" i="60" s="1"/>
  <c r="F8660" i="60"/>
  <c r="G8660" i="60" s="1"/>
  <c r="F8642" i="60"/>
  <c r="G8642" i="60" s="1"/>
  <c r="F8624" i="60"/>
  <c r="G8624" i="60" s="1"/>
  <c r="F8606" i="60"/>
  <c r="G8606" i="60" s="1"/>
  <c r="F8588" i="60"/>
  <c r="G8588" i="60" s="1"/>
  <c r="F8570" i="60"/>
  <c r="G8570" i="60" s="1"/>
  <c r="F8552" i="60"/>
  <c r="G8552" i="60" s="1"/>
  <c r="F8534" i="60"/>
  <c r="G8534" i="60" s="1"/>
  <c r="F8524" i="60"/>
  <c r="G8524" i="60" s="1"/>
  <c r="F8518" i="60"/>
  <c r="G8518" i="60" s="1"/>
  <c r="F8512" i="60"/>
  <c r="G8512" i="60" s="1"/>
  <c r="F8506" i="60"/>
  <c r="G8506" i="60" s="1"/>
  <c r="F8500" i="60"/>
  <c r="G8500" i="60" s="1"/>
  <c r="F8494" i="60"/>
  <c r="G8494" i="60" s="1"/>
  <c r="F8488" i="60"/>
  <c r="G8488" i="60" s="1"/>
  <c r="F8482" i="60"/>
  <c r="G8482" i="60" s="1"/>
  <c r="F8476" i="60"/>
  <c r="G8476" i="60" s="1"/>
  <c r="F8470" i="60"/>
  <c r="G8470" i="60" s="1"/>
  <c r="F8464" i="60"/>
  <c r="G8464" i="60" s="1"/>
  <c r="F8458" i="60"/>
  <c r="G8458" i="60" s="1"/>
  <c r="F8452" i="60"/>
  <c r="G8452" i="60" s="1"/>
  <c r="F8446" i="60"/>
  <c r="G8446" i="60" s="1"/>
  <c r="F8440" i="60"/>
  <c r="G8440" i="60" s="1"/>
  <c r="F8434" i="60"/>
  <c r="G8434" i="60" s="1"/>
  <c r="F8428" i="60"/>
  <c r="G8428" i="60" s="1"/>
  <c r="F8422" i="60"/>
  <c r="G8422" i="60" s="1"/>
  <c r="F8416" i="60"/>
  <c r="G8416" i="60" s="1"/>
  <c r="F8410" i="60"/>
  <c r="G8410" i="60" s="1"/>
  <c r="F8404" i="60"/>
  <c r="G8404" i="60" s="1"/>
  <c r="F8398" i="60"/>
  <c r="G8398" i="60" s="1"/>
  <c r="F8392" i="60"/>
  <c r="G8392" i="60" s="1"/>
  <c r="F8386" i="60"/>
  <c r="G8386" i="60" s="1"/>
  <c r="F8380" i="60"/>
  <c r="G8380" i="60" s="1"/>
  <c r="F8374" i="60"/>
  <c r="G8374" i="60" s="1"/>
  <c r="F8368" i="60"/>
  <c r="G8368" i="60" s="1"/>
  <c r="F8362" i="60"/>
  <c r="G8362" i="60" s="1"/>
  <c r="F8356" i="60"/>
  <c r="G8356" i="60" s="1"/>
  <c r="F8350" i="60"/>
  <c r="G8350" i="60" s="1"/>
  <c r="F8344" i="60"/>
  <c r="G8344" i="60" s="1"/>
  <c r="F8338" i="60"/>
  <c r="G8338" i="60" s="1"/>
  <c r="F8332" i="60"/>
  <c r="G8332" i="60" s="1"/>
  <c r="F8326" i="60"/>
  <c r="G8326" i="60" s="1"/>
  <c r="F8320" i="60"/>
  <c r="G8320" i="60" s="1"/>
  <c r="F8314" i="60"/>
  <c r="G8314" i="60" s="1"/>
  <c r="F8308" i="60"/>
  <c r="G8308" i="60" s="1"/>
  <c r="F8302" i="60"/>
  <c r="G8302" i="60" s="1"/>
  <c r="F8296" i="60"/>
  <c r="G8296" i="60" s="1"/>
  <c r="F8290" i="60"/>
  <c r="G8290" i="60" s="1"/>
  <c r="F8284" i="60"/>
  <c r="G8284" i="60" s="1"/>
  <c r="F8278" i="60"/>
  <c r="G8278" i="60" s="1"/>
  <c r="F8272" i="60"/>
  <c r="G8272" i="60" s="1"/>
  <c r="F8266" i="60"/>
  <c r="G8266" i="60" s="1"/>
  <c r="F8260" i="60"/>
  <c r="G8260" i="60" s="1"/>
  <c r="F8254" i="60"/>
  <c r="G8254" i="60" s="1"/>
  <c r="F8248" i="60"/>
  <c r="G8248" i="60" s="1"/>
  <c r="F8242" i="60"/>
  <c r="G8242" i="60" s="1"/>
  <c r="F8236" i="60"/>
  <c r="G8236" i="60" s="1"/>
  <c r="F8230" i="60"/>
  <c r="G8230" i="60" s="1"/>
  <c r="F8224" i="60"/>
  <c r="G8224" i="60" s="1"/>
  <c r="F8218" i="60"/>
  <c r="G8218" i="60" s="1"/>
  <c r="F8212" i="60"/>
  <c r="G8212" i="60" s="1"/>
  <c r="F8206" i="60"/>
  <c r="G8206" i="60" s="1"/>
  <c r="F8200" i="60"/>
  <c r="G8200" i="60" s="1"/>
  <c r="F8194" i="60"/>
  <c r="G8194" i="60" s="1"/>
  <c r="F8188" i="60"/>
  <c r="G8188" i="60" s="1"/>
  <c r="F8182" i="60"/>
  <c r="G8182" i="60" s="1"/>
  <c r="F8176" i="60"/>
  <c r="G8176" i="60" s="1"/>
  <c r="F8170" i="60"/>
  <c r="G8170" i="60" s="1"/>
  <c r="F8164" i="60"/>
  <c r="G8164" i="60" s="1"/>
  <c r="F8158" i="60"/>
  <c r="G8158" i="60" s="1"/>
  <c r="F9382" i="60"/>
  <c r="G9382" i="60" s="1"/>
  <c r="F9097" i="60"/>
  <c r="G9097" i="60" s="1"/>
  <c r="F8936" i="60"/>
  <c r="G8936" i="60" s="1"/>
  <c r="F8900" i="60"/>
  <c r="G8900" i="60" s="1"/>
  <c r="F8864" i="60"/>
  <c r="G8864" i="60" s="1"/>
  <c r="F9340" i="60"/>
  <c r="G9340" i="60" s="1"/>
  <c r="F8528" i="60"/>
  <c r="G8528" i="60" s="1"/>
  <c r="F8510" i="60"/>
  <c r="G8510" i="60" s="1"/>
  <c r="F8492" i="60"/>
  <c r="G8492" i="60" s="1"/>
  <c r="F8474" i="60"/>
  <c r="G8474" i="60" s="1"/>
  <c r="F8456" i="60"/>
  <c r="G8456" i="60" s="1"/>
  <c r="F8438" i="60"/>
  <c r="G8438" i="60" s="1"/>
  <c r="F8420" i="60"/>
  <c r="G8420" i="60" s="1"/>
  <c r="F8402" i="60"/>
  <c r="G8402" i="60" s="1"/>
  <c r="F8384" i="60"/>
  <c r="G8384" i="60" s="1"/>
  <c r="F8366" i="60"/>
  <c r="G8366" i="60" s="1"/>
  <c r="F8348" i="60"/>
  <c r="G8348" i="60" s="1"/>
  <c r="F8330" i="60"/>
  <c r="G8330" i="60" s="1"/>
  <c r="F8312" i="60"/>
  <c r="G8312" i="60" s="1"/>
  <c r="F8294" i="60"/>
  <c r="G8294" i="60" s="1"/>
  <c r="F8276" i="60"/>
  <c r="G8276" i="60" s="1"/>
  <c r="F8258" i="60"/>
  <c r="G8258" i="60" s="1"/>
  <c r="F8240" i="60"/>
  <c r="G8240" i="60" s="1"/>
  <c r="F8222" i="60"/>
  <c r="G8222" i="60" s="1"/>
  <c r="F8204" i="60"/>
  <c r="G8204" i="60" s="1"/>
  <c r="F8186" i="60"/>
  <c r="G8186" i="60" s="1"/>
  <c r="F8168" i="60"/>
  <c r="G8168" i="60" s="1"/>
  <c r="F8154" i="60"/>
  <c r="G8154" i="60" s="1"/>
  <c r="F8148" i="60"/>
  <c r="G8148" i="60" s="1"/>
  <c r="F8142" i="60"/>
  <c r="G8142" i="60" s="1"/>
  <c r="F8136" i="60"/>
  <c r="G8136" i="60" s="1"/>
  <c r="F8130" i="60"/>
  <c r="G8130" i="60" s="1"/>
  <c r="F8124" i="60"/>
  <c r="G8124" i="60" s="1"/>
  <c r="F8118" i="60"/>
  <c r="G8118" i="60" s="1"/>
  <c r="F8112" i="60"/>
  <c r="G8112" i="60" s="1"/>
  <c r="F8106" i="60"/>
  <c r="G8106" i="60" s="1"/>
  <c r="F9334" i="60"/>
  <c r="G9334" i="60" s="1"/>
  <c r="F8525" i="60"/>
  <c r="G8525" i="60" s="1"/>
  <c r="F8507" i="60"/>
  <c r="G8507" i="60" s="1"/>
  <c r="F8489" i="60"/>
  <c r="G8489" i="60" s="1"/>
  <c r="F8471" i="60"/>
  <c r="G8471" i="60" s="1"/>
  <c r="F8453" i="60"/>
  <c r="G8453" i="60" s="1"/>
  <c r="F8435" i="60"/>
  <c r="G8435" i="60" s="1"/>
  <c r="F8417" i="60"/>
  <c r="G8417" i="60" s="1"/>
  <c r="F8399" i="60"/>
  <c r="G8399" i="60" s="1"/>
  <c r="F8381" i="60"/>
  <c r="G8381" i="60" s="1"/>
  <c r="F8363" i="60"/>
  <c r="G8363" i="60" s="1"/>
  <c r="F8345" i="60"/>
  <c r="G8345" i="60" s="1"/>
  <c r="F8327" i="60"/>
  <c r="G8327" i="60" s="1"/>
  <c r="F8309" i="60"/>
  <c r="G8309" i="60" s="1"/>
  <c r="F8291" i="60"/>
  <c r="G8291" i="60" s="1"/>
  <c r="F8273" i="60"/>
  <c r="G8273" i="60" s="1"/>
  <c r="F8255" i="60"/>
  <c r="G8255" i="60" s="1"/>
  <c r="F8237" i="60"/>
  <c r="G8237" i="60" s="1"/>
  <c r="F8219" i="60"/>
  <c r="G8219" i="60" s="1"/>
  <c r="F8201" i="60"/>
  <c r="G8201" i="60" s="1"/>
  <c r="F8183" i="60"/>
  <c r="G8183" i="60" s="1"/>
  <c r="F8165" i="60"/>
  <c r="G8165" i="60" s="1"/>
  <c r="F7827" i="60"/>
  <c r="G7827" i="60" s="1"/>
  <c r="F7815" i="60"/>
  <c r="G7815" i="60" s="1"/>
  <c r="F7803" i="60"/>
  <c r="G7803" i="60" s="1"/>
  <c r="F7791" i="60"/>
  <c r="G7791" i="60" s="1"/>
  <c r="F7779" i="60"/>
  <c r="G7779" i="60" s="1"/>
  <c r="F7767" i="60"/>
  <c r="G7767" i="60" s="1"/>
  <c r="F7755" i="60"/>
  <c r="G7755" i="60" s="1"/>
  <c r="F9055" i="60"/>
  <c r="G9055" i="60" s="1"/>
  <c r="F8523" i="60"/>
  <c r="G8523" i="60" s="1"/>
  <c r="F8505" i="60"/>
  <c r="G8505" i="60" s="1"/>
  <c r="F8487" i="60"/>
  <c r="G8487" i="60" s="1"/>
  <c r="F8469" i="60"/>
  <c r="G8469" i="60" s="1"/>
  <c r="F8451" i="60"/>
  <c r="G8451" i="60" s="1"/>
  <c r="F8433" i="60"/>
  <c r="G8433" i="60" s="1"/>
  <c r="F8415" i="60"/>
  <c r="G8415" i="60" s="1"/>
  <c r="F8397" i="60"/>
  <c r="G8397" i="60" s="1"/>
  <c r="F8379" i="60"/>
  <c r="G8379" i="60" s="1"/>
  <c r="F8361" i="60"/>
  <c r="G8361" i="60" s="1"/>
  <c r="F8343" i="60"/>
  <c r="G8343" i="60" s="1"/>
  <c r="F8325" i="60"/>
  <c r="G8325" i="60" s="1"/>
  <c r="F8307" i="60"/>
  <c r="G8307" i="60" s="1"/>
  <c r="F8289" i="60"/>
  <c r="G8289" i="60" s="1"/>
  <c r="F8271" i="60"/>
  <c r="G8271" i="60" s="1"/>
  <c r="F8253" i="60"/>
  <c r="G8253" i="60" s="1"/>
  <c r="F8235" i="60"/>
  <c r="G8235" i="60" s="1"/>
  <c r="F8217" i="60"/>
  <c r="G8217" i="60" s="1"/>
  <c r="F8199" i="60"/>
  <c r="G8199" i="60" s="1"/>
  <c r="F8181" i="60"/>
  <c r="G8181" i="60" s="1"/>
  <c r="F8163" i="60"/>
  <c r="G8163" i="60" s="1"/>
  <c r="F8153" i="60"/>
  <c r="G8153" i="60" s="1"/>
  <c r="F8147" i="60"/>
  <c r="G8147" i="60" s="1"/>
  <c r="F8141" i="60"/>
  <c r="G8141" i="60" s="1"/>
  <c r="F8135" i="60"/>
  <c r="G8135" i="60" s="1"/>
  <c r="F8129" i="60"/>
  <c r="G8129" i="60" s="1"/>
  <c r="F8123" i="60"/>
  <c r="G8123" i="60" s="1"/>
  <c r="F8117" i="60"/>
  <c r="G8117" i="60" s="1"/>
  <c r="F8111" i="60"/>
  <c r="G8111" i="60" s="1"/>
  <c r="F8105" i="60"/>
  <c r="G8105" i="60" s="1"/>
  <c r="F8099" i="60"/>
  <c r="G8099" i="60" s="1"/>
  <c r="F8093" i="60"/>
  <c r="G8093" i="60" s="1"/>
  <c r="F8087" i="60"/>
  <c r="G8087" i="60" s="1"/>
  <c r="F8081" i="60"/>
  <c r="G8081" i="60" s="1"/>
  <c r="F8075" i="60"/>
  <c r="G8075" i="60" s="1"/>
  <c r="F8069" i="60"/>
  <c r="G8069" i="60" s="1"/>
  <c r="F8063" i="60"/>
  <c r="G8063" i="60" s="1"/>
  <c r="F8057" i="60"/>
  <c r="G8057" i="60" s="1"/>
  <c r="F8051" i="60"/>
  <c r="G8051" i="60" s="1"/>
  <c r="F8045" i="60"/>
  <c r="G8045" i="60" s="1"/>
  <c r="F8039" i="60"/>
  <c r="G8039" i="60" s="1"/>
  <c r="F8033" i="60"/>
  <c r="G8033" i="60" s="1"/>
  <c r="F8027" i="60"/>
  <c r="G8027" i="60" s="1"/>
  <c r="F8021" i="60"/>
  <c r="G8021" i="60" s="1"/>
  <c r="F8015" i="60"/>
  <c r="G8015" i="60" s="1"/>
  <c r="F8009" i="60"/>
  <c r="G8009" i="60" s="1"/>
  <c r="F8003" i="60"/>
  <c r="G8003" i="60" s="1"/>
  <c r="F7997" i="60"/>
  <c r="G7997" i="60" s="1"/>
  <c r="F7991" i="60"/>
  <c r="G7991" i="60" s="1"/>
  <c r="F7985" i="60"/>
  <c r="G7985" i="60" s="1"/>
  <c r="F7979" i="60"/>
  <c r="G7979" i="60" s="1"/>
  <c r="F7973" i="60"/>
  <c r="G7973" i="60" s="1"/>
  <c r="F7967" i="60"/>
  <c r="G7967" i="60" s="1"/>
  <c r="F7961" i="60"/>
  <c r="G7961" i="60" s="1"/>
  <c r="F7955" i="60"/>
  <c r="G7955" i="60" s="1"/>
  <c r="F7949" i="60"/>
  <c r="G7949" i="60" s="1"/>
  <c r="F7943" i="60"/>
  <c r="G7943" i="60" s="1"/>
  <c r="F7937" i="60"/>
  <c r="G7937" i="60" s="1"/>
  <c r="F7931" i="60"/>
  <c r="G7931" i="60" s="1"/>
  <c r="F7925" i="60"/>
  <c r="G7925" i="60" s="1"/>
  <c r="F7919" i="60"/>
  <c r="G7919" i="60" s="1"/>
  <c r="F7913" i="60"/>
  <c r="G7913" i="60" s="1"/>
  <c r="F7907" i="60"/>
  <c r="G7907" i="60" s="1"/>
  <c r="F7901" i="60"/>
  <c r="G7901" i="60" s="1"/>
  <c r="F7895" i="60"/>
  <c r="G7895" i="60" s="1"/>
  <c r="F7889" i="60"/>
  <c r="G7889" i="60" s="1"/>
  <c r="F7883" i="60"/>
  <c r="G7883" i="60" s="1"/>
  <c r="F7877" i="60"/>
  <c r="G7877" i="60" s="1"/>
  <c r="F7871" i="60"/>
  <c r="G7871" i="60" s="1"/>
  <c r="F7865" i="60"/>
  <c r="G7865" i="60" s="1"/>
  <c r="F7859" i="60"/>
  <c r="G7859" i="60" s="1"/>
  <c r="F7853" i="60"/>
  <c r="G7853" i="60" s="1"/>
  <c r="F7847" i="60"/>
  <c r="G7847" i="60" s="1"/>
  <c r="F7841" i="60"/>
  <c r="G7841" i="60" s="1"/>
  <c r="F7835" i="60"/>
  <c r="G7835" i="60" s="1"/>
  <c r="F7826" i="60"/>
  <c r="G7826" i="60" s="1"/>
  <c r="F7814" i="60"/>
  <c r="G7814" i="60" s="1"/>
  <c r="F7802" i="60"/>
  <c r="G7802" i="60" s="1"/>
  <c r="F7790" i="60"/>
  <c r="G7790" i="60" s="1"/>
  <c r="F7778" i="60"/>
  <c r="G7778" i="60" s="1"/>
  <c r="F7766" i="60"/>
  <c r="G7766" i="60" s="1"/>
  <c r="F7754" i="60"/>
  <c r="G7754" i="60" s="1"/>
  <c r="F9049" i="60"/>
  <c r="G9049" i="60" s="1"/>
  <c r="F7825" i="60"/>
  <c r="G7825" i="60" s="1"/>
  <c r="F7813" i="60"/>
  <c r="G7813" i="60" s="1"/>
  <c r="F7801" i="60"/>
  <c r="G7801" i="60" s="1"/>
  <c r="F7789" i="60"/>
  <c r="G7789" i="60" s="1"/>
  <c r="F7777" i="60"/>
  <c r="G7777" i="60" s="1"/>
  <c r="F7765" i="60"/>
  <c r="G7765" i="60" s="1"/>
  <c r="F7753" i="60"/>
  <c r="G7753" i="60" s="1"/>
  <c r="F8522" i="60"/>
  <c r="G8522" i="60" s="1"/>
  <c r="F8504" i="60"/>
  <c r="G8504" i="60" s="1"/>
  <c r="F8486" i="60"/>
  <c r="G8486" i="60" s="1"/>
  <c r="F8468" i="60"/>
  <c r="G8468" i="60" s="1"/>
  <c r="F8450" i="60"/>
  <c r="G8450" i="60" s="1"/>
  <c r="F8432" i="60"/>
  <c r="G8432" i="60" s="1"/>
  <c r="F8414" i="60"/>
  <c r="G8414" i="60" s="1"/>
  <c r="F8396" i="60"/>
  <c r="G8396" i="60" s="1"/>
  <c r="F8378" i="60"/>
  <c r="G8378" i="60" s="1"/>
  <c r="F8360" i="60"/>
  <c r="G8360" i="60" s="1"/>
  <c r="F8342" i="60"/>
  <c r="G8342" i="60" s="1"/>
  <c r="F8324" i="60"/>
  <c r="G8324" i="60" s="1"/>
  <c r="F8306" i="60"/>
  <c r="G8306" i="60" s="1"/>
  <c r="F8288" i="60"/>
  <c r="G8288" i="60" s="1"/>
  <c r="F8270" i="60"/>
  <c r="G8270" i="60" s="1"/>
  <c r="F8252" i="60"/>
  <c r="G8252" i="60" s="1"/>
  <c r="F8234" i="60"/>
  <c r="G8234" i="60" s="1"/>
  <c r="F8216" i="60"/>
  <c r="G8216" i="60" s="1"/>
  <c r="F8198" i="60"/>
  <c r="G8198" i="60" s="1"/>
  <c r="F8180" i="60"/>
  <c r="G8180" i="60" s="1"/>
  <c r="F8162" i="60"/>
  <c r="G8162" i="60" s="1"/>
  <c r="F8152" i="60"/>
  <c r="G8152" i="60" s="1"/>
  <c r="F8146" i="60"/>
  <c r="G8146" i="60" s="1"/>
  <c r="F8140" i="60"/>
  <c r="G8140" i="60" s="1"/>
  <c r="F8134" i="60"/>
  <c r="G8134" i="60" s="1"/>
  <c r="F8128" i="60"/>
  <c r="G8128" i="60" s="1"/>
  <c r="F8122" i="60"/>
  <c r="G8122" i="60" s="1"/>
  <c r="F8116" i="60"/>
  <c r="G8116" i="60" s="1"/>
  <c r="F8110" i="60"/>
  <c r="G8110" i="60" s="1"/>
  <c r="F8104" i="60"/>
  <c r="G8104" i="60" s="1"/>
  <c r="F8098" i="60"/>
  <c r="G8098" i="60" s="1"/>
  <c r="F8092" i="60"/>
  <c r="G8092" i="60" s="1"/>
  <c r="F8086" i="60"/>
  <c r="G8086" i="60" s="1"/>
  <c r="F8080" i="60"/>
  <c r="G8080" i="60" s="1"/>
  <c r="F8074" i="60"/>
  <c r="G8074" i="60" s="1"/>
  <c r="F8068" i="60"/>
  <c r="G8068" i="60" s="1"/>
  <c r="F8062" i="60"/>
  <c r="G8062" i="60" s="1"/>
  <c r="F8056" i="60"/>
  <c r="G8056" i="60" s="1"/>
  <c r="F8050" i="60"/>
  <c r="G8050" i="60" s="1"/>
  <c r="F8044" i="60"/>
  <c r="G8044" i="60" s="1"/>
  <c r="F8038" i="60"/>
  <c r="G8038" i="60" s="1"/>
  <c r="F8032" i="60"/>
  <c r="G8032" i="60" s="1"/>
  <c r="F8026" i="60"/>
  <c r="G8026" i="60" s="1"/>
  <c r="F8020" i="60"/>
  <c r="G8020" i="60" s="1"/>
  <c r="F8014" i="60"/>
  <c r="G8014" i="60" s="1"/>
  <c r="F8008" i="60"/>
  <c r="G8008" i="60" s="1"/>
  <c r="F8002" i="60"/>
  <c r="G8002" i="60" s="1"/>
  <c r="F7996" i="60"/>
  <c r="G7996" i="60" s="1"/>
  <c r="F7990" i="60"/>
  <c r="G7990" i="60" s="1"/>
  <c r="F7984" i="60"/>
  <c r="G7984" i="60" s="1"/>
  <c r="F7978" i="60"/>
  <c r="G7978" i="60" s="1"/>
  <c r="F7972" i="60"/>
  <c r="G7972" i="60" s="1"/>
  <c r="F7966" i="60"/>
  <c r="G7966" i="60" s="1"/>
  <c r="F7960" i="60"/>
  <c r="G7960" i="60" s="1"/>
  <c r="F7954" i="60"/>
  <c r="G7954" i="60" s="1"/>
  <c r="F7948" i="60"/>
  <c r="G7948" i="60" s="1"/>
  <c r="F7942" i="60"/>
  <c r="G7942" i="60" s="1"/>
  <c r="F7936" i="60"/>
  <c r="G7936" i="60" s="1"/>
  <c r="F7930" i="60"/>
  <c r="G7930" i="60" s="1"/>
  <c r="F7924" i="60"/>
  <c r="G7924" i="60" s="1"/>
  <c r="F7918" i="60"/>
  <c r="G7918" i="60" s="1"/>
  <c r="F7912" i="60"/>
  <c r="G7912" i="60" s="1"/>
  <c r="F7906" i="60"/>
  <c r="G7906" i="60" s="1"/>
  <c r="F7900" i="60"/>
  <c r="G7900" i="60" s="1"/>
  <c r="F7894" i="60"/>
  <c r="G7894" i="60" s="1"/>
  <c r="F7888" i="60"/>
  <c r="G7888" i="60" s="1"/>
  <c r="F7882" i="60"/>
  <c r="G7882" i="60" s="1"/>
  <c r="F7876" i="60"/>
  <c r="G7876" i="60" s="1"/>
  <c r="F7870" i="60"/>
  <c r="G7870" i="60" s="1"/>
  <c r="F7864" i="60"/>
  <c r="G7864" i="60" s="1"/>
  <c r="F7858" i="60"/>
  <c r="G7858" i="60" s="1"/>
  <c r="F7852" i="60"/>
  <c r="G7852" i="60" s="1"/>
  <c r="F7846" i="60"/>
  <c r="G7846" i="60" s="1"/>
  <c r="F7840" i="60"/>
  <c r="G7840" i="60" s="1"/>
  <c r="F7834" i="60"/>
  <c r="G7834" i="60" s="1"/>
  <c r="F7824" i="60"/>
  <c r="G7824" i="60" s="1"/>
  <c r="F7812" i="60"/>
  <c r="G7812" i="60" s="1"/>
  <c r="F7800" i="60"/>
  <c r="G7800" i="60" s="1"/>
  <c r="F7788" i="60"/>
  <c r="G7788" i="60" s="1"/>
  <c r="F7776" i="60"/>
  <c r="G7776" i="60" s="1"/>
  <c r="F7764" i="60"/>
  <c r="G7764" i="60" s="1"/>
  <c r="F8930" i="60"/>
  <c r="G8930" i="60" s="1"/>
  <c r="F8519" i="60"/>
  <c r="G8519" i="60" s="1"/>
  <c r="F8501" i="60"/>
  <c r="G8501" i="60" s="1"/>
  <c r="F8483" i="60"/>
  <c r="G8483" i="60" s="1"/>
  <c r="F8465" i="60"/>
  <c r="G8465" i="60" s="1"/>
  <c r="F8447" i="60"/>
  <c r="G8447" i="60" s="1"/>
  <c r="F8429" i="60"/>
  <c r="G8429" i="60" s="1"/>
  <c r="F8411" i="60"/>
  <c r="G8411" i="60" s="1"/>
  <c r="F8393" i="60"/>
  <c r="G8393" i="60" s="1"/>
  <c r="F8375" i="60"/>
  <c r="G8375" i="60" s="1"/>
  <c r="F8357" i="60"/>
  <c r="G8357" i="60" s="1"/>
  <c r="F8339" i="60"/>
  <c r="G8339" i="60" s="1"/>
  <c r="F8321" i="60"/>
  <c r="G8321" i="60" s="1"/>
  <c r="F8303" i="60"/>
  <c r="G8303" i="60" s="1"/>
  <c r="F8285" i="60"/>
  <c r="G8285" i="60" s="1"/>
  <c r="F8267" i="60"/>
  <c r="G8267" i="60" s="1"/>
  <c r="F8249" i="60"/>
  <c r="G8249" i="60" s="1"/>
  <c r="F8231" i="60"/>
  <c r="G8231" i="60" s="1"/>
  <c r="F8213" i="60"/>
  <c r="G8213" i="60" s="1"/>
  <c r="F8195" i="60"/>
  <c r="G8195" i="60" s="1"/>
  <c r="F8177" i="60"/>
  <c r="G8177" i="60" s="1"/>
  <c r="F8159" i="60"/>
  <c r="G8159" i="60" s="1"/>
  <c r="F7823" i="60"/>
  <c r="G7823" i="60" s="1"/>
  <c r="F7811" i="60"/>
  <c r="G7811" i="60" s="1"/>
  <c r="F7799" i="60"/>
  <c r="G7799" i="60" s="1"/>
  <c r="F7787" i="60"/>
  <c r="G7787" i="60" s="1"/>
  <c r="F7775" i="60"/>
  <c r="G7775" i="60" s="1"/>
  <c r="F7763" i="60"/>
  <c r="G7763" i="60" s="1"/>
  <c r="F8517" i="60"/>
  <c r="G8517" i="60" s="1"/>
  <c r="F8499" i="60"/>
  <c r="G8499" i="60" s="1"/>
  <c r="F8481" i="60"/>
  <c r="G8481" i="60" s="1"/>
  <c r="F8463" i="60"/>
  <c r="G8463" i="60" s="1"/>
  <c r="F8445" i="60"/>
  <c r="G8445" i="60" s="1"/>
  <c r="F8427" i="60"/>
  <c r="G8427" i="60" s="1"/>
  <c r="F8409" i="60"/>
  <c r="G8409" i="60" s="1"/>
  <c r="F8391" i="60"/>
  <c r="G8391" i="60" s="1"/>
  <c r="F8373" i="60"/>
  <c r="G8373" i="60" s="1"/>
  <c r="F8355" i="60"/>
  <c r="G8355" i="60" s="1"/>
  <c r="F8337" i="60"/>
  <c r="G8337" i="60" s="1"/>
  <c r="F8319" i="60"/>
  <c r="G8319" i="60" s="1"/>
  <c r="F8301" i="60"/>
  <c r="G8301" i="60" s="1"/>
  <c r="F8283" i="60"/>
  <c r="G8283" i="60" s="1"/>
  <c r="F8265" i="60"/>
  <c r="G8265" i="60" s="1"/>
  <c r="F8247" i="60"/>
  <c r="G8247" i="60" s="1"/>
  <c r="F8229" i="60"/>
  <c r="G8229" i="60" s="1"/>
  <c r="F8211" i="60"/>
  <c r="G8211" i="60" s="1"/>
  <c r="F8193" i="60"/>
  <c r="G8193" i="60" s="1"/>
  <c r="F8175" i="60"/>
  <c r="G8175" i="60" s="1"/>
  <c r="F8157" i="60"/>
  <c r="G8157" i="60" s="1"/>
  <c r="F8151" i="60"/>
  <c r="G8151" i="60" s="1"/>
  <c r="F8145" i="60"/>
  <c r="G8145" i="60" s="1"/>
  <c r="F8139" i="60"/>
  <c r="G8139" i="60" s="1"/>
  <c r="F8133" i="60"/>
  <c r="G8133" i="60" s="1"/>
  <c r="F8127" i="60"/>
  <c r="G8127" i="60" s="1"/>
  <c r="F8121" i="60"/>
  <c r="G8121" i="60" s="1"/>
  <c r="F8115" i="60"/>
  <c r="G8115" i="60" s="1"/>
  <c r="F8109" i="60"/>
  <c r="G8109" i="60" s="1"/>
  <c r="F8103" i="60"/>
  <c r="G8103" i="60" s="1"/>
  <c r="F8894" i="60"/>
  <c r="G8894" i="60" s="1"/>
  <c r="F7832" i="60"/>
  <c r="G7832" i="60" s="1"/>
  <c r="F7821" i="60"/>
  <c r="G7821" i="60" s="1"/>
  <c r="F7809" i="60"/>
  <c r="G7809" i="60" s="1"/>
  <c r="F7797" i="60"/>
  <c r="G7797" i="60" s="1"/>
  <c r="F7785" i="60"/>
  <c r="G7785" i="60" s="1"/>
  <c r="F7773" i="60"/>
  <c r="G7773" i="60" s="1"/>
  <c r="F7761" i="60"/>
  <c r="G7761" i="60" s="1"/>
  <c r="F8546" i="60"/>
  <c r="G8546" i="60" s="1"/>
  <c r="F8516" i="60"/>
  <c r="G8516" i="60" s="1"/>
  <c r="F8498" i="60"/>
  <c r="G8498" i="60" s="1"/>
  <c r="F8480" i="60"/>
  <c r="G8480" i="60" s="1"/>
  <c r="F8462" i="60"/>
  <c r="G8462" i="60" s="1"/>
  <c r="F8444" i="60"/>
  <c r="G8444" i="60" s="1"/>
  <c r="F8426" i="60"/>
  <c r="G8426" i="60" s="1"/>
  <c r="F8408" i="60"/>
  <c r="G8408" i="60" s="1"/>
  <c r="F8390" i="60"/>
  <c r="G8390" i="60" s="1"/>
  <c r="F8372" i="60"/>
  <c r="G8372" i="60" s="1"/>
  <c r="F8354" i="60"/>
  <c r="G8354" i="60" s="1"/>
  <c r="F8336" i="60"/>
  <c r="G8336" i="60" s="1"/>
  <c r="F8318" i="60"/>
  <c r="G8318" i="60" s="1"/>
  <c r="F8300" i="60"/>
  <c r="G8300" i="60" s="1"/>
  <c r="F8282" i="60"/>
  <c r="G8282" i="60" s="1"/>
  <c r="F8264" i="60"/>
  <c r="G8264" i="60" s="1"/>
  <c r="F8246" i="60"/>
  <c r="G8246" i="60" s="1"/>
  <c r="F8228" i="60"/>
  <c r="G8228" i="60" s="1"/>
  <c r="F8210" i="60"/>
  <c r="G8210" i="60" s="1"/>
  <c r="F8192" i="60"/>
  <c r="G8192" i="60" s="1"/>
  <c r="F8174" i="60"/>
  <c r="G8174" i="60" s="1"/>
  <c r="F8156" i="60"/>
  <c r="G8156" i="60" s="1"/>
  <c r="F8150" i="60"/>
  <c r="G8150" i="60" s="1"/>
  <c r="F8144" i="60"/>
  <c r="G8144" i="60" s="1"/>
  <c r="F8138" i="60"/>
  <c r="G8138" i="60" s="1"/>
  <c r="F8132" i="60"/>
  <c r="G8132" i="60" s="1"/>
  <c r="F8126" i="60"/>
  <c r="G8126" i="60" s="1"/>
  <c r="F8120" i="60"/>
  <c r="G8120" i="60" s="1"/>
  <c r="F8114" i="60"/>
  <c r="G8114" i="60" s="1"/>
  <c r="F8108" i="60"/>
  <c r="G8108" i="60" s="1"/>
  <c r="F8102" i="60"/>
  <c r="G8102" i="60" s="1"/>
  <c r="F8096" i="60"/>
  <c r="G8096" i="60" s="1"/>
  <c r="F8090" i="60"/>
  <c r="G8090" i="60" s="1"/>
  <c r="F8084" i="60"/>
  <c r="G8084" i="60" s="1"/>
  <c r="F8078" i="60"/>
  <c r="G8078" i="60" s="1"/>
  <c r="F8072" i="60"/>
  <c r="G8072" i="60" s="1"/>
  <c r="F8066" i="60"/>
  <c r="G8066" i="60" s="1"/>
  <c r="F8060" i="60"/>
  <c r="G8060" i="60" s="1"/>
  <c r="F8054" i="60"/>
  <c r="G8054" i="60" s="1"/>
  <c r="F8048" i="60"/>
  <c r="G8048" i="60" s="1"/>
  <c r="F8042" i="60"/>
  <c r="G8042" i="60" s="1"/>
  <c r="F8036" i="60"/>
  <c r="G8036" i="60" s="1"/>
  <c r="F8030" i="60"/>
  <c r="G8030" i="60" s="1"/>
  <c r="F8024" i="60"/>
  <c r="G8024" i="60" s="1"/>
  <c r="F8018" i="60"/>
  <c r="G8018" i="60" s="1"/>
  <c r="F8012" i="60"/>
  <c r="G8012" i="60" s="1"/>
  <c r="F8006" i="60"/>
  <c r="G8006" i="60" s="1"/>
  <c r="F8000" i="60"/>
  <c r="G8000" i="60" s="1"/>
  <c r="F7994" i="60"/>
  <c r="G7994" i="60" s="1"/>
  <c r="F7988" i="60"/>
  <c r="G7988" i="60" s="1"/>
  <c r="F7982" i="60"/>
  <c r="G7982" i="60" s="1"/>
  <c r="F7976" i="60"/>
  <c r="G7976" i="60" s="1"/>
  <c r="F7970" i="60"/>
  <c r="G7970" i="60" s="1"/>
  <c r="F7964" i="60"/>
  <c r="G7964" i="60" s="1"/>
  <c r="F7958" i="60"/>
  <c r="G7958" i="60" s="1"/>
  <c r="F7952" i="60"/>
  <c r="G7952" i="60" s="1"/>
  <c r="F7946" i="60"/>
  <c r="G7946" i="60" s="1"/>
  <c r="F7940" i="60"/>
  <c r="G7940" i="60" s="1"/>
  <c r="F7934" i="60"/>
  <c r="G7934" i="60" s="1"/>
  <c r="F7928" i="60"/>
  <c r="G7928" i="60" s="1"/>
  <c r="F7922" i="60"/>
  <c r="G7922" i="60" s="1"/>
  <c r="F7916" i="60"/>
  <c r="G7916" i="60" s="1"/>
  <c r="F7910" i="60"/>
  <c r="G7910" i="60" s="1"/>
  <c r="F7904" i="60"/>
  <c r="G7904" i="60" s="1"/>
  <c r="F7898" i="60"/>
  <c r="G7898" i="60" s="1"/>
  <c r="F7892" i="60"/>
  <c r="G7892" i="60" s="1"/>
  <c r="F7886" i="60"/>
  <c r="G7886" i="60" s="1"/>
  <c r="F7880" i="60"/>
  <c r="G7880" i="60" s="1"/>
  <c r="F7874" i="60"/>
  <c r="G7874" i="60" s="1"/>
  <c r="F7868" i="60"/>
  <c r="G7868" i="60" s="1"/>
  <c r="F7862" i="60"/>
  <c r="G7862" i="60" s="1"/>
  <c r="F7856" i="60"/>
  <c r="G7856" i="60" s="1"/>
  <c r="F7850" i="60"/>
  <c r="G7850" i="60" s="1"/>
  <c r="F7844" i="60"/>
  <c r="G7844" i="60" s="1"/>
  <c r="F7838" i="60"/>
  <c r="G7838" i="60" s="1"/>
  <c r="F7820" i="60"/>
  <c r="G7820" i="60" s="1"/>
  <c r="F7808" i="60"/>
  <c r="G7808" i="60" s="1"/>
  <c r="F7796" i="60"/>
  <c r="G7796" i="60" s="1"/>
  <c r="F7784" i="60"/>
  <c r="G7784" i="60" s="1"/>
  <c r="F7772" i="60"/>
  <c r="G7772" i="60" s="1"/>
  <c r="F7760" i="60"/>
  <c r="G7760" i="60" s="1"/>
  <c r="F8858" i="60"/>
  <c r="G8858" i="60" s="1"/>
  <c r="F8513" i="60"/>
  <c r="G8513" i="60" s="1"/>
  <c r="F8495" i="60"/>
  <c r="G8495" i="60" s="1"/>
  <c r="F8477" i="60"/>
  <c r="G8477" i="60" s="1"/>
  <c r="F8459" i="60"/>
  <c r="G8459" i="60" s="1"/>
  <c r="F8441" i="60"/>
  <c r="G8441" i="60" s="1"/>
  <c r="F8423" i="60"/>
  <c r="G8423" i="60" s="1"/>
  <c r="F8405" i="60"/>
  <c r="G8405" i="60" s="1"/>
  <c r="F8387" i="60"/>
  <c r="G8387" i="60" s="1"/>
  <c r="F8369" i="60"/>
  <c r="G8369" i="60" s="1"/>
  <c r="F8351" i="60"/>
  <c r="G8351" i="60" s="1"/>
  <c r="F8333" i="60"/>
  <c r="G8333" i="60" s="1"/>
  <c r="F8315" i="60"/>
  <c r="G8315" i="60" s="1"/>
  <c r="F8297" i="60"/>
  <c r="G8297" i="60" s="1"/>
  <c r="F8279" i="60"/>
  <c r="G8279" i="60" s="1"/>
  <c r="F8261" i="60"/>
  <c r="G8261" i="60" s="1"/>
  <c r="F8243" i="60"/>
  <c r="G8243" i="60" s="1"/>
  <c r="F8225" i="60"/>
  <c r="G8225" i="60" s="1"/>
  <c r="F8207" i="60"/>
  <c r="G8207" i="60" s="1"/>
  <c r="F8189" i="60"/>
  <c r="G8189" i="60" s="1"/>
  <c r="F8171" i="60"/>
  <c r="G8171" i="60" s="1"/>
  <c r="F7831" i="60"/>
  <c r="G7831" i="60" s="1"/>
  <c r="F7819" i="60"/>
  <c r="G7819" i="60" s="1"/>
  <c r="F7807" i="60"/>
  <c r="G7807" i="60" s="1"/>
  <c r="F7795" i="60"/>
  <c r="G7795" i="60" s="1"/>
  <c r="F7783" i="60"/>
  <c r="G7783" i="60" s="1"/>
  <c r="F7771" i="60"/>
  <c r="G7771" i="60" s="1"/>
  <c r="F7759" i="60"/>
  <c r="G7759" i="60" s="1"/>
  <c r="F8475" i="60"/>
  <c r="G8475" i="60" s="1"/>
  <c r="F8367" i="60"/>
  <c r="G8367" i="60" s="1"/>
  <c r="F8259" i="60"/>
  <c r="G8259" i="60" s="1"/>
  <c r="F8155" i="60"/>
  <c r="G8155" i="60" s="1"/>
  <c r="F8119" i="60"/>
  <c r="G8119" i="60" s="1"/>
  <c r="F8094" i="60"/>
  <c r="G8094" i="60" s="1"/>
  <c r="F8076" i="60"/>
  <c r="G8076" i="60" s="1"/>
  <c r="F8058" i="60"/>
  <c r="G8058" i="60" s="1"/>
  <c r="F8040" i="60"/>
  <c r="G8040" i="60" s="1"/>
  <c r="F8022" i="60"/>
  <c r="G8022" i="60" s="1"/>
  <c r="F8004" i="60"/>
  <c r="G8004" i="60" s="1"/>
  <c r="F7986" i="60"/>
  <c r="G7986" i="60" s="1"/>
  <c r="F7968" i="60"/>
  <c r="G7968" i="60" s="1"/>
  <c r="F7950" i="60"/>
  <c r="G7950" i="60" s="1"/>
  <c r="F7932" i="60"/>
  <c r="G7932" i="60" s="1"/>
  <c r="F7914" i="60"/>
  <c r="G7914" i="60" s="1"/>
  <c r="F7896" i="60"/>
  <c r="G7896" i="60" s="1"/>
  <c r="F7878" i="60"/>
  <c r="G7878" i="60" s="1"/>
  <c r="F7860" i="60"/>
  <c r="G7860" i="60" s="1"/>
  <c r="F7842" i="60"/>
  <c r="G7842" i="60" s="1"/>
  <c r="F7816" i="60"/>
  <c r="G7816" i="60" s="1"/>
  <c r="F7780" i="60"/>
  <c r="G7780" i="60" s="1"/>
  <c r="F7749" i="60"/>
  <c r="G7749" i="60" s="1"/>
  <c r="F7737" i="60"/>
  <c r="G7737" i="60" s="1"/>
  <c r="F7725" i="60"/>
  <c r="G7725" i="60" s="1"/>
  <c r="F7713" i="60"/>
  <c r="G7713" i="60" s="1"/>
  <c r="F7701" i="60"/>
  <c r="G7701" i="60" s="1"/>
  <c r="F7689" i="60"/>
  <c r="G7689" i="60" s="1"/>
  <c r="F7677" i="60"/>
  <c r="G7677" i="60" s="1"/>
  <c r="F7665" i="60"/>
  <c r="G7665" i="60" s="1"/>
  <c r="F7653" i="60"/>
  <c r="G7653" i="60" s="1"/>
  <c r="F7641" i="60"/>
  <c r="G7641" i="60" s="1"/>
  <c r="F7629" i="60"/>
  <c r="G7629" i="60" s="1"/>
  <c r="F7617" i="60"/>
  <c r="G7617" i="60" s="1"/>
  <c r="F8091" i="60"/>
  <c r="G8091" i="60" s="1"/>
  <c r="F8073" i="60"/>
  <c r="G8073" i="60" s="1"/>
  <c r="F8055" i="60"/>
  <c r="G8055" i="60" s="1"/>
  <c r="F8037" i="60"/>
  <c r="G8037" i="60" s="1"/>
  <c r="F8019" i="60"/>
  <c r="G8019" i="60" s="1"/>
  <c r="F8001" i="60"/>
  <c r="G8001" i="60" s="1"/>
  <c r="F7983" i="60"/>
  <c r="G7983" i="60" s="1"/>
  <c r="F7965" i="60"/>
  <c r="G7965" i="60" s="1"/>
  <c r="F7947" i="60"/>
  <c r="G7947" i="60" s="1"/>
  <c r="F7929" i="60"/>
  <c r="G7929" i="60" s="1"/>
  <c r="F7911" i="60"/>
  <c r="G7911" i="60" s="1"/>
  <c r="F7893" i="60"/>
  <c r="G7893" i="60" s="1"/>
  <c r="F7875" i="60"/>
  <c r="G7875" i="60" s="1"/>
  <c r="F7857" i="60"/>
  <c r="G7857" i="60" s="1"/>
  <c r="F7839" i="60"/>
  <c r="G7839" i="60" s="1"/>
  <c r="F7810" i="60"/>
  <c r="G7810" i="60" s="1"/>
  <c r="F7774" i="60"/>
  <c r="G7774" i="60" s="1"/>
  <c r="F7748" i="60"/>
  <c r="G7748" i="60" s="1"/>
  <c r="F7736" i="60"/>
  <c r="G7736" i="60" s="1"/>
  <c r="F7724" i="60"/>
  <c r="G7724" i="60" s="1"/>
  <c r="F7712" i="60"/>
  <c r="G7712" i="60" s="1"/>
  <c r="F7700" i="60"/>
  <c r="G7700" i="60" s="1"/>
  <c r="F7688" i="60"/>
  <c r="G7688" i="60" s="1"/>
  <c r="F7676" i="60"/>
  <c r="G7676" i="60" s="1"/>
  <c r="F7664" i="60"/>
  <c r="G7664" i="60" s="1"/>
  <c r="F7652" i="60"/>
  <c r="G7652" i="60" s="1"/>
  <c r="F7640" i="60"/>
  <c r="G7640" i="60" s="1"/>
  <c r="F7628" i="60"/>
  <c r="G7628" i="60" s="1"/>
  <c r="F7616" i="60"/>
  <c r="G7616" i="60" s="1"/>
  <c r="F7604" i="60"/>
  <c r="G7604" i="60" s="1"/>
  <c r="F7592" i="60"/>
  <c r="G7592" i="60" s="1"/>
  <c r="F7580" i="60"/>
  <c r="G7580" i="60" s="1"/>
  <c r="F7568" i="60"/>
  <c r="G7568" i="60" s="1"/>
  <c r="F7556" i="60"/>
  <c r="G7556" i="60" s="1"/>
  <c r="F7544" i="60"/>
  <c r="G7544" i="60" s="1"/>
  <c r="F7532" i="60"/>
  <c r="G7532" i="60" s="1"/>
  <c r="F7520" i="60"/>
  <c r="G7520" i="60" s="1"/>
  <c r="F7508" i="60"/>
  <c r="G7508" i="60" s="1"/>
  <c r="F7496" i="60"/>
  <c r="G7496" i="60" s="1"/>
  <c r="F7484" i="60"/>
  <c r="G7484" i="60" s="1"/>
  <c r="F7472" i="60"/>
  <c r="G7472" i="60" s="1"/>
  <c r="F7460" i="60"/>
  <c r="G7460" i="60" s="1"/>
  <c r="F7448" i="60"/>
  <c r="G7448" i="60" s="1"/>
  <c r="F7436" i="60"/>
  <c r="G7436" i="60" s="1"/>
  <c r="F7424" i="60"/>
  <c r="G7424" i="60" s="1"/>
  <c r="F7412" i="60"/>
  <c r="G7412" i="60" s="1"/>
  <c r="F7400" i="60"/>
  <c r="G7400" i="60" s="1"/>
  <c r="F7388" i="60"/>
  <c r="G7388" i="60" s="1"/>
  <c r="F7376" i="60"/>
  <c r="G7376" i="60" s="1"/>
  <c r="F7364" i="60"/>
  <c r="G7364" i="60" s="1"/>
  <c r="F7352" i="60"/>
  <c r="G7352" i="60" s="1"/>
  <c r="F7340" i="60"/>
  <c r="G7340" i="60" s="1"/>
  <c r="F7328" i="60"/>
  <c r="G7328" i="60" s="1"/>
  <c r="F7316" i="60"/>
  <c r="G7316" i="60" s="1"/>
  <c r="F7304" i="60"/>
  <c r="G7304" i="60" s="1"/>
  <c r="F7292" i="60"/>
  <c r="G7292" i="60" s="1"/>
  <c r="F7280" i="60"/>
  <c r="G7280" i="60" s="1"/>
  <c r="F7268" i="60"/>
  <c r="G7268" i="60" s="1"/>
  <c r="F7256" i="60"/>
  <c r="G7256" i="60" s="1"/>
  <c r="F7244" i="60"/>
  <c r="G7244" i="60" s="1"/>
  <c r="F7232" i="60"/>
  <c r="G7232" i="60" s="1"/>
  <c r="F7220" i="60"/>
  <c r="G7220" i="60" s="1"/>
  <c r="F7208" i="60"/>
  <c r="G7208" i="60" s="1"/>
  <c r="F7196" i="60"/>
  <c r="G7196" i="60" s="1"/>
  <c r="F7184" i="60"/>
  <c r="G7184" i="60" s="1"/>
  <c r="F7172" i="60"/>
  <c r="G7172" i="60" s="1"/>
  <c r="F7160" i="60"/>
  <c r="G7160" i="60" s="1"/>
  <c r="F7148" i="60"/>
  <c r="G7148" i="60" s="1"/>
  <c r="F7136" i="60"/>
  <c r="G7136" i="60" s="1"/>
  <c r="F7124" i="60"/>
  <c r="G7124" i="60" s="1"/>
  <c r="F7112" i="60"/>
  <c r="G7112" i="60" s="1"/>
  <c r="F7100" i="60"/>
  <c r="G7100" i="60" s="1"/>
  <c r="F7088" i="60"/>
  <c r="G7088" i="60" s="1"/>
  <c r="F7076" i="60"/>
  <c r="G7076" i="60" s="1"/>
  <c r="F7064" i="60"/>
  <c r="G7064" i="60" s="1"/>
  <c r="F7052" i="60"/>
  <c r="G7052" i="60" s="1"/>
  <c r="F7040" i="60"/>
  <c r="G7040" i="60" s="1"/>
  <c r="F7028" i="60"/>
  <c r="G7028" i="60" s="1"/>
  <c r="F7016" i="60"/>
  <c r="G7016" i="60" s="1"/>
  <c r="F7004" i="60"/>
  <c r="G7004" i="60" s="1"/>
  <c r="F8457" i="60"/>
  <c r="G8457" i="60" s="1"/>
  <c r="F8349" i="60"/>
  <c r="G8349" i="60" s="1"/>
  <c r="F8241" i="60"/>
  <c r="G8241" i="60" s="1"/>
  <c r="F8149" i="60"/>
  <c r="G8149" i="60" s="1"/>
  <c r="F8113" i="60"/>
  <c r="G8113" i="60" s="1"/>
  <c r="F8089" i="60"/>
  <c r="G8089" i="60" s="1"/>
  <c r="F8071" i="60"/>
  <c r="G8071" i="60" s="1"/>
  <c r="F8053" i="60"/>
  <c r="G8053" i="60" s="1"/>
  <c r="F8035" i="60"/>
  <c r="G8035" i="60" s="1"/>
  <c r="F8017" i="60"/>
  <c r="G8017" i="60" s="1"/>
  <c r="F7999" i="60"/>
  <c r="G7999" i="60" s="1"/>
  <c r="F7981" i="60"/>
  <c r="G7981" i="60" s="1"/>
  <c r="F7963" i="60"/>
  <c r="G7963" i="60" s="1"/>
  <c r="F7945" i="60"/>
  <c r="G7945" i="60" s="1"/>
  <c r="F7927" i="60"/>
  <c r="G7927" i="60" s="1"/>
  <c r="F7909" i="60"/>
  <c r="G7909" i="60" s="1"/>
  <c r="F7891" i="60"/>
  <c r="G7891" i="60" s="1"/>
  <c r="F7873" i="60"/>
  <c r="G7873" i="60" s="1"/>
  <c r="F7855" i="60"/>
  <c r="G7855" i="60" s="1"/>
  <c r="F7837" i="60"/>
  <c r="G7837" i="60" s="1"/>
  <c r="F7806" i="60"/>
  <c r="G7806" i="60" s="1"/>
  <c r="F7770" i="60"/>
  <c r="G7770" i="60" s="1"/>
  <c r="F7747" i="60"/>
  <c r="G7747" i="60" s="1"/>
  <c r="F7735" i="60"/>
  <c r="G7735" i="60" s="1"/>
  <c r="F7723" i="60"/>
  <c r="G7723" i="60" s="1"/>
  <c r="F7711" i="60"/>
  <c r="G7711" i="60" s="1"/>
  <c r="F7699" i="60"/>
  <c r="G7699" i="60" s="1"/>
  <c r="F7687" i="60"/>
  <c r="G7687" i="60" s="1"/>
  <c r="F7675" i="60"/>
  <c r="G7675" i="60" s="1"/>
  <c r="F7663" i="60"/>
  <c r="G7663" i="60" s="1"/>
  <c r="F7651" i="60"/>
  <c r="G7651" i="60" s="1"/>
  <c r="F7639" i="60"/>
  <c r="G7639" i="60" s="1"/>
  <c r="F7627" i="60"/>
  <c r="G7627" i="60" s="1"/>
  <c r="F7615" i="60"/>
  <c r="G7615" i="60" s="1"/>
  <c r="F7603" i="60"/>
  <c r="G7603" i="60" s="1"/>
  <c r="F7591" i="60"/>
  <c r="G7591" i="60" s="1"/>
  <c r="F7579" i="60"/>
  <c r="G7579" i="60" s="1"/>
  <c r="F7567" i="60"/>
  <c r="G7567" i="60" s="1"/>
  <c r="F7555" i="60"/>
  <c r="G7555" i="60" s="1"/>
  <c r="F7543" i="60"/>
  <c r="G7543" i="60" s="1"/>
  <c r="F7531" i="60"/>
  <c r="G7531" i="60" s="1"/>
  <c r="F7519" i="60"/>
  <c r="G7519" i="60" s="1"/>
  <c r="F7507" i="60"/>
  <c r="G7507" i="60" s="1"/>
  <c r="F7495" i="60"/>
  <c r="G7495" i="60" s="1"/>
  <c r="F7483" i="60"/>
  <c r="G7483" i="60" s="1"/>
  <c r="F7471" i="60"/>
  <c r="G7471" i="60" s="1"/>
  <c r="F7459" i="60"/>
  <c r="G7459" i="60" s="1"/>
  <c r="F7447" i="60"/>
  <c r="G7447" i="60" s="1"/>
  <c r="F7435" i="60"/>
  <c r="G7435" i="60" s="1"/>
  <c r="F7423" i="60"/>
  <c r="G7423" i="60" s="1"/>
  <c r="F7411" i="60"/>
  <c r="G7411" i="60" s="1"/>
  <c r="F7399" i="60"/>
  <c r="G7399" i="60" s="1"/>
  <c r="F7387" i="60"/>
  <c r="G7387" i="60" s="1"/>
  <c r="F7375" i="60"/>
  <c r="G7375" i="60" s="1"/>
  <c r="F7363" i="60"/>
  <c r="G7363" i="60" s="1"/>
  <c r="F7351" i="60"/>
  <c r="G7351" i="60" s="1"/>
  <c r="F7339" i="60"/>
  <c r="G7339" i="60" s="1"/>
  <c r="F7327" i="60"/>
  <c r="G7327" i="60" s="1"/>
  <c r="F7315" i="60"/>
  <c r="G7315" i="60" s="1"/>
  <c r="F7303" i="60"/>
  <c r="G7303" i="60" s="1"/>
  <c r="F7291" i="60"/>
  <c r="G7291" i="60" s="1"/>
  <c r="F7279" i="60"/>
  <c r="G7279" i="60" s="1"/>
  <c r="F7267" i="60"/>
  <c r="G7267" i="60" s="1"/>
  <c r="F7255" i="60"/>
  <c r="G7255" i="60" s="1"/>
  <c r="F7243" i="60"/>
  <c r="G7243" i="60" s="1"/>
  <c r="F7231" i="60"/>
  <c r="G7231" i="60" s="1"/>
  <c r="F7219" i="60"/>
  <c r="G7219" i="60" s="1"/>
  <c r="F7207" i="60"/>
  <c r="G7207" i="60" s="1"/>
  <c r="F7195" i="60"/>
  <c r="G7195" i="60" s="1"/>
  <c r="F7183" i="60"/>
  <c r="G7183" i="60" s="1"/>
  <c r="F7171" i="60"/>
  <c r="G7171" i="60" s="1"/>
  <c r="F7159" i="60"/>
  <c r="G7159" i="60" s="1"/>
  <c r="F7147" i="60"/>
  <c r="G7147" i="60" s="1"/>
  <c r="F7135" i="60"/>
  <c r="G7135" i="60" s="1"/>
  <c r="F7123" i="60"/>
  <c r="G7123" i="60" s="1"/>
  <c r="F7111" i="60"/>
  <c r="G7111" i="60" s="1"/>
  <c r="F7099" i="60"/>
  <c r="G7099" i="60" s="1"/>
  <c r="F7087" i="60"/>
  <c r="G7087" i="60" s="1"/>
  <c r="F7075" i="60"/>
  <c r="G7075" i="60" s="1"/>
  <c r="F7063" i="60"/>
  <c r="G7063" i="60" s="1"/>
  <c r="F7051" i="60"/>
  <c r="G7051" i="60" s="1"/>
  <c r="F7039" i="60"/>
  <c r="G7039" i="60" s="1"/>
  <c r="F7027" i="60"/>
  <c r="G7027" i="60" s="1"/>
  <c r="F7015" i="60"/>
  <c r="G7015" i="60" s="1"/>
  <c r="F7003" i="60"/>
  <c r="G7003" i="60" s="1"/>
  <c r="F7805" i="60"/>
  <c r="G7805" i="60" s="1"/>
  <c r="F7769" i="60"/>
  <c r="G7769" i="60" s="1"/>
  <c r="F7746" i="60"/>
  <c r="G7746" i="60" s="1"/>
  <c r="F7734" i="60"/>
  <c r="G7734" i="60" s="1"/>
  <c r="F7722" i="60"/>
  <c r="G7722" i="60" s="1"/>
  <c r="F7710" i="60"/>
  <c r="G7710" i="60" s="1"/>
  <c r="F7698" i="60"/>
  <c r="G7698" i="60" s="1"/>
  <c r="F7686" i="60"/>
  <c r="G7686" i="60" s="1"/>
  <c r="F7674" i="60"/>
  <c r="G7674" i="60" s="1"/>
  <c r="F7662" i="60"/>
  <c r="G7662" i="60" s="1"/>
  <c r="F7650" i="60"/>
  <c r="G7650" i="60" s="1"/>
  <c r="F7638" i="60"/>
  <c r="G7638" i="60" s="1"/>
  <c r="F7626" i="60"/>
  <c r="G7626" i="60" s="1"/>
  <c r="F7614" i="60"/>
  <c r="G7614" i="60" s="1"/>
  <c r="F7602" i="60"/>
  <c r="G7602" i="60" s="1"/>
  <c r="F7590" i="60"/>
  <c r="G7590" i="60" s="1"/>
  <c r="F7578" i="60"/>
  <c r="G7578" i="60" s="1"/>
  <c r="F7566" i="60"/>
  <c r="G7566" i="60" s="1"/>
  <c r="F7554" i="60"/>
  <c r="G7554" i="60" s="1"/>
  <c r="F7542" i="60"/>
  <c r="G7542" i="60" s="1"/>
  <c r="F7530" i="60"/>
  <c r="G7530" i="60" s="1"/>
  <c r="F7518" i="60"/>
  <c r="G7518" i="60" s="1"/>
  <c r="F7506" i="60"/>
  <c r="G7506" i="60" s="1"/>
  <c r="F7494" i="60"/>
  <c r="G7494" i="60" s="1"/>
  <c r="F7482" i="60"/>
  <c r="G7482" i="60" s="1"/>
  <c r="F7470" i="60"/>
  <c r="G7470" i="60" s="1"/>
  <c r="F7458" i="60"/>
  <c r="G7458" i="60" s="1"/>
  <c r="F7446" i="60"/>
  <c r="G7446" i="60" s="1"/>
  <c r="F7434" i="60"/>
  <c r="G7434" i="60" s="1"/>
  <c r="F7422" i="60"/>
  <c r="G7422" i="60" s="1"/>
  <c r="F7410" i="60"/>
  <c r="G7410" i="60" s="1"/>
  <c r="F7398" i="60"/>
  <c r="G7398" i="60" s="1"/>
  <c r="F7386" i="60"/>
  <c r="G7386" i="60" s="1"/>
  <c r="F7374" i="60"/>
  <c r="G7374" i="60" s="1"/>
  <c r="F7362" i="60"/>
  <c r="G7362" i="60" s="1"/>
  <c r="F7350" i="60"/>
  <c r="G7350" i="60" s="1"/>
  <c r="F7338" i="60"/>
  <c r="G7338" i="60" s="1"/>
  <c r="F7326" i="60"/>
  <c r="G7326" i="60" s="1"/>
  <c r="F7314" i="60"/>
  <c r="G7314" i="60" s="1"/>
  <c r="F7302" i="60"/>
  <c r="G7302" i="60" s="1"/>
  <c r="F7290" i="60"/>
  <c r="G7290" i="60" s="1"/>
  <c r="F7278" i="60"/>
  <c r="G7278" i="60" s="1"/>
  <c r="F7266" i="60"/>
  <c r="G7266" i="60" s="1"/>
  <c r="F7254" i="60"/>
  <c r="G7254" i="60" s="1"/>
  <c r="F7242" i="60"/>
  <c r="G7242" i="60" s="1"/>
  <c r="F7230" i="60"/>
  <c r="G7230" i="60" s="1"/>
  <c r="F7218" i="60"/>
  <c r="G7218" i="60" s="1"/>
  <c r="F7206" i="60"/>
  <c r="G7206" i="60" s="1"/>
  <c r="F7194" i="60"/>
  <c r="G7194" i="60" s="1"/>
  <c r="F7182" i="60"/>
  <c r="G7182" i="60" s="1"/>
  <c r="F7170" i="60"/>
  <c r="G7170" i="60" s="1"/>
  <c r="F7158" i="60"/>
  <c r="G7158" i="60" s="1"/>
  <c r="F7146" i="60"/>
  <c r="G7146" i="60" s="1"/>
  <c r="F7134" i="60"/>
  <c r="G7134" i="60" s="1"/>
  <c r="F7122" i="60"/>
  <c r="G7122" i="60" s="1"/>
  <c r="F7110" i="60"/>
  <c r="G7110" i="60" s="1"/>
  <c r="F7098" i="60"/>
  <c r="G7098" i="60" s="1"/>
  <c r="F7086" i="60"/>
  <c r="G7086" i="60" s="1"/>
  <c r="F7074" i="60"/>
  <c r="G7074" i="60" s="1"/>
  <c r="F7062" i="60"/>
  <c r="G7062" i="60" s="1"/>
  <c r="F7050" i="60"/>
  <c r="G7050" i="60" s="1"/>
  <c r="F7038" i="60"/>
  <c r="G7038" i="60" s="1"/>
  <c r="F7026" i="60"/>
  <c r="G7026" i="60" s="1"/>
  <c r="F7014" i="60"/>
  <c r="G7014" i="60" s="1"/>
  <c r="F7002" i="60"/>
  <c r="G7002" i="60" s="1"/>
  <c r="F8439" i="60"/>
  <c r="G8439" i="60" s="1"/>
  <c r="F8331" i="60"/>
  <c r="G8331" i="60" s="1"/>
  <c r="F8223" i="60"/>
  <c r="G8223" i="60" s="1"/>
  <c r="F8143" i="60"/>
  <c r="G8143" i="60" s="1"/>
  <c r="F8107" i="60"/>
  <c r="G8107" i="60" s="1"/>
  <c r="F8088" i="60"/>
  <c r="G8088" i="60" s="1"/>
  <c r="F8070" i="60"/>
  <c r="G8070" i="60" s="1"/>
  <c r="F8052" i="60"/>
  <c r="G8052" i="60" s="1"/>
  <c r="F8034" i="60"/>
  <c r="G8034" i="60" s="1"/>
  <c r="F8016" i="60"/>
  <c r="G8016" i="60" s="1"/>
  <c r="F7998" i="60"/>
  <c r="G7998" i="60" s="1"/>
  <c r="F7980" i="60"/>
  <c r="G7980" i="60" s="1"/>
  <c r="F7962" i="60"/>
  <c r="G7962" i="60" s="1"/>
  <c r="F7944" i="60"/>
  <c r="G7944" i="60" s="1"/>
  <c r="F7926" i="60"/>
  <c r="G7926" i="60" s="1"/>
  <c r="F7908" i="60"/>
  <c r="G7908" i="60" s="1"/>
  <c r="F7890" i="60"/>
  <c r="G7890" i="60" s="1"/>
  <c r="F7872" i="60"/>
  <c r="G7872" i="60" s="1"/>
  <c r="F7854" i="60"/>
  <c r="G7854" i="60" s="1"/>
  <c r="F7836" i="60"/>
  <c r="G7836" i="60" s="1"/>
  <c r="F7804" i="60"/>
  <c r="G7804" i="60" s="1"/>
  <c r="F7768" i="60"/>
  <c r="G7768" i="60" s="1"/>
  <c r="F7745" i="60"/>
  <c r="G7745" i="60" s="1"/>
  <c r="F7733" i="60"/>
  <c r="G7733" i="60" s="1"/>
  <c r="F7721" i="60"/>
  <c r="G7721" i="60" s="1"/>
  <c r="F7709" i="60"/>
  <c r="G7709" i="60" s="1"/>
  <c r="F7697" i="60"/>
  <c r="G7697" i="60" s="1"/>
  <c r="F7685" i="60"/>
  <c r="G7685" i="60" s="1"/>
  <c r="F7673" i="60"/>
  <c r="G7673" i="60" s="1"/>
  <c r="F7661" i="60"/>
  <c r="G7661" i="60" s="1"/>
  <c r="F7649" i="60"/>
  <c r="G7649" i="60" s="1"/>
  <c r="F7637" i="60"/>
  <c r="G7637" i="60" s="1"/>
  <c r="F7625" i="60"/>
  <c r="G7625" i="60" s="1"/>
  <c r="F7613" i="60"/>
  <c r="G7613" i="60" s="1"/>
  <c r="F7601" i="60"/>
  <c r="G7601" i="60" s="1"/>
  <c r="F7589" i="60"/>
  <c r="G7589" i="60" s="1"/>
  <c r="F7577" i="60"/>
  <c r="G7577" i="60" s="1"/>
  <c r="F7565" i="60"/>
  <c r="G7565" i="60" s="1"/>
  <c r="F7553" i="60"/>
  <c r="G7553" i="60" s="1"/>
  <c r="F7541" i="60"/>
  <c r="G7541" i="60" s="1"/>
  <c r="F7529" i="60"/>
  <c r="G7529" i="60" s="1"/>
  <c r="F7517" i="60"/>
  <c r="G7517" i="60" s="1"/>
  <c r="F7505" i="60"/>
  <c r="G7505" i="60" s="1"/>
  <c r="F7493" i="60"/>
  <c r="G7493" i="60" s="1"/>
  <c r="F7481" i="60"/>
  <c r="G7481" i="60" s="1"/>
  <c r="F7469" i="60"/>
  <c r="G7469" i="60" s="1"/>
  <c r="F7457" i="60"/>
  <c r="G7457" i="60" s="1"/>
  <c r="F7445" i="60"/>
  <c r="G7445" i="60" s="1"/>
  <c r="F7433" i="60"/>
  <c r="G7433" i="60" s="1"/>
  <c r="F7421" i="60"/>
  <c r="G7421" i="60" s="1"/>
  <c r="F7409" i="60"/>
  <c r="G7409" i="60" s="1"/>
  <c r="F7397" i="60"/>
  <c r="G7397" i="60" s="1"/>
  <c r="F7385" i="60"/>
  <c r="G7385" i="60" s="1"/>
  <c r="F7373" i="60"/>
  <c r="G7373" i="60" s="1"/>
  <c r="F7361" i="60"/>
  <c r="G7361" i="60" s="1"/>
  <c r="F7349" i="60"/>
  <c r="G7349" i="60" s="1"/>
  <c r="F7337" i="60"/>
  <c r="G7337" i="60" s="1"/>
  <c r="F7325" i="60"/>
  <c r="G7325" i="60" s="1"/>
  <c r="F7313" i="60"/>
  <c r="G7313" i="60" s="1"/>
  <c r="F7301" i="60"/>
  <c r="G7301" i="60" s="1"/>
  <c r="F7289" i="60"/>
  <c r="G7289" i="60" s="1"/>
  <c r="F7277" i="60"/>
  <c r="G7277" i="60" s="1"/>
  <c r="F7265" i="60"/>
  <c r="G7265" i="60" s="1"/>
  <c r="F7253" i="60"/>
  <c r="G7253" i="60" s="1"/>
  <c r="F7241" i="60"/>
  <c r="G7241" i="60" s="1"/>
  <c r="F7229" i="60"/>
  <c r="G7229" i="60" s="1"/>
  <c r="F7217" i="60"/>
  <c r="G7217" i="60" s="1"/>
  <c r="F7205" i="60"/>
  <c r="G7205" i="60" s="1"/>
  <c r="F7193" i="60"/>
  <c r="G7193" i="60" s="1"/>
  <c r="F7181" i="60"/>
  <c r="G7181" i="60" s="1"/>
  <c r="F7169" i="60"/>
  <c r="G7169" i="60" s="1"/>
  <c r="F7157" i="60"/>
  <c r="G7157" i="60" s="1"/>
  <c r="F7145" i="60"/>
  <c r="G7145" i="60" s="1"/>
  <c r="F7133" i="60"/>
  <c r="G7133" i="60" s="1"/>
  <c r="F7121" i="60"/>
  <c r="G7121" i="60" s="1"/>
  <c r="F7109" i="60"/>
  <c r="G7109" i="60" s="1"/>
  <c r="F7097" i="60"/>
  <c r="G7097" i="60" s="1"/>
  <c r="F7085" i="60"/>
  <c r="G7085" i="60" s="1"/>
  <c r="F7073" i="60"/>
  <c r="G7073" i="60" s="1"/>
  <c r="F7061" i="60"/>
  <c r="G7061" i="60" s="1"/>
  <c r="F7049" i="60"/>
  <c r="G7049" i="60" s="1"/>
  <c r="F7037" i="60"/>
  <c r="G7037" i="60" s="1"/>
  <c r="F7025" i="60"/>
  <c r="G7025" i="60" s="1"/>
  <c r="F7013" i="60"/>
  <c r="G7013" i="60" s="1"/>
  <c r="F7001" i="60"/>
  <c r="G7001" i="60" s="1"/>
  <c r="F8085" i="60"/>
  <c r="G8085" i="60" s="1"/>
  <c r="F8067" i="60"/>
  <c r="G8067" i="60" s="1"/>
  <c r="F8049" i="60"/>
  <c r="G8049" i="60" s="1"/>
  <c r="F8031" i="60"/>
  <c r="G8031" i="60" s="1"/>
  <c r="F8013" i="60"/>
  <c r="G8013" i="60" s="1"/>
  <c r="F7995" i="60"/>
  <c r="G7995" i="60" s="1"/>
  <c r="F7977" i="60"/>
  <c r="G7977" i="60" s="1"/>
  <c r="F7959" i="60"/>
  <c r="G7959" i="60" s="1"/>
  <c r="F7941" i="60"/>
  <c r="G7941" i="60" s="1"/>
  <c r="F7923" i="60"/>
  <c r="G7923" i="60" s="1"/>
  <c r="F7905" i="60"/>
  <c r="G7905" i="60" s="1"/>
  <c r="F7887" i="60"/>
  <c r="G7887" i="60" s="1"/>
  <c r="F7869" i="60"/>
  <c r="G7869" i="60" s="1"/>
  <c r="F7851" i="60"/>
  <c r="G7851" i="60" s="1"/>
  <c r="F7833" i="60"/>
  <c r="G7833" i="60" s="1"/>
  <c r="F7798" i="60"/>
  <c r="G7798" i="60" s="1"/>
  <c r="F7762" i="60"/>
  <c r="G7762" i="60" s="1"/>
  <c r="F7744" i="60"/>
  <c r="G7744" i="60" s="1"/>
  <c r="F7732" i="60"/>
  <c r="G7732" i="60" s="1"/>
  <c r="F7720" i="60"/>
  <c r="G7720" i="60" s="1"/>
  <c r="F7708" i="60"/>
  <c r="G7708" i="60" s="1"/>
  <c r="F7696" i="60"/>
  <c r="G7696" i="60" s="1"/>
  <c r="F7684" i="60"/>
  <c r="G7684" i="60" s="1"/>
  <c r="F7672" i="60"/>
  <c r="G7672" i="60" s="1"/>
  <c r="F7660" i="60"/>
  <c r="G7660" i="60" s="1"/>
  <c r="F7648" i="60"/>
  <c r="G7648" i="60" s="1"/>
  <c r="F7636" i="60"/>
  <c r="G7636" i="60" s="1"/>
  <c r="F7624" i="60"/>
  <c r="G7624" i="60" s="1"/>
  <c r="F7612" i="60"/>
  <c r="G7612" i="60" s="1"/>
  <c r="F7600" i="60"/>
  <c r="G7600" i="60" s="1"/>
  <c r="F7588" i="60"/>
  <c r="G7588" i="60" s="1"/>
  <c r="F7576" i="60"/>
  <c r="G7576" i="60" s="1"/>
  <c r="F7564" i="60"/>
  <c r="G7564" i="60" s="1"/>
  <c r="F7552" i="60"/>
  <c r="G7552" i="60" s="1"/>
  <c r="F7540" i="60"/>
  <c r="G7540" i="60" s="1"/>
  <c r="F7528" i="60"/>
  <c r="G7528" i="60" s="1"/>
  <c r="F7516" i="60"/>
  <c r="G7516" i="60" s="1"/>
  <c r="F7504" i="60"/>
  <c r="G7504" i="60" s="1"/>
  <c r="F7492" i="60"/>
  <c r="G7492" i="60" s="1"/>
  <c r="F7480" i="60"/>
  <c r="G7480" i="60" s="1"/>
  <c r="F7468" i="60"/>
  <c r="G7468" i="60" s="1"/>
  <c r="F7456" i="60"/>
  <c r="G7456" i="60" s="1"/>
  <c r="F7444" i="60"/>
  <c r="G7444" i="60" s="1"/>
  <c r="F7432" i="60"/>
  <c r="G7432" i="60" s="1"/>
  <c r="F7420" i="60"/>
  <c r="G7420" i="60" s="1"/>
  <c r="F7408" i="60"/>
  <c r="G7408" i="60" s="1"/>
  <c r="F7396" i="60"/>
  <c r="G7396" i="60" s="1"/>
  <c r="F7384" i="60"/>
  <c r="G7384" i="60" s="1"/>
  <c r="F7372" i="60"/>
  <c r="G7372" i="60" s="1"/>
  <c r="F7360" i="60"/>
  <c r="G7360" i="60" s="1"/>
  <c r="F7348" i="60"/>
  <c r="G7348" i="60" s="1"/>
  <c r="F7336" i="60"/>
  <c r="G7336" i="60" s="1"/>
  <c r="F7324" i="60"/>
  <c r="G7324" i="60" s="1"/>
  <c r="F7312" i="60"/>
  <c r="G7312" i="60" s="1"/>
  <c r="F7300" i="60"/>
  <c r="G7300" i="60" s="1"/>
  <c r="F7288" i="60"/>
  <c r="G7288" i="60" s="1"/>
  <c r="F7276" i="60"/>
  <c r="G7276" i="60" s="1"/>
  <c r="F7264" i="60"/>
  <c r="G7264" i="60" s="1"/>
  <c r="F7252" i="60"/>
  <c r="G7252" i="60" s="1"/>
  <c r="F7240" i="60"/>
  <c r="G7240" i="60" s="1"/>
  <c r="F7228" i="60"/>
  <c r="G7228" i="60" s="1"/>
  <c r="F7216" i="60"/>
  <c r="G7216" i="60" s="1"/>
  <c r="F7204" i="60"/>
  <c r="G7204" i="60" s="1"/>
  <c r="F7192" i="60"/>
  <c r="G7192" i="60" s="1"/>
  <c r="F7180" i="60"/>
  <c r="G7180" i="60" s="1"/>
  <c r="F7168" i="60"/>
  <c r="G7168" i="60" s="1"/>
  <c r="F7156" i="60"/>
  <c r="G7156" i="60" s="1"/>
  <c r="F7144" i="60"/>
  <c r="G7144" i="60" s="1"/>
  <c r="F7132" i="60"/>
  <c r="G7132" i="60" s="1"/>
  <c r="F7120" i="60"/>
  <c r="G7120" i="60" s="1"/>
  <c r="F7108" i="60"/>
  <c r="G7108" i="60" s="1"/>
  <c r="F7096" i="60"/>
  <c r="G7096" i="60" s="1"/>
  <c r="F7084" i="60"/>
  <c r="G7084" i="60" s="1"/>
  <c r="F7072" i="60"/>
  <c r="G7072" i="60" s="1"/>
  <c r="F7060" i="60"/>
  <c r="G7060" i="60" s="1"/>
  <c r="F7048" i="60"/>
  <c r="G7048" i="60" s="1"/>
  <c r="F7036" i="60"/>
  <c r="G7036" i="60" s="1"/>
  <c r="F7024" i="60"/>
  <c r="G7024" i="60" s="1"/>
  <c r="F7012" i="60"/>
  <c r="G7012" i="60" s="1"/>
  <c r="F8421" i="60"/>
  <c r="G8421" i="60" s="1"/>
  <c r="F8313" i="60"/>
  <c r="G8313" i="60" s="1"/>
  <c r="F8205" i="60"/>
  <c r="G8205" i="60" s="1"/>
  <c r="F8137" i="60"/>
  <c r="G8137" i="60" s="1"/>
  <c r="F8101" i="60"/>
  <c r="G8101" i="60" s="1"/>
  <c r="F8083" i="60"/>
  <c r="G8083" i="60" s="1"/>
  <c r="F8065" i="60"/>
  <c r="G8065" i="60" s="1"/>
  <c r="F8047" i="60"/>
  <c r="G8047" i="60" s="1"/>
  <c r="F8029" i="60"/>
  <c r="G8029" i="60" s="1"/>
  <c r="F8011" i="60"/>
  <c r="G8011" i="60" s="1"/>
  <c r="F7993" i="60"/>
  <c r="G7993" i="60" s="1"/>
  <c r="F7975" i="60"/>
  <c r="G7975" i="60" s="1"/>
  <c r="F7957" i="60"/>
  <c r="G7957" i="60" s="1"/>
  <c r="F7939" i="60"/>
  <c r="G7939" i="60" s="1"/>
  <c r="F7921" i="60"/>
  <c r="G7921" i="60" s="1"/>
  <c r="F7903" i="60"/>
  <c r="G7903" i="60" s="1"/>
  <c r="F7885" i="60"/>
  <c r="G7885" i="60" s="1"/>
  <c r="F7867" i="60"/>
  <c r="G7867" i="60" s="1"/>
  <c r="F7849" i="60"/>
  <c r="G7849" i="60" s="1"/>
  <c r="F7830" i="60"/>
  <c r="G7830" i="60" s="1"/>
  <c r="F7794" i="60"/>
  <c r="G7794" i="60" s="1"/>
  <c r="F7758" i="60"/>
  <c r="G7758" i="60" s="1"/>
  <c r="F7743" i="60"/>
  <c r="G7743" i="60" s="1"/>
  <c r="F7731" i="60"/>
  <c r="G7731" i="60" s="1"/>
  <c r="F7719" i="60"/>
  <c r="G7719" i="60" s="1"/>
  <c r="F7707" i="60"/>
  <c r="G7707" i="60" s="1"/>
  <c r="F7695" i="60"/>
  <c r="G7695" i="60" s="1"/>
  <c r="F7683" i="60"/>
  <c r="G7683" i="60" s="1"/>
  <c r="F7671" i="60"/>
  <c r="G7671" i="60" s="1"/>
  <c r="F7659" i="60"/>
  <c r="G7659" i="60" s="1"/>
  <c r="F7647" i="60"/>
  <c r="G7647" i="60" s="1"/>
  <c r="F7635" i="60"/>
  <c r="G7635" i="60" s="1"/>
  <c r="F7623" i="60"/>
  <c r="G7623" i="60" s="1"/>
  <c r="F7829" i="60"/>
  <c r="G7829" i="60" s="1"/>
  <c r="F7793" i="60"/>
  <c r="G7793" i="60" s="1"/>
  <c r="F7757" i="60"/>
  <c r="G7757" i="60" s="1"/>
  <c r="F7742" i="60"/>
  <c r="G7742" i="60" s="1"/>
  <c r="F7730" i="60"/>
  <c r="G7730" i="60" s="1"/>
  <c r="F7718" i="60"/>
  <c r="G7718" i="60" s="1"/>
  <c r="F7706" i="60"/>
  <c r="G7706" i="60" s="1"/>
  <c r="F7694" i="60"/>
  <c r="G7694" i="60" s="1"/>
  <c r="F7682" i="60"/>
  <c r="G7682" i="60" s="1"/>
  <c r="F7670" i="60"/>
  <c r="G7670" i="60" s="1"/>
  <c r="F7658" i="60"/>
  <c r="G7658" i="60" s="1"/>
  <c r="F7646" i="60"/>
  <c r="G7646" i="60" s="1"/>
  <c r="F7634" i="60"/>
  <c r="G7634" i="60" s="1"/>
  <c r="F7622" i="60"/>
  <c r="G7622" i="60" s="1"/>
  <c r="F7610" i="60"/>
  <c r="G7610" i="60" s="1"/>
  <c r="F7598" i="60"/>
  <c r="G7598" i="60" s="1"/>
  <c r="F7586" i="60"/>
  <c r="G7586" i="60" s="1"/>
  <c r="F7574" i="60"/>
  <c r="G7574" i="60" s="1"/>
  <c r="F7562" i="60"/>
  <c r="G7562" i="60" s="1"/>
  <c r="F7550" i="60"/>
  <c r="G7550" i="60" s="1"/>
  <c r="F7538" i="60"/>
  <c r="G7538" i="60" s="1"/>
  <c r="F7526" i="60"/>
  <c r="G7526" i="60" s="1"/>
  <c r="F7514" i="60"/>
  <c r="G7514" i="60" s="1"/>
  <c r="F7502" i="60"/>
  <c r="G7502" i="60" s="1"/>
  <c r="F7490" i="60"/>
  <c r="G7490" i="60" s="1"/>
  <c r="F7478" i="60"/>
  <c r="G7478" i="60" s="1"/>
  <c r="F7466" i="60"/>
  <c r="G7466" i="60" s="1"/>
  <c r="F7454" i="60"/>
  <c r="G7454" i="60" s="1"/>
  <c r="F7442" i="60"/>
  <c r="G7442" i="60" s="1"/>
  <c r="F7430" i="60"/>
  <c r="G7430" i="60" s="1"/>
  <c r="F7418" i="60"/>
  <c r="G7418" i="60" s="1"/>
  <c r="F7406" i="60"/>
  <c r="G7406" i="60" s="1"/>
  <c r="F7394" i="60"/>
  <c r="G7394" i="60" s="1"/>
  <c r="F7382" i="60"/>
  <c r="G7382" i="60" s="1"/>
  <c r="F7370" i="60"/>
  <c r="G7370" i="60" s="1"/>
  <c r="F7358" i="60"/>
  <c r="G7358" i="60" s="1"/>
  <c r="F7346" i="60"/>
  <c r="G7346" i="60" s="1"/>
  <c r="F7334" i="60"/>
  <c r="G7334" i="60" s="1"/>
  <c r="F7322" i="60"/>
  <c r="G7322" i="60" s="1"/>
  <c r="F7310" i="60"/>
  <c r="G7310" i="60" s="1"/>
  <c r="F7298" i="60"/>
  <c r="G7298" i="60" s="1"/>
  <c r="F7286" i="60"/>
  <c r="G7286" i="60" s="1"/>
  <c r="F7274" i="60"/>
  <c r="G7274" i="60" s="1"/>
  <c r="F7262" i="60"/>
  <c r="G7262" i="60" s="1"/>
  <c r="F7250" i="60"/>
  <c r="G7250" i="60" s="1"/>
  <c r="F7238" i="60"/>
  <c r="G7238" i="60" s="1"/>
  <c r="F7226" i="60"/>
  <c r="G7226" i="60" s="1"/>
  <c r="F7214" i="60"/>
  <c r="G7214" i="60" s="1"/>
  <c r="F7202" i="60"/>
  <c r="G7202" i="60" s="1"/>
  <c r="F7190" i="60"/>
  <c r="G7190" i="60" s="1"/>
  <c r="F7178" i="60"/>
  <c r="G7178" i="60" s="1"/>
  <c r="F7166" i="60"/>
  <c r="G7166" i="60" s="1"/>
  <c r="F7154" i="60"/>
  <c r="G7154" i="60" s="1"/>
  <c r="F7142" i="60"/>
  <c r="G7142" i="60" s="1"/>
  <c r="F7130" i="60"/>
  <c r="G7130" i="60" s="1"/>
  <c r="F7118" i="60"/>
  <c r="G7118" i="60" s="1"/>
  <c r="F7106" i="60"/>
  <c r="G7106" i="60" s="1"/>
  <c r="F7094" i="60"/>
  <c r="G7094" i="60" s="1"/>
  <c r="F7082" i="60"/>
  <c r="G7082" i="60" s="1"/>
  <c r="F7070" i="60"/>
  <c r="G7070" i="60" s="1"/>
  <c r="F7058" i="60"/>
  <c r="G7058" i="60" s="1"/>
  <c r="F7046" i="60"/>
  <c r="G7046" i="60" s="1"/>
  <c r="F7034" i="60"/>
  <c r="G7034" i="60" s="1"/>
  <c r="F7022" i="60"/>
  <c r="G7022" i="60" s="1"/>
  <c r="F7010" i="60"/>
  <c r="G7010" i="60" s="1"/>
  <c r="F8511" i="60"/>
  <c r="G8511" i="60" s="1"/>
  <c r="F8403" i="60"/>
  <c r="G8403" i="60" s="1"/>
  <c r="F8295" i="60"/>
  <c r="G8295" i="60" s="1"/>
  <c r="F8187" i="60"/>
  <c r="G8187" i="60" s="1"/>
  <c r="F8131" i="60"/>
  <c r="G8131" i="60" s="1"/>
  <c r="F8100" i="60"/>
  <c r="G8100" i="60" s="1"/>
  <c r="F8082" i="60"/>
  <c r="G8082" i="60" s="1"/>
  <c r="F8064" i="60"/>
  <c r="G8064" i="60" s="1"/>
  <c r="F8046" i="60"/>
  <c r="G8046" i="60" s="1"/>
  <c r="F8028" i="60"/>
  <c r="G8028" i="60" s="1"/>
  <c r="F8010" i="60"/>
  <c r="G8010" i="60" s="1"/>
  <c r="F7992" i="60"/>
  <c r="G7992" i="60" s="1"/>
  <c r="F7974" i="60"/>
  <c r="G7974" i="60" s="1"/>
  <c r="F7956" i="60"/>
  <c r="G7956" i="60" s="1"/>
  <c r="F7938" i="60"/>
  <c r="G7938" i="60" s="1"/>
  <c r="F7920" i="60"/>
  <c r="G7920" i="60" s="1"/>
  <c r="F7902" i="60"/>
  <c r="G7902" i="60" s="1"/>
  <c r="F7884" i="60"/>
  <c r="G7884" i="60" s="1"/>
  <c r="F7866" i="60"/>
  <c r="G7866" i="60" s="1"/>
  <c r="F7848" i="60"/>
  <c r="G7848" i="60" s="1"/>
  <c r="F7828" i="60"/>
  <c r="G7828" i="60" s="1"/>
  <c r="F7792" i="60"/>
  <c r="G7792" i="60" s="1"/>
  <c r="F7756" i="60"/>
  <c r="G7756" i="60" s="1"/>
  <c r="F7741" i="60"/>
  <c r="G7741" i="60" s="1"/>
  <c r="F7729" i="60"/>
  <c r="G7729" i="60" s="1"/>
  <c r="F7717" i="60"/>
  <c r="G7717" i="60" s="1"/>
  <c r="F7705" i="60"/>
  <c r="G7705" i="60" s="1"/>
  <c r="F7693" i="60"/>
  <c r="G7693" i="60" s="1"/>
  <c r="F7681" i="60"/>
  <c r="G7681" i="60" s="1"/>
  <c r="F7669" i="60"/>
  <c r="G7669" i="60" s="1"/>
  <c r="F7657" i="60"/>
  <c r="G7657" i="60" s="1"/>
  <c r="F7645" i="60"/>
  <c r="G7645" i="60" s="1"/>
  <c r="F7633" i="60"/>
  <c r="G7633" i="60" s="1"/>
  <c r="F7621" i="60"/>
  <c r="G7621" i="60" s="1"/>
  <c r="F7609" i="60"/>
  <c r="G7609" i="60" s="1"/>
  <c r="F7597" i="60"/>
  <c r="G7597" i="60" s="1"/>
  <c r="F7585" i="60"/>
  <c r="G7585" i="60" s="1"/>
  <c r="F7573" i="60"/>
  <c r="G7573" i="60" s="1"/>
  <c r="F7561" i="60"/>
  <c r="G7561" i="60" s="1"/>
  <c r="F7549" i="60"/>
  <c r="G7549" i="60" s="1"/>
  <c r="F7537" i="60"/>
  <c r="G7537" i="60" s="1"/>
  <c r="F7525" i="60"/>
  <c r="G7525" i="60" s="1"/>
  <c r="F7513" i="60"/>
  <c r="G7513" i="60" s="1"/>
  <c r="F7501" i="60"/>
  <c r="G7501" i="60" s="1"/>
  <c r="F7489" i="60"/>
  <c r="G7489" i="60" s="1"/>
  <c r="F7477" i="60"/>
  <c r="G7477" i="60" s="1"/>
  <c r="F7465" i="60"/>
  <c r="G7465" i="60" s="1"/>
  <c r="F7453" i="60"/>
  <c r="G7453" i="60" s="1"/>
  <c r="F7441" i="60"/>
  <c r="G7441" i="60" s="1"/>
  <c r="F7429" i="60"/>
  <c r="G7429" i="60" s="1"/>
  <c r="F7417" i="60"/>
  <c r="G7417" i="60" s="1"/>
  <c r="F7405" i="60"/>
  <c r="G7405" i="60" s="1"/>
  <c r="F7393" i="60"/>
  <c r="G7393" i="60" s="1"/>
  <c r="F7381" i="60"/>
  <c r="G7381" i="60" s="1"/>
  <c r="F7369" i="60"/>
  <c r="G7369" i="60" s="1"/>
  <c r="F7357" i="60"/>
  <c r="G7357" i="60" s="1"/>
  <c r="F7345" i="60"/>
  <c r="G7345" i="60" s="1"/>
  <c r="F7333" i="60"/>
  <c r="G7333" i="60" s="1"/>
  <c r="F7321" i="60"/>
  <c r="G7321" i="60" s="1"/>
  <c r="F7309" i="60"/>
  <c r="G7309" i="60" s="1"/>
  <c r="F7297" i="60"/>
  <c r="G7297" i="60" s="1"/>
  <c r="F7285" i="60"/>
  <c r="G7285" i="60" s="1"/>
  <c r="F7273" i="60"/>
  <c r="G7273" i="60" s="1"/>
  <c r="F7261" i="60"/>
  <c r="G7261" i="60" s="1"/>
  <c r="F7249" i="60"/>
  <c r="G7249" i="60" s="1"/>
  <c r="F7237" i="60"/>
  <c r="G7237" i="60" s="1"/>
  <c r="F7225" i="60"/>
  <c r="G7225" i="60" s="1"/>
  <c r="F7213" i="60"/>
  <c r="G7213" i="60" s="1"/>
  <c r="F7201" i="60"/>
  <c r="G7201" i="60" s="1"/>
  <c r="F7189" i="60"/>
  <c r="G7189" i="60" s="1"/>
  <c r="F7177" i="60"/>
  <c r="G7177" i="60" s="1"/>
  <c r="F7165" i="60"/>
  <c r="G7165" i="60" s="1"/>
  <c r="F7153" i="60"/>
  <c r="G7153" i="60" s="1"/>
  <c r="F7141" i="60"/>
  <c r="G7141" i="60" s="1"/>
  <c r="F7129" i="60"/>
  <c r="G7129" i="60" s="1"/>
  <c r="F7117" i="60"/>
  <c r="G7117" i="60" s="1"/>
  <c r="F7105" i="60"/>
  <c r="G7105" i="60" s="1"/>
  <c r="F7093" i="60"/>
  <c r="G7093" i="60" s="1"/>
  <c r="F7081" i="60"/>
  <c r="G7081" i="60" s="1"/>
  <c r="F7069" i="60"/>
  <c r="G7069" i="60" s="1"/>
  <c r="F7057" i="60"/>
  <c r="G7057" i="60" s="1"/>
  <c r="F7045" i="60"/>
  <c r="G7045" i="60" s="1"/>
  <c r="F7033" i="60"/>
  <c r="G7033" i="60" s="1"/>
  <c r="F7021" i="60"/>
  <c r="G7021" i="60" s="1"/>
  <c r="F7009" i="60"/>
  <c r="G7009" i="60" s="1"/>
  <c r="F8097" i="60"/>
  <c r="G8097" i="60" s="1"/>
  <c r="F8079" i="60"/>
  <c r="G8079" i="60" s="1"/>
  <c r="F8061" i="60"/>
  <c r="G8061" i="60" s="1"/>
  <c r="F8043" i="60"/>
  <c r="G8043" i="60" s="1"/>
  <c r="F8025" i="60"/>
  <c r="G8025" i="60" s="1"/>
  <c r="F8007" i="60"/>
  <c r="G8007" i="60" s="1"/>
  <c r="F7989" i="60"/>
  <c r="G7989" i="60" s="1"/>
  <c r="F7971" i="60"/>
  <c r="G7971" i="60" s="1"/>
  <c r="F7953" i="60"/>
  <c r="G7953" i="60" s="1"/>
  <c r="F7935" i="60"/>
  <c r="G7935" i="60" s="1"/>
  <c r="F7917" i="60"/>
  <c r="G7917" i="60" s="1"/>
  <c r="F7899" i="60"/>
  <c r="G7899" i="60" s="1"/>
  <c r="F7881" i="60"/>
  <c r="G7881" i="60" s="1"/>
  <c r="F7863" i="60"/>
  <c r="G7863" i="60" s="1"/>
  <c r="F7845" i="60"/>
  <c r="G7845" i="60" s="1"/>
  <c r="F7822" i="60"/>
  <c r="G7822" i="60" s="1"/>
  <c r="F7786" i="60"/>
  <c r="G7786" i="60" s="1"/>
  <c r="F7752" i="60"/>
  <c r="G7752" i="60" s="1"/>
  <c r="F7740" i="60"/>
  <c r="G7740" i="60" s="1"/>
  <c r="F7728" i="60"/>
  <c r="G7728" i="60" s="1"/>
  <c r="F7716" i="60"/>
  <c r="G7716" i="60" s="1"/>
  <c r="F7704" i="60"/>
  <c r="G7704" i="60" s="1"/>
  <c r="F7692" i="60"/>
  <c r="G7692" i="60" s="1"/>
  <c r="F7680" i="60"/>
  <c r="G7680" i="60" s="1"/>
  <c r="F7668" i="60"/>
  <c r="G7668" i="60" s="1"/>
  <c r="F7656" i="60"/>
  <c r="G7656" i="60" s="1"/>
  <c r="F7644" i="60"/>
  <c r="G7644" i="60" s="1"/>
  <c r="F7632" i="60"/>
  <c r="G7632" i="60" s="1"/>
  <c r="F7620" i="60"/>
  <c r="G7620" i="60" s="1"/>
  <c r="F7608" i="60"/>
  <c r="G7608" i="60" s="1"/>
  <c r="F7596" i="60"/>
  <c r="G7596" i="60" s="1"/>
  <c r="F7584" i="60"/>
  <c r="G7584" i="60" s="1"/>
  <c r="F7572" i="60"/>
  <c r="G7572" i="60" s="1"/>
  <c r="F7560" i="60"/>
  <c r="G7560" i="60" s="1"/>
  <c r="F7548" i="60"/>
  <c r="G7548" i="60" s="1"/>
  <c r="F7536" i="60"/>
  <c r="G7536" i="60" s="1"/>
  <c r="F7524" i="60"/>
  <c r="G7524" i="60" s="1"/>
  <c r="F7512" i="60"/>
  <c r="G7512" i="60" s="1"/>
  <c r="F7500" i="60"/>
  <c r="G7500" i="60" s="1"/>
  <c r="F7488" i="60"/>
  <c r="G7488" i="60" s="1"/>
  <c r="F7476" i="60"/>
  <c r="G7476" i="60" s="1"/>
  <c r="F7464" i="60"/>
  <c r="G7464" i="60" s="1"/>
  <c r="F7452" i="60"/>
  <c r="G7452" i="60" s="1"/>
  <c r="F7440" i="60"/>
  <c r="G7440" i="60" s="1"/>
  <c r="F7428" i="60"/>
  <c r="G7428" i="60" s="1"/>
  <c r="F7416" i="60"/>
  <c r="G7416" i="60" s="1"/>
  <c r="F7404" i="60"/>
  <c r="G7404" i="60" s="1"/>
  <c r="F7392" i="60"/>
  <c r="G7392" i="60" s="1"/>
  <c r="F7380" i="60"/>
  <c r="G7380" i="60" s="1"/>
  <c r="F7368" i="60"/>
  <c r="G7368" i="60" s="1"/>
  <c r="F7356" i="60"/>
  <c r="G7356" i="60" s="1"/>
  <c r="F7344" i="60"/>
  <c r="G7344" i="60" s="1"/>
  <c r="F7332" i="60"/>
  <c r="G7332" i="60" s="1"/>
  <c r="F7320" i="60"/>
  <c r="G7320" i="60" s="1"/>
  <c r="F7308" i="60"/>
  <c r="G7308" i="60" s="1"/>
  <c r="F7296" i="60"/>
  <c r="G7296" i="60" s="1"/>
  <c r="F7284" i="60"/>
  <c r="G7284" i="60" s="1"/>
  <c r="F7272" i="60"/>
  <c r="G7272" i="60" s="1"/>
  <c r="F7260" i="60"/>
  <c r="G7260" i="60" s="1"/>
  <c r="F7248" i="60"/>
  <c r="G7248" i="60" s="1"/>
  <c r="F7236" i="60"/>
  <c r="G7236" i="60" s="1"/>
  <c r="F7224" i="60"/>
  <c r="G7224" i="60" s="1"/>
  <c r="F7212" i="60"/>
  <c r="G7212" i="60" s="1"/>
  <c r="F7200" i="60"/>
  <c r="G7200" i="60" s="1"/>
  <c r="F7188" i="60"/>
  <c r="G7188" i="60" s="1"/>
  <c r="F7176" i="60"/>
  <c r="G7176" i="60" s="1"/>
  <c r="F7164" i="60"/>
  <c r="G7164" i="60" s="1"/>
  <c r="F7152" i="60"/>
  <c r="G7152" i="60" s="1"/>
  <c r="F7140" i="60"/>
  <c r="G7140" i="60" s="1"/>
  <c r="F7128" i="60"/>
  <c r="G7128" i="60" s="1"/>
  <c r="F7116" i="60"/>
  <c r="G7116" i="60" s="1"/>
  <c r="F7104" i="60"/>
  <c r="G7104" i="60" s="1"/>
  <c r="F7092" i="60"/>
  <c r="G7092" i="60" s="1"/>
  <c r="F7080" i="60"/>
  <c r="G7080" i="60" s="1"/>
  <c r="F7068" i="60"/>
  <c r="G7068" i="60" s="1"/>
  <c r="F7056" i="60"/>
  <c r="G7056" i="60" s="1"/>
  <c r="F7044" i="60"/>
  <c r="G7044" i="60" s="1"/>
  <c r="F7032" i="60"/>
  <c r="G7032" i="60" s="1"/>
  <c r="F7020" i="60"/>
  <c r="G7020" i="60" s="1"/>
  <c r="F7008" i="60"/>
  <c r="G7008" i="60" s="1"/>
  <c r="F8493" i="60"/>
  <c r="G8493" i="60" s="1"/>
  <c r="F8077" i="60"/>
  <c r="G8077" i="60" s="1"/>
  <c r="F7969" i="60"/>
  <c r="G7969" i="60" s="1"/>
  <c r="F7861" i="60"/>
  <c r="G7861" i="60" s="1"/>
  <c r="F7727" i="60"/>
  <c r="G7727" i="60" s="1"/>
  <c r="F7655" i="60"/>
  <c r="G7655" i="60" s="1"/>
  <c r="F7599" i="60"/>
  <c r="G7599" i="60" s="1"/>
  <c r="F7563" i="60"/>
  <c r="G7563" i="60" s="1"/>
  <c r="F7527" i="60"/>
  <c r="G7527" i="60" s="1"/>
  <c r="F7491" i="60"/>
  <c r="G7491" i="60" s="1"/>
  <c r="F7455" i="60"/>
  <c r="G7455" i="60" s="1"/>
  <c r="F7419" i="60"/>
  <c r="G7419" i="60" s="1"/>
  <c r="F7383" i="60"/>
  <c r="G7383" i="60" s="1"/>
  <c r="F7347" i="60"/>
  <c r="G7347" i="60" s="1"/>
  <c r="F7311" i="60"/>
  <c r="G7311" i="60" s="1"/>
  <c r="F7275" i="60"/>
  <c r="G7275" i="60" s="1"/>
  <c r="F7239" i="60"/>
  <c r="G7239" i="60" s="1"/>
  <c r="F7203" i="60"/>
  <c r="G7203" i="60" s="1"/>
  <c r="F7167" i="60"/>
  <c r="G7167" i="60" s="1"/>
  <c r="F7131" i="60"/>
  <c r="G7131" i="60" s="1"/>
  <c r="F7095" i="60"/>
  <c r="G7095" i="60" s="1"/>
  <c r="F7059" i="60"/>
  <c r="G7059" i="60" s="1"/>
  <c r="F7023" i="60"/>
  <c r="G7023" i="60" s="1"/>
  <c r="F6996" i="60"/>
  <c r="G6996" i="60" s="1"/>
  <c r="F6986" i="60"/>
  <c r="G6986" i="60" s="1"/>
  <c r="F6980" i="60"/>
  <c r="G6980" i="60" s="1"/>
  <c r="F6974" i="60"/>
  <c r="G6974" i="60" s="1"/>
  <c r="F6968" i="60"/>
  <c r="G6968" i="60" s="1"/>
  <c r="F6962" i="60"/>
  <c r="G6962" i="60" s="1"/>
  <c r="F6956" i="60"/>
  <c r="G6956" i="60" s="1"/>
  <c r="F6950" i="60"/>
  <c r="G6950" i="60" s="1"/>
  <c r="F6944" i="60"/>
  <c r="G6944" i="60" s="1"/>
  <c r="F6938" i="60"/>
  <c r="G6938" i="60" s="1"/>
  <c r="F6932" i="60"/>
  <c r="G6932" i="60" s="1"/>
  <c r="F6926" i="60"/>
  <c r="G6926" i="60" s="1"/>
  <c r="F6920" i="60"/>
  <c r="G6920" i="60" s="1"/>
  <c r="F6914" i="60"/>
  <c r="G6914" i="60" s="1"/>
  <c r="F6908" i="60"/>
  <c r="G6908" i="60" s="1"/>
  <c r="F6902" i="60"/>
  <c r="G6902" i="60" s="1"/>
  <c r="F6896" i="60"/>
  <c r="G6896" i="60" s="1"/>
  <c r="F6890" i="60"/>
  <c r="G6890" i="60" s="1"/>
  <c r="F6884" i="60"/>
  <c r="G6884" i="60" s="1"/>
  <c r="F6878" i="60"/>
  <c r="G6878" i="60" s="1"/>
  <c r="F6872" i="60"/>
  <c r="G6872" i="60" s="1"/>
  <c r="F6866" i="60"/>
  <c r="G6866" i="60" s="1"/>
  <c r="F6860" i="60"/>
  <c r="G6860" i="60" s="1"/>
  <c r="F6854" i="60"/>
  <c r="G6854" i="60" s="1"/>
  <c r="F6848" i="60"/>
  <c r="G6848" i="60" s="1"/>
  <c r="F6842" i="60"/>
  <c r="G6842" i="60" s="1"/>
  <c r="F6836" i="60"/>
  <c r="G6836" i="60" s="1"/>
  <c r="F6830" i="60"/>
  <c r="G6830" i="60" s="1"/>
  <c r="F6824" i="60"/>
  <c r="G6824" i="60" s="1"/>
  <c r="F6818" i="60"/>
  <c r="G6818" i="60" s="1"/>
  <c r="F6812" i="60"/>
  <c r="G6812" i="60" s="1"/>
  <c r="F6806" i="60"/>
  <c r="G6806" i="60" s="1"/>
  <c r="F6800" i="60"/>
  <c r="G6800" i="60" s="1"/>
  <c r="F6794" i="60"/>
  <c r="G6794" i="60" s="1"/>
  <c r="F6788" i="60"/>
  <c r="G6788" i="60" s="1"/>
  <c r="F6782" i="60"/>
  <c r="G6782" i="60" s="1"/>
  <c r="F6776" i="60"/>
  <c r="G6776" i="60" s="1"/>
  <c r="F6770" i="60"/>
  <c r="G6770" i="60" s="1"/>
  <c r="F6764" i="60"/>
  <c r="G6764" i="60" s="1"/>
  <c r="F6758" i="60"/>
  <c r="G6758" i="60" s="1"/>
  <c r="F6752" i="60"/>
  <c r="G6752" i="60" s="1"/>
  <c r="F6746" i="60"/>
  <c r="G6746" i="60" s="1"/>
  <c r="F6740" i="60"/>
  <c r="G6740" i="60" s="1"/>
  <c r="F6734" i="60"/>
  <c r="G6734" i="60" s="1"/>
  <c r="F6728" i="60"/>
  <c r="G6728" i="60" s="1"/>
  <c r="F6722" i="60"/>
  <c r="G6722" i="60" s="1"/>
  <c r="F6716" i="60"/>
  <c r="G6716" i="60" s="1"/>
  <c r="F6710" i="60"/>
  <c r="G6710" i="60" s="1"/>
  <c r="F6704" i="60"/>
  <c r="G6704" i="60" s="1"/>
  <c r="F6698" i="60"/>
  <c r="G6698" i="60" s="1"/>
  <c r="F6692" i="60"/>
  <c r="G6692" i="60" s="1"/>
  <c r="F6686" i="60"/>
  <c r="G6686" i="60" s="1"/>
  <c r="F6680" i="60"/>
  <c r="G6680" i="60" s="1"/>
  <c r="F6674" i="60"/>
  <c r="G6674" i="60" s="1"/>
  <c r="F6668" i="60"/>
  <c r="G6668" i="60" s="1"/>
  <c r="F6662" i="60"/>
  <c r="G6662" i="60" s="1"/>
  <c r="F6656" i="60"/>
  <c r="G6656" i="60" s="1"/>
  <c r="F6650" i="60"/>
  <c r="G6650" i="60" s="1"/>
  <c r="F6644" i="60"/>
  <c r="G6644" i="60" s="1"/>
  <c r="F6638" i="60"/>
  <c r="G6638" i="60" s="1"/>
  <c r="F7726" i="60"/>
  <c r="G7726" i="60" s="1"/>
  <c r="F7654" i="60"/>
  <c r="G7654" i="60" s="1"/>
  <c r="F7595" i="60"/>
  <c r="G7595" i="60" s="1"/>
  <c r="F7559" i="60"/>
  <c r="G7559" i="60" s="1"/>
  <c r="F7523" i="60"/>
  <c r="G7523" i="60" s="1"/>
  <c r="F7487" i="60"/>
  <c r="G7487" i="60" s="1"/>
  <c r="F7451" i="60"/>
  <c r="G7451" i="60" s="1"/>
  <c r="F7415" i="60"/>
  <c r="G7415" i="60" s="1"/>
  <c r="F7379" i="60"/>
  <c r="G7379" i="60" s="1"/>
  <c r="F7343" i="60"/>
  <c r="G7343" i="60" s="1"/>
  <c r="F7307" i="60"/>
  <c r="G7307" i="60" s="1"/>
  <c r="F7271" i="60"/>
  <c r="G7271" i="60" s="1"/>
  <c r="F7235" i="60"/>
  <c r="G7235" i="60" s="1"/>
  <c r="F7199" i="60"/>
  <c r="G7199" i="60" s="1"/>
  <c r="F7163" i="60"/>
  <c r="G7163" i="60" s="1"/>
  <c r="F7127" i="60"/>
  <c r="G7127" i="60" s="1"/>
  <c r="F7091" i="60"/>
  <c r="G7091" i="60" s="1"/>
  <c r="F7055" i="60"/>
  <c r="G7055" i="60" s="1"/>
  <c r="F7019" i="60"/>
  <c r="G7019" i="60" s="1"/>
  <c r="F6995" i="60"/>
  <c r="G6995" i="60" s="1"/>
  <c r="F8385" i="60"/>
  <c r="G8385" i="60" s="1"/>
  <c r="F8059" i="60"/>
  <c r="G8059" i="60" s="1"/>
  <c r="F7951" i="60"/>
  <c r="G7951" i="60" s="1"/>
  <c r="F7843" i="60"/>
  <c r="G7843" i="60" s="1"/>
  <c r="F7715" i="60"/>
  <c r="G7715" i="60" s="1"/>
  <c r="F7643" i="60"/>
  <c r="G7643" i="60" s="1"/>
  <c r="F7594" i="60"/>
  <c r="G7594" i="60" s="1"/>
  <c r="F7558" i="60"/>
  <c r="G7558" i="60" s="1"/>
  <c r="F7522" i="60"/>
  <c r="G7522" i="60" s="1"/>
  <c r="F7486" i="60"/>
  <c r="G7486" i="60" s="1"/>
  <c r="F7450" i="60"/>
  <c r="G7450" i="60" s="1"/>
  <c r="F7414" i="60"/>
  <c r="G7414" i="60" s="1"/>
  <c r="F7378" i="60"/>
  <c r="G7378" i="60" s="1"/>
  <c r="F7342" i="60"/>
  <c r="G7342" i="60" s="1"/>
  <c r="F7306" i="60"/>
  <c r="G7306" i="60" s="1"/>
  <c r="F7270" i="60"/>
  <c r="G7270" i="60" s="1"/>
  <c r="F7234" i="60"/>
  <c r="G7234" i="60" s="1"/>
  <c r="F7198" i="60"/>
  <c r="G7198" i="60" s="1"/>
  <c r="F7162" i="60"/>
  <c r="G7162" i="60" s="1"/>
  <c r="F7126" i="60"/>
  <c r="G7126" i="60" s="1"/>
  <c r="F7090" i="60"/>
  <c r="G7090" i="60" s="1"/>
  <c r="F7054" i="60"/>
  <c r="G7054" i="60" s="1"/>
  <c r="F7018" i="60"/>
  <c r="G7018" i="60" s="1"/>
  <c r="F6994" i="60"/>
  <c r="G6994" i="60" s="1"/>
  <c r="F6985" i="60"/>
  <c r="G6985" i="60" s="1"/>
  <c r="F6979" i="60"/>
  <c r="G6979" i="60" s="1"/>
  <c r="F6973" i="60"/>
  <c r="G6973" i="60" s="1"/>
  <c r="F6967" i="60"/>
  <c r="G6967" i="60" s="1"/>
  <c r="F6961" i="60"/>
  <c r="G6961" i="60" s="1"/>
  <c r="F6955" i="60"/>
  <c r="G6955" i="60" s="1"/>
  <c r="F6949" i="60"/>
  <c r="G6949" i="60" s="1"/>
  <c r="F6943" i="60"/>
  <c r="G6943" i="60" s="1"/>
  <c r="F6937" i="60"/>
  <c r="G6937" i="60" s="1"/>
  <c r="F6931" i="60"/>
  <c r="G6931" i="60" s="1"/>
  <c r="F6925" i="60"/>
  <c r="G6925" i="60" s="1"/>
  <c r="F6919" i="60"/>
  <c r="G6919" i="60" s="1"/>
  <c r="F6913" i="60"/>
  <c r="G6913" i="60" s="1"/>
  <c r="F6907" i="60"/>
  <c r="G6907" i="60" s="1"/>
  <c r="F6901" i="60"/>
  <c r="G6901" i="60" s="1"/>
  <c r="F6895" i="60"/>
  <c r="G6895" i="60" s="1"/>
  <c r="F6889" i="60"/>
  <c r="G6889" i="60" s="1"/>
  <c r="F6883" i="60"/>
  <c r="G6883" i="60" s="1"/>
  <c r="F6877" i="60"/>
  <c r="G6877" i="60" s="1"/>
  <c r="F6871" i="60"/>
  <c r="G6871" i="60" s="1"/>
  <c r="F6865" i="60"/>
  <c r="G6865" i="60" s="1"/>
  <c r="F6859" i="60"/>
  <c r="G6859" i="60" s="1"/>
  <c r="F6853" i="60"/>
  <c r="G6853" i="60" s="1"/>
  <c r="F6847" i="60"/>
  <c r="G6847" i="60" s="1"/>
  <c r="F6841" i="60"/>
  <c r="G6841" i="60" s="1"/>
  <c r="F6835" i="60"/>
  <c r="G6835" i="60" s="1"/>
  <c r="F6829" i="60"/>
  <c r="G6829" i="60" s="1"/>
  <c r="F6823" i="60"/>
  <c r="G6823" i="60" s="1"/>
  <c r="F6817" i="60"/>
  <c r="G6817" i="60" s="1"/>
  <c r="F6811" i="60"/>
  <c r="G6811" i="60" s="1"/>
  <c r="F6805" i="60"/>
  <c r="G6805" i="60" s="1"/>
  <c r="F6799" i="60"/>
  <c r="G6799" i="60" s="1"/>
  <c r="F6793" i="60"/>
  <c r="G6793" i="60" s="1"/>
  <c r="F6787" i="60"/>
  <c r="G6787" i="60" s="1"/>
  <c r="F6781" i="60"/>
  <c r="G6781" i="60" s="1"/>
  <c r="F6775" i="60"/>
  <c r="G6775" i="60" s="1"/>
  <c r="F6769" i="60"/>
  <c r="G6769" i="60" s="1"/>
  <c r="F6763" i="60"/>
  <c r="G6763" i="60" s="1"/>
  <c r="F6757" i="60"/>
  <c r="G6757" i="60" s="1"/>
  <c r="F6751" i="60"/>
  <c r="G6751" i="60" s="1"/>
  <c r="F6745" i="60"/>
  <c r="G6745" i="60" s="1"/>
  <c r="F6739" i="60"/>
  <c r="G6739" i="60" s="1"/>
  <c r="F6733" i="60"/>
  <c r="G6733" i="60" s="1"/>
  <c r="F6727" i="60"/>
  <c r="G6727" i="60" s="1"/>
  <c r="F6721" i="60"/>
  <c r="G6721" i="60" s="1"/>
  <c r="F6715" i="60"/>
  <c r="G6715" i="60" s="1"/>
  <c r="F6709" i="60"/>
  <c r="G6709" i="60" s="1"/>
  <c r="F6703" i="60"/>
  <c r="G6703" i="60" s="1"/>
  <c r="F6697" i="60"/>
  <c r="G6697" i="60" s="1"/>
  <c r="F6691" i="60"/>
  <c r="G6691" i="60" s="1"/>
  <c r="F6685" i="60"/>
  <c r="G6685" i="60" s="1"/>
  <c r="F6679" i="60"/>
  <c r="G6679" i="60" s="1"/>
  <c r="F6673" i="60"/>
  <c r="G6673" i="60" s="1"/>
  <c r="F6667" i="60"/>
  <c r="G6667" i="60" s="1"/>
  <c r="F6661" i="60"/>
  <c r="G6661" i="60" s="1"/>
  <c r="F6655" i="60"/>
  <c r="G6655" i="60" s="1"/>
  <c r="F6649" i="60"/>
  <c r="G6649" i="60" s="1"/>
  <c r="F6643" i="60"/>
  <c r="G6643" i="60" s="1"/>
  <c r="F6637" i="60"/>
  <c r="G6637" i="60" s="1"/>
  <c r="F6631" i="60"/>
  <c r="G6631" i="60" s="1"/>
  <c r="F6625" i="60"/>
  <c r="G6625" i="60" s="1"/>
  <c r="F6619" i="60"/>
  <c r="G6619" i="60" s="1"/>
  <c r="F7714" i="60"/>
  <c r="G7714" i="60" s="1"/>
  <c r="F7642" i="60"/>
  <c r="G7642" i="60" s="1"/>
  <c r="F7593" i="60"/>
  <c r="G7593" i="60" s="1"/>
  <c r="F7557" i="60"/>
  <c r="G7557" i="60" s="1"/>
  <c r="F7521" i="60"/>
  <c r="G7521" i="60" s="1"/>
  <c r="F7485" i="60"/>
  <c r="G7485" i="60" s="1"/>
  <c r="F7449" i="60"/>
  <c r="G7449" i="60" s="1"/>
  <c r="F7413" i="60"/>
  <c r="G7413" i="60" s="1"/>
  <c r="F7377" i="60"/>
  <c r="G7377" i="60" s="1"/>
  <c r="F7341" i="60"/>
  <c r="G7341" i="60" s="1"/>
  <c r="F7305" i="60"/>
  <c r="G7305" i="60" s="1"/>
  <c r="F7269" i="60"/>
  <c r="G7269" i="60" s="1"/>
  <c r="F7233" i="60"/>
  <c r="G7233" i="60" s="1"/>
  <c r="F7197" i="60"/>
  <c r="G7197" i="60" s="1"/>
  <c r="F7161" i="60"/>
  <c r="G7161" i="60" s="1"/>
  <c r="F7125" i="60"/>
  <c r="G7125" i="60" s="1"/>
  <c r="F7089" i="60"/>
  <c r="G7089" i="60" s="1"/>
  <c r="F7053" i="60"/>
  <c r="G7053" i="60" s="1"/>
  <c r="F7017" i="60"/>
  <c r="G7017" i="60" s="1"/>
  <c r="F6993" i="60"/>
  <c r="G6993" i="60" s="1"/>
  <c r="F8277" i="60"/>
  <c r="G8277" i="60" s="1"/>
  <c r="F8041" i="60"/>
  <c r="G8041" i="60" s="1"/>
  <c r="F7933" i="60"/>
  <c r="G7933" i="60" s="1"/>
  <c r="F7818" i="60"/>
  <c r="G7818" i="60" s="1"/>
  <c r="F7703" i="60"/>
  <c r="G7703" i="60" s="1"/>
  <c r="F7631" i="60"/>
  <c r="G7631" i="60" s="1"/>
  <c r="F7587" i="60"/>
  <c r="G7587" i="60" s="1"/>
  <c r="F7551" i="60"/>
  <c r="G7551" i="60" s="1"/>
  <c r="F7515" i="60"/>
  <c r="G7515" i="60" s="1"/>
  <c r="F7479" i="60"/>
  <c r="G7479" i="60" s="1"/>
  <c r="F7443" i="60"/>
  <c r="G7443" i="60" s="1"/>
  <c r="F7407" i="60"/>
  <c r="G7407" i="60" s="1"/>
  <c r="F7371" i="60"/>
  <c r="G7371" i="60" s="1"/>
  <c r="F7335" i="60"/>
  <c r="G7335" i="60" s="1"/>
  <c r="F7299" i="60"/>
  <c r="G7299" i="60" s="1"/>
  <c r="F7263" i="60"/>
  <c r="G7263" i="60" s="1"/>
  <c r="F7227" i="60"/>
  <c r="G7227" i="60" s="1"/>
  <c r="F7191" i="60"/>
  <c r="G7191" i="60" s="1"/>
  <c r="F7155" i="60"/>
  <c r="G7155" i="60" s="1"/>
  <c r="F7119" i="60"/>
  <c r="G7119" i="60" s="1"/>
  <c r="F7083" i="60"/>
  <c r="G7083" i="60" s="1"/>
  <c r="F7047" i="60"/>
  <c r="G7047" i="60" s="1"/>
  <c r="F7011" i="60"/>
  <c r="G7011" i="60" s="1"/>
  <c r="F6992" i="60"/>
  <c r="G6992" i="60" s="1"/>
  <c r="F6984" i="60"/>
  <c r="G6984" i="60" s="1"/>
  <c r="F6978" i="60"/>
  <c r="G6978" i="60" s="1"/>
  <c r="F6972" i="60"/>
  <c r="G6972" i="60" s="1"/>
  <c r="F6966" i="60"/>
  <c r="G6966" i="60" s="1"/>
  <c r="F6960" i="60"/>
  <c r="G6960" i="60" s="1"/>
  <c r="F6954" i="60"/>
  <c r="G6954" i="60" s="1"/>
  <c r="F6948" i="60"/>
  <c r="G6948" i="60" s="1"/>
  <c r="F6942" i="60"/>
  <c r="G6942" i="60" s="1"/>
  <c r="F6936" i="60"/>
  <c r="G6936" i="60" s="1"/>
  <c r="F6930" i="60"/>
  <c r="G6930" i="60" s="1"/>
  <c r="F6924" i="60"/>
  <c r="G6924" i="60" s="1"/>
  <c r="F6918" i="60"/>
  <c r="G6918" i="60" s="1"/>
  <c r="F6912" i="60"/>
  <c r="G6912" i="60" s="1"/>
  <c r="F6906" i="60"/>
  <c r="G6906" i="60" s="1"/>
  <c r="F6900" i="60"/>
  <c r="G6900" i="60" s="1"/>
  <c r="F6894" i="60"/>
  <c r="G6894" i="60" s="1"/>
  <c r="F6888" i="60"/>
  <c r="G6888" i="60" s="1"/>
  <c r="F6882" i="60"/>
  <c r="G6882" i="60" s="1"/>
  <c r="F6876" i="60"/>
  <c r="G6876" i="60" s="1"/>
  <c r="F6870" i="60"/>
  <c r="G6870" i="60" s="1"/>
  <c r="F6864" i="60"/>
  <c r="G6864" i="60" s="1"/>
  <c r="F6858" i="60"/>
  <c r="G6858" i="60" s="1"/>
  <c r="F6852" i="60"/>
  <c r="G6852" i="60" s="1"/>
  <c r="F6846" i="60"/>
  <c r="G6846" i="60" s="1"/>
  <c r="F6840" i="60"/>
  <c r="G6840" i="60" s="1"/>
  <c r="F6834" i="60"/>
  <c r="G6834" i="60" s="1"/>
  <c r="F6828" i="60"/>
  <c r="G6828" i="60" s="1"/>
  <c r="F6822" i="60"/>
  <c r="G6822" i="60" s="1"/>
  <c r="F6816" i="60"/>
  <c r="G6816" i="60" s="1"/>
  <c r="F6810" i="60"/>
  <c r="G6810" i="60" s="1"/>
  <c r="F6804" i="60"/>
  <c r="G6804" i="60" s="1"/>
  <c r="F6798" i="60"/>
  <c r="G6798" i="60" s="1"/>
  <c r="F6792" i="60"/>
  <c r="G6792" i="60" s="1"/>
  <c r="F6786" i="60"/>
  <c r="G6786" i="60" s="1"/>
  <c r="F6780" i="60"/>
  <c r="G6780" i="60" s="1"/>
  <c r="F6774" i="60"/>
  <c r="G6774" i="60" s="1"/>
  <c r="F6768" i="60"/>
  <c r="G6768" i="60" s="1"/>
  <c r="F6762" i="60"/>
  <c r="G6762" i="60" s="1"/>
  <c r="F6756" i="60"/>
  <c r="G6756" i="60" s="1"/>
  <c r="F6750" i="60"/>
  <c r="G6750" i="60" s="1"/>
  <c r="F6744" i="60"/>
  <c r="G6744" i="60" s="1"/>
  <c r="F6738" i="60"/>
  <c r="G6738" i="60" s="1"/>
  <c r="F6732" i="60"/>
  <c r="G6732" i="60" s="1"/>
  <c r="F6726" i="60"/>
  <c r="G6726" i="60" s="1"/>
  <c r="F6720" i="60"/>
  <c r="G6720" i="60" s="1"/>
  <c r="F6714" i="60"/>
  <c r="G6714" i="60" s="1"/>
  <c r="F6708" i="60"/>
  <c r="G6708" i="60" s="1"/>
  <c r="F6702" i="60"/>
  <c r="G6702" i="60" s="1"/>
  <c r="F6696" i="60"/>
  <c r="G6696" i="60" s="1"/>
  <c r="F6690" i="60"/>
  <c r="G6690" i="60" s="1"/>
  <c r="F6684" i="60"/>
  <c r="G6684" i="60" s="1"/>
  <c r="F6678" i="60"/>
  <c r="G6678" i="60" s="1"/>
  <c r="F6672" i="60"/>
  <c r="G6672" i="60" s="1"/>
  <c r="F6666" i="60"/>
  <c r="G6666" i="60" s="1"/>
  <c r="F6660" i="60"/>
  <c r="G6660" i="60" s="1"/>
  <c r="F6654" i="60"/>
  <c r="G6654" i="60" s="1"/>
  <c r="F6648" i="60"/>
  <c r="G6648" i="60" s="1"/>
  <c r="F6642" i="60"/>
  <c r="G6642" i="60" s="1"/>
  <c r="F6636" i="60"/>
  <c r="G6636" i="60" s="1"/>
  <c r="F6630" i="60"/>
  <c r="G6630" i="60" s="1"/>
  <c r="F6624" i="60"/>
  <c r="G6624" i="60" s="1"/>
  <c r="F6618" i="60"/>
  <c r="G6618" i="60" s="1"/>
  <c r="F7817" i="60"/>
  <c r="G7817" i="60" s="1"/>
  <c r="F7702" i="60"/>
  <c r="G7702" i="60" s="1"/>
  <c r="F7630" i="60"/>
  <c r="G7630" i="60" s="1"/>
  <c r="F7583" i="60"/>
  <c r="G7583" i="60" s="1"/>
  <c r="F7547" i="60"/>
  <c r="G7547" i="60" s="1"/>
  <c r="F7511" i="60"/>
  <c r="G7511" i="60" s="1"/>
  <c r="F7475" i="60"/>
  <c r="G7475" i="60" s="1"/>
  <c r="F7439" i="60"/>
  <c r="G7439" i="60" s="1"/>
  <c r="F7403" i="60"/>
  <c r="G7403" i="60" s="1"/>
  <c r="F7367" i="60"/>
  <c r="G7367" i="60" s="1"/>
  <c r="F7331" i="60"/>
  <c r="G7331" i="60" s="1"/>
  <c r="F7295" i="60"/>
  <c r="G7295" i="60" s="1"/>
  <c r="F7259" i="60"/>
  <c r="G7259" i="60" s="1"/>
  <c r="F7223" i="60"/>
  <c r="G7223" i="60" s="1"/>
  <c r="F7187" i="60"/>
  <c r="G7187" i="60" s="1"/>
  <c r="F7151" i="60"/>
  <c r="G7151" i="60" s="1"/>
  <c r="F7115" i="60"/>
  <c r="G7115" i="60" s="1"/>
  <c r="F7079" i="60"/>
  <c r="G7079" i="60" s="1"/>
  <c r="F7043" i="60"/>
  <c r="G7043" i="60" s="1"/>
  <c r="F7007" i="60"/>
  <c r="G7007" i="60" s="1"/>
  <c r="F6991" i="60"/>
  <c r="G6991" i="60" s="1"/>
  <c r="F8169" i="60"/>
  <c r="G8169" i="60" s="1"/>
  <c r="F8023" i="60"/>
  <c r="G8023" i="60" s="1"/>
  <c r="F7915" i="60"/>
  <c r="G7915" i="60" s="1"/>
  <c r="F7782" i="60"/>
  <c r="G7782" i="60" s="1"/>
  <c r="F7691" i="60"/>
  <c r="G7691" i="60" s="1"/>
  <c r="F7619" i="60"/>
  <c r="G7619" i="60" s="1"/>
  <c r="F7582" i="60"/>
  <c r="G7582" i="60" s="1"/>
  <c r="F7546" i="60"/>
  <c r="G7546" i="60" s="1"/>
  <c r="F7510" i="60"/>
  <c r="G7510" i="60" s="1"/>
  <c r="F7474" i="60"/>
  <c r="G7474" i="60" s="1"/>
  <c r="F7438" i="60"/>
  <c r="G7438" i="60" s="1"/>
  <c r="F7402" i="60"/>
  <c r="G7402" i="60" s="1"/>
  <c r="F7366" i="60"/>
  <c r="G7366" i="60" s="1"/>
  <c r="F7330" i="60"/>
  <c r="G7330" i="60" s="1"/>
  <c r="F7294" i="60"/>
  <c r="G7294" i="60" s="1"/>
  <c r="F7258" i="60"/>
  <c r="G7258" i="60" s="1"/>
  <c r="F7222" i="60"/>
  <c r="G7222" i="60" s="1"/>
  <c r="F7186" i="60"/>
  <c r="G7186" i="60" s="1"/>
  <c r="F7150" i="60"/>
  <c r="G7150" i="60" s="1"/>
  <c r="F7114" i="60"/>
  <c r="G7114" i="60" s="1"/>
  <c r="F7078" i="60"/>
  <c r="G7078" i="60" s="1"/>
  <c r="F7042" i="60"/>
  <c r="G7042" i="60" s="1"/>
  <c r="F7006" i="60"/>
  <c r="G7006" i="60" s="1"/>
  <c r="F6990" i="60"/>
  <c r="G6990" i="60" s="1"/>
  <c r="F6983" i="60"/>
  <c r="G6983" i="60" s="1"/>
  <c r="F6977" i="60"/>
  <c r="G6977" i="60" s="1"/>
  <c r="F6971" i="60"/>
  <c r="G6971" i="60" s="1"/>
  <c r="F6965" i="60"/>
  <c r="G6965" i="60" s="1"/>
  <c r="F6959" i="60"/>
  <c r="G6959" i="60" s="1"/>
  <c r="F6953" i="60"/>
  <c r="G6953" i="60" s="1"/>
  <c r="F6947" i="60"/>
  <c r="G6947" i="60" s="1"/>
  <c r="F6941" i="60"/>
  <c r="G6941" i="60" s="1"/>
  <c r="F6935" i="60"/>
  <c r="G6935" i="60" s="1"/>
  <c r="F6929" i="60"/>
  <c r="G6929" i="60" s="1"/>
  <c r="F6923" i="60"/>
  <c r="G6923" i="60" s="1"/>
  <c r="F6917" i="60"/>
  <c r="G6917" i="60" s="1"/>
  <c r="F6911" i="60"/>
  <c r="G6911" i="60" s="1"/>
  <c r="F6905" i="60"/>
  <c r="G6905" i="60" s="1"/>
  <c r="F6899" i="60"/>
  <c r="G6899" i="60" s="1"/>
  <c r="F6893" i="60"/>
  <c r="G6893" i="60" s="1"/>
  <c r="F6887" i="60"/>
  <c r="G6887" i="60" s="1"/>
  <c r="F6881" i="60"/>
  <c r="G6881" i="60" s="1"/>
  <c r="F6875" i="60"/>
  <c r="G6875" i="60" s="1"/>
  <c r="F6869" i="60"/>
  <c r="G6869" i="60" s="1"/>
  <c r="F6863" i="60"/>
  <c r="G6863" i="60" s="1"/>
  <c r="F6857" i="60"/>
  <c r="G6857" i="60" s="1"/>
  <c r="F6851" i="60"/>
  <c r="G6851" i="60" s="1"/>
  <c r="F6845" i="60"/>
  <c r="G6845" i="60" s="1"/>
  <c r="F6839" i="60"/>
  <c r="G6839" i="60" s="1"/>
  <c r="F6833" i="60"/>
  <c r="G6833" i="60" s="1"/>
  <c r="F6827" i="60"/>
  <c r="G6827" i="60" s="1"/>
  <c r="F6821" i="60"/>
  <c r="G6821" i="60" s="1"/>
  <c r="F6815" i="60"/>
  <c r="G6815" i="60" s="1"/>
  <c r="F6809" i="60"/>
  <c r="G6809" i="60" s="1"/>
  <c r="F6803" i="60"/>
  <c r="G6803" i="60" s="1"/>
  <c r="F6797" i="60"/>
  <c r="G6797" i="60" s="1"/>
  <c r="F6791" i="60"/>
  <c r="G6791" i="60" s="1"/>
  <c r="F6785" i="60"/>
  <c r="G6785" i="60" s="1"/>
  <c r="F6779" i="60"/>
  <c r="G6779" i="60" s="1"/>
  <c r="F6773" i="60"/>
  <c r="G6773" i="60" s="1"/>
  <c r="F6767" i="60"/>
  <c r="G6767" i="60" s="1"/>
  <c r="F6761" i="60"/>
  <c r="G6761" i="60" s="1"/>
  <c r="F6755" i="60"/>
  <c r="G6755" i="60" s="1"/>
  <c r="F6749" i="60"/>
  <c r="G6749" i="60" s="1"/>
  <c r="F6743" i="60"/>
  <c r="G6743" i="60" s="1"/>
  <c r="F6737" i="60"/>
  <c r="G6737" i="60" s="1"/>
  <c r="F6731" i="60"/>
  <c r="G6731" i="60" s="1"/>
  <c r="F6725" i="60"/>
  <c r="G6725" i="60" s="1"/>
  <c r="F6719" i="60"/>
  <c r="G6719" i="60" s="1"/>
  <c r="F6713" i="60"/>
  <c r="G6713" i="60" s="1"/>
  <c r="F6707" i="60"/>
  <c r="G6707" i="60" s="1"/>
  <c r="F6701" i="60"/>
  <c r="G6701" i="60" s="1"/>
  <c r="F6695" i="60"/>
  <c r="G6695" i="60" s="1"/>
  <c r="F6689" i="60"/>
  <c r="G6689" i="60" s="1"/>
  <c r="F6683" i="60"/>
  <c r="G6683" i="60" s="1"/>
  <c r="F6677" i="60"/>
  <c r="G6677" i="60" s="1"/>
  <c r="F6671" i="60"/>
  <c r="G6671" i="60" s="1"/>
  <c r="F6665" i="60"/>
  <c r="G6665" i="60" s="1"/>
  <c r="F6659" i="60"/>
  <c r="G6659" i="60" s="1"/>
  <c r="F6653" i="60"/>
  <c r="G6653" i="60" s="1"/>
  <c r="F6647" i="60"/>
  <c r="G6647" i="60" s="1"/>
  <c r="F6641" i="60"/>
  <c r="G6641" i="60" s="1"/>
  <c r="F6635" i="60"/>
  <c r="G6635" i="60" s="1"/>
  <c r="F6629" i="60"/>
  <c r="G6629" i="60" s="1"/>
  <c r="F6623" i="60"/>
  <c r="G6623" i="60" s="1"/>
  <c r="F7781" i="60"/>
  <c r="G7781" i="60" s="1"/>
  <c r="F7690" i="60"/>
  <c r="G7690" i="60" s="1"/>
  <c r="F7618" i="60"/>
  <c r="G7618" i="60" s="1"/>
  <c r="F7581" i="60"/>
  <c r="G7581" i="60" s="1"/>
  <c r="F7545" i="60"/>
  <c r="G7545" i="60" s="1"/>
  <c r="F7509" i="60"/>
  <c r="G7509" i="60" s="1"/>
  <c r="F7473" i="60"/>
  <c r="G7473" i="60" s="1"/>
  <c r="F7437" i="60"/>
  <c r="G7437" i="60" s="1"/>
  <c r="F7401" i="60"/>
  <c r="G7401" i="60" s="1"/>
  <c r="F7365" i="60"/>
  <c r="G7365" i="60" s="1"/>
  <c r="F7329" i="60"/>
  <c r="G7329" i="60" s="1"/>
  <c r="F7293" i="60"/>
  <c r="G7293" i="60" s="1"/>
  <c r="F7257" i="60"/>
  <c r="G7257" i="60" s="1"/>
  <c r="F7221" i="60"/>
  <c r="G7221" i="60" s="1"/>
  <c r="F7185" i="60"/>
  <c r="G7185" i="60" s="1"/>
  <c r="F7149" i="60"/>
  <c r="G7149" i="60" s="1"/>
  <c r="F7113" i="60"/>
  <c r="G7113" i="60" s="1"/>
  <c r="F7077" i="60"/>
  <c r="G7077" i="60" s="1"/>
  <c r="F7041" i="60"/>
  <c r="G7041" i="60" s="1"/>
  <c r="F7005" i="60"/>
  <c r="G7005" i="60" s="1"/>
  <c r="F6989" i="60"/>
  <c r="G6989" i="60" s="1"/>
  <c r="F8125" i="60"/>
  <c r="G8125" i="60" s="1"/>
  <c r="F8005" i="60"/>
  <c r="G8005" i="60" s="1"/>
  <c r="F7897" i="60"/>
  <c r="G7897" i="60" s="1"/>
  <c r="F7751" i="60"/>
  <c r="G7751" i="60" s="1"/>
  <c r="F7679" i="60"/>
  <c r="G7679" i="60" s="1"/>
  <c r="F7611" i="60"/>
  <c r="G7611" i="60" s="1"/>
  <c r="F7575" i="60"/>
  <c r="G7575" i="60" s="1"/>
  <c r="F7539" i="60"/>
  <c r="G7539" i="60" s="1"/>
  <c r="F7503" i="60"/>
  <c r="G7503" i="60" s="1"/>
  <c r="F7467" i="60"/>
  <c r="G7467" i="60" s="1"/>
  <c r="F7431" i="60"/>
  <c r="G7431" i="60" s="1"/>
  <c r="F7395" i="60"/>
  <c r="G7395" i="60" s="1"/>
  <c r="F7359" i="60"/>
  <c r="G7359" i="60" s="1"/>
  <c r="F7323" i="60"/>
  <c r="G7323" i="60" s="1"/>
  <c r="F7287" i="60"/>
  <c r="G7287" i="60" s="1"/>
  <c r="F7251" i="60"/>
  <c r="G7251" i="60" s="1"/>
  <c r="F7215" i="60"/>
  <c r="G7215" i="60" s="1"/>
  <c r="F7179" i="60"/>
  <c r="G7179" i="60" s="1"/>
  <c r="F7143" i="60"/>
  <c r="G7143" i="60" s="1"/>
  <c r="F7107" i="60"/>
  <c r="G7107" i="60" s="1"/>
  <c r="F7071" i="60"/>
  <c r="G7071" i="60" s="1"/>
  <c r="F7035" i="60"/>
  <c r="G7035" i="60" s="1"/>
  <c r="F7000" i="60"/>
  <c r="G7000" i="60" s="1"/>
  <c r="F6988" i="60"/>
  <c r="G6988" i="60" s="1"/>
  <c r="F6982" i="60"/>
  <c r="G6982" i="60" s="1"/>
  <c r="F6976" i="60"/>
  <c r="G6976" i="60" s="1"/>
  <c r="F6970" i="60"/>
  <c r="G6970" i="60" s="1"/>
  <c r="F6964" i="60"/>
  <c r="G6964" i="60" s="1"/>
  <c r="F6958" i="60"/>
  <c r="G6958" i="60" s="1"/>
  <c r="F6952" i="60"/>
  <c r="G6952" i="60" s="1"/>
  <c r="F6946" i="60"/>
  <c r="G6946" i="60" s="1"/>
  <c r="F6940" i="60"/>
  <c r="G6940" i="60" s="1"/>
  <c r="F6934" i="60"/>
  <c r="G6934" i="60" s="1"/>
  <c r="F6928" i="60"/>
  <c r="G6928" i="60" s="1"/>
  <c r="F6922" i="60"/>
  <c r="G6922" i="60" s="1"/>
  <c r="F6916" i="60"/>
  <c r="G6916" i="60" s="1"/>
  <c r="F6910" i="60"/>
  <c r="G6910" i="60" s="1"/>
  <c r="F6904" i="60"/>
  <c r="G6904" i="60" s="1"/>
  <c r="F6898" i="60"/>
  <c r="G6898" i="60" s="1"/>
  <c r="F6892" i="60"/>
  <c r="G6892" i="60" s="1"/>
  <c r="F6886" i="60"/>
  <c r="G6886" i="60" s="1"/>
  <c r="F6880" i="60"/>
  <c r="G6880" i="60" s="1"/>
  <c r="F6874" i="60"/>
  <c r="G6874" i="60" s="1"/>
  <c r="F6868" i="60"/>
  <c r="G6868" i="60" s="1"/>
  <c r="F6862" i="60"/>
  <c r="G6862" i="60" s="1"/>
  <c r="F6856" i="60"/>
  <c r="G6856" i="60" s="1"/>
  <c r="F6850" i="60"/>
  <c r="G6850" i="60" s="1"/>
  <c r="F6844" i="60"/>
  <c r="G6844" i="60" s="1"/>
  <c r="F6838" i="60"/>
  <c r="G6838" i="60" s="1"/>
  <c r="F6832" i="60"/>
  <c r="G6832" i="60" s="1"/>
  <c r="F6826" i="60"/>
  <c r="G6826" i="60" s="1"/>
  <c r="F6820" i="60"/>
  <c r="G6820" i="60" s="1"/>
  <c r="F6814" i="60"/>
  <c r="G6814" i="60" s="1"/>
  <c r="F6808" i="60"/>
  <c r="G6808" i="60" s="1"/>
  <c r="F6802" i="60"/>
  <c r="G6802" i="60" s="1"/>
  <c r="F6796" i="60"/>
  <c r="G6796" i="60" s="1"/>
  <c r="F6790" i="60"/>
  <c r="G6790" i="60" s="1"/>
  <c r="F6784" i="60"/>
  <c r="G6784" i="60" s="1"/>
  <c r="F6778" i="60"/>
  <c r="G6778" i="60" s="1"/>
  <c r="F6772" i="60"/>
  <c r="G6772" i="60" s="1"/>
  <c r="F6766" i="60"/>
  <c r="G6766" i="60" s="1"/>
  <c r="F6760" i="60"/>
  <c r="G6760" i="60" s="1"/>
  <c r="F6754" i="60"/>
  <c r="G6754" i="60" s="1"/>
  <c r="F6748" i="60"/>
  <c r="G6748" i="60" s="1"/>
  <c r="F6742" i="60"/>
  <c r="G6742" i="60" s="1"/>
  <c r="F6736" i="60"/>
  <c r="G6736" i="60" s="1"/>
  <c r="F6730" i="60"/>
  <c r="G6730" i="60" s="1"/>
  <c r="F6724" i="60"/>
  <c r="G6724" i="60" s="1"/>
  <c r="F6718" i="60"/>
  <c r="G6718" i="60" s="1"/>
  <c r="F6712" i="60"/>
  <c r="G6712" i="60" s="1"/>
  <c r="F6706" i="60"/>
  <c r="G6706" i="60" s="1"/>
  <c r="F6700" i="60"/>
  <c r="G6700" i="60" s="1"/>
  <c r="F6694" i="60"/>
  <c r="G6694" i="60" s="1"/>
  <c r="F6688" i="60"/>
  <c r="G6688" i="60" s="1"/>
  <c r="F6682" i="60"/>
  <c r="G6682" i="60" s="1"/>
  <c r="F6676" i="60"/>
  <c r="G6676" i="60" s="1"/>
  <c r="F6670" i="60"/>
  <c r="G6670" i="60" s="1"/>
  <c r="F6664" i="60"/>
  <c r="G6664" i="60" s="1"/>
  <c r="F6658" i="60"/>
  <c r="G6658" i="60" s="1"/>
  <c r="F6652" i="60"/>
  <c r="G6652" i="60" s="1"/>
  <c r="F6646" i="60"/>
  <c r="G6646" i="60" s="1"/>
  <c r="F6640" i="60"/>
  <c r="G6640" i="60" s="1"/>
  <c r="F6634" i="60"/>
  <c r="G6634" i="60" s="1"/>
  <c r="F6628" i="60"/>
  <c r="G6628" i="60" s="1"/>
  <c r="F6622" i="60"/>
  <c r="G6622" i="60" s="1"/>
  <c r="F7750" i="60"/>
  <c r="G7750" i="60" s="1"/>
  <c r="F7678" i="60"/>
  <c r="G7678" i="60" s="1"/>
  <c r="F7607" i="60"/>
  <c r="G7607" i="60" s="1"/>
  <c r="F7571" i="60"/>
  <c r="G7571" i="60" s="1"/>
  <c r="F7535" i="60"/>
  <c r="G7535" i="60" s="1"/>
  <c r="F7499" i="60"/>
  <c r="G7499" i="60" s="1"/>
  <c r="F7463" i="60"/>
  <c r="G7463" i="60" s="1"/>
  <c r="F7427" i="60"/>
  <c r="G7427" i="60" s="1"/>
  <c r="F7391" i="60"/>
  <c r="G7391" i="60" s="1"/>
  <c r="F7355" i="60"/>
  <c r="G7355" i="60" s="1"/>
  <c r="F7319" i="60"/>
  <c r="G7319" i="60" s="1"/>
  <c r="F7283" i="60"/>
  <c r="G7283" i="60" s="1"/>
  <c r="F7247" i="60"/>
  <c r="G7247" i="60" s="1"/>
  <c r="F7211" i="60"/>
  <c r="G7211" i="60" s="1"/>
  <c r="F7175" i="60"/>
  <c r="G7175" i="60" s="1"/>
  <c r="F7139" i="60"/>
  <c r="G7139" i="60" s="1"/>
  <c r="F7103" i="60"/>
  <c r="G7103" i="60" s="1"/>
  <c r="F7067" i="60"/>
  <c r="G7067" i="60" s="1"/>
  <c r="F7031" i="60"/>
  <c r="G7031" i="60" s="1"/>
  <c r="F6999" i="60"/>
  <c r="G6999" i="60" s="1"/>
  <c r="F8095" i="60"/>
  <c r="G8095" i="60" s="1"/>
  <c r="F7570" i="60"/>
  <c r="G7570" i="60" s="1"/>
  <c r="F7354" i="60"/>
  <c r="G7354" i="60" s="1"/>
  <c r="F7138" i="60"/>
  <c r="G7138" i="60" s="1"/>
  <c r="F6981" i="60"/>
  <c r="G6981" i="60" s="1"/>
  <c r="F6945" i="60"/>
  <c r="G6945" i="60" s="1"/>
  <c r="F6617" i="60"/>
  <c r="G6617" i="60" s="1"/>
  <c r="F6611" i="60"/>
  <c r="G6611" i="60" s="1"/>
  <c r="F6605" i="60"/>
  <c r="G6605" i="60" s="1"/>
  <c r="F6599" i="60"/>
  <c r="G6599" i="60" s="1"/>
  <c r="F6593" i="60"/>
  <c r="G6593" i="60" s="1"/>
  <c r="F6587" i="60"/>
  <c r="G6587" i="60" s="1"/>
  <c r="F6581" i="60"/>
  <c r="G6581" i="60" s="1"/>
  <c r="F6575" i="60"/>
  <c r="G6575" i="60" s="1"/>
  <c r="F6569" i="60"/>
  <c r="G6569" i="60" s="1"/>
  <c r="F6563" i="60"/>
  <c r="G6563" i="60" s="1"/>
  <c r="F6557" i="60"/>
  <c r="G6557" i="60" s="1"/>
  <c r="F6551" i="60"/>
  <c r="G6551" i="60" s="1"/>
  <c r="F6545" i="60"/>
  <c r="G6545" i="60" s="1"/>
  <c r="F6539" i="60"/>
  <c r="G6539" i="60" s="1"/>
  <c r="F6533" i="60"/>
  <c r="G6533" i="60" s="1"/>
  <c r="F6527" i="60"/>
  <c r="G6527" i="60" s="1"/>
  <c r="F6521" i="60"/>
  <c r="G6521" i="60" s="1"/>
  <c r="F7569" i="60"/>
  <c r="G7569" i="60" s="1"/>
  <c r="F7353" i="60"/>
  <c r="G7353" i="60" s="1"/>
  <c r="F7137" i="60"/>
  <c r="G7137" i="60" s="1"/>
  <c r="F6632" i="60"/>
  <c r="G6632" i="60" s="1"/>
  <c r="F7987" i="60"/>
  <c r="G7987" i="60" s="1"/>
  <c r="F7534" i="60"/>
  <c r="G7534" i="60" s="1"/>
  <c r="F7318" i="60"/>
  <c r="G7318" i="60" s="1"/>
  <c r="F7102" i="60"/>
  <c r="G7102" i="60" s="1"/>
  <c r="F6975" i="60"/>
  <c r="G6975" i="60" s="1"/>
  <c r="F6939" i="60"/>
  <c r="G6939" i="60" s="1"/>
  <c r="F6915" i="60"/>
  <c r="G6915" i="60" s="1"/>
  <c r="F6891" i="60"/>
  <c r="G6891" i="60" s="1"/>
  <c r="F6867" i="60"/>
  <c r="G6867" i="60" s="1"/>
  <c r="F6843" i="60"/>
  <c r="G6843" i="60" s="1"/>
  <c r="F6819" i="60"/>
  <c r="G6819" i="60" s="1"/>
  <c r="F6795" i="60"/>
  <c r="G6795" i="60" s="1"/>
  <c r="F6771" i="60"/>
  <c r="G6771" i="60" s="1"/>
  <c r="F6747" i="60"/>
  <c r="G6747" i="60" s="1"/>
  <c r="F6723" i="60"/>
  <c r="G6723" i="60" s="1"/>
  <c r="F6699" i="60"/>
  <c r="G6699" i="60" s="1"/>
  <c r="F6675" i="60"/>
  <c r="G6675" i="60" s="1"/>
  <c r="F6651" i="60"/>
  <c r="G6651" i="60" s="1"/>
  <c r="F6616" i="60"/>
  <c r="G6616" i="60" s="1"/>
  <c r="F6610" i="60"/>
  <c r="G6610" i="60" s="1"/>
  <c r="F6604" i="60"/>
  <c r="G6604" i="60" s="1"/>
  <c r="F6598" i="60"/>
  <c r="G6598" i="60" s="1"/>
  <c r="F6592" i="60"/>
  <c r="G6592" i="60" s="1"/>
  <c r="F6586" i="60"/>
  <c r="G6586" i="60" s="1"/>
  <c r="F6580" i="60"/>
  <c r="G6580" i="60" s="1"/>
  <c r="F6574" i="60"/>
  <c r="G6574" i="60" s="1"/>
  <c r="F6568" i="60"/>
  <c r="G6568" i="60" s="1"/>
  <c r="F6562" i="60"/>
  <c r="G6562" i="60" s="1"/>
  <c r="F6556" i="60"/>
  <c r="G6556" i="60" s="1"/>
  <c r="F6550" i="60"/>
  <c r="G6550" i="60" s="1"/>
  <c r="F6544" i="60"/>
  <c r="G6544" i="60" s="1"/>
  <c r="F6538" i="60"/>
  <c r="G6538" i="60" s="1"/>
  <c r="F6532" i="60"/>
  <c r="G6532" i="60" s="1"/>
  <c r="F6526" i="60"/>
  <c r="G6526" i="60" s="1"/>
  <c r="F6520" i="60"/>
  <c r="G6520" i="60" s="1"/>
  <c r="F6514" i="60"/>
  <c r="G6514" i="60" s="1"/>
  <c r="F6508" i="60"/>
  <c r="G6508" i="60" s="1"/>
  <c r="F6502" i="60"/>
  <c r="G6502" i="60" s="1"/>
  <c r="F6496" i="60"/>
  <c r="G6496" i="60" s="1"/>
  <c r="F6490" i="60"/>
  <c r="G6490" i="60" s="1"/>
  <c r="F6484" i="60"/>
  <c r="G6484" i="60" s="1"/>
  <c r="F6478" i="60"/>
  <c r="G6478" i="60" s="1"/>
  <c r="F6472" i="60"/>
  <c r="G6472" i="60" s="1"/>
  <c r="F6466" i="60"/>
  <c r="G6466" i="60" s="1"/>
  <c r="F6460" i="60"/>
  <c r="G6460" i="60" s="1"/>
  <c r="F6454" i="60"/>
  <c r="G6454" i="60" s="1"/>
  <c r="F6448" i="60"/>
  <c r="G6448" i="60" s="1"/>
  <c r="F6442" i="60"/>
  <c r="G6442" i="60" s="1"/>
  <c r="F6436" i="60"/>
  <c r="G6436" i="60" s="1"/>
  <c r="F6430" i="60"/>
  <c r="G6430" i="60" s="1"/>
  <c r="F6424" i="60"/>
  <c r="G6424" i="60" s="1"/>
  <c r="F6418" i="60"/>
  <c r="G6418" i="60" s="1"/>
  <c r="F6412" i="60"/>
  <c r="G6412" i="60" s="1"/>
  <c r="F6406" i="60"/>
  <c r="G6406" i="60" s="1"/>
  <c r="F6400" i="60"/>
  <c r="G6400" i="60" s="1"/>
  <c r="F6394" i="60"/>
  <c r="G6394" i="60" s="1"/>
  <c r="F6388" i="60"/>
  <c r="G6388" i="60" s="1"/>
  <c r="F6382" i="60"/>
  <c r="G6382" i="60" s="1"/>
  <c r="F6376" i="60"/>
  <c r="G6376" i="60" s="1"/>
  <c r="F6370" i="60"/>
  <c r="G6370" i="60" s="1"/>
  <c r="F6364" i="60"/>
  <c r="G6364" i="60" s="1"/>
  <c r="F6358" i="60"/>
  <c r="G6358" i="60" s="1"/>
  <c r="F6352" i="60"/>
  <c r="G6352" i="60" s="1"/>
  <c r="F6346" i="60"/>
  <c r="G6346" i="60" s="1"/>
  <c r="F6340" i="60"/>
  <c r="G6340" i="60" s="1"/>
  <c r="F6334" i="60"/>
  <c r="G6334" i="60" s="1"/>
  <c r="F6328" i="60"/>
  <c r="G6328" i="60" s="1"/>
  <c r="F6322" i="60"/>
  <c r="G6322" i="60" s="1"/>
  <c r="F6316" i="60"/>
  <c r="G6316" i="60" s="1"/>
  <c r="F6310" i="60"/>
  <c r="G6310" i="60" s="1"/>
  <c r="F6304" i="60"/>
  <c r="G6304" i="60" s="1"/>
  <c r="F6298" i="60"/>
  <c r="G6298" i="60" s="1"/>
  <c r="F6292" i="60"/>
  <c r="G6292" i="60" s="1"/>
  <c r="F6286" i="60"/>
  <c r="G6286" i="60" s="1"/>
  <c r="F6280" i="60"/>
  <c r="G6280" i="60" s="1"/>
  <c r="F6274" i="60"/>
  <c r="G6274" i="60" s="1"/>
  <c r="F6268" i="60"/>
  <c r="G6268" i="60" s="1"/>
  <c r="F6262" i="60"/>
  <c r="G6262" i="60" s="1"/>
  <c r="F6256" i="60"/>
  <c r="G6256" i="60" s="1"/>
  <c r="F6250" i="60"/>
  <c r="G6250" i="60" s="1"/>
  <c r="F6244" i="60"/>
  <c r="G6244" i="60" s="1"/>
  <c r="F6238" i="60"/>
  <c r="G6238" i="60" s="1"/>
  <c r="F6232" i="60"/>
  <c r="G6232" i="60" s="1"/>
  <c r="F6226" i="60"/>
  <c r="G6226" i="60" s="1"/>
  <c r="F6220" i="60"/>
  <c r="G6220" i="60" s="1"/>
  <c r="F7533" i="60"/>
  <c r="G7533" i="60" s="1"/>
  <c r="F7317" i="60"/>
  <c r="G7317" i="60" s="1"/>
  <c r="F7101" i="60"/>
  <c r="G7101" i="60" s="1"/>
  <c r="F6627" i="60"/>
  <c r="G6627" i="60" s="1"/>
  <c r="F7879" i="60"/>
  <c r="G7879" i="60" s="1"/>
  <c r="F7498" i="60"/>
  <c r="G7498" i="60" s="1"/>
  <c r="F7282" i="60"/>
  <c r="G7282" i="60" s="1"/>
  <c r="F7066" i="60"/>
  <c r="G7066" i="60" s="1"/>
  <c r="F6969" i="60"/>
  <c r="G6969" i="60" s="1"/>
  <c r="F6615" i="60"/>
  <c r="G6615" i="60" s="1"/>
  <c r="F6609" i="60"/>
  <c r="G6609" i="60" s="1"/>
  <c r="F6603" i="60"/>
  <c r="G6603" i="60" s="1"/>
  <c r="F6597" i="60"/>
  <c r="G6597" i="60" s="1"/>
  <c r="F6591" i="60"/>
  <c r="G6591" i="60" s="1"/>
  <c r="F6585" i="60"/>
  <c r="G6585" i="60" s="1"/>
  <c r="F6579" i="60"/>
  <c r="G6579" i="60" s="1"/>
  <c r="F6573" i="60"/>
  <c r="G6573" i="60" s="1"/>
  <c r="F6567" i="60"/>
  <c r="G6567" i="60" s="1"/>
  <c r="F6561" i="60"/>
  <c r="G6561" i="60" s="1"/>
  <c r="F6555" i="60"/>
  <c r="G6555" i="60" s="1"/>
  <c r="F6549" i="60"/>
  <c r="G6549" i="60" s="1"/>
  <c r="F6543" i="60"/>
  <c r="G6543" i="60" s="1"/>
  <c r="F6537" i="60"/>
  <c r="G6537" i="60" s="1"/>
  <c r="F6531" i="60"/>
  <c r="G6531" i="60" s="1"/>
  <c r="F6525" i="60"/>
  <c r="G6525" i="60" s="1"/>
  <c r="F6519" i="60"/>
  <c r="G6519" i="60" s="1"/>
  <c r="F6513" i="60"/>
  <c r="G6513" i="60" s="1"/>
  <c r="F6507" i="60"/>
  <c r="G6507" i="60" s="1"/>
  <c r="F6501" i="60"/>
  <c r="G6501" i="60" s="1"/>
  <c r="F6495" i="60"/>
  <c r="G6495" i="60" s="1"/>
  <c r="F6489" i="60"/>
  <c r="G6489" i="60" s="1"/>
  <c r="F6483" i="60"/>
  <c r="G6483" i="60" s="1"/>
  <c r="F6477" i="60"/>
  <c r="G6477" i="60" s="1"/>
  <c r="F6471" i="60"/>
  <c r="G6471" i="60" s="1"/>
  <c r="F6465" i="60"/>
  <c r="G6465" i="60" s="1"/>
  <c r="F6459" i="60"/>
  <c r="G6459" i="60" s="1"/>
  <c r="F6453" i="60"/>
  <c r="G6453" i="60" s="1"/>
  <c r="F6447" i="60"/>
  <c r="G6447" i="60" s="1"/>
  <c r="F6441" i="60"/>
  <c r="G6441" i="60" s="1"/>
  <c r="F6435" i="60"/>
  <c r="G6435" i="60" s="1"/>
  <c r="F6429" i="60"/>
  <c r="G6429" i="60" s="1"/>
  <c r="F6423" i="60"/>
  <c r="G6423" i="60" s="1"/>
  <c r="F6417" i="60"/>
  <c r="G6417" i="60" s="1"/>
  <c r="F6411" i="60"/>
  <c r="G6411" i="60" s="1"/>
  <c r="F6405" i="60"/>
  <c r="G6405" i="60" s="1"/>
  <c r="F6399" i="60"/>
  <c r="G6399" i="60" s="1"/>
  <c r="F6393" i="60"/>
  <c r="G6393" i="60" s="1"/>
  <c r="F6387" i="60"/>
  <c r="G6387" i="60" s="1"/>
  <c r="F6381" i="60"/>
  <c r="G6381" i="60" s="1"/>
  <c r="F6375" i="60"/>
  <c r="G6375" i="60" s="1"/>
  <c r="F6369" i="60"/>
  <c r="G6369" i="60" s="1"/>
  <c r="F6363" i="60"/>
  <c r="G6363" i="60" s="1"/>
  <c r="F6357" i="60"/>
  <c r="G6357" i="60" s="1"/>
  <c r="F6351" i="60"/>
  <c r="G6351" i="60" s="1"/>
  <c r="F6345" i="60"/>
  <c r="G6345" i="60" s="1"/>
  <c r="F6339" i="60"/>
  <c r="G6339" i="60" s="1"/>
  <c r="F6333" i="60"/>
  <c r="G6333" i="60" s="1"/>
  <c r="F6327" i="60"/>
  <c r="G6327" i="60" s="1"/>
  <c r="F6321" i="60"/>
  <c r="G6321" i="60" s="1"/>
  <c r="F6315" i="60"/>
  <c r="G6315" i="60" s="1"/>
  <c r="F6309" i="60"/>
  <c r="G6309" i="60" s="1"/>
  <c r="F6303" i="60"/>
  <c r="G6303" i="60" s="1"/>
  <c r="F6297" i="60"/>
  <c r="G6297" i="60" s="1"/>
  <c r="F6291" i="60"/>
  <c r="G6291" i="60" s="1"/>
  <c r="F6285" i="60"/>
  <c r="G6285" i="60" s="1"/>
  <c r="F6279" i="60"/>
  <c r="G6279" i="60" s="1"/>
  <c r="F6273" i="60"/>
  <c r="G6273" i="60" s="1"/>
  <c r="F6267" i="60"/>
  <c r="G6267" i="60" s="1"/>
  <c r="F6261" i="60"/>
  <c r="G6261" i="60" s="1"/>
  <c r="F6255" i="60"/>
  <c r="G6255" i="60" s="1"/>
  <c r="F6249" i="60"/>
  <c r="G6249" i="60" s="1"/>
  <c r="F6243" i="60"/>
  <c r="G6243" i="60" s="1"/>
  <c r="F6237" i="60"/>
  <c r="G6237" i="60" s="1"/>
  <c r="F6231" i="60"/>
  <c r="G6231" i="60" s="1"/>
  <c r="F6225" i="60"/>
  <c r="G6225" i="60" s="1"/>
  <c r="F6219" i="60"/>
  <c r="G6219" i="60" s="1"/>
  <c r="F7497" i="60"/>
  <c r="G7497" i="60" s="1"/>
  <c r="F7281" i="60"/>
  <c r="G7281" i="60" s="1"/>
  <c r="F7065" i="60"/>
  <c r="G7065" i="60" s="1"/>
  <c r="F6933" i="60"/>
  <c r="G6933" i="60" s="1"/>
  <c r="F6909" i="60"/>
  <c r="G6909" i="60" s="1"/>
  <c r="F6885" i="60"/>
  <c r="G6885" i="60" s="1"/>
  <c r="F6861" i="60"/>
  <c r="G6861" i="60" s="1"/>
  <c r="F6837" i="60"/>
  <c r="G6837" i="60" s="1"/>
  <c r="F6813" i="60"/>
  <c r="G6813" i="60" s="1"/>
  <c r="F6789" i="60"/>
  <c r="G6789" i="60" s="1"/>
  <c r="F6765" i="60"/>
  <c r="G6765" i="60" s="1"/>
  <c r="F6741" i="60"/>
  <c r="G6741" i="60" s="1"/>
  <c r="F6717" i="60"/>
  <c r="G6717" i="60" s="1"/>
  <c r="F6693" i="60"/>
  <c r="G6693" i="60" s="1"/>
  <c r="F6669" i="60"/>
  <c r="G6669" i="60" s="1"/>
  <c r="F6645" i="60"/>
  <c r="G6645" i="60" s="1"/>
  <c r="F6626" i="60"/>
  <c r="G6626" i="60" s="1"/>
  <c r="F7739" i="60"/>
  <c r="G7739" i="60" s="1"/>
  <c r="F7462" i="60"/>
  <c r="G7462" i="60" s="1"/>
  <c r="F7246" i="60"/>
  <c r="G7246" i="60" s="1"/>
  <c r="F7030" i="60"/>
  <c r="G7030" i="60" s="1"/>
  <c r="F6963" i="60"/>
  <c r="G6963" i="60" s="1"/>
  <c r="F6614" i="60"/>
  <c r="G6614" i="60" s="1"/>
  <c r="F6608" i="60"/>
  <c r="G6608" i="60" s="1"/>
  <c r="F6602" i="60"/>
  <c r="G6602" i="60" s="1"/>
  <c r="F6596" i="60"/>
  <c r="G6596" i="60" s="1"/>
  <c r="F6590" i="60"/>
  <c r="G6590" i="60" s="1"/>
  <c r="F6584" i="60"/>
  <c r="G6584" i="60" s="1"/>
  <c r="F6578" i="60"/>
  <c r="G6578" i="60" s="1"/>
  <c r="F6572" i="60"/>
  <c r="G6572" i="60" s="1"/>
  <c r="F6566" i="60"/>
  <c r="G6566" i="60" s="1"/>
  <c r="F6560" i="60"/>
  <c r="G6560" i="60" s="1"/>
  <c r="F6554" i="60"/>
  <c r="G6554" i="60" s="1"/>
  <c r="F6548" i="60"/>
  <c r="G6548" i="60" s="1"/>
  <c r="F6542" i="60"/>
  <c r="G6542" i="60" s="1"/>
  <c r="F6536" i="60"/>
  <c r="G6536" i="60" s="1"/>
  <c r="F6530" i="60"/>
  <c r="G6530" i="60" s="1"/>
  <c r="F6524" i="60"/>
  <c r="G6524" i="60" s="1"/>
  <c r="F7738" i="60"/>
  <c r="G7738" i="60" s="1"/>
  <c r="F7461" i="60"/>
  <c r="G7461" i="60" s="1"/>
  <c r="F7245" i="60"/>
  <c r="G7245" i="60" s="1"/>
  <c r="F7029" i="60"/>
  <c r="G7029" i="60" s="1"/>
  <c r="F6621" i="60"/>
  <c r="G6621" i="60" s="1"/>
  <c r="F7667" i="60"/>
  <c r="G7667" i="60" s="1"/>
  <c r="F7426" i="60"/>
  <c r="G7426" i="60" s="1"/>
  <c r="F7210" i="60"/>
  <c r="G7210" i="60" s="1"/>
  <c r="F6998" i="60"/>
  <c r="G6998" i="60" s="1"/>
  <c r="F6957" i="60"/>
  <c r="G6957" i="60" s="1"/>
  <c r="F6927" i="60"/>
  <c r="G6927" i="60" s="1"/>
  <c r="F6903" i="60"/>
  <c r="G6903" i="60" s="1"/>
  <c r="F6879" i="60"/>
  <c r="G6879" i="60" s="1"/>
  <c r="F6855" i="60"/>
  <c r="G6855" i="60" s="1"/>
  <c r="F6831" i="60"/>
  <c r="G6831" i="60" s="1"/>
  <c r="F6807" i="60"/>
  <c r="G6807" i="60" s="1"/>
  <c r="F6783" i="60"/>
  <c r="G6783" i="60" s="1"/>
  <c r="F6759" i="60"/>
  <c r="G6759" i="60" s="1"/>
  <c r="F6735" i="60"/>
  <c r="G6735" i="60" s="1"/>
  <c r="F6711" i="60"/>
  <c r="G6711" i="60" s="1"/>
  <c r="F6687" i="60"/>
  <c r="G6687" i="60" s="1"/>
  <c r="F6663" i="60"/>
  <c r="G6663" i="60" s="1"/>
  <c r="F6639" i="60"/>
  <c r="G6639" i="60" s="1"/>
  <c r="F6613" i="60"/>
  <c r="G6613" i="60" s="1"/>
  <c r="F6607" i="60"/>
  <c r="G6607" i="60" s="1"/>
  <c r="F6601" i="60"/>
  <c r="G6601" i="60" s="1"/>
  <c r="F6595" i="60"/>
  <c r="G6595" i="60" s="1"/>
  <c r="F6589" i="60"/>
  <c r="G6589" i="60" s="1"/>
  <c r="F6583" i="60"/>
  <c r="G6583" i="60" s="1"/>
  <c r="F6577" i="60"/>
  <c r="G6577" i="60" s="1"/>
  <c r="F6571" i="60"/>
  <c r="G6571" i="60" s="1"/>
  <c r="F6565" i="60"/>
  <c r="G6565" i="60" s="1"/>
  <c r="F6559" i="60"/>
  <c r="G6559" i="60" s="1"/>
  <c r="F6553" i="60"/>
  <c r="G6553" i="60" s="1"/>
  <c r="F6547" i="60"/>
  <c r="G6547" i="60" s="1"/>
  <c r="F6541" i="60"/>
  <c r="G6541" i="60" s="1"/>
  <c r="F6535" i="60"/>
  <c r="G6535" i="60" s="1"/>
  <c r="F6529" i="60"/>
  <c r="G6529" i="60" s="1"/>
  <c r="F6523" i="60"/>
  <c r="G6523" i="60" s="1"/>
  <c r="F6517" i="60"/>
  <c r="G6517" i="60" s="1"/>
  <c r="F6511" i="60"/>
  <c r="G6511" i="60" s="1"/>
  <c r="F6505" i="60"/>
  <c r="G6505" i="60" s="1"/>
  <c r="F6499" i="60"/>
  <c r="G6499" i="60" s="1"/>
  <c r="F6493" i="60"/>
  <c r="G6493" i="60" s="1"/>
  <c r="F6487" i="60"/>
  <c r="G6487" i="60" s="1"/>
  <c r="F6481" i="60"/>
  <c r="G6481" i="60" s="1"/>
  <c r="F6475" i="60"/>
  <c r="G6475" i="60" s="1"/>
  <c r="F6469" i="60"/>
  <c r="G6469" i="60" s="1"/>
  <c r="F6463" i="60"/>
  <c r="G6463" i="60" s="1"/>
  <c r="F6457" i="60"/>
  <c r="G6457" i="60" s="1"/>
  <c r="F6451" i="60"/>
  <c r="G6451" i="60" s="1"/>
  <c r="F6445" i="60"/>
  <c r="G6445" i="60" s="1"/>
  <c r="F6439" i="60"/>
  <c r="G6439" i="60" s="1"/>
  <c r="F6433" i="60"/>
  <c r="G6433" i="60" s="1"/>
  <c r="F6427" i="60"/>
  <c r="G6427" i="60" s="1"/>
  <c r="F6421" i="60"/>
  <c r="G6421" i="60" s="1"/>
  <c r="F6415" i="60"/>
  <c r="G6415" i="60" s="1"/>
  <c r="F6409" i="60"/>
  <c r="G6409" i="60" s="1"/>
  <c r="F6403" i="60"/>
  <c r="G6403" i="60" s="1"/>
  <c r="F6397" i="60"/>
  <c r="G6397" i="60" s="1"/>
  <c r="F6391" i="60"/>
  <c r="G6391" i="60" s="1"/>
  <c r="F6385" i="60"/>
  <c r="G6385" i="60" s="1"/>
  <c r="F6379" i="60"/>
  <c r="G6379" i="60" s="1"/>
  <c r="F6373" i="60"/>
  <c r="G6373" i="60" s="1"/>
  <c r="F6367" i="60"/>
  <c r="G6367" i="60" s="1"/>
  <c r="F6361" i="60"/>
  <c r="G6361" i="60" s="1"/>
  <c r="F6355" i="60"/>
  <c r="G6355" i="60" s="1"/>
  <c r="F6349" i="60"/>
  <c r="G6349" i="60" s="1"/>
  <c r="F6343" i="60"/>
  <c r="G6343" i="60" s="1"/>
  <c r="F6337" i="60"/>
  <c r="G6337" i="60" s="1"/>
  <c r="F6331" i="60"/>
  <c r="G6331" i="60" s="1"/>
  <c r="F6325" i="60"/>
  <c r="G6325" i="60" s="1"/>
  <c r="F6319" i="60"/>
  <c r="G6319" i="60" s="1"/>
  <c r="F6313" i="60"/>
  <c r="G6313" i="60" s="1"/>
  <c r="F6307" i="60"/>
  <c r="G6307" i="60" s="1"/>
  <c r="F6301" i="60"/>
  <c r="G6301" i="60" s="1"/>
  <c r="F6295" i="60"/>
  <c r="G6295" i="60" s="1"/>
  <c r="F6289" i="60"/>
  <c r="G6289" i="60" s="1"/>
  <c r="F6283" i="60"/>
  <c r="G6283" i="60" s="1"/>
  <c r="F6277" i="60"/>
  <c r="G6277" i="60" s="1"/>
  <c r="F6271" i="60"/>
  <c r="G6271" i="60" s="1"/>
  <c r="F6265" i="60"/>
  <c r="G6265" i="60" s="1"/>
  <c r="F6259" i="60"/>
  <c r="G6259" i="60" s="1"/>
  <c r="F6253" i="60"/>
  <c r="G6253" i="60" s="1"/>
  <c r="F6247" i="60"/>
  <c r="G6247" i="60" s="1"/>
  <c r="F6241" i="60"/>
  <c r="G6241" i="60" s="1"/>
  <c r="F6235" i="60"/>
  <c r="G6235" i="60" s="1"/>
  <c r="F6229" i="60"/>
  <c r="G6229" i="60" s="1"/>
  <c r="F6223" i="60"/>
  <c r="G6223" i="60" s="1"/>
  <c r="F7666" i="60"/>
  <c r="G7666" i="60" s="1"/>
  <c r="F7425" i="60"/>
  <c r="G7425" i="60" s="1"/>
  <c r="F7209" i="60"/>
  <c r="G7209" i="60" s="1"/>
  <c r="F6997" i="60"/>
  <c r="G6997" i="60" s="1"/>
  <c r="F6620" i="60"/>
  <c r="G6620" i="60" s="1"/>
  <c r="F7606" i="60"/>
  <c r="G7606" i="60" s="1"/>
  <c r="F7390" i="60"/>
  <c r="G7390" i="60" s="1"/>
  <c r="F7174" i="60"/>
  <c r="G7174" i="60" s="1"/>
  <c r="F6987" i="60"/>
  <c r="G6987" i="60" s="1"/>
  <c r="F6951" i="60"/>
  <c r="G6951" i="60" s="1"/>
  <c r="F6612" i="60"/>
  <c r="G6612" i="60" s="1"/>
  <c r="F7605" i="60"/>
  <c r="G7605" i="60" s="1"/>
  <c r="F6753" i="60"/>
  <c r="G6753" i="60" s="1"/>
  <c r="F6594" i="60"/>
  <c r="G6594" i="60" s="1"/>
  <c r="F6558" i="60"/>
  <c r="G6558" i="60" s="1"/>
  <c r="F6522" i="60"/>
  <c r="G6522" i="60" s="1"/>
  <c r="F5838" i="60"/>
  <c r="G5838" i="60" s="1"/>
  <c r="F5830" i="60"/>
  <c r="G5830" i="60" s="1"/>
  <c r="F7389" i="60"/>
  <c r="G7389" i="60" s="1"/>
  <c r="F6729" i="60"/>
  <c r="G6729" i="60" s="1"/>
  <c r="F6503" i="60"/>
  <c r="G6503" i="60" s="1"/>
  <c r="F6485" i="60"/>
  <c r="G6485" i="60" s="1"/>
  <c r="F6467" i="60"/>
  <c r="G6467" i="60" s="1"/>
  <c r="F6449" i="60"/>
  <c r="G6449" i="60" s="1"/>
  <c r="F6431" i="60"/>
  <c r="G6431" i="60" s="1"/>
  <c r="F6413" i="60"/>
  <c r="G6413" i="60" s="1"/>
  <c r="F6395" i="60"/>
  <c r="G6395" i="60" s="1"/>
  <c r="F6377" i="60"/>
  <c r="G6377" i="60" s="1"/>
  <c r="F6359" i="60"/>
  <c r="G6359" i="60" s="1"/>
  <c r="F6341" i="60"/>
  <c r="G6341" i="60" s="1"/>
  <c r="F6323" i="60"/>
  <c r="G6323" i="60" s="1"/>
  <c r="F6305" i="60"/>
  <c r="G6305" i="60" s="1"/>
  <c r="F6287" i="60"/>
  <c r="G6287" i="60" s="1"/>
  <c r="F6269" i="60"/>
  <c r="G6269" i="60" s="1"/>
  <c r="F6251" i="60"/>
  <c r="G6251" i="60" s="1"/>
  <c r="F6233" i="60"/>
  <c r="G6233" i="60" s="1"/>
  <c r="F6216" i="60"/>
  <c r="G6216" i="60" s="1"/>
  <c r="F6210" i="60"/>
  <c r="G6210" i="60" s="1"/>
  <c r="F6204" i="60"/>
  <c r="G6204" i="60" s="1"/>
  <c r="F6198" i="60"/>
  <c r="G6198" i="60" s="1"/>
  <c r="F6192" i="60"/>
  <c r="G6192" i="60" s="1"/>
  <c r="F6186" i="60"/>
  <c r="G6186" i="60" s="1"/>
  <c r="F6180" i="60"/>
  <c r="G6180" i="60" s="1"/>
  <c r="F6174" i="60"/>
  <c r="G6174" i="60" s="1"/>
  <c r="F6168" i="60"/>
  <c r="G6168" i="60" s="1"/>
  <c r="F6162" i="60"/>
  <c r="G6162" i="60" s="1"/>
  <c r="F6156" i="60"/>
  <c r="G6156" i="60" s="1"/>
  <c r="F6150" i="60"/>
  <c r="G6150" i="60" s="1"/>
  <c r="F6144" i="60"/>
  <c r="G6144" i="60" s="1"/>
  <c r="F6138" i="60"/>
  <c r="G6138" i="60" s="1"/>
  <c r="F6132" i="60"/>
  <c r="G6132" i="60" s="1"/>
  <c r="F6126" i="60"/>
  <c r="G6126" i="60" s="1"/>
  <c r="F6120" i="60"/>
  <c r="G6120" i="60" s="1"/>
  <c r="F6114" i="60"/>
  <c r="G6114" i="60" s="1"/>
  <c r="F6108" i="60"/>
  <c r="G6108" i="60" s="1"/>
  <c r="F6102" i="60"/>
  <c r="G6102" i="60" s="1"/>
  <c r="F6096" i="60"/>
  <c r="G6096" i="60" s="1"/>
  <c r="F6090" i="60"/>
  <c r="G6090" i="60" s="1"/>
  <c r="F6084" i="60"/>
  <c r="G6084" i="60" s="1"/>
  <c r="F6078" i="60"/>
  <c r="G6078" i="60" s="1"/>
  <c r="F6072" i="60"/>
  <c r="G6072" i="60" s="1"/>
  <c r="F6066" i="60"/>
  <c r="G6066" i="60" s="1"/>
  <c r="F6060" i="60"/>
  <c r="G6060" i="60" s="1"/>
  <c r="F6054" i="60"/>
  <c r="G6054" i="60" s="1"/>
  <c r="F6048" i="60"/>
  <c r="G6048" i="60" s="1"/>
  <c r="F6042" i="60"/>
  <c r="G6042" i="60" s="1"/>
  <c r="F6036" i="60"/>
  <c r="G6036" i="60" s="1"/>
  <c r="F6030" i="60"/>
  <c r="G6030" i="60" s="1"/>
  <c r="F6024" i="60"/>
  <c r="G6024" i="60" s="1"/>
  <c r="F6018" i="60"/>
  <c r="G6018" i="60" s="1"/>
  <c r="F6012" i="60"/>
  <c r="G6012" i="60" s="1"/>
  <c r="F6006" i="60"/>
  <c r="G6006" i="60" s="1"/>
  <c r="F6000" i="60"/>
  <c r="G6000" i="60" s="1"/>
  <c r="F5994" i="60"/>
  <c r="G5994" i="60" s="1"/>
  <c r="F5988" i="60"/>
  <c r="G5988" i="60" s="1"/>
  <c r="F5982" i="60"/>
  <c r="G5982" i="60" s="1"/>
  <c r="F5976" i="60"/>
  <c r="G5976" i="60" s="1"/>
  <c r="F5970" i="60"/>
  <c r="G5970" i="60" s="1"/>
  <c r="F5964" i="60"/>
  <c r="G5964" i="60" s="1"/>
  <c r="F5958" i="60"/>
  <c r="G5958" i="60" s="1"/>
  <c r="F5952" i="60"/>
  <c r="G5952" i="60" s="1"/>
  <c r="F5946" i="60"/>
  <c r="G5946" i="60" s="1"/>
  <c r="F5940" i="60"/>
  <c r="G5940" i="60" s="1"/>
  <c r="F5934" i="60"/>
  <c r="G5934" i="60" s="1"/>
  <c r="F5928" i="60"/>
  <c r="G5928" i="60" s="1"/>
  <c r="F5922" i="60"/>
  <c r="G5922" i="60" s="1"/>
  <c r="F5916" i="60"/>
  <c r="G5916" i="60" s="1"/>
  <c r="F5910" i="60"/>
  <c r="G5910" i="60" s="1"/>
  <c r="F5904" i="60"/>
  <c r="G5904" i="60" s="1"/>
  <c r="F5898" i="60"/>
  <c r="G5898" i="60" s="1"/>
  <c r="F5892" i="60"/>
  <c r="G5892" i="60" s="1"/>
  <c r="F5886" i="60"/>
  <c r="G5886" i="60" s="1"/>
  <c r="F5880" i="60"/>
  <c r="G5880" i="60" s="1"/>
  <c r="F5874" i="60"/>
  <c r="G5874" i="60" s="1"/>
  <c r="F5868" i="60"/>
  <c r="G5868" i="60" s="1"/>
  <c r="F5862" i="60"/>
  <c r="G5862" i="60" s="1"/>
  <c r="F5856" i="60"/>
  <c r="G5856" i="60" s="1"/>
  <c r="F5850" i="60"/>
  <c r="G5850" i="60" s="1"/>
  <c r="F5844" i="60"/>
  <c r="G5844" i="60" s="1"/>
  <c r="F7173" i="60"/>
  <c r="G7173" i="60" s="1"/>
  <c r="F6705" i="60"/>
  <c r="G6705" i="60" s="1"/>
  <c r="F6588" i="60"/>
  <c r="G6588" i="60" s="1"/>
  <c r="F6552" i="60"/>
  <c r="G6552" i="60" s="1"/>
  <c r="F6518" i="60"/>
  <c r="G6518" i="60" s="1"/>
  <c r="F6500" i="60"/>
  <c r="G6500" i="60" s="1"/>
  <c r="F6482" i="60"/>
  <c r="G6482" i="60" s="1"/>
  <c r="F6464" i="60"/>
  <c r="G6464" i="60" s="1"/>
  <c r="F6446" i="60"/>
  <c r="G6446" i="60" s="1"/>
  <c r="F6428" i="60"/>
  <c r="G6428" i="60" s="1"/>
  <c r="F6410" i="60"/>
  <c r="G6410" i="60" s="1"/>
  <c r="F6392" i="60"/>
  <c r="G6392" i="60" s="1"/>
  <c r="F6374" i="60"/>
  <c r="G6374" i="60" s="1"/>
  <c r="F6356" i="60"/>
  <c r="G6356" i="60" s="1"/>
  <c r="F6338" i="60"/>
  <c r="G6338" i="60" s="1"/>
  <c r="F6320" i="60"/>
  <c r="G6320" i="60" s="1"/>
  <c r="F6302" i="60"/>
  <c r="G6302" i="60" s="1"/>
  <c r="F6284" i="60"/>
  <c r="G6284" i="60" s="1"/>
  <c r="F6266" i="60"/>
  <c r="G6266" i="60" s="1"/>
  <c r="F6248" i="60"/>
  <c r="G6248" i="60" s="1"/>
  <c r="F6230" i="60"/>
  <c r="G6230" i="60" s="1"/>
  <c r="F5837" i="60"/>
  <c r="G5837" i="60" s="1"/>
  <c r="F5829" i="60"/>
  <c r="G5829" i="60" s="1"/>
  <c r="F6681" i="60"/>
  <c r="G6681" i="60" s="1"/>
  <c r="F6516" i="60"/>
  <c r="G6516" i="60" s="1"/>
  <c r="F6498" i="60"/>
  <c r="G6498" i="60" s="1"/>
  <c r="F6480" i="60"/>
  <c r="G6480" i="60" s="1"/>
  <c r="F6462" i="60"/>
  <c r="G6462" i="60" s="1"/>
  <c r="F6444" i="60"/>
  <c r="G6444" i="60" s="1"/>
  <c r="F6426" i="60"/>
  <c r="G6426" i="60" s="1"/>
  <c r="F6408" i="60"/>
  <c r="G6408" i="60" s="1"/>
  <c r="F6390" i="60"/>
  <c r="G6390" i="60" s="1"/>
  <c r="F6372" i="60"/>
  <c r="G6372" i="60" s="1"/>
  <c r="F6354" i="60"/>
  <c r="G6354" i="60" s="1"/>
  <c r="F6336" i="60"/>
  <c r="G6336" i="60" s="1"/>
  <c r="F6318" i="60"/>
  <c r="G6318" i="60" s="1"/>
  <c r="F6300" i="60"/>
  <c r="G6300" i="60" s="1"/>
  <c r="F6282" i="60"/>
  <c r="G6282" i="60" s="1"/>
  <c r="F6264" i="60"/>
  <c r="G6264" i="60" s="1"/>
  <c r="F6246" i="60"/>
  <c r="G6246" i="60" s="1"/>
  <c r="F6228" i="60"/>
  <c r="G6228" i="60" s="1"/>
  <c r="F6215" i="60"/>
  <c r="G6215" i="60" s="1"/>
  <c r="F6209" i="60"/>
  <c r="G6209" i="60" s="1"/>
  <c r="F6203" i="60"/>
  <c r="G6203" i="60" s="1"/>
  <c r="F6197" i="60"/>
  <c r="G6197" i="60" s="1"/>
  <c r="F6191" i="60"/>
  <c r="G6191" i="60" s="1"/>
  <c r="F6185" i="60"/>
  <c r="G6185" i="60" s="1"/>
  <c r="F6179" i="60"/>
  <c r="G6179" i="60" s="1"/>
  <c r="F6173" i="60"/>
  <c r="G6173" i="60" s="1"/>
  <c r="F6167" i="60"/>
  <c r="G6167" i="60" s="1"/>
  <c r="F6161" i="60"/>
  <c r="G6161" i="60" s="1"/>
  <c r="F6155" i="60"/>
  <c r="G6155" i="60" s="1"/>
  <c r="F6149" i="60"/>
  <c r="G6149" i="60" s="1"/>
  <c r="F6143" i="60"/>
  <c r="G6143" i="60" s="1"/>
  <c r="F6137" i="60"/>
  <c r="G6137" i="60" s="1"/>
  <c r="F6131" i="60"/>
  <c r="G6131" i="60" s="1"/>
  <c r="F6125" i="60"/>
  <c r="G6125" i="60" s="1"/>
  <c r="F6119" i="60"/>
  <c r="G6119" i="60" s="1"/>
  <c r="F6113" i="60"/>
  <c r="G6113" i="60" s="1"/>
  <c r="F6107" i="60"/>
  <c r="G6107" i="60" s="1"/>
  <c r="F6101" i="60"/>
  <c r="G6101" i="60" s="1"/>
  <c r="F6095" i="60"/>
  <c r="G6095" i="60" s="1"/>
  <c r="F6089" i="60"/>
  <c r="G6089" i="60" s="1"/>
  <c r="F6083" i="60"/>
  <c r="G6083" i="60" s="1"/>
  <c r="F6077" i="60"/>
  <c r="G6077" i="60" s="1"/>
  <c r="F6071" i="60"/>
  <c r="G6071" i="60" s="1"/>
  <c r="F6065" i="60"/>
  <c r="G6065" i="60" s="1"/>
  <c r="F6059" i="60"/>
  <c r="G6059" i="60" s="1"/>
  <c r="F6053" i="60"/>
  <c r="G6053" i="60" s="1"/>
  <c r="F6047" i="60"/>
  <c r="G6047" i="60" s="1"/>
  <c r="F6041" i="60"/>
  <c r="G6041" i="60" s="1"/>
  <c r="F6035" i="60"/>
  <c r="G6035" i="60" s="1"/>
  <c r="F6029" i="60"/>
  <c r="G6029" i="60" s="1"/>
  <c r="F6023" i="60"/>
  <c r="G6023" i="60" s="1"/>
  <c r="F6017" i="60"/>
  <c r="G6017" i="60" s="1"/>
  <c r="F6011" i="60"/>
  <c r="G6011" i="60" s="1"/>
  <c r="F6005" i="60"/>
  <c r="G6005" i="60" s="1"/>
  <c r="F5999" i="60"/>
  <c r="G5999" i="60" s="1"/>
  <c r="F5993" i="60"/>
  <c r="G5993" i="60" s="1"/>
  <c r="F5987" i="60"/>
  <c r="G5987" i="60" s="1"/>
  <c r="F5981" i="60"/>
  <c r="G5981" i="60" s="1"/>
  <c r="F5975" i="60"/>
  <c r="G5975" i="60" s="1"/>
  <c r="F5969" i="60"/>
  <c r="G5969" i="60" s="1"/>
  <c r="F5963" i="60"/>
  <c r="G5963" i="60" s="1"/>
  <c r="F5957" i="60"/>
  <c r="G5957" i="60" s="1"/>
  <c r="F5951" i="60"/>
  <c r="G5951" i="60" s="1"/>
  <c r="F5945" i="60"/>
  <c r="G5945" i="60" s="1"/>
  <c r="F5939" i="60"/>
  <c r="G5939" i="60" s="1"/>
  <c r="F5933" i="60"/>
  <c r="G5933" i="60" s="1"/>
  <c r="F5927" i="60"/>
  <c r="G5927" i="60" s="1"/>
  <c r="F5921" i="60"/>
  <c r="G5921" i="60" s="1"/>
  <c r="F5915" i="60"/>
  <c r="G5915" i="60" s="1"/>
  <c r="F5909" i="60"/>
  <c r="G5909" i="60" s="1"/>
  <c r="F5903" i="60"/>
  <c r="G5903" i="60" s="1"/>
  <c r="F5897" i="60"/>
  <c r="G5897" i="60" s="1"/>
  <c r="F5891" i="60"/>
  <c r="G5891" i="60" s="1"/>
  <c r="F5885" i="60"/>
  <c r="G5885" i="60" s="1"/>
  <c r="F5879" i="60"/>
  <c r="G5879" i="60" s="1"/>
  <c r="F5873" i="60"/>
  <c r="G5873" i="60" s="1"/>
  <c r="F5867" i="60"/>
  <c r="G5867" i="60" s="1"/>
  <c r="F5861" i="60"/>
  <c r="G5861" i="60" s="1"/>
  <c r="F5855" i="60"/>
  <c r="G5855" i="60" s="1"/>
  <c r="F5849" i="60"/>
  <c r="G5849" i="60" s="1"/>
  <c r="F5843" i="60"/>
  <c r="G5843" i="60" s="1"/>
  <c r="F5836" i="60"/>
  <c r="G5836" i="60" s="1"/>
  <c r="F5828" i="60"/>
  <c r="G5828" i="60" s="1"/>
  <c r="F6657" i="60"/>
  <c r="G6657" i="60" s="1"/>
  <c r="F6582" i="60"/>
  <c r="G6582" i="60" s="1"/>
  <c r="F6546" i="60"/>
  <c r="G6546" i="60" s="1"/>
  <c r="F6921" i="60"/>
  <c r="G6921" i="60" s="1"/>
  <c r="F6633" i="60"/>
  <c r="G6633" i="60" s="1"/>
  <c r="F6515" i="60"/>
  <c r="G6515" i="60" s="1"/>
  <c r="F6497" i="60"/>
  <c r="G6497" i="60" s="1"/>
  <c r="F6479" i="60"/>
  <c r="G6479" i="60" s="1"/>
  <c r="F6461" i="60"/>
  <c r="G6461" i="60" s="1"/>
  <c r="F6443" i="60"/>
  <c r="G6443" i="60" s="1"/>
  <c r="F6425" i="60"/>
  <c r="G6425" i="60" s="1"/>
  <c r="F6407" i="60"/>
  <c r="G6407" i="60" s="1"/>
  <c r="F6389" i="60"/>
  <c r="G6389" i="60" s="1"/>
  <c r="F6371" i="60"/>
  <c r="G6371" i="60" s="1"/>
  <c r="F6353" i="60"/>
  <c r="G6353" i="60" s="1"/>
  <c r="F6335" i="60"/>
  <c r="G6335" i="60" s="1"/>
  <c r="F6317" i="60"/>
  <c r="G6317" i="60" s="1"/>
  <c r="F6299" i="60"/>
  <c r="G6299" i="60" s="1"/>
  <c r="F6281" i="60"/>
  <c r="G6281" i="60" s="1"/>
  <c r="F6263" i="60"/>
  <c r="G6263" i="60" s="1"/>
  <c r="F6245" i="60"/>
  <c r="G6245" i="60" s="1"/>
  <c r="F6227" i="60"/>
  <c r="G6227" i="60" s="1"/>
  <c r="F6214" i="60"/>
  <c r="G6214" i="60" s="1"/>
  <c r="F6208" i="60"/>
  <c r="G6208" i="60" s="1"/>
  <c r="F6202" i="60"/>
  <c r="G6202" i="60" s="1"/>
  <c r="F6196" i="60"/>
  <c r="G6196" i="60" s="1"/>
  <c r="F6190" i="60"/>
  <c r="G6190" i="60" s="1"/>
  <c r="F6184" i="60"/>
  <c r="G6184" i="60" s="1"/>
  <c r="F6178" i="60"/>
  <c r="G6178" i="60" s="1"/>
  <c r="F6172" i="60"/>
  <c r="G6172" i="60" s="1"/>
  <c r="F6166" i="60"/>
  <c r="G6166" i="60" s="1"/>
  <c r="F6160" i="60"/>
  <c r="G6160" i="60" s="1"/>
  <c r="F6154" i="60"/>
  <c r="G6154" i="60" s="1"/>
  <c r="F6148" i="60"/>
  <c r="G6148" i="60" s="1"/>
  <c r="F6142" i="60"/>
  <c r="G6142" i="60" s="1"/>
  <c r="F6136" i="60"/>
  <c r="G6136" i="60" s="1"/>
  <c r="F6130" i="60"/>
  <c r="G6130" i="60" s="1"/>
  <c r="F6897" i="60"/>
  <c r="G6897" i="60" s="1"/>
  <c r="F6576" i="60"/>
  <c r="G6576" i="60" s="1"/>
  <c r="F6540" i="60"/>
  <c r="G6540" i="60" s="1"/>
  <c r="F6512" i="60"/>
  <c r="G6512" i="60" s="1"/>
  <c r="F6494" i="60"/>
  <c r="G6494" i="60" s="1"/>
  <c r="F6476" i="60"/>
  <c r="G6476" i="60" s="1"/>
  <c r="F6458" i="60"/>
  <c r="G6458" i="60" s="1"/>
  <c r="F6440" i="60"/>
  <c r="G6440" i="60" s="1"/>
  <c r="F6422" i="60"/>
  <c r="G6422" i="60" s="1"/>
  <c r="F6404" i="60"/>
  <c r="G6404" i="60" s="1"/>
  <c r="F6386" i="60"/>
  <c r="G6386" i="60" s="1"/>
  <c r="F6368" i="60"/>
  <c r="G6368" i="60" s="1"/>
  <c r="F6350" i="60"/>
  <c r="G6350" i="60" s="1"/>
  <c r="F6332" i="60"/>
  <c r="G6332" i="60" s="1"/>
  <c r="F6314" i="60"/>
  <c r="G6314" i="60" s="1"/>
  <c r="F6296" i="60"/>
  <c r="G6296" i="60" s="1"/>
  <c r="F6278" i="60"/>
  <c r="G6278" i="60" s="1"/>
  <c r="F6260" i="60"/>
  <c r="G6260" i="60" s="1"/>
  <c r="F6242" i="60"/>
  <c r="G6242" i="60" s="1"/>
  <c r="F6224" i="60"/>
  <c r="G6224" i="60" s="1"/>
  <c r="F5834" i="60"/>
  <c r="G5834" i="60" s="1"/>
  <c r="F5826" i="60"/>
  <c r="G5826" i="60" s="1"/>
  <c r="F6873" i="60"/>
  <c r="G6873" i="60" s="1"/>
  <c r="F6510" i="60"/>
  <c r="G6510" i="60" s="1"/>
  <c r="F6492" i="60"/>
  <c r="G6492" i="60" s="1"/>
  <c r="F6474" i="60"/>
  <c r="G6474" i="60" s="1"/>
  <c r="F6456" i="60"/>
  <c r="G6456" i="60" s="1"/>
  <c r="F6438" i="60"/>
  <c r="G6438" i="60" s="1"/>
  <c r="F6420" i="60"/>
  <c r="G6420" i="60" s="1"/>
  <c r="F6402" i="60"/>
  <c r="G6402" i="60" s="1"/>
  <c r="F6384" i="60"/>
  <c r="G6384" i="60" s="1"/>
  <c r="F6366" i="60"/>
  <c r="G6366" i="60" s="1"/>
  <c r="F6348" i="60"/>
  <c r="G6348" i="60" s="1"/>
  <c r="F6330" i="60"/>
  <c r="G6330" i="60" s="1"/>
  <c r="F6312" i="60"/>
  <c r="G6312" i="60" s="1"/>
  <c r="F6294" i="60"/>
  <c r="G6294" i="60" s="1"/>
  <c r="F6276" i="60"/>
  <c r="G6276" i="60" s="1"/>
  <c r="F6258" i="60"/>
  <c r="G6258" i="60" s="1"/>
  <c r="F6240" i="60"/>
  <c r="G6240" i="60" s="1"/>
  <c r="F6222" i="60"/>
  <c r="G6222" i="60" s="1"/>
  <c r="F6213" i="60"/>
  <c r="G6213" i="60" s="1"/>
  <c r="F6207" i="60"/>
  <c r="G6207" i="60" s="1"/>
  <c r="F6201" i="60"/>
  <c r="G6201" i="60" s="1"/>
  <c r="F6195" i="60"/>
  <c r="G6195" i="60" s="1"/>
  <c r="F6189" i="60"/>
  <c r="G6189" i="60" s="1"/>
  <c r="F6183" i="60"/>
  <c r="G6183" i="60" s="1"/>
  <c r="F6177" i="60"/>
  <c r="G6177" i="60" s="1"/>
  <c r="F6171" i="60"/>
  <c r="G6171" i="60" s="1"/>
  <c r="F6165" i="60"/>
  <c r="G6165" i="60" s="1"/>
  <c r="F6159" i="60"/>
  <c r="G6159" i="60" s="1"/>
  <c r="F6153" i="60"/>
  <c r="G6153" i="60" s="1"/>
  <c r="F6825" i="60"/>
  <c r="G6825" i="60" s="1"/>
  <c r="F6509" i="60"/>
  <c r="G6509" i="60" s="1"/>
  <c r="F6491" i="60"/>
  <c r="G6491" i="60" s="1"/>
  <c r="F6473" i="60"/>
  <c r="G6473" i="60" s="1"/>
  <c r="F6455" i="60"/>
  <c r="G6455" i="60" s="1"/>
  <c r="F6437" i="60"/>
  <c r="G6437" i="60" s="1"/>
  <c r="F6419" i="60"/>
  <c r="G6419" i="60" s="1"/>
  <c r="F6401" i="60"/>
  <c r="G6401" i="60" s="1"/>
  <c r="F6383" i="60"/>
  <c r="G6383" i="60" s="1"/>
  <c r="F6365" i="60"/>
  <c r="G6365" i="60" s="1"/>
  <c r="F6347" i="60"/>
  <c r="G6347" i="60" s="1"/>
  <c r="F6329" i="60"/>
  <c r="G6329" i="60" s="1"/>
  <c r="F6311" i="60"/>
  <c r="G6311" i="60" s="1"/>
  <c r="F6293" i="60"/>
  <c r="G6293" i="60" s="1"/>
  <c r="F6275" i="60"/>
  <c r="G6275" i="60" s="1"/>
  <c r="F6257" i="60"/>
  <c r="G6257" i="60" s="1"/>
  <c r="F6239" i="60"/>
  <c r="G6239" i="60" s="1"/>
  <c r="F6221" i="60"/>
  <c r="G6221" i="60" s="1"/>
  <c r="F6212" i="60"/>
  <c r="G6212" i="60" s="1"/>
  <c r="F6206" i="60"/>
  <c r="G6206" i="60" s="1"/>
  <c r="F6200" i="60"/>
  <c r="G6200" i="60" s="1"/>
  <c r="F6194" i="60"/>
  <c r="G6194" i="60" s="1"/>
  <c r="F6188" i="60"/>
  <c r="G6188" i="60" s="1"/>
  <c r="F6182" i="60"/>
  <c r="G6182" i="60" s="1"/>
  <c r="F6176" i="60"/>
  <c r="G6176" i="60" s="1"/>
  <c r="F6170" i="60"/>
  <c r="G6170" i="60" s="1"/>
  <c r="F6164" i="60"/>
  <c r="G6164" i="60" s="1"/>
  <c r="F6158" i="60"/>
  <c r="G6158" i="60" s="1"/>
  <c r="F6152" i="60"/>
  <c r="G6152" i="60" s="1"/>
  <c r="F6146" i="60"/>
  <c r="G6146" i="60" s="1"/>
  <c r="F6140" i="60"/>
  <c r="G6140" i="60" s="1"/>
  <c r="F6134" i="60"/>
  <c r="G6134" i="60" s="1"/>
  <c r="F6128" i="60"/>
  <c r="G6128" i="60" s="1"/>
  <c r="F6122" i="60"/>
  <c r="G6122" i="60" s="1"/>
  <c r="F6116" i="60"/>
  <c r="G6116" i="60" s="1"/>
  <c r="F6110" i="60"/>
  <c r="G6110" i="60" s="1"/>
  <c r="F6104" i="60"/>
  <c r="G6104" i="60" s="1"/>
  <c r="F6098" i="60"/>
  <c r="G6098" i="60" s="1"/>
  <c r="F6092" i="60"/>
  <c r="G6092" i="60" s="1"/>
  <c r="F6086" i="60"/>
  <c r="G6086" i="60" s="1"/>
  <c r="F6080" i="60"/>
  <c r="G6080" i="60" s="1"/>
  <c r="F6074" i="60"/>
  <c r="G6074" i="60" s="1"/>
  <c r="F6068" i="60"/>
  <c r="G6068" i="60" s="1"/>
  <c r="F6062" i="60"/>
  <c r="G6062" i="60" s="1"/>
  <c r="F6056" i="60"/>
  <c r="G6056" i="60" s="1"/>
  <c r="F6050" i="60"/>
  <c r="G6050" i="60" s="1"/>
  <c r="F6044" i="60"/>
  <c r="G6044" i="60" s="1"/>
  <c r="F6038" i="60"/>
  <c r="G6038" i="60" s="1"/>
  <c r="F6032" i="60"/>
  <c r="G6032" i="60" s="1"/>
  <c r="F6026" i="60"/>
  <c r="G6026" i="60" s="1"/>
  <c r="F6020" i="60"/>
  <c r="G6020" i="60" s="1"/>
  <c r="F6014" i="60"/>
  <c r="G6014" i="60" s="1"/>
  <c r="F6008" i="60"/>
  <c r="G6008" i="60" s="1"/>
  <c r="F6002" i="60"/>
  <c r="G6002" i="60" s="1"/>
  <c r="F5996" i="60"/>
  <c r="G5996" i="60" s="1"/>
  <c r="F5990" i="60"/>
  <c r="G5990" i="60" s="1"/>
  <c r="F5984" i="60"/>
  <c r="G5984" i="60" s="1"/>
  <c r="F5978" i="60"/>
  <c r="G5978" i="60" s="1"/>
  <c r="F5972" i="60"/>
  <c r="G5972" i="60" s="1"/>
  <c r="F5966" i="60"/>
  <c r="G5966" i="60" s="1"/>
  <c r="F5960" i="60"/>
  <c r="G5960" i="60" s="1"/>
  <c r="F5954" i="60"/>
  <c r="G5954" i="60" s="1"/>
  <c r="F5948" i="60"/>
  <c r="G5948" i="60" s="1"/>
  <c r="F5942" i="60"/>
  <c r="G5942" i="60" s="1"/>
  <c r="F5936" i="60"/>
  <c r="G5936" i="60" s="1"/>
  <c r="F5930" i="60"/>
  <c r="G5930" i="60" s="1"/>
  <c r="F5924" i="60"/>
  <c r="G5924" i="60" s="1"/>
  <c r="F5918" i="60"/>
  <c r="G5918" i="60" s="1"/>
  <c r="F5912" i="60"/>
  <c r="G5912" i="60" s="1"/>
  <c r="F5906" i="60"/>
  <c r="G5906" i="60" s="1"/>
  <c r="F5900" i="60"/>
  <c r="G5900" i="60" s="1"/>
  <c r="F5894" i="60"/>
  <c r="G5894" i="60" s="1"/>
  <c r="F5888" i="60"/>
  <c r="G5888" i="60" s="1"/>
  <c r="F5882" i="60"/>
  <c r="G5882" i="60" s="1"/>
  <c r="F5876" i="60"/>
  <c r="G5876" i="60" s="1"/>
  <c r="F5870" i="60"/>
  <c r="G5870" i="60" s="1"/>
  <c r="F5864" i="60"/>
  <c r="G5864" i="60" s="1"/>
  <c r="F5858" i="60"/>
  <c r="G5858" i="60" s="1"/>
  <c r="F5852" i="60"/>
  <c r="G5852" i="60" s="1"/>
  <c r="F5846" i="60"/>
  <c r="G5846" i="60" s="1"/>
  <c r="F5840" i="60"/>
  <c r="G5840" i="60" s="1"/>
  <c r="F5832" i="60"/>
  <c r="G5832" i="60" s="1"/>
  <c r="F6777" i="60"/>
  <c r="G6777" i="60" s="1"/>
  <c r="F6504" i="60"/>
  <c r="G6504" i="60" s="1"/>
  <c r="F6486" i="60"/>
  <c r="G6486" i="60" s="1"/>
  <c r="F6468" i="60"/>
  <c r="G6468" i="60" s="1"/>
  <c r="F6450" i="60"/>
  <c r="G6450" i="60" s="1"/>
  <c r="F6432" i="60"/>
  <c r="G6432" i="60" s="1"/>
  <c r="F6414" i="60"/>
  <c r="G6414" i="60" s="1"/>
  <c r="F6396" i="60"/>
  <c r="G6396" i="60" s="1"/>
  <c r="F6378" i="60"/>
  <c r="G6378" i="60" s="1"/>
  <c r="F6360" i="60"/>
  <c r="G6360" i="60" s="1"/>
  <c r="F6342" i="60"/>
  <c r="G6342" i="60" s="1"/>
  <c r="F6324" i="60"/>
  <c r="G6324" i="60" s="1"/>
  <c r="F6306" i="60"/>
  <c r="G6306" i="60" s="1"/>
  <c r="F6288" i="60"/>
  <c r="G6288" i="60" s="1"/>
  <c r="F6270" i="60"/>
  <c r="G6270" i="60" s="1"/>
  <c r="F6252" i="60"/>
  <c r="G6252" i="60" s="1"/>
  <c r="F6234" i="60"/>
  <c r="G6234" i="60" s="1"/>
  <c r="F6217" i="60"/>
  <c r="G6217" i="60" s="1"/>
  <c r="F6211" i="60"/>
  <c r="G6211" i="60" s="1"/>
  <c r="F6205" i="60"/>
  <c r="G6205" i="60" s="1"/>
  <c r="F6199" i="60"/>
  <c r="G6199" i="60" s="1"/>
  <c r="F6193" i="60"/>
  <c r="G6193" i="60" s="1"/>
  <c r="F6187" i="60"/>
  <c r="G6187" i="60" s="1"/>
  <c r="F6181" i="60"/>
  <c r="G6181" i="60" s="1"/>
  <c r="F6175" i="60"/>
  <c r="G6175" i="60" s="1"/>
  <c r="F6169" i="60"/>
  <c r="G6169" i="60" s="1"/>
  <c r="F6163" i="60"/>
  <c r="G6163" i="60" s="1"/>
  <c r="F6157" i="60"/>
  <c r="G6157" i="60" s="1"/>
  <c r="F6151" i="60"/>
  <c r="G6151" i="60" s="1"/>
  <c r="F6145" i="60"/>
  <c r="G6145" i="60" s="1"/>
  <c r="F6139" i="60"/>
  <c r="G6139" i="60" s="1"/>
  <c r="F6133" i="60"/>
  <c r="G6133" i="60" s="1"/>
  <c r="F6127" i="60"/>
  <c r="G6127" i="60" s="1"/>
  <c r="F6121" i="60"/>
  <c r="G6121" i="60" s="1"/>
  <c r="F6115" i="60"/>
  <c r="G6115" i="60" s="1"/>
  <c r="F6109" i="60"/>
  <c r="G6109" i="60" s="1"/>
  <c r="F6103" i="60"/>
  <c r="G6103" i="60" s="1"/>
  <c r="F6097" i="60"/>
  <c r="G6097" i="60" s="1"/>
  <c r="F6091" i="60"/>
  <c r="G6091" i="60" s="1"/>
  <c r="F6085" i="60"/>
  <c r="G6085" i="60" s="1"/>
  <c r="F6079" i="60"/>
  <c r="G6079" i="60" s="1"/>
  <c r="F6073" i="60"/>
  <c r="G6073" i="60" s="1"/>
  <c r="F6067" i="60"/>
  <c r="G6067" i="60" s="1"/>
  <c r="F6061" i="60"/>
  <c r="G6061" i="60" s="1"/>
  <c r="F6055" i="60"/>
  <c r="G6055" i="60" s="1"/>
  <c r="F6049" i="60"/>
  <c r="G6049" i="60" s="1"/>
  <c r="F6043" i="60"/>
  <c r="G6043" i="60" s="1"/>
  <c r="F6037" i="60"/>
  <c r="G6037" i="60" s="1"/>
  <c r="F6031" i="60"/>
  <c r="G6031" i="60" s="1"/>
  <c r="F6025" i="60"/>
  <c r="G6025" i="60" s="1"/>
  <c r="F6019" i="60"/>
  <c r="G6019" i="60" s="1"/>
  <c r="F6013" i="60"/>
  <c r="G6013" i="60" s="1"/>
  <c r="F6007" i="60"/>
  <c r="G6007" i="60" s="1"/>
  <c r="F6001" i="60"/>
  <c r="G6001" i="60" s="1"/>
  <c r="F5995" i="60"/>
  <c r="G5995" i="60" s="1"/>
  <c r="F5989" i="60"/>
  <c r="G5989" i="60" s="1"/>
  <c r="F5983" i="60"/>
  <c r="G5983" i="60" s="1"/>
  <c r="F5977" i="60"/>
  <c r="G5977" i="60" s="1"/>
  <c r="F5971" i="60"/>
  <c r="G5971" i="60" s="1"/>
  <c r="F5965" i="60"/>
  <c r="G5965" i="60" s="1"/>
  <c r="F5959" i="60"/>
  <c r="G5959" i="60" s="1"/>
  <c r="F5953" i="60"/>
  <c r="G5953" i="60" s="1"/>
  <c r="F5947" i="60"/>
  <c r="G5947" i="60" s="1"/>
  <c r="F5941" i="60"/>
  <c r="G5941" i="60" s="1"/>
  <c r="F5935" i="60"/>
  <c r="G5935" i="60" s="1"/>
  <c r="F5929" i="60"/>
  <c r="G5929" i="60" s="1"/>
  <c r="F5923" i="60"/>
  <c r="G5923" i="60" s="1"/>
  <c r="F5917" i="60"/>
  <c r="G5917" i="60" s="1"/>
  <c r="F5911" i="60"/>
  <c r="G5911" i="60" s="1"/>
  <c r="F5905" i="60"/>
  <c r="G5905" i="60" s="1"/>
  <c r="F5899" i="60"/>
  <c r="G5899" i="60" s="1"/>
  <c r="F5893" i="60"/>
  <c r="G5893" i="60" s="1"/>
  <c r="F5887" i="60"/>
  <c r="G5887" i="60" s="1"/>
  <c r="F5881" i="60"/>
  <c r="G5881" i="60" s="1"/>
  <c r="F5875" i="60"/>
  <c r="G5875" i="60" s="1"/>
  <c r="F5869" i="60"/>
  <c r="G5869" i="60" s="1"/>
  <c r="F5863" i="60"/>
  <c r="G5863" i="60" s="1"/>
  <c r="F5857" i="60"/>
  <c r="G5857" i="60" s="1"/>
  <c r="F5851" i="60"/>
  <c r="G5851" i="60" s="1"/>
  <c r="F5845" i="60"/>
  <c r="G5845" i="60" s="1"/>
  <c r="F5839" i="60"/>
  <c r="G5839" i="60" s="1"/>
  <c r="F5831" i="60"/>
  <c r="G5831" i="60" s="1"/>
  <c r="F6849" i="60"/>
  <c r="G6849" i="60" s="1"/>
  <c r="F6112" i="60"/>
  <c r="G6112" i="60" s="1"/>
  <c r="F6094" i="60"/>
  <c r="G6094" i="60" s="1"/>
  <c r="F6076" i="60"/>
  <c r="G6076" i="60" s="1"/>
  <c r="F6058" i="60"/>
  <c r="G6058" i="60" s="1"/>
  <c r="F6040" i="60"/>
  <c r="G6040" i="60" s="1"/>
  <c r="F6022" i="60"/>
  <c r="G6022" i="60" s="1"/>
  <c r="F6004" i="60"/>
  <c r="G6004" i="60" s="1"/>
  <c r="F5986" i="60"/>
  <c r="G5986" i="60" s="1"/>
  <c r="F5968" i="60"/>
  <c r="G5968" i="60" s="1"/>
  <c r="F5950" i="60"/>
  <c r="G5950" i="60" s="1"/>
  <c r="F5932" i="60"/>
  <c r="G5932" i="60" s="1"/>
  <c r="F5914" i="60"/>
  <c r="G5914" i="60" s="1"/>
  <c r="F5896" i="60"/>
  <c r="G5896" i="60" s="1"/>
  <c r="F5878" i="60"/>
  <c r="G5878" i="60" s="1"/>
  <c r="F5860" i="60"/>
  <c r="G5860" i="60" s="1"/>
  <c r="F5842" i="60"/>
  <c r="G5842" i="60" s="1"/>
  <c r="F5804" i="60"/>
  <c r="G5804" i="60" s="1"/>
  <c r="F5792" i="60"/>
  <c r="G5792" i="60" s="1"/>
  <c r="F5780" i="60"/>
  <c r="G5780" i="60" s="1"/>
  <c r="F5768" i="60"/>
  <c r="G5768" i="60" s="1"/>
  <c r="F5756" i="60"/>
  <c r="G5756" i="60" s="1"/>
  <c r="F5744" i="60"/>
  <c r="G5744" i="60" s="1"/>
  <c r="F5732" i="60"/>
  <c r="G5732" i="60" s="1"/>
  <c r="F5720" i="60"/>
  <c r="G5720" i="60" s="1"/>
  <c r="F5708" i="60"/>
  <c r="G5708" i="60" s="1"/>
  <c r="F5696" i="60"/>
  <c r="G5696" i="60" s="1"/>
  <c r="F5684" i="60"/>
  <c r="G5684" i="60" s="1"/>
  <c r="F5672" i="60"/>
  <c r="G5672" i="60" s="1"/>
  <c r="F5660" i="60"/>
  <c r="G5660" i="60" s="1"/>
  <c r="F5648" i="60"/>
  <c r="G5648" i="60" s="1"/>
  <c r="F5636" i="60"/>
  <c r="G5636" i="60" s="1"/>
  <c r="F5624" i="60"/>
  <c r="G5624" i="60" s="1"/>
  <c r="F5612" i="60"/>
  <c r="G5612" i="60" s="1"/>
  <c r="F5600" i="60"/>
  <c r="G5600" i="60" s="1"/>
  <c r="F5588" i="60"/>
  <c r="G5588" i="60" s="1"/>
  <c r="F5576" i="60"/>
  <c r="G5576" i="60" s="1"/>
  <c r="F5564" i="60"/>
  <c r="G5564" i="60" s="1"/>
  <c r="F5552" i="60"/>
  <c r="G5552" i="60" s="1"/>
  <c r="F5540" i="60"/>
  <c r="G5540" i="60" s="1"/>
  <c r="F5528" i="60"/>
  <c r="G5528" i="60" s="1"/>
  <c r="F5516" i="60"/>
  <c r="G5516" i="60" s="1"/>
  <c r="F5504" i="60"/>
  <c r="G5504" i="60" s="1"/>
  <c r="F5492" i="60"/>
  <c r="G5492" i="60" s="1"/>
  <c r="F5480" i="60"/>
  <c r="G5480" i="60" s="1"/>
  <c r="F5468" i="60"/>
  <c r="G5468" i="60" s="1"/>
  <c r="F5456" i="60"/>
  <c r="G5456" i="60" s="1"/>
  <c r="F5444" i="60"/>
  <c r="G5444" i="60" s="1"/>
  <c r="F5432" i="60"/>
  <c r="G5432" i="60" s="1"/>
  <c r="F5420" i="60"/>
  <c r="G5420" i="60" s="1"/>
  <c r="F5408" i="60"/>
  <c r="G5408" i="60" s="1"/>
  <c r="F5396" i="60"/>
  <c r="G5396" i="60" s="1"/>
  <c r="F5384" i="60"/>
  <c r="G5384" i="60" s="1"/>
  <c r="F5372" i="60"/>
  <c r="G5372" i="60" s="1"/>
  <c r="F5360" i="60"/>
  <c r="G5360" i="60" s="1"/>
  <c r="F5348" i="60"/>
  <c r="G5348" i="60" s="1"/>
  <c r="F5336" i="60"/>
  <c r="G5336" i="60" s="1"/>
  <c r="F5324" i="60"/>
  <c r="G5324" i="60" s="1"/>
  <c r="F5312" i="60"/>
  <c r="G5312" i="60" s="1"/>
  <c r="F5300" i="60"/>
  <c r="G5300" i="60" s="1"/>
  <c r="F5288" i="60"/>
  <c r="G5288" i="60" s="1"/>
  <c r="F5276" i="60"/>
  <c r="G5276" i="60" s="1"/>
  <c r="F5264" i="60"/>
  <c r="G5264" i="60" s="1"/>
  <c r="F5252" i="60"/>
  <c r="G5252" i="60" s="1"/>
  <c r="F5240" i="60"/>
  <c r="G5240" i="60" s="1"/>
  <c r="F5228" i="60"/>
  <c r="G5228" i="60" s="1"/>
  <c r="F5216" i="60"/>
  <c r="G5216" i="60" s="1"/>
  <c r="F5204" i="60"/>
  <c r="G5204" i="60" s="1"/>
  <c r="F5192" i="60"/>
  <c r="G5192" i="60" s="1"/>
  <c r="F5180" i="60"/>
  <c r="G5180" i="60" s="1"/>
  <c r="F5168" i="60"/>
  <c r="G5168" i="60" s="1"/>
  <c r="F5156" i="60"/>
  <c r="G5156" i="60" s="1"/>
  <c r="F5144" i="60"/>
  <c r="G5144" i="60" s="1"/>
  <c r="F5132" i="60"/>
  <c r="G5132" i="60" s="1"/>
  <c r="F5122" i="60"/>
  <c r="G5122" i="60" s="1"/>
  <c r="F5116" i="60"/>
  <c r="G5116" i="60" s="1"/>
  <c r="F5110" i="60"/>
  <c r="G5110" i="60" s="1"/>
  <c r="F5104" i="60"/>
  <c r="G5104" i="60" s="1"/>
  <c r="F5098" i="60"/>
  <c r="G5098" i="60" s="1"/>
  <c r="F5092" i="60"/>
  <c r="G5092" i="60" s="1"/>
  <c r="F5086" i="60"/>
  <c r="G5086" i="60" s="1"/>
  <c r="F5080" i="60"/>
  <c r="G5080" i="60" s="1"/>
  <c r="F5074" i="60"/>
  <c r="G5074" i="60" s="1"/>
  <c r="F5068" i="60"/>
  <c r="G5068" i="60" s="1"/>
  <c r="F5062" i="60"/>
  <c r="G5062" i="60" s="1"/>
  <c r="F5056" i="60"/>
  <c r="G5056" i="60" s="1"/>
  <c r="F5050" i="60"/>
  <c r="G5050" i="60" s="1"/>
  <c r="F5044" i="60"/>
  <c r="G5044" i="60" s="1"/>
  <c r="F5038" i="60"/>
  <c r="G5038" i="60" s="1"/>
  <c r="F5032" i="60"/>
  <c r="G5032" i="60" s="1"/>
  <c r="F5026" i="60"/>
  <c r="G5026" i="60" s="1"/>
  <c r="F5020" i="60"/>
  <c r="G5020" i="60" s="1"/>
  <c r="F5014" i="60"/>
  <c r="G5014" i="60" s="1"/>
  <c r="F5008" i="60"/>
  <c r="G5008" i="60" s="1"/>
  <c r="F5002" i="60"/>
  <c r="G5002" i="60" s="1"/>
  <c r="F4996" i="60"/>
  <c r="G4996" i="60" s="1"/>
  <c r="F4990" i="60"/>
  <c r="G4990" i="60" s="1"/>
  <c r="F4984" i="60"/>
  <c r="G4984" i="60" s="1"/>
  <c r="F4978" i="60"/>
  <c r="G4978" i="60" s="1"/>
  <c r="F4972" i="60"/>
  <c r="G4972" i="60" s="1"/>
  <c r="F4966" i="60"/>
  <c r="G4966" i="60" s="1"/>
  <c r="F4960" i="60"/>
  <c r="G4960" i="60" s="1"/>
  <c r="F4954" i="60"/>
  <c r="G4954" i="60" s="1"/>
  <c r="F4948" i="60"/>
  <c r="G4948" i="60" s="1"/>
  <c r="F4942" i="60"/>
  <c r="G4942" i="60" s="1"/>
  <c r="F4936" i="60"/>
  <c r="G4936" i="60" s="1"/>
  <c r="F4930" i="60"/>
  <c r="G4930" i="60" s="1"/>
  <c r="F4924" i="60"/>
  <c r="G4924" i="60" s="1"/>
  <c r="F4918" i="60"/>
  <c r="G4918" i="60" s="1"/>
  <c r="F4912" i="60"/>
  <c r="G4912" i="60" s="1"/>
  <c r="F4906" i="60"/>
  <c r="G4906" i="60" s="1"/>
  <c r="F4900" i="60"/>
  <c r="G4900" i="60" s="1"/>
  <c r="F4894" i="60"/>
  <c r="G4894" i="60" s="1"/>
  <c r="F4888" i="60"/>
  <c r="G4888" i="60" s="1"/>
  <c r="F4882" i="60"/>
  <c r="G4882" i="60" s="1"/>
  <c r="F4876" i="60"/>
  <c r="G4876" i="60" s="1"/>
  <c r="F4870" i="60"/>
  <c r="G4870" i="60" s="1"/>
  <c r="F4864" i="60"/>
  <c r="G4864" i="60" s="1"/>
  <c r="F4858" i="60"/>
  <c r="G4858" i="60" s="1"/>
  <c r="F4852" i="60"/>
  <c r="G4852" i="60" s="1"/>
  <c r="F4846" i="60"/>
  <c r="G4846" i="60" s="1"/>
  <c r="F4840" i="60"/>
  <c r="G4840" i="60" s="1"/>
  <c r="F4834" i="60"/>
  <c r="G4834" i="60" s="1"/>
  <c r="F4828" i="60"/>
  <c r="G4828" i="60" s="1"/>
  <c r="F4822" i="60"/>
  <c r="G4822" i="60" s="1"/>
  <c r="F4816" i="60"/>
  <c r="G4816" i="60" s="1"/>
  <c r="F4810" i="60"/>
  <c r="G4810" i="60" s="1"/>
  <c r="F4804" i="60"/>
  <c r="G4804" i="60" s="1"/>
  <c r="F4798" i="60"/>
  <c r="G4798" i="60" s="1"/>
  <c r="F4792" i="60"/>
  <c r="G4792" i="60" s="1"/>
  <c r="F4786" i="60"/>
  <c r="G4786" i="60" s="1"/>
  <c r="F4780" i="60"/>
  <c r="G4780" i="60" s="1"/>
  <c r="F4774" i="60"/>
  <c r="G4774" i="60" s="1"/>
  <c r="F4768" i="60"/>
  <c r="G4768" i="60" s="1"/>
  <c r="F4762" i="60"/>
  <c r="G4762" i="60" s="1"/>
  <c r="F4756" i="60"/>
  <c r="G4756" i="60" s="1"/>
  <c r="F4750" i="60"/>
  <c r="G4750" i="60" s="1"/>
  <c r="F4744" i="60"/>
  <c r="G4744" i="60" s="1"/>
  <c r="F4738" i="60"/>
  <c r="G4738" i="60" s="1"/>
  <c r="F4732" i="60"/>
  <c r="G4732" i="60" s="1"/>
  <c r="F4726" i="60"/>
  <c r="G4726" i="60" s="1"/>
  <c r="F4720" i="60"/>
  <c r="G4720" i="60" s="1"/>
  <c r="F4714" i="60"/>
  <c r="G4714" i="60" s="1"/>
  <c r="F4708" i="60"/>
  <c r="G4708" i="60" s="1"/>
  <c r="F4702" i="60"/>
  <c r="G4702" i="60" s="1"/>
  <c r="F4696" i="60"/>
  <c r="G4696" i="60" s="1"/>
  <c r="F4690" i="60"/>
  <c r="G4690" i="60" s="1"/>
  <c r="F4684" i="60"/>
  <c r="G4684" i="60" s="1"/>
  <c r="F4678" i="60"/>
  <c r="G4678" i="60" s="1"/>
  <c r="F4672" i="60"/>
  <c r="G4672" i="60" s="1"/>
  <c r="F4666" i="60"/>
  <c r="G4666" i="60" s="1"/>
  <c r="F4660" i="60"/>
  <c r="G4660" i="60" s="1"/>
  <c r="F4654" i="60"/>
  <c r="G4654" i="60" s="1"/>
  <c r="F4648" i="60"/>
  <c r="G4648" i="60" s="1"/>
  <c r="F4642" i="60"/>
  <c r="G4642" i="60" s="1"/>
  <c r="F4636" i="60"/>
  <c r="G4636" i="60" s="1"/>
  <c r="F4630" i="60"/>
  <c r="G4630" i="60" s="1"/>
  <c r="F4624" i="60"/>
  <c r="G4624" i="60" s="1"/>
  <c r="F4618" i="60"/>
  <c r="G4618" i="60" s="1"/>
  <c r="F4612" i="60"/>
  <c r="G4612" i="60" s="1"/>
  <c r="F4606" i="60"/>
  <c r="G4606" i="60" s="1"/>
  <c r="F4600" i="60"/>
  <c r="G4600" i="60" s="1"/>
  <c r="F6801" i="60"/>
  <c r="G6801" i="60" s="1"/>
  <c r="F6470" i="60"/>
  <c r="G6470" i="60" s="1"/>
  <c r="F6362" i="60"/>
  <c r="G6362" i="60" s="1"/>
  <c r="F6254" i="60"/>
  <c r="G6254" i="60" s="1"/>
  <c r="F6129" i="60"/>
  <c r="G6129" i="60" s="1"/>
  <c r="F6111" i="60"/>
  <c r="G6111" i="60" s="1"/>
  <c r="F6093" i="60"/>
  <c r="G6093" i="60" s="1"/>
  <c r="F6075" i="60"/>
  <c r="G6075" i="60" s="1"/>
  <c r="F6057" i="60"/>
  <c r="G6057" i="60" s="1"/>
  <c r="F6039" i="60"/>
  <c r="G6039" i="60" s="1"/>
  <c r="F6021" i="60"/>
  <c r="G6021" i="60" s="1"/>
  <c r="F6003" i="60"/>
  <c r="G6003" i="60" s="1"/>
  <c r="F5985" i="60"/>
  <c r="G5985" i="60" s="1"/>
  <c r="F5967" i="60"/>
  <c r="G5967" i="60" s="1"/>
  <c r="F5949" i="60"/>
  <c r="G5949" i="60" s="1"/>
  <c r="F5931" i="60"/>
  <c r="G5931" i="60" s="1"/>
  <c r="F5913" i="60"/>
  <c r="G5913" i="60" s="1"/>
  <c r="F5895" i="60"/>
  <c r="G5895" i="60" s="1"/>
  <c r="F5877" i="60"/>
  <c r="G5877" i="60" s="1"/>
  <c r="F5859" i="60"/>
  <c r="G5859" i="60" s="1"/>
  <c r="F5841" i="60"/>
  <c r="G5841" i="60" s="1"/>
  <c r="F5823" i="60"/>
  <c r="G5823" i="60" s="1"/>
  <c r="F5815" i="60"/>
  <c r="G5815" i="60" s="1"/>
  <c r="F5803" i="60"/>
  <c r="G5803" i="60" s="1"/>
  <c r="F5791" i="60"/>
  <c r="G5791" i="60" s="1"/>
  <c r="F5779" i="60"/>
  <c r="G5779" i="60" s="1"/>
  <c r="F5767" i="60"/>
  <c r="G5767" i="60" s="1"/>
  <c r="F5755" i="60"/>
  <c r="G5755" i="60" s="1"/>
  <c r="F5743" i="60"/>
  <c r="G5743" i="60" s="1"/>
  <c r="F5731" i="60"/>
  <c r="G5731" i="60" s="1"/>
  <c r="F5719" i="60"/>
  <c r="G5719" i="60" s="1"/>
  <c r="F5707" i="60"/>
  <c r="G5707" i="60" s="1"/>
  <c r="F5695" i="60"/>
  <c r="G5695" i="60" s="1"/>
  <c r="F5683" i="60"/>
  <c r="G5683" i="60" s="1"/>
  <c r="F5671" i="60"/>
  <c r="G5671" i="60" s="1"/>
  <c r="F5659" i="60"/>
  <c r="G5659" i="60" s="1"/>
  <c r="F5647" i="60"/>
  <c r="G5647" i="60" s="1"/>
  <c r="F5635" i="60"/>
  <c r="G5635" i="60" s="1"/>
  <c r="F5623" i="60"/>
  <c r="G5623" i="60" s="1"/>
  <c r="F5611" i="60"/>
  <c r="G5611" i="60" s="1"/>
  <c r="F5599" i="60"/>
  <c r="G5599" i="60" s="1"/>
  <c r="F5587" i="60"/>
  <c r="G5587" i="60" s="1"/>
  <c r="F5575" i="60"/>
  <c r="G5575" i="60" s="1"/>
  <c r="F5563" i="60"/>
  <c r="G5563" i="60" s="1"/>
  <c r="F5551" i="60"/>
  <c r="G5551" i="60" s="1"/>
  <c r="F5539" i="60"/>
  <c r="G5539" i="60" s="1"/>
  <c r="F5527" i="60"/>
  <c r="G5527" i="60" s="1"/>
  <c r="F5515" i="60"/>
  <c r="G5515" i="60" s="1"/>
  <c r="F5503" i="60"/>
  <c r="G5503" i="60" s="1"/>
  <c r="F5491" i="60"/>
  <c r="G5491" i="60" s="1"/>
  <c r="F5479" i="60"/>
  <c r="G5479" i="60" s="1"/>
  <c r="F5467" i="60"/>
  <c r="G5467" i="60" s="1"/>
  <c r="F5455" i="60"/>
  <c r="G5455" i="60" s="1"/>
  <c r="F5443" i="60"/>
  <c r="G5443" i="60" s="1"/>
  <c r="F5431" i="60"/>
  <c r="G5431" i="60" s="1"/>
  <c r="F5419" i="60"/>
  <c r="G5419" i="60" s="1"/>
  <c r="F5407" i="60"/>
  <c r="G5407" i="60" s="1"/>
  <c r="F5395" i="60"/>
  <c r="G5395" i="60" s="1"/>
  <c r="F5383" i="60"/>
  <c r="G5383" i="60" s="1"/>
  <c r="F5371" i="60"/>
  <c r="G5371" i="60" s="1"/>
  <c r="F5359" i="60"/>
  <c r="G5359" i="60" s="1"/>
  <c r="F5347" i="60"/>
  <c r="G5347" i="60" s="1"/>
  <c r="F5335" i="60"/>
  <c r="G5335" i="60" s="1"/>
  <c r="F5323" i="60"/>
  <c r="G5323" i="60" s="1"/>
  <c r="F5311" i="60"/>
  <c r="G5311" i="60" s="1"/>
  <c r="F5299" i="60"/>
  <c r="G5299" i="60" s="1"/>
  <c r="F5287" i="60"/>
  <c r="G5287" i="60" s="1"/>
  <c r="F5275" i="60"/>
  <c r="G5275" i="60" s="1"/>
  <c r="F5263" i="60"/>
  <c r="G5263" i="60" s="1"/>
  <c r="F5251" i="60"/>
  <c r="G5251" i="60" s="1"/>
  <c r="F5239" i="60"/>
  <c r="G5239" i="60" s="1"/>
  <c r="F5227" i="60"/>
  <c r="G5227" i="60" s="1"/>
  <c r="F5215" i="60"/>
  <c r="G5215" i="60" s="1"/>
  <c r="F5203" i="60"/>
  <c r="G5203" i="60" s="1"/>
  <c r="F5191" i="60"/>
  <c r="G5191" i="60" s="1"/>
  <c r="F5179" i="60"/>
  <c r="G5179" i="60" s="1"/>
  <c r="F5167" i="60"/>
  <c r="G5167" i="60" s="1"/>
  <c r="F5155" i="60"/>
  <c r="G5155" i="60" s="1"/>
  <c r="F5143" i="60"/>
  <c r="G5143" i="60" s="1"/>
  <c r="F5131" i="60"/>
  <c r="G5131" i="60" s="1"/>
  <c r="F6606" i="60"/>
  <c r="G6606" i="60" s="1"/>
  <c r="F5822" i="60"/>
  <c r="G5822" i="60" s="1"/>
  <c r="F5814" i="60"/>
  <c r="G5814" i="60" s="1"/>
  <c r="F5802" i="60"/>
  <c r="G5802" i="60" s="1"/>
  <c r="F5790" i="60"/>
  <c r="G5790" i="60" s="1"/>
  <c r="F5778" i="60"/>
  <c r="G5778" i="60" s="1"/>
  <c r="F5766" i="60"/>
  <c r="G5766" i="60" s="1"/>
  <c r="F5754" i="60"/>
  <c r="G5754" i="60" s="1"/>
  <c r="F5742" i="60"/>
  <c r="G5742" i="60" s="1"/>
  <c r="F5730" i="60"/>
  <c r="G5730" i="60" s="1"/>
  <c r="F5718" i="60"/>
  <c r="G5718" i="60" s="1"/>
  <c r="F5706" i="60"/>
  <c r="G5706" i="60" s="1"/>
  <c r="F5694" i="60"/>
  <c r="G5694" i="60" s="1"/>
  <c r="F5682" i="60"/>
  <c r="G5682" i="60" s="1"/>
  <c r="F5670" i="60"/>
  <c r="G5670" i="60" s="1"/>
  <c r="F5658" i="60"/>
  <c r="G5658" i="60" s="1"/>
  <c r="F5646" i="60"/>
  <c r="G5646" i="60" s="1"/>
  <c r="F5634" i="60"/>
  <c r="G5634" i="60" s="1"/>
  <c r="F5622" i="60"/>
  <c r="G5622" i="60" s="1"/>
  <c r="F5610" i="60"/>
  <c r="G5610" i="60" s="1"/>
  <c r="F5598" i="60"/>
  <c r="G5598" i="60" s="1"/>
  <c r="F5586" i="60"/>
  <c r="G5586" i="60" s="1"/>
  <c r="F5574" i="60"/>
  <c r="G5574" i="60" s="1"/>
  <c r="F5562" i="60"/>
  <c r="G5562" i="60" s="1"/>
  <c r="F5550" i="60"/>
  <c r="G5550" i="60" s="1"/>
  <c r="F5538" i="60"/>
  <c r="G5538" i="60" s="1"/>
  <c r="F5526" i="60"/>
  <c r="G5526" i="60" s="1"/>
  <c r="F5514" i="60"/>
  <c r="G5514" i="60" s="1"/>
  <c r="F5502" i="60"/>
  <c r="G5502" i="60" s="1"/>
  <c r="F5490" i="60"/>
  <c r="G5490" i="60" s="1"/>
  <c r="F5478" i="60"/>
  <c r="G5478" i="60" s="1"/>
  <c r="F5466" i="60"/>
  <c r="G5466" i="60" s="1"/>
  <c r="F5454" i="60"/>
  <c r="G5454" i="60" s="1"/>
  <c r="F5442" i="60"/>
  <c r="G5442" i="60" s="1"/>
  <c r="F5430" i="60"/>
  <c r="G5430" i="60" s="1"/>
  <c r="F5418" i="60"/>
  <c r="G5418" i="60" s="1"/>
  <c r="F5406" i="60"/>
  <c r="G5406" i="60" s="1"/>
  <c r="F5394" i="60"/>
  <c r="G5394" i="60" s="1"/>
  <c r="F5382" i="60"/>
  <c r="G5382" i="60" s="1"/>
  <c r="F6600" i="60"/>
  <c r="G6600" i="60" s="1"/>
  <c r="F6452" i="60"/>
  <c r="G6452" i="60" s="1"/>
  <c r="F6344" i="60"/>
  <c r="G6344" i="60" s="1"/>
  <c r="F6236" i="60"/>
  <c r="G6236" i="60" s="1"/>
  <c r="F5813" i="60"/>
  <c r="G5813" i="60" s="1"/>
  <c r="F5801" i="60"/>
  <c r="G5801" i="60" s="1"/>
  <c r="F5789" i="60"/>
  <c r="G5789" i="60" s="1"/>
  <c r="F5777" i="60"/>
  <c r="G5777" i="60" s="1"/>
  <c r="F5765" i="60"/>
  <c r="G5765" i="60" s="1"/>
  <c r="F5753" i="60"/>
  <c r="G5753" i="60" s="1"/>
  <c r="F5741" i="60"/>
  <c r="G5741" i="60" s="1"/>
  <c r="F5729" i="60"/>
  <c r="G5729" i="60" s="1"/>
  <c r="F5717" i="60"/>
  <c r="G5717" i="60" s="1"/>
  <c r="F5705" i="60"/>
  <c r="G5705" i="60" s="1"/>
  <c r="F5693" i="60"/>
  <c r="G5693" i="60" s="1"/>
  <c r="F5681" i="60"/>
  <c r="G5681" i="60" s="1"/>
  <c r="F5669" i="60"/>
  <c r="G5669" i="60" s="1"/>
  <c r="F5657" i="60"/>
  <c r="G5657" i="60" s="1"/>
  <c r="F5645" i="60"/>
  <c r="G5645" i="60" s="1"/>
  <c r="F5633" i="60"/>
  <c r="G5633" i="60" s="1"/>
  <c r="F5621" i="60"/>
  <c r="G5621" i="60" s="1"/>
  <c r="F5609" i="60"/>
  <c r="G5609" i="60" s="1"/>
  <c r="F5597" i="60"/>
  <c r="G5597" i="60" s="1"/>
  <c r="F5585" i="60"/>
  <c r="G5585" i="60" s="1"/>
  <c r="F5573" i="60"/>
  <c r="G5573" i="60" s="1"/>
  <c r="F5561" i="60"/>
  <c r="G5561" i="60" s="1"/>
  <c r="F5549" i="60"/>
  <c r="G5549" i="60" s="1"/>
  <c r="F5537" i="60"/>
  <c r="G5537" i="60" s="1"/>
  <c r="F5525" i="60"/>
  <c r="G5525" i="60" s="1"/>
  <c r="F5513" i="60"/>
  <c r="G5513" i="60" s="1"/>
  <c r="F5501" i="60"/>
  <c r="G5501" i="60" s="1"/>
  <c r="F5489" i="60"/>
  <c r="G5489" i="60" s="1"/>
  <c r="F5477" i="60"/>
  <c r="G5477" i="60" s="1"/>
  <c r="F5465" i="60"/>
  <c r="G5465" i="60" s="1"/>
  <c r="F5453" i="60"/>
  <c r="G5453" i="60" s="1"/>
  <c r="F5441" i="60"/>
  <c r="G5441" i="60" s="1"/>
  <c r="F5429" i="60"/>
  <c r="G5429" i="60" s="1"/>
  <c r="F5417" i="60"/>
  <c r="G5417" i="60" s="1"/>
  <c r="F5405" i="60"/>
  <c r="G5405" i="60" s="1"/>
  <c r="F5393" i="60"/>
  <c r="G5393" i="60" s="1"/>
  <c r="F5381" i="60"/>
  <c r="G5381" i="60" s="1"/>
  <c r="F5369" i="60"/>
  <c r="G5369" i="60" s="1"/>
  <c r="F5357" i="60"/>
  <c r="G5357" i="60" s="1"/>
  <c r="F5345" i="60"/>
  <c r="G5345" i="60" s="1"/>
  <c r="F5333" i="60"/>
  <c r="G5333" i="60" s="1"/>
  <c r="F5321" i="60"/>
  <c r="G5321" i="60" s="1"/>
  <c r="F5309" i="60"/>
  <c r="G5309" i="60" s="1"/>
  <c r="F5297" i="60"/>
  <c r="G5297" i="60" s="1"/>
  <c r="F5285" i="60"/>
  <c r="G5285" i="60" s="1"/>
  <c r="F5273" i="60"/>
  <c r="G5273" i="60" s="1"/>
  <c r="F5261" i="60"/>
  <c r="G5261" i="60" s="1"/>
  <c r="F5249" i="60"/>
  <c r="G5249" i="60" s="1"/>
  <c r="F5237" i="60"/>
  <c r="G5237" i="60" s="1"/>
  <c r="F5225" i="60"/>
  <c r="G5225" i="60" s="1"/>
  <c r="F5213" i="60"/>
  <c r="G5213" i="60" s="1"/>
  <c r="F5201" i="60"/>
  <c r="G5201" i="60" s="1"/>
  <c r="F5189" i="60"/>
  <c r="G5189" i="60" s="1"/>
  <c r="F5177" i="60"/>
  <c r="G5177" i="60" s="1"/>
  <c r="F5165" i="60"/>
  <c r="G5165" i="60" s="1"/>
  <c r="F5153" i="60"/>
  <c r="G5153" i="60" s="1"/>
  <c r="F5141" i="60"/>
  <c r="G5141" i="60" s="1"/>
  <c r="F5129" i="60"/>
  <c r="G5129" i="60" s="1"/>
  <c r="F6570" i="60"/>
  <c r="G6570" i="60" s="1"/>
  <c r="F6147" i="60"/>
  <c r="G6147" i="60" s="1"/>
  <c r="F6124" i="60"/>
  <c r="G6124" i="60" s="1"/>
  <c r="F6106" i="60"/>
  <c r="G6106" i="60" s="1"/>
  <c r="F6088" i="60"/>
  <c r="G6088" i="60" s="1"/>
  <c r="F6070" i="60"/>
  <c r="G6070" i="60" s="1"/>
  <c r="F6052" i="60"/>
  <c r="G6052" i="60" s="1"/>
  <c r="F6034" i="60"/>
  <c r="G6034" i="60" s="1"/>
  <c r="F6016" i="60"/>
  <c r="G6016" i="60" s="1"/>
  <c r="F5998" i="60"/>
  <c r="G5998" i="60" s="1"/>
  <c r="F5980" i="60"/>
  <c r="G5980" i="60" s="1"/>
  <c r="F5962" i="60"/>
  <c r="G5962" i="60" s="1"/>
  <c r="F5944" i="60"/>
  <c r="G5944" i="60" s="1"/>
  <c r="F5926" i="60"/>
  <c r="G5926" i="60" s="1"/>
  <c r="F5908" i="60"/>
  <c r="G5908" i="60" s="1"/>
  <c r="F5890" i="60"/>
  <c r="G5890" i="60" s="1"/>
  <c r="F5872" i="60"/>
  <c r="G5872" i="60" s="1"/>
  <c r="F5854" i="60"/>
  <c r="G5854" i="60" s="1"/>
  <c r="F5835" i="60"/>
  <c r="G5835" i="60" s="1"/>
  <c r="F5821" i="60"/>
  <c r="G5821" i="60" s="1"/>
  <c r="F5812" i="60"/>
  <c r="G5812" i="60" s="1"/>
  <c r="F5800" i="60"/>
  <c r="G5800" i="60" s="1"/>
  <c r="F5788" i="60"/>
  <c r="G5788" i="60" s="1"/>
  <c r="F5776" i="60"/>
  <c r="G5776" i="60" s="1"/>
  <c r="F5764" i="60"/>
  <c r="G5764" i="60" s="1"/>
  <c r="F5752" i="60"/>
  <c r="G5752" i="60" s="1"/>
  <c r="F5740" i="60"/>
  <c r="G5740" i="60" s="1"/>
  <c r="F5728" i="60"/>
  <c r="G5728" i="60" s="1"/>
  <c r="F5716" i="60"/>
  <c r="G5716" i="60" s="1"/>
  <c r="F5704" i="60"/>
  <c r="G5704" i="60" s="1"/>
  <c r="F5692" i="60"/>
  <c r="G5692" i="60" s="1"/>
  <c r="F5680" i="60"/>
  <c r="G5680" i="60" s="1"/>
  <c r="F5668" i="60"/>
  <c r="G5668" i="60" s="1"/>
  <c r="F5656" i="60"/>
  <c r="G5656" i="60" s="1"/>
  <c r="F5644" i="60"/>
  <c r="G5644" i="60" s="1"/>
  <c r="F5632" i="60"/>
  <c r="G5632" i="60" s="1"/>
  <c r="F5620" i="60"/>
  <c r="G5620" i="60" s="1"/>
  <c r="F5608" i="60"/>
  <c r="G5608" i="60" s="1"/>
  <c r="F5596" i="60"/>
  <c r="G5596" i="60" s="1"/>
  <c r="F5584" i="60"/>
  <c r="G5584" i="60" s="1"/>
  <c r="F5572" i="60"/>
  <c r="G5572" i="60" s="1"/>
  <c r="F5560" i="60"/>
  <c r="G5560" i="60" s="1"/>
  <c r="F5548" i="60"/>
  <c r="G5548" i="60" s="1"/>
  <c r="F5536" i="60"/>
  <c r="G5536" i="60" s="1"/>
  <c r="F5524" i="60"/>
  <c r="G5524" i="60" s="1"/>
  <c r="F5512" i="60"/>
  <c r="G5512" i="60" s="1"/>
  <c r="F5500" i="60"/>
  <c r="G5500" i="60" s="1"/>
  <c r="F5488" i="60"/>
  <c r="G5488" i="60" s="1"/>
  <c r="F5476" i="60"/>
  <c r="G5476" i="60" s="1"/>
  <c r="F5464" i="60"/>
  <c r="G5464" i="60" s="1"/>
  <c r="F5452" i="60"/>
  <c r="G5452" i="60" s="1"/>
  <c r="F5440" i="60"/>
  <c r="G5440" i="60" s="1"/>
  <c r="F5428" i="60"/>
  <c r="G5428" i="60" s="1"/>
  <c r="F5416" i="60"/>
  <c r="G5416" i="60" s="1"/>
  <c r="F5404" i="60"/>
  <c r="G5404" i="60" s="1"/>
  <c r="F5392" i="60"/>
  <c r="G5392" i="60" s="1"/>
  <c r="F5380" i="60"/>
  <c r="G5380" i="60" s="1"/>
  <c r="F5368" i="60"/>
  <c r="G5368" i="60" s="1"/>
  <c r="F5356" i="60"/>
  <c r="G5356" i="60" s="1"/>
  <c r="F5344" i="60"/>
  <c r="G5344" i="60" s="1"/>
  <c r="F5332" i="60"/>
  <c r="G5332" i="60" s="1"/>
  <c r="F5320" i="60"/>
  <c r="G5320" i="60" s="1"/>
  <c r="F5308" i="60"/>
  <c r="G5308" i="60" s="1"/>
  <c r="F5296" i="60"/>
  <c r="G5296" i="60" s="1"/>
  <c r="F5284" i="60"/>
  <c r="G5284" i="60" s="1"/>
  <c r="F5272" i="60"/>
  <c r="G5272" i="60" s="1"/>
  <c r="F5260" i="60"/>
  <c r="G5260" i="60" s="1"/>
  <c r="F5248" i="60"/>
  <c r="G5248" i="60" s="1"/>
  <c r="F5236" i="60"/>
  <c r="G5236" i="60" s="1"/>
  <c r="F5224" i="60"/>
  <c r="G5224" i="60" s="1"/>
  <c r="F5212" i="60"/>
  <c r="G5212" i="60" s="1"/>
  <c r="F5200" i="60"/>
  <c r="G5200" i="60" s="1"/>
  <c r="F5188" i="60"/>
  <c r="G5188" i="60" s="1"/>
  <c r="F5176" i="60"/>
  <c r="G5176" i="60" s="1"/>
  <c r="F5164" i="60"/>
  <c r="G5164" i="60" s="1"/>
  <c r="F5152" i="60"/>
  <c r="G5152" i="60" s="1"/>
  <c r="F5140" i="60"/>
  <c r="G5140" i="60" s="1"/>
  <c r="F5128" i="60"/>
  <c r="G5128" i="60" s="1"/>
  <c r="F5120" i="60"/>
  <c r="G5120" i="60" s="1"/>
  <c r="F5114" i="60"/>
  <c r="G5114" i="60" s="1"/>
  <c r="F5108" i="60"/>
  <c r="G5108" i="60" s="1"/>
  <c r="F5102" i="60"/>
  <c r="G5102" i="60" s="1"/>
  <c r="F5096" i="60"/>
  <c r="G5096" i="60" s="1"/>
  <c r="F5090" i="60"/>
  <c r="G5090" i="60" s="1"/>
  <c r="F5084" i="60"/>
  <c r="G5084" i="60" s="1"/>
  <c r="F5078" i="60"/>
  <c r="G5078" i="60" s="1"/>
  <c r="F5072" i="60"/>
  <c r="G5072" i="60" s="1"/>
  <c r="F5066" i="60"/>
  <c r="G5066" i="60" s="1"/>
  <c r="F5060" i="60"/>
  <c r="G5060" i="60" s="1"/>
  <c r="F5054" i="60"/>
  <c r="G5054" i="60" s="1"/>
  <c r="F5048" i="60"/>
  <c r="G5048" i="60" s="1"/>
  <c r="F5042" i="60"/>
  <c r="G5042" i="60" s="1"/>
  <c r="F5036" i="60"/>
  <c r="G5036" i="60" s="1"/>
  <c r="F5030" i="60"/>
  <c r="G5030" i="60" s="1"/>
  <c r="F5024" i="60"/>
  <c r="G5024" i="60" s="1"/>
  <c r="F5018" i="60"/>
  <c r="G5018" i="60" s="1"/>
  <c r="F5012" i="60"/>
  <c r="G5012" i="60" s="1"/>
  <c r="F5006" i="60"/>
  <c r="G5006" i="60" s="1"/>
  <c r="F5000" i="60"/>
  <c r="G5000" i="60" s="1"/>
  <c r="F4994" i="60"/>
  <c r="G4994" i="60" s="1"/>
  <c r="F4988" i="60"/>
  <c r="G4988" i="60" s="1"/>
  <c r="F4982" i="60"/>
  <c r="G4982" i="60" s="1"/>
  <c r="F4976" i="60"/>
  <c r="G4976" i="60" s="1"/>
  <c r="F4970" i="60"/>
  <c r="G4970" i="60" s="1"/>
  <c r="F4964" i="60"/>
  <c r="G4964" i="60" s="1"/>
  <c r="F4958" i="60"/>
  <c r="G4958" i="60" s="1"/>
  <c r="F4952" i="60"/>
  <c r="G4952" i="60" s="1"/>
  <c r="F4946" i="60"/>
  <c r="G4946" i="60" s="1"/>
  <c r="F4940" i="60"/>
  <c r="G4940" i="60" s="1"/>
  <c r="F4934" i="60"/>
  <c r="G4934" i="60" s="1"/>
  <c r="F4928" i="60"/>
  <c r="G4928" i="60" s="1"/>
  <c r="F4922" i="60"/>
  <c r="G4922" i="60" s="1"/>
  <c r="F4916" i="60"/>
  <c r="G4916" i="60" s="1"/>
  <c r="F4910" i="60"/>
  <c r="G4910" i="60" s="1"/>
  <c r="F4904" i="60"/>
  <c r="G4904" i="60" s="1"/>
  <c r="F4898" i="60"/>
  <c r="G4898" i="60" s="1"/>
  <c r="F4892" i="60"/>
  <c r="G4892" i="60" s="1"/>
  <c r="F4886" i="60"/>
  <c r="G4886" i="60" s="1"/>
  <c r="F4880" i="60"/>
  <c r="G4880" i="60" s="1"/>
  <c r="F4874" i="60"/>
  <c r="G4874" i="60" s="1"/>
  <c r="F4868" i="60"/>
  <c r="G4868" i="60" s="1"/>
  <c r="F4862" i="60"/>
  <c r="G4862" i="60" s="1"/>
  <c r="F4856" i="60"/>
  <c r="G4856" i="60" s="1"/>
  <c r="F4850" i="60"/>
  <c r="G4850" i="60" s="1"/>
  <c r="F4844" i="60"/>
  <c r="G4844" i="60" s="1"/>
  <c r="F4838" i="60"/>
  <c r="G4838" i="60" s="1"/>
  <c r="F4832" i="60"/>
  <c r="G4832" i="60" s="1"/>
  <c r="F4826" i="60"/>
  <c r="G4826" i="60" s="1"/>
  <c r="F4820" i="60"/>
  <c r="G4820" i="60" s="1"/>
  <c r="F4814" i="60"/>
  <c r="G4814" i="60" s="1"/>
  <c r="F4808" i="60"/>
  <c r="G4808" i="60" s="1"/>
  <c r="F4802" i="60"/>
  <c r="G4802" i="60" s="1"/>
  <c r="F4796" i="60"/>
  <c r="G4796" i="60" s="1"/>
  <c r="F4790" i="60"/>
  <c r="G4790" i="60" s="1"/>
  <c r="F4784" i="60"/>
  <c r="G4784" i="60" s="1"/>
  <c r="F4778" i="60"/>
  <c r="G4778" i="60" s="1"/>
  <c r="F4772" i="60"/>
  <c r="G4772" i="60" s="1"/>
  <c r="F4766" i="60"/>
  <c r="G4766" i="60" s="1"/>
  <c r="F4760" i="60"/>
  <c r="G4760" i="60" s="1"/>
  <c r="F4754" i="60"/>
  <c r="G4754" i="60" s="1"/>
  <c r="F4748" i="60"/>
  <c r="G4748" i="60" s="1"/>
  <c r="F4742" i="60"/>
  <c r="G4742" i="60" s="1"/>
  <c r="F4736" i="60"/>
  <c r="G4736" i="60" s="1"/>
  <c r="F6564" i="60"/>
  <c r="G6564" i="60" s="1"/>
  <c r="F6434" i="60"/>
  <c r="G6434" i="60" s="1"/>
  <c r="F6326" i="60"/>
  <c r="G6326" i="60" s="1"/>
  <c r="F6218" i="60"/>
  <c r="G6218" i="60" s="1"/>
  <c r="F6123" i="60"/>
  <c r="G6123" i="60" s="1"/>
  <c r="F6105" i="60"/>
  <c r="G6105" i="60" s="1"/>
  <c r="F6087" i="60"/>
  <c r="G6087" i="60" s="1"/>
  <c r="F6069" i="60"/>
  <c r="G6069" i="60" s="1"/>
  <c r="F6051" i="60"/>
  <c r="G6051" i="60" s="1"/>
  <c r="F6033" i="60"/>
  <c r="G6033" i="60" s="1"/>
  <c r="F6015" i="60"/>
  <c r="G6015" i="60" s="1"/>
  <c r="F5997" i="60"/>
  <c r="G5997" i="60" s="1"/>
  <c r="F5979" i="60"/>
  <c r="G5979" i="60" s="1"/>
  <c r="F5961" i="60"/>
  <c r="G5961" i="60" s="1"/>
  <c r="F5943" i="60"/>
  <c r="G5943" i="60" s="1"/>
  <c r="F5925" i="60"/>
  <c r="G5925" i="60" s="1"/>
  <c r="F5907" i="60"/>
  <c r="G5907" i="60" s="1"/>
  <c r="F5889" i="60"/>
  <c r="G5889" i="60" s="1"/>
  <c r="F5871" i="60"/>
  <c r="G5871" i="60" s="1"/>
  <c r="F5853" i="60"/>
  <c r="G5853" i="60" s="1"/>
  <c r="F5820" i="60"/>
  <c r="G5820" i="60" s="1"/>
  <c r="F5811" i="60"/>
  <c r="G5811" i="60" s="1"/>
  <c r="F5799" i="60"/>
  <c r="G5799" i="60" s="1"/>
  <c r="F5787" i="60"/>
  <c r="G5787" i="60" s="1"/>
  <c r="F5775" i="60"/>
  <c r="G5775" i="60" s="1"/>
  <c r="F5763" i="60"/>
  <c r="G5763" i="60" s="1"/>
  <c r="F5751" i="60"/>
  <c r="G5751" i="60" s="1"/>
  <c r="F5739" i="60"/>
  <c r="G5739" i="60" s="1"/>
  <c r="F5727" i="60"/>
  <c r="G5727" i="60" s="1"/>
  <c r="F5715" i="60"/>
  <c r="G5715" i="60" s="1"/>
  <c r="F5703" i="60"/>
  <c r="G5703" i="60" s="1"/>
  <c r="F5691" i="60"/>
  <c r="G5691" i="60" s="1"/>
  <c r="F5679" i="60"/>
  <c r="G5679" i="60" s="1"/>
  <c r="F5667" i="60"/>
  <c r="G5667" i="60" s="1"/>
  <c r="F5655" i="60"/>
  <c r="G5655" i="60" s="1"/>
  <c r="F5643" i="60"/>
  <c r="G5643" i="60" s="1"/>
  <c r="F5631" i="60"/>
  <c r="G5631" i="60" s="1"/>
  <c r="F5619" i="60"/>
  <c r="G5619" i="60" s="1"/>
  <c r="F5607" i="60"/>
  <c r="G5607" i="60" s="1"/>
  <c r="F5595" i="60"/>
  <c r="G5595" i="60" s="1"/>
  <c r="F5583" i="60"/>
  <c r="G5583" i="60" s="1"/>
  <c r="F5571" i="60"/>
  <c r="G5571" i="60" s="1"/>
  <c r="F5559" i="60"/>
  <c r="G5559" i="60" s="1"/>
  <c r="F5547" i="60"/>
  <c r="G5547" i="60" s="1"/>
  <c r="F5535" i="60"/>
  <c r="G5535" i="60" s="1"/>
  <c r="F5523" i="60"/>
  <c r="G5523" i="60" s="1"/>
  <c r="F5511" i="60"/>
  <c r="G5511" i="60" s="1"/>
  <c r="F5499" i="60"/>
  <c r="G5499" i="60" s="1"/>
  <c r="F5487" i="60"/>
  <c r="G5487" i="60" s="1"/>
  <c r="F5475" i="60"/>
  <c r="G5475" i="60" s="1"/>
  <c r="F5463" i="60"/>
  <c r="G5463" i="60" s="1"/>
  <c r="F5451" i="60"/>
  <c r="G5451" i="60" s="1"/>
  <c r="F5439" i="60"/>
  <c r="G5439" i="60" s="1"/>
  <c r="F5427" i="60"/>
  <c r="G5427" i="60" s="1"/>
  <c r="F5415" i="60"/>
  <c r="G5415" i="60" s="1"/>
  <c r="F5403" i="60"/>
  <c r="G5403" i="60" s="1"/>
  <c r="F5391" i="60"/>
  <c r="G5391" i="60" s="1"/>
  <c r="F5379" i="60"/>
  <c r="G5379" i="60" s="1"/>
  <c r="F5367" i="60"/>
  <c r="G5367" i="60" s="1"/>
  <c r="F5355" i="60"/>
  <c r="G5355" i="60" s="1"/>
  <c r="F5343" i="60"/>
  <c r="G5343" i="60" s="1"/>
  <c r="F5331" i="60"/>
  <c r="G5331" i="60" s="1"/>
  <c r="F5319" i="60"/>
  <c r="G5319" i="60" s="1"/>
  <c r="F5307" i="60"/>
  <c r="G5307" i="60" s="1"/>
  <c r="F5295" i="60"/>
  <c r="G5295" i="60" s="1"/>
  <c r="F5283" i="60"/>
  <c r="G5283" i="60" s="1"/>
  <c r="F5271" i="60"/>
  <c r="G5271" i="60" s="1"/>
  <c r="F5259" i="60"/>
  <c r="G5259" i="60" s="1"/>
  <c r="F5247" i="60"/>
  <c r="G5247" i="60" s="1"/>
  <c r="F5235" i="60"/>
  <c r="G5235" i="60" s="1"/>
  <c r="F5223" i="60"/>
  <c r="G5223" i="60" s="1"/>
  <c r="F5211" i="60"/>
  <c r="G5211" i="60" s="1"/>
  <c r="F5199" i="60"/>
  <c r="G5199" i="60" s="1"/>
  <c r="F5187" i="60"/>
  <c r="G5187" i="60" s="1"/>
  <c r="F5175" i="60"/>
  <c r="G5175" i="60" s="1"/>
  <c r="F5163" i="60"/>
  <c r="G5163" i="60" s="1"/>
  <c r="F5151" i="60"/>
  <c r="G5151" i="60" s="1"/>
  <c r="F5139" i="60"/>
  <c r="G5139" i="60" s="1"/>
  <c r="F5127" i="60"/>
  <c r="G5127" i="60" s="1"/>
  <c r="F6534" i="60"/>
  <c r="G6534" i="60" s="1"/>
  <c r="F5833" i="60"/>
  <c r="G5833" i="60" s="1"/>
  <c r="F5810" i="60"/>
  <c r="G5810" i="60" s="1"/>
  <c r="F5798" i="60"/>
  <c r="G5798" i="60" s="1"/>
  <c r="F5786" i="60"/>
  <c r="G5786" i="60" s="1"/>
  <c r="F5774" i="60"/>
  <c r="G5774" i="60" s="1"/>
  <c r="F5762" i="60"/>
  <c r="G5762" i="60" s="1"/>
  <c r="F5750" i="60"/>
  <c r="G5750" i="60" s="1"/>
  <c r="F5738" i="60"/>
  <c r="G5738" i="60" s="1"/>
  <c r="F5726" i="60"/>
  <c r="G5726" i="60" s="1"/>
  <c r="F5714" i="60"/>
  <c r="G5714" i="60" s="1"/>
  <c r="F5702" i="60"/>
  <c r="G5702" i="60" s="1"/>
  <c r="F5690" i="60"/>
  <c r="G5690" i="60" s="1"/>
  <c r="F5678" i="60"/>
  <c r="G5678" i="60" s="1"/>
  <c r="F5666" i="60"/>
  <c r="G5666" i="60" s="1"/>
  <c r="F5654" i="60"/>
  <c r="G5654" i="60" s="1"/>
  <c r="F5642" i="60"/>
  <c r="G5642" i="60" s="1"/>
  <c r="F5630" i="60"/>
  <c r="G5630" i="60" s="1"/>
  <c r="F5618" i="60"/>
  <c r="G5618" i="60" s="1"/>
  <c r="F5606" i="60"/>
  <c r="G5606" i="60" s="1"/>
  <c r="F5594" i="60"/>
  <c r="G5594" i="60" s="1"/>
  <c r="F5582" i="60"/>
  <c r="G5582" i="60" s="1"/>
  <c r="F5570" i="60"/>
  <c r="G5570" i="60" s="1"/>
  <c r="F5558" i="60"/>
  <c r="G5558" i="60" s="1"/>
  <c r="F5546" i="60"/>
  <c r="G5546" i="60" s="1"/>
  <c r="F5534" i="60"/>
  <c r="G5534" i="60" s="1"/>
  <c r="F5522" i="60"/>
  <c r="G5522" i="60" s="1"/>
  <c r="F5510" i="60"/>
  <c r="G5510" i="60" s="1"/>
  <c r="F5498" i="60"/>
  <c r="G5498" i="60" s="1"/>
  <c r="F5486" i="60"/>
  <c r="G5486" i="60" s="1"/>
  <c r="F5474" i="60"/>
  <c r="G5474" i="60" s="1"/>
  <c r="F5462" i="60"/>
  <c r="G5462" i="60" s="1"/>
  <c r="F5450" i="60"/>
  <c r="G5450" i="60" s="1"/>
  <c r="F5438" i="60"/>
  <c r="G5438" i="60" s="1"/>
  <c r="F5426" i="60"/>
  <c r="G5426" i="60" s="1"/>
  <c r="F5414" i="60"/>
  <c r="G5414" i="60" s="1"/>
  <c r="F5402" i="60"/>
  <c r="G5402" i="60" s="1"/>
  <c r="F5390" i="60"/>
  <c r="G5390" i="60" s="1"/>
  <c r="F5378" i="60"/>
  <c r="G5378" i="60" s="1"/>
  <c r="F5366" i="60"/>
  <c r="G5366" i="60" s="1"/>
  <c r="F5354" i="60"/>
  <c r="G5354" i="60" s="1"/>
  <c r="F5342" i="60"/>
  <c r="G5342" i="60" s="1"/>
  <c r="F5330" i="60"/>
  <c r="G5330" i="60" s="1"/>
  <c r="F5318" i="60"/>
  <c r="G5318" i="60" s="1"/>
  <c r="F5306" i="60"/>
  <c r="G5306" i="60" s="1"/>
  <c r="F5294" i="60"/>
  <c r="G5294" i="60" s="1"/>
  <c r="F5282" i="60"/>
  <c r="G5282" i="60" s="1"/>
  <c r="F5270" i="60"/>
  <c r="G5270" i="60" s="1"/>
  <c r="F5258" i="60"/>
  <c r="G5258" i="60" s="1"/>
  <c r="F5246" i="60"/>
  <c r="G5246" i="60" s="1"/>
  <c r="F5234" i="60"/>
  <c r="G5234" i="60" s="1"/>
  <c r="F5222" i="60"/>
  <c r="G5222" i="60" s="1"/>
  <c r="F5210" i="60"/>
  <c r="G5210" i="60" s="1"/>
  <c r="F5198" i="60"/>
  <c r="G5198" i="60" s="1"/>
  <c r="F5186" i="60"/>
  <c r="G5186" i="60" s="1"/>
  <c r="F5174" i="60"/>
  <c r="G5174" i="60" s="1"/>
  <c r="F5162" i="60"/>
  <c r="G5162" i="60" s="1"/>
  <c r="F5150" i="60"/>
  <c r="G5150" i="60" s="1"/>
  <c r="F5138" i="60"/>
  <c r="G5138" i="60" s="1"/>
  <c r="F5126" i="60"/>
  <c r="G5126" i="60" s="1"/>
  <c r="F5119" i="60"/>
  <c r="G5119" i="60" s="1"/>
  <c r="F5113" i="60"/>
  <c r="G5113" i="60" s="1"/>
  <c r="F5107" i="60"/>
  <c r="G5107" i="60" s="1"/>
  <c r="F5101" i="60"/>
  <c r="G5101" i="60" s="1"/>
  <c r="F5095" i="60"/>
  <c r="G5095" i="60" s="1"/>
  <c r="F5089" i="60"/>
  <c r="G5089" i="60" s="1"/>
  <c r="F5083" i="60"/>
  <c r="G5083" i="60" s="1"/>
  <c r="F5077" i="60"/>
  <c r="G5077" i="60" s="1"/>
  <c r="F5071" i="60"/>
  <c r="G5071" i="60" s="1"/>
  <c r="F5065" i="60"/>
  <c r="G5065" i="60" s="1"/>
  <c r="F5059" i="60"/>
  <c r="G5059" i="60" s="1"/>
  <c r="F5053" i="60"/>
  <c r="G5053" i="60" s="1"/>
  <c r="F5047" i="60"/>
  <c r="G5047" i="60" s="1"/>
  <c r="F5041" i="60"/>
  <c r="G5041" i="60" s="1"/>
  <c r="F5035" i="60"/>
  <c r="G5035" i="60" s="1"/>
  <c r="F5029" i="60"/>
  <c r="G5029" i="60" s="1"/>
  <c r="F5023" i="60"/>
  <c r="G5023" i="60" s="1"/>
  <c r="F5017" i="60"/>
  <c r="G5017" i="60" s="1"/>
  <c r="F5011" i="60"/>
  <c r="G5011" i="60" s="1"/>
  <c r="F5005" i="60"/>
  <c r="G5005" i="60" s="1"/>
  <c r="F4999" i="60"/>
  <c r="G4999" i="60" s="1"/>
  <c r="F4993" i="60"/>
  <c r="G4993" i="60" s="1"/>
  <c r="F4987" i="60"/>
  <c r="G4987" i="60" s="1"/>
  <c r="F4981" i="60"/>
  <c r="G4981" i="60" s="1"/>
  <c r="F4975" i="60"/>
  <c r="G4975" i="60" s="1"/>
  <c r="F4969" i="60"/>
  <c r="G4969" i="60" s="1"/>
  <c r="F4963" i="60"/>
  <c r="G4963" i="60" s="1"/>
  <c r="F4957" i="60"/>
  <c r="G4957" i="60" s="1"/>
  <c r="F4951" i="60"/>
  <c r="G4951" i="60" s="1"/>
  <c r="F4945" i="60"/>
  <c r="G4945" i="60" s="1"/>
  <c r="F4939" i="60"/>
  <c r="G4939" i="60" s="1"/>
  <c r="F4933" i="60"/>
  <c r="G4933" i="60" s="1"/>
  <c r="F4927" i="60"/>
  <c r="G4927" i="60" s="1"/>
  <c r="F4921" i="60"/>
  <c r="G4921" i="60" s="1"/>
  <c r="F4915" i="60"/>
  <c r="G4915" i="60" s="1"/>
  <c r="F4909" i="60"/>
  <c r="G4909" i="60" s="1"/>
  <c r="F4903" i="60"/>
  <c r="G4903" i="60" s="1"/>
  <c r="F4897" i="60"/>
  <c r="G4897" i="60" s="1"/>
  <c r="F4891" i="60"/>
  <c r="G4891" i="60" s="1"/>
  <c r="F4885" i="60"/>
  <c r="G4885" i="60" s="1"/>
  <c r="F4879" i="60"/>
  <c r="G4879" i="60" s="1"/>
  <c r="F4873" i="60"/>
  <c r="G4873" i="60" s="1"/>
  <c r="F4867" i="60"/>
  <c r="G4867" i="60" s="1"/>
  <c r="F4861" i="60"/>
  <c r="G4861" i="60" s="1"/>
  <c r="F4855" i="60"/>
  <c r="G4855" i="60" s="1"/>
  <c r="F4849" i="60"/>
  <c r="G4849" i="60" s="1"/>
  <c r="F4843" i="60"/>
  <c r="G4843" i="60" s="1"/>
  <c r="F4837" i="60"/>
  <c r="G4837" i="60" s="1"/>
  <c r="F4831" i="60"/>
  <c r="G4831" i="60" s="1"/>
  <c r="F4825" i="60"/>
  <c r="G4825" i="60" s="1"/>
  <c r="F4819" i="60"/>
  <c r="G4819" i="60" s="1"/>
  <c r="F4813" i="60"/>
  <c r="G4813" i="60" s="1"/>
  <c r="F4807" i="60"/>
  <c r="G4807" i="60" s="1"/>
  <c r="F4801" i="60"/>
  <c r="G4801" i="60" s="1"/>
  <c r="F4795" i="60"/>
  <c r="G4795" i="60" s="1"/>
  <c r="F4789" i="60"/>
  <c r="G4789" i="60" s="1"/>
  <c r="F4783" i="60"/>
  <c r="G4783" i="60" s="1"/>
  <c r="F4777" i="60"/>
  <c r="G4777" i="60" s="1"/>
  <c r="F4771" i="60"/>
  <c r="G4771" i="60" s="1"/>
  <c r="F4765" i="60"/>
  <c r="G4765" i="60" s="1"/>
  <c r="F4759" i="60"/>
  <c r="G4759" i="60" s="1"/>
  <c r="F6528" i="60"/>
  <c r="G6528" i="60" s="1"/>
  <c r="F6416" i="60"/>
  <c r="G6416" i="60" s="1"/>
  <c r="F6308" i="60"/>
  <c r="G6308" i="60" s="1"/>
  <c r="F6141" i="60"/>
  <c r="G6141" i="60" s="1"/>
  <c r="F5819" i="60"/>
  <c r="G5819" i="60" s="1"/>
  <c r="F5809" i="60"/>
  <c r="G5809" i="60" s="1"/>
  <c r="F5797" i="60"/>
  <c r="G5797" i="60" s="1"/>
  <c r="F5785" i="60"/>
  <c r="G5785" i="60" s="1"/>
  <c r="F5773" i="60"/>
  <c r="G5773" i="60" s="1"/>
  <c r="F5761" i="60"/>
  <c r="G5761" i="60" s="1"/>
  <c r="F5749" i="60"/>
  <c r="G5749" i="60" s="1"/>
  <c r="F5737" i="60"/>
  <c r="G5737" i="60" s="1"/>
  <c r="F5725" i="60"/>
  <c r="G5725" i="60" s="1"/>
  <c r="F5713" i="60"/>
  <c r="G5713" i="60" s="1"/>
  <c r="F5701" i="60"/>
  <c r="G5701" i="60" s="1"/>
  <c r="F5689" i="60"/>
  <c r="G5689" i="60" s="1"/>
  <c r="F5677" i="60"/>
  <c r="G5677" i="60" s="1"/>
  <c r="F5665" i="60"/>
  <c r="G5665" i="60" s="1"/>
  <c r="F5653" i="60"/>
  <c r="G5653" i="60" s="1"/>
  <c r="F5641" i="60"/>
  <c r="G5641" i="60" s="1"/>
  <c r="F5629" i="60"/>
  <c r="G5629" i="60" s="1"/>
  <c r="F5617" i="60"/>
  <c r="G5617" i="60" s="1"/>
  <c r="F5605" i="60"/>
  <c r="G5605" i="60" s="1"/>
  <c r="F5593" i="60"/>
  <c r="G5593" i="60" s="1"/>
  <c r="F5581" i="60"/>
  <c r="G5581" i="60" s="1"/>
  <c r="F5569" i="60"/>
  <c r="G5569" i="60" s="1"/>
  <c r="F5557" i="60"/>
  <c r="G5557" i="60" s="1"/>
  <c r="F5545" i="60"/>
  <c r="G5545" i="60" s="1"/>
  <c r="F5533" i="60"/>
  <c r="G5533" i="60" s="1"/>
  <c r="F5521" i="60"/>
  <c r="G5521" i="60" s="1"/>
  <c r="F5509" i="60"/>
  <c r="G5509" i="60" s="1"/>
  <c r="F5497" i="60"/>
  <c r="G5497" i="60" s="1"/>
  <c r="F5485" i="60"/>
  <c r="G5485" i="60" s="1"/>
  <c r="F5473" i="60"/>
  <c r="G5473" i="60" s="1"/>
  <c r="F5461" i="60"/>
  <c r="G5461" i="60" s="1"/>
  <c r="F5449" i="60"/>
  <c r="G5449" i="60" s="1"/>
  <c r="F5437" i="60"/>
  <c r="G5437" i="60" s="1"/>
  <c r="F5425" i="60"/>
  <c r="G5425" i="60" s="1"/>
  <c r="F5413" i="60"/>
  <c r="G5413" i="60" s="1"/>
  <c r="F5401" i="60"/>
  <c r="G5401" i="60" s="1"/>
  <c r="F5389" i="60"/>
  <c r="G5389" i="60" s="1"/>
  <c r="F5377" i="60"/>
  <c r="G5377" i="60" s="1"/>
  <c r="F5365" i="60"/>
  <c r="G5365" i="60" s="1"/>
  <c r="F5353" i="60"/>
  <c r="G5353" i="60" s="1"/>
  <c r="F5341" i="60"/>
  <c r="G5341" i="60" s="1"/>
  <c r="F5329" i="60"/>
  <c r="G5329" i="60" s="1"/>
  <c r="F5317" i="60"/>
  <c r="G5317" i="60" s="1"/>
  <c r="F5305" i="60"/>
  <c r="G5305" i="60" s="1"/>
  <c r="F5293" i="60"/>
  <c r="G5293" i="60" s="1"/>
  <c r="F5281" i="60"/>
  <c r="G5281" i="60" s="1"/>
  <c r="F5269" i="60"/>
  <c r="G5269" i="60" s="1"/>
  <c r="F5257" i="60"/>
  <c r="G5257" i="60" s="1"/>
  <c r="F5245" i="60"/>
  <c r="G5245" i="60" s="1"/>
  <c r="F5233" i="60"/>
  <c r="G5233" i="60" s="1"/>
  <c r="F5221" i="60"/>
  <c r="G5221" i="60" s="1"/>
  <c r="F5209" i="60"/>
  <c r="G5209" i="60" s="1"/>
  <c r="F5197" i="60"/>
  <c r="G5197" i="60" s="1"/>
  <c r="F5185" i="60"/>
  <c r="G5185" i="60" s="1"/>
  <c r="F5173" i="60"/>
  <c r="G5173" i="60" s="1"/>
  <c r="F5161" i="60"/>
  <c r="G5161" i="60" s="1"/>
  <c r="F5149" i="60"/>
  <c r="G5149" i="60" s="1"/>
  <c r="F5137" i="60"/>
  <c r="G5137" i="60" s="1"/>
  <c r="F5125" i="60"/>
  <c r="G5125" i="60" s="1"/>
  <c r="F6118" i="60"/>
  <c r="G6118" i="60" s="1"/>
  <c r="F6100" i="60"/>
  <c r="G6100" i="60" s="1"/>
  <c r="F6082" i="60"/>
  <c r="G6082" i="60" s="1"/>
  <c r="F6064" i="60"/>
  <c r="G6064" i="60" s="1"/>
  <c r="F6046" i="60"/>
  <c r="G6046" i="60" s="1"/>
  <c r="F6028" i="60"/>
  <c r="G6028" i="60" s="1"/>
  <c r="F6010" i="60"/>
  <c r="G6010" i="60" s="1"/>
  <c r="F5992" i="60"/>
  <c r="G5992" i="60" s="1"/>
  <c r="F5974" i="60"/>
  <c r="G5974" i="60" s="1"/>
  <c r="F5956" i="60"/>
  <c r="G5956" i="60" s="1"/>
  <c r="F5938" i="60"/>
  <c r="G5938" i="60" s="1"/>
  <c r="F5920" i="60"/>
  <c r="G5920" i="60" s="1"/>
  <c r="F5902" i="60"/>
  <c r="G5902" i="60" s="1"/>
  <c r="F5884" i="60"/>
  <c r="G5884" i="60" s="1"/>
  <c r="F5866" i="60"/>
  <c r="G5866" i="60" s="1"/>
  <c r="F5848" i="60"/>
  <c r="G5848" i="60" s="1"/>
  <c r="F5827" i="60"/>
  <c r="G5827" i="60" s="1"/>
  <c r="F5818" i="60"/>
  <c r="G5818" i="60" s="1"/>
  <c r="F5808" i="60"/>
  <c r="G5808" i="60" s="1"/>
  <c r="F5796" i="60"/>
  <c r="G5796" i="60" s="1"/>
  <c r="F5784" i="60"/>
  <c r="G5784" i="60" s="1"/>
  <c r="F5772" i="60"/>
  <c r="G5772" i="60" s="1"/>
  <c r="F5760" i="60"/>
  <c r="G5760" i="60" s="1"/>
  <c r="F5748" i="60"/>
  <c r="G5748" i="60" s="1"/>
  <c r="F5736" i="60"/>
  <c r="G5736" i="60" s="1"/>
  <c r="F5724" i="60"/>
  <c r="G5724" i="60" s="1"/>
  <c r="F5712" i="60"/>
  <c r="G5712" i="60" s="1"/>
  <c r="F5700" i="60"/>
  <c r="G5700" i="60" s="1"/>
  <c r="F5688" i="60"/>
  <c r="G5688" i="60" s="1"/>
  <c r="F5676" i="60"/>
  <c r="G5676" i="60" s="1"/>
  <c r="F5664" i="60"/>
  <c r="G5664" i="60" s="1"/>
  <c r="F5652" i="60"/>
  <c r="G5652" i="60" s="1"/>
  <c r="F5640" i="60"/>
  <c r="G5640" i="60" s="1"/>
  <c r="F5628" i="60"/>
  <c r="G5628" i="60" s="1"/>
  <c r="F5616" i="60"/>
  <c r="G5616" i="60" s="1"/>
  <c r="F5604" i="60"/>
  <c r="G5604" i="60" s="1"/>
  <c r="F5592" i="60"/>
  <c r="G5592" i="60" s="1"/>
  <c r="F5580" i="60"/>
  <c r="G5580" i="60" s="1"/>
  <c r="F5568" i="60"/>
  <c r="G5568" i="60" s="1"/>
  <c r="F5556" i="60"/>
  <c r="G5556" i="60" s="1"/>
  <c r="F5544" i="60"/>
  <c r="G5544" i="60" s="1"/>
  <c r="F5532" i="60"/>
  <c r="G5532" i="60" s="1"/>
  <c r="F5520" i="60"/>
  <c r="G5520" i="60" s="1"/>
  <c r="F5508" i="60"/>
  <c r="G5508" i="60" s="1"/>
  <c r="F5496" i="60"/>
  <c r="G5496" i="60" s="1"/>
  <c r="F5484" i="60"/>
  <c r="G5484" i="60" s="1"/>
  <c r="F5472" i="60"/>
  <c r="G5472" i="60" s="1"/>
  <c r="F5460" i="60"/>
  <c r="G5460" i="60" s="1"/>
  <c r="F5448" i="60"/>
  <c r="G5448" i="60" s="1"/>
  <c r="F5436" i="60"/>
  <c r="G5436" i="60" s="1"/>
  <c r="F5424" i="60"/>
  <c r="G5424" i="60" s="1"/>
  <c r="F5412" i="60"/>
  <c r="G5412" i="60" s="1"/>
  <c r="F5400" i="60"/>
  <c r="G5400" i="60" s="1"/>
  <c r="F5388" i="60"/>
  <c r="G5388" i="60" s="1"/>
  <c r="F5376" i="60"/>
  <c r="G5376" i="60" s="1"/>
  <c r="F5364" i="60"/>
  <c r="G5364" i="60" s="1"/>
  <c r="F5352" i="60"/>
  <c r="G5352" i="60" s="1"/>
  <c r="F5340" i="60"/>
  <c r="G5340" i="60" s="1"/>
  <c r="F5328" i="60"/>
  <c r="G5328" i="60" s="1"/>
  <c r="F5316" i="60"/>
  <c r="G5316" i="60" s="1"/>
  <c r="F5304" i="60"/>
  <c r="G5304" i="60" s="1"/>
  <c r="F5292" i="60"/>
  <c r="G5292" i="60" s="1"/>
  <c r="F5280" i="60"/>
  <c r="G5280" i="60" s="1"/>
  <c r="F5268" i="60"/>
  <c r="G5268" i="60" s="1"/>
  <c r="F5256" i="60"/>
  <c r="G5256" i="60" s="1"/>
  <c r="F5244" i="60"/>
  <c r="G5244" i="60" s="1"/>
  <c r="F5232" i="60"/>
  <c r="G5232" i="60" s="1"/>
  <c r="F5220" i="60"/>
  <c r="G5220" i="60" s="1"/>
  <c r="F5208" i="60"/>
  <c r="G5208" i="60" s="1"/>
  <c r="F5196" i="60"/>
  <c r="G5196" i="60" s="1"/>
  <c r="F5184" i="60"/>
  <c r="G5184" i="60" s="1"/>
  <c r="F5172" i="60"/>
  <c r="G5172" i="60" s="1"/>
  <c r="F5160" i="60"/>
  <c r="G5160" i="60" s="1"/>
  <c r="F5148" i="60"/>
  <c r="G5148" i="60" s="1"/>
  <c r="F5136" i="60"/>
  <c r="G5136" i="60" s="1"/>
  <c r="F5124" i="60"/>
  <c r="G5124" i="60" s="1"/>
  <c r="F5118" i="60"/>
  <c r="G5118" i="60" s="1"/>
  <c r="F5112" i="60"/>
  <c r="G5112" i="60" s="1"/>
  <c r="F5106" i="60"/>
  <c r="G5106" i="60" s="1"/>
  <c r="F5100" i="60"/>
  <c r="G5100" i="60" s="1"/>
  <c r="F5094" i="60"/>
  <c r="G5094" i="60" s="1"/>
  <c r="F5088" i="60"/>
  <c r="G5088" i="60" s="1"/>
  <c r="F5082" i="60"/>
  <c r="G5082" i="60" s="1"/>
  <c r="F5076" i="60"/>
  <c r="G5076" i="60" s="1"/>
  <c r="F5070" i="60"/>
  <c r="G5070" i="60" s="1"/>
  <c r="F5064" i="60"/>
  <c r="G5064" i="60" s="1"/>
  <c r="F5058" i="60"/>
  <c r="G5058" i="60" s="1"/>
  <c r="F5052" i="60"/>
  <c r="G5052" i="60" s="1"/>
  <c r="F5046" i="60"/>
  <c r="G5046" i="60" s="1"/>
  <c r="F5040" i="60"/>
  <c r="G5040" i="60" s="1"/>
  <c r="F5034" i="60"/>
  <c r="G5034" i="60" s="1"/>
  <c r="F5028" i="60"/>
  <c r="G5028" i="60" s="1"/>
  <c r="F5022" i="60"/>
  <c r="G5022" i="60" s="1"/>
  <c r="F5016" i="60"/>
  <c r="G5016" i="60" s="1"/>
  <c r="F5010" i="60"/>
  <c r="G5010" i="60" s="1"/>
  <c r="F5004" i="60"/>
  <c r="G5004" i="60" s="1"/>
  <c r="F4998" i="60"/>
  <c r="G4998" i="60" s="1"/>
  <c r="F4992" i="60"/>
  <c r="G4992" i="60" s="1"/>
  <c r="F4986" i="60"/>
  <c r="G4986" i="60" s="1"/>
  <c r="F4980" i="60"/>
  <c r="G4980" i="60" s="1"/>
  <c r="F4974" i="60"/>
  <c r="G4974" i="60" s="1"/>
  <c r="F4968" i="60"/>
  <c r="G4968" i="60" s="1"/>
  <c r="F4962" i="60"/>
  <c r="G4962" i="60" s="1"/>
  <c r="F4956" i="60"/>
  <c r="G4956" i="60" s="1"/>
  <c r="F4950" i="60"/>
  <c r="G4950" i="60" s="1"/>
  <c r="F4944" i="60"/>
  <c r="G4944" i="60" s="1"/>
  <c r="F4938" i="60"/>
  <c r="G4938" i="60" s="1"/>
  <c r="F4932" i="60"/>
  <c r="G4932" i="60" s="1"/>
  <c r="F4926" i="60"/>
  <c r="G4926" i="60" s="1"/>
  <c r="F4920" i="60"/>
  <c r="G4920" i="60" s="1"/>
  <c r="F4914" i="60"/>
  <c r="G4914" i="60" s="1"/>
  <c r="F4908" i="60"/>
  <c r="G4908" i="60" s="1"/>
  <c r="F4902" i="60"/>
  <c r="G4902" i="60" s="1"/>
  <c r="F4896" i="60"/>
  <c r="G4896" i="60" s="1"/>
  <c r="F4890" i="60"/>
  <c r="G4890" i="60" s="1"/>
  <c r="F4884" i="60"/>
  <c r="G4884" i="60" s="1"/>
  <c r="F4878" i="60"/>
  <c r="G4878" i="60" s="1"/>
  <c r="F4872" i="60"/>
  <c r="G4872" i="60" s="1"/>
  <c r="F4866" i="60"/>
  <c r="G4866" i="60" s="1"/>
  <c r="F4860" i="60"/>
  <c r="G4860" i="60" s="1"/>
  <c r="F4854" i="60"/>
  <c r="G4854" i="60" s="1"/>
  <c r="F4848" i="60"/>
  <c r="G4848" i="60" s="1"/>
  <c r="F4842" i="60"/>
  <c r="G4842" i="60" s="1"/>
  <c r="F4836" i="60"/>
  <c r="G4836" i="60" s="1"/>
  <c r="F4830" i="60"/>
  <c r="G4830" i="60" s="1"/>
  <c r="F4824" i="60"/>
  <c r="G4824" i="60" s="1"/>
  <c r="F4818" i="60"/>
  <c r="G4818" i="60" s="1"/>
  <c r="F4812" i="60"/>
  <c r="G4812" i="60" s="1"/>
  <c r="F4806" i="60"/>
  <c r="G4806" i="60" s="1"/>
  <c r="F4800" i="60"/>
  <c r="G4800" i="60" s="1"/>
  <c r="F4794" i="60"/>
  <c r="G4794" i="60" s="1"/>
  <c r="F4788" i="60"/>
  <c r="G4788" i="60" s="1"/>
  <c r="F4782" i="60"/>
  <c r="G4782" i="60" s="1"/>
  <c r="F4776" i="60"/>
  <c r="G4776" i="60" s="1"/>
  <c r="F4770" i="60"/>
  <c r="G4770" i="60" s="1"/>
  <c r="F4764" i="60"/>
  <c r="G4764" i="60" s="1"/>
  <c r="F4758" i="60"/>
  <c r="G4758" i="60" s="1"/>
  <c r="F4752" i="60"/>
  <c r="G4752" i="60" s="1"/>
  <c r="F4746" i="60"/>
  <c r="G4746" i="60" s="1"/>
  <c r="F4740" i="60"/>
  <c r="G4740" i="60" s="1"/>
  <c r="F4734" i="60"/>
  <c r="G4734" i="60" s="1"/>
  <c r="F4728" i="60"/>
  <c r="G4728" i="60" s="1"/>
  <c r="F4722" i="60"/>
  <c r="G4722" i="60" s="1"/>
  <c r="F4716" i="60"/>
  <c r="G4716" i="60" s="1"/>
  <c r="F4710" i="60"/>
  <c r="G4710" i="60" s="1"/>
  <c r="F4704" i="60"/>
  <c r="G4704" i="60" s="1"/>
  <c r="F4698" i="60"/>
  <c r="G4698" i="60" s="1"/>
  <c r="F4692" i="60"/>
  <c r="G4692" i="60" s="1"/>
  <c r="F4686" i="60"/>
  <c r="G4686" i="60" s="1"/>
  <c r="F4680" i="60"/>
  <c r="G4680" i="60" s="1"/>
  <c r="F4674" i="60"/>
  <c r="G4674" i="60" s="1"/>
  <c r="F4668" i="60"/>
  <c r="G4668" i="60" s="1"/>
  <c r="F4662" i="60"/>
  <c r="G4662" i="60" s="1"/>
  <c r="F4656" i="60"/>
  <c r="G4656" i="60" s="1"/>
  <c r="F4650" i="60"/>
  <c r="G4650" i="60" s="1"/>
  <c r="F4644" i="60"/>
  <c r="G4644" i="60" s="1"/>
  <c r="F4638" i="60"/>
  <c r="G4638" i="60" s="1"/>
  <c r="F4632" i="60"/>
  <c r="G4632" i="60" s="1"/>
  <c r="F4626" i="60"/>
  <c r="G4626" i="60" s="1"/>
  <c r="F4620" i="60"/>
  <c r="G4620" i="60" s="1"/>
  <c r="F4614" i="60"/>
  <c r="G4614" i="60" s="1"/>
  <c r="F4608" i="60"/>
  <c r="G4608" i="60" s="1"/>
  <c r="F4602" i="60"/>
  <c r="G4602" i="60" s="1"/>
  <c r="F4596" i="60"/>
  <c r="G4596" i="60" s="1"/>
  <c r="F6506" i="60"/>
  <c r="G6506" i="60" s="1"/>
  <c r="F6398" i="60"/>
  <c r="G6398" i="60" s="1"/>
  <c r="F6290" i="60"/>
  <c r="G6290" i="60" s="1"/>
  <c r="F6117" i="60"/>
  <c r="G6117" i="60" s="1"/>
  <c r="F6099" i="60"/>
  <c r="G6099" i="60" s="1"/>
  <c r="F6081" i="60"/>
  <c r="G6081" i="60" s="1"/>
  <c r="F6063" i="60"/>
  <c r="G6063" i="60" s="1"/>
  <c r="F6045" i="60"/>
  <c r="G6045" i="60" s="1"/>
  <c r="F6027" i="60"/>
  <c r="G6027" i="60" s="1"/>
  <c r="F6009" i="60"/>
  <c r="G6009" i="60" s="1"/>
  <c r="F5991" i="60"/>
  <c r="G5991" i="60" s="1"/>
  <c r="F5973" i="60"/>
  <c r="G5973" i="60" s="1"/>
  <c r="F5955" i="60"/>
  <c r="G5955" i="60" s="1"/>
  <c r="F5937" i="60"/>
  <c r="G5937" i="60" s="1"/>
  <c r="F5919" i="60"/>
  <c r="G5919" i="60" s="1"/>
  <c r="F5901" i="60"/>
  <c r="G5901" i="60" s="1"/>
  <c r="F5883" i="60"/>
  <c r="G5883" i="60" s="1"/>
  <c r="F5865" i="60"/>
  <c r="G5865" i="60" s="1"/>
  <c r="F5847" i="60"/>
  <c r="G5847" i="60" s="1"/>
  <c r="F5807" i="60"/>
  <c r="G5807" i="60" s="1"/>
  <c r="F6488" i="60"/>
  <c r="G6488" i="60" s="1"/>
  <c r="F6380" i="60"/>
  <c r="G6380" i="60" s="1"/>
  <c r="F6272" i="60"/>
  <c r="G6272" i="60" s="1"/>
  <c r="F5824" i="60"/>
  <c r="G5824" i="60" s="1"/>
  <c r="F5816" i="60"/>
  <c r="G5816" i="60" s="1"/>
  <c r="F5805" i="60"/>
  <c r="G5805" i="60" s="1"/>
  <c r="F5793" i="60"/>
  <c r="G5793" i="60" s="1"/>
  <c r="F5781" i="60"/>
  <c r="G5781" i="60" s="1"/>
  <c r="F5769" i="60"/>
  <c r="G5769" i="60" s="1"/>
  <c r="F5757" i="60"/>
  <c r="G5757" i="60" s="1"/>
  <c r="F5745" i="60"/>
  <c r="G5745" i="60" s="1"/>
  <c r="F5733" i="60"/>
  <c r="G5733" i="60" s="1"/>
  <c r="F5721" i="60"/>
  <c r="G5721" i="60" s="1"/>
  <c r="F5709" i="60"/>
  <c r="G5709" i="60" s="1"/>
  <c r="F5697" i="60"/>
  <c r="G5697" i="60" s="1"/>
  <c r="F5685" i="60"/>
  <c r="G5685" i="60" s="1"/>
  <c r="F5673" i="60"/>
  <c r="G5673" i="60" s="1"/>
  <c r="F5661" i="60"/>
  <c r="G5661" i="60" s="1"/>
  <c r="F5649" i="60"/>
  <c r="G5649" i="60" s="1"/>
  <c r="F5637" i="60"/>
  <c r="G5637" i="60" s="1"/>
  <c r="F5625" i="60"/>
  <c r="G5625" i="60" s="1"/>
  <c r="F5613" i="60"/>
  <c r="G5613" i="60" s="1"/>
  <c r="F5601" i="60"/>
  <c r="G5601" i="60" s="1"/>
  <c r="F5589" i="60"/>
  <c r="G5589" i="60" s="1"/>
  <c r="F5577" i="60"/>
  <c r="G5577" i="60" s="1"/>
  <c r="F5565" i="60"/>
  <c r="G5565" i="60" s="1"/>
  <c r="F5553" i="60"/>
  <c r="G5553" i="60" s="1"/>
  <c r="F5541" i="60"/>
  <c r="G5541" i="60" s="1"/>
  <c r="F5529" i="60"/>
  <c r="G5529" i="60" s="1"/>
  <c r="F5517" i="60"/>
  <c r="G5517" i="60" s="1"/>
  <c r="F5505" i="60"/>
  <c r="G5505" i="60" s="1"/>
  <c r="F5493" i="60"/>
  <c r="G5493" i="60" s="1"/>
  <c r="F5481" i="60"/>
  <c r="G5481" i="60" s="1"/>
  <c r="F5469" i="60"/>
  <c r="G5469" i="60" s="1"/>
  <c r="F5457" i="60"/>
  <c r="G5457" i="60" s="1"/>
  <c r="F5445" i="60"/>
  <c r="G5445" i="60" s="1"/>
  <c r="F5433" i="60"/>
  <c r="G5433" i="60" s="1"/>
  <c r="F5421" i="60"/>
  <c r="G5421" i="60" s="1"/>
  <c r="F5409" i="60"/>
  <c r="G5409" i="60" s="1"/>
  <c r="F5397" i="60"/>
  <c r="G5397" i="60" s="1"/>
  <c r="F5385" i="60"/>
  <c r="G5385" i="60" s="1"/>
  <c r="F5373" i="60"/>
  <c r="G5373" i="60" s="1"/>
  <c r="F5361" i="60"/>
  <c r="G5361" i="60" s="1"/>
  <c r="F5349" i="60"/>
  <c r="G5349" i="60" s="1"/>
  <c r="F5337" i="60"/>
  <c r="G5337" i="60" s="1"/>
  <c r="F5325" i="60"/>
  <c r="G5325" i="60" s="1"/>
  <c r="F5313" i="60"/>
  <c r="G5313" i="60" s="1"/>
  <c r="F5301" i="60"/>
  <c r="G5301" i="60" s="1"/>
  <c r="F5289" i="60"/>
  <c r="G5289" i="60" s="1"/>
  <c r="F5277" i="60"/>
  <c r="G5277" i="60" s="1"/>
  <c r="F5265" i="60"/>
  <c r="G5265" i="60" s="1"/>
  <c r="F5253" i="60"/>
  <c r="G5253" i="60" s="1"/>
  <c r="F5241" i="60"/>
  <c r="G5241" i="60" s="1"/>
  <c r="F5229" i="60"/>
  <c r="G5229" i="60" s="1"/>
  <c r="F5806" i="60"/>
  <c r="G5806" i="60" s="1"/>
  <c r="F5734" i="60"/>
  <c r="G5734" i="60" s="1"/>
  <c r="F5662" i="60"/>
  <c r="G5662" i="60" s="1"/>
  <c r="F5590" i="60"/>
  <c r="G5590" i="60" s="1"/>
  <c r="F5518" i="60"/>
  <c r="G5518" i="60" s="1"/>
  <c r="F5446" i="60"/>
  <c r="G5446" i="60" s="1"/>
  <c r="F5374" i="60"/>
  <c r="G5374" i="60" s="1"/>
  <c r="F5326" i="60"/>
  <c r="G5326" i="60" s="1"/>
  <c r="F5278" i="60"/>
  <c r="G5278" i="60" s="1"/>
  <c r="F5230" i="60"/>
  <c r="G5230" i="60" s="1"/>
  <c r="F5193" i="60"/>
  <c r="G5193" i="60" s="1"/>
  <c r="F5157" i="60"/>
  <c r="G5157" i="60" s="1"/>
  <c r="F5795" i="60"/>
  <c r="G5795" i="60" s="1"/>
  <c r="F5723" i="60"/>
  <c r="G5723" i="60" s="1"/>
  <c r="F5651" i="60"/>
  <c r="G5651" i="60" s="1"/>
  <c r="F5579" i="60"/>
  <c r="G5579" i="60" s="1"/>
  <c r="F5507" i="60"/>
  <c r="G5507" i="60" s="1"/>
  <c r="F5435" i="60"/>
  <c r="G5435" i="60" s="1"/>
  <c r="F5370" i="60"/>
  <c r="G5370" i="60" s="1"/>
  <c r="F5322" i="60"/>
  <c r="G5322" i="60" s="1"/>
  <c r="F5274" i="60"/>
  <c r="G5274" i="60" s="1"/>
  <c r="F5226" i="60"/>
  <c r="G5226" i="60" s="1"/>
  <c r="F5190" i="60"/>
  <c r="G5190" i="60" s="1"/>
  <c r="F5154" i="60"/>
  <c r="G5154" i="60" s="1"/>
  <c r="F5121" i="60"/>
  <c r="G5121" i="60" s="1"/>
  <c r="F5103" i="60"/>
  <c r="G5103" i="60" s="1"/>
  <c r="F5085" i="60"/>
  <c r="G5085" i="60" s="1"/>
  <c r="F5067" i="60"/>
  <c r="G5067" i="60" s="1"/>
  <c r="F5049" i="60"/>
  <c r="G5049" i="60" s="1"/>
  <c r="F5031" i="60"/>
  <c r="G5031" i="60" s="1"/>
  <c r="F5013" i="60"/>
  <c r="G5013" i="60" s="1"/>
  <c r="F4995" i="60"/>
  <c r="G4995" i="60" s="1"/>
  <c r="F4977" i="60"/>
  <c r="G4977" i="60" s="1"/>
  <c r="F4959" i="60"/>
  <c r="G4959" i="60" s="1"/>
  <c r="F4941" i="60"/>
  <c r="G4941" i="60" s="1"/>
  <c r="F4923" i="60"/>
  <c r="G4923" i="60" s="1"/>
  <c r="F4905" i="60"/>
  <c r="G4905" i="60" s="1"/>
  <c r="F4887" i="60"/>
  <c r="G4887" i="60" s="1"/>
  <c r="F4869" i="60"/>
  <c r="G4869" i="60" s="1"/>
  <c r="F4851" i="60"/>
  <c r="G4851" i="60" s="1"/>
  <c r="F4833" i="60"/>
  <c r="G4833" i="60" s="1"/>
  <c r="F4815" i="60"/>
  <c r="G4815" i="60" s="1"/>
  <c r="F4797" i="60"/>
  <c r="G4797" i="60" s="1"/>
  <c r="F4779" i="60"/>
  <c r="G4779" i="60" s="1"/>
  <c r="F4761" i="60"/>
  <c r="G4761" i="60" s="1"/>
  <c r="F4745" i="60"/>
  <c r="G4745" i="60" s="1"/>
  <c r="F4731" i="60"/>
  <c r="G4731" i="60" s="1"/>
  <c r="F4719" i="60"/>
  <c r="G4719" i="60" s="1"/>
  <c r="F4707" i="60"/>
  <c r="G4707" i="60" s="1"/>
  <c r="F4695" i="60"/>
  <c r="G4695" i="60" s="1"/>
  <c r="F4683" i="60"/>
  <c r="G4683" i="60" s="1"/>
  <c r="F4671" i="60"/>
  <c r="G4671" i="60" s="1"/>
  <c r="F4659" i="60"/>
  <c r="G4659" i="60" s="1"/>
  <c r="F4647" i="60"/>
  <c r="G4647" i="60" s="1"/>
  <c r="F4635" i="60"/>
  <c r="G4635" i="60" s="1"/>
  <c r="F4623" i="60"/>
  <c r="G4623" i="60" s="1"/>
  <c r="F4611" i="60"/>
  <c r="G4611" i="60" s="1"/>
  <c r="F4599" i="60"/>
  <c r="G4599" i="60" s="1"/>
  <c r="F4591" i="60"/>
  <c r="G4591" i="60" s="1"/>
  <c r="F4585" i="60"/>
  <c r="G4585" i="60" s="1"/>
  <c r="F4579" i="60"/>
  <c r="G4579" i="60" s="1"/>
  <c r="F4573" i="60"/>
  <c r="G4573" i="60" s="1"/>
  <c r="F4567" i="60"/>
  <c r="G4567" i="60" s="1"/>
  <c r="F4561" i="60"/>
  <c r="G4561" i="60" s="1"/>
  <c r="F4555" i="60"/>
  <c r="G4555" i="60" s="1"/>
  <c r="F4549" i="60"/>
  <c r="G4549" i="60" s="1"/>
  <c r="F4543" i="60"/>
  <c r="G4543" i="60" s="1"/>
  <c r="F4537" i="60"/>
  <c r="G4537" i="60" s="1"/>
  <c r="F4531" i="60"/>
  <c r="G4531" i="60" s="1"/>
  <c r="F4525" i="60"/>
  <c r="G4525" i="60" s="1"/>
  <c r="F4519" i="60"/>
  <c r="G4519" i="60" s="1"/>
  <c r="F4513" i="60"/>
  <c r="G4513" i="60" s="1"/>
  <c r="F4507" i="60"/>
  <c r="G4507" i="60" s="1"/>
  <c r="F4501" i="60"/>
  <c r="G4501" i="60" s="1"/>
  <c r="F4495" i="60"/>
  <c r="G4495" i="60" s="1"/>
  <c r="F4489" i="60"/>
  <c r="G4489" i="60" s="1"/>
  <c r="F4483" i="60"/>
  <c r="G4483" i="60" s="1"/>
  <c r="F4477" i="60"/>
  <c r="G4477" i="60" s="1"/>
  <c r="F4471" i="60"/>
  <c r="G4471" i="60" s="1"/>
  <c r="F4465" i="60"/>
  <c r="G4465" i="60" s="1"/>
  <c r="F4459" i="60"/>
  <c r="G4459" i="60" s="1"/>
  <c r="F4453" i="60"/>
  <c r="G4453" i="60" s="1"/>
  <c r="F4447" i="60"/>
  <c r="G4447" i="60" s="1"/>
  <c r="F4441" i="60"/>
  <c r="G4441" i="60" s="1"/>
  <c r="F4435" i="60"/>
  <c r="G4435" i="60" s="1"/>
  <c r="F4429" i="60"/>
  <c r="G4429" i="60" s="1"/>
  <c r="F4423" i="60"/>
  <c r="G4423" i="60" s="1"/>
  <c r="F4417" i="60"/>
  <c r="G4417" i="60" s="1"/>
  <c r="F4411" i="60"/>
  <c r="G4411" i="60" s="1"/>
  <c r="F4405" i="60"/>
  <c r="G4405" i="60" s="1"/>
  <c r="F4399" i="60"/>
  <c r="G4399" i="60" s="1"/>
  <c r="F4393" i="60"/>
  <c r="G4393" i="60" s="1"/>
  <c r="F4387" i="60"/>
  <c r="G4387" i="60" s="1"/>
  <c r="F4381" i="60"/>
  <c r="G4381" i="60" s="1"/>
  <c r="F4375" i="60"/>
  <c r="G4375" i="60" s="1"/>
  <c r="F4369" i="60"/>
  <c r="G4369" i="60" s="1"/>
  <c r="F4363" i="60"/>
  <c r="G4363" i="60" s="1"/>
  <c r="F4357" i="60"/>
  <c r="G4357" i="60" s="1"/>
  <c r="F4351" i="60"/>
  <c r="G4351" i="60" s="1"/>
  <c r="F4345" i="60"/>
  <c r="G4345" i="60" s="1"/>
  <c r="F4339" i="60"/>
  <c r="G4339" i="60" s="1"/>
  <c r="F4333" i="60"/>
  <c r="G4333" i="60" s="1"/>
  <c r="F4327" i="60"/>
  <c r="G4327" i="60" s="1"/>
  <c r="F4321" i="60"/>
  <c r="G4321" i="60" s="1"/>
  <c r="F4315" i="60"/>
  <c r="G4315" i="60" s="1"/>
  <c r="F4309" i="60"/>
  <c r="G4309" i="60" s="1"/>
  <c r="F4303" i="60"/>
  <c r="G4303" i="60" s="1"/>
  <c r="F4297" i="60"/>
  <c r="G4297" i="60" s="1"/>
  <c r="F4291" i="60"/>
  <c r="G4291" i="60" s="1"/>
  <c r="F4285" i="60"/>
  <c r="G4285" i="60" s="1"/>
  <c r="F4279" i="60"/>
  <c r="G4279" i="60" s="1"/>
  <c r="F4273" i="60"/>
  <c r="G4273" i="60" s="1"/>
  <c r="F4267" i="60"/>
  <c r="G4267" i="60" s="1"/>
  <c r="F4261" i="60"/>
  <c r="G4261" i="60" s="1"/>
  <c r="F4255" i="60"/>
  <c r="G4255" i="60" s="1"/>
  <c r="F4249" i="60"/>
  <c r="G4249" i="60" s="1"/>
  <c r="F4243" i="60"/>
  <c r="G4243" i="60" s="1"/>
  <c r="F4237" i="60"/>
  <c r="G4237" i="60" s="1"/>
  <c r="F4231" i="60"/>
  <c r="G4231" i="60" s="1"/>
  <c r="F4225" i="60"/>
  <c r="G4225" i="60" s="1"/>
  <c r="F4219" i="60"/>
  <c r="G4219" i="60" s="1"/>
  <c r="F4213" i="60"/>
  <c r="G4213" i="60" s="1"/>
  <c r="F5794" i="60"/>
  <c r="G5794" i="60" s="1"/>
  <c r="F5722" i="60"/>
  <c r="G5722" i="60" s="1"/>
  <c r="F5650" i="60"/>
  <c r="G5650" i="60" s="1"/>
  <c r="F5578" i="60"/>
  <c r="G5578" i="60" s="1"/>
  <c r="F5506" i="60"/>
  <c r="G5506" i="60" s="1"/>
  <c r="F5434" i="60"/>
  <c r="G5434" i="60" s="1"/>
  <c r="F5363" i="60"/>
  <c r="G5363" i="60" s="1"/>
  <c r="F5315" i="60"/>
  <c r="G5315" i="60" s="1"/>
  <c r="F5267" i="60"/>
  <c r="G5267" i="60" s="1"/>
  <c r="F5219" i="60"/>
  <c r="G5219" i="60" s="1"/>
  <c r="F5183" i="60"/>
  <c r="G5183" i="60" s="1"/>
  <c r="F5147" i="60"/>
  <c r="G5147" i="60" s="1"/>
  <c r="F4730" i="60"/>
  <c r="G4730" i="60" s="1"/>
  <c r="F4718" i="60"/>
  <c r="G4718" i="60" s="1"/>
  <c r="F4706" i="60"/>
  <c r="G4706" i="60" s="1"/>
  <c r="F4694" i="60"/>
  <c r="G4694" i="60" s="1"/>
  <c r="F4682" i="60"/>
  <c r="G4682" i="60" s="1"/>
  <c r="F4670" i="60"/>
  <c r="G4670" i="60" s="1"/>
  <c r="F4658" i="60"/>
  <c r="G4658" i="60" s="1"/>
  <c r="F4646" i="60"/>
  <c r="G4646" i="60" s="1"/>
  <c r="F4634" i="60"/>
  <c r="G4634" i="60" s="1"/>
  <c r="F4622" i="60"/>
  <c r="G4622" i="60" s="1"/>
  <c r="F4610" i="60"/>
  <c r="G4610" i="60" s="1"/>
  <c r="F4598" i="60"/>
  <c r="G4598" i="60" s="1"/>
  <c r="F5783" i="60"/>
  <c r="G5783" i="60" s="1"/>
  <c r="F5711" i="60"/>
  <c r="G5711" i="60" s="1"/>
  <c r="F5639" i="60"/>
  <c r="G5639" i="60" s="1"/>
  <c r="F5567" i="60"/>
  <c r="G5567" i="60" s="1"/>
  <c r="F5495" i="60"/>
  <c r="G5495" i="60" s="1"/>
  <c r="F5423" i="60"/>
  <c r="G5423" i="60" s="1"/>
  <c r="F5362" i="60"/>
  <c r="G5362" i="60" s="1"/>
  <c r="F5314" i="60"/>
  <c r="G5314" i="60" s="1"/>
  <c r="F5266" i="60"/>
  <c r="G5266" i="60" s="1"/>
  <c r="F5218" i="60"/>
  <c r="G5218" i="60" s="1"/>
  <c r="F5182" i="60"/>
  <c r="G5182" i="60" s="1"/>
  <c r="F5146" i="60"/>
  <c r="G5146" i="60" s="1"/>
  <c r="F5117" i="60"/>
  <c r="G5117" i="60" s="1"/>
  <c r="F5099" i="60"/>
  <c r="G5099" i="60" s="1"/>
  <c r="F5081" i="60"/>
  <c r="G5081" i="60" s="1"/>
  <c r="F5063" i="60"/>
  <c r="G5063" i="60" s="1"/>
  <c r="F5045" i="60"/>
  <c r="G5045" i="60" s="1"/>
  <c r="F5027" i="60"/>
  <c r="G5027" i="60" s="1"/>
  <c r="F5009" i="60"/>
  <c r="G5009" i="60" s="1"/>
  <c r="F4991" i="60"/>
  <c r="G4991" i="60" s="1"/>
  <c r="F4973" i="60"/>
  <c r="G4973" i="60" s="1"/>
  <c r="F4955" i="60"/>
  <c r="G4955" i="60" s="1"/>
  <c r="F4937" i="60"/>
  <c r="G4937" i="60" s="1"/>
  <c r="F4919" i="60"/>
  <c r="G4919" i="60" s="1"/>
  <c r="F4901" i="60"/>
  <c r="G4901" i="60" s="1"/>
  <c r="F4883" i="60"/>
  <c r="G4883" i="60" s="1"/>
  <c r="F4865" i="60"/>
  <c r="G4865" i="60" s="1"/>
  <c r="F4847" i="60"/>
  <c r="G4847" i="60" s="1"/>
  <c r="F4829" i="60"/>
  <c r="G4829" i="60" s="1"/>
  <c r="F4811" i="60"/>
  <c r="G4811" i="60" s="1"/>
  <c r="F4793" i="60"/>
  <c r="G4793" i="60" s="1"/>
  <c r="F4775" i="60"/>
  <c r="G4775" i="60" s="1"/>
  <c r="F4757" i="60"/>
  <c r="G4757" i="60" s="1"/>
  <c r="F4743" i="60"/>
  <c r="G4743" i="60" s="1"/>
  <c r="F4729" i="60"/>
  <c r="G4729" i="60" s="1"/>
  <c r="F4717" i="60"/>
  <c r="G4717" i="60" s="1"/>
  <c r="F4705" i="60"/>
  <c r="G4705" i="60" s="1"/>
  <c r="F4693" i="60"/>
  <c r="G4693" i="60" s="1"/>
  <c r="F4681" i="60"/>
  <c r="G4681" i="60" s="1"/>
  <c r="F4669" i="60"/>
  <c r="G4669" i="60" s="1"/>
  <c r="F4657" i="60"/>
  <c r="G4657" i="60" s="1"/>
  <c r="F4645" i="60"/>
  <c r="G4645" i="60" s="1"/>
  <c r="F4633" i="60"/>
  <c r="G4633" i="60" s="1"/>
  <c r="F4621" i="60"/>
  <c r="G4621" i="60" s="1"/>
  <c r="F4609" i="60"/>
  <c r="G4609" i="60" s="1"/>
  <c r="F4597" i="60"/>
  <c r="G4597" i="60" s="1"/>
  <c r="F4590" i="60"/>
  <c r="G4590" i="60" s="1"/>
  <c r="F4584" i="60"/>
  <c r="G4584" i="60" s="1"/>
  <c r="F4578" i="60"/>
  <c r="G4578" i="60" s="1"/>
  <c r="F4572" i="60"/>
  <c r="G4572" i="60" s="1"/>
  <c r="F4566" i="60"/>
  <c r="G4566" i="60" s="1"/>
  <c r="F4560" i="60"/>
  <c r="G4560" i="60" s="1"/>
  <c r="F4554" i="60"/>
  <c r="G4554" i="60" s="1"/>
  <c r="F4548" i="60"/>
  <c r="G4548" i="60" s="1"/>
  <c r="F4542" i="60"/>
  <c r="G4542" i="60" s="1"/>
  <c r="F4536" i="60"/>
  <c r="G4536" i="60" s="1"/>
  <c r="F4530" i="60"/>
  <c r="G4530" i="60" s="1"/>
  <c r="F4524" i="60"/>
  <c r="G4524" i="60" s="1"/>
  <c r="F4518" i="60"/>
  <c r="G4518" i="60" s="1"/>
  <c r="F4512" i="60"/>
  <c r="G4512" i="60" s="1"/>
  <c r="F4506" i="60"/>
  <c r="G4506" i="60" s="1"/>
  <c r="F4500" i="60"/>
  <c r="G4500" i="60" s="1"/>
  <c r="F4494" i="60"/>
  <c r="G4494" i="60" s="1"/>
  <c r="F4488" i="60"/>
  <c r="G4488" i="60" s="1"/>
  <c r="F4482" i="60"/>
  <c r="G4482" i="60" s="1"/>
  <c r="F4476" i="60"/>
  <c r="G4476" i="60" s="1"/>
  <c r="F4470" i="60"/>
  <c r="G4470" i="60" s="1"/>
  <c r="F4464" i="60"/>
  <c r="G4464" i="60" s="1"/>
  <c r="F4458" i="60"/>
  <c r="G4458" i="60" s="1"/>
  <c r="F4452" i="60"/>
  <c r="G4452" i="60" s="1"/>
  <c r="F4446" i="60"/>
  <c r="G4446" i="60" s="1"/>
  <c r="F4440" i="60"/>
  <c r="G4440" i="60" s="1"/>
  <c r="F4434" i="60"/>
  <c r="G4434" i="60" s="1"/>
  <c r="F4428" i="60"/>
  <c r="G4428" i="60" s="1"/>
  <c r="F4422" i="60"/>
  <c r="G4422" i="60" s="1"/>
  <c r="F4416" i="60"/>
  <c r="G4416" i="60" s="1"/>
  <c r="F4410" i="60"/>
  <c r="G4410" i="60" s="1"/>
  <c r="F4404" i="60"/>
  <c r="G4404" i="60" s="1"/>
  <c r="F4398" i="60"/>
  <c r="G4398" i="60" s="1"/>
  <c r="F4392" i="60"/>
  <c r="G4392" i="60" s="1"/>
  <c r="F4386" i="60"/>
  <c r="G4386" i="60" s="1"/>
  <c r="F4380" i="60"/>
  <c r="G4380" i="60" s="1"/>
  <c r="F4374" i="60"/>
  <c r="G4374" i="60" s="1"/>
  <c r="F4368" i="60"/>
  <c r="G4368" i="60" s="1"/>
  <c r="F4362" i="60"/>
  <c r="G4362" i="60" s="1"/>
  <c r="F4356" i="60"/>
  <c r="G4356" i="60" s="1"/>
  <c r="F4350" i="60"/>
  <c r="G4350" i="60" s="1"/>
  <c r="F4344" i="60"/>
  <c r="G4344" i="60" s="1"/>
  <c r="F4338" i="60"/>
  <c r="G4338" i="60" s="1"/>
  <c r="F4332" i="60"/>
  <c r="G4332" i="60" s="1"/>
  <c r="F4326" i="60"/>
  <c r="G4326" i="60" s="1"/>
  <c r="F4320" i="60"/>
  <c r="G4320" i="60" s="1"/>
  <c r="F4314" i="60"/>
  <c r="G4314" i="60" s="1"/>
  <c r="F4308" i="60"/>
  <c r="G4308" i="60" s="1"/>
  <c r="F4302" i="60"/>
  <c r="G4302" i="60" s="1"/>
  <c r="F4296" i="60"/>
  <c r="G4296" i="60" s="1"/>
  <c r="F4290" i="60"/>
  <c r="G4290" i="60" s="1"/>
  <c r="F4284" i="60"/>
  <c r="G4284" i="60" s="1"/>
  <c r="F4278" i="60"/>
  <c r="G4278" i="60" s="1"/>
  <c r="F4272" i="60"/>
  <c r="G4272" i="60" s="1"/>
  <c r="F4266" i="60"/>
  <c r="G4266" i="60" s="1"/>
  <c r="F4260" i="60"/>
  <c r="G4260" i="60" s="1"/>
  <c r="F4254" i="60"/>
  <c r="G4254" i="60" s="1"/>
  <c r="F4248" i="60"/>
  <c r="G4248" i="60" s="1"/>
  <c r="F4242" i="60"/>
  <c r="G4242" i="60" s="1"/>
  <c r="F4236" i="60"/>
  <c r="G4236" i="60" s="1"/>
  <c r="F4230" i="60"/>
  <c r="G4230" i="60" s="1"/>
  <c r="F4224" i="60"/>
  <c r="G4224" i="60" s="1"/>
  <c r="F4218" i="60"/>
  <c r="G4218" i="60" s="1"/>
  <c r="F4212" i="60"/>
  <c r="G4212" i="60" s="1"/>
  <c r="F5782" i="60"/>
  <c r="G5782" i="60" s="1"/>
  <c r="F5710" i="60"/>
  <c r="G5710" i="60" s="1"/>
  <c r="F5638" i="60"/>
  <c r="G5638" i="60" s="1"/>
  <c r="F5566" i="60"/>
  <c r="G5566" i="60" s="1"/>
  <c r="F5494" i="60"/>
  <c r="G5494" i="60" s="1"/>
  <c r="F5422" i="60"/>
  <c r="G5422" i="60" s="1"/>
  <c r="F5358" i="60"/>
  <c r="G5358" i="60" s="1"/>
  <c r="F5310" i="60"/>
  <c r="G5310" i="60" s="1"/>
  <c r="F5262" i="60"/>
  <c r="G5262" i="60" s="1"/>
  <c r="F5217" i="60"/>
  <c r="G5217" i="60" s="1"/>
  <c r="F5181" i="60"/>
  <c r="G5181" i="60" s="1"/>
  <c r="F5145" i="60"/>
  <c r="G5145" i="60" s="1"/>
  <c r="F4741" i="60"/>
  <c r="G4741" i="60" s="1"/>
  <c r="F6135" i="60"/>
  <c r="G6135" i="60" s="1"/>
  <c r="F5771" i="60"/>
  <c r="G5771" i="60" s="1"/>
  <c r="F5699" i="60"/>
  <c r="G5699" i="60" s="1"/>
  <c r="F5627" i="60"/>
  <c r="G5627" i="60" s="1"/>
  <c r="F5555" i="60"/>
  <c r="G5555" i="60" s="1"/>
  <c r="F5483" i="60"/>
  <c r="G5483" i="60" s="1"/>
  <c r="F5411" i="60"/>
  <c r="G5411" i="60" s="1"/>
  <c r="F5351" i="60"/>
  <c r="G5351" i="60" s="1"/>
  <c r="F5303" i="60"/>
  <c r="G5303" i="60" s="1"/>
  <c r="F5255" i="60"/>
  <c r="G5255" i="60" s="1"/>
  <c r="F5214" i="60"/>
  <c r="G5214" i="60" s="1"/>
  <c r="F5178" i="60"/>
  <c r="G5178" i="60" s="1"/>
  <c r="F5142" i="60"/>
  <c r="G5142" i="60" s="1"/>
  <c r="F5115" i="60"/>
  <c r="G5115" i="60" s="1"/>
  <c r="F5097" i="60"/>
  <c r="G5097" i="60" s="1"/>
  <c r="F5079" i="60"/>
  <c r="G5079" i="60" s="1"/>
  <c r="F5061" i="60"/>
  <c r="G5061" i="60" s="1"/>
  <c r="F5043" i="60"/>
  <c r="G5043" i="60" s="1"/>
  <c r="F5025" i="60"/>
  <c r="G5025" i="60" s="1"/>
  <c r="F5007" i="60"/>
  <c r="G5007" i="60" s="1"/>
  <c r="F4989" i="60"/>
  <c r="G4989" i="60" s="1"/>
  <c r="F4971" i="60"/>
  <c r="G4971" i="60" s="1"/>
  <c r="F4953" i="60"/>
  <c r="G4953" i="60" s="1"/>
  <c r="F5770" i="60"/>
  <c r="G5770" i="60" s="1"/>
  <c r="F5698" i="60"/>
  <c r="G5698" i="60" s="1"/>
  <c r="F5626" i="60"/>
  <c r="G5626" i="60" s="1"/>
  <c r="F5554" i="60"/>
  <c r="G5554" i="60" s="1"/>
  <c r="F5482" i="60"/>
  <c r="G5482" i="60" s="1"/>
  <c r="F5410" i="60"/>
  <c r="G5410" i="60" s="1"/>
  <c r="F5350" i="60"/>
  <c r="G5350" i="60" s="1"/>
  <c r="F5302" i="60"/>
  <c r="G5302" i="60" s="1"/>
  <c r="F5254" i="60"/>
  <c r="G5254" i="60" s="1"/>
  <c r="F5207" i="60"/>
  <c r="G5207" i="60" s="1"/>
  <c r="F5171" i="60"/>
  <c r="G5171" i="60" s="1"/>
  <c r="F5135" i="60"/>
  <c r="G5135" i="60" s="1"/>
  <c r="F4753" i="60"/>
  <c r="G4753" i="60" s="1"/>
  <c r="F4739" i="60"/>
  <c r="G4739" i="60" s="1"/>
  <c r="F5759" i="60"/>
  <c r="G5759" i="60" s="1"/>
  <c r="F5687" i="60"/>
  <c r="G5687" i="60" s="1"/>
  <c r="F5615" i="60"/>
  <c r="G5615" i="60" s="1"/>
  <c r="F5543" i="60"/>
  <c r="G5543" i="60" s="1"/>
  <c r="F5471" i="60"/>
  <c r="G5471" i="60" s="1"/>
  <c r="F5399" i="60"/>
  <c r="G5399" i="60" s="1"/>
  <c r="F5346" i="60"/>
  <c r="G5346" i="60" s="1"/>
  <c r="F5298" i="60"/>
  <c r="G5298" i="60" s="1"/>
  <c r="F5250" i="60"/>
  <c r="G5250" i="60" s="1"/>
  <c r="F5206" i="60"/>
  <c r="G5206" i="60" s="1"/>
  <c r="F5170" i="60"/>
  <c r="G5170" i="60" s="1"/>
  <c r="F5134" i="60"/>
  <c r="G5134" i="60" s="1"/>
  <c r="F5111" i="60"/>
  <c r="G5111" i="60" s="1"/>
  <c r="F5093" i="60"/>
  <c r="G5093" i="60" s="1"/>
  <c r="F5075" i="60"/>
  <c r="G5075" i="60" s="1"/>
  <c r="F5057" i="60"/>
  <c r="G5057" i="60" s="1"/>
  <c r="F5039" i="60"/>
  <c r="G5039" i="60" s="1"/>
  <c r="F5021" i="60"/>
  <c r="G5021" i="60" s="1"/>
  <c r="F5003" i="60"/>
  <c r="G5003" i="60" s="1"/>
  <c r="F4985" i="60"/>
  <c r="G4985" i="60" s="1"/>
  <c r="F4967" i="60"/>
  <c r="G4967" i="60" s="1"/>
  <c r="F4949" i="60"/>
  <c r="G4949" i="60" s="1"/>
  <c r="F4931" i="60"/>
  <c r="G4931" i="60" s="1"/>
  <c r="F4913" i="60"/>
  <c r="G4913" i="60" s="1"/>
  <c r="F4895" i="60"/>
  <c r="G4895" i="60" s="1"/>
  <c r="F4877" i="60"/>
  <c r="G4877" i="60" s="1"/>
  <c r="F4859" i="60"/>
  <c r="G4859" i="60" s="1"/>
  <c r="F4841" i="60"/>
  <c r="G4841" i="60" s="1"/>
  <c r="F4823" i="60"/>
  <c r="G4823" i="60" s="1"/>
  <c r="F4805" i="60"/>
  <c r="G4805" i="60" s="1"/>
  <c r="F4787" i="60"/>
  <c r="G4787" i="60" s="1"/>
  <c r="F4769" i="60"/>
  <c r="G4769" i="60" s="1"/>
  <c r="F4725" i="60"/>
  <c r="G4725" i="60" s="1"/>
  <c r="F4713" i="60"/>
  <c r="G4713" i="60" s="1"/>
  <c r="F4701" i="60"/>
  <c r="G4701" i="60" s="1"/>
  <c r="F4689" i="60"/>
  <c r="G4689" i="60" s="1"/>
  <c r="F4677" i="60"/>
  <c r="G4677" i="60" s="1"/>
  <c r="F4665" i="60"/>
  <c r="G4665" i="60" s="1"/>
  <c r="F4653" i="60"/>
  <c r="G4653" i="60" s="1"/>
  <c r="F4641" i="60"/>
  <c r="G4641" i="60" s="1"/>
  <c r="F4629" i="60"/>
  <c r="G4629" i="60" s="1"/>
  <c r="F4617" i="60"/>
  <c r="G4617" i="60" s="1"/>
  <c r="F4605" i="60"/>
  <c r="G4605" i="60" s="1"/>
  <c r="F4594" i="60"/>
  <c r="G4594" i="60" s="1"/>
  <c r="F4588" i="60"/>
  <c r="G4588" i="60" s="1"/>
  <c r="F4582" i="60"/>
  <c r="G4582" i="60" s="1"/>
  <c r="F4576" i="60"/>
  <c r="G4576" i="60" s="1"/>
  <c r="F4570" i="60"/>
  <c r="G4570" i="60" s="1"/>
  <c r="F4564" i="60"/>
  <c r="G4564" i="60" s="1"/>
  <c r="F4558" i="60"/>
  <c r="G4558" i="60" s="1"/>
  <c r="F4552" i="60"/>
  <c r="G4552" i="60" s="1"/>
  <c r="F4546" i="60"/>
  <c r="G4546" i="60" s="1"/>
  <c r="F4540" i="60"/>
  <c r="G4540" i="60" s="1"/>
  <c r="F4534" i="60"/>
  <c r="G4534" i="60" s="1"/>
  <c r="F4528" i="60"/>
  <c r="G4528" i="60" s="1"/>
  <c r="F4522" i="60"/>
  <c r="G4522" i="60" s="1"/>
  <c r="F4516" i="60"/>
  <c r="G4516" i="60" s="1"/>
  <c r="F4510" i="60"/>
  <c r="G4510" i="60" s="1"/>
  <c r="F4504" i="60"/>
  <c r="G4504" i="60" s="1"/>
  <c r="F4498" i="60"/>
  <c r="G4498" i="60" s="1"/>
  <c r="F4492" i="60"/>
  <c r="G4492" i="60" s="1"/>
  <c r="F4486" i="60"/>
  <c r="G4486" i="60" s="1"/>
  <c r="F4480" i="60"/>
  <c r="G4480" i="60" s="1"/>
  <c r="F4474" i="60"/>
  <c r="G4474" i="60" s="1"/>
  <c r="F4468" i="60"/>
  <c r="G4468" i="60" s="1"/>
  <c r="F4462" i="60"/>
  <c r="G4462" i="60" s="1"/>
  <c r="F4456" i="60"/>
  <c r="G4456" i="60" s="1"/>
  <c r="F4450" i="60"/>
  <c r="G4450" i="60" s="1"/>
  <c r="F4444" i="60"/>
  <c r="G4444" i="60" s="1"/>
  <c r="F4438" i="60"/>
  <c r="G4438" i="60" s="1"/>
  <c r="F4432" i="60"/>
  <c r="G4432" i="60" s="1"/>
  <c r="F4426" i="60"/>
  <c r="G4426" i="60" s="1"/>
  <c r="F4420" i="60"/>
  <c r="G4420" i="60" s="1"/>
  <c r="F4414" i="60"/>
  <c r="G4414" i="60" s="1"/>
  <c r="F4408" i="60"/>
  <c r="G4408" i="60" s="1"/>
  <c r="F4402" i="60"/>
  <c r="G4402" i="60" s="1"/>
  <c r="F4396" i="60"/>
  <c r="G4396" i="60" s="1"/>
  <c r="F4390" i="60"/>
  <c r="G4390" i="60" s="1"/>
  <c r="F4384" i="60"/>
  <c r="G4384" i="60" s="1"/>
  <c r="F4378" i="60"/>
  <c r="G4378" i="60" s="1"/>
  <c r="F4372" i="60"/>
  <c r="G4372" i="60" s="1"/>
  <c r="F4366" i="60"/>
  <c r="G4366" i="60" s="1"/>
  <c r="F4360" i="60"/>
  <c r="G4360" i="60" s="1"/>
  <c r="F4354" i="60"/>
  <c r="G4354" i="60" s="1"/>
  <c r="F4348" i="60"/>
  <c r="G4348" i="60" s="1"/>
  <c r="F4342" i="60"/>
  <c r="G4342" i="60" s="1"/>
  <c r="F4336" i="60"/>
  <c r="G4336" i="60" s="1"/>
  <c r="F4330" i="60"/>
  <c r="G4330" i="60" s="1"/>
  <c r="F4324" i="60"/>
  <c r="G4324" i="60" s="1"/>
  <c r="F4318" i="60"/>
  <c r="G4318" i="60" s="1"/>
  <c r="F4312" i="60"/>
  <c r="G4312" i="60" s="1"/>
  <c r="F4306" i="60"/>
  <c r="G4306" i="60" s="1"/>
  <c r="F4300" i="60"/>
  <c r="G4300" i="60" s="1"/>
  <c r="F4294" i="60"/>
  <c r="G4294" i="60" s="1"/>
  <c r="F4288" i="60"/>
  <c r="G4288" i="60" s="1"/>
  <c r="F4282" i="60"/>
  <c r="G4282" i="60" s="1"/>
  <c r="F4276" i="60"/>
  <c r="G4276" i="60" s="1"/>
  <c r="F4270" i="60"/>
  <c r="G4270" i="60" s="1"/>
  <c r="F4264" i="60"/>
  <c r="G4264" i="60" s="1"/>
  <c r="F4258" i="60"/>
  <c r="G4258" i="60" s="1"/>
  <c r="F4252" i="60"/>
  <c r="G4252" i="60" s="1"/>
  <c r="F4246" i="60"/>
  <c r="G4246" i="60" s="1"/>
  <c r="F4240" i="60"/>
  <c r="G4240" i="60" s="1"/>
  <c r="F4234" i="60"/>
  <c r="G4234" i="60" s="1"/>
  <c r="F4228" i="60"/>
  <c r="G4228" i="60" s="1"/>
  <c r="F4222" i="60"/>
  <c r="G4222" i="60" s="1"/>
  <c r="F4216" i="60"/>
  <c r="G4216" i="60" s="1"/>
  <c r="F5817" i="60"/>
  <c r="G5817" i="60" s="1"/>
  <c r="F5735" i="60"/>
  <c r="G5735" i="60" s="1"/>
  <c r="F5663" i="60"/>
  <c r="G5663" i="60" s="1"/>
  <c r="F5591" i="60"/>
  <c r="G5591" i="60" s="1"/>
  <c r="F5519" i="60"/>
  <c r="G5519" i="60" s="1"/>
  <c r="F5447" i="60"/>
  <c r="G5447" i="60" s="1"/>
  <c r="F5375" i="60"/>
  <c r="G5375" i="60" s="1"/>
  <c r="F5327" i="60"/>
  <c r="G5327" i="60" s="1"/>
  <c r="F5279" i="60"/>
  <c r="G5279" i="60" s="1"/>
  <c r="F5231" i="60"/>
  <c r="G5231" i="60" s="1"/>
  <c r="F5194" i="60"/>
  <c r="G5194" i="60" s="1"/>
  <c r="F5158" i="60"/>
  <c r="G5158" i="60" s="1"/>
  <c r="F5123" i="60"/>
  <c r="G5123" i="60" s="1"/>
  <c r="F5105" i="60"/>
  <c r="G5105" i="60" s="1"/>
  <c r="F5087" i="60"/>
  <c r="G5087" i="60" s="1"/>
  <c r="F5069" i="60"/>
  <c r="G5069" i="60" s="1"/>
  <c r="F5051" i="60"/>
  <c r="G5051" i="60" s="1"/>
  <c r="F5033" i="60"/>
  <c r="G5033" i="60" s="1"/>
  <c r="F5015" i="60"/>
  <c r="G5015" i="60" s="1"/>
  <c r="F4997" i="60"/>
  <c r="G4997" i="60" s="1"/>
  <c r="F4979" i="60"/>
  <c r="G4979" i="60" s="1"/>
  <c r="F4961" i="60"/>
  <c r="G4961" i="60" s="1"/>
  <c r="F4943" i="60"/>
  <c r="G4943" i="60" s="1"/>
  <c r="F4925" i="60"/>
  <c r="G4925" i="60" s="1"/>
  <c r="F4907" i="60"/>
  <c r="G4907" i="60" s="1"/>
  <c r="F4889" i="60"/>
  <c r="G4889" i="60" s="1"/>
  <c r="F4871" i="60"/>
  <c r="G4871" i="60" s="1"/>
  <c r="F4853" i="60"/>
  <c r="G4853" i="60" s="1"/>
  <c r="F4835" i="60"/>
  <c r="G4835" i="60" s="1"/>
  <c r="F4817" i="60"/>
  <c r="G4817" i="60" s="1"/>
  <c r="F4799" i="60"/>
  <c r="G4799" i="60" s="1"/>
  <c r="F4781" i="60"/>
  <c r="G4781" i="60" s="1"/>
  <c r="F4763" i="60"/>
  <c r="G4763" i="60" s="1"/>
  <c r="F4747" i="60"/>
  <c r="G4747" i="60" s="1"/>
  <c r="F4733" i="60"/>
  <c r="G4733" i="60" s="1"/>
  <c r="F4721" i="60"/>
  <c r="G4721" i="60" s="1"/>
  <c r="F4709" i="60"/>
  <c r="G4709" i="60" s="1"/>
  <c r="F4697" i="60"/>
  <c r="G4697" i="60" s="1"/>
  <c r="F4685" i="60"/>
  <c r="G4685" i="60" s="1"/>
  <c r="F4673" i="60"/>
  <c r="G4673" i="60" s="1"/>
  <c r="F4661" i="60"/>
  <c r="G4661" i="60" s="1"/>
  <c r="F4649" i="60"/>
  <c r="G4649" i="60" s="1"/>
  <c r="F4637" i="60"/>
  <c r="G4637" i="60" s="1"/>
  <c r="F4625" i="60"/>
  <c r="G4625" i="60" s="1"/>
  <c r="F4613" i="60"/>
  <c r="G4613" i="60" s="1"/>
  <c r="F4601" i="60"/>
  <c r="G4601" i="60" s="1"/>
  <c r="F4592" i="60"/>
  <c r="G4592" i="60" s="1"/>
  <c r="F4586" i="60"/>
  <c r="G4586" i="60" s="1"/>
  <c r="F4580" i="60"/>
  <c r="G4580" i="60" s="1"/>
  <c r="F4574" i="60"/>
  <c r="G4574" i="60" s="1"/>
  <c r="F4568" i="60"/>
  <c r="G4568" i="60" s="1"/>
  <c r="F4562" i="60"/>
  <c r="G4562" i="60" s="1"/>
  <c r="F4556" i="60"/>
  <c r="G4556" i="60" s="1"/>
  <c r="F4550" i="60"/>
  <c r="G4550" i="60" s="1"/>
  <c r="F4544" i="60"/>
  <c r="G4544" i="60" s="1"/>
  <c r="F4538" i="60"/>
  <c r="G4538" i="60" s="1"/>
  <c r="F4532" i="60"/>
  <c r="G4532" i="60" s="1"/>
  <c r="F4526" i="60"/>
  <c r="G4526" i="60" s="1"/>
  <c r="F4520" i="60"/>
  <c r="G4520" i="60" s="1"/>
  <c r="F4514" i="60"/>
  <c r="G4514" i="60" s="1"/>
  <c r="F4508" i="60"/>
  <c r="G4508" i="60" s="1"/>
  <c r="F4502" i="60"/>
  <c r="G4502" i="60" s="1"/>
  <c r="F4496" i="60"/>
  <c r="G4496" i="60" s="1"/>
  <c r="F4490" i="60"/>
  <c r="G4490" i="60" s="1"/>
  <c r="F4484" i="60"/>
  <c r="G4484" i="60" s="1"/>
  <c r="F4478" i="60"/>
  <c r="G4478" i="60" s="1"/>
  <c r="F4472" i="60"/>
  <c r="G4472" i="60" s="1"/>
  <c r="F4466" i="60"/>
  <c r="G4466" i="60" s="1"/>
  <c r="F4460" i="60"/>
  <c r="G4460" i="60" s="1"/>
  <c r="F4454" i="60"/>
  <c r="G4454" i="60" s="1"/>
  <c r="F4448" i="60"/>
  <c r="G4448" i="60" s="1"/>
  <c r="F4442" i="60"/>
  <c r="G4442" i="60" s="1"/>
  <c r="F4436" i="60"/>
  <c r="G4436" i="60" s="1"/>
  <c r="F4430" i="60"/>
  <c r="G4430" i="60" s="1"/>
  <c r="F4424" i="60"/>
  <c r="G4424" i="60" s="1"/>
  <c r="F4418" i="60"/>
  <c r="G4418" i="60" s="1"/>
  <c r="F4412" i="60"/>
  <c r="G4412" i="60" s="1"/>
  <c r="F4406" i="60"/>
  <c r="G4406" i="60" s="1"/>
  <c r="F4400" i="60"/>
  <c r="G4400" i="60" s="1"/>
  <c r="F4394" i="60"/>
  <c r="G4394" i="60" s="1"/>
  <c r="F4388" i="60"/>
  <c r="G4388" i="60" s="1"/>
  <c r="F4382" i="60"/>
  <c r="G4382" i="60" s="1"/>
  <c r="F4376" i="60"/>
  <c r="G4376" i="60" s="1"/>
  <c r="F4370" i="60"/>
  <c r="G4370" i="60" s="1"/>
  <c r="F5614" i="60"/>
  <c r="G5614" i="60" s="1"/>
  <c r="F5339" i="60"/>
  <c r="G5339" i="60" s="1"/>
  <c r="F5169" i="60"/>
  <c r="G5169" i="60" s="1"/>
  <c r="F4935" i="60"/>
  <c r="G4935" i="60" s="1"/>
  <c r="F4881" i="60"/>
  <c r="G4881" i="60" s="1"/>
  <c r="F4827" i="60"/>
  <c r="G4827" i="60" s="1"/>
  <c r="F4773" i="60"/>
  <c r="G4773" i="60" s="1"/>
  <c r="F4727" i="60"/>
  <c r="G4727" i="60" s="1"/>
  <c r="F4691" i="60"/>
  <c r="G4691" i="60" s="1"/>
  <c r="F4655" i="60"/>
  <c r="G4655" i="60" s="1"/>
  <c r="F4619" i="60"/>
  <c r="G4619" i="60" s="1"/>
  <c r="F4589" i="60"/>
  <c r="G4589" i="60" s="1"/>
  <c r="F4571" i="60"/>
  <c r="G4571" i="60" s="1"/>
  <c r="F4553" i="60"/>
  <c r="G4553" i="60" s="1"/>
  <c r="F4535" i="60"/>
  <c r="G4535" i="60" s="1"/>
  <c r="F4517" i="60"/>
  <c r="G4517" i="60" s="1"/>
  <c r="F4499" i="60"/>
  <c r="G4499" i="60" s="1"/>
  <c r="F4481" i="60"/>
  <c r="G4481" i="60" s="1"/>
  <c r="F4463" i="60"/>
  <c r="G4463" i="60" s="1"/>
  <c r="F4445" i="60"/>
  <c r="G4445" i="60" s="1"/>
  <c r="F4427" i="60"/>
  <c r="G4427" i="60" s="1"/>
  <c r="F4409" i="60"/>
  <c r="G4409" i="60" s="1"/>
  <c r="F4391" i="60"/>
  <c r="G4391" i="60" s="1"/>
  <c r="F4373" i="60"/>
  <c r="G4373" i="60" s="1"/>
  <c r="F4343" i="60"/>
  <c r="G4343" i="60" s="1"/>
  <c r="F4329" i="60"/>
  <c r="G4329" i="60" s="1"/>
  <c r="F4316" i="60"/>
  <c r="G4316" i="60" s="1"/>
  <c r="F4271" i="60"/>
  <c r="G4271" i="60" s="1"/>
  <c r="F4257" i="60"/>
  <c r="G4257" i="60" s="1"/>
  <c r="F4244" i="60"/>
  <c r="G4244" i="60" s="1"/>
  <c r="F5603" i="60"/>
  <c r="G5603" i="60" s="1"/>
  <c r="F5338" i="60"/>
  <c r="G5338" i="60" s="1"/>
  <c r="F5166" i="60"/>
  <c r="G5166" i="60" s="1"/>
  <c r="F5073" i="60"/>
  <c r="G5073" i="60" s="1"/>
  <c r="F5001" i="60"/>
  <c r="G5001" i="60" s="1"/>
  <c r="F4724" i="60"/>
  <c r="G4724" i="60" s="1"/>
  <c r="F4688" i="60"/>
  <c r="G4688" i="60" s="1"/>
  <c r="F4652" i="60"/>
  <c r="G4652" i="60" s="1"/>
  <c r="F4616" i="60"/>
  <c r="G4616" i="60" s="1"/>
  <c r="F4358" i="60"/>
  <c r="G4358" i="60" s="1"/>
  <c r="F4313" i="60"/>
  <c r="G4313" i="60" s="1"/>
  <c r="F4299" i="60"/>
  <c r="G4299" i="60" s="1"/>
  <c r="F4286" i="60"/>
  <c r="G4286" i="60" s="1"/>
  <c r="F4241" i="60"/>
  <c r="G4241" i="60" s="1"/>
  <c r="F4227" i="60"/>
  <c r="G4227" i="60" s="1"/>
  <c r="F4215" i="60"/>
  <c r="G4215" i="60" s="1"/>
  <c r="F4207" i="60"/>
  <c r="G4207" i="60" s="1"/>
  <c r="F4201" i="60"/>
  <c r="G4201" i="60" s="1"/>
  <c r="F4195" i="60"/>
  <c r="G4195" i="60" s="1"/>
  <c r="F4189" i="60"/>
  <c r="G4189" i="60" s="1"/>
  <c r="F4183" i="60"/>
  <c r="G4183" i="60" s="1"/>
  <c r="F4177" i="60"/>
  <c r="G4177" i="60" s="1"/>
  <c r="F4171" i="60"/>
  <c r="G4171" i="60" s="1"/>
  <c r="F4165" i="60"/>
  <c r="G4165" i="60" s="1"/>
  <c r="F4159" i="60"/>
  <c r="G4159" i="60" s="1"/>
  <c r="F4153" i="60"/>
  <c r="G4153" i="60" s="1"/>
  <c r="F4147" i="60"/>
  <c r="G4147" i="60" s="1"/>
  <c r="F4141" i="60"/>
  <c r="G4141" i="60" s="1"/>
  <c r="F4135" i="60"/>
  <c r="G4135" i="60" s="1"/>
  <c r="F4129" i="60"/>
  <c r="G4129" i="60" s="1"/>
  <c r="F4123" i="60"/>
  <c r="G4123" i="60" s="1"/>
  <c r="F4117" i="60"/>
  <c r="G4117" i="60" s="1"/>
  <c r="F4111" i="60"/>
  <c r="G4111" i="60" s="1"/>
  <c r="F4105" i="60"/>
  <c r="G4105" i="60" s="1"/>
  <c r="F4099" i="60"/>
  <c r="G4099" i="60" s="1"/>
  <c r="F4093" i="60"/>
  <c r="G4093" i="60" s="1"/>
  <c r="F4087" i="60"/>
  <c r="G4087" i="60" s="1"/>
  <c r="F4081" i="60"/>
  <c r="G4081" i="60" s="1"/>
  <c r="F4075" i="60"/>
  <c r="G4075" i="60" s="1"/>
  <c r="F4069" i="60"/>
  <c r="G4069" i="60" s="1"/>
  <c r="F4063" i="60"/>
  <c r="G4063" i="60" s="1"/>
  <c r="F4057" i="60"/>
  <c r="G4057" i="60" s="1"/>
  <c r="F4051" i="60"/>
  <c r="G4051" i="60" s="1"/>
  <c r="F4045" i="60"/>
  <c r="G4045" i="60" s="1"/>
  <c r="F4039" i="60"/>
  <c r="G4039" i="60" s="1"/>
  <c r="F4033" i="60"/>
  <c r="G4033" i="60" s="1"/>
  <c r="F4027" i="60"/>
  <c r="G4027" i="60" s="1"/>
  <c r="F4021" i="60"/>
  <c r="G4021" i="60" s="1"/>
  <c r="F4015" i="60"/>
  <c r="G4015" i="60" s="1"/>
  <c r="F4009" i="60"/>
  <c r="G4009" i="60" s="1"/>
  <c r="F4003" i="60"/>
  <c r="G4003" i="60" s="1"/>
  <c r="F3997" i="60"/>
  <c r="G3997" i="60" s="1"/>
  <c r="F3991" i="60"/>
  <c r="G3991" i="60" s="1"/>
  <c r="F3985" i="60"/>
  <c r="G3985" i="60" s="1"/>
  <c r="F3979" i="60"/>
  <c r="G3979" i="60" s="1"/>
  <c r="F3973" i="60"/>
  <c r="G3973" i="60" s="1"/>
  <c r="F3967" i="60"/>
  <c r="G3967" i="60" s="1"/>
  <c r="F3961" i="60"/>
  <c r="G3961" i="60" s="1"/>
  <c r="F3955" i="60"/>
  <c r="G3955" i="60" s="1"/>
  <c r="F3949" i="60"/>
  <c r="G3949" i="60" s="1"/>
  <c r="F3943" i="60"/>
  <c r="G3943" i="60" s="1"/>
  <c r="F3937" i="60"/>
  <c r="G3937" i="60" s="1"/>
  <c r="F3931" i="60"/>
  <c r="G3931" i="60" s="1"/>
  <c r="F3925" i="60"/>
  <c r="G3925" i="60" s="1"/>
  <c r="F3919" i="60"/>
  <c r="G3919" i="60" s="1"/>
  <c r="F3913" i="60"/>
  <c r="G3913" i="60" s="1"/>
  <c r="F3907" i="60"/>
  <c r="G3907" i="60" s="1"/>
  <c r="F3901" i="60"/>
  <c r="G3901" i="60" s="1"/>
  <c r="F3895" i="60"/>
  <c r="G3895" i="60" s="1"/>
  <c r="F3889" i="60"/>
  <c r="G3889" i="60" s="1"/>
  <c r="F3883" i="60"/>
  <c r="G3883" i="60" s="1"/>
  <c r="F3877" i="60"/>
  <c r="G3877" i="60" s="1"/>
  <c r="F3871" i="60"/>
  <c r="G3871" i="60" s="1"/>
  <c r="F3865" i="60"/>
  <c r="G3865" i="60" s="1"/>
  <c r="F3859" i="60"/>
  <c r="G3859" i="60" s="1"/>
  <c r="F3853" i="60"/>
  <c r="G3853" i="60" s="1"/>
  <c r="F3847" i="60"/>
  <c r="G3847" i="60" s="1"/>
  <c r="F3841" i="60"/>
  <c r="G3841" i="60" s="1"/>
  <c r="F3835" i="60"/>
  <c r="G3835" i="60" s="1"/>
  <c r="F3829" i="60"/>
  <c r="G3829" i="60" s="1"/>
  <c r="F3823" i="60"/>
  <c r="G3823" i="60" s="1"/>
  <c r="F3817" i="60"/>
  <c r="G3817" i="60" s="1"/>
  <c r="F3811" i="60"/>
  <c r="G3811" i="60" s="1"/>
  <c r="F3805" i="60"/>
  <c r="G3805" i="60" s="1"/>
  <c r="F3799" i="60"/>
  <c r="G3799" i="60" s="1"/>
  <c r="F3793" i="60"/>
  <c r="G3793" i="60" s="1"/>
  <c r="F3787" i="60"/>
  <c r="G3787" i="60" s="1"/>
  <c r="F3781" i="60"/>
  <c r="G3781" i="60" s="1"/>
  <c r="F3775" i="60"/>
  <c r="G3775" i="60" s="1"/>
  <c r="F3769" i="60"/>
  <c r="G3769" i="60" s="1"/>
  <c r="F3763" i="60"/>
  <c r="G3763" i="60" s="1"/>
  <c r="F3757" i="60"/>
  <c r="G3757" i="60" s="1"/>
  <c r="F3751" i="60"/>
  <c r="G3751" i="60" s="1"/>
  <c r="F3745" i="60"/>
  <c r="G3745" i="60" s="1"/>
  <c r="F3739" i="60"/>
  <c r="G3739" i="60" s="1"/>
  <c r="F3733" i="60"/>
  <c r="G3733" i="60" s="1"/>
  <c r="F3727" i="60"/>
  <c r="G3727" i="60" s="1"/>
  <c r="F3721" i="60"/>
  <c r="G3721" i="60" s="1"/>
  <c r="F3715" i="60"/>
  <c r="G3715" i="60" s="1"/>
  <c r="F3709" i="60"/>
  <c r="G3709" i="60" s="1"/>
  <c r="F3703" i="60"/>
  <c r="G3703" i="60" s="1"/>
  <c r="F3697" i="60"/>
  <c r="G3697" i="60" s="1"/>
  <c r="F3691" i="60"/>
  <c r="G3691" i="60" s="1"/>
  <c r="F3685" i="60"/>
  <c r="G3685" i="60" s="1"/>
  <c r="F3679" i="60"/>
  <c r="G3679" i="60" s="1"/>
  <c r="F3673" i="60"/>
  <c r="G3673" i="60" s="1"/>
  <c r="F3667" i="60"/>
  <c r="G3667" i="60" s="1"/>
  <c r="F3661" i="60"/>
  <c r="G3661" i="60" s="1"/>
  <c r="F3655" i="60"/>
  <c r="G3655" i="60" s="1"/>
  <c r="F3649" i="60"/>
  <c r="G3649" i="60" s="1"/>
  <c r="F3643" i="60"/>
  <c r="G3643" i="60" s="1"/>
  <c r="F3637" i="60"/>
  <c r="G3637" i="60" s="1"/>
  <c r="F3631" i="60"/>
  <c r="G3631" i="60" s="1"/>
  <c r="F3625" i="60"/>
  <c r="G3625" i="60" s="1"/>
  <c r="F3619" i="60"/>
  <c r="G3619" i="60" s="1"/>
  <c r="F3613" i="60"/>
  <c r="G3613" i="60" s="1"/>
  <c r="F3607" i="60"/>
  <c r="G3607" i="60" s="1"/>
  <c r="F3601" i="60"/>
  <c r="G3601" i="60" s="1"/>
  <c r="F3595" i="60"/>
  <c r="G3595" i="60" s="1"/>
  <c r="F3589" i="60"/>
  <c r="G3589" i="60" s="1"/>
  <c r="F3583" i="60"/>
  <c r="G3583" i="60" s="1"/>
  <c r="F3577" i="60"/>
  <c r="G3577" i="60" s="1"/>
  <c r="F3571" i="60"/>
  <c r="G3571" i="60" s="1"/>
  <c r="F3565" i="60"/>
  <c r="G3565" i="60" s="1"/>
  <c r="F3559" i="60"/>
  <c r="G3559" i="60" s="1"/>
  <c r="F3553" i="60"/>
  <c r="G3553" i="60" s="1"/>
  <c r="F3547" i="60"/>
  <c r="G3547" i="60" s="1"/>
  <c r="F3541" i="60"/>
  <c r="G3541" i="60" s="1"/>
  <c r="F3535" i="60"/>
  <c r="G3535" i="60" s="1"/>
  <c r="F3529" i="60"/>
  <c r="G3529" i="60" s="1"/>
  <c r="F3523" i="60"/>
  <c r="G3523" i="60" s="1"/>
  <c r="F3517" i="60"/>
  <c r="G3517" i="60" s="1"/>
  <c r="F3511" i="60"/>
  <c r="G3511" i="60" s="1"/>
  <c r="F3505" i="60"/>
  <c r="G3505" i="60" s="1"/>
  <c r="F3499" i="60"/>
  <c r="G3499" i="60" s="1"/>
  <c r="F3493" i="60"/>
  <c r="G3493" i="60" s="1"/>
  <c r="F3487" i="60"/>
  <c r="G3487" i="60" s="1"/>
  <c r="F3481" i="60"/>
  <c r="G3481" i="60" s="1"/>
  <c r="F3475" i="60"/>
  <c r="G3475" i="60" s="1"/>
  <c r="F3469" i="60"/>
  <c r="G3469" i="60" s="1"/>
  <c r="F3463" i="60"/>
  <c r="G3463" i="60" s="1"/>
  <c r="F3457" i="60"/>
  <c r="G3457" i="60" s="1"/>
  <c r="F3451" i="60"/>
  <c r="G3451" i="60" s="1"/>
  <c r="F3445" i="60"/>
  <c r="G3445" i="60" s="1"/>
  <c r="F3439" i="60"/>
  <c r="G3439" i="60" s="1"/>
  <c r="F3433" i="60"/>
  <c r="G3433" i="60" s="1"/>
  <c r="F3427" i="60"/>
  <c r="G3427" i="60" s="1"/>
  <c r="F3421" i="60"/>
  <c r="G3421" i="60" s="1"/>
  <c r="F3415" i="60"/>
  <c r="G3415" i="60" s="1"/>
  <c r="F5602" i="60"/>
  <c r="G5602" i="60" s="1"/>
  <c r="F5334" i="60"/>
  <c r="G5334" i="60" s="1"/>
  <c r="F5159" i="60"/>
  <c r="G5159" i="60" s="1"/>
  <c r="F4929" i="60"/>
  <c r="G4929" i="60" s="1"/>
  <c r="F4875" i="60"/>
  <c r="G4875" i="60" s="1"/>
  <c r="F4821" i="60"/>
  <c r="G4821" i="60" s="1"/>
  <c r="F4767" i="60"/>
  <c r="G4767" i="60" s="1"/>
  <c r="F4723" i="60"/>
  <c r="G4723" i="60" s="1"/>
  <c r="F4687" i="60"/>
  <c r="G4687" i="60" s="1"/>
  <c r="F4651" i="60"/>
  <c r="G4651" i="60" s="1"/>
  <c r="F4615" i="60"/>
  <c r="G4615" i="60" s="1"/>
  <c r="F4587" i="60"/>
  <c r="G4587" i="60" s="1"/>
  <c r="F4569" i="60"/>
  <c r="G4569" i="60" s="1"/>
  <c r="F4551" i="60"/>
  <c r="G4551" i="60" s="1"/>
  <c r="F4533" i="60"/>
  <c r="G4533" i="60" s="1"/>
  <c r="F4515" i="60"/>
  <c r="G4515" i="60" s="1"/>
  <c r="F4497" i="60"/>
  <c r="G4497" i="60" s="1"/>
  <c r="F4479" i="60"/>
  <c r="G4479" i="60" s="1"/>
  <c r="F4461" i="60"/>
  <c r="G4461" i="60" s="1"/>
  <c r="F4443" i="60"/>
  <c r="G4443" i="60" s="1"/>
  <c r="F4425" i="60"/>
  <c r="G4425" i="60" s="1"/>
  <c r="F4407" i="60"/>
  <c r="G4407" i="60" s="1"/>
  <c r="F4389" i="60"/>
  <c r="G4389" i="60" s="1"/>
  <c r="F4371" i="60"/>
  <c r="G4371" i="60" s="1"/>
  <c r="F4355" i="60"/>
  <c r="G4355" i="60" s="1"/>
  <c r="F4341" i="60"/>
  <c r="G4341" i="60" s="1"/>
  <c r="F4328" i="60"/>
  <c r="G4328" i="60" s="1"/>
  <c r="F4283" i="60"/>
  <c r="G4283" i="60" s="1"/>
  <c r="F4269" i="60"/>
  <c r="G4269" i="60" s="1"/>
  <c r="F4256" i="60"/>
  <c r="G4256" i="60" s="1"/>
  <c r="F5542" i="60"/>
  <c r="G5542" i="60" s="1"/>
  <c r="F5291" i="60"/>
  <c r="G5291" i="60" s="1"/>
  <c r="F5133" i="60"/>
  <c r="G5133" i="60" s="1"/>
  <c r="F4325" i="60"/>
  <c r="G4325" i="60" s="1"/>
  <c r="F4311" i="60"/>
  <c r="G4311" i="60" s="1"/>
  <c r="F4298" i="60"/>
  <c r="G4298" i="60" s="1"/>
  <c r="F4253" i="60"/>
  <c r="G4253" i="60" s="1"/>
  <c r="F4239" i="60"/>
  <c r="G4239" i="60" s="1"/>
  <c r="F4226" i="60"/>
  <c r="G4226" i="60" s="1"/>
  <c r="F4214" i="60"/>
  <c r="G4214" i="60" s="1"/>
  <c r="F4206" i="60"/>
  <c r="G4206" i="60" s="1"/>
  <c r="F4200" i="60"/>
  <c r="G4200" i="60" s="1"/>
  <c r="F4194" i="60"/>
  <c r="G4194" i="60" s="1"/>
  <c r="F4188" i="60"/>
  <c r="G4188" i="60" s="1"/>
  <c r="F4182" i="60"/>
  <c r="G4182" i="60" s="1"/>
  <c r="F4176" i="60"/>
  <c r="G4176" i="60" s="1"/>
  <c r="F4170" i="60"/>
  <c r="G4170" i="60" s="1"/>
  <c r="F4164" i="60"/>
  <c r="G4164" i="60" s="1"/>
  <c r="F4158" i="60"/>
  <c r="G4158" i="60" s="1"/>
  <c r="F4152" i="60"/>
  <c r="G4152" i="60" s="1"/>
  <c r="F4146" i="60"/>
  <c r="G4146" i="60" s="1"/>
  <c r="F4140" i="60"/>
  <c r="G4140" i="60" s="1"/>
  <c r="F4134" i="60"/>
  <c r="G4134" i="60" s="1"/>
  <c r="F4128" i="60"/>
  <c r="G4128" i="60" s="1"/>
  <c r="F4122" i="60"/>
  <c r="G4122" i="60" s="1"/>
  <c r="F4116" i="60"/>
  <c r="G4116" i="60" s="1"/>
  <c r="F4110" i="60"/>
  <c r="G4110" i="60" s="1"/>
  <c r="F4104" i="60"/>
  <c r="G4104" i="60" s="1"/>
  <c r="F4098" i="60"/>
  <c r="G4098" i="60" s="1"/>
  <c r="F4092" i="60"/>
  <c r="G4092" i="60" s="1"/>
  <c r="F4086" i="60"/>
  <c r="G4086" i="60" s="1"/>
  <c r="F4080" i="60"/>
  <c r="G4080" i="60" s="1"/>
  <c r="F4074" i="60"/>
  <c r="G4074" i="60" s="1"/>
  <c r="F4068" i="60"/>
  <c r="G4068" i="60" s="1"/>
  <c r="F4062" i="60"/>
  <c r="G4062" i="60" s="1"/>
  <c r="F4056" i="60"/>
  <c r="G4056" i="60" s="1"/>
  <c r="F4050" i="60"/>
  <c r="G4050" i="60" s="1"/>
  <c r="F4044" i="60"/>
  <c r="G4044" i="60" s="1"/>
  <c r="F4038" i="60"/>
  <c r="G4038" i="60" s="1"/>
  <c r="F4032" i="60"/>
  <c r="G4032" i="60" s="1"/>
  <c r="F4026" i="60"/>
  <c r="G4026" i="60" s="1"/>
  <c r="F4020" i="60"/>
  <c r="G4020" i="60" s="1"/>
  <c r="F4014" i="60"/>
  <c r="G4014" i="60" s="1"/>
  <c r="F4008" i="60"/>
  <c r="G4008" i="60" s="1"/>
  <c r="F4002" i="60"/>
  <c r="G4002" i="60" s="1"/>
  <c r="F3996" i="60"/>
  <c r="G3996" i="60" s="1"/>
  <c r="F3990" i="60"/>
  <c r="G3990" i="60" s="1"/>
  <c r="F3984" i="60"/>
  <c r="G3984" i="60" s="1"/>
  <c r="F3978" i="60"/>
  <c r="G3978" i="60" s="1"/>
  <c r="F3972" i="60"/>
  <c r="G3972" i="60" s="1"/>
  <c r="F3966" i="60"/>
  <c r="G3966" i="60" s="1"/>
  <c r="F3960" i="60"/>
  <c r="G3960" i="60" s="1"/>
  <c r="F3954" i="60"/>
  <c r="G3954" i="60" s="1"/>
  <c r="F3948" i="60"/>
  <c r="G3948" i="60" s="1"/>
  <c r="F3942" i="60"/>
  <c r="G3942" i="60" s="1"/>
  <c r="F3936" i="60"/>
  <c r="G3936" i="60" s="1"/>
  <c r="F3930" i="60"/>
  <c r="G3930" i="60" s="1"/>
  <c r="F3924" i="60"/>
  <c r="G3924" i="60" s="1"/>
  <c r="F3918" i="60"/>
  <c r="G3918" i="60" s="1"/>
  <c r="F3912" i="60"/>
  <c r="G3912" i="60" s="1"/>
  <c r="F3906" i="60"/>
  <c r="G3906" i="60" s="1"/>
  <c r="F3900" i="60"/>
  <c r="G3900" i="60" s="1"/>
  <c r="F3894" i="60"/>
  <c r="G3894" i="60" s="1"/>
  <c r="F3888" i="60"/>
  <c r="G3888" i="60" s="1"/>
  <c r="F3882" i="60"/>
  <c r="G3882" i="60" s="1"/>
  <c r="F3876" i="60"/>
  <c r="G3876" i="60" s="1"/>
  <c r="F3870" i="60"/>
  <c r="G3870" i="60" s="1"/>
  <c r="F3864" i="60"/>
  <c r="G3864" i="60" s="1"/>
  <c r="F3858" i="60"/>
  <c r="G3858" i="60" s="1"/>
  <c r="F3852" i="60"/>
  <c r="G3852" i="60" s="1"/>
  <c r="F3846" i="60"/>
  <c r="G3846" i="60" s="1"/>
  <c r="F3840" i="60"/>
  <c r="G3840" i="60" s="1"/>
  <c r="F3834" i="60"/>
  <c r="G3834" i="60" s="1"/>
  <c r="F3828" i="60"/>
  <c r="G3828" i="60" s="1"/>
  <c r="F3822" i="60"/>
  <c r="G3822" i="60" s="1"/>
  <c r="F3816" i="60"/>
  <c r="G3816" i="60" s="1"/>
  <c r="F3810" i="60"/>
  <c r="G3810" i="60" s="1"/>
  <c r="F3804" i="60"/>
  <c r="G3804" i="60" s="1"/>
  <c r="F3798" i="60"/>
  <c r="G3798" i="60" s="1"/>
  <c r="F3792" i="60"/>
  <c r="G3792" i="60" s="1"/>
  <c r="F3786" i="60"/>
  <c r="G3786" i="60" s="1"/>
  <c r="F3780" i="60"/>
  <c r="G3780" i="60" s="1"/>
  <c r="F3774" i="60"/>
  <c r="G3774" i="60" s="1"/>
  <c r="F3768" i="60"/>
  <c r="G3768" i="60" s="1"/>
  <c r="F3762" i="60"/>
  <c r="G3762" i="60" s="1"/>
  <c r="F3756" i="60"/>
  <c r="G3756" i="60" s="1"/>
  <c r="F3750" i="60"/>
  <c r="G3750" i="60" s="1"/>
  <c r="F3744" i="60"/>
  <c r="G3744" i="60" s="1"/>
  <c r="F3738" i="60"/>
  <c r="G3738" i="60" s="1"/>
  <c r="F3732" i="60"/>
  <c r="G3732" i="60" s="1"/>
  <c r="F3726" i="60"/>
  <c r="G3726" i="60" s="1"/>
  <c r="F3720" i="60"/>
  <c r="G3720" i="60" s="1"/>
  <c r="F3714" i="60"/>
  <c r="G3714" i="60" s="1"/>
  <c r="F3708" i="60"/>
  <c r="G3708" i="60" s="1"/>
  <c r="F3702" i="60"/>
  <c r="G3702" i="60" s="1"/>
  <c r="F3696" i="60"/>
  <c r="G3696" i="60" s="1"/>
  <c r="F3690" i="60"/>
  <c r="G3690" i="60" s="1"/>
  <c r="F3684" i="60"/>
  <c r="G3684" i="60" s="1"/>
  <c r="F3678" i="60"/>
  <c r="G3678" i="60" s="1"/>
  <c r="F3672" i="60"/>
  <c r="G3672" i="60" s="1"/>
  <c r="F3666" i="60"/>
  <c r="G3666" i="60" s="1"/>
  <c r="F3660" i="60"/>
  <c r="G3660" i="60" s="1"/>
  <c r="F3654" i="60"/>
  <c r="G3654" i="60" s="1"/>
  <c r="F3648" i="60"/>
  <c r="G3648" i="60" s="1"/>
  <c r="F3642" i="60"/>
  <c r="G3642" i="60" s="1"/>
  <c r="F3636" i="60"/>
  <c r="G3636" i="60" s="1"/>
  <c r="F3630" i="60"/>
  <c r="G3630" i="60" s="1"/>
  <c r="F3624" i="60"/>
  <c r="G3624" i="60" s="1"/>
  <c r="F3618" i="60"/>
  <c r="G3618" i="60" s="1"/>
  <c r="F3612" i="60"/>
  <c r="G3612" i="60" s="1"/>
  <c r="F3606" i="60"/>
  <c r="G3606" i="60" s="1"/>
  <c r="F3600" i="60"/>
  <c r="G3600" i="60" s="1"/>
  <c r="F3594" i="60"/>
  <c r="G3594" i="60" s="1"/>
  <c r="F3588" i="60"/>
  <c r="G3588" i="60" s="1"/>
  <c r="F3582" i="60"/>
  <c r="G3582" i="60" s="1"/>
  <c r="F3576" i="60"/>
  <c r="G3576" i="60" s="1"/>
  <c r="F3570" i="60"/>
  <c r="G3570" i="60" s="1"/>
  <c r="F3564" i="60"/>
  <c r="G3564" i="60" s="1"/>
  <c r="F3558" i="60"/>
  <c r="G3558" i="60" s="1"/>
  <c r="F3552" i="60"/>
  <c r="G3552" i="60" s="1"/>
  <c r="F3546" i="60"/>
  <c r="G3546" i="60" s="1"/>
  <c r="F3540" i="60"/>
  <c r="G3540" i="60" s="1"/>
  <c r="F3534" i="60"/>
  <c r="G3534" i="60" s="1"/>
  <c r="F3528" i="60"/>
  <c r="G3528" i="60" s="1"/>
  <c r="F3522" i="60"/>
  <c r="G3522" i="60" s="1"/>
  <c r="F3516" i="60"/>
  <c r="G3516" i="60" s="1"/>
  <c r="F3510" i="60"/>
  <c r="G3510" i="60" s="1"/>
  <c r="F3504" i="60"/>
  <c r="G3504" i="60" s="1"/>
  <c r="F3498" i="60"/>
  <c r="G3498" i="60" s="1"/>
  <c r="F3492" i="60"/>
  <c r="G3492" i="60" s="1"/>
  <c r="F3486" i="60"/>
  <c r="G3486" i="60" s="1"/>
  <c r="F3480" i="60"/>
  <c r="G3480" i="60" s="1"/>
  <c r="F3474" i="60"/>
  <c r="G3474" i="60" s="1"/>
  <c r="F3468" i="60"/>
  <c r="G3468" i="60" s="1"/>
  <c r="F3462" i="60"/>
  <c r="G3462" i="60" s="1"/>
  <c r="F3456" i="60"/>
  <c r="G3456" i="60" s="1"/>
  <c r="F3450" i="60"/>
  <c r="G3450" i="60" s="1"/>
  <c r="F3444" i="60"/>
  <c r="G3444" i="60" s="1"/>
  <c r="F5531" i="60"/>
  <c r="G5531" i="60" s="1"/>
  <c r="F5290" i="60"/>
  <c r="G5290" i="60" s="1"/>
  <c r="F5130" i="60"/>
  <c r="G5130" i="60" s="1"/>
  <c r="F5055" i="60"/>
  <c r="G5055" i="60" s="1"/>
  <c r="F4983" i="60"/>
  <c r="G4983" i="60" s="1"/>
  <c r="F4917" i="60"/>
  <c r="G4917" i="60" s="1"/>
  <c r="F4863" i="60"/>
  <c r="G4863" i="60" s="1"/>
  <c r="F4809" i="60"/>
  <c r="G4809" i="60" s="1"/>
  <c r="F4755" i="60"/>
  <c r="G4755" i="60" s="1"/>
  <c r="F4715" i="60"/>
  <c r="G4715" i="60" s="1"/>
  <c r="F4679" i="60"/>
  <c r="G4679" i="60" s="1"/>
  <c r="F4643" i="60"/>
  <c r="G4643" i="60" s="1"/>
  <c r="F4607" i="60"/>
  <c r="G4607" i="60" s="1"/>
  <c r="F4583" i="60"/>
  <c r="G4583" i="60" s="1"/>
  <c r="F4565" i="60"/>
  <c r="G4565" i="60" s="1"/>
  <c r="F4547" i="60"/>
  <c r="G4547" i="60" s="1"/>
  <c r="F4529" i="60"/>
  <c r="G4529" i="60" s="1"/>
  <c r="F4511" i="60"/>
  <c r="G4511" i="60" s="1"/>
  <c r="F4493" i="60"/>
  <c r="G4493" i="60" s="1"/>
  <c r="F4475" i="60"/>
  <c r="G4475" i="60" s="1"/>
  <c r="F4457" i="60"/>
  <c r="G4457" i="60" s="1"/>
  <c r="F4439" i="60"/>
  <c r="G4439" i="60" s="1"/>
  <c r="F4421" i="60"/>
  <c r="G4421" i="60" s="1"/>
  <c r="F4403" i="60"/>
  <c r="G4403" i="60" s="1"/>
  <c r="F4385" i="60"/>
  <c r="G4385" i="60" s="1"/>
  <c r="F4367" i="60"/>
  <c r="G4367" i="60" s="1"/>
  <c r="F4353" i="60"/>
  <c r="G4353" i="60" s="1"/>
  <c r="F4340" i="60"/>
  <c r="G4340" i="60" s="1"/>
  <c r="F4295" i="60"/>
  <c r="G4295" i="60" s="1"/>
  <c r="F4281" i="60"/>
  <c r="G4281" i="60" s="1"/>
  <c r="F4268" i="60"/>
  <c r="G4268" i="60" s="1"/>
  <c r="F5825" i="60"/>
  <c r="G5825" i="60" s="1"/>
  <c r="F5530" i="60"/>
  <c r="G5530" i="60" s="1"/>
  <c r="F5286" i="60"/>
  <c r="G5286" i="60" s="1"/>
  <c r="F4751" i="60"/>
  <c r="G4751" i="60" s="1"/>
  <c r="F4712" i="60"/>
  <c r="G4712" i="60" s="1"/>
  <c r="F4676" i="60"/>
  <c r="G4676" i="60" s="1"/>
  <c r="F4640" i="60"/>
  <c r="G4640" i="60" s="1"/>
  <c r="F4604" i="60"/>
  <c r="G4604" i="60" s="1"/>
  <c r="F4337" i="60"/>
  <c r="G4337" i="60" s="1"/>
  <c r="F4323" i="60"/>
  <c r="G4323" i="60" s="1"/>
  <c r="F4310" i="60"/>
  <c r="G4310" i="60" s="1"/>
  <c r="F4265" i="60"/>
  <c r="G4265" i="60" s="1"/>
  <c r="F4251" i="60"/>
  <c r="G4251" i="60" s="1"/>
  <c r="F4238" i="60"/>
  <c r="G4238" i="60" s="1"/>
  <c r="F4223" i="60"/>
  <c r="G4223" i="60" s="1"/>
  <c r="F4211" i="60"/>
  <c r="G4211" i="60" s="1"/>
  <c r="F4205" i="60"/>
  <c r="G4205" i="60" s="1"/>
  <c r="F4199" i="60"/>
  <c r="G4199" i="60" s="1"/>
  <c r="F4193" i="60"/>
  <c r="G4193" i="60" s="1"/>
  <c r="F4187" i="60"/>
  <c r="G4187" i="60" s="1"/>
  <c r="F4181" i="60"/>
  <c r="G4181" i="60" s="1"/>
  <c r="F4175" i="60"/>
  <c r="G4175" i="60" s="1"/>
  <c r="F4169" i="60"/>
  <c r="G4169" i="60" s="1"/>
  <c r="F4163" i="60"/>
  <c r="G4163" i="60" s="1"/>
  <c r="F4157" i="60"/>
  <c r="G4157" i="60" s="1"/>
  <c r="F4151" i="60"/>
  <c r="G4151" i="60" s="1"/>
  <c r="F4145" i="60"/>
  <c r="G4145" i="60" s="1"/>
  <c r="F4139" i="60"/>
  <c r="G4139" i="60" s="1"/>
  <c r="F4133" i="60"/>
  <c r="G4133" i="60" s="1"/>
  <c r="F4127" i="60"/>
  <c r="G4127" i="60" s="1"/>
  <c r="F4121" i="60"/>
  <c r="G4121" i="60" s="1"/>
  <c r="F4115" i="60"/>
  <c r="G4115" i="60" s="1"/>
  <c r="F4109" i="60"/>
  <c r="G4109" i="60" s="1"/>
  <c r="F4103" i="60"/>
  <c r="G4103" i="60" s="1"/>
  <c r="F4097" i="60"/>
  <c r="G4097" i="60" s="1"/>
  <c r="F4091" i="60"/>
  <c r="G4091" i="60" s="1"/>
  <c r="F4085" i="60"/>
  <c r="G4085" i="60" s="1"/>
  <c r="F4079" i="60"/>
  <c r="G4079" i="60" s="1"/>
  <c r="F4073" i="60"/>
  <c r="G4073" i="60" s="1"/>
  <c r="F4067" i="60"/>
  <c r="G4067" i="60" s="1"/>
  <c r="F4061" i="60"/>
  <c r="G4061" i="60" s="1"/>
  <c r="F4055" i="60"/>
  <c r="G4055" i="60" s="1"/>
  <c r="F4049" i="60"/>
  <c r="G4049" i="60" s="1"/>
  <c r="F4043" i="60"/>
  <c r="G4043" i="60" s="1"/>
  <c r="F4037" i="60"/>
  <c r="G4037" i="60" s="1"/>
  <c r="F4031" i="60"/>
  <c r="G4031" i="60" s="1"/>
  <c r="F4025" i="60"/>
  <c r="G4025" i="60" s="1"/>
  <c r="F4019" i="60"/>
  <c r="G4019" i="60" s="1"/>
  <c r="F4013" i="60"/>
  <c r="G4013" i="60" s="1"/>
  <c r="F4007" i="60"/>
  <c r="G4007" i="60" s="1"/>
  <c r="F4001" i="60"/>
  <c r="G4001" i="60" s="1"/>
  <c r="F3995" i="60"/>
  <c r="G3995" i="60" s="1"/>
  <c r="F3989" i="60"/>
  <c r="G3989" i="60" s="1"/>
  <c r="F3983" i="60"/>
  <c r="G3983" i="60" s="1"/>
  <c r="F3977" i="60"/>
  <c r="G3977" i="60" s="1"/>
  <c r="F3971" i="60"/>
  <c r="G3971" i="60" s="1"/>
  <c r="F3965" i="60"/>
  <c r="G3965" i="60" s="1"/>
  <c r="F3959" i="60"/>
  <c r="G3959" i="60" s="1"/>
  <c r="F3953" i="60"/>
  <c r="G3953" i="60" s="1"/>
  <c r="F3947" i="60"/>
  <c r="G3947" i="60" s="1"/>
  <c r="F3941" i="60"/>
  <c r="G3941" i="60" s="1"/>
  <c r="F3935" i="60"/>
  <c r="G3935" i="60" s="1"/>
  <c r="F3929" i="60"/>
  <c r="G3929" i="60" s="1"/>
  <c r="F3923" i="60"/>
  <c r="G3923" i="60" s="1"/>
  <c r="F3917" i="60"/>
  <c r="G3917" i="60" s="1"/>
  <c r="F3911" i="60"/>
  <c r="G3911" i="60" s="1"/>
  <c r="F3905" i="60"/>
  <c r="G3905" i="60" s="1"/>
  <c r="F3899" i="60"/>
  <c r="G3899" i="60" s="1"/>
  <c r="F3893" i="60"/>
  <c r="G3893" i="60" s="1"/>
  <c r="F3887" i="60"/>
  <c r="G3887" i="60" s="1"/>
  <c r="F3881" i="60"/>
  <c r="G3881" i="60" s="1"/>
  <c r="F3875" i="60"/>
  <c r="G3875" i="60" s="1"/>
  <c r="F3869" i="60"/>
  <c r="G3869" i="60" s="1"/>
  <c r="F3863" i="60"/>
  <c r="G3863" i="60" s="1"/>
  <c r="F3857" i="60"/>
  <c r="G3857" i="60" s="1"/>
  <c r="F3851" i="60"/>
  <c r="G3851" i="60" s="1"/>
  <c r="F3845" i="60"/>
  <c r="G3845" i="60" s="1"/>
  <c r="F3839" i="60"/>
  <c r="G3839" i="60" s="1"/>
  <c r="F3833" i="60"/>
  <c r="G3833" i="60" s="1"/>
  <c r="F3827" i="60"/>
  <c r="G3827" i="60" s="1"/>
  <c r="F3821" i="60"/>
  <c r="G3821" i="60" s="1"/>
  <c r="F3815" i="60"/>
  <c r="G3815" i="60" s="1"/>
  <c r="F3809" i="60"/>
  <c r="G3809" i="60" s="1"/>
  <c r="F3803" i="60"/>
  <c r="G3803" i="60" s="1"/>
  <c r="F3797" i="60"/>
  <c r="G3797" i="60" s="1"/>
  <c r="F3791" i="60"/>
  <c r="G3791" i="60" s="1"/>
  <c r="F3785" i="60"/>
  <c r="G3785" i="60" s="1"/>
  <c r="F3779" i="60"/>
  <c r="G3779" i="60" s="1"/>
  <c r="F3773" i="60"/>
  <c r="G3773" i="60" s="1"/>
  <c r="F3767" i="60"/>
  <c r="G3767" i="60" s="1"/>
  <c r="F3761" i="60"/>
  <c r="G3761" i="60" s="1"/>
  <c r="F3755" i="60"/>
  <c r="G3755" i="60" s="1"/>
  <c r="F3749" i="60"/>
  <c r="G3749" i="60" s="1"/>
  <c r="F3743" i="60"/>
  <c r="G3743" i="60" s="1"/>
  <c r="F3737" i="60"/>
  <c r="G3737" i="60" s="1"/>
  <c r="F3731" i="60"/>
  <c r="G3731" i="60" s="1"/>
  <c r="F3725" i="60"/>
  <c r="G3725" i="60" s="1"/>
  <c r="F3719" i="60"/>
  <c r="G3719" i="60" s="1"/>
  <c r="F3713" i="60"/>
  <c r="G3713" i="60" s="1"/>
  <c r="F3707" i="60"/>
  <c r="G3707" i="60" s="1"/>
  <c r="F3701" i="60"/>
  <c r="G3701" i="60" s="1"/>
  <c r="F3695" i="60"/>
  <c r="G3695" i="60" s="1"/>
  <c r="F3689" i="60"/>
  <c r="G3689" i="60" s="1"/>
  <c r="F3683" i="60"/>
  <c r="G3683" i="60" s="1"/>
  <c r="F3677" i="60"/>
  <c r="G3677" i="60" s="1"/>
  <c r="F3671" i="60"/>
  <c r="G3671" i="60" s="1"/>
  <c r="F3665" i="60"/>
  <c r="G3665" i="60" s="1"/>
  <c r="F3659" i="60"/>
  <c r="G3659" i="60" s="1"/>
  <c r="F3653" i="60"/>
  <c r="G3653" i="60" s="1"/>
  <c r="F3647" i="60"/>
  <c r="G3647" i="60" s="1"/>
  <c r="F3641" i="60"/>
  <c r="G3641" i="60" s="1"/>
  <c r="F3635" i="60"/>
  <c r="G3635" i="60" s="1"/>
  <c r="F3629" i="60"/>
  <c r="G3629" i="60" s="1"/>
  <c r="F3623" i="60"/>
  <c r="G3623" i="60" s="1"/>
  <c r="F3617" i="60"/>
  <c r="G3617" i="60" s="1"/>
  <c r="F3611" i="60"/>
  <c r="G3611" i="60" s="1"/>
  <c r="F3605" i="60"/>
  <c r="G3605" i="60" s="1"/>
  <c r="F3599" i="60"/>
  <c r="G3599" i="60" s="1"/>
  <c r="F3593" i="60"/>
  <c r="G3593" i="60" s="1"/>
  <c r="F3587" i="60"/>
  <c r="G3587" i="60" s="1"/>
  <c r="F3581" i="60"/>
  <c r="G3581" i="60" s="1"/>
  <c r="F3575" i="60"/>
  <c r="G3575" i="60" s="1"/>
  <c r="F3569" i="60"/>
  <c r="G3569" i="60" s="1"/>
  <c r="F3563" i="60"/>
  <c r="G3563" i="60" s="1"/>
  <c r="F3557" i="60"/>
  <c r="G3557" i="60" s="1"/>
  <c r="F3551" i="60"/>
  <c r="G3551" i="60" s="1"/>
  <c r="F3545" i="60"/>
  <c r="G3545" i="60" s="1"/>
  <c r="F3539" i="60"/>
  <c r="G3539" i="60" s="1"/>
  <c r="F3533" i="60"/>
  <c r="G3533" i="60" s="1"/>
  <c r="F3527" i="60"/>
  <c r="G3527" i="60" s="1"/>
  <c r="F3521" i="60"/>
  <c r="G3521" i="60" s="1"/>
  <c r="F3515" i="60"/>
  <c r="G3515" i="60" s="1"/>
  <c r="F3509" i="60"/>
  <c r="G3509" i="60" s="1"/>
  <c r="F3503" i="60"/>
  <c r="G3503" i="60" s="1"/>
  <c r="F3497" i="60"/>
  <c r="G3497" i="60" s="1"/>
  <c r="F3491" i="60"/>
  <c r="G3491" i="60" s="1"/>
  <c r="F3485" i="60"/>
  <c r="G3485" i="60" s="1"/>
  <c r="F3479" i="60"/>
  <c r="G3479" i="60" s="1"/>
  <c r="F3473" i="60"/>
  <c r="G3473" i="60" s="1"/>
  <c r="F3467" i="60"/>
  <c r="G3467" i="60" s="1"/>
  <c r="F3461" i="60"/>
  <c r="G3461" i="60" s="1"/>
  <c r="F3455" i="60"/>
  <c r="G3455" i="60" s="1"/>
  <c r="F3449" i="60"/>
  <c r="G3449" i="60" s="1"/>
  <c r="F3443" i="60"/>
  <c r="G3443" i="60" s="1"/>
  <c r="F3437" i="60"/>
  <c r="G3437" i="60" s="1"/>
  <c r="F3431" i="60"/>
  <c r="G3431" i="60" s="1"/>
  <c r="F3425" i="60"/>
  <c r="G3425" i="60" s="1"/>
  <c r="F3419" i="60"/>
  <c r="G3419" i="60" s="1"/>
  <c r="F5758" i="60"/>
  <c r="G5758" i="60" s="1"/>
  <c r="F5470" i="60"/>
  <c r="G5470" i="60" s="1"/>
  <c r="F5243" i="60"/>
  <c r="G5243" i="60" s="1"/>
  <c r="F4911" i="60"/>
  <c r="G4911" i="60" s="1"/>
  <c r="F4857" i="60"/>
  <c r="G4857" i="60" s="1"/>
  <c r="F4803" i="60"/>
  <c r="G4803" i="60" s="1"/>
  <c r="F4711" i="60"/>
  <c r="G4711" i="60" s="1"/>
  <c r="F4675" i="60"/>
  <c r="G4675" i="60" s="1"/>
  <c r="F4639" i="60"/>
  <c r="G4639" i="60" s="1"/>
  <c r="F4603" i="60"/>
  <c r="G4603" i="60" s="1"/>
  <c r="F4581" i="60"/>
  <c r="G4581" i="60" s="1"/>
  <c r="F4563" i="60"/>
  <c r="G4563" i="60" s="1"/>
  <c r="F4545" i="60"/>
  <c r="G4545" i="60" s="1"/>
  <c r="F4527" i="60"/>
  <c r="G4527" i="60" s="1"/>
  <c r="F4509" i="60"/>
  <c r="G4509" i="60" s="1"/>
  <c r="F4491" i="60"/>
  <c r="G4491" i="60" s="1"/>
  <c r="F4473" i="60"/>
  <c r="G4473" i="60" s="1"/>
  <c r="F4455" i="60"/>
  <c r="G4455" i="60" s="1"/>
  <c r="F4437" i="60"/>
  <c r="G4437" i="60" s="1"/>
  <c r="F4419" i="60"/>
  <c r="G4419" i="60" s="1"/>
  <c r="F4401" i="60"/>
  <c r="G4401" i="60" s="1"/>
  <c r="F4383" i="60"/>
  <c r="G4383" i="60" s="1"/>
  <c r="F4365" i="60"/>
  <c r="G4365" i="60" s="1"/>
  <c r="F4352" i="60"/>
  <c r="G4352" i="60" s="1"/>
  <c r="F4307" i="60"/>
  <c r="G4307" i="60" s="1"/>
  <c r="F4293" i="60"/>
  <c r="G4293" i="60" s="1"/>
  <c r="F4280" i="60"/>
  <c r="G4280" i="60" s="1"/>
  <c r="F4235" i="60"/>
  <c r="G4235" i="60" s="1"/>
  <c r="F5747" i="60"/>
  <c r="G5747" i="60" s="1"/>
  <c r="F5459" i="60"/>
  <c r="G5459" i="60" s="1"/>
  <c r="F5242" i="60"/>
  <c r="G5242" i="60" s="1"/>
  <c r="F5109" i="60"/>
  <c r="G5109" i="60" s="1"/>
  <c r="F5037" i="60"/>
  <c r="G5037" i="60" s="1"/>
  <c r="F4965" i="60"/>
  <c r="G4965" i="60" s="1"/>
  <c r="F5746" i="60"/>
  <c r="G5746" i="60" s="1"/>
  <c r="F5458" i="60"/>
  <c r="G5458" i="60" s="1"/>
  <c r="F5238" i="60"/>
  <c r="G5238" i="60" s="1"/>
  <c r="F4899" i="60"/>
  <c r="G4899" i="60" s="1"/>
  <c r="F4845" i="60"/>
  <c r="G4845" i="60" s="1"/>
  <c r="F4791" i="60"/>
  <c r="G4791" i="60" s="1"/>
  <c r="F4703" i="60"/>
  <c r="G4703" i="60" s="1"/>
  <c r="F4667" i="60"/>
  <c r="G4667" i="60" s="1"/>
  <c r="F4631" i="60"/>
  <c r="G4631" i="60" s="1"/>
  <c r="F4595" i="60"/>
  <c r="G4595" i="60" s="1"/>
  <c r="F4577" i="60"/>
  <c r="G4577" i="60" s="1"/>
  <c r="F4559" i="60"/>
  <c r="G4559" i="60" s="1"/>
  <c r="F4541" i="60"/>
  <c r="G4541" i="60" s="1"/>
  <c r="F4523" i="60"/>
  <c r="G4523" i="60" s="1"/>
  <c r="F4505" i="60"/>
  <c r="G4505" i="60" s="1"/>
  <c r="F4487" i="60"/>
  <c r="G4487" i="60" s="1"/>
  <c r="F4469" i="60"/>
  <c r="G4469" i="60" s="1"/>
  <c r="F4451" i="60"/>
  <c r="G4451" i="60" s="1"/>
  <c r="F4433" i="60"/>
  <c r="G4433" i="60" s="1"/>
  <c r="F4415" i="60"/>
  <c r="G4415" i="60" s="1"/>
  <c r="F4397" i="60"/>
  <c r="G4397" i="60" s="1"/>
  <c r="F4379" i="60"/>
  <c r="G4379" i="60" s="1"/>
  <c r="F4364" i="60"/>
  <c r="G4364" i="60" s="1"/>
  <c r="F4319" i="60"/>
  <c r="G4319" i="60" s="1"/>
  <c r="F4305" i="60"/>
  <c r="G4305" i="60" s="1"/>
  <c r="F4292" i="60"/>
  <c r="G4292" i="60" s="1"/>
  <c r="F4247" i="60"/>
  <c r="G4247" i="60" s="1"/>
  <c r="F4233" i="60"/>
  <c r="G4233" i="60" s="1"/>
  <c r="F5686" i="60"/>
  <c r="G5686" i="60" s="1"/>
  <c r="F4839" i="60"/>
  <c r="G4839" i="60" s="1"/>
  <c r="F4699" i="60"/>
  <c r="G4699" i="60" s="1"/>
  <c r="F4593" i="60"/>
  <c r="G4593" i="60" s="1"/>
  <c r="F4539" i="60"/>
  <c r="G4539" i="60" s="1"/>
  <c r="F4485" i="60"/>
  <c r="G4485" i="60" s="1"/>
  <c r="F4431" i="60"/>
  <c r="G4431" i="60" s="1"/>
  <c r="F4377" i="60"/>
  <c r="G4377" i="60" s="1"/>
  <c r="F4331" i="60"/>
  <c r="G4331" i="60" s="1"/>
  <c r="F4245" i="60"/>
  <c r="G4245" i="60" s="1"/>
  <c r="F3435" i="60"/>
  <c r="G3435" i="60" s="1"/>
  <c r="F3422" i="60"/>
  <c r="G3422" i="60" s="1"/>
  <c r="F5675" i="60"/>
  <c r="G5675" i="60" s="1"/>
  <c r="F5019" i="60"/>
  <c r="G5019" i="60" s="1"/>
  <c r="F4287" i="60"/>
  <c r="G4287" i="60" s="1"/>
  <c r="F4208" i="60"/>
  <c r="G4208" i="60" s="1"/>
  <c r="F4190" i="60"/>
  <c r="G4190" i="60" s="1"/>
  <c r="F4172" i="60"/>
  <c r="G4172" i="60" s="1"/>
  <c r="F4154" i="60"/>
  <c r="G4154" i="60" s="1"/>
  <c r="F4136" i="60"/>
  <c r="G4136" i="60" s="1"/>
  <c r="F4118" i="60"/>
  <c r="G4118" i="60" s="1"/>
  <c r="F4100" i="60"/>
  <c r="G4100" i="60" s="1"/>
  <c r="F4082" i="60"/>
  <c r="G4082" i="60" s="1"/>
  <c r="F4064" i="60"/>
  <c r="G4064" i="60" s="1"/>
  <c r="F4046" i="60"/>
  <c r="G4046" i="60" s="1"/>
  <c r="F4028" i="60"/>
  <c r="G4028" i="60" s="1"/>
  <c r="F4010" i="60"/>
  <c r="G4010" i="60" s="1"/>
  <c r="F3992" i="60"/>
  <c r="G3992" i="60" s="1"/>
  <c r="F3974" i="60"/>
  <c r="G3974" i="60" s="1"/>
  <c r="F3956" i="60"/>
  <c r="G3956" i="60" s="1"/>
  <c r="F3938" i="60"/>
  <c r="G3938" i="60" s="1"/>
  <c r="F3920" i="60"/>
  <c r="G3920" i="60" s="1"/>
  <c r="F3902" i="60"/>
  <c r="G3902" i="60" s="1"/>
  <c r="F3884" i="60"/>
  <c r="G3884" i="60" s="1"/>
  <c r="F3866" i="60"/>
  <c r="G3866" i="60" s="1"/>
  <c r="F3848" i="60"/>
  <c r="G3848" i="60" s="1"/>
  <c r="F3830" i="60"/>
  <c r="G3830" i="60" s="1"/>
  <c r="F3812" i="60"/>
  <c r="G3812" i="60" s="1"/>
  <c r="F3794" i="60"/>
  <c r="G3794" i="60" s="1"/>
  <c r="F3776" i="60"/>
  <c r="G3776" i="60" s="1"/>
  <c r="F3758" i="60"/>
  <c r="G3758" i="60" s="1"/>
  <c r="F3740" i="60"/>
  <c r="G3740" i="60" s="1"/>
  <c r="F3722" i="60"/>
  <c r="G3722" i="60" s="1"/>
  <c r="F3704" i="60"/>
  <c r="G3704" i="60" s="1"/>
  <c r="F3686" i="60"/>
  <c r="G3686" i="60" s="1"/>
  <c r="F3668" i="60"/>
  <c r="G3668" i="60" s="1"/>
  <c r="F3650" i="60"/>
  <c r="G3650" i="60" s="1"/>
  <c r="F3632" i="60"/>
  <c r="G3632" i="60" s="1"/>
  <c r="F3614" i="60"/>
  <c r="G3614" i="60" s="1"/>
  <c r="F3596" i="60"/>
  <c r="G3596" i="60" s="1"/>
  <c r="F3578" i="60"/>
  <c r="G3578" i="60" s="1"/>
  <c r="F3560" i="60"/>
  <c r="G3560" i="60" s="1"/>
  <c r="F3542" i="60"/>
  <c r="G3542" i="60" s="1"/>
  <c r="F3524" i="60"/>
  <c r="G3524" i="60" s="1"/>
  <c r="F3506" i="60"/>
  <c r="G3506" i="60" s="1"/>
  <c r="F3488" i="60"/>
  <c r="G3488" i="60" s="1"/>
  <c r="F3470" i="60"/>
  <c r="G3470" i="60" s="1"/>
  <c r="F3452" i="60"/>
  <c r="G3452" i="60" s="1"/>
  <c r="F3420" i="60"/>
  <c r="G3420" i="60" s="1"/>
  <c r="F3411" i="60"/>
  <c r="G3411" i="60" s="1"/>
  <c r="F3405" i="60"/>
  <c r="G3405" i="60" s="1"/>
  <c r="F3399" i="60"/>
  <c r="G3399" i="60" s="1"/>
  <c r="F3393" i="60"/>
  <c r="G3393" i="60" s="1"/>
  <c r="F3387" i="60"/>
  <c r="G3387" i="60" s="1"/>
  <c r="F3381" i="60"/>
  <c r="G3381" i="60" s="1"/>
  <c r="F3375" i="60"/>
  <c r="G3375" i="60" s="1"/>
  <c r="F3369" i="60"/>
  <c r="G3369" i="60" s="1"/>
  <c r="F3363" i="60"/>
  <c r="G3363" i="60" s="1"/>
  <c r="F3357" i="60"/>
  <c r="G3357" i="60" s="1"/>
  <c r="F3351" i="60"/>
  <c r="G3351" i="60" s="1"/>
  <c r="F3345" i="60"/>
  <c r="G3345" i="60" s="1"/>
  <c r="F3339" i="60"/>
  <c r="G3339" i="60" s="1"/>
  <c r="F3333" i="60"/>
  <c r="G3333" i="60" s="1"/>
  <c r="F3327" i="60"/>
  <c r="G3327" i="60" s="1"/>
  <c r="F3321" i="60"/>
  <c r="G3321" i="60" s="1"/>
  <c r="F3315" i="60"/>
  <c r="G3315" i="60" s="1"/>
  <c r="F3309" i="60"/>
  <c r="G3309" i="60" s="1"/>
  <c r="F3303" i="60"/>
  <c r="G3303" i="60" s="1"/>
  <c r="F3297" i="60"/>
  <c r="G3297" i="60" s="1"/>
  <c r="F3291" i="60"/>
  <c r="G3291" i="60" s="1"/>
  <c r="F3285" i="60"/>
  <c r="G3285" i="60" s="1"/>
  <c r="F3279" i="60"/>
  <c r="G3279" i="60" s="1"/>
  <c r="F3273" i="60"/>
  <c r="G3273" i="60" s="1"/>
  <c r="F3267" i="60"/>
  <c r="G3267" i="60" s="1"/>
  <c r="F3261" i="60"/>
  <c r="G3261" i="60" s="1"/>
  <c r="F3255" i="60"/>
  <c r="G3255" i="60" s="1"/>
  <c r="F3249" i="60"/>
  <c r="G3249" i="60" s="1"/>
  <c r="F3243" i="60"/>
  <c r="G3243" i="60" s="1"/>
  <c r="F3237" i="60"/>
  <c r="G3237" i="60" s="1"/>
  <c r="F3231" i="60"/>
  <c r="G3231" i="60" s="1"/>
  <c r="F3225" i="60"/>
  <c r="G3225" i="60" s="1"/>
  <c r="F3219" i="60"/>
  <c r="G3219" i="60" s="1"/>
  <c r="F3213" i="60"/>
  <c r="G3213" i="60" s="1"/>
  <c r="F3207" i="60"/>
  <c r="G3207" i="60" s="1"/>
  <c r="F3201" i="60"/>
  <c r="G3201" i="60" s="1"/>
  <c r="F3195" i="60"/>
  <c r="G3195" i="60" s="1"/>
  <c r="F3189" i="60"/>
  <c r="G3189" i="60" s="1"/>
  <c r="F3183" i="60"/>
  <c r="G3183" i="60" s="1"/>
  <c r="F3177" i="60"/>
  <c r="G3177" i="60" s="1"/>
  <c r="F3169" i="60"/>
  <c r="G3169" i="60" s="1"/>
  <c r="F3161" i="60"/>
  <c r="G3161" i="60" s="1"/>
  <c r="F3153" i="60"/>
  <c r="G3153" i="60" s="1"/>
  <c r="F3145" i="60"/>
  <c r="G3145" i="60" s="1"/>
  <c r="F3137" i="60"/>
  <c r="G3137" i="60" s="1"/>
  <c r="F3129" i="60"/>
  <c r="G3129" i="60" s="1"/>
  <c r="F3121" i="60"/>
  <c r="G3121" i="60" s="1"/>
  <c r="F3113" i="60"/>
  <c r="G3113" i="60" s="1"/>
  <c r="F3105" i="60"/>
  <c r="G3105" i="60" s="1"/>
  <c r="F3097" i="60"/>
  <c r="G3097" i="60" s="1"/>
  <c r="F3089" i="60"/>
  <c r="G3089" i="60" s="1"/>
  <c r="F3081" i="60"/>
  <c r="G3081" i="60" s="1"/>
  <c r="F3073" i="60"/>
  <c r="G3073" i="60" s="1"/>
  <c r="F3065" i="60"/>
  <c r="G3065" i="60" s="1"/>
  <c r="F3057" i="60"/>
  <c r="G3057" i="60" s="1"/>
  <c r="F3049" i="60"/>
  <c r="G3049" i="60" s="1"/>
  <c r="F3041" i="60"/>
  <c r="G3041" i="60" s="1"/>
  <c r="F3033" i="60"/>
  <c r="G3033" i="60" s="1"/>
  <c r="F3025" i="60"/>
  <c r="G3025" i="60" s="1"/>
  <c r="F3017" i="60"/>
  <c r="G3017" i="60" s="1"/>
  <c r="F3009" i="60"/>
  <c r="G3009" i="60" s="1"/>
  <c r="F3001" i="60"/>
  <c r="G3001" i="60" s="1"/>
  <c r="F2993" i="60"/>
  <c r="G2993" i="60" s="1"/>
  <c r="F2985" i="60"/>
  <c r="G2985" i="60" s="1"/>
  <c r="F2977" i="60"/>
  <c r="G2977" i="60" s="1"/>
  <c r="F2969" i="60"/>
  <c r="G2969" i="60" s="1"/>
  <c r="F2961" i="60"/>
  <c r="G2961" i="60" s="1"/>
  <c r="F2953" i="60"/>
  <c r="G2953" i="60" s="1"/>
  <c r="F2945" i="60"/>
  <c r="G2945" i="60" s="1"/>
  <c r="F2937" i="60"/>
  <c r="G2937" i="60" s="1"/>
  <c r="F2929" i="60"/>
  <c r="G2929" i="60" s="1"/>
  <c r="F2921" i="60"/>
  <c r="G2921" i="60" s="1"/>
  <c r="F2913" i="60"/>
  <c r="G2913" i="60" s="1"/>
  <c r="F2905" i="60"/>
  <c r="G2905" i="60" s="1"/>
  <c r="F2897" i="60"/>
  <c r="G2897" i="60" s="1"/>
  <c r="F2889" i="60"/>
  <c r="G2889" i="60" s="1"/>
  <c r="F2881" i="60"/>
  <c r="G2881" i="60" s="1"/>
  <c r="F2873" i="60"/>
  <c r="G2873" i="60" s="1"/>
  <c r="F2865" i="60"/>
  <c r="G2865" i="60" s="1"/>
  <c r="F2857" i="60"/>
  <c r="G2857" i="60" s="1"/>
  <c r="F2849" i="60"/>
  <c r="G2849" i="60" s="1"/>
  <c r="F2841" i="60"/>
  <c r="G2841" i="60" s="1"/>
  <c r="F2833" i="60"/>
  <c r="G2833" i="60" s="1"/>
  <c r="F2825" i="60"/>
  <c r="G2825" i="60" s="1"/>
  <c r="F2817" i="60"/>
  <c r="G2817" i="60" s="1"/>
  <c r="F2809" i="60"/>
  <c r="G2809" i="60" s="1"/>
  <c r="F2801" i="60"/>
  <c r="G2801" i="60" s="1"/>
  <c r="F2793" i="60"/>
  <c r="G2793" i="60" s="1"/>
  <c r="F2785" i="60"/>
  <c r="G2785" i="60" s="1"/>
  <c r="F2777" i="60"/>
  <c r="G2777" i="60" s="1"/>
  <c r="F2769" i="60"/>
  <c r="G2769" i="60" s="1"/>
  <c r="F2761" i="60"/>
  <c r="G2761" i="60" s="1"/>
  <c r="F2753" i="60"/>
  <c r="G2753" i="60" s="1"/>
  <c r="F2745" i="60"/>
  <c r="G2745" i="60" s="1"/>
  <c r="F2737" i="60"/>
  <c r="G2737" i="60" s="1"/>
  <c r="F2729" i="60"/>
  <c r="G2729" i="60" s="1"/>
  <c r="F2721" i="60"/>
  <c r="G2721" i="60" s="1"/>
  <c r="F2713" i="60"/>
  <c r="G2713" i="60" s="1"/>
  <c r="F2705" i="60"/>
  <c r="G2705" i="60" s="1"/>
  <c r="F2697" i="60"/>
  <c r="G2697" i="60" s="1"/>
  <c r="F2689" i="60"/>
  <c r="G2689" i="60" s="1"/>
  <c r="F2681" i="60"/>
  <c r="G2681" i="60" s="1"/>
  <c r="F2673" i="60"/>
  <c r="G2673" i="60" s="1"/>
  <c r="F2665" i="60"/>
  <c r="G2665" i="60" s="1"/>
  <c r="F2657" i="60"/>
  <c r="G2657" i="60" s="1"/>
  <c r="F2649" i="60"/>
  <c r="G2649" i="60" s="1"/>
  <c r="F2641" i="60"/>
  <c r="G2641" i="60" s="1"/>
  <c r="F2633" i="60"/>
  <c r="G2633" i="60" s="1"/>
  <c r="F2625" i="60"/>
  <c r="G2625" i="60" s="1"/>
  <c r="F2617" i="60"/>
  <c r="G2617" i="60" s="1"/>
  <c r="F2609" i="60"/>
  <c r="G2609" i="60" s="1"/>
  <c r="F2601" i="60"/>
  <c r="G2601" i="60" s="1"/>
  <c r="F2593" i="60"/>
  <c r="G2593" i="60" s="1"/>
  <c r="F2585" i="60"/>
  <c r="G2585" i="60" s="1"/>
  <c r="F5674" i="60"/>
  <c r="G5674" i="60" s="1"/>
  <c r="F4322" i="60"/>
  <c r="G4322" i="60" s="1"/>
  <c r="F4277" i="60"/>
  <c r="G4277" i="60" s="1"/>
  <c r="F4204" i="60"/>
  <c r="G4204" i="60" s="1"/>
  <c r="F4186" i="60"/>
  <c r="G4186" i="60" s="1"/>
  <c r="F4168" i="60"/>
  <c r="G4168" i="60" s="1"/>
  <c r="F4150" i="60"/>
  <c r="G4150" i="60" s="1"/>
  <c r="F4132" i="60"/>
  <c r="G4132" i="60" s="1"/>
  <c r="F4114" i="60"/>
  <c r="G4114" i="60" s="1"/>
  <c r="F4096" i="60"/>
  <c r="G4096" i="60" s="1"/>
  <c r="F4078" i="60"/>
  <c r="G4078" i="60" s="1"/>
  <c r="F4060" i="60"/>
  <c r="G4060" i="60" s="1"/>
  <c r="F4042" i="60"/>
  <c r="G4042" i="60" s="1"/>
  <c r="F4024" i="60"/>
  <c r="G4024" i="60" s="1"/>
  <c r="F4006" i="60"/>
  <c r="G4006" i="60" s="1"/>
  <c r="F3988" i="60"/>
  <c r="G3988" i="60" s="1"/>
  <c r="F3970" i="60"/>
  <c r="G3970" i="60" s="1"/>
  <c r="F3952" i="60"/>
  <c r="G3952" i="60" s="1"/>
  <c r="F3934" i="60"/>
  <c r="G3934" i="60" s="1"/>
  <c r="F3916" i="60"/>
  <c r="G3916" i="60" s="1"/>
  <c r="F3898" i="60"/>
  <c r="G3898" i="60" s="1"/>
  <c r="F3880" i="60"/>
  <c r="G3880" i="60" s="1"/>
  <c r="F3862" i="60"/>
  <c r="G3862" i="60" s="1"/>
  <c r="F3844" i="60"/>
  <c r="G3844" i="60" s="1"/>
  <c r="F3826" i="60"/>
  <c r="G3826" i="60" s="1"/>
  <c r="F3808" i="60"/>
  <c r="G3808" i="60" s="1"/>
  <c r="F3790" i="60"/>
  <c r="G3790" i="60" s="1"/>
  <c r="F3772" i="60"/>
  <c r="G3772" i="60" s="1"/>
  <c r="F3754" i="60"/>
  <c r="G3754" i="60" s="1"/>
  <c r="F3736" i="60"/>
  <c r="G3736" i="60" s="1"/>
  <c r="F3718" i="60"/>
  <c r="G3718" i="60" s="1"/>
  <c r="F3700" i="60"/>
  <c r="G3700" i="60" s="1"/>
  <c r="F3682" i="60"/>
  <c r="G3682" i="60" s="1"/>
  <c r="F3664" i="60"/>
  <c r="G3664" i="60" s="1"/>
  <c r="F3646" i="60"/>
  <c r="G3646" i="60" s="1"/>
  <c r="F3628" i="60"/>
  <c r="G3628" i="60" s="1"/>
  <c r="F3610" i="60"/>
  <c r="G3610" i="60" s="1"/>
  <c r="F3592" i="60"/>
  <c r="G3592" i="60" s="1"/>
  <c r="F3574" i="60"/>
  <c r="G3574" i="60" s="1"/>
  <c r="F3556" i="60"/>
  <c r="G3556" i="60" s="1"/>
  <c r="F3538" i="60"/>
  <c r="G3538" i="60" s="1"/>
  <c r="F3520" i="60"/>
  <c r="G3520" i="60" s="1"/>
  <c r="F3502" i="60"/>
  <c r="G3502" i="60" s="1"/>
  <c r="F3484" i="60"/>
  <c r="G3484" i="60" s="1"/>
  <c r="F3466" i="60"/>
  <c r="G3466" i="60" s="1"/>
  <c r="F3448" i="60"/>
  <c r="G3448" i="60" s="1"/>
  <c r="F3434" i="60"/>
  <c r="G3434" i="60" s="1"/>
  <c r="F3418" i="60"/>
  <c r="G3418" i="60" s="1"/>
  <c r="F3176" i="60"/>
  <c r="G3176" i="60" s="1"/>
  <c r="F3168" i="60"/>
  <c r="G3168" i="60" s="1"/>
  <c r="F3160" i="60"/>
  <c r="G3160" i="60" s="1"/>
  <c r="F3152" i="60"/>
  <c r="G3152" i="60" s="1"/>
  <c r="F3144" i="60"/>
  <c r="G3144" i="60" s="1"/>
  <c r="F3136" i="60"/>
  <c r="G3136" i="60" s="1"/>
  <c r="F3128" i="60"/>
  <c r="G3128" i="60" s="1"/>
  <c r="F3120" i="60"/>
  <c r="G3120" i="60" s="1"/>
  <c r="F3112" i="60"/>
  <c r="G3112" i="60" s="1"/>
  <c r="F3104" i="60"/>
  <c r="G3104" i="60" s="1"/>
  <c r="F3096" i="60"/>
  <c r="G3096" i="60" s="1"/>
  <c r="F3088" i="60"/>
  <c r="G3088" i="60" s="1"/>
  <c r="F3080" i="60"/>
  <c r="G3080" i="60" s="1"/>
  <c r="F3072" i="60"/>
  <c r="G3072" i="60" s="1"/>
  <c r="F3064" i="60"/>
  <c r="G3064" i="60" s="1"/>
  <c r="F3056" i="60"/>
  <c r="G3056" i="60" s="1"/>
  <c r="F3048" i="60"/>
  <c r="G3048" i="60" s="1"/>
  <c r="F3040" i="60"/>
  <c r="G3040" i="60" s="1"/>
  <c r="F3032" i="60"/>
  <c r="G3032" i="60" s="1"/>
  <c r="F3024" i="60"/>
  <c r="G3024" i="60" s="1"/>
  <c r="F3016" i="60"/>
  <c r="G3016" i="60" s="1"/>
  <c r="F3008" i="60"/>
  <c r="G3008" i="60" s="1"/>
  <c r="F3000" i="60"/>
  <c r="G3000" i="60" s="1"/>
  <c r="F2992" i="60"/>
  <c r="G2992" i="60" s="1"/>
  <c r="F2984" i="60"/>
  <c r="G2984" i="60" s="1"/>
  <c r="F2976" i="60"/>
  <c r="G2976" i="60" s="1"/>
  <c r="F2968" i="60"/>
  <c r="G2968" i="60" s="1"/>
  <c r="F2960" i="60"/>
  <c r="G2960" i="60" s="1"/>
  <c r="F2952" i="60"/>
  <c r="G2952" i="60" s="1"/>
  <c r="F2944" i="60"/>
  <c r="G2944" i="60" s="1"/>
  <c r="F2936" i="60"/>
  <c r="G2936" i="60" s="1"/>
  <c r="F2928" i="60"/>
  <c r="G2928" i="60" s="1"/>
  <c r="F2920" i="60"/>
  <c r="G2920" i="60" s="1"/>
  <c r="F2912" i="60"/>
  <c r="G2912" i="60" s="1"/>
  <c r="F2904" i="60"/>
  <c r="G2904" i="60" s="1"/>
  <c r="F2896" i="60"/>
  <c r="G2896" i="60" s="1"/>
  <c r="F2888" i="60"/>
  <c r="G2888" i="60" s="1"/>
  <c r="F2880" i="60"/>
  <c r="G2880" i="60" s="1"/>
  <c r="F2872" i="60"/>
  <c r="G2872" i="60" s="1"/>
  <c r="F2864" i="60"/>
  <c r="G2864" i="60" s="1"/>
  <c r="F2856" i="60"/>
  <c r="G2856" i="60" s="1"/>
  <c r="F2848" i="60"/>
  <c r="G2848" i="60" s="1"/>
  <c r="F2840" i="60"/>
  <c r="G2840" i="60" s="1"/>
  <c r="F2832" i="60"/>
  <c r="G2832" i="60" s="1"/>
  <c r="F2824" i="60"/>
  <c r="G2824" i="60" s="1"/>
  <c r="F2816" i="60"/>
  <c r="G2816" i="60" s="1"/>
  <c r="F2808" i="60"/>
  <c r="G2808" i="60" s="1"/>
  <c r="F2800" i="60"/>
  <c r="G2800" i="60" s="1"/>
  <c r="F2792" i="60"/>
  <c r="G2792" i="60" s="1"/>
  <c r="F2784" i="60"/>
  <c r="G2784" i="60" s="1"/>
  <c r="F2776" i="60"/>
  <c r="G2776" i="60" s="1"/>
  <c r="F2768" i="60"/>
  <c r="G2768" i="60" s="1"/>
  <c r="F2760" i="60"/>
  <c r="G2760" i="60" s="1"/>
  <c r="F2752" i="60"/>
  <c r="G2752" i="60" s="1"/>
  <c r="F2744" i="60"/>
  <c r="G2744" i="60" s="1"/>
  <c r="F2736" i="60"/>
  <c r="G2736" i="60" s="1"/>
  <c r="F2728" i="60"/>
  <c r="G2728" i="60" s="1"/>
  <c r="F2720" i="60"/>
  <c r="G2720" i="60" s="1"/>
  <c r="F2712" i="60"/>
  <c r="G2712" i="60" s="1"/>
  <c r="F2704" i="60"/>
  <c r="G2704" i="60" s="1"/>
  <c r="F2696" i="60"/>
  <c r="G2696" i="60" s="1"/>
  <c r="F2688" i="60"/>
  <c r="G2688" i="60" s="1"/>
  <c r="F2680" i="60"/>
  <c r="G2680" i="60" s="1"/>
  <c r="F2672" i="60"/>
  <c r="G2672" i="60" s="1"/>
  <c r="F2664" i="60"/>
  <c r="G2664" i="60" s="1"/>
  <c r="F2656" i="60"/>
  <c r="G2656" i="60" s="1"/>
  <c r="F2648" i="60"/>
  <c r="G2648" i="60" s="1"/>
  <c r="F2640" i="60"/>
  <c r="G2640" i="60" s="1"/>
  <c r="F2632" i="60"/>
  <c r="G2632" i="60" s="1"/>
  <c r="F2624" i="60"/>
  <c r="G2624" i="60" s="1"/>
  <c r="F2616" i="60"/>
  <c r="G2616" i="60" s="1"/>
  <c r="F2608" i="60"/>
  <c r="G2608" i="60" s="1"/>
  <c r="F2600" i="60"/>
  <c r="G2600" i="60" s="1"/>
  <c r="F2592" i="60"/>
  <c r="G2592" i="60" s="1"/>
  <c r="F2584" i="60"/>
  <c r="G2584" i="60" s="1"/>
  <c r="F5398" i="60"/>
  <c r="G5398" i="60" s="1"/>
  <c r="F4664" i="60"/>
  <c r="G4664" i="60" s="1"/>
  <c r="F4361" i="60"/>
  <c r="G4361" i="60" s="1"/>
  <c r="F4275" i="60"/>
  <c r="G4275" i="60" s="1"/>
  <c r="F4203" i="60"/>
  <c r="G4203" i="60" s="1"/>
  <c r="F4185" i="60"/>
  <c r="G4185" i="60" s="1"/>
  <c r="F4167" i="60"/>
  <c r="G4167" i="60" s="1"/>
  <c r="F4149" i="60"/>
  <c r="G4149" i="60" s="1"/>
  <c r="F4131" i="60"/>
  <c r="G4131" i="60" s="1"/>
  <c r="F4113" i="60"/>
  <c r="G4113" i="60" s="1"/>
  <c r="F4095" i="60"/>
  <c r="G4095" i="60" s="1"/>
  <c r="F4077" i="60"/>
  <c r="G4077" i="60" s="1"/>
  <c r="F4059" i="60"/>
  <c r="G4059" i="60" s="1"/>
  <c r="F4041" i="60"/>
  <c r="G4041" i="60" s="1"/>
  <c r="F4023" i="60"/>
  <c r="G4023" i="60" s="1"/>
  <c r="F4005" i="60"/>
  <c r="G4005" i="60" s="1"/>
  <c r="F3987" i="60"/>
  <c r="G3987" i="60" s="1"/>
  <c r="F3969" i="60"/>
  <c r="G3969" i="60" s="1"/>
  <c r="F3951" i="60"/>
  <c r="G3951" i="60" s="1"/>
  <c r="F3933" i="60"/>
  <c r="G3933" i="60" s="1"/>
  <c r="F3915" i="60"/>
  <c r="G3915" i="60" s="1"/>
  <c r="F3897" i="60"/>
  <c r="G3897" i="60" s="1"/>
  <c r="F3879" i="60"/>
  <c r="G3879" i="60" s="1"/>
  <c r="F3861" i="60"/>
  <c r="G3861" i="60" s="1"/>
  <c r="F3843" i="60"/>
  <c r="G3843" i="60" s="1"/>
  <c r="F3825" i="60"/>
  <c r="G3825" i="60" s="1"/>
  <c r="F3807" i="60"/>
  <c r="G3807" i="60" s="1"/>
  <c r="F3789" i="60"/>
  <c r="G3789" i="60" s="1"/>
  <c r="F3771" i="60"/>
  <c r="G3771" i="60" s="1"/>
  <c r="F3753" i="60"/>
  <c r="G3753" i="60" s="1"/>
  <c r="F3735" i="60"/>
  <c r="G3735" i="60" s="1"/>
  <c r="F3717" i="60"/>
  <c r="G3717" i="60" s="1"/>
  <c r="F3699" i="60"/>
  <c r="G3699" i="60" s="1"/>
  <c r="F3681" i="60"/>
  <c r="G3681" i="60" s="1"/>
  <c r="F3663" i="60"/>
  <c r="G3663" i="60" s="1"/>
  <c r="F3645" i="60"/>
  <c r="G3645" i="60" s="1"/>
  <c r="F3627" i="60"/>
  <c r="G3627" i="60" s="1"/>
  <c r="F3609" i="60"/>
  <c r="G3609" i="60" s="1"/>
  <c r="F3591" i="60"/>
  <c r="G3591" i="60" s="1"/>
  <c r="F3573" i="60"/>
  <c r="G3573" i="60" s="1"/>
  <c r="F3555" i="60"/>
  <c r="G3555" i="60" s="1"/>
  <c r="F3537" i="60"/>
  <c r="G3537" i="60" s="1"/>
  <c r="F3519" i="60"/>
  <c r="G3519" i="60" s="1"/>
  <c r="F3501" i="60"/>
  <c r="G3501" i="60" s="1"/>
  <c r="F3483" i="60"/>
  <c r="G3483" i="60" s="1"/>
  <c r="F3465" i="60"/>
  <c r="G3465" i="60" s="1"/>
  <c r="F3447" i="60"/>
  <c r="G3447" i="60" s="1"/>
  <c r="F3432" i="60"/>
  <c r="G3432" i="60" s="1"/>
  <c r="F3417" i="60"/>
  <c r="G3417" i="60" s="1"/>
  <c r="F3410" i="60"/>
  <c r="G3410" i="60" s="1"/>
  <c r="F3404" i="60"/>
  <c r="G3404" i="60" s="1"/>
  <c r="F3398" i="60"/>
  <c r="G3398" i="60" s="1"/>
  <c r="F3392" i="60"/>
  <c r="G3392" i="60" s="1"/>
  <c r="F3386" i="60"/>
  <c r="G3386" i="60" s="1"/>
  <c r="F3380" i="60"/>
  <c r="G3380" i="60" s="1"/>
  <c r="F3374" i="60"/>
  <c r="G3374" i="60" s="1"/>
  <c r="F3368" i="60"/>
  <c r="G3368" i="60" s="1"/>
  <c r="F3362" i="60"/>
  <c r="G3362" i="60" s="1"/>
  <c r="F3356" i="60"/>
  <c r="G3356" i="60" s="1"/>
  <c r="F3350" i="60"/>
  <c r="G3350" i="60" s="1"/>
  <c r="F3344" i="60"/>
  <c r="G3344" i="60" s="1"/>
  <c r="F3338" i="60"/>
  <c r="G3338" i="60" s="1"/>
  <c r="F3332" i="60"/>
  <c r="G3332" i="60" s="1"/>
  <c r="F3326" i="60"/>
  <c r="G3326" i="60" s="1"/>
  <c r="F3320" i="60"/>
  <c r="G3320" i="60" s="1"/>
  <c r="F3314" i="60"/>
  <c r="G3314" i="60" s="1"/>
  <c r="F3308" i="60"/>
  <c r="G3308" i="60" s="1"/>
  <c r="F3302" i="60"/>
  <c r="G3302" i="60" s="1"/>
  <c r="F3296" i="60"/>
  <c r="G3296" i="60" s="1"/>
  <c r="F3290" i="60"/>
  <c r="G3290" i="60" s="1"/>
  <c r="F3284" i="60"/>
  <c r="G3284" i="60" s="1"/>
  <c r="F3278" i="60"/>
  <c r="G3278" i="60" s="1"/>
  <c r="F3272" i="60"/>
  <c r="G3272" i="60" s="1"/>
  <c r="F3266" i="60"/>
  <c r="G3266" i="60" s="1"/>
  <c r="F3260" i="60"/>
  <c r="G3260" i="60" s="1"/>
  <c r="F3254" i="60"/>
  <c r="G3254" i="60" s="1"/>
  <c r="F3248" i="60"/>
  <c r="G3248" i="60" s="1"/>
  <c r="F3242" i="60"/>
  <c r="G3242" i="60" s="1"/>
  <c r="F3236" i="60"/>
  <c r="G3236" i="60" s="1"/>
  <c r="F3230" i="60"/>
  <c r="G3230" i="60" s="1"/>
  <c r="F3224" i="60"/>
  <c r="G3224" i="60" s="1"/>
  <c r="F3218" i="60"/>
  <c r="G3218" i="60" s="1"/>
  <c r="F3212" i="60"/>
  <c r="G3212" i="60" s="1"/>
  <c r="F3206" i="60"/>
  <c r="G3206" i="60" s="1"/>
  <c r="F3200" i="60"/>
  <c r="G3200" i="60" s="1"/>
  <c r="F3194" i="60"/>
  <c r="G3194" i="60" s="1"/>
  <c r="F3188" i="60"/>
  <c r="G3188" i="60" s="1"/>
  <c r="F3182" i="60"/>
  <c r="G3182" i="60" s="1"/>
  <c r="F5387" i="60"/>
  <c r="G5387" i="60" s="1"/>
  <c r="F4947" i="60"/>
  <c r="G4947" i="60" s="1"/>
  <c r="F4785" i="60"/>
  <c r="G4785" i="60" s="1"/>
  <c r="F4663" i="60"/>
  <c r="G4663" i="60" s="1"/>
  <c r="F4575" i="60"/>
  <c r="G4575" i="60" s="1"/>
  <c r="F4521" i="60"/>
  <c r="G4521" i="60" s="1"/>
  <c r="F4467" i="60"/>
  <c r="G4467" i="60" s="1"/>
  <c r="F4413" i="60"/>
  <c r="G4413" i="60" s="1"/>
  <c r="F4317" i="60"/>
  <c r="G4317" i="60" s="1"/>
  <c r="F4232" i="60"/>
  <c r="G4232" i="60" s="1"/>
  <c r="F3430" i="60"/>
  <c r="G3430" i="60" s="1"/>
  <c r="F3175" i="60"/>
  <c r="G3175" i="60" s="1"/>
  <c r="F3167" i="60"/>
  <c r="G3167" i="60" s="1"/>
  <c r="F3159" i="60"/>
  <c r="G3159" i="60" s="1"/>
  <c r="F3151" i="60"/>
  <c r="G3151" i="60" s="1"/>
  <c r="F3143" i="60"/>
  <c r="G3143" i="60" s="1"/>
  <c r="F3135" i="60"/>
  <c r="G3135" i="60" s="1"/>
  <c r="F3127" i="60"/>
  <c r="G3127" i="60" s="1"/>
  <c r="F3119" i="60"/>
  <c r="G3119" i="60" s="1"/>
  <c r="F3111" i="60"/>
  <c r="G3111" i="60" s="1"/>
  <c r="F3103" i="60"/>
  <c r="G3103" i="60" s="1"/>
  <c r="F3095" i="60"/>
  <c r="G3095" i="60" s="1"/>
  <c r="F3087" i="60"/>
  <c r="G3087" i="60" s="1"/>
  <c r="F3079" i="60"/>
  <c r="G3079" i="60" s="1"/>
  <c r="F3071" i="60"/>
  <c r="G3071" i="60" s="1"/>
  <c r="F3063" i="60"/>
  <c r="G3063" i="60" s="1"/>
  <c r="F3055" i="60"/>
  <c r="G3055" i="60" s="1"/>
  <c r="F3047" i="60"/>
  <c r="G3047" i="60" s="1"/>
  <c r="F3039" i="60"/>
  <c r="G3039" i="60" s="1"/>
  <c r="F3031" i="60"/>
  <c r="G3031" i="60" s="1"/>
  <c r="F3023" i="60"/>
  <c r="G3023" i="60" s="1"/>
  <c r="F3015" i="60"/>
  <c r="G3015" i="60" s="1"/>
  <c r="F3007" i="60"/>
  <c r="G3007" i="60" s="1"/>
  <c r="F2999" i="60"/>
  <c r="G2999" i="60" s="1"/>
  <c r="F2991" i="60"/>
  <c r="G2991" i="60" s="1"/>
  <c r="F2983" i="60"/>
  <c r="G2983" i="60" s="1"/>
  <c r="F2975" i="60"/>
  <c r="G2975" i="60" s="1"/>
  <c r="F2967" i="60"/>
  <c r="G2967" i="60" s="1"/>
  <c r="F2959" i="60"/>
  <c r="G2959" i="60" s="1"/>
  <c r="F2951" i="60"/>
  <c r="G2951" i="60" s="1"/>
  <c r="F2943" i="60"/>
  <c r="G2943" i="60" s="1"/>
  <c r="F2935" i="60"/>
  <c r="G2935" i="60" s="1"/>
  <c r="F2927" i="60"/>
  <c r="G2927" i="60" s="1"/>
  <c r="F2919" i="60"/>
  <c r="G2919" i="60" s="1"/>
  <c r="F2911" i="60"/>
  <c r="G2911" i="60" s="1"/>
  <c r="F2903" i="60"/>
  <c r="G2903" i="60" s="1"/>
  <c r="F2895" i="60"/>
  <c r="G2895" i="60" s="1"/>
  <c r="F2887" i="60"/>
  <c r="G2887" i="60" s="1"/>
  <c r="F2879" i="60"/>
  <c r="G2879" i="60" s="1"/>
  <c r="F2871" i="60"/>
  <c r="G2871" i="60" s="1"/>
  <c r="F2863" i="60"/>
  <c r="G2863" i="60" s="1"/>
  <c r="F2855" i="60"/>
  <c r="G2855" i="60" s="1"/>
  <c r="F2847" i="60"/>
  <c r="G2847" i="60" s="1"/>
  <c r="F2839" i="60"/>
  <c r="G2839" i="60" s="1"/>
  <c r="F2831" i="60"/>
  <c r="G2831" i="60" s="1"/>
  <c r="F2823" i="60"/>
  <c r="G2823" i="60" s="1"/>
  <c r="F2815" i="60"/>
  <c r="G2815" i="60" s="1"/>
  <c r="F2807" i="60"/>
  <c r="G2807" i="60" s="1"/>
  <c r="F2799" i="60"/>
  <c r="G2799" i="60" s="1"/>
  <c r="F2791" i="60"/>
  <c r="G2791" i="60" s="1"/>
  <c r="F2783" i="60"/>
  <c r="G2783" i="60" s="1"/>
  <c r="F2775" i="60"/>
  <c r="G2775" i="60" s="1"/>
  <c r="F2767" i="60"/>
  <c r="G2767" i="60" s="1"/>
  <c r="F2759" i="60"/>
  <c r="G2759" i="60" s="1"/>
  <c r="F2751" i="60"/>
  <c r="G2751" i="60" s="1"/>
  <c r="F2743" i="60"/>
  <c r="G2743" i="60" s="1"/>
  <c r="F2735" i="60"/>
  <c r="G2735" i="60" s="1"/>
  <c r="F2727" i="60"/>
  <c r="G2727" i="60" s="1"/>
  <c r="F2719" i="60"/>
  <c r="G2719" i="60" s="1"/>
  <c r="F2711" i="60"/>
  <c r="G2711" i="60" s="1"/>
  <c r="F2703" i="60"/>
  <c r="G2703" i="60" s="1"/>
  <c r="F2695" i="60"/>
  <c r="G2695" i="60" s="1"/>
  <c r="F2687" i="60"/>
  <c r="G2687" i="60" s="1"/>
  <c r="F2679" i="60"/>
  <c r="G2679" i="60" s="1"/>
  <c r="F2671" i="60"/>
  <c r="G2671" i="60" s="1"/>
  <c r="F2663" i="60"/>
  <c r="G2663" i="60" s="1"/>
  <c r="F2655" i="60"/>
  <c r="G2655" i="60" s="1"/>
  <c r="F2647" i="60"/>
  <c r="G2647" i="60" s="1"/>
  <c r="F2639" i="60"/>
  <c r="G2639" i="60" s="1"/>
  <c r="F2631" i="60"/>
  <c r="G2631" i="60" s="1"/>
  <c r="F2623" i="60"/>
  <c r="G2623" i="60" s="1"/>
  <c r="F2615" i="60"/>
  <c r="G2615" i="60" s="1"/>
  <c r="F2607" i="60"/>
  <c r="G2607" i="60" s="1"/>
  <c r="F2599" i="60"/>
  <c r="G2599" i="60" s="1"/>
  <c r="F2591" i="60"/>
  <c r="G2591" i="60" s="1"/>
  <c r="F5386" i="60"/>
  <c r="G5386" i="60" s="1"/>
  <c r="F4359" i="60"/>
  <c r="G4359" i="60" s="1"/>
  <c r="F4274" i="60"/>
  <c r="G4274" i="60" s="1"/>
  <c r="F4229" i="60"/>
  <c r="G4229" i="60" s="1"/>
  <c r="F4202" i="60"/>
  <c r="G4202" i="60" s="1"/>
  <c r="F4184" i="60"/>
  <c r="G4184" i="60" s="1"/>
  <c r="F4166" i="60"/>
  <c r="G4166" i="60" s="1"/>
  <c r="F4148" i="60"/>
  <c r="G4148" i="60" s="1"/>
  <c r="F4130" i="60"/>
  <c r="G4130" i="60" s="1"/>
  <c r="F4112" i="60"/>
  <c r="G4112" i="60" s="1"/>
  <c r="F4094" i="60"/>
  <c r="G4094" i="60" s="1"/>
  <c r="F4076" i="60"/>
  <c r="G4076" i="60" s="1"/>
  <c r="F4058" i="60"/>
  <c r="G4058" i="60" s="1"/>
  <c r="F4040" i="60"/>
  <c r="G4040" i="60" s="1"/>
  <c r="F4022" i="60"/>
  <c r="G4022" i="60" s="1"/>
  <c r="F4004" i="60"/>
  <c r="G4004" i="60" s="1"/>
  <c r="F3986" i="60"/>
  <c r="G3986" i="60" s="1"/>
  <c r="F3968" i="60"/>
  <c r="G3968" i="60" s="1"/>
  <c r="F3950" i="60"/>
  <c r="G3950" i="60" s="1"/>
  <c r="F3932" i="60"/>
  <c r="G3932" i="60" s="1"/>
  <c r="F3914" i="60"/>
  <c r="G3914" i="60" s="1"/>
  <c r="F3896" i="60"/>
  <c r="G3896" i="60" s="1"/>
  <c r="F3878" i="60"/>
  <c r="G3878" i="60" s="1"/>
  <c r="F3860" i="60"/>
  <c r="G3860" i="60" s="1"/>
  <c r="F3842" i="60"/>
  <c r="G3842" i="60" s="1"/>
  <c r="F3824" i="60"/>
  <c r="G3824" i="60" s="1"/>
  <c r="F3806" i="60"/>
  <c r="G3806" i="60" s="1"/>
  <c r="F5205" i="60"/>
  <c r="G5205" i="60" s="1"/>
  <c r="F4749" i="60"/>
  <c r="G4749" i="60" s="1"/>
  <c r="F4349" i="60"/>
  <c r="G4349" i="60" s="1"/>
  <c r="F4263" i="60"/>
  <c r="G4263" i="60" s="1"/>
  <c r="F4221" i="60"/>
  <c r="G4221" i="60" s="1"/>
  <c r="F4198" i="60"/>
  <c r="G4198" i="60" s="1"/>
  <c r="F4180" i="60"/>
  <c r="G4180" i="60" s="1"/>
  <c r="F4162" i="60"/>
  <c r="G4162" i="60" s="1"/>
  <c r="F4144" i="60"/>
  <c r="G4144" i="60" s="1"/>
  <c r="F4126" i="60"/>
  <c r="G4126" i="60" s="1"/>
  <c r="F4108" i="60"/>
  <c r="G4108" i="60" s="1"/>
  <c r="F4090" i="60"/>
  <c r="G4090" i="60" s="1"/>
  <c r="F4072" i="60"/>
  <c r="G4072" i="60" s="1"/>
  <c r="F4054" i="60"/>
  <c r="G4054" i="60" s="1"/>
  <c r="F4036" i="60"/>
  <c r="G4036" i="60" s="1"/>
  <c r="F4018" i="60"/>
  <c r="G4018" i="60" s="1"/>
  <c r="F4000" i="60"/>
  <c r="G4000" i="60" s="1"/>
  <c r="F3982" i="60"/>
  <c r="G3982" i="60" s="1"/>
  <c r="F3964" i="60"/>
  <c r="G3964" i="60" s="1"/>
  <c r="F3946" i="60"/>
  <c r="G3946" i="60" s="1"/>
  <c r="F3928" i="60"/>
  <c r="G3928" i="60" s="1"/>
  <c r="F3910" i="60"/>
  <c r="G3910" i="60" s="1"/>
  <c r="F3892" i="60"/>
  <c r="G3892" i="60" s="1"/>
  <c r="F3874" i="60"/>
  <c r="G3874" i="60" s="1"/>
  <c r="F3856" i="60"/>
  <c r="G3856" i="60" s="1"/>
  <c r="F3838" i="60"/>
  <c r="G3838" i="60" s="1"/>
  <c r="F3820" i="60"/>
  <c r="G3820" i="60" s="1"/>
  <c r="F3802" i="60"/>
  <c r="G3802" i="60" s="1"/>
  <c r="F3784" i="60"/>
  <c r="G3784" i="60" s="1"/>
  <c r="F3766" i="60"/>
  <c r="G3766" i="60" s="1"/>
  <c r="F3748" i="60"/>
  <c r="G3748" i="60" s="1"/>
  <c r="F3730" i="60"/>
  <c r="G3730" i="60" s="1"/>
  <c r="F3712" i="60"/>
  <c r="G3712" i="60" s="1"/>
  <c r="F3694" i="60"/>
  <c r="G3694" i="60" s="1"/>
  <c r="F3676" i="60"/>
  <c r="G3676" i="60" s="1"/>
  <c r="F3658" i="60"/>
  <c r="G3658" i="60" s="1"/>
  <c r="F3640" i="60"/>
  <c r="G3640" i="60" s="1"/>
  <c r="F3622" i="60"/>
  <c r="G3622" i="60" s="1"/>
  <c r="F3604" i="60"/>
  <c r="G3604" i="60" s="1"/>
  <c r="F3586" i="60"/>
  <c r="G3586" i="60" s="1"/>
  <c r="F3568" i="60"/>
  <c r="G3568" i="60" s="1"/>
  <c r="F3550" i="60"/>
  <c r="G3550" i="60" s="1"/>
  <c r="F3532" i="60"/>
  <c r="G3532" i="60" s="1"/>
  <c r="F3514" i="60"/>
  <c r="G3514" i="60" s="1"/>
  <c r="F3496" i="60"/>
  <c r="G3496" i="60" s="1"/>
  <c r="F3478" i="60"/>
  <c r="G3478" i="60" s="1"/>
  <c r="F3460" i="60"/>
  <c r="G3460" i="60" s="1"/>
  <c r="F3442" i="60"/>
  <c r="G3442" i="60" s="1"/>
  <c r="F5202" i="60"/>
  <c r="G5202" i="60" s="1"/>
  <c r="F4737" i="60"/>
  <c r="G4737" i="60" s="1"/>
  <c r="F4628" i="60"/>
  <c r="G4628" i="60" s="1"/>
  <c r="F4347" i="60"/>
  <c r="G4347" i="60" s="1"/>
  <c r="F4262" i="60"/>
  <c r="G4262" i="60" s="1"/>
  <c r="F4220" i="60"/>
  <c r="G4220" i="60" s="1"/>
  <c r="F4197" i="60"/>
  <c r="G4197" i="60" s="1"/>
  <c r="F4179" i="60"/>
  <c r="G4179" i="60" s="1"/>
  <c r="F4161" i="60"/>
  <c r="G4161" i="60" s="1"/>
  <c r="F4143" i="60"/>
  <c r="G4143" i="60" s="1"/>
  <c r="F4125" i="60"/>
  <c r="G4125" i="60" s="1"/>
  <c r="F4107" i="60"/>
  <c r="G4107" i="60" s="1"/>
  <c r="F4089" i="60"/>
  <c r="G4089" i="60" s="1"/>
  <c r="F4071" i="60"/>
  <c r="G4071" i="60" s="1"/>
  <c r="F4053" i="60"/>
  <c r="G4053" i="60" s="1"/>
  <c r="F4035" i="60"/>
  <c r="G4035" i="60" s="1"/>
  <c r="F4017" i="60"/>
  <c r="G4017" i="60" s="1"/>
  <c r="F3999" i="60"/>
  <c r="G3999" i="60" s="1"/>
  <c r="F3981" i="60"/>
  <c r="G3981" i="60" s="1"/>
  <c r="F3963" i="60"/>
  <c r="G3963" i="60" s="1"/>
  <c r="F3945" i="60"/>
  <c r="G3945" i="60" s="1"/>
  <c r="F3927" i="60"/>
  <c r="G3927" i="60" s="1"/>
  <c r="F3909" i="60"/>
  <c r="G3909" i="60" s="1"/>
  <c r="F3891" i="60"/>
  <c r="G3891" i="60" s="1"/>
  <c r="F3873" i="60"/>
  <c r="G3873" i="60" s="1"/>
  <c r="F3855" i="60"/>
  <c r="G3855" i="60" s="1"/>
  <c r="F3837" i="60"/>
  <c r="G3837" i="60" s="1"/>
  <c r="F3819" i="60"/>
  <c r="G3819" i="60" s="1"/>
  <c r="F3801" i="60"/>
  <c r="G3801" i="60" s="1"/>
  <c r="F3783" i="60"/>
  <c r="G3783" i="60" s="1"/>
  <c r="F3765" i="60"/>
  <c r="G3765" i="60" s="1"/>
  <c r="F3747" i="60"/>
  <c r="G3747" i="60" s="1"/>
  <c r="F3729" i="60"/>
  <c r="G3729" i="60" s="1"/>
  <c r="F3711" i="60"/>
  <c r="G3711" i="60" s="1"/>
  <c r="F3693" i="60"/>
  <c r="G3693" i="60" s="1"/>
  <c r="F3675" i="60"/>
  <c r="G3675" i="60" s="1"/>
  <c r="F3657" i="60"/>
  <c r="G3657" i="60" s="1"/>
  <c r="F3639" i="60"/>
  <c r="G3639" i="60" s="1"/>
  <c r="F3621" i="60"/>
  <c r="G3621" i="60" s="1"/>
  <c r="F3603" i="60"/>
  <c r="G3603" i="60" s="1"/>
  <c r="F3585" i="60"/>
  <c r="G3585" i="60" s="1"/>
  <c r="F3567" i="60"/>
  <c r="G3567" i="60" s="1"/>
  <c r="F3549" i="60"/>
  <c r="G3549" i="60" s="1"/>
  <c r="F3531" i="60"/>
  <c r="G3531" i="60" s="1"/>
  <c r="F3513" i="60"/>
  <c r="G3513" i="60" s="1"/>
  <c r="F3495" i="60"/>
  <c r="G3495" i="60" s="1"/>
  <c r="F3477" i="60"/>
  <c r="G3477" i="60" s="1"/>
  <c r="F3459" i="60"/>
  <c r="G3459" i="60" s="1"/>
  <c r="F3441" i="60"/>
  <c r="G3441" i="60" s="1"/>
  <c r="F3428" i="60"/>
  <c r="G3428" i="60" s="1"/>
  <c r="F3414" i="60"/>
  <c r="G3414" i="60" s="1"/>
  <c r="F3408" i="60"/>
  <c r="G3408" i="60" s="1"/>
  <c r="F3402" i="60"/>
  <c r="G3402" i="60" s="1"/>
  <c r="F3396" i="60"/>
  <c r="G3396" i="60" s="1"/>
  <c r="F3390" i="60"/>
  <c r="G3390" i="60" s="1"/>
  <c r="F3384" i="60"/>
  <c r="G3384" i="60" s="1"/>
  <c r="F3378" i="60"/>
  <c r="G3378" i="60" s="1"/>
  <c r="F3372" i="60"/>
  <c r="G3372" i="60" s="1"/>
  <c r="F3366" i="60"/>
  <c r="G3366" i="60" s="1"/>
  <c r="F3360" i="60"/>
  <c r="G3360" i="60" s="1"/>
  <c r="F3354" i="60"/>
  <c r="G3354" i="60" s="1"/>
  <c r="F3348" i="60"/>
  <c r="G3348" i="60" s="1"/>
  <c r="F3342" i="60"/>
  <c r="G3342" i="60" s="1"/>
  <c r="F3336" i="60"/>
  <c r="G3336" i="60" s="1"/>
  <c r="F3330" i="60"/>
  <c r="G3330" i="60" s="1"/>
  <c r="F3324" i="60"/>
  <c r="G3324" i="60" s="1"/>
  <c r="F3318" i="60"/>
  <c r="G3318" i="60" s="1"/>
  <c r="F3312" i="60"/>
  <c r="G3312" i="60" s="1"/>
  <c r="F3306" i="60"/>
  <c r="G3306" i="60" s="1"/>
  <c r="F3300" i="60"/>
  <c r="G3300" i="60" s="1"/>
  <c r="F3294" i="60"/>
  <c r="G3294" i="60" s="1"/>
  <c r="F3288" i="60"/>
  <c r="G3288" i="60" s="1"/>
  <c r="F3282" i="60"/>
  <c r="G3282" i="60" s="1"/>
  <c r="F3276" i="60"/>
  <c r="G3276" i="60" s="1"/>
  <c r="F3270" i="60"/>
  <c r="G3270" i="60" s="1"/>
  <c r="F3264" i="60"/>
  <c r="G3264" i="60" s="1"/>
  <c r="F3258" i="60"/>
  <c r="G3258" i="60" s="1"/>
  <c r="F3252" i="60"/>
  <c r="G3252" i="60" s="1"/>
  <c r="F3246" i="60"/>
  <c r="G3246" i="60" s="1"/>
  <c r="F3240" i="60"/>
  <c r="G3240" i="60" s="1"/>
  <c r="F3234" i="60"/>
  <c r="G3234" i="60" s="1"/>
  <c r="F3228" i="60"/>
  <c r="G3228" i="60" s="1"/>
  <c r="F3222" i="60"/>
  <c r="G3222" i="60" s="1"/>
  <c r="F3216" i="60"/>
  <c r="G3216" i="60" s="1"/>
  <c r="F3210" i="60"/>
  <c r="G3210" i="60" s="1"/>
  <c r="F3204" i="60"/>
  <c r="G3204" i="60" s="1"/>
  <c r="F3198" i="60"/>
  <c r="G3198" i="60" s="1"/>
  <c r="F3192" i="60"/>
  <c r="G3192" i="60" s="1"/>
  <c r="F3186" i="60"/>
  <c r="G3186" i="60" s="1"/>
  <c r="F3180" i="60"/>
  <c r="G3180" i="60" s="1"/>
  <c r="F3173" i="60"/>
  <c r="G3173" i="60" s="1"/>
  <c r="F3165" i="60"/>
  <c r="G3165" i="60" s="1"/>
  <c r="F3157" i="60"/>
  <c r="G3157" i="60" s="1"/>
  <c r="F3149" i="60"/>
  <c r="G3149" i="60" s="1"/>
  <c r="F3141" i="60"/>
  <c r="G3141" i="60" s="1"/>
  <c r="F5195" i="60"/>
  <c r="G5195" i="60" s="1"/>
  <c r="F4893" i="60"/>
  <c r="G4893" i="60" s="1"/>
  <c r="F4735" i="60"/>
  <c r="G4735" i="60" s="1"/>
  <c r="F4627" i="60"/>
  <c r="G4627" i="60" s="1"/>
  <c r="F4557" i="60"/>
  <c r="G4557" i="60" s="1"/>
  <c r="F4503" i="60"/>
  <c r="G4503" i="60" s="1"/>
  <c r="F4449" i="60"/>
  <c r="G4449" i="60" s="1"/>
  <c r="F4395" i="60"/>
  <c r="G4395" i="60" s="1"/>
  <c r="F4304" i="60"/>
  <c r="G4304" i="60" s="1"/>
  <c r="F4259" i="60"/>
  <c r="G4259" i="60" s="1"/>
  <c r="F3426" i="60"/>
  <c r="G3426" i="60" s="1"/>
  <c r="F3172" i="60"/>
  <c r="G3172" i="60" s="1"/>
  <c r="F3164" i="60"/>
  <c r="G3164" i="60" s="1"/>
  <c r="F3156" i="60"/>
  <c r="G3156" i="60" s="1"/>
  <c r="F3148" i="60"/>
  <c r="G3148" i="60" s="1"/>
  <c r="F3140" i="60"/>
  <c r="G3140" i="60" s="1"/>
  <c r="F3132" i="60"/>
  <c r="G3132" i="60" s="1"/>
  <c r="F3124" i="60"/>
  <c r="G3124" i="60" s="1"/>
  <c r="F3116" i="60"/>
  <c r="G3116" i="60" s="1"/>
  <c r="F3108" i="60"/>
  <c r="G3108" i="60" s="1"/>
  <c r="F3100" i="60"/>
  <c r="G3100" i="60" s="1"/>
  <c r="F3092" i="60"/>
  <c r="G3092" i="60" s="1"/>
  <c r="F3084" i="60"/>
  <c r="G3084" i="60" s="1"/>
  <c r="F3076" i="60"/>
  <c r="G3076" i="60" s="1"/>
  <c r="F3068" i="60"/>
  <c r="G3068" i="60" s="1"/>
  <c r="F3060" i="60"/>
  <c r="G3060" i="60" s="1"/>
  <c r="F3052" i="60"/>
  <c r="G3052" i="60" s="1"/>
  <c r="F3044" i="60"/>
  <c r="G3044" i="60" s="1"/>
  <c r="F3036" i="60"/>
  <c r="G3036" i="60" s="1"/>
  <c r="F3028" i="60"/>
  <c r="G3028" i="60" s="1"/>
  <c r="F3020" i="60"/>
  <c r="G3020" i="60" s="1"/>
  <c r="F3012" i="60"/>
  <c r="G3012" i="60" s="1"/>
  <c r="F3004" i="60"/>
  <c r="G3004" i="60" s="1"/>
  <c r="F2996" i="60"/>
  <c r="G2996" i="60" s="1"/>
  <c r="F2988" i="60"/>
  <c r="G2988" i="60" s="1"/>
  <c r="F2980" i="60"/>
  <c r="G2980" i="60" s="1"/>
  <c r="F2972" i="60"/>
  <c r="G2972" i="60" s="1"/>
  <c r="F2964" i="60"/>
  <c r="G2964" i="60" s="1"/>
  <c r="F2956" i="60"/>
  <c r="G2956" i="60" s="1"/>
  <c r="F2948" i="60"/>
  <c r="G2948" i="60" s="1"/>
  <c r="F2940" i="60"/>
  <c r="G2940" i="60" s="1"/>
  <c r="F2932" i="60"/>
  <c r="G2932" i="60" s="1"/>
  <c r="F2924" i="60"/>
  <c r="G2924" i="60" s="1"/>
  <c r="F2916" i="60"/>
  <c r="G2916" i="60" s="1"/>
  <c r="F2908" i="60"/>
  <c r="G2908" i="60" s="1"/>
  <c r="F2900" i="60"/>
  <c r="G2900" i="60" s="1"/>
  <c r="F2892" i="60"/>
  <c r="G2892" i="60" s="1"/>
  <c r="F2884" i="60"/>
  <c r="G2884" i="60" s="1"/>
  <c r="F2876" i="60"/>
  <c r="G2876" i="60" s="1"/>
  <c r="F2868" i="60"/>
  <c r="G2868" i="60" s="1"/>
  <c r="F2860" i="60"/>
  <c r="G2860" i="60" s="1"/>
  <c r="F2852" i="60"/>
  <c r="G2852" i="60" s="1"/>
  <c r="F2844" i="60"/>
  <c r="G2844" i="60" s="1"/>
  <c r="F2836" i="60"/>
  <c r="G2836" i="60" s="1"/>
  <c r="F2828" i="60"/>
  <c r="G2828" i="60" s="1"/>
  <c r="F2820" i="60"/>
  <c r="G2820" i="60" s="1"/>
  <c r="F2812" i="60"/>
  <c r="G2812" i="60" s="1"/>
  <c r="F2804" i="60"/>
  <c r="G2804" i="60" s="1"/>
  <c r="F2796" i="60"/>
  <c r="G2796" i="60" s="1"/>
  <c r="F2788" i="60"/>
  <c r="G2788" i="60" s="1"/>
  <c r="F2780" i="60"/>
  <c r="G2780" i="60" s="1"/>
  <c r="F2772" i="60"/>
  <c r="G2772" i="60" s="1"/>
  <c r="F2764" i="60"/>
  <c r="G2764" i="60" s="1"/>
  <c r="F2756" i="60"/>
  <c r="G2756" i="60" s="1"/>
  <c r="F2748" i="60"/>
  <c r="G2748" i="60" s="1"/>
  <c r="F2740" i="60"/>
  <c r="G2740" i="60" s="1"/>
  <c r="F2732" i="60"/>
  <c r="G2732" i="60" s="1"/>
  <c r="F2724" i="60"/>
  <c r="G2724" i="60" s="1"/>
  <c r="F2716" i="60"/>
  <c r="G2716" i="60" s="1"/>
  <c r="F2708" i="60"/>
  <c r="G2708" i="60" s="1"/>
  <c r="F2700" i="60"/>
  <c r="G2700" i="60" s="1"/>
  <c r="F2692" i="60"/>
  <c r="G2692" i="60" s="1"/>
  <c r="F2684" i="60"/>
  <c r="G2684" i="60" s="1"/>
  <c r="F2676" i="60"/>
  <c r="G2676" i="60" s="1"/>
  <c r="F2668" i="60"/>
  <c r="G2668" i="60" s="1"/>
  <c r="F2660" i="60"/>
  <c r="G2660" i="60" s="1"/>
  <c r="F2652" i="60"/>
  <c r="G2652" i="60" s="1"/>
  <c r="F2644" i="60"/>
  <c r="G2644" i="60" s="1"/>
  <c r="F2636" i="60"/>
  <c r="G2636" i="60" s="1"/>
  <c r="F2628" i="60"/>
  <c r="G2628" i="60" s="1"/>
  <c r="F2620" i="60"/>
  <c r="G2620" i="60" s="1"/>
  <c r="F2612" i="60"/>
  <c r="G2612" i="60" s="1"/>
  <c r="F2604" i="60"/>
  <c r="G2604" i="60" s="1"/>
  <c r="F2596" i="60"/>
  <c r="G2596" i="60" s="1"/>
  <c r="F2588" i="60"/>
  <c r="G2588" i="60" s="1"/>
  <c r="F4346" i="60"/>
  <c r="G4346" i="60" s="1"/>
  <c r="F4301" i="60"/>
  <c r="G4301" i="60" s="1"/>
  <c r="F4217" i="60"/>
  <c r="G4217" i="60" s="1"/>
  <c r="F4196" i="60"/>
  <c r="G4196" i="60" s="1"/>
  <c r="F4178" i="60"/>
  <c r="G4178" i="60" s="1"/>
  <c r="F4160" i="60"/>
  <c r="G4160" i="60" s="1"/>
  <c r="F4142" i="60"/>
  <c r="G4142" i="60" s="1"/>
  <c r="F4124" i="60"/>
  <c r="G4124" i="60" s="1"/>
  <c r="F4106" i="60"/>
  <c r="G4106" i="60" s="1"/>
  <c r="F4088" i="60"/>
  <c r="G4088" i="60" s="1"/>
  <c r="F4070" i="60"/>
  <c r="G4070" i="60" s="1"/>
  <c r="F4052" i="60"/>
  <c r="G4052" i="60" s="1"/>
  <c r="F4034" i="60"/>
  <c r="G4034" i="60" s="1"/>
  <c r="F4016" i="60"/>
  <c r="G4016" i="60" s="1"/>
  <c r="F3998" i="60"/>
  <c r="G3998" i="60" s="1"/>
  <c r="F3980" i="60"/>
  <c r="G3980" i="60" s="1"/>
  <c r="F3962" i="60"/>
  <c r="G3962" i="60" s="1"/>
  <c r="F3944" i="60"/>
  <c r="G3944" i="60" s="1"/>
  <c r="F3926" i="60"/>
  <c r="G3926" i="60" s="1"/>
  <c r="F3908" i="60"/>
  <c r="G3908" i="60" s="1"/>
  <c r="F3890" i="60"/>
  <c r="G3890" i="60" s="1"/>
  <c r="F3872" i="60"/>
  <c r="G3872" i="60" s="1"/>
  <c r="F3854" i="60"/>
  <c r="G3854" i="60" s="1"/>
  <c r="F3836" i="60"/>
  <c r="G3836" i="60" s="1"/>
  <c r="F3818" i="60"/>
  <c r="G3818" i="60" s="1"/>
  <c r="F3800" i="60"/>
  <c r="G3800" i="60" s="1"/>
  <c r="F3782" i="60"/>
  <c r="G3782" i="60" s="1"/>
  <c r="F3764" i="60"/>
  <c r="G3764" i="60" s="1"/>
  <c r="F3746" i="60"/>
  <c r="G3746" i="60" s="1"/>
  <c r="F3728" i="60"/>
  <c r="G3728" i="60" s="1"/>
  <c r="F3710" i="60"/>
  <c r="G3710" i="60" s="1"/>
  <c r="F3692" i="60"/>
  <c r="G3692" i="60" s="1"/>
  <c r="F3674" i="60"/>
  <c r="G3674" i="60" s="1"/>
  <c r="F3656" i="60"/>
  <c r="G3656" i="60" s="1"/>
  <c r="F3638" i="60"/>
  <c r="G3638" i="60" s="1"/>
  <c r="F3620" i="60"/>
  <c r="G3620" i="60" s="1"/>
  <c r="F3602" i="60"/>
  <c r="G3602" i="60" s="1"/>
  <c r="F3584" i="60"/>
  <c r="G3584" i="60" s="1"/>
  <c r="F3566" i="60"/>
  <c r="G3566" i="60" s="1"/>
  <c r="F3548" i="60"/>
  <c r="G3548" i="60" s="1"/>
  <c r="F3530" i="60"/>
  <c r="G3530" i="60" s="1"/>
  <c r="F3512" i="60"/>
  <c r="G3512" i="60" s="1"/>
  <c r="F3494" i="60"/>
  <c r="G3494" i="60" s="1"/>
  <c r="F3476" i="60"/>
  <c r="G3476" i="60" s="1"/>
  <c r="F3458" i="60"/>
  <c r="G3458" i="60" s="1"/>
  <c r="F3440" i="60"/>
  <c r="G3440" i="60" s="1"/>
  <c r="F3424" i="60"/>
  <c r="G3424" i="60" s="1"/>
  <c r="F3413" i="60"/>
  <c r="G3413" i="60" s="1"/>
  <c r="F3407" i="60"/>
  <c r="G3407" i="60" s="1"/>
  <c r="F3401" i="60"/>
  <c r="G3401" i="60" s="1"/>
  <c r="F3395" i="60"/>
  <c r="G3395" i="60" s="1"/>
  <c r="F3389" i="60"/>
  <c r="G3389" i="60" s="1"/>
  <c r="F3383" i="60"/>
  <c r="G3383" i="60" s="1"/>
  <c r="F3377" i="60"/>
  <c r="G3377" i="60" s="1"/>
  <c r="F3371" i="60"/>
  <c r="G3371" i="60" s="1"/>
  <c r="F3365" i="60"/>
  <c r="G3365" i="60" s="1"/>
  <c r="F3359" i="60"/>
  <c r="G3359" i="60" s="1"/>
  <c r="F3353" i="60"/>
  <c r="G3353" i="60" s="1"/>
  <c r="F3347" i="60"/>
  <c r="G3347" i="60" s="1"/>
  <c r="F3341" i="60"/>
  <c r="G3341" i="60" s="1"/>
  <c r="F3335" i="60"/>
  <c r="G3335" i="60" s="1"/>
  <c r="F3329" i="60"/>
  <c r="G3329" i="60" s="1"/>
  <c r="F3323" i="60"/>
  <c r="G3323" i="60" s="1"/>
  <c r="F3317" i="60"/>
  <c r="G3317" i="60" s="1"/>
  <c r="F3311" i="60"/>
  <c r="G3311" i="60" s="1"/>
  <c r="F3305" i="60"/>
  <c r="G3305" i="60" s="1"/>
  <c r="F3299" i="60"/>
  <c r="G3299" i="60" s="1"/>
  <c r="F3293" i="60"/>
  <c r="G3293" i="60" s="1"/>
  <c r="F3287" i="60"/>
  <c r="G3287" i="60" s="1"/>
  <c r="F3281" i="60"/>
  <c r="G3281" i="60" s="1"/>
  <c r="F3275" i="60"/>
  <c r="G3275" i="60" s="1"/>
  <c r="F3269" i="60"/>
  <c r="G3269" i="60" s="1"/>
  <c r="F3263" i="60"/>
  <c r="G3263" i="60" s="1"/>
  <c r="F3257" i="60"/>
  <c r="G3257" i="60" s="1"/>
  <c r="F3251" i="60"/>
  <c r="G3251" i="60" s="1"/>
  <c r="F3245" i="60"/>
  <c r="G3245" i="60" s="1"/>
  <c r="F3239" i="60"/>
  <c r="G3239" i="60" s="1"/>
  <c r="F3233" i="60"/>
  <c r="G3233" i="60" s="1"/>
  <c r="F3227" i="60"/>
  <c r="G3227" i="60" s="1"/>
  <c r="F3221" i="60"/>
  <c r="G3221" i="60" s="1"/>
  <c r="F3215" i="60"/>
  <c r="G3215" i="60" s="1"/>
  <c r="F3209" i="60"/>
  <c r="G3209" i="60" s="1"/>
  <c r="F3203" i="60"/>
  <c r="G3203" i="60" s="1"/>
  <c r="F3197" i="60"/>
  <c r="G3197" i="60" s="1"/>
  <c r="F3191" i="60"/>
  <c r="G3191" i="60" s="1"/>
  <c r="F3185" i="60"/>
  <c r="G3185" i="60" s="1"/>
  <c r="F3179" i="60"/>
  <c r="G3179" i="60" s="1"/>
  <c r="F5091" i="60"/>
  <c r="G5091" i="60" s="1"/>
  <c r="F4192" i="60"/>
  <c r="G4192" i="60" s="1"/>
  <c r="F4084" i="60"/>
  <c r="G4084" i="60" s="1"/>
  <c r="F3976" i="60"/>
  <c r="G3976" i="60" s="1"/>
  <c r="F3868" i="60"/>
  <c r="G3868" i="60" s="1"/>
  <c r="F3777" i="60"/>
  <c r="G3777" i="60" s="1"/>
  <c r="F3705" i="60"/>
  <c r="G3705" i="60" s="1"/>
  <c r="F3633" i="60"/>
  <c r="G3633" i="60" s="1"/>
  <c r="F3561" i="60"/>
  <c r="G3561" i="60" s="1"/>
  <c r="F3489" i="60"/>
  <c r="G3489" i="60" s="1"/>
  <c r="F3394" i="60"/>
  <c r="G3394" i="60" s="1"/>
  <c r="F3370" i="60"/>
  <c r="G3370" i="60" s="1"/>
  <c r="F3346" i="60"/>
  <c r="G3346" i="60" s="1"/>
  <c r="F3322" i="60"/>
  <c r="G3322" i="60" s="1"/>
  <c r="F3298" i="60"/>
  <c r="G3298" i="60" s="1"/>
  <c r="F3274" i="60"/>
  <c r="G3274" i="60" s="1"/>
  <c r="F3250" i="60"/>
  <c r="G3250" i="60" s="1"/>
  <c r="F3226" i="60"/>
  <c r="G3226" i="60" s="1"/>
  <c r="F3202" i="60"/>
  <c r="G3202" i="60" s="1"/>
  <c r="F3178" i="60"/>
  <c r="G3178" i="60" s="1"/>
  <c r="F3146" i="60"/>
  <c r="G3146" i="60" s="1"/>
  <c r="F3118" i="60"/>
  <c r="G3118" i="60" s="1"/>
  <c r="F3094" i="60"/>
  <c r="G3094" i="60" s="1"/>
  <c r="F3070" i="60"/>
  <c r="G3070" i="60" s="1"/>
  <c r="F3046" i="60"/>
  <c r="G3046" i="60" s="1"/>
  <c r="F3022" i="60"/>
  <c r="G3022" i="60" s="1"/>
  <c r="F2998" i="60"/>
  <c r="G2998" i="60" s="1"/>
  <c r="F2974" i="60"/>
  <c r="G2974" i="60" s="1"/>
  <c r="F2950" i="60"/>
  <c r="G2950" i="60" s="1"/>
  <c r="F2926" i="60"/>
  <c r="G2926" i="60" s="1"/>
  <c r="F2902" i="60"/>
  <c r="G2902" i="60" s="1"/>
  <c r="F2878" i="60"/>
  <c r="G2878" i="60" s="1"/>
  <c r="F2854" i="60"/>
  <c r="G2854" i="60" s="1"/>
  <c r="F2830" i="60"/>
  <c r="G2830" i="60" s="1"/>
  <c r="F2806" i="60"/>
  <c r="G2806" i="60" s="1"/>
  <c r="F2782" i="60"/>
  <c r="G2782" i="60" s="1"/>
  <c r="F2758" i="60"/>
  <c r="G2758" i="60" s="1"/>
  <c r="F2734" i="60"/>
  <c r="G2734" i="60" s="1"/>
  <c r="F2710" i="60"/>
  <c r="G2710" i="60" s="1"/>
  <c r="F2686" i="60"/>
  <c r="G2686" i="60" s="1"/>
  <c r="F2662" i="60"/>
  <c r="G2662" i="60" s="1"/>
  <c r="F2638" i="60"/>
  <c r="G2638" i="60" s="1"/>
  <c r="F2614" i="60"/>
  <c r="G2614" i="60" s="1"/>
  <c r="F2590" i="60"/>
  <c r="G2590" i="60" s="1"/>
  <c r="F2578" i="60"/>
  <c r="G2578" i="60" s="1"/>
  <c r="F2570" i="60"/>
  <c r="G2570" i="60" s="1"/>
  <c r="F2562" i="60"/>
  <c r="G2562" i="60" s="1"/>
  <c r="F2554" i="60"/>
  <c r="G2554" i="60" s="1"/>
  <c r="F2546" i="60"/>
  <c r="G2546" i="60" s="1"/>
  <c r="F2537" i="60"/>
  <c r="G2537" i="60" s="1"/>
  <c r="F2525" i="60"/>
  <c r="G2525" i="60" s="1"/>
  <c r="F2513" i="60"/>
  <c r="G2513" i="60" s="1"/>
  <c r="F2501" i="60"/>
  <c r="G2501" i="60" s="1"/>
  <c r="F2489" i="60"/>
  <c r="G2489" i="60" s="1"/>
  <c r="F2477" i="60"/>
  <c r="G2477" i="60" s="1"/>
  <c r="F2465" i="60"/>
  <c r="G2465" i="60" s="1"/>
  <c r="F2453" i="60"/>
  <c r="G2453" i="60" s="1"/>
  <c r="F2441" i="60"/>
  <c r="G2441" i="60" s="1"/>
  <c r="F2429" i="60"/>
  <c r="G2429" i="60" s="1"/>
  <c r="F2417" i="60"/>
  <c r="G2417" i="60" s="1"/>
  <c r="F2405" i="60"/>
  <c r="G2405" i="60" s="1"/>
  <c r="F2393" i="60"/>
  <c r="G2393" i="60" s="1"/>
  <c r="F2381" i="60"/>
  <c r="G2381" i="60" s="1"/>
  <c r="F2369" i="60"/>
  <c r="G2369" i="60" s="1"/>
  <c r="F2357" i="60"/>
  <c r="G2357" i="60" s="1"/>
  <c r="F2345" i="60"/>
  <c r="G2345" i="60" s="1"/>
  <c r="F2333" i="60"/>
  <c r="G2333" i="60" s="1"/>
  <c r="F2321" i="60"/>
  <c r="G2321" i="60" s="1"/>
  <c r="F2309" i="60"/>
  <c r="G2309" i="60" s="1"/>
  <c r="F2297" i="60"/>
  <c r="G2297" i="60" s="1"/>
  <c r="F2285" i="60"/>
  <c r="G2285" i="60" s="1"/>
  <c r="F2273" i="60"/>
  <c r="G2273" i="60" s="1"/>
  <c r="F2261" i="60"/>
  <c r="G2261" i="60" s="1"/>
  <c r="F2249" i="60"/>
  <c r="G2249" i="60" s="1"/>
  <c r="F2237" i="60"/>
  <c r="G2237" i="60" s="1"/>
  <c r="F2225" i="60"/>
  <c r="G2225" i="60" s="1"/>
  <c r="F2213" i="60"/>
  <c r="G2213" i="60" s="1"/>
  <c r="F2201" i="60"/>
  <c r="G2201" i="60" s="1"/>
  <c r="F2189" i="60"/>
  <c r="G2189" i="60" s="1"/>
  <c r="F2177" i="60"/>
  <c r="G2177" i="60" s="1"/>
  <c r="F2165" i="60"/>
  <c r="G2165" i="60" s="1"/>
  <c r="F2153" i="60"/>
  <c r="G2153" i="60" s="1"/>
  <c r="F2141" i="60"/>
  <c r="G2141" i="60" s="1"/>
  <c r="F2129" i="60"/>
  <c r="G2129" i="60" s="1"/>
  <c r="F2117" i="60"/>
  <c r="G2117" i="60" s="1"/>
  <c r="F2105" i="60"/>
  <c r="G2105" i="60" s="1"/>
  <c r="F2093" i="60"/>
  <c r="G2093" i="60" s="1"/>
  <c r="F2081" i="60"/>
  <c r="G2081" i="60" s="1"/>
  <c r="F2069" i="60"/>
  <c r="G2069" i="60" s="1"/>
  <c r="F2057" i="60"/>
  <c r="G2057" i="60" s="1"/>
  <c r="F2045" i="60"/>
  <c r="G2045" i="60" s="1"/>
  <c r="F2033" i="60"/>
  <c r="G2033" i="60" s="1"/>
  <c r="F2021" i="60"/>
  <c r="G2021" i="60" s="1"/>
  <c r="F2328" i="60"/>
  <c r="G2328" i="60" s="1"/>
  <c r="F2280" i="60"/>
  <c r="G2280" i="60" s="1"/>
  <c r="F2232" i="60"/>
  <c r="G2232" i="60" s="1"/>
  <c r="F2160" i="60"/>
  <c r="G2160" i="60" s="1"/>
  <c r="F2100" i="60"/>
  <c r="G2100" i="60" s="1"/>
  <c r="F2670" i="60"/>
  <c r="G2670" i="60" s="1"/>
  <c r="F2529" i="60"/>
  <c r="G2529" i="60" s="1"/>
  <c r="F2457" i="60"/>
  <c r="G2457" i="60" s="1"/>
  <c r="F2409" i="60"/>
  <c r="G2409" i="60" s="1"/>
  <c r="F2289" i="60"/>
  <c r="G2289" i="60" s="1"/>
  <c r="F2217" i="60"/>
  <c r="G2217" i="60" s="1"/>
  <c r="F2145" i="60"/>
  <c r="G2145" i="60" s="1"/>
  <c r="F2049" i="60"/>
  <c r="G2049" i="60" s="1"/>
  <c r="F4119" i="60"/>
  <c r="G4119" i="60" s="1"/>
  <c r="F3280" i="60"/>
  <c r="G3280" i="60" s="1"/>
  <c r="F2981" i="60"/>
  <c r="G2981" i="60" s="1"/>
  <c r="F2741" i="60"/>
  <c r="G2741" i="60" s="1"/>
  <c r="F2556" i="60"/>
  <c r="G2556" i="60" s="1"/>
  <c r="F2444" i="60"/>
  <c r="G2444" i="60" s="1"/>
  <c r="F2336" i="60"/>
  <c r="G2336" i="60" s="1"/>
  <c r="F2228" i="60"/>
  <c r="G2228" i="60" s="1"/>
  <c r="F2072" i="60"/>
  <c r="G2072" i="60" s="1"/>
  <c r="F3886" i="60"/>
  <c r="G3886" i="60" s="1"/>
  <c r="F3429" i="60"/>
  <c r="G3429" i="60" s="1"/>
  <c r="F3349" i="60"/>
  <c r="G3349" i="60" s="1"/>
  <c r="F3277" i="60"/>
  <c r="G3277" i="60" s="1"/>
  <c r="F3123" i="60"/>
  <c r="G3123" i="60" s="1"/>
  <c r="F3027" i="60"/>
  <c r="G3027" i="60" s="1"/>
  <c r="F2955" i="60"/>
  <c r="G2955" i="60" s="1"/>
  <c r="F2811" i="60"/>
  <c r="G2811" i="60" s="1"/>
  <c r="F2643" i="60"/>
  <c r="G2643" i="60" s="1"/>
  <c r="F2491" i="60"/>
  <c r="G2491" i="60" s="1"/>
  <c r="F2383" i="60"/>
  <c r="G2383" i="60" s="1"/>
  <c r="F2311" i="60"/>
  <c r="G2311" i="60" s="1"/>
  <c r="F2227" i="60"/>
  <c r="G2227" i="60" s="1"/>
  <c r="F2155" i="60"/>
  <c r="G2155" i="60" s="1"/>
  <c r="F2071" i="60"/>
  <c r="G2071" i="60" s="1"/>
  <c r="F4191" i="60"/>
  <c r="G4191" i="60" s="1"/>
  <c r="F4083" i="60"/>
  <c r="G4083" i="60" s="1"/>
  <c r="F3975" i="60"/>
  <c r="G3975" i="60" s="1"/>
  <c r="F3867" i="60"/>
  <c r="G3867" i="60" s="1"/>
  <c r="F3770" i="60"/>
  <c r="G3770" i="60" s="1"/>
  <c r="F3698" i="60"/>
  <c r="G3698" i="60" s="1"/>
  <c r="F3626" i="60"/>
  <c r="G3626" i="60" s="1"/>
  <c r="F3554" i="60"/>
  <c r="G3554" i="60" s="1"/>
  <c r="F3482" i="60"/>
  <c r="G3482" i="60" s="1"/>
  <c r="F3416" i="60"/>
  <c r="G3416" i="60" s="1"/>
  <c r="F3391" i="60"/>
  <c r="G3391" i="60" s="1"/>
  <c r="F3367" i="60"/>
  <c r="G3367" i="60" s="1"/>
  <c r="F3343" i="60"/>
  <c r="G3343" i="60" s="1"/>
  <c r="F3319" i="60"/>
  <c r="G3319" i="60" s="1"/>
  <c r="F3295" i="60"/>
  <c r="G3295" i="60" s="1"/>
  <c r="F3271" i="60"/>
  <c r="G3271" i="60" s="1"/>
  <c r="F3247" i="60"/>
  <c r="G3247" i="60" s="1"/>
  <c r="F3223" i="60"/>
  <c r="G3223" i="60" s="1"/>
  <c r="F3199" i="60"/>
  <c r="G3199" i="60" s="1"/>
  <c r="F3174" i="60"/>
  <c r="G3174" i="60" s="1"/>
  <c r="F3142" i="60"/>
  <c r="G3142" i="60" s="1"/>
  <c r="F3117" i="60"/>
  <c r="G3117" i="60" s="1"/>
  <c r="F3093" i="60"/>
  <c r="G3093" i="60" s="1"/>
  <c r="F3069" i="60"/>
  <c r="G3069" i="60" s="1"/>
  <c r="F3045" i="60"/>
  <c r="G3045" i="60" s="1"/>
  <c r="F3021" i="60"/>
  <c r="G3021" i="60" s="1"/>
  <c r="F2997" i="60"/>
  <c r="G2997" i="60" s="1"/>
  <c r="F2973" i="60"/>
  <c r="G2973" i="60" s="1"/>
  <c r="F2949" i="60"/>
  <c r="G2949" i="60" s="1"/>
  <c r="F2925" i="60"/>
  <c r="G2925" i="60" s="1"/>
  <c r="F2901" i="60"/>
  <c r="G2901" i="60" s="1"/>
  <c r="F2877" i="60"/>
  <c r="G2877" i="60" s="1"/>
  <c r="F2853" i="60"/>
  <c r="G2853" i="60" s="1"/>
  <c r="F2829" i="60"/>
  <c r="G2829" i="60" s="1"/>
  <c r="F2805" i="60"/>
  <c r="G2805" i="60" s="1"/>
  <c r="F2781" i="60"/>
  <c r="G2781" i="60" s="1"/>
  <c r="F2757" i="60"/>
  <c r="G2757" i="60" s="1"/>
  <c r="F2733" i="60"/>
  <c r="G2733" i="60" s="1"/>
  <c r="F2709" i="60"/>
  <c r="G2709" i="60" s="1"/>
  <c r="F2685" i="60"/>
  <c r="G2685" i="60" s="1"/>
  <c r="F2661" i="60"/>
  <c r="G2661" i="60" s="1"/>
  <c r="F2637" i="60"/>
  <c r="G2637" i="60" s="1"/>
  <c r="F2613" i="60"/>
  <c r="G2613" i="60" s="1"/>
  <c r="F2589" i="60"/>
  <c r="G2589" i="60" s="1"/>
  <c r="F2536" i="60"/>
  <c r="G2536" i="60" s="1"/>
  <c r="F2524" i="60"/>
  <c r="G2524" i="60" s="1"/>
  <c r="F2512" i="60"/>
  <c r="G2512" i="60" s="1"/>
  <c r="F2500" i="60"/>
  <c r="G2500" i="60" s="1"/>
  <c r="F2488" i="60"/>
  <c r="G2488" i="60" s="1"/>
  <c r="F2476" i="60"/>
  <c r="G2476" i="60" s="1"/>
  <c r="F2464" i="60"/>
  <c r="G2464" i="60" s="1"/>
  <c r="F2452" i="60"/>
  <c r="G2452" i="60" s="1"/>
  <c r="F2440" i="60"/>
  <c r="G2440" i="60" s="1"/>
  <c r="F2428" i="60"/>
  <c r="G2428" i="60" s="1"/>
  <c r="F2416" i="60"/>
  <c r="G2416" i="60" s="1"/>
  <c r="F2404" i="60"/>
  <c r="G2404" i="60" s="1"/>
  <c r="F2392" i="60"/>
  <c r="G2392" i="60" s="1"/>
  <c r="F2380" i="60"/>
  <c r="G2380" i="60" s="1"/>
  <c r="F2368" i="60"/>
  <c r="G2368" i="60" s="1"/>
  <c r="F2356" i="60"/>
  <c r="G2356" i="60" s="1"/>
  <c r="F2344" i="60"/>
  <c r="G2344" i="60" s="1"/>
  <c r="F2332" i="60"/>
  <c r="G2332" i="60" s="1"/>
  <c r="F2320" i="60"/>
  <c r="G2320" i="60" s="1"/>
  <c r="F2308" i="60"/>
  <c r="G2308" i="60" s="1"/>
  <c r="F2296" i="60"/>
  <c r="G2296" i="60" s="1"/>
  <c r="F2284" i="60"/>
  <c r="G2284" i="60" s="1"/>
  <c r="F2272" i="60"/>
  <c r="G2272" i="60" s="1"/>
  <c r="F2260" i="60"/>
  <c r="G2260" i="60" s="1"/>
  <c r="F2248" i="60"/>
  <c r="G2248" i="60" s="1"/>
  <c r="F2236" i="60"/>
  <c r="G2236" i="60" s="1"/>
  <c r="F2224" i="60"/>
  <c r="G2224" i="60" s="1"/>
  <c r="F2212" i="60"/>
  <c r="G2212" i="60" s="1"/>
  <c r="F2200" i="60"/>
  <c r="G2200" i="60" s="1"/>
  <c r="F2188" i="60"/>
  <c r="G2188" i="60" s="1"/>
  <c r="F2176" i="60"/>
  <c r="G2176" i="60" s="1"/>
  <c r="F2164" i="60"/>
  <c r="G2164" i="60" s="1"/>
  <c r="F2152" i="60"/>
  <c r="G2152" i="60" s="1"/>
  <c r="F2140" i="60"/>
  <c r="G2140" i="60" s="1"/>
  <c r="F2128" i="60"/>
  <c r="G2128" i="60" s="1"/>
  <c r="F2116" i="60"/>
  <c r="G2116" i="60" s="1"/>
  <c r="F2104" i="60"/>
  <c r="G2104" i="60" s="1"/>
  <c r="F2092" i="60"/>
  <c r="G2092" i="60" s="1"/>
  <c r="F2080" i="60"/>
  <c r="G2080" i="60" s="1"/>
  <c r="F2068" i="60"/>
  <c r="G2068" i="60" s="1"/>
  <c r="F2056" i="60"/>
  <c r="G2056" i="60" s="1"/>
  <c r="F2044" i="60"/>
  <c r="G2044" i="60" s="1"/>
  <c r="F2032" i="60"/>
  <c r="G2032" i="60" s="1"/>
  <c r="F2020" i="60"/>
  <c r="G2020" i="60" s="1"/>
  <c r="F2316" i="60"/>
  <c r="G2316" i="60" s="1"/>
  <c r="F2292" i="60"/>
  <c r="G2292" i="60" s="1"/>
  <c r="F2256" i="60"/>
  <c r="G2256" i="60" s="1"/>
  <c r="F2220" i="60"/>
  <c r="G2220" i="60" s="1"/>
  <c r="F2184" i="60"/>
  <c r="G2184" i="60" s="1"/>
  <c r="F2124" i="60"/>
  <c r="G2124" i="60" s="1"/>
  <c r="F2088" i="60"/>
  <c r="G2088" i="60" s="1"/>
  <c r="F2028" i="60"/>
  <c r="G2028" i="60" s="1"/>
  <c r="F2718" i="60"/>
  <c r="G2718" i="60" s="1"/>
  <c r="F2493" i="60"/>
  <c r="G2493" i="60" s="1"/>
  <c r="F2373" i="60"/>
  <c r="G2373" i="60" s="1"/>
  <c r="F2265" i="60"/>
  <c r="G2265" i="60" s="1"/>
  <c r="F2169" i="60"/>
  <c r="G2169" i="60" s="1"/>
  <c r="F2025" i="60"/>
  <c r="G2025" i="60" s="1"/>
  <c r="F3723" i="60"/>
  <c r="G3723" i="60" s="1"/>
  <c r="F3304" i="60"/>
  <c r="G3304" i="60" s="1"/>
  <c r="F3077" i="60"/>
  <c r="G3077" i="60" s="1"/>
  <c r="F2909" i="60"/>
  <c r="G2909" i="60" s="1"/>
  <c r="F2717" i="60"/>
  <c r="G2717" i="60" s="1"/>
  <c r="F2572" i="60"/>
  <c r="G2572" i="60" s="1"/>
  <c r="F2480" i="60"/>
  <c r="G2480" i="60" s="1"/>
  <c r="F2372" i="60"/>
  <c r="G2372" i="60" s="1"/>
  <c r="F2288" i="60"/>
  <c r="G2288" i="60" s="1"/>
  <c r="F2204" i="60"/>
  <c r="G2204" i="60" s="1"/>
  <c r="F2120" i="60"/>
  <c r="G2120" i="60" s="1"/>
  <c r="F4102" i="60"/>
  <c r="G4102" i="60" s="1"/>
  <c r="F3325" i="60"/>
  <c r="G3325" i="60" s="1"/>
  <c r="F3099" i="60"/>
  <c r="G3099" i="60" s="1"/>
  <c r="F2979" i="60"/>
  <c r="G2979" i="60" s="1"/>
  <c r="F2787" i="60"/>
  <c r="G2787" i="60" s="1"/>
  <c r="F2619" i="60"/>
  <c r="G2619" i="60" s="1"/>
  <c r="F2527" i="60"/>
  <c r="G2527" i="60" s="1"/>
  <c r="F2419" i="60"/>
  <c r="G2419" i="60" s="1"/>
  <c r="F2347" i="60"/>
  <c r="G2347" i="60" s="1"/>
  <c r="F2239" i="60"/>
  <c r="G2239" i="60" s="1"/>
  <c r="F2143" i="60"/>
  <c r="G2143" i="60" s="1"/>
  <c r="F2047" i="60"/>
  <c r="G2047" i="60" s="1"/>
  <c r="F4174" i="60"/>
  <c r="G4174" i="60" s="1"/>
  <c r="F4066" i="60"/>
  <c r="G4066" i="60" s="1"/>
  <c r="F3958" i="60"/>
  <c r="G3958" i="60" s="1"/>
  <c r="F3850" i="60"/>
  <c r="G3850" i="60" s="1"/>
  <c r="F3760" i="60"/>
  <c r="G3760" i="60" s="1"/>
  <c r="F3688" i="60"/>
  <c r="G3688" i="60" s="1"/>
  <c r="F3616" i="60"/>
  <c r="G3616" i="60" s="1"/>
  <c r="F3544" i="60"/>
  <c r="G3544" i="60" s="1"/>
  <c r="F3472" i="60"/>
  <c r="G3472" i="60" s="1"/>
  <c r="F3171" i="60"/>
  <c r="G3171" i="60" s="1"/>
  <c r="F3139" i="60"/>
  <c r="G3139" i="60" s="1"/>
  <c r="F3115" i="60"/>
  <c r="G3115" i="60" s="1"/>
  <c r="F3091" i="60"/>
  <c r="G3091" i="60" s="1"/>
  <c r="F3067" i="60"/>
  <c r="G3067" i="60" s="1"/>
  <c r="F3043" i="60"/>
  <c r="G3043" i="60" s="1"/>
  <c r="F3019" i="60"/>
  <c r="G3019" i="60" s="1"/>
  <c r="F2995" i="60"/>
  <c r="G2995" i="60" s="1"/>
  <c r="F2971" i="60"/>
  <c r="G2971" i="60" s="1"/>
  <c r="F2947" i="60"/>
  <c r="G2947" i="60" s="1"/>
  <c r="F2923" i="60"/>
  <c r="G2923" i="60" s="1"/>
  <c r="F2899" i="60"/>
  <c r="G2899" i="60" s="1"/>
  <c r="F2875" i="60"/>
  <c r="G2875" i="60" s="1"/>
  <c r="F2851" i="60"/>
  <c r="G2851" i="60" s="1"/>
  <c r="F2827" i="60"/>
  <c r="G2827" i="60" s="1"/>
  <c r="F2803" i="60"/>
  <c r="G2803" i="60" s="1"/>
  <c r="F2779" i="60"/>
  <c r="G2779" i="60" s="1"/>
  <c r="F2755" i="60"/>
  <c r="G2755" i="60" s="1"/>
  <c r="F2731" i="60"/>
  <c r="G2731" i="60" s="1"/>
  <c r="F2707" i="60"/>
  <c r="G2707" i="60" s="1"/>
  <c r="F2683" i="60"/>
  <c r="G2683" i="60" s="1"/>
  <c r="F2659" i="60"/>
  <c r="G2659" i="60" s="1"/>
  <c r="F2635" i="60"/>
  <c r="G2635" i="60" s="1"/>
  <c r="F2611" i="60"/>
  <c r="G2611" i="60" s="1"/>
  <c r="F2587" i="60"/>
  <c r="G2587" i="60" s="1"/>
  <c r="F2577" i="60"/>
  <c r="G2577" i="60" s="1"/>
  <c r="F2569" i="60"/>
  <c r="G2569" i="60" s="1"/>
  <c r="F2561" i="60"/>
  <c r="G2561" i="60" s="1"/>
  <c r="F2553" i="60"/>
  <c r="G2553" i="60" s="1"/>
  <c r="F2545" i="60"/>
  <c r="G2545" i="60" s="1"/>
  <c r="F2535" i="60"/>
  <c r="G2535" i="60" s="1"/>
  <c r="F2523" i="60"/>
  <c r="G2523" i="60" s="1"/>
  <c r="F2511" i="60"/>
  <c r="G2511" i="60" s="1"/>
  <c r="F2499" i="60"/>
  <c r="G2499" i="60" s="1"/>
  <c r="F2487" i="60"/>
  <c r="G2487" i="60" s="1"/>
  <c r="F2475" i="60"/>
  <c r="G2475" i="60" s="1"/>
  <c r="F2463" i="60"/>
  <c r="G2463" i="60" s="1"/>
  <c r="F2451" i="60"/>
  <c r="G2451" i="60" s="1"/>
  <c r="F2439" i="60"/>
  <c r="G2439" i="60" s="1"/>
  <c r="F2427" i="60"/>
  <c r="G2427" i="60" s="1"/>
  <c r="F2415" i="60"/>
  <c r="G2415" i="60" s="1"/>
  <c r="F2403" i="60"/>
  <c r="G2403" i="60" s="1"/>
  <c r="F2391" i="60"/>
  <c r="G2391" i="60" s="1"/>
  <c r="F2379" i="60"/>
  <c r="G2379" i="60" s="1"/>
  <c r="F2367" i="60"/>
  <c r="G2367" i="60" s="1"/>
  <c r="F2355" i="60"/>
  <c r="G2355" i="60" s="1"/>
  <c r="F2343" i="60"/>
  <c r="G2343" i="60" s="1"/>
  <c r="F2331" i="60"/>
  <c r="G2331" i="60" s="1"/>
  <c r="F2319" i="60"/>
  <c r="G2319" i="60" s="1"/>
  <c r="F2307" i="60"/>
  <c r="G2307" i="60" s="1"/>
  <c r="F2295" i="60"/>
  <c r="G2295" i="60" s="1"/>
  <c r="F2283" i="60"/>
  <c r="G2283" i="60" s="1"/>
  <c r="F2271" i="60"/>
  <c r="G2271" i="60" s="1"/>
  <c r="F2259" i="60"/>
  <c r="G2259" i="60" s="1"/>
  <c r="F2247" i="60"/>
  <c r="G2247" i="60" s="1"/>
  <c r="F2235" i="60"/>
  <c r="G2235" i="60" s="1"/>
  <c r="F2223" i="60"/>
  <c r="G2223" i="60" s="1"/>
  <c r="F2211" i="60"/>
  <c r="G2211" i="60" s="1"/>
  <c r="F2199" i="60"/>
  <c r="G2199" i="60" s="1"/>
  <c r="F2187" i="60"/>
  <c r="G2187" i="60" s="1"/>
  <c r="F2175" i="60"/>
  <c r="G2175" i="60" s="1"/>
  <c r="F2163" i="60"/>
  <c r="G2163" i="60" s="1"/>
  <c r="F2151" i="60"/>
  <c r="G2151" i="60" s="1"/>
  <c r="F2139" i="60"/>
  <c r="G2139" i="60" s="1"/>
  <c r="F2127" i="60"/>
  <c r="G2127" i="60" s="1"/>
  <c r="F2115" i="60"/>
  <c r="G2115" i="60" s="1"/>
  <c r="F2103" i="60"/>
  <c r="G2103" i="60" s="1"/>
  <c r="F2091" i="60"/>
  <c r="G2091" i="60" s="1"/>
  <c r="F2079" i="60"/>
  <c r="G2079" i="60" s="1"/>
  <c r="F2067" i="60"/>
  <c r="G2067" i="60" s="1"/>
  <c r="F2055" i="60"/>
  <c r="G2055" i="60" s="1"/>
  <c r="F2043" i="60"/>
  <c r="G2043" i="60" s="1"/>
  <c r="F2031" i="60"/>
  <c r="G2031" i="60" s="1"/>
  <c r="F2019" i="60"/>
  <c r="G2019" i="60" s="1"/>
  <c r="F2340" i="60"/>
  <c r="G2340" i="60" s="1"/>
  <c r="F2268" i="60"/>
  <c r="G2268" i="60" s="1"/>
  <c r="F2208" i="60"/>
  <c r="G2208" i="60" s="1"/>
  <c r="F2136" i="60"/>
  <c r="G2136" i="60" s="1"/>
  <c r="F2040" i="60"/>
  <c r="G2040" i="60" s="1"/>
  <c r="F2622" i="60"/>
  <c r="G2622" i="60" s="1"/>
  <c r="F2517" i="60"/>
  <c r="G2517" i="60" s="1"/>
  <c r="F2421" i="60"/>
  <c r="G2421" i="60" s="1"/>
  <c r="F2325" i="60"/>
  <c r="G2325" i="60" s="1"/>
  <c r="F2241" i="60"/>
  <c r="G2241" i="60" s="1"/>
  <c r="F2157" i="60"/>
  <c r="G2157" i="60" s="1"/>
  <c r="F2037" i="60"/>
  <c r="G2037" i="60" s="1"/>
  <c r="F3795" i="60"/>
  <c r="G3795" i="60" s="1"/>
  <c r="F3436" i="60"/>
  <c r="G3436" i="60" s="1"/>
  <c r="F3376" i="60"/>
  <c r="G3376" i="60" s="1"/>
  <c r="F3352" i="60"/>
  <c r="G3352" i="60" s="1"/>
  <c r="F3256" i="60"/>
  <c r="G3256" i="60" s="1"/>
  <c r="F3154" i="60"/>
  <c r="G3154" i="60" s="1"/>
  <c r="F3053" i="60"/>
  <c r="G3053" i="60" s="1"/>
  <c r="F2957" i="60"/>
  <c r="G2957" i="60" s="1"/>
  <c r="F2789" i="60"/>
  <c r="G2789" i="60" s="1"/>
  <c r="F2669" i="60"/>
  <c r="G2669" i="60" s="1"/>
  <c r="F2564" i="60"/>
  <c r="G2564" i="60" s="1"/>
  <c r="F2516" i="60"/>
  <c r="G2516" i="60" s="1"/>
  <c r="F2456" i="60"/>
  <c r="G2456" i="60" s="1"/>
  <c r="F2384" i="60"/>
  <c r="G2384" i="60" s="1"/>
  <c r="F2312" i="60"/>
  <c r="G2312" i="60" s="1"/>
  <c r="F2264" i="60"/>
  <c r="G2264" i="60" s="1"/>
  <c r="F2180" i="60"/>
  <c r="G2180" i="60" s="1"/>
  <c r="F2108" i="60"/>
  <c r="G2108" i="60" s="1"/>
  <c r="F2036" i="60"/>
  <c r="G2036" i="60" s="1"/>
  <c r="F4210" i="60"/>
  <c r="G4210" i="60" s="1"/>
  <c r="F3229" i="60"/>
  <c r="G3229" i="60" s="1"/>
  <c r="F2907" i="60"/>
  <c r="G2907" i="60" s="1"/>
  <c r="F2691" i="60"/>
  <c r="G2691" i="60" s="1"/>
  <c r="F2455" i="60"/>
  <c r="G2455" i="60" s="1"/>
  <c r="F2371" i="60"/>
  <c r="G2371" i="60" s="1"/>
  <c r="F2263" i="60"/>
  <c r="G2263" i="60" s="1"/>
  <c r="F2179" i="60"/>
  <c r="G2179" i="60" s="1"/>
  <c r="F2059" i="60"/>
  <c r="G2059" i="60" s="1"/>
  <c r="F4173" i="60"/>
  <c r="G4173" i="60" s="1"/>
  <c r="F4065" i="60"/>
  <c r="G4065" i="60" s="1"/>
  <c r="F3957" i="60"/>
  <c r="G3957" i="60" s="1"/>
  <c r="F3849" i="60"/>
  <c r="G3849" i="60" s="1"/>
  <c r="F3759" i="60"/>
  <c r="G3759" i="60" s="1"/>
  <c r="F3687" i="60"/>
  <c r="G3687" i="60" s="1"/>
  <c r="F3615" i="60"/>
  <c r="G3615" i="60" s="1"/>
  <c r="F3543" i="60"/>
  <c r="G3543" i="60" s="1"/>
  <c r="F3471" i="60"/>
  <c r="G3471" i="60" s="1"/>
  <c r="F3412" i="60"/>
  <c r="G3412" i="60" s="1"/>
  <c r="F3388" i="60"/>
  <c r="G3388" i="60" s="1"/>
  <c r="F3364" i="60"/>
  <c r="G3364" i="60" s="1"/>
  <c r="F3340" i="60"/>
  <c r="G3340" i="60" s="1"/>
  <c r="F3316" i="60"/>
  <c r="G3316" i="60" s="1"/>
  <c r="F3292" i="60"/>
  <c r="G3292" i="60" s="1"/>
  <c r="F3268" i="60"/>
  <c r="G3268" i="60" s="1"/>
  <c r="F3244" i="60"/>
  <c r="G3244" i="60" s="1"/>
  <c r="F3220" i="60"/>
  <c r="G3220" i="60" s="1"/>
  <c r="F3196" i="60"/>
  <c r="G3196" i="60" s="1"/>
  <c r="F3170" i="60"/>
  <c r="G3170" i="60" s="1"/>
  <c r="F3138" i="60"/>
  <c r="G3138" i="60" s="1"/>
  <c r="F3114" i="60"/>
  <c r="G3114" i="60" s="1"/>
  <c r="F3090" i="60"/>
  <c r="G3090" i="60" s="1"/>
  <c r="F3066" i="60"/>
  <c r="G3066" i="60" s="1"/>
  <c r="F3042" i="60"/>
  <c r="G3042" i="60" s="1"/>
  <c r="F3018" i="60"/>
  <c r="G3018" i="60" s="1"/>
  <c r="F2994" i="60"/>
  <c r="G2994" i="60" s="1"/>
  <c r="F2970" i="60"/>
  <c r="G2970" i="60" s="1"/>
  <c r="F2946" i="60"/>
  <c r="G2946" i="60" s="1"/>
  <c r="F2922" i="60"/>
  <c r="G2922" i="60" s="1"/>
  <c r="F2898" i="60"/>
  <c r="G2898" i="60" s="1"/>
  <c r="F2874" i="60"/>
  <c r="G2874" i="60" s="1"/>
  <c r="F2850" i="60"/>
  <c r="G2850" i="60" s="1"/>
  <c r="F2826" i="60"/>
  <c r="G2826" i="60" s="1"/>
  <c r="F2802" i="60"/>
  <c r="G2802" i="60" s="1"/>
  <c r="F2778" i="60"/>
  <c r="G2778" i="60" s="1"/>
  <c r="F2754" i="60"/>
  <c r="G2754" i="60" s="1"/>
  <c r="F2730" i="60"/>
  <c r="G2730" i="60" s="1"/>
  <c r="F2706" i="60"/>
  <c r="G2706" i="60" s="1"/>
  <c r="F2682" i="60"/>
  <c r="G2682" i="60" s="1"/>
  <c r="F2658" i="60"/>
  <c r="G2658" i="60" s="1"/>
  <c r="F2634" i="60"/>
  <c r="G2634" i="60" s="1"/>
  <c r="F2610" i="60"/>
  <c r="G2610" i="60" s="1"/>
  <c r="F2586" i="60"/>
  <c r="G2586" i="60" s="1"/>
  <c r="F2576" i="60"/>
  <c r="G2576" i="60" s="1"/>
  <c r="F2568" i="60"/>
  <c r="G2568" i="60" s="1"/>
  <c r="F2560" i="60"/>
  <c r="G2560" i="60" s="1"/>
  <c r="F2552" i="60"/>
  <c r="G2552" i="60" s="1"/>
  <c r="F2544" i="60"/>
  <c r="G2544" i="60" s="1"/>
  <c r="F2534" i="60"/>
  <c r="G2534" i="60" s="1"/>
  <c r="F2522" i="60"/>
  <c r="G2522" i="60" s="1"/>
  <c r="F2510" i="60"/>
  <c r="G2510" i="60" s="1"/>
  <c r="F2498" i="60"/>
  <c r="G2498" i="60" s="1"/>
  <c r="F2486" i="60"/>
  <c r="G2486" i="60" s="1"/>
  <c r="F2474" i="60"/>
  <c r="G2474" i="60" s="1"/>
  <c r="F2462" i="60"/>
  <c r="G2462" i="60" s="1"/>
  <c r="F2450" i="60"/>
  <c r="G2450" i="60" s="1"/>
  <c r="F2438" i="60"/>
  <c r="G2438" i="60" s="1"/>
  <c r="F2426" i="60"/>
  <c r="G2426" i="60" s="1"/>
  <c r="F2414" i="60"/>
  <c r="G2414" i="60" s="1"/>
  <c r="F2402" i="60"/>
  <c r="G2402" i="60" s="1"/>
  <c r="F2390" i="60"/>
  <c r="G2390" i="60" s="1"/>
  <c r="F2378" i="60"/>
  <c r="G2378" i="60" s="1"/>
  <c r="F2366" i="60"/>
  <c r="G2366" i="60" s="1"/>
  <c r="F2354" i="60"/>
  <c r="G2354" i="60" s="1"/>
  <c r="F2342" i="60"/>
  <c r="G2342" i="60" s="1"/>
  <c r="F2330" i="60"/>
  <c r="G2330" i="60" s="1"/>
  <c r="F2318" i="60"/>
  <c r="G2318" i="60" s="1"/>
  <c r="F2306" i="60"/>
  <c r="G2306" i="60" s="1"/>
  <c r="F2294" i="60"/>
  <c r="G2294" i="60" s="1"/>
  <c r="F2282" i="60"/>
  <c r="G2282" i="60" s="1"/>
  <c r="F2270" i="60"/>
  <c r="G2270" i="60" s="1"/>
  <c r="F2258" i="60"/>
  <c r="G2258" i="60" s="1"/>
  <c r="F2246" i="60"/>
  <c r="G2246" i="60" s="1"/>
  <c r="F2234" i="60"/>
  <c r="G2234" i="60" s="1"/>
  <c r="F2222" i="60"/>
  <c r="G2222" i="60" s="1"/>
  <c r="F2210" i="60"/>
  <c r="G2210" i="60" s="1"/>
  <c r="F2198" i="60"/>
  <c r="G2198" i="60" s="1"/>
  <c r="F2186" i="60"/>
  <c r="G2186" i="60" s="1"/>
  <c r="F2174" i="60"/>
  <c r="G2174" i="60" s="1"/>
  <c r="F2162" i="60"/>
  <c r="G2162" i="60" s="1"/>
  <c r="F2150" i="60"/>
  <c r="G2150" i="60" s="1"/>
  <c r="F2138" i="60"/>
  <c r="G2138" i="60" s="1"/>
  <c r="F2126" i="60"/>
  <c r="G2126" i="60" s="1"/>
  <c r="F2114" i="60"/>
  <c r="G2114" i="60" s="1"/>
  <c r="F2102" i="60"/>
  <c r="G2102" i="60" s="1"/>
  <c r="F2090" i="60"/>
  <c r="G2090" i="60" s="1"/>
  <c r="F2078" i="60"/>
  <c r="G2078" i="60" s="1"/>
  <c r="F2066" i="60"/>
  <c r="G2066" i="60" s="1"/>
  <c r="F2054" i="60"/>
  <c r="G2054" i="60" s="1"/>
  <c r="F2042" i="60"/>
  <c r="G2042" i="60" s="1"/>
  <c r="F2030" i="60"/>
  <c r="G2030" i="60" s="1"/>
  <c r="F2018" i="60"/>
  <c r="G2018" i="60" s="1"/>
  <c r="F2304" i="60"/>
  <c r="G2304" i="60" s="1"/>
  <c r="F2148" i="60"/>
  <c r="G2148" i="60" s="1"/>
  <c r="F2052" i="60"/>
  <c r="G2052" i="60" s="1"/>
  <c r="F2598" i="60"/>
  <c r="G2598" i="60" s="1"/>
  <c r="F2313" i="60"/>
  <c r="G2313" i="60" s="1"/>
  <c r="F2121" i="60"/>
  <c r="G2121" i="60" s="1"/>
  <c r="F3579" i="60"/>
  <c r="G3579" i="60" s="1"/>
  <c r="F2837" i="60"/>
  <c r="G2837" i="60" s="1"/>
  <c r="F2492" i="60"/>
  <c r="G2492" i="60" s="1"/>
  <c r="F2192" i="60"/>
  <c r="G2192" i="60" s="1"/>
  <c r="F3644" i="60"/>
  <c r="G3644" i="60" s="1"/>
  <c r="F2467" i="60"/>
  <c r="G2467" i="60" s="1"/>
  <c r="F2023" i="60"/>
  <c r="G2023" i="60" s="1"/>
  <c r="F4335" i="60"/>
  <c r="G4335" i="60" s="1"/>
  <c r="F4156" i="60"/>
  <c r="G4156" i="60" s="1"/>
  <c r="F4048" i="60"/>
  <c r="G4048" i="60" s="1"/>
  <c r="F3940" i="60"/>
  <c r="G3940" i="60" s="1"/>
  <c r="F3832" i="60"/>
  <c r="G3832" i="60" s="1"/>
  <c r="F3752" i="60"/>
  <c r="G3752" i="60" s="1"/>
  <c r="F3680" i="60"/>
  <c r="G3680" i="60" s="1"/>
  <c r="F3608" i="60"/>
  <c r="G3608" i="60" s="1"/>
  <c r="F3536" i="60"/>
  <c r="G3536" i="60" s="1"/>
  <c r="F3464" i="60"/>
  <c r="G3464" i="60" s="1"/>
  <c r="F3409" i="60"/>
  <c r="G3409" i="60" s="1"/>
  <c r="F3385" i="60"/>
  <c r="G3385" i="60" s="1"/>
  <c r="F3361" i="60"/>
  <c r="G3361" i="60" s="1"/>
  <c r="F3337" i="60"/>
  <c r="G3337" i="60" s="1"/>
  <c r="F3313" i="60"/>
  <c r="G3313" i="60" s="1"/>
  <c r="F3289" i="60"/>
  <c r="G3289" i="60" s="1"/>
  <c r="F3265" i="60"/>
  <c r="G3265" i="60" s="1"/>
  <c r="F3241" i="60"/>
  <c r="G3241" i="60" s="1"/>
  <c r="F3217" i="60"/>
  <c r="G3217" i="60" s="1"/>
  <c r="F3193" i="60"/>
  <c r="G3193" i="60" s="1"/>
  <c r="F3166" i="60"/>
  <c r="G3166" i="60" s="1"/>
  <c r="F3134" i="60"/>
  <c r="G3134" i="60" s="1"/>
  <c r="F3110" i="60"/>
  <c r="G3110" i="60" s="1"/>
  <c r="F3086" i="60"/>
  <c r="G3086" i="60" s="1"/>
  <c r="F3062" i="60"/>
  <c r="G3062" i="60" s="1"/>
  <c r="F3038" i="60"/>
  <c r="G3038" i="60" s="1"/>
  <c r="F3014" i="60"/>
  <c r="G3014" i="60" s="1"/>
  <c r="F2990" i="60"/>
  <c r="G2990" i="60" s="1"/>
  <c r="F2966" i="60"/>
  <c r="G2966" i="60" s="1"/>
  <c r="F2942" i="60"/>
  <c r="G2942" i="60" s="1"/>
  <c r="F2918" i="60"/>
  <c r="G2918" i="60" s="1"/>
  <c r="F2894" i="60"/>
  <c r="G2894" i="60" s="1"/>
  <c r="F2870" i="60"/>
  <c r="G2870" i="60" s="1"/>
  <c r="F2846" i="60"/>
  <c r="G2846" i="60" s="1"/>
  <c r="F2822" i="60"/>
  <c r="G2822" i="60" s="1"/>
  <c r="F2798" i="60"/>
  <c r="G2798" i="60" s="1"/>
  <c r="F2774" i="60"/>
  <c r="G2774" i="60" s="1"/>
  <c r="F2750" i="60"/>
  <c r="G2750" i="60" s="1"/>
  <c r="F2726" i="60"/>
  <c r="G2726" i="60" s="1"/>
  <c r="F2702" i="60"/>
  <c r="G2702" i="60" s="1"/>
  <c r="F2678" i="60"/>
  <c r="G2678" i="60" s="1"/>
  <c r="F2654" i="60"/>
  <c r="G2654" i="60" s="1"/>
  <c r="F2630" i="60"/>
  <c r="G2630" i="60" s="1"/>
  <c r="F2606" i="60"/>
  <c r="G2606" i="60" s="1"/>
  <c r="F2533" i="60"/>
  <c r="G2533" i="60" s="1"/>
  <c r="F2521" i="60"/>
  <c r="G2521" i="60" s="1"/>
  <c r="F2509" i="60"/>
  <c r="G2509" i="60" s="1"/>
  <c r="F2497" i="60"/>
  <c r="G2497" i="60" s="1"/>
  <c r="F2485" i="60"/>
  <c r="G2485" i="60" s="1"/>
  <c r="F2473" i="60"/>
  <c r="G2473" i="60" s="1"/>
  <c r="F2461" i="60"/>
  <c r="G2461" i="60" s="1"/>
  <c r="F2449" i="60"/>
  <c r="G2449" i="60" s="1"/>
  <c r="F2437" i="60"/>
  <c r="G2437" i="60" s="1"/>
  <c r="F2425" i="60"/>
  <c r="G2425" i="60" s="1"/>
  <c r="F2413" i="60"/>
  <c r="G2413" i="60" s="1"/>
  <c r="F2401" i="60"/>
  <c r="G2401" i="60" s="1"/>
  <c r="F2389" i="60"/>
  <c r="G2389" i="60" s="1"/>
  <c r="F2377" i="60"/>
  <c r="G2377" i="60" s="1"/>
  <c r="F2365" i="60"/>
  <c r="G2365" i="60" s="1"/>
  <c r="F2353" i="60"/>
  <c r="G2353" i="60" s="1"/>
  <c r="F2341" i="60"/>
  <c r="G2341" i="60" s="1"/>
  <c r="F2329" i="60"/>
  <c r="G2329" i="60" s="1"/>
  <c r="F2317" i="60"/>
  <c r="G2317" i="60" s="1"/>
  <c r="F2305" i="60"/>
  <c r="G2305" i="60" s="1"/>
  <c r="F2293" i="60"/>
  <c r="G2293" i="60" s="1"/>
  <c r="F2281" i="60"/>
  <c r="G2281" i="60" s="1"/>
  <c r="F2269" i="60"/>
  <c r="G2269" i="60" s="1"/>
  <c r="F2257" i="60"/>
  <c r="G2257" i="60" s="1"/>
  <c r="F2245" i="60"/>
  <c r="G2245" i="60" s="1"/>
  <c r="F2233" i="60"/>
  <c r="G2233" i="60" s="1"/>
  <c r="F2221" i="60"/>
  <c r="G2221" i="60" s="1"/>
  <c r="F2209" i="60"/>
  <c r="G2209" i="60" s="1"/>
  <c r="F2197" i="60"/>
  <c r="G2197" i="60" s="1"/>
  <c r="F2185" i="60"/>
  <c r="G2185" i="60" s="1"/>
  <c r="F2173" i="60"/>
  <c r="G2173" i="60" s="1"/>
  <c r="F2161" i="60"/>
  <c r="G2161" i="60" s="1"/>
  <c r="F2149" i="60"/>
  <c r="G2149" i="60" s="1"/>
  <c r="F2137" i="60"/>
  <c r="G2137" i="60" s="1"/>
  <c r="F2125" i="60"/>
  <c r="G2125" i="60" s="1"/>
  <c r="F2113" i="60"/>
  <c r="G2113" i="60" s="1"/>
  <c r="F2101" i="60"/>
  <c r="G2101" i="60" s="1"/>
  <c r="F2089" i="60"/>
  <c r="G2089" i="60" s="1"/>
  <c r="F2077" i="60"/>
  <c r="G2077" i="60" s="1"/>
  <c r="F2065" i="60"/>
  <c r="G2065" i="60" s="1"/>
  <c r="F2053" i="60"/>
  <c r="G2053" i="60" s="1"/>
  <c r="F2041" i="60"/>
  <c r="G2041" i="60" s="1"/>
  <c r="F2029" i="60"/>
  <c r="G2029" i="60" s="1"/>
  <c r="F2364" i="60"/>
  <c r="G2364" i="60" s="1"/>
  <c r="F2244" i="60"/>
  <c r="G2244" i="60" s="1"/>
  <c r="F2196" i="60"/>
  <c r="G2196" i="60" s="1"/>
  <c r="F2112" i="60"/>
  <c r="G2112" i="60" s="1"/>
  <c r="F2076" i="60"/>
  <c r="G2076" i="60" s="1"/>
  <c r="F2742" i="60"/>
  <c r="G2742" i="60" s="1"/>
  <c r="F2469" i="60"/>
  <c r="G2469" i="60" s="1"/>
  <c r="F2361" i="60"/>
  <c r="G2361" i="60" s="1"/>
  <c r="F2253" i="60"/>
  <c r="G2253" i="60" s="1"/>
  <c r="F2133" i="60"/>
  <c r="G2133" i="60" s="1"/>
  <c r="F3903" i="60"/>
  <c r="G3903" i="60" s="1"/>
  <c r="F3232" i="60"/>
  <c r="G3232" i="60" s="1"/>
  <c r="F3005" i="60"/>
  <c r="G3005" i="60" s="1"/>
  <c r="F2765" i="60"/>
  <c r="G2765" i="60" s="1"/>
  <c r="F2621" i="60"/>
  <c r="G2621" i="60" s="1"/>
  <c r="F2528" i="60"/>
  <c r="G2528" i="60" s="1"/>
  <c r="F2420" i="60"/>
  <c r="G2420" i="60" s="1"/>
  <c r="F2324" i="60"/>
  <c r="G2324" i="60" s="1"/>
  <c r="F2240" i="60"/>
  <c r="G2240" i="60" s="1"/>
  <c r="F2168" i="60"/>
  <c r="G2168" i="60" s="1"/>
  <c r="F2048" i="60"/>
  <c r="G2048" i="60" s="1"/>
  <c r="F3994" i="60"/>
  <c r="G3994" i="60" s="1"/>
  <c r="F3373" i="60"/>
  <c r="G3373" i="60" s="1"/>
  <c r="F3205" i="60"/>
  <c r="G3205" i="60" s="1"/>
  <c r="F3075" i="60"/>
  <c r="G3075" i="60" s="1"/>
  <c r="F2931" i="60"/>
  <c r="G2931" i="60" s="1"/>
  <c r="F2739" i="60"/>
  <c r="G2739" i="60" s="1"/>
  <c r="F2515" i="60"/>
  <c r="G2515" i="60" s="1"/>
  <c r="F2407" i="60"/>
  <c r="G2407" i="60" s="1"/>
  <c r="F2323" i="60"/>
  <c r="G2323" i="60" s="1"/>
  <c r="F2215" i="60"/>
  <c r="G2215" i="60" s="1"/>
  <c r="F2119" i="60"/>
  <c r="G2119" i="60" s="1"/>
  <c r="F2035" i="60"/>
  <c r="G2035" i="60" s="1"/>
  <c r="F4700" i="60"/>
  <c r="G4700" i="60" s="1"/>
  <c r="F4334" i="60"/>
  <c r="G4334" i="60" s="1"/>
  <c r="F4155" i="60"/>
  <c r="G4155" i="60" s="1"/>
  <c r="F4047" i="60"/>
  <c r="G4047" i="60" s="1"/>
  <c r="F3939" i="60"/>
  <c r="G3939" i="60" s="1"/>
  <c r="F3831" i="60"/>
  <c r="G3831" i="60" s="1"/>
  <c r="F3742" i="60"/>
  <c r="G3742" i="60" s="1"/>
  <c r="F3670" i="60"/>
  <c r="G3670" i="60" s="1"/>
  <c r="F3598" i="60"/>
  <c r="G3598" i="60" s="1"/>
  <c r="F3526" i="60"/>
  <c r="G3526" i="60" s="1"/>
  <c r="F3454" i="60"/>
  <c r="G3454" i="60" s="1"/>
  <c r="F3163" i="60"/>
  <c r="G3163" i="60" s="1"/>
  <c r="F3133" i="60"/>
  <c r="G3133" i="60" s="1"/>
  <c r="F3109" i="60"/>
  <c r="G3109" i="60" s="1"/>
  <c r="F3085" i="60"/>
  <c r="G3085" i="60" s="1"/>
  <c r="F3061" i="60"/>
  <c r="G3061" i="60" s="1"/>
  <c r="F3037" i="60"/>
  <c r="G3037" i="60" s="1"/>
  <c r="F3013" i="60"/>
  <c r="G3013" i="60" s="1"/>
  <c r="F2989" i="60"/>
  <c r="G2989" i="60" s="1"/>
  <c r="F2965" i="60"/>
  <c r="G2965" i="60" s="1"/>
  <c r="F2941" i="60"/>
  <c r="G2941" i="60" s="1"/>
  <c r="F2917" i="60"/>
  <c r="G2917" i="60" s="1"/>
  <c r="F2893" i="60"/>
  <c r="G2893" i="60" s="1"/>
  <c r="F2869" i="60"/>
  <c r="G2869" i="60" s="1"/>
  <c r="F2845" i="60"/>
  <c r="G2845" i="60" s="1"/>
  <c r="F2821" i="60"/>
  <c r="G2821" i="60" s="1"/>
  <c r="F2797" i="60"/>
  <c r="G2797" i="60" s="1"/>
  <c r="F2773" i="60"/>
  <c r="G2773" i="60" s="1"/>
  <c r="F2749" i="60"/>
  <c r="G2749" i="60" s="1"/>
  <c r="F2725" i="60"/>
  <c r="G2725" i="60" s="1"/>
  <c r="F2701" i="60"/>
  <c r="G2701" i="60" s="1"/>
  <c r="F2677" i="60"/>
  <c r="G2677" i="60" s="1"/>
  <c r="F2653" i="60"/>
  <c r="G2653" i="60" s="1"/>
  <c r="F2629" i="60"/>
  <c r="G2629" i="60" s="1"/>
  <c r="F2605" i="60"/>
  <c r="G2605" i="60" s="1"/>
  <c r="F2583" i="60"/>
  <c r="G2583" i="60" s="1"/>
  <c r="F2575" i="60"/>
  <c r="G2575" i="60" s="1"/>
  <c r="F2567" i="60"/>
  <c r="G2567" i="60" s="1"/>
  <c r="F2559" i="60"/>
  <c r="G2559" i="60" s="1"/>
  <c r="F2551" i="60"/>
  <c r="G2551" i="60" s="1"/>
  <c r="F2543" i="60"/>
  <c r="G2543" i="60" s="1"/>
  <c r="F2532" i="60"/>
  <c r="G2532" i="60" s="1"/>
  <c r="F2520" i="60"/>
  <c r="G2520" i="60" s="1"/>
  <c r="F2508" i="60"/>
  <c r="G2508" i="60" s="1"/>
  <c r="F2496" i="60"/>
  <c r="G2496" i="60" s="1"/>
  <c r="F2484" i="60"/>
  <c r="G2484" i="60" s="1"/>
  <c r="F2472" i="60"/>
  <c r="G2472" i="60" s="1"/>
  <c r="F2460" i="60"/>
  <c r="G2460" i="60" s="1"/>
  <c r="F2448" i="60"/>
  <c r="G2448" i="60" s="1"/>
  <c r="F2436" i="60"/>
  <c r="G2436" i="60" s="1"/>
  <c r="F2424" i="60"/>
  <c r="G2424" i="60" s="1"/>
  <c r="F2412" i="60"/>
  <c r="G2412" i="60" s="1"/>
  <c r="F2400" i="60"/>
  <c r="G2400" i="60" s="1"/>
  <c r="F2388" i="60"/>
  <c r="G2388" i="60" s="1"/>
  <c r="F2376" i="60"/>
  <c r="G2376" i="60" s="1"/>
  <c r="F2193" i="60"/>
  <c r="G2193" i="60" s="1"/>
  <c r="F2073" i="60"/>
  <c r="G2073" i="60" s="1"/>
  <c r="F4138" i="60"/>
  <c r="G4138" i="60" s="1"/>
  <c r="F4030" i="60"/>
  <c r="G4030" i="60" s="1"/>
  <c r="F3922" i="60"/>
  <c r="G3922" i="60" s="1"/>
  <c r="F3814" i="60"/>
  <c r="G3814" i="60" s="1"/>
  <c r="F3741" i="60"/>
  <c r="G3741" i="60" s="1"/>
  <c r="F3669" i="60"/>
  <c r="G3669" i="60" s="1"/>
  <c r="F3597" i="60"/>
  <c r="G3597" i="60" s="1"/>
  <c r="F3525" i="60"/>
  <c r="G3525" i="60" s="1"/>
  <c r="F3453" i="60"/>
  <c r="G3453" i="60" s="1"/>
  <c r="F3406" i="60"/>
  <c r="G3406" i="60" s="1"/>
  <c r="F3382" i="60"/>
  <c r="G3382" i="60" s="1"/>
  <c r="F3358" i="60"/>
  <c r="G3358" i="60" s="1"/>
  <c r="F3334" i="60"/>
  <c r="G3334" i="60" s="1"/>
  <c r="F3310" i="60"/>
  <c r="G3310" i="60" s="1"/>
  <c r="F3286" i="60"/>
  <c r="G3286" i="60" s="1"/>
  <c r="F3262" i="60"/>
  <c r="G3262" i="60" s="1"/>
  <c r="F3238" i="60"/>
  <c r="G3238" i="60" s="1"/>
  <c r="F3214" i="60"/>
  <c r="G3214" i="60" s="1"/>
  <c r="F3190" i="60"/>
  <c r="G3190" i="60" s="1"/>
  <c r="F3162" i="60"/>
  <c r="G3162" i="60" s="1"/>
  <c r="F3131" i="60"/>
  <c r="G3131" i="60" s="1"/>
  <c r="F3107" i="60"/>
  <c r="G3107" i="60" s="1"/>
  <c r="F3083" i="60"/>
  <c r="G3083" i="60" s="1"/>
  <c r="F3059" i="60"/>
  <c r="G3059" i="60" s="1"/>
  <c r="F3035" i="60"/>
  <c r="G3035" i="60" s="1"/>
  <c r="F3011" i="60"/>
  <c r="G3011" i="60" s="1"/>
  <c r="F2987" i="60"/>
  <c r="G2987" i="60" s="1"/>
  <c r="F2963" i="60"/>
  <c r="G2963" i="60" s="1"/>
  <c r="F2939" i="60"/>
  <c r="G2939" i="60" s="1"/>
  <c r="F2915" i="60"/>
  <c r="G2915" i="60" s="1"/>
  <c r="F2891" i="60"/>
  <c r="G2891" i="60" s="1"/>
  <c r="F2867" i="60"/>
  <c r="G2867" i="60" s="1"/>
  <c r="F2843" i="60"/>
  <c r="G2843" i="60" s="1"/>
  <c r="F2819" i="60"/>
  <c r="G2819" i="60" s="1"/>
  <c r="F2795" i="60"/>
  <c r="G2795" i="60" s="1"/>
  <c r="F2771" i="60"/>
  <c r="G2771" i="60" s="1"/>
  <c r="F2747" i="60"/>
  <c r="G2747" i="60" s="1"/>
  <c r="F2723" i="60"/>
  <c r="G2723" i="60" s="1"/>
  <c r="F2699" i="60"/>
  <c r="G2699" i="60" s="1"/>
  <c r="F2675" i="60"/>
  <c r="G2675" i="60" s="1"/>
  <c r="F2651" i="60"/>
  <c r="G2651" i="60" s="1"/>
  <c r="F2627" i="60"/>
  <c r="G2627" i="60" s="1"/>
  <c r="F2603" i="60"/>
  <c r="G2603" i="60" s="1"/>
  <c r="F2582" i="60"/>
  <c r="G2582" i="60" s="1"/>
  <c r="F2574" i="60"/>
  <c r="G2574" i="60" s="1"/>
  <c r="F2566" i="60"/>
  <c r="G2566" i="60" s="1"/>
  <c r="F2558" i="60"/>
  <c r="G2558" i="60" s="1"/>
  <c r="F2550" i="60"/>
  <c r="G2550" i="60" s="1"/>
  <c r="F2542" i="60"/>
  <c r="G2542" i="60" s="1"/>
  <c r="F2531" i="60"/>
  <c r="G2531" i="60" s="1"/>
  <c r="F2519" i="60"/>
  <c r="G2519" i="60" s="1"/>
  <c r="F2507" i="60"/>
  <c r="G2507" i="60" s="1"/>
  <c r="F2495" i="60"/>
  <c r="G2495" i="60" s="1"/>
  <c r="F2483" i="60"/>
  <c r="G2483" i="60" s="1"/>
  <c r="F2471" i="60"/>
  <c r="G2471" i="60" s="1"/>
  <c r="F2459" i="60"/>
  <c r="G2459" i="60" s="1"/>
  <c r="F2447" i="60"/>
  <c r="G2447" i="60" s="1"/>
  <c r="F2435" i="60"/>
  <c r="G2435" i="60" s="1"/>
  <c r="F2423" i="60"/>
  <c r="G2423" i="60" s="1"/>
  <c r="F2411" i="60"/>
  <c r="G2411" i="60" s="1"/>
  <c r="F2399" i="60"/>
  <c r="G2399" i="60" s="1"/>
  <c r="F2387" i="60"/>
  <c r="G2387" i="60" s="1"/>
  <c r="F2375" i="60"/>
  <c r="G2375" i="60" s="1"/>
  <c r="F2363" i="60"/>
  <c r="G2363" i="60" s="1"/>
  <c r="F2351" i="60"/>
  <c r="G2351" i="60" s="1"/>
  <c r="F2339" i="60"/>
  <c r="G2339" i="60" s="1"/>
  <c r="F2327" i="60"/>
  <c r="G2327" i="60" s="1"/>
  <c r="F2315" i="60"/>
  <c r="G2315" i="60" s="1"/>
  <c r="F2303" i="60"/>
  <c r="G2303" i="60" s="1"/>
  <c r="F2291" i="60"/>
  <c r="G2291" i="60" s="1"/>
  <c r="F2279" i="60"/>
  <c r="G2279" i="60" s="1"/>
  <c r="F2267" i="60"/>
  <c r="G2267" i="60" s="1"/>
  <c r="F2255" i="60"/>
  <c r="G2255" i="60" s="1"/>
  <c r="F2243" i="60"/>
  <c r="G2243" i="60" s="1"/>
  <c r="F2231" i="60"/>
  <c r="G2231" i="60" s="1"/>
  <c r="F2219" i="60"/>
  <c r="G2219" i="60" s="1"/>
  <c r="F2207" i="60"/>
  <c r="G2207" i="60" s="1"/>
  <c r="F2195" i="60"/>
  <c r="G2195" i="60" s="1"/>
  <c r="F2183" i="60"/>
  <c r="G2183" i="60" s="1"/>
  <c r="F2171" i="60"/>
  <c r="G2171" i="60" s="1"/>
  <c r="F2159" i="60"/>
  <c r="G2159" i="60" s="1"/>
  <c r="F2147" i="60"/>
  <c r="G2147" i="60" s="1"/>
  <c r="F2135" i="60"/>
  <c r="G2135" i="60" s="1"/>
  <c r="F2123" i="60"/>
  <c r="G2123" i="60" s="1"/>
  <c r="F2111" i="60"/>
  <c r="G2111" i="60" s="1"/>
  <c r="F2099" i="60"/>
  <c r="G2099" i="60" s="1"/>
  <c r="F2087" i="60"/>
  <c r="G2087" i="60" s="1"/>
  <c r="F2075" i="60"/>
  <c r="G2075" i="60" s="1"/>
  <c r="F2063" i="60"/>
  <c r="G2063" i="60" s="1"/>
  <c r="F2051" i="60"/>
  <c r="G2051" i="60" s="1"/>
  <c r="F2039" i="60"/>
  <c r="G2039" i="60" s="1"/>
  <c r="F2027" i="60"/>
  <c r="G2027" i="60" s="1"/>
  <c r="F2982" i="60"/>
  <c r="G2982" i="60" s="1"/>
  <c r="F2565" i="60"/>
  <c r="G2565" i="60" s="1"/>
  <c r="F2505" i="60"/>
  <c r="G2505" i="60" s="1"/>
  <c r="F2433" i="60"/>
  <c r="G2433" i="60" s="1"/>
  <c r="F2397" i="60"/>
  <c r="G2397" i="60" s="1"/>
  <c r="F2301" i="60"/>
  <c r="G2301" i="60" s="1"/>
  <c r="F2229" i="60"/>
  <c r="G2229" i="60" s="1"/>
  <c r="F2181" i="60"/>
  <c r="G2181" i="60" s="1"/>
  <c r="F2097" i="60"/>
  <c r="G2097" i="60" s="1"/>
  <c r="F3184" i="60"/>
  <c r="G3184" i="60" s="1"/>
  <c r="F2885" i="60"/>
  <c r="G2885" i="60" s="1"/>
  <c r="F2645" i="60"/>
  <c r="G2645" i="60" s="1"/>
  <c r="F2540" i="60"/>
  <c r="G2540" i="60" s="1"/>
  <c r="F2432" i="60"/>
  <c r="G2432" i="60" s="1"/>
  <c r="F2348" i="60"/>
  <c r="G2348" i="60" s="1"/>
  <c r="F2252" i="60"/>
  <c r="G2252" i="60" s="1"/>
  <c r="F2144" i="60"/>
  <c r="G2144" i="60" s="1"/>
  <c r="F2024" i="60"/>
  <c r="G2024" i="60" s="1"/>
  <c r="F3788" i="60"/>
  <c r="G3788" i="60" s="1"/>
  <c r="F3500" i="60"/>
  <c r="G3500" i="60" s="1"/>
  <c r="F3397" i="60"/>
  <c r="G3397" i="60" s="1"/>
  <c r="F3301" i="60"/>
  <c r="G3301" i="60" s="1"/>
  <c r="F3253" i="60"/>
  <c r="G3253" i="60" s="1"/>
  <c r="F3150" i="60"/>
  <c r="G3150" i="60" s="1"/>
  <c r="F3051" i="60"/>
  <c r="G3051" i="60" s="1"/>
  <c r="F3003" i="60"/>
  <c r="G3003" i="60" s="1"/>
  <c r="F2859" i="60"/>
  <c r="G2859" i="60" s="1"/>
  <c r="F2715" i="60"/>
  <c r="G2715" i="60" s="1"/>
  <c r="F2595" i="60"/>
  <c r="G2595" i="60" s="1"/>
  <c r="F2539" i="60"/>
  <c r="G2539" i="60" s="1"/>
  <c r="F2479" i="60"/>
  <c r="G2479" i="60" s="1"/>
  <c r="F2395" i="60"/>
  <c r="G2395" i="60" s="1"/>
  <c r="F2335" i="60"/>
  <c r="G2335" i="60" s="1"/>
  <c r="F2275" i="60"/>
  <c r="G2275" i="60" s="1"/>
  <c r="F2203" i="60"/>
  <c r="G2203" i="60" s="1"/>
  <c r="F2107" i="60"/>
  <c r="G2107" i="60" s="1"/>
  <c r="F4289" i="60"/>
  <c r="G4289" i="60" s="1"/>
  <c r="F4137" i="60"/>
  <c r="G4137" i="60" s="1"/>
  <c r="F4029" i="60"/>
  <c r="G4029" i="60" s="1"/>
  <c r="F3921" i="60"/>
  <c r="G3921" i="60" s="1"/>
  <c r="F3813" i="60"/>
  <c r="G3813" i="60" s="1"/>
  <c r="F3734" i="60"/>
  <c r="G3734" i="60" s="1"/>
  <c r="F3662" i="60"/>
  <c r="G3662" i="60" s="1"/>
  <c r="F3590" i="60"/>
  <c r="G3590" i="60" s="1"/>
  <c r="F3518" i="60"/>
  <c r="G3518" i="60" s="1"/>
  <c r="F3446" i="60"/>
  <c r="G3446" i="60" s="1"/>
  <c r="F3403" i="60"/>
  <c r="G3403" i="60" s="1"/>
  <c r="F3379" i="60"/>
  <c r="G3379" i="60" s="1"/>
  <c r="F3355" i="60"/>
  <c r="G3355" i="60" s="1"/>
  <c r="F3331" i="60"/>
  <c r="G3331" i="60" s="1"/>
  <c r="F3307" i="60"/>
  <c r="G3307" i="60" s="1"/>
  <c r="F3283" i="60"/>
  <c r="G3283" i="60" s="1"/>
  <c r="F3259" i="60"/>
  <c r="G3259" i="60" s="1"/>
  <c r="F3235" i="60"/>
  <c r="G3235" i="60" s="1"/>
  <c r="F3211" i="60"/>
  <c r="G3211" i="60" s="1"/>
  <c r="F3187" i="60"/>
  <c r="G3187" i="60" s="1"/>
  <c r="F3158" i="60"/>
  <c r="G3158" i="60" s="1"/>
  <c r="F3130" i="60"/>
  <c r="G3130" i="60" s="1"/>
  <c r="F3106" i="60"/>
  <c r="G3106" i="60" s="1"/>
  <c r="F3082" i="60"/>
  <c r="G3082" i="60" s="1"/>
  <c r="F3058" i="60"/>
  <c r="G3058" i="60" s="1"/>
  <c r="F3034" i="60"/>
  <c r="G3034" i="60" s="1"/>
  <c r="F3010" i="60"/>
  <c r="G3010" i="60" s="1"/>
  <c r="F2986" i="60"/>
  <c r="G2986" i="60" s="1"/>
  <c r="F2962" i="60"/>
  <c r="G2962" i="60" s="1"/>
  <c r="F2938" i="60"/>
  <c r="G2938" i="60" s="1"/>
  <c r="F2914" i="60"/>
  <c r="G2914" i="60" s="1"/>
  <c r="F2890" i="60"/>
  <c r="G2890" i="60" s="1"/>
  <c r="F2866" i="60"/>
  <c r="G2866" i="60" s="1"/>
  <c r="F2842" i="60"/>
  <c r="G2842" i="60" s="1"/>
  <c r="F2818" i="60"/>
  <c r="G2818" i="60" s="1"/>
  <c r="F2794" i="60"/>
  <c r="G2794" i="60" s="1"/>
  <c r="F2770" i="60"/>
  <c r="G2770" i="60" s="1"/>
  <c r="F2746" i="60"/>
  <c r="G2746" i="60" s="1"/>
  <c r="F2722" i="60"/>
  <c r="G2722" i="60" s="1"/>
  <c r="F2698" i="60"/>
  <c r="G2698" i="60" s="1"/>
  <c r="F2674" i="60"/>
  <c r="G2674" i="60" s="1"/>
  <c r="F2650" i="60"/>
  <c r="G2650" i="60" s="1"/>
  <c r="F2626" i="60"/>
  <c r="G2626" i="60" s="1"/>
  <c r="F2602" i="60"/>
  <c r="G2602" i="60" s="1"/>
  <c r="F2530" i="60"/>
  <c r="G2530" i="60" s="1"/>
  <c r="F2518" i="60"/>
  <c r="G2518" i="60" s="1"/>
  <c r="F2506" i="60"/>
  <c r="G2506" i="60" s="1"/>
  <c r="F2494" i="60"/>
  <c r="G2494" i="60" s="1"/>
  <c r="F2482" i="60"/>
  <c r="G2482" i="60" s="1"/>
  <c r="F2470" i="60"/>
  <c r="G2470" i="60" s="1"/>
  <c r="F2458" i="60"/>
  <c r="G2458" i="60" s="1"/>
  <c r="F2446" i="60"/>
  <c r="G2446" i="60" s="1"/>
  <c r="F2434" i="60"/>
  <c r="G2434" i="60" s="1"/>
  <c r="F2422" i="60"/>
  <c r="G2422" i="60" s="1"/>
  <c r="F2410" i="60"/>
  <c r="G2410" i="60" s="1"/>
  <c r="F2398" i="60"/>
  <c r="G2398" i="60" s="1"/>
  <c r="F2386" i="60"/>
  <c r="G2386" i="60" s="1"/>
  <c r="F2374" i="60"/>
  <c r="G2374" i="60" s="1"/>
  <c r="F2362" i="60"/>
  <c r="G2362" i="60" s="1"/>
  <c r="F2350" i="60"/>
  <c r="G2350" i="60" s="1"/>
  <c r="F2338" i="60"/>
  <c r="G2338" i="60" s="1"/>
  <c r="F2326" i="60"/>
  <c r="G2326" i="60" s="1"/>
  <c r="F2314" i="60"/>
  <c r="G2314" i="60" s="1"/>
  <c r="F2302" i="60"/>
  <c r="G2302" i="60" s="1"/>
  <c r="F2290" i="60"/>
  <c r="G2290" i="60" s="1"/>
  <c r="F2278" i="60"/>
  <c r="G2278" i="60" s="1"/>
  <c r="F2266" i="60"/>
  <c r="G2266" i="60" s="1"/>
  <c r="F2254" i="60"/>
  <c r="G2254" i="60" s="1"/>
  <c r="F2242" i="60"/>
  <c r="G2242" i="60" s="1"/>
  <c r="F2230" i="60"/>
  <c r="G2230" i="60" s="1"/>
  <c r="F2218" i="60"/>
  <c r="G2218" i="60" s="1"/>
  <c r="F2206" i="60"/>
  <c r="G2206" i="60" s="1"/>
  <c r="F2194" i="60"/>
  <c r="G2194" i="60" s="1"/>
  <c r="F2182" i="60"/>
  <c r="G2182" i="60" s="1"/>
  <c r="F2170" i="60"/>
  <c r="G2170" i="60" s="1"/>
  <c r="F2158" i="60"/>
  <c r="G2158" i="60" s="1"/>
  <c r="F2146" i="60"/>
  <c r="G2146" i="60" s="1"/>
  <c r="F2134" i="60"/>
  <c r="G2134" i="60" s="1"/>
  <c r="F2122" i="60"/>
  <c r="G2122" i="60" s="1"/>
  <c r="F2110" i="60"/>
  <c r="G2110" i="60" s="1"/>
  <c r="F2098" i="60"/>
  <c r="G2098" i="60" s="1"/>
  <c r="F2086" i="60"/>
  <c r="G2086" i="60" s="1"/>
  <c r="F2074" i="60"/>
  <c r="G2074" i="60" s="1"/>
  <c r="F2062" i="60"/>
  <c r="G2062" i="60" s="1"/>
  <c r="F2050" i="60"/>
  <c r="G2050" i="60" s="1"/>
  <c r="F2038" i="60"/>
  <c r="G2038" i="60" s="1"/>
  <c r="F2026" i="60"/>
  <c r="G2026" i="60" s="1"/>
  <c r="F3006" i="60"/>
  <c r="G3006" i="60" s="1"/>
  <c r="F2549" i="60"/>
  <c r="G2549" i="60" s="1"/>
  <c r="F2445" i="60"/>
  <c r="G2445" i="60" s="1"/>
  <c r="F2385" i="60"/>
  <c r="G2385" i="60" s="1"/>
  <c r="F2277" i="60"/>
  <c r="G2277" i="60" s="1"/>
  <c r="F2205" i="60"/>
  <c r="G2205" i="60" s="1"/>
  <c r="F2085" i="60"/>
  <c r="G2085" i="60" s="1"/>
  <c r="F4011" i="60"/>
  <c r="G4011" i="60" s="1"/>
  <c r="F3400" i="60"/>
  <c r="G3400" i="60" s="1"/>
  <c r="F3328" i="60"/>
  <c r="G3328" i="60" s="1"/>
  <c r="F3208" i="60"/>
  <c r="G3208" i="60" s="1"/>
  <c r="F3101" i="60"/>
  <c r="G3101" i="60" s="1"/>
  <c r="F3029" i="60"/>
  <c r="G3029" i="60" s="1"/>
  <c r="F2933" i="60"/>
  <c r="G2933" i="60" s="1"/>
  <c r="F2813" i="60"/>
  <c r="G2813" i="60" s="1"/>
  <c r="F2693" i="60"/>
  <c r="G2693" i="60" s="1"/>
  <c r="F2597" i="60"/>
  <c r="G2597" i="60" s="1"/>
  <c r="F2548" i="60"/>
  <c r="G2548" i="60" s="1"/>
  <c r="F2468" i="60"/>
  <c r="G2468" i="60" s="1"/>
  <c r="F2408" i="60"/>
  <c r="G2408" i="60" s="1"/>
  <c r="F2360" i="60"/>
  <c r="G2360" i="60" s="1"/>
  <c r="F2300" i="60"/>
  <c r="G2300" i="60" s="1"/>
  <c r="F2276" i="60"/>
  <c r="G2276" i="60" s="1"/>
  <c r="F2216" i="60"/>
  <c r="G2216" i="60" s="1"/>
  <c r="F2156" i="60"/>
  <c r="G2156" i="60" s="1"/>
  <c r="F2060" i="60"/>
  <c r="G2060" i="60" s="1"/>
  <c r="F3181" i="60"/>
  <c r="G3181" i="60" s="1"/>
  <c r="F2883" i="60"/>
  <c r="G2883" i="60" s="1"/>
  <c r="F2667" i="60"/>
  <c r="G2667" i="60" s="1"/>
  <c r="F2431" i="60"/>
  <c r="G2431" i="60" s="1"/>
  <c r="F2359" i="60"/>
  <c r="G2359" i="60" s="1"/>
  <c r="F2287" i="60"/>
  <c r="G2287" i="60" s="1"/>
  <c r="F2191" i="60"/>
  <c r="G2191" i="60" s="1"/>
  <c r="F2083" i="60"/>
  <c r="G2083" i="60" s="1"/>
  <c r="F4250" i="60"/>
  <c r="G4250" i="60" s="1"/>
  <c r="F4120" i="60"/>
  <c r="G4120" i="60" s="1"/>
  <c r="F4012" i="60"/>
  <c r="G4012" i="60" s="1"/>
  <c r="F3904" i="60"/>
  <c r="G3904" i="60" s="1"/>
  <c r="F3796" i="60"/>
  <c r="G3796" i="60" s="1"/>
  <c r="F3724" i="60"/>
  <c r="G3724" i="60" s="1"/>
  <c r="F3652" i="60"/>
  <c r="G3652" i="60" s="1"/>
  <c r="F3580" i="60"/>
  <c r="G3580" i="60" s="1"/>
  <c r="F3508" i="60"/>
  <c r="G3508" i="60" s="1"/>
  <c r="F3438" i="60"/>
  <c r="G3438" i="60" s="1"/>
  <c r="F3155" i="60"/>
  <c r="G3155" i="60" s="1"/>
  <c r="F3126" i="60"/>
  <c r="G3126" i="60" s="1"/>
  <c r="F3102" i="60"/>
  <c r="G3102" i="60" s="1"/>
  <c r="F3078" i="60"/>
  <c r="G3078" i="60" s="1"/>
  <c r="F3054" i="60"/>
  <c r="G3054" i="60" s="1"/>
  <c r="F3030" i="60"/>
  <c r="G3030" i="60" s="1"/>
  <c r="F2958" i="60"/>
  <c r="G2958" i="60" s="1"/>
  <c r="F2934" i="60"/>
  <c r="G2934" i="60" s="1"/>
  <c r="F2910" i="60"/>
  <c r="G2910" i="60" s="1"/>
  <c r="F2886" i="60"/>
  <c r="G2886" i="60" s="1"/>
  <c r="F2862" i="60"/>
  <c r="G2862" i="60" s="1"/>
  <c r="F2838" i="60"/>
  <c r="G2838" i="60" s="1"/>
  <c r="F2814" i="60"/>
  <c r="G2814" i="60" s="1"/>
  <c r="F2790" i="60"/>
  <c r="G2790" i="60" s="1"/>
  <c r="F2766" i="60"/>
  <c r="G2766" i="60" s="1"/>
  <c r="F2694" i="60"/>
  <c r="G2694" i="60" s="1"/>
  <c r="F2581" i="60"/>
  <c r="G2581" i="60" s="1"/>
  <c r="F2573" i="60"/>
  <c r="G2573" i="60" s="1"/>
  <c r="F2557" i="60"/>
  <c r="G2557" i="60" s="1"/>
  <c r="F2541" i="60"/>
  <c r="G2541" i="60" s="1"/>
  <c r="F2481" i="60"/>
  <c r="G2481" i="60" s="1"/>
  <c r="F2337" i="60"/>
  <c r="G2337" i="60" s="1"/>
  <c r="F2061" i="60"/>
  <c r="G2061" i="60" s="1"/>
  <c r="F3507" i="60"/>
  <c r="G3507" i="60" s="1"/>
  <c r="F2504" i="60"/>
  <c r="G2504" i="60" s="1"/>
  <c r="F2096" i="60"/>
  <c r="G2096" i="60" s="1"/>
  <c r="F3572" i="60"/>
  <c r="G3572" i="60" s="1"/>
  <c r="F2835" i="60"/>
  <c r="G2835" i="60" s="1"/>
  <c r="F2503" i="60"/>
  <c r="G2503" i="60" s="1"/>
  <c r="F2299" i="60"/>
  <c r="G2299" i="60" s="1"/>
  <c r="F2131" i="60"/>
  <c r="G2131" i="60" s="1"/>
  <c r="F2084" i="60"/>
  <c r="G2084" i="60" s="1"/>
  <c r="F2251" i="60"/>
  <c r="G2251" i="60" s="1"/>
  <c r="F2095" i="60"/>
  <c r="G2095" i="60" s="1"/>
  <c r="F4209" i="60"/>
  <c r="G4209" i="60" s="1"/>
  <c r="F4101" i="60"/>
  <c r="G4101" i="60" s="1"/>
  <c r="F3993" i="60"/>
  <c r="G3993" i="60" s="1"/>
  <c r="F3885" i="60"/>
  <c r="G3885" i="60" s="1"/>
  <c r="F3778" i="60"/>
  <c r="G3778" i="60" s="1"/>
  <c r="F3706" i="60"/>
  <c r="G3706" i="60" s="1"/>
  <c r="F3634" i="60"/>
  <c r="G3634" i="60" s="1"/>
  <c r="F3562" i="60"/>
  <c r="G3562" i="60" s="1"/>
  <c r="F3490" i="60"/>
  <c r="G3490" i="60" s="1"/>
  <c r="F3423" i="60"/>
  <c r="G3423" i="60" s="1"/>
  <c r="F3147" i="60"/>
  <c r="G3147" i="60" s="1"/>
  <c r="F3122" i="60"/>
  <c r="G3122" i="60" s="1"/>
  <c r="F3098" i="60"/>
  <c r="G3098" i="60" s="1"/>
  <c r="F3074" i="60"/>
  <c r="G3074" i="60" s="1"/>
  <c r="F3050" i="60"/>
  <c r="G3050" i="60" s="1"/>
  <c r="F3026" i="60"/>
  <c r="G3026" i="60" s="1"/>
  <c r="F3002" i="60"/>
  <c r="G3002" i="60" s="1"/>
  <c r="F2978" i="60"/>
  <c r="G2978" i="60" s="1"/>
  <c r="F2954" i="60"/>
  <c r="G2954" i="60" s="1"/>
  <c r="F2930" i="60"/>
  <c r="G2930" i="60" s="1"/>
  <c r="F2906" i="60"/>
  <c r="G2906" i="60" s="1"/>
  <c r="F2882" i="60"/>
  <c r="G2882" i="60" s="1"/>
  <c r="F2858" i="60"/>
  <c r="G2858" i="60" s="1"/>
  <c r="F2834" i="60"/>
  <c r="G2834" i="60" s="1"/>
  <c r="F2810" i="60"/>
  <c r="G2810" i="60" s="1"/>
  <c r="F2786" i="60"/>
  <c r="G2786" i="60" s="1"/>
  <c r="F2762" i="60"/>
  <c r="G2762" i="60" s="1"/>
  <c r="F2738" i="60"/>
  <c r="G2738" i="60" s="1"/>
  <c r="F2714" i="60"/>
  <c r="G2714" i="60" s="1"/>
  <c r="F2690" i="60"/>
  <c r="G2690" i="60" s="1"/>
  <c r="F2666" i="60"/>
  <c r="G2666" i="60" s="1"/>
  <c r="F2642" i="60"/>
  <c r="G2642" i="60" s="1"/>
  <c r="F2618" i="60"/>
  <c r="G2618" i="60" s="1"/>
  <c r="F2594" i="60"/>
  <c r="G2594" i="60" s="1"/>
  <c r="F2579" i="60"/>
  <c r="G2579" i="60" s="1"/>
  <c r="F2571" i="60"/>
  <c r="G2571" i="60" s="1"/>
  <c r="F2563" i="60"/>
  <c r="G2563" i="60" s="1"/>
  <c r="F2555" i="60"/>
  <c r="G2555" i="60" s="1"/>
  <c r="F2547" i="60"/>
  <c r="G2547" i="60" s="1"/>
  <c r="F2538" i="60"/>
  <c r="G2538" i="60" s="1"/>
  <c r="F2526" i="60"/>
  <c r="G2526" i="60" s="1"/>
  <c r="F2514" i="60"/>
  <c r="G2514" i="60" s="1"/>
  <c r="F2502" i="60"/>
  <c r="G2502" i="60" s="1"/>
  <c r="F2490" i="60"/>
  <c r="G2490" i="60" s="1"/>
  <c r="F2478" i="60"/>
  <c r="G2478" i="60" s="1"/>
  <c r="F2466" i="60"/>
  <c r="G2466" i="60" s="1"/>
  <c r="F2454" i="60"/>
  <c r="G2454" i="60" s="1"/>
  <c r="F2442" i="60"/>
  <c r="G2442" i="60" s="1"/>
  <c r="F2430" i="60"/>
  <c r="G2430" i="60" s="1"/>
  <c r="F2418" i="60"/>
  <c r="G2418" i="60" s="1"/>
  <c r="F2406" i="60"/>
  <c r="G2406" i="60" s="1"/>
  <c r="F2394" i="60"/>
  <c r="G2394" i="60" s="1"/>
  <c r="F2382" i="60"/>
  <c r="G2382" i="60" s="1"/>
  <c r="F2370" i="60"/>
  <c r="G2370" i="60" s="1"/>
  <c r="F2358" i="60"/>
  <c r="G2358" i="60" s="1"/>
  <c r="F2346" i="60"/>
  <c r="G2346" i="60" s="1"/>
  <c r="F2334" i="60"/>
  <c r="G2334" i="60" s="1"/>
  <c r="F2322" i="60"/>
  <c r="G2322" i="60" s="1"/>
  <c r="F2310" i="60"/>
  <c r="G2310" i="60" s="1"/>
  <c r="F2298" i="60"/>
  <c r="G2298" i="60" s="1"/>
  <c r="F2286" i="60"/>
  <c r="G2286" i="60" s="1"/>
  <c r="F2274" i="60"/>
  <c r="G2274" i="60" s="1"/>
  <c r="F2262" i="60"/>
  <c r="G2262" i="60" s="1"/>
  <c r="F2250" i="60"/>
  <c r="G2250" i="60" s="1"/>
  <c r="F2238" i="60"/>
  <c r="G2238" i="60" s="1"/>
  <c r="F2226" i="60"/>
  <c r="G2226" i="60" s="1"/>
  <c r="F2214" i="60"/>
  <c r="G2214" i="60" s="1"/>
  <c r="F2202" i="60"/>
  <c r="G2202" i="60" s="1"/>
  <c r="F2190" i="60"/>
  <c r="G2190" i="60" s="1"/>
  <c r="F2178" i="60"/>
  <c r="G2178" i="60" s="1"/>
  <c r="F2166" i="60"/>
  <c r="G2166" i="60" s="1"/>
  <c r="F2154" i="60"/>
  <c r="G2154" i="60" s="1"/>
  <c r="F2142" i="60"/>
  <c r="G2142" i="60" s="1"/>
  <c r="F2130" i="60"/>
  <c r="G2130" i="60" s="1"/>
  <c r="F2118" i="60"/>
  <c r="G2118" i="60" s="1"/>
  <c r="F2106" i="60"/>
  <c r="G2106" i="60" s="1"/>
  <c r="F2094" i="60"/>
  <c r="G2094" i="60" s="1"/>
  <c r="F2082" i="60"/>
  <c r="G2082" i="60" s="1"/>
  <c r="F2070" i="60"/>
  <c r="G2070" i="60" s="1"/>
  <c r="F2058" i="60"/>
  <c r="G2058" i="60" s="1"/>
  <c r="F2046" i="60"/>
  <c r="G2046" i="60" s="1"/>
  <c r="F2034" i="60"/>
  <c r="G2034" i="60" s="1"/>
  <c r="F2022" i="60"/>
  <c r="G2022" i="60" s="1"/>
  <c r="F2352" i="60"/>
  <c r="G2352" i="60" s="1"/>
  <c r="F2172" i="60"/>
  <c r="G2172" i="60" s="1"/>
  <c r="F2064" i="60"/>
  <c r="G2064" i="60" s="1"/>
  <c r="F2646" i="60"/>
  <c r="G2646" i="60" s="1"/>
  <c r="F2349" i="60"/>
  <c r="G2349" i="60" s="1"/>
  <c r="F2109" i="60"/>
  <c r="G2109" i="60" s="1"/>
  <c r="F3651" i="60"/>
  <c r="G3651" i="60" s="1"/>
  <c r="F3125" i="60"/>
  <c r="G3125" i="60" s="1"/>
  <c r="F2861" i="60"/>
  <c r="G2861" i="60" s="1"/>
  <c r="F2580" i="60"/>
  <c r="G2580" i="60" s="1"/>
  <c r="F2396" i="60"/>
  <c r="G2396" i="60" s="1"/>
  <c r="F2132" i="60"/>
  <c r="G2132" i="60" s="1"/>
  <c r="F3716" i="60"/>
  <c r="G3716" i="60" s="1"/>
  <c r="F2763" i="60"/>
  <c r="G2763" i="60" s="1"/>
  <c r="F2443" i="60"/>
  <c r="G2443" i="60" s="1"/>
  <c r="F2167" i="60"/>
  <c r="G2167" i="60" s="1"/>
  <c r="F2016" i="60"/>
  <c r="G2016" i="60" s="1"/>
  <c r="F2015" i="60"/>
  <c r="G2015" i="60" s="1"/>
  <c r="F2014" i="60"/>
  <c r="G2014" i="60" s="1"/>
  <c r="F2013" i="60"/>
  <c r="G2013" i="60" s="1"/>
  <c r="F2012" i="60"/>
  <c r="G2012" i="60" s="1"/>
  <c r="F2011" i="60"/>
  <c r="G2011" i="60" s="1"/>
  <c r="F2010" i="60"/>
  <c r="G2010" i="60" s="1"/>
  <c r="F2009" i="60"/>
  <c r="G2009" i="60" s="1"/>
  <c r="F2008" i="60"/>
  <c r="G2008" i="60" s="1"/>
  <c r="F2007" i="60"/>
  <c r="G2007" i="60" s="1"/>
  <c r="F2006" i="60"/>
  <c r="G2006" i="60" s="1"/>
  <c r="F2005" i="60"/>
  <c r="G2005" i="60" s="1"/>
  <c r="F2004" i="60"/>
  <c r="G2004" i="60" s="1"/>
  <c r="F2003" i="60"/>
  <c r="G2003" i="60" s="1"/>
  <c r="F2002" i="60"/>
  <c r="G2002" i="60" s="1"/>
  <c r="G2001" i="60"/>
  <c r="F2001" i="60"/>
  <c r="F2000" i="60"/>
  <c r="G2000" i="60" s="1"/>
  <c r="F1999" i="60"/>
  <c r="G1999" i="60" s="1"/>
  <c r="F1998" i="60"/>
  <c r="G1998" i="60" s="1"/>
  <c r="F1997" i="60"/>
  <c r="G1997" i="60" s="1"/>
  <c r="F1996" i="60"/>
  <c r="G1996" i="60" s="1"/>
  <c r="F1995" i="60"/>
  <c r="G1995" i="60" s="1"/>
  <c r="F1994" i="60"/>
  <c r="G1994" i="60" s="1"/>
  <c r="F1993" i="60"/>
  <c r="G1993" i="60" s="1"/>
  <c r="F1992" i="60"/>
  <c r="G1992" i="60" s="1"/>
  <c r="F1991" i="60"/>
  <c r="G1991" i="60" s="1"/>
  <c r="F1990" i="60"/>
  <c r="G1990" i="60" s="1"/>
  <c r="F1989" i="60"/>
  <c r="G1989" i="60" s="1"/>
  <c r="F1988" i="60"/>
  <c r="G1988" i="60" s="1"/>
  <c r="F1987" i="60"/>
  <c r="G1987" i="60" s="1"/>
  <c r="F1986" i="60"/>
  <c r="G1986" i="60" s="1"/>
  <c r="F1985" i="60"/>
  <c r="G1985" i="60" s="1"/>
  <c r="F1984" i="60"/>
  <c r="G1984" i="60" s="1"/>
  <c r="F1983" i="60"/>
  <c r="G1983" i="60" s="1"/>
  <c r="F1982" i="60"/>
  <c r="G1982" i="60" s="1"/>
  <c r="F1981" i="60"/>
  <c r="G1981" i="60" s="1"/>
  <c r="F1980" i="60"/>
  <c r="G1980" i="60" s="1"/>
  <c r="F1979" i="60"/>
  <c r="G1979" i="60" s="1"/>
  <c r="F1978" i="60"/>
  <c r="G1978" i="60" s="1"/>
  <c r="F1977" i="60"/>
  <c r="G1977" i="60" s="1"/>
  <c r="F1976" i="60"/>
  <c r="G1976" i="60" s="1"/>
  <c r="F1975" i="60"/>
  <c r="G1975" i="60" s="1"/>
  <c r="F1974" i="60"/>
  <c r="G1974" i="60" s="1"/>
  <c r="F1973" i="60"/>
  <c r="G1973" i="60" s="1"/>
  <c r="F1972" i="60"/>
  <c r="G1972" i="60" s="1"/>
  <c r="F1971" i="60"/>
  <c r="G1971" i="60" s="1"/>
  <c r="F1970" i="60"/>
  <c r="G1970" i="60" s="1"/>
  <c r="G1969" i="60"/>
  <c r="F1969" i="60"/>
  <c r="F1968" i="60"/>
  <c r="G1968" i="60" s="1"/>
  <c r="F1967" i="60"/>
  <c r="G1967" i="60" s="1"/>
  <c r="F1966" i="60"/>
  <c r="G1966" i="60" s="1"/>
  <c r="F1965" i="60"/>
  <c r="G1965" i="60" s="1"/>
  <c r="F1964" i="60"/>
  <c r="G1964" i="60" s="1"/>
  <c r="F1963" i="60"/>
  <c r="G1963" i="60" s="1"/>
  <c r="F1962" i="60"/>
  <c r="G1962" i="60" s="1"/>
  <c r="F1961" i="60"/>
  <c r="G1961" i="60" s="1"/>
  <c r="F1960" i="60"/>
  <c r="G1960" i="60" s="1"/>
  <c r="F1959" i="60"/>
  <c r="G1959" i="60" s="1"/>
  <c r="F1958" i="60"/>
  <c r="G1958" i="60" s="1"/>
  <c r="F1957" i="60"/>
  <c r="G1957" i="60" s="1"/>
  <c r="F1956" i="60"/>
  <c r="G1956" i="60" s="1"/>
  <c r="F1955" i="60"/>
  <c r="G1955" i="60" s="1"/>
  <c r="F1954" i="60"/>
  <c r="G1954" i="60" s="1"/>
  <c r="F1953" i="60"/>
  <c r="G1953" i="60" s="1"/>
  <c r="F1952" i="60"/>
  <c r="G1952" i="60" s="1"/>
  <c r="F1951" i="60"/>
  <c r="G1951" i="60" s="1"/>
  <c r="F1950" i="60"/>
  <c r="G1950" i="60" s="1"/>
  <c r="F1949" i="60"/>
  <c r="G1949" i="60" s="1"/>
  <c r="F1948" i="60"/>
  <c r="G1948" i="60" s="1"/>
  <c r="F1947" i="60"/>
  <c r="G1947" i="60" s="1"/>
  <c r="F1946" i="60"/>
  <c r="G1946" i="60" s="1"/>
  <c r="F1945" i="60"/>
  <c r="G1945" i="60" s="1"/>
  <c r="F1944" i="60"/>
  <c r="G1944" i="60" s="1"/>
  <c r="F1943" i="60"/>
  <c r="G1943" i="60" s="1"/>
  <c r="F1942" i="60"/>
  <c r="G1942" i="60" s="1"/>
  <c r="F1941" i="60"/>
  <c r="G1941" i="60" s="1"/>
  <c r="F1940" i="60"/>
  <c r="G1940" i="60" s="1"/>
  <c r="F1939" i="60"/>
  <c r="G1939" i="60" s="1"/>
  <c r="F1938" i="60"/>
  <c r="G1938" i="60" s="1"/>
  <c r="G1937" i="60"/>
  <c r="F1937" i="60"/>
  <c r="F1936" i="60"/>
  <c r="G1936" i="60" s="1"/>
  <c r="F1935" i="60"/>
  <c r="G1935" i="60" s="1"/>
  <c r="F1934" i="60"/>
  <c r="G1934" i="60" s="1"/>
  <c r="F1933" i="60"/>
  <c r="G1933" i="60" s="1"/>
  <c r="F1932" i="60"/>
  <c r="G1932" i="60" s="1"/>
  <c r="F1931" i="60"/>
  <c r="G1931" i="60" s="1"/>
  <c r="F1930" i="60"/>
  <c r="G1930" i="60" s="1"/>
  <c r="F1929" i="60"/>
  <c r="G1929" i="60" s="1"/>
  <c r="F1928" i="60"/>
  <c r="G1928" i="60" s="1"/>
  <c r="F1927" i="60"/>
  <c r="G1927" i="60" s="1"/>
  <c r="F1926" i="60"/>
  <c r="G1926" i="60" s="1"/>
  <c r="F1925" i="60"/>
  <c r="G1925" i="60" s="1"/>
  <c r="F1924" i="60"/>
  <c r="G1924" i="60" s="1"/>
  <c r="F1923" i="60"/>
  <c r="G1923" i="60" s="1"/>
  <c r="F1922" i="60"/>
  <c r="G1922" i="60" s="1"/>
  <c r="F1921" i="60"/>
  <c r="G1921" i="60" s="1"/>
  <c r="F1920" i="60"/>
  <c r="G1920" i="60" s="1"/>
  <c r="F1919" i="60"/>
  <c r="G1919" i="60" s="1"/>
  <c r="F1918" i="60"/>
  <c r="G1918" i="60" s="1"/>
  <c r="F1917" i="60"/>
  <c r="G1917" i="60" s="1"/>
  <c r="F1916" i="60"/>
  <c r="G1916" i="60" s="1"/>
  <c r="F1915" i="60"/>
  <c r="G1915" i="60" s="1"/>
  <c r="F1914" i="60"/>
  <c r="G1914" i="60" s="1"/>
  <c r="F1913" i="60"/>
  <c r="G1913" i="60" s="1"/>
  <c r="F1912" i="60"/>
  <c r="G1912" i="60" s="1"/>
  <c r="F1911" i="60"/>
  <c r="G1911" i="60" s="1"/>
  <c r="F1910" i="60"/>
  <c r="G1910" i="60" s="1"/>
  <c r="F1909" i="60"/>
  <c r="G1909" i="60" s="1"/>
  <c r="F1908" i="60"/>
  <c r="G1908" i="60" s="1"/>
  <c r="F1907" i="60"/>
  <c r="G1907" i="60" s="1"/>
  <c r="F1906" i="60"/>
  <c r="G1906" i="60" s="1"/>
  <c r="G1905" i="60"/>
  <c r="F1905" i="60"/>
  <c r="F1904" i="60"/>
  <c r="G1904" i="60" s="1"/>
  <c r="F1903" i="60"/>
  <c r="G1903" i="60" s="1"/>
  <c r="F1902" i="60"/>
  <c r="G1902" i="60" s="1"/>
  <c r="F1901" i="60"/>
  <c r="G1901" i="60" s="1"/>
  <c r="F1900" i="60"/>
  <c r="G1900" i="60" s="1"/>
  <c r="F1899" i="60"/>
  <c r="G1899" i="60" s="1"/>
  <c r="F1898" i="60"/>
  <c r="G1898" i="60" s="1"/>
  <c r="F1897" i="60"/>
  <c r="G1897" i="60" s="1"/>
  <c r="F1896" i="60"/>
  <c r="G1896" i="60" s="1"/>
  <c r="F1895" i="60"/>
  <c r="G1895" i="60" s="1"/>
  <c r="F1894" i="60"/>
  <c r="G1894" i="60" s="1"/>
  <c r="F1893" i="60"/>
  <c r="G1893" i="60" s="1"/>
  <c r="F1892" i="60"/>
  <c r="G1892" i="60" s="1"/>
  <c r="F1891" i="60"/>
  <c r="G1891" i="60" s="1"/>
  <c r="F1890" i="60"/>
  <c r="G1890" i="60" s="1"/>
  <c r="F1889" i="60"/>
  <c r="G1889" i="60" s="1"/>
  <c r="F1888" i="60"/>
  <c r="G1888" i="60" s="1"/>
  <c r="F1887" i="60"/>
  <c r="G1887" i="60" s="1"/>
  <c r="F1886" i="60"/>
  <c r="G1886" i="60" s="1"/>
  <c r="F1885" i="60"/>
  <c r="G1885" i="60" s="1"/>
  <c r="F1884" i="60"/>
  <c r="G1884" i="60" s="1"/>
  <c r="F1883" i="60"/>
  <c r="G1883" i="60" s="1"/>
  <c r="F1882" i="60"/>
  <c r="G1882" i="60" s="1"/>
  <c r="F1881" i="60"/>
  <c r="G1881" i="60" s="1"/>
  <c r="F1880" i="60"/>
  <c r="G1880" i="60" s="1"/>
  <c r="F1879" i="60"/>
  <c r="G1879" i="60" s="1"/>
  <c r="F1878" i="60"/>
  <c r="G1878" i="60" s="1"/>
  <c r="F1877" i="60"/>
  <c r="G1877" i="60" s="1"/>
  <c r="F1876" i="60"/>
  <c r="G1876" i="60" s="1"/>
  <c r="F1875" i="60"/>
  <c r="G1875" i="60" s="1"/>
  <c r="F1874" i="60"/>
  <c r="G1874" i="60" s="1"/>
  <c r="G1873" i="60"/>
  <c r="F1873" i="60"/>
  <c r="F1872" i="60"/>
  <c r="G1872" i="60" s="1"/>
  <c r="F1871" i="60"/>
  <c r="G1871" i="60" s="1"/>
  <c r="F1870" i="60"/>
  <c r="G1870" i="60" s="1"/>
  <c r="F1869" i="60"/>
  <c r="G1869" i="60" s="1"/>
  <c r="F1868" i="60"/>
  <c r="G1868" i="60" s="1"/>
  <c r="F1867" i="60"/>
  <c r="G1867" i="60" s="1"/>
  <c r="F1866" i="60"/>
  <c r="G1866" i="60" s="1"/>
  <c r="F1865" i="60"/>
  <c r="G1865" i="60" s="1"/>
  <c r="F1864" i="60"/>
  <c r="G1864" i="60" s="1"/>
  <c r="F1863" i="60"/>
  <c r="G1863" i="60" s="1"/>
  <c r="F1862" i="60"/>
  <c r="G1862" i="60" s="1"/>
  <c r="F1861" i="60"/>
  <c r="G1861" i="60" s="1"/>
  <c r="F1860" i="60"/>
  <c r="G1860" i="60" s="1"/>
  <c r="F1859" i="60"/>
  <c r="G1859" i="60" s="1"/>
  <c r="F1858" i="60"/>
  <c r="G1858" i="60" s="1"/>
  <c r="F1857" i="60"/>
  <c r="G1857" i="60" s="1"/>
  <c r="F1856" i="60"/>
  <c r="G1856" i="60" s="1"/>
  <c r="F1855" i="60"/>
  <c r="G1855" i="60" s="1"/>
  <c r="F1854" i="60"/>
  <c r="G1854" i="60" s="1"/>
  <c r="F1853" i="60"/>
  <c r="G1853" i="60" s="1"/>
  <c r="F1852" i="60"/>
  <c r="G1852" i="60" s="1"/>
  <c r="F1851" i="60"/>
  <c r="G1851" i="60" s="1"/>
  <c r="F1850" i="60"/>
  <c r="G1850" i="60" s="1"/>
  <c r="F1849" i="60"/>
  <c r="G1849" i="60" s="1"/>
  <c r="F1848" i="60"/>
  <c r="G1848" i="60" s="1"/>
  <c r="F1847" i="60"/>
  <c r="G1847" i="60" s="1"/>
  <c r="F1846" i="60"/>
  <c r="G1846" i="60" s="1"/>
  <c r="F1845" i="60"/>
  <c r="G1845" i="60" s="1"/>
  <c r="F1844" i="60"/>
  <c r="G1844" i="60" s="1"/>
  <c r="F1843" i="60"/>
  <c r="G1843" i="60" s="1"/>
  <c r="F1842" i="60"/>
  <c r="G1842" i="60" s="1"/>
  <c r="G1841" i="60"/>
  <c r="F1841" i="60"/>
  <c r="F1840" i="60"/>
  <c r="G1840" i="60" s="1"/>
  <c r="F1839" i="60"/>
  <c r="G1839" i="60" s="1"/>
  <c r="F1838" i="60"/>
  <c r="G1838" i="60" s="1"/>
  <c r="F1837" i="60"/>
  <c r="G1837" i="60" s="1"/>
  <c r="F1836" i="60"/>
  <c r="G1836" i="60" s="1"/>
  <c r="F1835" i="60"/>
  <c r="G1835" i="60" s="1"/>
  <c r="F1834" i="60"/>
  <c r="G1834" i="60" s="1"/>
  <c r="F1833" i="60"/>
  <c r="G1833" i="60" s="1"/>
  <c r="F1832" i="60"/>
  <c r="G1832" i="60" s="1"/>
  <c r="F1831" i="60"/>
  <c r="G1831" i="60" s="1"/>
  <c r="F1830" i="60"/>
  <c r="G1830" i="60" s="1"/>
  <c r="F1829" i="60"/>
  <c r="G1829" i="60" s="1"/>
  <c r="F1828" i="60"/>
  <c r="G1828" i="60" s="1"/>
  <c r="F1827" i="60"/>
  <c r="G1827" i="60" s="1"/>
  <c r="F1826" i="60"/>
  <c r="G1826" i="60" s="1"/>
  <c r="F1825" i="60"/>
  <c r="G1825" i="60" s="1"/>
  <c r="F1824" i="60"/>
  <c r="G1824" i="60" s="1"/>
  <c r="F1823" i="60"/>
  <c r="G1823" i="60" s="1"/>
  <c r="F1822" i="60"/>
  <c r="G1822" i="60" s="1"/>
  <c r="F1821" i="60"/>
  <c r="G1821" i="60" s="1"/>
  <c r="F1820" i="60"/>
  <c r="G1820" i="60" s="1"/>
  <c r="F1819" i="60"/>
  <c r="G1819" i="60" s="1"/>
  <c r="F1818" i="60"/>
  <c r="G1818" i="60" s="1"/>
  <c r="F1817" i="60"/>
  <c r="G1817" i="60" s="1"/>
  <c r="F1816" i="60"/>
  <c r="G1816" i="60" s="1"/>
  <c r="F1815" i="60"/>
  <c r="G1815" i="60" s="1"/>
  <c r="F1814" i="60"/>
  <c r="G1814" i="60" s="1"/>
  <c r="F1813" i="60"/>
  <c r="G1813" i="60" s="1"/>
  <c r="F1812" i="60"/>
  <c r="G1812" i="60" s="1"/>
  <c r="F1811" i="60"/>
  <c r="G1811" i="60" s="1"/>
  <c r="F1810" i="60"/>
  <c r="G1810" i="60" s="1"/>
  <c r="G1809" i="60"/>
  <c r="F1809" i="60"/>
  <c r="F1808" i="60"/>
  <c r="G1808" i="60" s="1"/>
  <c r="F1807" i="60"/>
  <c r="G1807" i="60" s="1"/>
  <c r="F1806" i="60"/>
  <c r="G1806" i="60" s="1"/>
  <c r="F1805" i="60"/>
  <c r="G1805" i="60" s="1"/>
  <c r="F1804" i="60"/>
  <c r="G1804" i="60" s="1"/>
  <c r="F1803" i="60"/>
  <c r="G1803" i="60" s="1"/>
  <c r="F1802" i="60"/>
  <c r="G1802" i="60" s="1"/>
  <c r="F1801" i="60"/>
  <c r="G1801" i="60" s="1"/>
  <c r="F1800" i="60"/>
  <c r="G1800" i="60" s="1"/>
  <c r="F1799" i="60"/>
  <c r="G1799" i="60" s="1"/>
  <c r="F1798" i="60"/>
  <c r="G1798" i="60" s="1"/>
  <c r="F1797" i="60"/>
  <c r="G1797" i="60" s="1"/>
  <c r="F1796" i="60"/>
  <c r="G1796" i="60" s="1"/>
  <c r="F1795" i="60"/>
  <c r="G1795" i="60" s="1"/>
  <c r="F1794" i="60"/>
  <c r="G1794" i="60" s="1"/>
  <c r="F1793" i="60"/>
  <c r="G1793" i="60" s="1"/>
  <c r="F1792" i="60"/>
  <c r="G1792" i="60" s="1"/>
  <c r="F1791" i="60"/>
  <c r="G1791" i="60" s="1"/>
  <c r="F1790" i="60"/>
  <c r="G1790" i="60" s="1"/>
  <c r="F1789" i="60"/>
  <c r="G1789" i="60" s="1"/>
  <c r="F1788" i="60"/>
  <c r="G1788" i="60" s="1"/>
  <c r="F1787" i="60"/>
  <c r="G1787" i="60" s="1"/>
  <c r="F1786" i="60"/>
  <c r="G1786" i="60" s="1"/>
  <c r="F1785" i="60"/>
  <c r="G1785" i="60" s="1"/>
  <c r="F1784" i="60"/>
  <c r="G1784" i="60" s="1"/>
  <c r="F1783" i="60"/>
  <c r="G1783" i="60" s="1"/>
  <c r="F1782" i="60"/>
  <c r="G1782" i="60" s="1"/>
  <c r="F1781" i="60"/>
  <c r="G1781" i="60" s="1"/>
  <c r="F1780" i="60"/>
  <c r="G1780" i="60" s="1"/>
  <c r="F1779" i="60"/>
  <c r="G1779" i="60" s="1"/>
  <c r="F1778" i="60"/>
  <c r="G1778" i="60" s="1"/>
  <c r="G1777" i="60"/>
  <c r="F1777" i="60"/>
  <c r="F1776" i="60"/>
  <c r="G1776" i="60" s="1"/>
  <c r="F1775" i="60"/>
  <c r="G1775" i="60" s="1"/>
  <c r="F1774" i="60"/>
  <c r="G1774" i="60" s="1"/>
  <c r="F1773" i="60"/>
  <c r="G1773" i="60" s="1"/>
  <c r="F1772" i="60"/>
  <c r="G1772" i="60" s="1"/>
  <c r="F1771" i="60"/>
  <c r="G1771" i="60" s="1"/>
  <c r="F1770" i="60"/>
  <c r="G1770" i="60" s="1"/>
  <c r="F1769" i="60"/>
  <c r="G1769" i="60" s="1"/>
  <c r="F1768" i="60"/>
  <c r="G1768" i="60" s="1"/>
  <c r="F1767" i="60"/>
  <c r="G1767" i="60" s="1"/>
  <c r="F1766" i="60"/>
  <c r="G1766" i="60" s="1"/>
  <c r="F1765" i="60"/>
  <c r="G1765" i="60" s="1"/>
  <c r="F1764" i="60"/>
  <c r="G1764" i="60" s="1"/>
  <c r="F1763" i="60"/>
  <c r="G1763" i="60" s="1"/>
  <c r="F1762" i="60"/>
  <c r="G1762" i="60" s="1"/>
  <c r="F1761" i="60"/>
  <c r="G1761" i="60" s="1"/>
  <c r="F1760" i="60"/>
  <c r="G1760" i="60" s="1"/>
  <c r="F1759" i="60"/>
  <c r="G1759" i="60" s="1"/>
  <c r="F1758" i="60"/>
  <c r="G1758" i="60" s="1"/>
  <c r="F1757" i="60"/>
  <c r="G1757" i="60" s="1"/>
  <c r="F1756" i="60"/>
  <c r="G1756" i="60" s="1"/>
  <c r="F1755" i="60"/>
  <c r="G1755" i="60" s="1"/>
  <c r="F1754" i="60"/>
  <c r="G1754" i="60" s="1"/>
  <c r="F1753" i="60"/>
  <c r="G1753" i="60" s="1"/>
  <c r="F1752" i="60"/>
  <c r="G1752" i="60" s="1"/>
  <c r="F1751" i="60"/>
  <c r="G1751" i="60" s="1"/>
  <c r="F1750" i="60"/>
  <c r="G1750" i="60" s="1"/>
  <c r="F1749" i="60"/>
  <c r="G1749" i="60" s="1"/>
  <c r="F1748" i="60"/>
  <c r="G1748" i="60" s="1"/>
  <c r="F1747" i="60"/>
  <c r="G1747" i="60" s="1"/>
  <c r="F1746" i="60"/>
  <c r="G1746" i="60" s="1"/>
  <c r="G1745" i="60"/>
  <c r="F1745" i="60"/>
  <c r="F1744" i="60"/>
  <c r="G1744" i="60" s="1"/>
  <c r="F1743" i="60"/>
  <c r="G1743" i="60" s="1"/>
  <c r="F1742" i="60"/>
  <c r="G1742" i="60" s="1"/>
  <c r="F1741" i="60"/>
  <c r="G1741" i="60" s="1"/>
  <c r="F1740" i="60"/>
  <c r="G1740" i="60" s="1"/>
  <c r="F1739" i="60"/>
  <c r="G1739" i="60" s="1"/>
  <c r="F1738" i="60"/>
  <c r="G1738" i="60" s="1"/>
  <c r="F1737" i="60"/>
  <c r="G1737" i="60" s="1"/>
  <c r="F1736" i="60"/>
  <c r="G1736" i="60" s="1"/>
  <c r="F1735" i="60"/>
  <c r="G1735" i="60" s="1"/>
  <c r="F1734" i="60"/>
  <c r="G1734" i="60" s="1"/>
  <c r="F1733" i="60"/>
  <c r="G1733" i="60" s="1"/>
  <c r="F1732" i="60"/>
  <c r="G1732" i="60" s="1"/>
  <c r="F1731" i="60"/>
  <c r="G1731" i="60" s="1"/>
  <c r="F1730" i="60"/>
  <c r="G1730" i="60" s="1"/>
  <c r="F1729" i="60"/>
  <c r="G1729" i="60" s="1"/>
  <c r="F1728" i="60"/>
  <c r="G1728" i="60" s="1"/>
  <c r="F1727" i="60"/>
  <c r="G1727" i="60" s="1"/>
  <c r="F1726" i="60"/>
  <c r="G1726" i="60" s="1"/>
  <c r="F1725" i="60"/>
  <c r="G1725" i="60" s="1"/>
  <c r="F1724" i="60"/>
  <c r="G1724" i="60" s="1"/>
  <c r="F1723" i="60"/>
  <c r="G1723" i="60" s="1"/>
  <c r="F1722" i="60"/>
  <c r="G1722" i="60" s="1"/>
  <c r="F1721" i="60"/>
  <c r="G1721" i="60" s="1"/>
  <c r="F1720" i="60"/>
  <c r="G1720" i="60" s="1"/>
  <c r="F1719" i="60"/>
  <c r="G1719" i="60" s="1"/>
  <c r="F1718" i="60"/>
  <c r="G1718" i="60" s="1"/>
  <c r="F1717" i="60"/>
  <c r="G1717" i="60" s="1"/>
  <c r="F1716" i="60"/>
  <c r="G1716" i="60" s="1"/>
  <c r="F1715" i="60"/>
  <c r="G1715" i="60" s="1"/>
  <c r="F1714" i="60"/>
  <c r="G1714" i="60" s="1"/>
  <c r="G1713" i="60"/>
  <c r="F1713" i="60"/>
  <c r="F1712" i="60"/>
  <c r="G1712" i="60" s="1"/>
  <c r="F1711" i="60"/>
  <c r="G1711" i="60" s="1"/>
  <c r="F1710" i="60"/>
  <c r="G1710" i="60" s="1"/>
  <c r="F1709" i="60"/>
  <c r="G1709" i="60" s="1"/>
  <c r="F1708" i="60"/>
  <c r="G1708" i="60" s="1"/>
  <c r="F1707" i="60"/>
  <c r="G1707" i="60" s="1"/>
  <c r="F1706" i="60"/>
  <c r="G1706" i="60" s="1"/>
  <c r="F1705" i="60"/>
  <c r="G1705" i="60" s="1"/>
  <c r="F1704" i="60"/>
  <c r="G1704" i="60" s="1"/>
  <c r="F1703" i="60"/>
  <c r="G1703" i="60" s="1"/>
  <c r="F1702" i="60"/>
  <c r="G1702" i="60" s="1"/>
  <c r="F1701" i="60"/>
  <c r="G1701" i="60" s="1"/>
  <c r="F1700" i="60"/>
  <c r="G1700" i="60" s="1"/>
  <c r="F1699" i="60"/>
  <c r="G1699" i="60" s="1"/>
  <c r="F1698" i="60"/>
  <c r="G1698" i="60" s="1"/>
  <c r="F1697" i="60"/>
  <c r="G1697" i="60" s="1"/>
  <c r="F1696" i="60"/>
  <c r="G1696" i="60" s="1"/>
  <c r="F1695" i="60"/>
  <c r="G1695" i="60" s="1"/>
  <c r="F1694" i="60"/>
  <c r="G1694" i="60" s="1"/>
  <c r="F1693" i="60"/>
  <c r="G1693" i="60" s="1"/>
  <c r="F1692" i="60"/>
  <c r="G1692" i="60" s="1"/>
  <c r="F1691" i="60"/>
  <c r="G1691" i="60" s="1"/>
  <c r="F1690" i="60"/>
  <c r="G1690" i="60" s="1"/>
  <c r="F1689" i="60"/>
  <c r="G1689" i="60" s="1"/>
  <c r="F1688" i="60"/>
  <c r="G1688" i="60" s="1"/>
  <c r="F1687" i="60"/>
  <c r="G1687" i="60" s="1"/>
  <c r="F1686" i="60"/>
  <c r="G1686" i="60" s="1"/>
  <c r="F1685" i="60"/>
  <c r="G1685" i="60" s="1"/>
  <c r="F1684" i="60"/>
  <c r="G1684" i="60" s="1"/>
  <c r="F1683" i="60"/>
  <c r="G1683" i="60" s="1"/>
  <c r="F1682" i="60"/>
  <c r="G1682" i="60" s="1"/>
  <c r="G1681" i="60"/>
  <c r="F1681" i="60"/>
  <c r="F1680" i="60"/>
  <c r="G1680" i="60" s="1"/>
  <c r="F1679" i="60"/>
  <c r="G1679" i="60" s="1"/>
  <c r="F1678" i="60"/>
  <c r="G1678" i="60" s="1"/>
  <c r="F1677" i="60"/>
  <c r="G1677" i="60" s="1"/>
  <c r="F1676" i="60"/>
  <c r="G1676" i="60" s="1"/>
  <c r="F1675" i="60"/>
  <c r="G1675" i="60" s="1"/>
  <c r="F1674" i="60"/>
  <c r="G1674" i="60" s="1"/>
  <c r="F1673" i="60"/>
  <c r="G1673" i="60" s="1"/>
  <c r="F1672" i="60"/>
  <c r="G1672" i="60" s="1"/>
  <c r="F1671" i="60"/>
  <c r="G1671" i="60" s="1"/>
  <c r="F1670" i="60"/>
  <c r="G1670" i="60" s="1"/>
  <c r="F1669" i="60"/>
  <c r="G1669" i="60" s="1"/>
  <c r="F1668" i="60"/>
  <c r="G1668" i="60" s="1"/>
  <c r="F1667" i="60"/>
  <c r="G1667" i="60" s="1"/>
  <c r="F1666" i="60"/>
  <c r="G1666" i="60" s="1"/>
  <c r="F1665" i="60"/>
  <c r="G1665" i="60" s="1"/>
  <c r="F1664" i="60"/>
  <c r="G1664" i="60" s="1"/>
  <c r="F1663" i="60"/>
  <c r="G1663" i="60" s="1"/>
  <c r="F1662" i="60"/>
  <c r="G1662" i="60" s="1"/>
  <c r="F1661" i="60"/>
  <c r="G1661" i="60" s="1"/>
  <c r="F1660" i="60"/>
  <c r="G1660" i="60" s="1"/>
  <c r="F1659" i="60"/>
  <c r="G1659" i="60" s="1"/>
  <c r="F1658" i="60"/>
  <c r="G1658" i="60" s="1"/>
  <c r="F1657" i="60"/>
  <c r="G1657" i="60" s="1"/>
  <c r="F1656" i="60"/>
  <c r="G1656" i="60" s="1"/>
  <c r="F1655" i="60"/>
  <c r="G1655" i="60" s="1"/>
  <c r="F1654" i="60"/>
  <c r="G1654" i="60" s="1"/>
  <c r="F1653" i="60"/>
  <c r="G1653" i="60" s="1"/>
  <c r="F1652" i="60"/>
  <c r="G1652" i="60" s="1"/>
  <c r="F1651" i="60"/>
  <c r="G1651" i="60" s="1"/>
  <c r="F1650" i="60"/>
  <c r="G1650" i="60" s="1"/>
  <c r="G1649" i="60"/>
  <c r="F1649" i="60"/>
  <c r="F1648" i="60"/>
  <c r="G1648" i="60" s="1"/>
  <c r="F1647" i="60"/>
  <c r="G1647" i="60" s="1"/>
  <c r="F1646" i="60"/>
  <c r="G1646" i="60" s="1"/>
  <c r="F1645" i="60"/>
  <c r="G1645" i="60" s="1"/>
  <c r="F1644" i="60"/>
  <c r="G1644" i="60" s="1"/>
  <c r="F1643" i="60"/>
  <c r="G1643" i="60" s="1"/>
  <c r="F1642" i="60"/>
  <c r="G1642" i="60" s="1"/>
  <c r="F1641" i="60"/>
  <c r="G1641" i="60" s="1"/>
  <c r="F1640" i="60"/>
  <c r="G1640" i="60" s="1"/>
  <c r="F1639" i="60"/>
  <c r="G1639" i="60" s="1"/>
  <c r="F1638" i="60"/>
  <c r="G1638" i="60" s="1"/>
  <c r="F1637" i="60"/>
  <c r="G1637" i="60" s="1"/>
  <c r="F1636" i="60"/>
  <c r="G1636" i="60" s="1"/>
  <c r="F1635" i="60"/>
  <c r="G1635" i="60" s="1"/>
  <c r="F1634" i="60"/>
  <c r="G1634" i="60" s="1"/>
  <c r="F1633" i="60"/>
  <c r="G1633" i="60" s="1"/>
  <c r="F1632" i="60"/>
  <c r="G1632" i="60" s="1"/>
  <c r="F1631" i="60"/>
  <c r="G1631" i="60" s="1"/>
  <c r="F1630" i="60"/>
  <c r="G1630" i="60" s="1"/>
  <c r="F1629" i="60"/>
  <c r="G1629" i="60" s="1"/>
  <c r="F1628" i="60"/>
  <c r="G1628" i="60" s="1"/>
  <c r="F1627" i="60"/>
  <c r="G1627" i="60" s="1"/>
  <c r="F1626" i="60"/>
  <c r="G1626" i="60" s="1"/>
  <c r="F1625" i="60"/>
  <c r="G1625" i="60" s="1"/>
  <c r="F1624" i="60"/>
  <c r="G1624" i="60" s="1"/>
  <c r="F1623" i="60"/>
  <c r="G1623" i="60" s="1"/>
  <c r="F1622" i="60"/>
  <c r="G1622" i="60" s="1"/>
  <c r="F1621" i="60"/>
  <c r="G1621" i="60" s="1"/>
  <c r="F1620" i="60"/>
  <c r="G1620" i="60" s="1"/>
  <c r="F1619" i="60"/>
  <c r="G1619" i="60" s="1"/>
  <c r="F1618" i="60"/>
  <c r="G1618" i="60" s="1"/>
  <c r="G1617" i="60"/>
  <c r="F1617" i="60"/>
  <c r="F1616" i="60"/>
  <c r="G1616" i="60" s="1"/>
  <c r="F1615" i="60"/>
  <c r="G1615" i="60" s="1"/>
  <c r="F1614" i="60"/>
  <c r="G1614" i="60" s="1"/>
  <c r="F1613" i="60"/>
  <c r="G1613" i="60" s="1"/>
  <c r="F1612" i="60"/>
  <c r="G1612" i="60" s="1"/>
  <c r="F1611" i="60"/>
  <c r="G1611" i="60" s="1"/>
  <c r="F1610" i="60"/>
  <c r="G1610" i="60" s="1"/>
  <c r="F1609" i="60"/>
  <c r="G1609" i="60" s="1"/>
  <c r="F1608" i="60"/>
  <c r="G1608" i="60" s="1"/>
  <c r="F1607" i="60"/>
  <c r="G1607" i="60" s="1"/>
  <c r="F1606" i="60"/>
  <c r="G1606" i="60" s="1"/>
  <c r="F1605" i="60"/>
  <c r="G1605" i="60" s="1"/>
  <c r="F1604" i="60"/>
  <c r="G1604" i="60" s="1"/>
  <c r="F1603" i="60"/>
  <c r="G1603" i="60" s="1"/>
  <c r="F1602" i="60"/>
  <c r="G1602" i="60" s="1"/>
  <c r="F1601" i="60"/>
  <c r="G1601" i="60" s="1"/>
  <c r="F1600" i="60"/>
  <c r="G1600" i="60" s="1"/>
  <c r="F1599" i="60"/>
  <c r="G1599" i="60" s="1"/>
  <c r="F1598" i="60"/>
  <c r="G1598" i="60" s="1"/>
  <c r="F1597" i="60"/>
  <c r="G1597" i="60" s="1"/>
  <c r="F1596" i="60"/>
  <c r="G1596" i="60" s="1"/>
  <c r="F1595" i="60"/>
  <c r="G1595" i="60" s="1"/>
  <c r="F1594" i="60"/>
  <c r="G1594" i="60" s="1"/>
  <c r="F1593" i="60"/>
  <c r="G1593" i="60" s="1"/>
  <c r="F1592" i="60"/>
  <c r="G1592" i="60" s="1"/>
  <c r="F1591" i="60"/>
  <c r="G1591" i="60" s="1"/>
  <c r="F1590" i="60"/>
  <c r="G1590" i="60" s="1"/>
  <c r="F1589" i="60"/>
  <c r="G1589" i="60" s="1"/>
  <c r="F1588" i="60"/>
  <c r="G1588" i="60" s="1"/>
  <c r="F1587" i="60"/>
  <c r="G1587" i="60" s="1"/>
  <c r="F1586" i="60"/>
  <c r="G1586" i="60" s="1"/>
  <c r="G1585" i="60"/>
  <c r="F1585" i="60"/>
  <c r="F1584" i="60"/>
  <c r="G1584" i="60" s="1"/>
  <c r="F1583" i="60"/>
  <c r="G1583" i="60" s="1"/>
  <c r="F1582" i="60"/>
  <c r="G1582" i="60" s="1"/>
  <c r="F1581" i="60"/>
  <c r="G1581" i="60" s="1"/>
  <c r="F1580" i="60"/>
  <c r="G1580" i="60" s="1"/>
  <c r="F1579" i="60"/>
  <c r="G1579" i="60" s="1"/>
  <c r="F1578" i="60"/>
  <c r="G1578" i="60" s="1"/>
  <c r="F1577" i="60"/>
  <c r="G1577" i="60" s="1"/>
  <c r="F1576" i="60"/>
  <c r="G1576" i="60" s="1"/>
  <c r="F1575" i="60"/>
  <c r="G1575" i="60" s="1"/>
  <c r="F1574" i="60"/>
  <c r="G1574" i="60" s="1"/>
  <c r="F1573" i="60"/>
  <c r="G1573" i="60" s="1"/>
  <c r="F1572" i="60"/>
  <c r="G1572" i="60" s="1"/>
  <c r="F1571" i="60"/>
  <c r="G1571" i="60" s="1"/>
  <c r="F1570" i="60"/>
  <c r="G1570" i="60" s="1"/>
  <c r="F1569" i="60"/>
  <c r="G1569" i="60" s="1"/>
  <c r="F1568" i="60"/>
  <c r="G1568" i="60" s="1"/>
  <c r="F1567" i="60"/>
  <c r="G1567" i="60" s="1"/>
  <c r="F1566" i="60"/>
  <c r="G1566" i="60" s="1"/>
  <c r="F1565" i="60"/>
  <c r="G1565" i="60" s="1"/>
  <c r="F1564" i="60"/>
  <c r="G1564" i="60" s="1"/>
  <c r="F1563" i="60"/>
  <c r="G1563" i="60" s="1"/>
  <c r="F1562" i="60"/>
  <c r="G1562" i="60" s="1"/>
  <c r="F1561" i="60"/>
  <c r="G1561" i="60" s="1"/>
  <c r="F1560" i="60"/>
  <c r="G1560" i="60" s="1"/>
  <c r="F1559" i="60"/>
  <c r="G1559" i="60" s="1"/>
  <c r="F1558" i="60"/>
  <c r="G1558" i="60" s="1"/>
  <c r="F1557" i="60"/>
  <c r="G1557" i="60" s="1"/>
  <c r="F1556" i="60"/>
  <c r="G1556" i="60" s="1"/>
  <c r="F1555" i="60"/>
  <c r="G1555" i="60" s="1"/>
  <c r="F1554" i="60"/>
  <c r="G1554" i="60" s="1"/>
  <c r="G1553" i="60"/>
  <c r="F1553" i="60"/>
  <c r="F1552" i="60"/>
  <c r="G1552" i="60" s="1"/>
  <c r="F1551" i="60"/>
  <c r="G1551" i="60" s="1"/>
  <c r="F1550" i="60"/>
  <c r="G1550" i="60" s="1"/>
  <c r="F1549" i="60"/>
  <c r="G1549" i="60" s="1"/>
  <c r="F1548" i="60"/>
  <c r="G1548" i="60" s="1"/>
  <c r="F1547" i="60"/>
  <c r="G1547" i="60" s="1"/>
  <c r="F1546" i="60"/>
  <c r="G1546" i="60" s="1"/>
  <c r="F1545" i="60"/>
  <c r="G1545" i="60" s="1"/>
  <c r="F1544" i="60"/>
  <c r="G1544" i="60" s="1"/>
  <c r="F1543" i="60"/>
  <c r="G1543" i="60" s="1"/>
  <c r="F1542" i="60"/>
  <c r="G1542" i="60" s="1"/>
  <c r="F1541" i="60"/>
  <c r="G1541" i="60" s="1"/>
  <c r="F1540" i="60"/>
  <c r="G1540" i="60" s="1"/>
  <c r="F1539" i="60"/>
  <c r="G1539" i="60" s="1"/>
  <c r="F1538" i="60"/>
  <c r="G1538" i="60" s="1"/>
  <c r="F1537" i="60"/>
  <c r="G1537" i="60" s="1"/>
  <c r="F1536" i="60"/>
  <c r="G1536" i="60" s="1"/>
  <c r="F1535" i="60"/>
  <c r="G1535" i="60" s="1"/>
  <c r="F1534" i="60"/>
  <c r="G1534" i="60" s="1"/>
  <c r="F1533" i="60"/>
  <c r="G1533" i="60" s="1"/>
  <c r="F1532" i="60"/>
  <c r="G1532" i="60" s="1"/>
  <c r="F1531" i="60"/>
  <c r="G1531" i="60" s="1"/>
  <c r="F1530" i="60"/>
  <c r="G1530" i="60" s="1"/>
  <c r="F1529" i="60"/>
  <c r="G1529" i="60" s="1"/>
  <c r="F1528" i="60"/>
  <c r="G1528" i="60" s="1"/>
  <c r="F1527" i="60"/>
  <c r="G1527" i="60" s="1"/>
  <c r="F1526" i="60"/>
  <c r="G1526" i="60" s="1"/>
  <c r="F1525" i="60"/>
  <c r="G1525" i="60" s="1"/>
  <c r="F1524" i="60"/>
  <c r="G1524" i="60" s="1"/>
  <c r="F1523" i="60"/>
  <c r="G1523" i="60" s="1"/>
  <c r="F1522" i="60"/>
  <c r="G1522" i="60" s="1"/>
  <c r="G1521" i="60"/>
  <c r="F1521" i="60"/>
  <c r="F1520" i="60"/>
  <c r="G1520" i="60" s="1"/>
  <c r="F1519" i="60"/>
  <c r="G1519" i="60" s="1"/>
  <c r="F1518" i="60"/>
  <c r="G1518" i="60" s="1"/>
  <c r="F1517" i="60"/>
  <c r="G1517" i="60" s="1"/>
  <c r="F1516" i="60"/>
  <c r="G1516" i="60" s="1"/>
  <c r="F1515" i="60"/>
  <c r="G1515" i="60" s="1"/>
  <c r="F1514" i="60"/>
  <c r="G1514" i="60" s="1"/>
  <c r="F1513" i="60"/>
  <c r="G1513" i="60" s="1"/>
  <c r="F1512" i="60"/>
  <c r="G1512" i="60" s="1"/>
  <c r="F1511" i="60"/>
  <c r="G1511" i="60" s="1"/>
  <c r="F1510" i="60"/>
  <c r="G1510" i="60" s="1"/>
  <c r="F1509" i="60"/>
  <c r="G1509" i="60" s="1"/>
  <c r="F1508" i="60"/>
  <c r="G1508" i="60" s="1"/>
  <c r="F1507" i="60"/>
  <c r="G1507" i="60" s="1"/>
  <c r="F1506" i="60"/>
  <c r="G1506" i="60" s="1"/>
  <c r="F1505" i="60"/>
  <c r="G1505" i="60" s="1"/>
  <c r="F1504" i="60"/>
  <c r="G1504" i="60" s="1"/>
  <c r="F1503" i="60"/>
  <c r="G1503" i="60" s="1"/>
  <c r="F1502" i="60"/>
  <c r="G1502" i="60" s="1"/>
  <c r="F1501" i="60"/>
  <c r="G1501" i="60" s="1"/>
  <c r="F1500" i="60"/>
  <c r="G1500" i="60" s="1"/>
  <c r="F1499" i="60"/>
  <c r="G1499" i="60" s="1"/>
  <c r="F1498" i="60"/>
  <c r="G1498" i="60" s="1"/>
  <c r="F1497" i="60"/>
  <c r="G1497" i="60" s="1"/>
  <c r="F1496" i="60"/>
  <c r="G1496" i="60" s="1"/>
  <c r="F1495" i="60"/>
  <c r="G1495" i="60" s="1"/>
  <c r="F1494" i="60"/>
  <c r="G1494" i="60" s="1"/>
  <c r="F1493" i="60"/>
  <c r="G1493" i="60" s="1"/>
  <c r="F1492" i="60"/>
  <c r="G1492" i="60" s="1"/>
  <c r="F1491" i="60"/>
  <c r="G1491" i="60" s="1"/>
  <c r="F1490" i="60"/>
  <c r="G1490" i="60" s="1"/>
  <c r="G1489" i="60"/>
  <c r="F1489" i="60"/>
  <c r="F1488" i="60"/>
  <c r="G1488" i="60" s="1"/>
  <c r="F1487" i="60"/>
  <c r="G1487" i="60" s="1"/>
  <c r="F1486" i="60"/>
  <c r="G1486" i="60" s="1"/>
  <c r="F1485" i="60"/>
  <c r="G1485" i="60" s="1"/>
  <c r="F1484" i="60"/>
  <c r="G1484" i="60" s="1"/>
  <c r="F1483" i="60"/>
  <c r="G1483" i="60" s="1"/>
  <c r="F1482" i="60"/>
  <c r="G1482" i="60" s="1"/>
  <c r="F1481" i="60"/>
  <c r="G1481" i="60" s="1"/>
  <c r="F1480" i="60"/>
  <c r="G1480" i="60" s="1"/>
  <c r="F1479" i="60"/>
  <c r="G1479" i="60" s="1"/>
  <c r="F1478" i="60"/>
  <c r="G1478" i="60" s="1"/>
  <c r="F1477" i="60"/>
  <c r="G1477" i="60" s="1"/>
  <c r="F1476" i="60"/>
  <c r="G1476" i="60" s="1"/>
  <c r="F1475" i="60"/>
  <c r="G1475" i="60" s="1"/>
  <c r="F1474" i="60"/>
  <c r="G1474" i="60" s="1"/>
  <c r="F1473" i="60"/>
  <c r="G1473" i="60" s="1"/>
  <c r="F1472" i="60"/>
  <c r="G1472" i="60" s="1"/>
  <c r="F1471" i="60"/>
  <c r="G1471" i="60" s="1"/>
  <c r="F1470" i="60"/>
  <c r="G1470" i="60" s="1"/>
  <c r="F1469" i="60"/>
  <c r="G1469" i="60" s="1"/>
  <c r="F1468" i="60"/>
  <c r="G1468" i="60" s="1"/>
  <c r="F1467" i="60"/>
  <c r="G1467" i="60" s="1"/>
  <c r="F1466" i="60"/>
  <c r="G1466" i="60" s="1"/>
  <c r="F1465" i="60"/>
  <c r="G1465" i="60" s="1"/>
  <c r="F1464" i="60"/>
  <c r="G1464" i="60" s="1"/>
  <c r="F1463" i="60"/>
  <c r="G1463" i="60" s="1"/>
  <c r="F1462" i="60"/>
  <c r="G1462" i="60" s="1"/>
  <c r="F1461" i="60"/>
  <c r="G1461" i="60" s="1"/>
  <c r="F1460" i="60"/>
  <c r="G1460" i="60" s="1"/>
  <c r="F1459" i="60"/>
  <c r="G1459" i="60" s="1"/>
  <c r="F1458" i="60"/>
  <c r="G1458" i="60" s="1"/>
  <c r="G1457" i="60"/>
  <c r="F1457" i="60"/>
  <c r="F1456" i="60"/>
  <c r="G1456" i="60" s="1"/>
  <c r="F1455" i="60"/>
  <c r="G1455" i="60" s="1"/>
  <c r="F1454" i="60"/>
  <c r="G1454" i="60" s="1"/>
  <c r="F1453" i="60"/>
  <c r="G1453" i="60" s="1"/>
  <c r="F1452" i="60"/>
  <c r="G1452" i="60" s="1"/>
  <c r="F1451" i="60"/>
  <c r="G1451" i="60" s="1"/>
  <c r="F1450" i="60"/>
  <c r="G1450" i="60" s="1"/>
  <c r="F1449" i="60"/>
  <c r="G1449" i="60" s="1"/>
  <c r="F1448" i="60"/>
  <c r="G1448" i="60" s="1"/>
  <c r="F1447" i="60"/>
  <c r="G1447" i="60" s="1"/>
  <c r="F1446" i="60"/>
  <c r="G1446" i="60" s="1"/>
  <c r="F1445" i="60"/>
  <c r="G1445" i="60" s="1"/>
  <c r="F1444" i="60"/>
  <c r="G1444" i="60" s="1"/>
  <c r="F1443" i="60"/>
  <c r="G1443" i="60" s="1"/>
  <c r="F1442" i="60"/>
  <c r="G1442" i="60" s="1"/>
  <c r="F1441" i="60"/>
  <c r="G1441" i="60" s="1"/>
  <c r="F1440" i="60"/>
  <c r="G1440" i="60" s="1"/>
  <c r="F1439" i="60"/>
  <c r="G1439" i="60" s="1"/>
  <c r="F1438" i="60"/>
  <c r="G1438" i="60" s="1"/>
  <c r="F1437" i="60"/>
  <c r="G1437" i="60" s="1"/>
  <c r="F1436" i="60"/>
  <c r="G1436" i="60" s="1"/>
  <c r="F1435" i="60"/>
  <c r="G1435" i="60" s="1"/>
  <c r="F1434" i="60"/>
  <c r="G1434" i="60" s="1"/>
  <c r="F1433" i="60"/>
  <c r="G1433" i="60" s="1"/>
  <c r="F1432" i="60"/>
  <c r="G1432" i="60" s="1"/>
  <c r="F1431" i="60"/>
  <c r="G1431" i="60" s="1"/>
  <c r="F1430" i="60"/>
  <c r="G1430" i="60" s="1"/>
  <c r="F1429" i="60"/>
  <c r="G1429" i="60" s="1"/>
  <c r="F1428" i="60"/>
  <c r="G1428" i="60" s="1"/>
  <c r="F1427" i="60"/>
  <c r="G1427" i="60" s="1"/>
  <c r="F1426" i="60"/>
  <c r="G1426" i="60" s="1"/>
  <c r="G1425" i="60"/>
  <c r="F1425" i="60"/>
  <c r="F1424" i="60"/>
  <c r="G1424" i="60" s="1"/>
  <c r="F1423" i="60"/>
  <c r="G1423" i="60" s="1"/>
  <c r="F1422" i="60"/>
  <c r="G1422" i="60" s="1"/>
  <c r="F1421" i="60"/>
  <c r="G1421" i="60" s="1"/>
  <c r="F1420" i="60"/>
  <c r="G1420" i="60" s="1"/>
  <c r="F1419" i="60"/>
  <c r="G1419" i="60" s="1"/>
  <c r="F1418" i="60"/>
  <c r="G1418" i="60" s="1"/>
  <c r="F1417" i="60"/>
  <c r="G1417" i="60" s="1"/>
  <c r="F1416" i="60"/>
  <c r="G1416" i="60" s="1"/>
  <c r="F1415" i="60"/>
  <c r="G1415" i="60" s="1"/>
  <c r="F1414" i="60"/>
  <c r="G1414" i="60" s="1"/>
  <c r="F1413" i="60"/>
  <c r="G1413" i="60" s="1"/>
  <c r="F1412" i="60"/>
  <c r="G1412" i="60" s="1"/>
  <c r="F1411" i="60"/>
  <c r="G1411" i="60" s="1"/>
  <c r="F1410" i="60"/>
  <c r="G1410" i="60" s="1"/>
  <c r="F1409" i="60"/>
  <c r="G1409" i="60" s="1"/>
  <c r="F1408" i="60"/>
  <c r="G1408" i="60" s="1"/>
  <c r="F1407" i="60"/>
  <c r="G1407" i="60" s="1"/>
  <c r="F1406" i="60"/>
  <c r="G1406" i="60" s="1"/>
  <c r="F1405" i="60"/>
  <c r="G1405" i="60" s="1"/>
  <c r="F1404" i="60"/>
  <c r="G1404" i="60" s="1"/>
  <c r="F1403" i="60"/>
  <c r="G1403" i="60" s="1"/>
  <c r="F1402" i="60"/>
  <c r="G1402" i="60" s="1"/>
  <c r="F1401" i="60"/>
  <c r="G1401" i="60" s="1"/>
  <c r="F1400" i="60"/>
  <c r="G1400" i="60" s="1"/>
  <c r="F1399" i="60"/>
  <c r="G1399" i="60" s="1"/>
  <c r="F1398" i="60"/>
  <c r="G1398" i="60" s="1"/>
  <c r="F1397" i="60"/>
  <c r="G1397" i="60" s="1"/>
  <c r="F1396" i="60"/>
  <c r="G1396" i="60" s="1"/>
  <c r="F1395" i="60"/>
  <c r="G1395" i="60" s="1"/>
  <c r="F1394" i="60"/>
  <c r="G1394" i="60" s="1"/>
  <c r="G1393" i="60"/>
  <c r="F1393" i="60"/>
  <c r="F1392" i="60"/>
  <c r="G1392" i="60" s="1"/>
  <c r="F1391" i="60"/>
  <c r="G1391" i="60" s="1"/>
  <c r="F1390" i="60"/>
  <c r="G1390" i="60" s="1"/>
  <c r="F1389" i="60"/>
  <c r="G1389" i="60" s="1"/>
  <c r="F1388" i="60"/>
  <c r="G1388" i="60" s="1"/>
  <c r="F1387" i="60"/>
  <c r="G1387" i="60" s="1"/>
  <c r="F1386" i="60"/>
  <c r="G1386" i="60" s="1"/>
  <c r="F1385" i="60"/>
  <c r="G1385" i="60" s="1"/>
  <c r="F1384" i="60"/>
  <c r="G1384" i="60" s="1"/>
  <c r="F1383" i="60"/>
  <c r="G1383" i="60" s="1"/>
  <c r="F1382" i="60"/>
  <c r="G1382" i="60" s="1"/>
  <c r="F1381" i="60"/>
  <c r="G1381" i="60" s="1"/>
  <c r="F1380" i="60"/>
  <c r="G1380" i="60" s="1"/>
  <c r="F1379" i="60"/>
  <c r="G1379" i="60" s="1"/>
  <c r="F1378" i="60"/>
  <c r="G1378" i="60" s="1"/>
  <c r="F1377" i="60"/>
  <c r="G1377" i="60" s="1"/>
  <c r="F1376" i="60"/>
  <c r="G1376" i="60" s="1"/>
  <c r="F1375" i="60"/>
  <c r="G1375" i="60" s="1"/>
  <c r="F1374" i="60"/>
  <c r="G1374" i="60" s="1"/>
  <c r="F1373" i="60"/>
  <c r="G1373" i="60" s="1"/>
  <c r="F1372" i="60"/>
  <c r="G1372" i="60" s="1"/>
  <c r="F1371" i="60"/>
  <c r="G1371" i="60" s="1"/>
  <c r="F1370" i="60"/>
  <c r="G1370" i="60" s="1"/>
  <c r="F1369" i="60"/>
  <c r="G1369" i="60" s="1"/>
  <c r="F1368" i="60"/>
  <c r="G1368" i="60" s="1"/>
  <c r="F1367" i="60"/>
  <c r="G1367" i="60" s="1"/>
  <c r="F1366" i="60"/>
  <c r="G1366" i="60" s="1"/>
  <c r="F1365" i="60"/>
  <c r="G1365" i="60" s="1"/>
  <c r="F1364" i="60"/>
  <c r="G1364" i="60" s="1"/>
  <c r="F1363" i="60"/>
  <c r="G1363" i="60" s="1"/>
  <c r="F1362" i="60"/>
  <c r="G1362" i="60" s="1"/>
  <c r="G1361" i="60"/>
  <c r="F1361" i="60"/>
  <c r="F1360" i="60"/>
  <c r="G1360" i="60" s="1"/>
  <c r="F1359" i="60"/>
  <c r="G1359" i="60" s="1"/>
  <c r="F1358" i="60"/>
  <c r="G1358" i="60" s="1"/>
  <c r="G1357" i="60"/>
  <c r="F1357" i="60"/>
  <c r="F1356" i="60"/>
  <c r="G1356" i="60" s="1"/>
  <c r="F1355" i="60"/>
  <c r="G1355" i="60" s="1"/>
  <c r="F1354" i="60"/>
  <c r="G1354" i="60" s="1"/>
  <c r="F1353" i="60"/>
  <c r="G1353" i="60" s="1"/>
  <c r="F1352" i="60"/>
  <c r="G1352" i="60" s="1"/>
  <c r="F1351" i="60"/>
  <c r="G1351" i="60" s="1"/>
  <c r="F1350" i="60"/>
  <c r="G1350" i="60" s="1"/>
  <c r="G1349" i="60"/>
  <c r="F1349" i="60"/>
  <c r="F1348" i="60"/>
  <c r="G1348" i="60" s="1"/>
  <c r="F1347" i="60"/>
  <c r="G1347" i="60" s="1"/>
  <c r="F1346" i="60"/>
  <c r="G1346" i="60" s="1"/>
  <c r="F1345" i="60"/>
  <c r="G1345" i="60" s="1"/>
  <c r="F1344" i="60"/>
  <c r="G1344" i="60" s="1"/>
  <c r="F1343" i="60"/>
  <c r="G1343" i="60" s="1"/>
  <c r="F1342" i="60"/>
  <c r="G1342" i="60" s="1"/>
  <c r="F1341" i="60"/>
  <c r="G1341" i="60" s="1"/>
  <c r="F1340" i="60"/>
  <c r="G1340" i="60" s="1"/>
  <c r="F1339" i="60"/>
  <c r="G1339" i="60" s="1"/>
  <c r="F1338" i="60"/>
  <c r="G1338" i="60" s="1"/>
  <c r="F1337" i="60"/>
  <c r="G1337" i="60" s="1"/>
  <c r="F1336" i="60"/>
  <c r="G1336" i="60" s="1"/>
  <c r="F1335" i="60"/>
  <c r="G1335" i="60" s="1"/>
  <c r="F1334" i="60"/>
  <c r="G1334" i="60" s="1"/>
  <c r="G1333" i="60"/>
  <c r="F1333" i="60"/>
  <c r="F1332" i="60"/>
  <c r="G1332" i="60" s="1"/>
  <c r="F1331" i="60"/>
  <c r="G1331" i="60" s="1"/>
  <c r="F1330" i="60"/>
  <c r="G1330" i="60" s="1"/>
  <c r="F1329" i="60"/>
  <c r="G1329" i="60" s="1"/>
  <c r="F1328" i="60"/>
  <c r="G1328" i="60" s="1"/>
  <c r="F1327" i="60"/>
  <c r="G1327" i="60" s="1"/>
  <c r="F1326" i="60"/>
  <c r="G1326" i="60" s="1"/>
  <c r="F1325" i="60"/>
  <c r="G1325" i="60" s="1"/>
  <c r="F1324" i="60"/>
  <c r="G1324" i="60" s="1"/>
  <c r="F1323" i="60"/>
  <c r="G1323" i="60" s="1"/>
  <c r="F1322" i="60"/>
  <c r="G1322" i="60" s="1"/>
  <c r="F1321" i="60"/>
  <c r="G1321" i="60" s="1"/>
  <c r="F1320" i="60"/>
  <c r="G1320" i="60" s="1"/>
  <c r="F1319" i="60"/>
  <c r="G1319" i="60" s="1"/>
  <c r="F1318" i="60"/>
  <c r="G1318" i="60" s="1"/>
  <c r="G1317" i="60"/>
  <c r="F1317" i="60"/>
  <c r="F1316" i="60"/>
  <c r="G1316" i="60" s="1"/>
  <c r="F1315" i="60"/>
  <c r="G1315" i="60" s="1"/>
  <c r="F1314" i="60"/>
  <c r="G1314" i="60" s="1"/>
  <c r="F1313" i="60"/>
  <c r="G1313" i="60" s="1"/>
  <c r="F1312" i="60"/>
  <c r="G1312" i="60" s="1"/>
  <c r="F1311" i="60"/>
  <c r="G1311" i="60" s="1"/>
  <c r="F1310" i="60"/>
  <c r="G1310" i="60" s="1"/>
  <c r="F1309" i="60"/>
  <c r="G1309" i="60" s="1"/>
  <c r="F1308" i="60"/>
  <c r="G1308" i="60" s="1"/>
  <c r="F1307" i="60"/>
  <c r="G1307" i="60" s="1"/>
  <c r="F1306" i="60"/>
  <c r="G1306" i="60" s="1"/>
  <c r="F1305" i="60"/>
  <c r="G1305" i="60" s="1"/>
  <c r="F1304" i="60"/>
  <c r="G1304" i="60" s="1"/>
  <c r="F1303" i="60"/>
  <c r="G1303" i="60" s="1"/>
  <c r="F1302" i="60"/>
  <c r="G1302" i="60" s="1"/>
  <c r="G1301" i="60"/>
  <c r="F1301" i="60"/>
  <c r="F1300" i="60"/>
  <c r="G1300" i="60" s="1"/>
  <c r="F1299" i="60"/>
  <c r="G1299" i="60" s="1"/>
  <c r="F1298" i="60"/>
  <c r="G1298" i="60" s="1"/>
  <c r="F1297" i="60"/>
  <c r="G1297" i="60" s="1"/>
  <c r="F1296" i="60"/>
  <c r="G1296" i="60" s="1"/>
  <c r="F1295" i="60"/>
  <c r="G1295" i="60" s="1"/>
  <c r="F1294" i="60"/>
  <c r="G1294" i="60" s="1"/>
  <c r="F1293" i="60"/>
  <c r="G1293" i="60" s="1"/>
  <c r="F1292" i="60"/>
  <c r="G1292" i="60" s="1"/>
  <c r="F1291" i="60"/>
  <c r="G1291" i="60" s="1"/>
  <c r="F1290" i="60"/>
  <c r="G1290" i="60" s="1"/>
  <c r="F1289" i="60"/>
  <c r="G1289" i="60" s="1"/>
  <c r="F1288" i="60"/>
  <c r="G1288" i="60" s="1"/>
  <c r="F1287" i="60"/>
  <c r="G1287" i="60" s="1"/>
  <c r="F1286" i="60"/>
  <c r="G1286" i="60" s="1"/>
  <c r="G1285" i="60"/>
  <c r="F1285" i="60"/>
  <c r="F1284" i="60"/>
  <c r="G1284" i="60" s="1"/>
  <c r="F1283" i="60"/>
  <c r="G1283" i="60" s="1"/>
  <c r="F1282" i="60"/>
  <c r="G1282" i="60" s="1"/>
  <c r="F1281" i="60"/>
  <c r="G1281" i="60" s="1"/>
  <c r="F1280" i="60"/>
  <c r="G1280" i="60" s="1"/>
  <c r="F1279" i="60"/>
  <c r="G1279" i="60" s="1"/>
  <c r="F1278" i="60"/>
  <c r="G1278" i="60" s="1"/>
  <c r="F1277" i="60"/>
  <c r="G1277" i="60" s="1"/>
  <c r="F1276" i="60"/>
  <c r="G1276" i="60" s="1"/>
  <c r="F1275" i="60"/>
  <c r="G1275" i="60" s="1"/>
  <c r="F1274" i="60"/>
  <c r="G1274" i="60" s="1"/>
  <c r="F1273" i="60"/>
  <c r="G1273" i="60" s="1"/>
  <c r="F1272" i="60"/>
  <c r="G1272" i="60" s="1"/>
  <c r="F1271" i="60"/>
  <c r="G1271" i="60" s="1"/>
  <c r="F1270" i="60"/>
  <c r="G1270" i="60" s="1"/>
  <c r="G1269" i="60"/>
  <c r="F1269" i="60"/>
  <c r="F1268" i="60"/>
  <c r="G1268" i="60" s="1"/>
  <c r="F1267" i="60"/>
  <c r="G1267" i="60" s="1"/>
  <c r="F1266" i="60"/>
  <c r="G1266" i="60" s="1"/>
  <c r="F1265" i="60"/>
  <c r="G1265" i="60" s="1"/>
  <c r="F1264" i="60"/>
  <c r="G1264" i="60" s="1"/>
  <c r="F1263" i="60"/>
  <c r="G1263" i="60" s="1"/>
  <c r="F1262" i="60"/>
  <c r="G1262" i="60" s="1"/>
  <c r="F1261" i="60"/>
  <c r="G1261" i="60" s="1"/>
  <c r="F1260" i="60"/>
  <c r="G1260" i="60" s="1"/>
  <c r="F1259" i="60"/>
  <c r="G1259" i="60" s="1"/>
  <c r="F1258" i="60"/>
  <c r="G1258" i="60" s="1"/>
  <c r="F1257" i="60"/>
  <c r="G1257" i="60" s="1"/>
  <c r="F1256" i="60"/>
  <c r="G1256" i="60" s="1"/>
  <c r="F1255" i="60"/>
  <c r="G1255" i="60" s="1"/>
  <c r="F1254" i="60"/>
  <c r="G1254" i="60" s="1"/>
  <c r="G1253" i="60"/>
  <c r="F1253" i="60"/>
  <c r="F1252" i="60"/>
  <c r="G1252" i="60" s="1"/>
  <c r="F1251" i="60"/>
  <c r="G1251" i="60" s="1"/>
  <c r="F1250" i="60"/>
  <c r="G1250" i="60" s="1"/>
  <c r="F1249" i="60"/>
  <c r="G1249" i="60" s="1"/>
  <c r="F1248" i="60"/>
  <c r="G1248" i="60" s="1"/>
  <c r="F1247" i="60"/>
  <c r="G1247" i="60" s="1"/>
  <c r="F1246" i="60"/>
  <c r="G1246" i="60" s="1"/>
  <c r="F1245" i="60"/>
  <c r="G1245" i="60" s="1"/>
  <c r="F1244" i="60"/>
  <c r="G1244" i="60" s="1"/>
  <c r="F1243" i="60"/>
  <c r="G1243" i="60" s="1"/>
  <c r="F1242" i="60"/>
  <c r="G1242" i="60" s="1"/>
  <c r="F1241" i="60"/>
  <c r="G1241" i="60" s="1"/>
  <c r="F1240" i="60"/>
  <c r="G1240" i="60" s="1"/>
  <c r="F1239" i="60"/>
  <c r="G1239" i="60" s="1"/>
  <c r="F1238" i="60"/>
  <c r="G1238" i="60" s="1"/>
  <c r="G1237" i="60"/>
  <c r="F1237" i="60"/>
  <c r="F1236" i="60"/>
  <c r="G1236" i="60" s="1"/>
  <c r="F1235" i="60"/>
  <c r="G1235" i="60" s="1"/>
  <c r="F1234" i="60"/>
  <c r="G1234" i="60" s="1"/>
  <c r="F1233" i="60"/>
  <c r="G1233" i="60" s="1"/>
  <c r="F1232" i="60"/>
  <c r="G1232" i="60" s="1"/>
  <c r="F1231" i="60"/>
  <c r="G1231" i="60" s="1"/>
  <c r="F1230" i="60"/>
  <c r="G1230" i="60" s="1"/>
  <c r="F1229" i="60"/>
  <c r="G1229" i="60" s="1"/>
  <c r="F1228" i="60"/>
  <c r="G1228" i="60" s="1"/>
  <c r="F1227" i="60"/>
  <c r="G1227" i="60" s="1"/>
  <c r="F1226" i="60"/>
  <c r="G1226" i="60" s="1"/>
  <c r="F1225" i="60"/>
  <c r="G1225" i="60" s="1"/>
  <c r="F1224" i="60"/>
  <c r="G1224" i="60" s="1"/>
  <c r="F1223" i="60"/>
  <c r="G1223" i="60" s="1"/>
  <c r="F1222" i="60"/>
  <c r="G1222" i="60" s="1"/>
  <c r="G1221" i="60"/>
  <c r="F1221" i="60"/>
  <c r="F1220" i="60"/>
  <c r="G1220" i="60" s="1"/>
  <c r="F1219" i="60"/>
  <c r="G1219" i="60" s="1"/>
  <c r="F1218" i="60"/>
  <c r="G1218" i="60" s="1"/>
  <c r="F1217" i="60"/>
  <c r="G1217" i="60" s="1"/>
  <c r="F1216" i="60"/>
  <c r="G1216" i="60" s="1"/>
  <c r="F1215" i="60"/>
  <c r="G1215" i="60" s="1"/>
  <c r="F1214" i="60"/>
  <c r="G1214" i="60" s="1"/>
  <c r="F1213" i="60"/>
  <c r="G1213" i="60" s="1"/>
  <c r="F1212" i="60"/>
  <c r="G1212" i="60" s="1"/>
  <c r="F1211" i="60"/>
  <c r="G1211" i="60" s="1"/>
  <c r="F1210" i="60"/>
  <c r="G1210" i="60" s="1"/>
  <c r="F1209" i="60"/>
  <c r="G1209" i="60" s="1"/>
  <c r="F1208" i="60"/>
  <c r="G1208" i="60" s="1"/>
  <c r="F1207" i="60"/>
  <c r="G1207" i="60" s="1"/>
  <c r="F1206" i="60"/>
  <c r="G1206" i="60" s="1"/>
  <c r="F1205" i="60"/>
  <c r="G1205" i="60" s="1"/>
  <c r="F1204" i="60"/>
  <c r="G1204" i="60" s="1"/>
  <c r="F1203" i="60"/>
  <c r="G1203" i="60" s="1"/>
  <c r="F1202" i="60"/>
  <c r="G1202" i="60" s="1"/>
  <c r="G1201" i="60"/>
  <c r="F1201" i="60"/>
  <c r="F1200" i="60"/>
  <c r="G1200" i="60" s="1"/>
  <c r="F1199" i="60"/>
  <c r="G1199" i="60" s="1"/>
  <c r="F1198" i="60"/>
  <c r="G1198" i="60" s="1"/>
  <c r="F1197" i="60"/>
  <c r="G1197" i="60" s="1"/>
  <c r="F1196" i="60"/>
  <c r="G1196" i="60" s="1"/>
  <c r="F1195" i="60"/>
  <c r="G1195" i="60" s="1"/>
  <c r="F1194" i="60"/>
  <c r="G1194" i="60" s="1"/>
  <c r="F1193" i="60"/>
  <c r="G1193" i="60" s="1"/>
  <c r="F1192" i="60"/>
  <c r="G1192" i="60" s="1"/>
  <c r="F1191" i="60"/>
  <c r="G1191" i="60" s="1"/>
  <c r="F1190" i="60"/>
  <c r="G1190" i="60" s="1"/>
  <c r="F1189" i="60"/>
  <c r="G1189" i="60" s="1"/>
  <c r="F1188" i="60"/>
  <c r="G1188" i="60" s="1"/>
  <c r="F1187" i="60"/>
  <c r="G1187" i="60" s="1"/>
  <c r="F1186" i="60"/>
  <c r="G1186" i="60" s="1"/>
  <c r="G1185" i="60"/>
  <c r="F1185" i="60"/>
  <c r="F1184" i="60"/>
  <c r="G1184" i="60" s="1"/>
  <c r="F1183" i="60"/>
  <c r="G1183" i="60" s="1"/>
  <c r="F1182" i="60"/>
  <c r="G1182" i="60" s="1"/>
  <c r="F1181" i="60"/>
  <c r="G1181" i="60" s="1"/>
  <c r="F1180" i="60"/>
  <c r="G1180" i="60" s="1"/>
  <c r="F1179" i="60"/>
  <c r="G1179" i="60" s="1"/>
  <c r="F1178" i="60"/>
  <c r="G1178" i="60" s="1"/>
  <c r="F1177" i="60"/>
  <c r="G1177" i="60" s="1"/>
  <c r="F1176" i="60"/>
  <c r="G1176" i="60" s="1"/>
  <c r="F1175" i="60"/>
  <c r="G1175" i="60" s="1"/>
  <c r="F1174" i="60"/>
  <c r="G1174" i="60" s="1"/>
  <c r="F1173" i="60"/>
  <c r="G1173" i="60" s="1"/>
  <c r="F1172" i="60"/>
  <c r="G1172" i="60" s="1"/>
  <c r="F1171" i="60"/>
  <c r="G1171" i="60" s="1"/>
  <c r="F1170" i="60"/>
  <c r="G1170" i="60" s="1"/>
  <c r="F1169" i="60"/>
  <c r="G1169" i="60" s="1"/>
  <c r="F1168" i="60"/>
  <c r="G1168" i="60" s="1"/>
  <c r="F1167" i="60"/>
  <c r="G1167" i="60" s="1"/>
  <c r="F1166" i="60"/>
  <c r="G1166" i="60" s="1"/>
  <c r="F1165" i="60"/>
  <c r="G1165" i="60" s="1"/>
  <c r="F1164" i="60"/>
  <c r="G1164" i="60" s="1"/>
  <c r="F1163" i="60"/>
  <c r="G1163" i="60" s="1"/>
  <c r="F1162" i="60"/>
  <c r="G1162" i="60" s="1"/>
  <c r="F1161" i="60"/>
  <c r="G1161" i="60" s="1"/>
  <c r="F1160" i="60"/>
  <c r="G1160" i="60" s="1"/>
  <c r="F1159" i="60"/>
  <c r="G1159" i="60" s="1"/>
  <c r="F1158" i="60"/>
  <c r="G1158" i="60" s="1"/>
  <c r="F1157" i="60"/>
  <c r="G1157" i="60" s="1"/>
  <c r="F1156" i="60"/>
  <c r="G1156" i="60" s="1"/>
  <c r="F1155" i="60"/>
  <c r="G1155" i="60" s="1"/>
  <c r="F1154" i="60"/>
  <c r="G1154" i="60" s="1"/>
  <c r="F1153" i="60"/>
  <c r="G1153" i="60" s="1"/>
  <c r="F1152" i="60"/>
  <c r="G1152" i="60" s="1"/>
  <c r="F1151" i="60"/>
  <c r="G1151" i="60" s="1"/>
  <c r="F1150" i="60"/>
  <c r="G1150" i="60" s="1"/>
  <c r="F1149" i="60"/>
  <c r="G1149" i="60" s="1"/>
  <c r="F1148" i="60"/>
  <c r="G1148" i="60" s="1"/>
  <c r="F1147" i="60"/>
  <c r="G1147" i="60" s="1"/>
  <c r="F1146" i="60"/>
  <c r="G1146" i="60" s="1"/>
  <c r="F1145" i="60"/>
  <c r="G1145" i="60" s="1"/>
  <c r="F1144" i="60"/>
  <c r="G1144" i="60" s="1"/>
  <c r="F1143" i="60"/>
  <c r="G1143" i="60" s="1"/>
  <c r="F1142" i="60"/>
  <c r="G1142" i="60" s="1"/>
  <c r="F1141" i="60"/>
  <c r="G1141" i="60" s="1"/>
  <c r="F1140" i="60"/>
  <c r="G1140" i="60" s="1"/>
  <c r="F1139" i="60"/>
  <c r="G1139" i="60" s="1"/>
  <c r="F1138" i="60"/>
  <c r="G1138" i="60" s="1"/>
  <c r="G1137" i="60"/>
  <c r="F1137" i="60"/>
  <c r="F1136" i="60"/>
  <c r="G1136" i="60" s="1"/>
  <c r="F1135" i="60"/>
  <c r="G1135" i="60" s="1"/>
  <c r="F1134" i="60"/>
  <c r="G1134" i="60" s="1"/>
  <c r="F1133" i="60"/>
  <c r="G1133" i="60" s="1"/>
  <c r="F1132" i="60"/>
  <c r="G1132" i="60" s="1"/>
  <c r="F1131" i="60"/>
  <c r="G1131" i="60" s="1"/>
  <c r="F1130" i="60"/>
  <c r="G1130" i="60" s="1"/>
  <c r="F1129" i="60"/>
  <c r="G1129" i="60" s="1"/>
  <c r="F1128" i="60"/>
  <c r="G1128" i="60" s="1"/>
  <c r="F1127" i="60"/>
  <c r="G1127" i="60" s="1"/>
  <c r="F1126" i="60"/>
  <c r="G1126" i="60" s="1"/>
  <c r="F1125" i="60"/>
  <c r="G1125" i="60" s="1"/>
  <c r="F1124" i="60"/>
  <c r="G1124" i="60" s="1"/>
  <c r="F1123" i="60"/>
  <c r="G1123" i="60" s="1"/>
  <c r="F1122" i="60"/>
  <c r="G1122" i="60" s="1"/>
  <c r="F1121" i="60"/>
  <c r="G1121" i="60" s="1"/>
  <c r="F1120" i="60"/>
  <c r="G1120" i="60" s="1"/>
  <c r="F1119" i="60"/>
  <c r="G1119" i="60" s="1"/>
  <c r="F1118" i="60"/>
  <c r="G1118" i="60" s="1"/>
  <c r="F1117" i="60"/>
  <c r="G1117" i="60" s="1"/>
  <c r="F1116" i="60"/>
  <c r="G1116" i="60" s="1"/>
  <c r="F1115" i="60"/>
  <c r="G1115" i="60" s="1"/>
  <c r="F1114" i="60"/>
  <c r="G1114" i="60" s="1"/>
  <c r="F1113" i="60"/>
  <c r="G1113" i="60" s="1"/>
  <c r="F1112" i="60"/>
  <c r="G1112" i="60" s="1"/>
  <c r="F1111" i="60"/>
  <c r="G1111" i="60" s="1"/>
  <c r="F1110" i="60"/>
  <c r="G1110" i="60" s="1"/>
  <c r="F1109" i="60"/>
  <c r="G1109" i="60" s="1"/>
  <c r="F1108" i="60"/>
  <c r="G1108" i="60" s="1"/>
  <c r="F1107" i="60"/>
  <c r="G1107" i="60" s="1"/>
  <c r="F1106" i="60"/>
  <c r="G1106" i="60" s="1"/>
  <c r="F1105" i="60"/>
  <c r="G1105" i="60" s="1"/>
  <c r="F1104" i="60"/>
  <c r="G1104" i="60" s="1"/>
  <c r="F1103" i="60"/>
  <c r="G1103" i="60" s="1"/>
  <c r="F1102" i="60"/>
  <c r="G1102" i="60" s="1"/>
  <c r="F1101" i="60"/>
  <c r="G1101" i="60" s="1"/>
  <c r="F1100" i="60"/>
  <c r="G1100" i="60" s="1"/>
  <c r="F1099" i="60"/>
  <c r="G1099" i="60" s="1"/>
  <c r="F1098" i="60"/>
  <c r="G1098" i="60" s="1"/>
  <c r="F1097" i="60"/>
  <c r="G1097" i="60" s="1"/>
  <c r="F1096" i="60"/>
  <c r="G1096" i="60" s="1"/>
  <c r="F1095" i="60"/>
  <c r="G1095" i="60" s="1"/>
  <c r="F1094" i="60"/>
  <c r="G1094" i="60" s="1"/>
  <c r="F1093" i="60"/>
  <c r="G1093" i="60" s="1"/>
  <c r="F1092" i="60"/>
  <c r="G1092" i="60" s="1"/>
  <c r="F1091" i="60"/>
  <c r="G1091" i="60" s="1"/>
  <c r="F1090" i="60"/>
  <c r="G1090" i="60" s="1"/>
  <c r="F1089" i="60"/>
  <c r="G1089" i="60" s="1"/>
  <c r="F1088" i="60"/>
  <c r="G1088" i="60" s="1"/>
  <c r="F1087" i="60"/>
  <c r="G1087" i="60" s="1"/>
  <c r="F1086" i="60"/>
  <c r="G1086" i="60" s="1"/>
  <c r="F1085" i="60"/>
  <c r="G1085" i="60" s="1"/>
  <c r="F1084" i="60"/>
  <c r="G1084" i="60" s="1"/>
  <c r="F1083" i="60"/>
  <c r="G1083" i="60" s="1"/>
  <c r="F1082" i="60"/>
  <c r="G1082" i="60" s="1"/>
  <c r="F1081" i="60"/>
  <c r="G1081" i="60" s="1"/>
  <c r="F1080" i="60"/>
  <c r="G1080" i="60" s="1"/>
  <c r="F1079" i="60"/>
  <c r="G1079" i="60" s="1"/>
  <c r="F1078" i="60"/>
  <c r="G1078" i="60" s="1"/>
  <c r="F1077" i="60"/>
  <c r="G1077" i="60" s="1"/>
  <c r="F1076" i="60"/>
  <c r="G1076" i="60" s="1"/>
  <c r="F1075" i="60"/>
  <c r="G1075" i="60" s="1"/>
  <c r="F1074" i="60"/>
  <c r="G1074" i="60" s="1"/>
  <c r="F1073" i="60"/>
  <c r="G1073" i="60" s="1"/>
  <c r="F1072" i="60"/>
  <c r="G1072" i="60" s="1"/>
  <c r="F1071" i="60"/>
  <c r="G1071" i="60" s="1"/>
  <c r="F1070" i="60"/>
  <c r="G1070" i="60" s="1"/>
  <c r="F1069" i="60"/>
  <c r="G1069" i="60" s="1"/>
  <c r="F1068" i="60"/>
  <c r="G1068" i="60" s="1"/>
  <c r="F1067" i="60"/>
  <c r="G1067" i="60" s="1"/>
  <c r="F1066" i="60"/>
  <c r="G1066" i="60" s="1"/>
  <c r="F1065" i="60"/>
  <c r="G1065" i="60" s="1"/>
  <c r="F1064" i="60"/>
  <c r="G1064" i="60" s="1"/>
  <c r="F1063" i="60"/>
  <c r="G1063" i="60" s="1"/>
  <c r="F1062" i="60"/>
  <c r="G1062" i="60" s="1"/>
  <c r="F1061" i="60"/>
  <c r="G1061" i="60" s="1"/>
  <c r="F1060" i="60"/>
  <c r="G1060" i="60" s="1"/>
  <c r="F1059" i="60"/>
  <c r="G1059" i="60" s="1"/>
  <c r="F1058" i="60"/>
  <c r="G1058" i="60" s="1"/>
  <c r="F1057" i="60"/>
  <c r="G1057" i="60" s="1"/>
  <c r="F1056" i="60"/>
  <c r="G1056" i="60" s="1"/>
  <c r="F1055" i="60"/>
  <c r="G1055" i="60" s="1"/>
  <c r="F1054" i="60"/>
  <c r="G1054" i="60" s="1"/>
  <c r="F1053" i="60"/>
  <c r="G1053" i="60" s="1"/>
  <c r="F1052" i="60"/>
  <c r="G1052" i="60" s="1"/>
  <c r="F1051" i="60"/>
  <c r="G1051" i="60" s="1"/>
  <c r="F1050" i="60"/>
  <c r="G1050" i="60" s="1"/>
  <c r="F1049" i="60"/>
  <c r="G1049" i="60" s="1"/>
  <c r="F1048" i="60"/>
  <c r="G1048" i="60" s="1"/>
  <c r="F1047" i="60"/>
  <c r="G1047" i="60" s="1"/>
  <c r="F1046" i="60"/>
  <c r="G1046" i="60" s="1"/>
  <c r="F1045" i="60"/>
  <c r="G1045" i="60" s="1"/>
  <c r="F1044" i="60"/>
  <c r="G1044" i="60" s="1"/>
  <c r="F1043" i="60"/>
  <c r="G1043" i="60" s="1"/>
  <c r="F1042" i="60"/>
  <c r="G1042" i="60" s="1"/>
  <c r="G1041" i="60"/>
  <c r="F1041" i="60"/>
  <c r="F1040" i="60"/>
  <c r="G1040" i="60" s="1"/>
  <c r="F1039" i="60"/>
  <c r="G1039" i="60" s="1"/>
  <c r="F1038" i="60"/>
  <c r="G1038" i="60" s="1"/>
  <c r="F1037" i="60"/>
  <c r="G1037" i="60" s="1"/>
  <c r="F1036" i="60"/>
  <c r="G1036" i="60" s="1"/>
  <c r="F1035" i="60"/>
  <c r="G1035" i="60" s="1"/>
  <c r="F1034" i="60"/>
  <c r="G1034" i="60" s="1"/>
  <c r="F1033" i="60"/>
  <c r="G1033" i="60" s="1"/>
  <c r="F1032" i="60"/>
  <c r="G1032" i="60" s="1"/>
  <c r="F1031" i="60"/>
  <c r="G1031" i="60" s="1"/>
  <c r="F1030" i="60"/>
  <c r="G1030" i="60" s="1"/>
  <c r="F1029" i="60"/>
  <c r="G1029" i="60" s="1"/>
  <c r="F1028" i="60"/>
  <c r="G1028" i="60" s="1"/>
  <c r="F1027" i="60"/>
  <c r="G1027" i="60" s="1"/>
  <c r="F1026" i="60"/>
  <c r="G1026" i="60" s="1"/>
  <c r="F1025" i="60"/>
  <c r="G1025" i="60" s="1"/>
  <c r="F1024" i="60"/>
  <c r="G1024" i="60" s="1"/>
  <c r="F1023" i="60"/>
  <c r="G1023" i="60" s="1"/>
  <c r="F1022" i="60"/>
  <c r="G1022" i="60" s="1"/>
  <c r="F1021" i="60"/>
  <c r="G1021" i="60" s="1"/>
  <c r="F1020" i="60"/>
  <c r="G1020" i="60" s="1"/>
  <c r="F1019" i="60"/>
  <c r="G1019" i="60" s="1"/>
  <c r="F1018" i="60"/>
  <c r="G1018" i="60" s="1"/>
  <c r="F1017" i="60"/>
  <c r="G1017" i="60" s="1"/>
  <c r="F1016" i="60"/>
  <c r="G1016" i="60" s="1"/>
  <c r="F1015" i="60"/>
  <c r="G1015" i="60" s="1"/>
  <c r="F1014" i="60"/>
  <c r="G1014" i="60" s="1"/>
  <c r="F1013" i="60"/>
  <c r="G1013" i="60" s="1"/>
  <c r="F1012" i="60"/>
  <c r="G1012" i="60" s="1"/>
  <c r="F1011" i="60"/>
  <c r="G1011" i="60" s="1"/>
  <c r="F1010" i="60"/>
  <c r="G1010" i="60" s="1"/>
  <c r="G1009" i="60"/>
  <c r="F1009" i="60"/>
  <c r="F1008" i="60"/>
  <c r="G1008" i="60" s="1"/>
  <c r="F1007" i="60"/>
  <c r="G1007" i="60" s="1"/>
  <c r="F1006" i="60"/>
  <c r="G1006" i="60" s="1"/>
  <c r="F1005" i="60"/>
  <c r="G1005" i="60" s="1"/>
  <c r="F1004" i="60"/>
  <c r="G1004" i="60" s="1"/>
  <c r="F1003" i="60"/>
  <c r="G1003" i="60" s="1"/>
  <c r="F1002" i="60"/>
  <c r="G1002" i="60" s="1"/>
  <c r="F1001" i="60"/>
  <c r="G1001" i="60" s="1"/>
  <c r="F1000" i="60"/>
  <c r="G1000" i="60" s="1"/>
  <c r="F999" i="60"/>
  <c r="G999" i="60" s="1"/>
  <c r="F998" i="60"/>
  <c r="G998" i="60" s="1"/>
  <c r="F997" i="60"/>
  <c r="G997" i="60" s="1"/>
  <c r="F996" i="60"/>
  <c r="G996" i="60" s="1"/>
  <c r="F995" i="60"/>
  <c r="G995" i="60" s="1"/>
  <c r="F994" i="60"/>
  <c r="G994" i="60" s="1"/>
  <c r="G993" i="60"/>
  <c r="F993" i="60"/>
  <c r="F992" i="60"/>
  <c r="G992" i="60" s="1"/>
  <c r="F991" i="60"/>
  <c r="G991" i="60" s="1"/>
  <c r="F990" i="60"/>
  <c r="G990" i="60" s="1"/>
  <c r="F989" i="60"/>
  <c r="G989" i="60" s="1"/>
  <c r="F988" i="60"/>
  <c r="G988" i="60" s="1"/>
  <c r="F987" i="60"/>
  <c r="G987" i="60" s="1"/>
  <c r="F986" i="60"/>
  <c r="G986" i="60" s="1"/>
  <c r="F985" i="60"/>
  <c r="G985" i="60" s="1"/>
  <c r="F984" i="60"/>
  <c r="G984" i="60" s="1"/>
  <c r="F983" i="60"/>
  <c r="G983" i="60" s="1"/>
  <c r="F982" i="60"/>
  <c r="G982" i="60" s="1"/>
  <c r="F981" i="60"/>
  <c r="G981" i="60" s="1"/>
  <c r="F980" i="60"/>
  <c r="G980" i="60" s="1"/>
  <c r="F979" i="60"/>
  <c r="G979" i="60" s="1"/>
  <c r="F978" i="60"/>
  <c r="G978" i="60" s="1"/>
  <c r="F977" i="60"/>
  <c r="G977" i="60" s="1"/>
  <c r="F976" i="60"/>
  <c r="G976" i="60" s="1"/>
  <c r="F975" i="60"/>
  <c r="G975" i="60" s="1"/>
  <c r="F974" i="60"/>
  <c r="G974" i="60" s="1"/>
  <c r="F973" i="60"/>
  <c r="G973" i="60" s="1"/>
  <c r="F972" i="60"/>
  <c r="G972" i="60" s="1"/>
  <c r="F971" i="60"/>
  <c r="G971" i="60" s="1"/>
  <c r="F970" i="60"/>
  <c r="G970" i="60" s="1"/>
  <c r="F969" i="60"/>
  <c r="G969" i="60" s="1"/>
  <c r="F968" i="60"/>
  <c r="G968" i="60" s="1"/>
  <c r="F967" i="60"/>
  <c r="G967" i="60" s="1"/>
  <c r="F966" i="60"/>
  <c r="G966" i="60" s="1"/>
  <c r="F965" i="60"/>
  <c r="G965" i="60" s="1"/>
  <c r="F964" i="60"/>
  <c r="G964" i="60" s="1"/>
  <c r="F963" i="60"/>
  <c r="G963" i="60" s="1"/>
  <c r="F962" i="60"/>
  <c r="G962" i="60" s="1"/>
  <c r="F961" i="60"/>
  <c r="G961" i="60" s="1"/>
  <c r="F960" i="60"/>
  <c r="G960" i="60" s="1"/>
  <c r="F959" i="60"/>
  <c r="G959" i="60" s="1"/>
  <c r="F958" i="60"/>
  <c r="G958" i="60" s="1"/>
  <c r="F957" i="60"/>
  <c r="G957" i="60" s="1"/>
  <c r="F956" i="60"/>
  <c r="G956" i="60" s="1"/>
  <c r="F955" i="60"/>
  <c r="G955" i="60" s="1"/>
  <c r="F954" i="60"/>
  <c r="G954" i="60" s="1"/>
  <c r="F953" i="60"/>
  <c r="G953" i="60" s="1"/>
  <c r="F952" i="60"/>
  <c r="G952" i="60" s="1"/>
  <c r="F951" i="60"/>
  <c r="G951" i="60" s="1"/>
  <c r="F950" i="60"/>
  <c r="G950" i="60" s="1"/>
  <c r="F949" i="60"/>
  <c r="G949" i="60" s="1"/>
  <c r="F948" i="60"/>
  <c r="G948" i="60" s="1"/>
  <c r="F947" i="60"/>
  <c r="G947" i="60" s="1"/>
  <c r="F946" i="60"/>
  <c r="G946" i="60" s="1"/>
  <c r="G945" i="60"/>
  <c r="F945" i="60"/>
  <c r="F944" i="60"/>
  <c r="G944" i="60" s="1"/>
  <c r="F943" i="60"/>
  <c r="G943" i="60" s="1"/>
  <c r="F942" i="60"/>
  <c r="G942" i="60" s="1"/>
  <c r="F941" i="60"/>
  <c r="G941" i="60" s="1"/>
  <c r="F940" i="60"/>
  <c r="G940" i="60" s="1"/>
  <c r="F939" i="60"/>
  <c r="G939" i="60" s="1"/>
  <c r="F938" i="60"/>
  <c r="G938" i="60" s="1"/>
  <c r="F937" i="60"/>
  <c r="G937" i="60" s="1"/>
  <c r="F936" i="60"/>
  <c r="G936" i="60" s="1"/>
  <c r="F935" i="60"/>
  <c r="G935" i="60" s="1"/>
  <c r="F934" i="60"/>
  <c r="G934" i="60" s="1"/>
  <c r="F933" i="60"/>
  <c r="G933" i="60" s="1"/>
  <c r="F932" i="60"/>
  <c r="G932" i="60" s="1"/>
  <c r="F931" i="60"/>
  <c r="G931" i="60" s="1"/>
  <c r="F930" i="60"/>
  <c r="G930" i="60" s="1"/>
  <c r="F929" i="60"/>
  <c r="G929" i="60" s="1"/>
  <c r="F928" i="60"/>
  <c r="G928" i="60" s="1"/>
  <c r="F927" i="60"/>
  <c r="G927" i="60" s="1"/>
  <c r="F926" i="60"/>
  <c r="G926" i="60" s="1"/>
  <c r="F925" i="60"/>
  <c r="G925" i="60" s="1"/>
  <c r="F924" i="60"/>
  <c r="G924" i="60" s="1"/>
  <c r="F923" i="60"/>
  <c r="G923" i="60" s="1"/>
  <c r="F922" i="60"/>
  <c r="G922" i="60" s="1"/>
  <c r="F921" i="60"/>
  <c r="G921" i="60" s="1"/>
  <c r="F920" i="60"/>
  <c r="G920" i="60" s="1"/>
  <c r="F919" i="60"/>
  <c r="G919" i="60" s="1"/>
  <c r="F918" i="60"/>
  <c r="G918" i="60" s="1"/>
  <c r="F917" i="60"/>
  <c r="G917" i="60" s="1"/>
  <c r="F916" i="60"/>
  <c r="G916" i="60" s="1"/>
  <c r="F915" i="60"/>
  <c r="G915" i="60" s="1"/>
  <c r="F914" i="60"/>
  <c r="G914" i="60" s="1"/>
  <c r="F913" i="60"/>
  <c r="G913" i="60" s="1"/>
  <c r="F912" i="60"/>
  <c r="G912" i="60" s="1"/>
  <c r="F911" i="60"/>
  <c r="G911" i="60" s="1"/>
  <c r="F910" i="60"/>
  <c r="G910" i="60" s="1"/>
  <c r="F909" i="60"/>
  <c r="G909" i="60" s="1"/>
  <c r="F908" i="60"/>
  <c r="G908" i="60" s="1"/>
  <c r="F907" i="60"/>
  <c r="G907" i="60" s="1"/>
  <c r="F906" i="60"/>
  <c r="G906" i="60" s="1"/>
  <c r="F905" i="60"/>
  <c r="G905" i="60" s="1"/>
  <c r="F904" i="60"/>
  <c r="G904" i="60" s="1"/>
  <c r="F903" i="60"/>
  <c r="G903" i="60" s="1"/>
  <c r="F902" i="60"/>
  <c r="G902" i="60" s="1"/>
  <c r="F901" i="60"/>
  <c r="G901" i="60" s="1"/>
  <c r="F900" i="60"/>
  <c r="G900" i="60" s="1"/>
  <c r="F899" i="60"/>
  <c r="G899" i="60" s="1"/>
  <c r="F898" i="60"/>
  <c r="G898" i="60" s="1"/>
  <c r="F897" i="60"/>
  <c r="G897" i="60" s="1"/>
  <c r="F896" i="60"/>
  <c r="G896" i="60" s="1"/>
  <c r="F895" i="60"/>
  <c r="G895" i="60" s="1"/>
  <c r="F894" i="60"/>
  <c r="G894" i="60" s="1"/>
  <c r="F893" i="60"/>
  <c r="G893" i="60" s="1"/>
  <c r="F892" i="60"/>
  <c r="G892" i="60" s="1"/>
  <c r="F891" i="60"/>
  <c r="G891" i="60" s="1"/>
  <c r="F890" i="60"/>
  <c r="G890" i="60" s="1"/>
  <c r="F889" i="60"/>
  <c r="G889" i="60" s="1"/>
  <c r="F888" i="60"/>
  <c r="G888" i="60" s="1"/>
  <c r="F887" i="60"/>
  <c r="G887" i="60" s="1"/>
  <c r="F886" i="60"/>
  <c r="G886" i="60" s="1"/>
  <c r="F885" i="60"/>
  <c r="G885" i="60" s="1"/>
  <c r="F884" i="60"/>
  <c r="G884" i="60" s="1"/>
  <c r="F883" i="60"/>
  <c r="G883" i="60" s="1"/>
  <c r="F882" i="60"/>
  <c r="G882" i="60" s="1"/>
  <c r="F881" i="60"/>
  <c r="G881" i="60" s="1"/>
  <c r="F880" i="60"/>
  <c r="G880" i="60" s="1"/>
  <c r="F879" i="60"/>
  <c r="G879" i="60" s="1"/>
  <c r="F878" i="60"/>
  <c r="G878" i="60" s="1"/>
  <c r="F877" i="60"/>
  <c r="G877" i="60" s="1"/>
  <c r="F876" i="60"/>
  <c r="G876" i="60" s="1"/>
  <c r="F875" i="60"/>
  <c r="G875" i="60" s="1"/>
  <c r="F874" i="60"/>
  <c r="G874" i="60" s="1"/>
  <c r="F873" i="60"/>
  <c r="G873" i="60" s="1"/>
  <c r="F872" i="60"/>
  <c r="G872" i="60" s="1"/>
  <c r="F871" i="60"/>
  <c r="G871" i="60" s="1"/>
  <c r="F870" i="60"/>
  <c r="G870" i="60" s="1"/>
  <c r="F869" i="60"/>
  <c r="G869" i="60" s="1"/>
  <c r="F868" i="60"/>
  <c r="G868" i="60" s="1"/>
  <c r="F867" i="60"/>
  <c r="G867" i="60" s="1"/>
  <c r="F866" i="60"/>
  <c r="G866" i="60" s="1"/>
  <c r="F865" i="60"/>
  <c r="G865" i="60" s="1"/>
  <c r="F864" i="60"/>
  <c r="G864" i="60" s="1"/>
  <c r="F863" i="60"/>
  <c r="G863" i="60" s="1"/>
  <c r="F862" i="60"/>
  <c r="G862" i="60" s="1"/>
  <c r="F861" i="60"/>
  <c r="G861" i="60" s="1"/>
  <c r="F860" i="60"/>
  <c r="G860" i="60" s="1"/>
  <c r="F859" i="60"/>
  <c r="G859" i="60" s="1"/>
  <c r="F858" i="60"/>
  <c r="G858" i="60" s="1"/>
  <c r="F857" i="60"/>
  <c r="G857" i="60" s="1"/>
  <c r="F856" i="60"/>
  <c r="G856" i="60" s="1"/>
  <c r="F855" i="60"/>
  <c r="G855" i="60" s="1"/>
  <c r="F854" i="60"/>
  <c r="G854" i="60" s="1"/>
  <c r="F853" i="60"/>
  <c r="G853" i="60" s="1"/>
  <c r="F852" i="60"/>
  <c r="G852" i="60" s="1"/>
  <c r="F851" i="60"/>
  <c r="G851" i="60" s="1"/>
  <c r="F850" i="60"/>
  <c r="G850" i="60" s="1"/>
  <c r="G849" i="60"/>
  <c r="F849" i="60"/>
  <c r="F848" i="60"/>
  <c r="G848" i="60" s="1"/>
  <c r="F847" i="60"/>
  <c r="G847" i="60" s="1"/>
  <c r="F846" i="60"/>
  <c r="G846" i="60" s="1"/>
  <c r="F845" i="60"/>
  <c r="G845" i="60" s="1"/>
  <c r="F844" i="60"/>
  <c r="G844" i="60" s="1"/>
  <c r="F843" i="60"/>
  <c r="G843" i="60" s="1"/>
  <c r="F842" i="60"/>
  <c r="G842" i="60" s="1"/>
  <c r="F841" i="60"/>
  <c r="G841" i="60" s="1"/>
  <c r="F840" i="60"/>
  <c r="G840" i="60" s="1"/>
  <c r="F839" i="60"/>
  <c r="G839" i="60" s="1"/>
  <c r="F838" i="60"/>
  <c r="G838" i="60" s="1"/>
  <c r="F837" i="60"/>
  <c r="G837" i="60" s="1"/>
  <c r="F836" i="60"/>
  <c r="G836" i="60" s="1"/>
  <c r="F835" i="60"/>
  <c r="G835" i="60" s="1"/>
  <c r="F834" i="60"/>
  <c r="G834" i="60" s="1"/>
  <c r="F833" i="60"/>
  <c r="G833" i="60" s="1"/>
  <c r="F832" i="60"/>
  <c r="G832" i="60" s="1"/>
  <c r="F831" i="60"/>
  <c r="G831" i="60" s="1"/>
  <c r="F830" i="60"/>
  <c r="G830" i="60" s="1"/>
  <c r="F829" i="60"/>
  <c r="G829" i="60" s="1"/>
  <c r="F828" i="60"/>
  <c r="G828" i="60" s="1"/>
  <c r="F827" i="60"/>
  <c r="G827" i="60" s="1"/>
  <c r="F826" i="60"/>
  <c r="G826" i="60" s="1"/>
  <c r="F825" i="60"/>
  <c r="G825" i="60" s="1"/>
  <c r="F824" i="60"/>
  <c r="G824" i="60" s="1"/>
  <c r="F823" i="60"/>
  <c r="G823" i="60" s="1"/>
  <c r="F822" i="60"/>
  <c r="G822" i="60" s="1"/>
  <c r="F821" i="60"/>
  <c r="G821" i="60" s="1"/>
  <c r="F820" i="60"/>
  <c r="G820" i="60" s="1"/>
  <c r="F819" i="60"/>
  <c r="G819" i="60" s="1"/>
  <c r="F818" i="60"/>
  <c r="G818" i="60" s="1"/>
  <c r="G817" i="60"/>
  <c r="F817" i="60"/>
  <c r="F816" i="60"/>
  <c r="G816" i="60" s="1"/>
  <c r="F815" i="60"/>
  <c r="G815" i="60" s="1"/>
  <c r="F814" i="60"/>
  <c r="G814" i="60" s="1"/>
  <c r="F813" i="60"/>
  <c r="G813" i="60" s="1"/>
  <c r="F812" i="60"/>
  <c r="G812" i="60" s="1"/>
  <c r="F811" i="60"/>
  <c r="G811" i="60" s="1"/>
  <c r="F810" i="60"/>
  <c r="G810" i="60" s="1"/>
  <c r="F809" i="60"/>
  <c r="G809" i="60" s="1"/>
  <c r="F808" i="60"/>
  <c r="G808" i="60" s="1"/>
  <c r="F807" i="60"/>
  <c r="G807" i="60" s="1"/>
  <c r="F806" i="60"/>
  <c r="G806" i="60" s="1"/>
  <c r="F805" i="60"/>
  <c r="G805" i="60" s="1"/>
  <c r="F804" i="60"/>
  <c r="G804" i="60" s="1"/>
  <c r="F803" i="60"/>
  <c r="G803" i="60" s="1"/>
  <c r="F802" i="60"/>
  <c r="G802" i="60" s="1"/>
  <c r="G801" i="60"/>
  <c r="F801" i="60"/>
  <c r="F800" i="60"/>
  <c r="G800" i="60" s="1"/>
  <c r="F799" i="60"/>
  <c r="G799" i="60" s="1"/>
  <c r="F798" i="60"/>
  <c r="G798" i="60" s="1"/>
  <c r="F797" i="60"/>
  <c r="G797" i="60" s="1"/>
  <c r="F796" i="60"/>
  <c r="G796" i="60" s="1"/>
  <c r="F795" i="60"/>
  <c r="G795" i="60" s="1"/>
  <c r="F794" i="60"/>
  <c r="G794" i="60" s="1"/>
  <c r="F793" i="60"/>
  <c r="G793" i="60" s="1"/>
  <c r="F792" i="60"/>
  <c r="G792" i="60" s="1"/>
  <c r="F791" i="60"/>
  <c r="G791" i="60" s="1"/>
  <c r="F790" i="60"/>
  <c r="G790" i="60" s="1"/>
  <c r="F789" i="60"/>
  <c r="G789" i="60" s="1"/>
  <c r="F788" i="60"/>
  <c r="G788" i="60" s="1"/>
  <c r="F787" i="60"/>
  <c r="G787" i="60" s="1"/>
  <c r="F786" i="60"/>
  <c r="G786" i="60" s="1"/>
  <c r="F785" i="60"/>
  <c r="G785" i="60" s="1"/>
  <c r="F784" i="60"/>
  <c r="G784" i="60" s="1"/>
  <c r="F783" i="60"/>
  <c r="G783" i="60" s="1"/>
  <c r="F782" i="60"/>
  <c r="G782" i="60" s="1"/>
  <c r="F781" i="60"/>
  <c r="G781" i="60" s="1"/>
  <c r="F780" i="60"/>
  <c r="G780" i="60" s="1"/>
  <c r="F779" i="60"/>
  <c r="G779" i="60" s="1"/>
  <c r="F778" i="60"/>
  <c r="G778" i="60" s="1"/>
  <c r="F777" i="60"/>
  <c r="G777" i="60" s="1"/>
  <c r="F776" i="60"/>
  <c r="G776" i="60" s="1"/>
  <c r="F775" i="60"/>
  <c r="G775" i="60" s="1"/>
  <c r="F774" i="60"/>
  <c r="G774" i="60" s="1"/>
  <c r="F773" i="60"/>
  <c r="G773" i="60" s="1"/>
  <c r="F772" i="60"/>
  <c r="G772" i="60" s="1"/>
  <c r="F771" i="60"/>
  <c r="G771" i="60" s="1"/>
  <c r="F770" i="60"/>
  <c r="G770" i="60" s="1"/>
  <c r="F769" i="60"/>
  <c r="G769" i="60" s="1"/>
  <c r="F768" i="60"/>
  <c r="G768" i="60" s="1"/>
  <c r="F767" i="60"/>
  <c r="G767" i="60" s="1"/>
  <c r="F766" i="60"/>
  <c r="G766" i="60" s="1"/>
  <c r="F765" i="60"/>
  <c r="G765" i="60" s="1"/>
  <c r="F764" i="60"/>
  <c r="G764" i="60" s="1"/>
  <c r="F763" i="60"/>
  <c r="G763" i="60" s="1"/>
  <c r="F762" i="60"/>
  <c r="G762" i="60" s="1"/>
  <c r="F761" i="60"/>
  <c r="G761" i="60" s="1"/>
  <c r="F760" i="60"/>
  <c r="G760" i="60" s="1"/>
  <c r="F759" i="60"/>
  <c r="G759" i="60" s="1"/>
  <c r="F758" i="60"/>
  <c r="G758" i="60" s="1"/>
  <c r="F757" i="60"/>
  <c r="G757" i="60" s="1"/>
  <c r="F756" i="60"/>
  <c r="G756" i="60" s="1"/>
  <c r="F755" i="60"/>
  <c r="G755" i="60" s="1"/>
  <c r="F754" i="60"/>
  <c r="G754" i="60" s="1"/>
  <c r="G753" i="60"/>
  <c r="F753" i="60"/>
  <c r="F752" i="60"/>
  <c r="G752" i="60" s="1"/>
  <c r="F751" i="60"/>
  <c r="G751" i="60" s="1"/>
  <c r="F750" i="60"/>
  <c r="G750" i="60" s="1"/>
  <c r="F749" i="60"/>
  <c r="G749" i="60" s="1"/>
  <c r="F748" i="60"/>
  <c r="G748" i="60" s="1"/>
  <c r="F747" i="60"/>
  <c r="G747" i="60" s="1"/>
  <c r="F746" i="60"/>
  <c r="G746" i="60" s="1"/>
  <c r="F745" i="60"/>
  <c r="G745" i="60" s="1"/>
  <c r="F744" i="60"/>
  <c r="G744" i="60" s="1"/>
  <c r="F743" i="60"/>
  <c r="G743" i="60" s="1"/>
  <c r="F742" i="60"/>
  <c r="G742" i="60" s="1"/>
  <c r="F741" i="60"/>
  <c r="G741" i="60" s="1"/>
  <c r="F740" i="60"/>
  <c r="G740" i="60" s="1"/>
  <c r="F739" i="60"/>
  <c r="G739" i="60" s="1"/>
  <c r="F738" i="60"/>
  <c r="G738" i="60" s="1"/>
  <c r="F737" i="60"/>
  <c r="G737" i="60" s="1"/>
  <c r="F736" i="60"/>
  <c r="G736" i="60" s="1"/>
  <c r="F735" i="60"/>
  <c r="G735" i="60" s="1"/>
  <c r="F734" i="60"/>
  <c r="G734" i="60" s="1"/>
  <c r="F733" i="60"/>
  <c r="G733" i="60" s="1"/>
  <c r="F732" i="60"/>
  <c r="G732" i="60" s="1"/>
  <c r="F731" i="60"/>
  <c r="G731" i="60" s="1"/>
  <c r="F730" i="60"/>
  <c r="G730" i="60" s="1"/>
  <c r="F729" i="60"/>
  <c r="G729" i="60" s="1"/>
  <c r="F728" i="60"/>
  <c r="G728" i="60" s="1"/>
  <c r="F727" i="60"/>
  <c r="G727" i="60" s="1"/>
  <c r="F726" i="60"/>
  <c r="G726" i="60" s="1"/>
  <c r="F725" i="60"/>
  <c r="G725" i="60" s="1"/>
  <c r="F724" i="60"/>
  <c r="G724" i="60" s="1"/>
  <c r="F723" i="60"/>
  <c r="G723" i="60" s="1"/>
  <c r="F722" i="60"/>
  <c r="G722" i="60" s="1"/>
  <c r="F721" i="60"/>
  <c r="G721" i="60" s="1"/>
  <c r="F720" i="60"/>
  <c r="G720" i="60" s="1"/>
  <c r="F719" i="60"/>
  <c r="G719" i="60" s="1"/>
  <c r="F718" i="60"/>
  <c r="G718" i="60" s="1"/>
  <c r="F717" i="60"/>
  <c r="G717" i="60" s="1"/>
  <c r="F716" i="60"/>
  <c r="G716" i="60" s="1"/>
  <c r="F715" i="60"/>
  <c r="G715" i="60" s="1"/>
  <c r="F714" i="60"/>
  <c r="G714" i="60" s="1"/>
  <c r="F713" i="60"/>
  <c r="G713" i="60" s="1"/>
  <c r="F712" i="60"/>
  <c r="G712" i="60" s="1"/>
  <c r="F711" i="60"/>
  <c r="G711" i="60" s="1"/>
  <c r="F710" i="60"/>
  <c r="G710" i="60" s="1"/>
  <c r="F709" i="60"/>
  <c r="G709" i="60" s="1"/>
  <c r="F708" i="60"/>
  <c r="G708" i="60" s="1"/>
  <c r="F707" i="60"/>
  <c r="G707" i="60" s="1"/>
  <c r="F706" i="60"/>
  <c r="G706" i="60" s="1"/>
  <c r="F705" i="60"/>
  <c r="G705" i="60" s="1"/>
  <c r="F704" i="60"/>
  <c r="G704" i="60" s="1"/>
  <c r="F703" i="60"/>
  <c r="G703" i="60" s="1"/>
  <c r="F702" i="60"/>
  <c r="G702" i="60" s="1"/>
  <c r="F701" i="60"/>
  <c r="G701" i="60" s="1"/>
  <c r="F700" i="60"/>
  <c r="G700" i="60" s="1"/>
  <c r="F699" i="60"/>
  <c r="G699" i="60" s="1"/>
  <c r="F698" i="60"/>
  <c r="G698" i="60" s="1"/>
  <c r="F697" i="60"/>
  <c r="G697" i="60" s="1"/>
  <c r="F696" i="60"/>
  <c r="G696" i="60" s="1"/>
  <c r="F695" i="60"/>
  <c r="G695" i="60" s="1"/>
  <c r="F694" i="60"/>
  <c r="G694" i="60" s="1"/>
  <c r="F693" i="60"/>
  <c r="G693" i="60" s="1"/>
  <c r="F692" i="60"/>
  <c r="G692" i="60" s="1"/>
  <c r="F691" i="60"/>
  <c r="G691" i="60" s="1"/>
  <c r="F690" i="60"/>
  <c r="G690" i="60" s="1"/>
  <c r="F689" i="60"/>
  <c r="G689" i="60" s="1"/>
  <c r="F688" i="60"/>
  <c r="G688" i="60" s="1"/>
  <c r="F687" i="60"/>
  <c r="G687" i="60" s="1"/>
  <c r="F686" i="60"/>
  <c r="G686" i="60" s="1"/>
  <c r="F685" i="60"/>
  <c r="G685" i="60" s="1"/>
  <c r="F684" i="60"/>
  <c r="G684" i="60" s="1"/>
  <c r="F683" i="60"/>
  <c r="G683" i="60" s="1"/>
  <c r="F682" i="60"/>
  <c r="G682" i="60" s="1"/>
  <c r="F681" i="60"/>
  <c r="G681" i="60" s="1"/>
  <c r="F680" i="60"/>
  <c r="G680" i="60" s="1"/>
  <c r="F679" i="60"/>
  <c r="G679" i="60" s="1"/>
  <c r="F678" i="60"/>
  <c r="G678" i="60" s="1"/>
  <c r="F677" i="60"/>
  <c r="G677" i="60" s="1"/>
  <c r="F676" i="60"/>
  <c r="G676" i="60" s="1"/>
  <c r="F675" i="60"/>
  <c r="G675" i="60" s="1"/>
  <c r="F674" i="60"/>
  <c r="G674" i="60" s="1"/>
  <c r="F673" i="60"/>
  <c r="G673" i="60" s="1"/>
  <c r="F672" i="60"/>
  <c r="G672" i="60" s="1"/>
  <c r="F671" i="60"/>
  <c r="G671" i="60" s="1"/>
  <c r="F670" i="60"/>
  <c r="G670" i="60" s="1"/>
  <c r="F669" i="60"/>
  <c r="G669" i="60" s="1"/>
  <c r="F668" i="60"/>
  <c r="G668" i="60" s="1"/>
  <c r="F667" i="60"/>
  <c r="G667" i="60" s="1"/>
  <c r="F666" i="60"/>
  <c r="G666" i="60" s="1"/>
  <c r="F665" i="60"/>
  <c r="G665" i="60" s="1"/>
  <c r="F664" i="60"/>
  <c r="G664" i="60" s="1"/>
  <c r="F663" i="60"/>
  <c r="G663" i="60" s="1"/>
  <c r="F662" i="60"/>
  <c r="G662" i="60" s="1"/>
  <c r="F661" i="60"/>
  <c r="G661" i="60" s="1"/>
  <c r="F660" i="60"/>
  <c r="G660" i="60" s="1"/>
  <c r="F659" i="60"/>
  <c r="G659" i="60" s="1"/>
  <c r="F658" i="60"/>
  <c r="G658" i="60" s="1"/>
  <c r="G657" i="60"/>
  <c r="F657" i="60"/>
  <c r="F656" i="60"/>
  <c r="G656" i="60" s="1"/>
  <c r="F655" i="60"/>
  <c r="G655" i="60" s="1"/>
  <c r="F654" i="60"/>
  <c r="G654" i="60" s="1"/>
  <c r="F653" i="60"/>
  <c r="G653" i="60" s="1"/>
  <c r="F652" i="60"/>
  <c r="G652" i="60" s="1"/>
  <c r="F651" i="60"/>
  <c r="G651" i="60" s="1"/>
  <c r="F650" i="60"/>
  <c r="G650" i="60" s="1"/>
  <c r="F649" i="60"/>
  <c r="G649" i="60" s="1"/>
  <c r="F648" i="60"/>
  <c r="G648" i="60" s="1"/>
  <c r="F647" i="60"/>
  <c r="G647" i="60" s="1"/>
  <c r="F646" i="60"/>
  <c r="G646" i="60" s="1"/>
  <c r="F645" i="60"/>
  <c r="G645" i="60" s="1"/>
  <c r="F644" i="60"/>
  <c r="G644" i="60" s="1"/>
  <c r="F643" i="60"/>
  <c r="G643" i="60" s="1"/>
  <c r="F642" i="60"/>
  <c r="G642" i="60" s="1"/>
  <c r="F641" i="60"/>
  <c r="G641" i="60" s="1"/>
  <c r="F640" i="60"/>
  <c r="G640" i="60" s="1"/>
  <c r="F639" i="60"/>
  <c r="G639" i="60" s="1"/>
  <c r="F638" i="60"/>
  <c r="G638" i="60" s="1"/>
  <c r="F637" i="60"/>
  <c r="G637" i="60" s="1"/>
  <c r="F636" i="60"/>
  <c r="G636" i="60" s="1"/>
  <c r="F635" i="60"/>
  <c r="G635" i="60" s="1"/>
  <c r="F634" i="60"/>
  <c r="G634" i="60" s="1"/>
  <c r="F633" i="60"/>
  <c r="G633" i="60" s="1"/>
  <c r="F632" i="60"/>
  <c r="G632" i="60" s="1"/>
  <c r="F631" i="60"/>
  <c r="G631" i="60" s="1"/>
  <c r="F630" i="60"/>
  <c r="G630" i="60" s="1"/>
  <c r="F629" i="60"/>
  <c r="G629" i="60" s="1"/>
  <c r="F628" i="60"/>
  <c r="G628" i="60" s="1"/>
  <c r="F627" i="60"/>
  <c r="G627" i="60" s="1"/>
  <c r="F626" i="60"/>
  <c r="G626" i="60" s="1"/>
  <c r="G625" i="60"/>
  <c r="F625" i="60"/>
  <c r="F624" i="60"/>
  <c r="G624" i="60" s="1"/>
  <c r="F623" i="60"/>
  <c r="G623" i="60" s="1"/>
  <c r="F622" i="60"/>
  <c r="G622" i="60" s="1"/>
  <c r="F621" i="60"/>
  <c r="G621" i="60" s="1"/>
  <c r="F620" i="60"/>
  <c r="G620" i="60" s="1"/>
  <c r="F619" i="60"/>
  <c r="G619" i="60" s="1"/>
  <c r="F618" i="60"/>
  <c r="G618" i="60" s="1"/>
  <c r="F617" i="60"/>
  <c r="G617" i="60" s="1"/>
  <c r="F616" i="60"/>
  <c r="G616" i="60" s="1"/>
  <c r="F615" i="60"/>
  <c r="G615" i="60" s="1"/>
  <c r="F614" i="60"/>
  <c r="G614" i="60" s="1"/>
  <c r="F613" i="60"/>
  <c r="G613" i="60" s="1"/>
  <c r="F612" i="60"/>
  <c r="G612" i="60" s="1"/>
  <c r="F611" i="60"/>
  <c r="G611" i="60" s="1"/>
  <c r="F610" i="60"/>
  <c r="G610" i="60" s="1"/>
  <c r="G609" i="60"/>
  <c r="F609" i="60"/>
  <c r="F608" i="60"/>
  <c r="G608" i="60" s="1"/>
  <c r="F607" i="60"/>
  <c r="G607" i="60" s="1"/>
  <c r="F606" i="60"/>
  <c r="G606" i="60" s="1"/>
  <c r="F605" i="60"/>
  <c r="G605" i="60" s="1"/>
  <c r="F604" i="60"/>
  <c r="G604" i="60" s="1"/>
  <c r="F603" i="60"/>
  <c r="G603" i="60" s="1"/>
  <c r="F602" i="60"/>
  <c r="G602" i="60" s="1"/>
  <c r="F601" i="60"/>
  <c r="G601" i="60" s="1"/>
  <c r="F600" i="60"/>
  <c r="G600" i="60" s="1"/>
  <c r="F599" i="60"/>
  <c r="G599" i="60" s="1"/>
  <c r="F598" i="60"/>
  <c r="G598" i="60" s="1"/>
  <c r="F597" i="60"/>
  <c r="G597" i="60" s="1"/>
  <c r="F596" i="60"/>
  <c r="G596" i="60" s="1"/>
  <c r="F595" i="60"/>
  <c r="G595" i="60" s="1"/>
  <c r="F594" i="60"/>
  <c r="G594" i="60" s="1"/>
  <c r="F593" i="60"/>
  <c r="G593" i="60" s="1"/>
  <c r="F592" i="60"/>
  <c r="G592" i="60" s="1"/>
  <c r="F591" i="60"/>
  <c r="G591" i="60" s="1"/>
  <c r="F590" i="60"/>
  <c r="G590" i="60" s="1"/>
  <c r="F589" i="60"/>
  <c r="G589" i="60" s="1"/>
  <c r="F588" i="60"/>
  <c r="G588" i="60" s="1"/>
  <c r="F587" i="60"/>
  <c r="G587" i="60" s="1"/>
  <c r="F586" i="60"/>
  <c r="G586" i="60" s="1"/>
  <c r="F585" i="60"/>
  <c r="G585" i="60" s="1"/>
  <c r="F584" i="60"/>
  <c r="G584" i="60" s="1"/>
  <c r="F583" i="60"/>
  <c r="G583" i="60" s="1"/>
  <c r="F582" i="60"/>
  <c r="G582" i="60" s="1"/>
  <c r="F581" i="60"/>
  <c r="G581" i="60" s="1"/>
  <c r="F580" i="60"/>
  <c r="G580" i="60" s="1"/>
  <c r="F579" i="60"/>
  <c r="G579" i="60" s="1"/>
  <c r="F578" i="60"/>
  <c r="G578" i="60" s="1"/>
  <c r="F577" i="60"/>
  <c r="G577" i="60" s="1"/>
  <c r="F576" i="60"/>
  <c r="G576" i="60" s="1"/>
  <c r="F575" i="60"/>
  <c r="G575" i="60" s="1"/>
  <c r="F574" i="60"/>
  <c r="G574" i="60" s="1"/>
  <c r="F573" i="60"/>
  <c r="G573" i="60" s="1"/>
  <c r="F572" i="60"/>
  <c r="G572" i="60" s="1"/>
  <c r="F571" i="60"/>
  <c r="G571" i="60" s="1"/>
  <c r="F570" i="60"/>
  <c r="G570" i="60" s="1"/>
  <c r="F569" i="60"/>
  <c r="G569" i="60" s="1"/>
  <c r="F568" i="60"/>
  <c r="G568" i="60" s="1"/>
  <c r="F567" i="60"/>
  <c r="G567" i="60" s="1"/>
  <c r="F566" i="60"/>
  <c r="G566" i="60" s="1"/>
  <c r="F565" i="60"/>
  <c r="G565" i="60" s="1"/>
  <c r="F564" i="60"/>
  <c r="G564" i="60" s="1"/>
  <c r="F563" i="60"/>
  <c r="G563" i="60" s="1"/>
  <c r="F562" i="60"/>
  <c r="G562" i="60" s="1"/>
  <c r="G561" i="60"/>
  <c r="F561" i="60"/>
  <c r="F560" i="60"/>
  <c r="G560" i="60" s="1"/>
  <c r="F559" i="60"/>
  <c r="G559" i="60" s="1"/>
  <c r="F558" i="60"/>
  <c r="G558" i="60" s="1"/>
  <c r="F557" i="60"/>
  <c r="G557" i="60" s="1"/>
  <c r="F556" i="60"/>
  <c r="G556" i="60" s="1"/>
  <c r="F555" i="60"/>
  <c r="G555" i="60" s="1"/>
  <c r="F554" i="60"/>
  <c r="G554" i="60" s="1"/>
  <c r="F553" i="60"/>
  <c r="G553" i="60" s="1"/>
  <c r="F552" i="60"/>
  <c r="G552" i="60" s="1"/>
  <c r="F551" i="60"/>
  <c r="G551" i="60" s="1"/>
  <c r="F550" i="60"/>
  <c r="G550" i="60" s="1"/>
  <c r="F549" i="60"/>
  <c r="G549" i="60" s="1"/>
  <c r="F548" i="60"/>
  <c r="G548" i="60" s="1"/>
  <c r="F547" i="60"/>
  <c r="G547" i="60" s="1"/>
  <c r="F546" i="60"/>
  <c r="G546" i="60" s="1"/>
  <c r="F545" i="60"/>
  <c r="G545" i="60" s="1"/>
  <c r="F544" i="60"/>
  <c r="G544" i="60" s="1"/>
  <c r="F543" i="60"/>
  <c r="G543" i="60" s="1"/>
  <c r="F542" i="60"/>
  <c r="G542" i="60" s="1"/>
  <c r="F541" i="60"/>
  <c r="G541" i="60" s="1"/>
  <c r="F540" i="60"/>
  <c r="G540" i="60" s="1"/>
  <c r="F539" i="60"/>
  <c r="G539" i="60" s="1"/>
  <c r="F538" i="60"/>
  <c r="G538" i="60" s="1"/>
  <c r="F537" i="60"/>
  <c r="G537" i="60" s="1"/>
  <c r="F536" i="60"/>
  <c r="G536" i="60" s="1"/>
  <c r="F535" i="60"/>
  <c r="G535" i="60" s="1"/>
  <c r="F534" i="60"/>
  <c r="G534" i="60" s="1"/>
  <c r="F533" i="60"/>
  <c r="G533" i="60" s="1"/>
  <c r="F532" i="60"/>
  <c r="G532" i="60" s="1"/>
  <c r="F531" i="60"/>
  <c r="G531" i="60" s="1"/>
  <c r="F530" i="60"/>
  <c r="G530" i="60" s="1"/>
  <c r="F529" i="60"/>
  <c r="G529" i="60" s="1"/>
  <c r="F528" i="60"/>
  <c r="G528" i="60" s="1"/>
  <c r="F527" i="60"/>
  <c r="G527" i="60" s="1"/>
  <c r="F526" i="60"/>
  <c r="G526" i="60" s="1"/>
  <c r="F525" i="60"/>
  <c r="G525" i="60" s="1"/>
  <c r="F524" i="60"/>
  <c r="G524" i="60" s="1"/>
  <c r="F523" i="60"/>
  <c r="G523" i="60" s="1"/>
  <c r="F522" i="60"/>
  <c r="G522" i="60" s="1"/>
  <c r="F521" i="60"/>
  <c r="G521" i="60" s="1"/>
  <c r="F520" i="60"/>
  <c r="G520" i="60" s="1"/>
  <c r="F519" i="60"/>
  <c r="G519" i="60" s="1"/>
  <c r="F518" i="60"/>
  <c r="G518" i="60" s="1"/>
  <c r="F517" i="60"/>
  <c r="G517" i="60" s="1"/>
  <c r="F516" i="60"/>
  <c r="G516" i="60" s="1"/>
  <c r="F515" i="60"/>
  <c r="G515" i="60" s="1"/>
  <c r="F514" i="60"/>
  <c r="G514" i="60" s="1"/>
  <c r="G513" i="60"/>
  <c r="F513" i="60"/>
  <c r="F512" i="60"/>
  <c r="G512" i="60" s="1"/>
  <c r="F511" i="60"/>
  <c r="G511" i="60" s="1"/>
  <c r="F510" i="60"/>
  <c r="G510" i="60" s="1"/>
  <c r="F509" i="60"/>
  <c r="G509" i="60" s="1"/>
  <c r="F508" i="60"/>
  <c r="G508" i="60" s="1"/>
  <c r="F507" i="60"/>
  <c r="G507" i="60" s="1"/>
  <c r="F506" i="60"/>
  <c r="G506" i="60" s="1"/>
  <c r="F505" i="60"/>
  <c r="G505" i="60" s="1"/>
  <c r="F504" i="60"/>
  <c r="G504" i="60" s="1"/>
  <c r="F503" i="60"/>
  <c r="G503" i="60" s="1"/>
  <c r="F502" i="60"/>
  <c r="G502" i="60" s="1"/>
  <c r="F501" i="60"/>
  <c r="G501" i="60" s="1"/>
  <c r="F500" i="60"/>
  <c r="G500" i="60" s="1"/>
  <c r="F499" i="60"/>
  <c r="G499" i="60" s="1"/>
  <c r="F498" i="60"/>
  <c r="G498" i="60" s="1"/>
  <c r="F497" i="60"/>
  <c r="G497" i="60" s="1"/>
  <c r="F496" i="60"/>
  <c r="G496" i="60" s="1"/>
  <c r="F495" i="60"/>
  <c r="G495" i="60" s="1"/>
  <c r="F494" i="60"/>
  <c r="G494" i="60" s="1"/>
  <c r="F493" i="60"/>
  <c r="G493" i="60" s="1"/>
  <c r="F492" i="60"/>
  <c r="G492" i="60" s="1"/>
  <c r="F491" i="60"/>
  <c r="G491" i="60" s="1"/>
  <c r="F490" i="60"/>
  <c r="G490" i="60" s="1"/>
  <c r="F489" i="60"/>
  <c r="G489" i="60" s="1"/>
  <c r="F488" i="60"/>
  <c r="G488" i="60" s="1"/>
  <c r="F487" i="60"/>
  <c r="G487" i="60" s="1"/>
  <c r="F486" i="60"/>
  <c r="G486" i="60" s="1"/>
  <c r="F485" i="60"/>
  <c r="G485" i="60" s="1"/>
  <c r="F484" i="60"/>
  <c r="G484" i="60" s="1"/>
  <c r="F483" i="60"/>
  <c r="G483" i="60" s="1"/>
  <c r="F482" i="60"/>
  <c r="G482" i="60" s="1"/>
  <c r="F481" i="60"/>
  <c r="G481" i="60" s="1"/>
  <c r="F480" i="60"/>
  <c r="G480" i="60" s="1"/>
  <c r="F479" i="60"/>
  <c r="G479" i="60" s="1"/>
  <c r="F478" i="60"/>
  <c r="G478" i="60" s="1"/>
  <c r="F477" i="60"/>
  <c r="G477" i="60" s="1"/>
  <c r="F476" i="60"/>
  <c r="G476" i="60" s="1"/>
  <c r="F475" i="60"/>
  <c r="G475" i="60" s="1"/>
  <c r="F474" i="60"/>
  <c r="G474" i="60" s="1"/>
  <c r="F473" i="60"/>
  <c r="G473" i="60" s="1"/>
  <c r="F472" i="60"/>
  <c r="G472" i="60" s="1"/>
  <c r="F471" i="60"/>
  <c r="G471" i="60" s="1"/>
  <c r="F470" i="60"/>
  <c r="G470" i="60" s="1"/>
  <c r="F469" i="60"/>
  <c r="G469" i="60" s="1"/>
  <c r="F468" i="60"/>
  <c r="G468" i="60" s="1"/>
  <c r="F467" i="60"/>
  <c r="G467" i="60" s="1"/>
  <c r="F466" i="60"/>
  <c r="G466" i="60" s="1"/>
  <c r="G465" i="60"/>
  <c r="F465" i="60"/>
  <c r="F464" i="60"/>
  <c r="G464" i="60" s="1"/>
  <c r="F463" i="60"/>
  <c r="G463" i="60" s="1"/>
  <c r="F462" i="60"/>
  <c r="G462" i="60" s="1"/>
  <c r="F461" i="60"/>
  <c r="G461" i="60" s="1"/>
  <c r="F460" i="60"/>
  <c r="G460" i="60" s="1"/>
  <c r="F459" i="60"/>
  <c r="G459" i="60" s="1"/>
  <c r="F458" i="60"/>
  <c r="G458" i="60" s="1"/>
  <c r="F457" i="60"/>
  <c r="G457" i="60" s="1"/>
  <c r="F456" i="60"/>
  <c r="G456" i="60" s="1"/>
  <c r="F455" i="60"/>
  <c r="G455" i="60" s="1"/>
  <c r="F454" i="60"/>
  <c r="G454" i="60" s="1"/>
  <c r="F453" i="60"/>
  <c r="G453" i="60" s="1"/>
  <c r="F452" i="60"/>
  <c r="G452" i="60" s="1"/>
  <c r="F451" i="60"/>
  <c r="G451" i="60" s="1"/>
  <c r="F450" i="60"/>
  <c r="G450" i="60" s="1"/>
  <c r="F449" i="60"/>
  <c r="G449" i="60" s="1"/>
  <c r="F448" i="60"/>
  <c r="G448" i="60" s="1"/>
  <c r="F447" i="60"/>
  <c r="G447" i="60" s="1"/>
  <c r="F446" i="60"/>
  <c r="G446" i="60" s="1"/>
  <c r="F445" i="60"/>
  <c r="G445" i="60" s="1"/>
  <c r="F444" i="60"/>
  <c r="G444" i="60" s="1"/>
  <c r="F443" i="60"/>
  <c r="G443" i="60" s="1"/>
  <c r="F442" i="60"/>
  <c r="G442" i="60" s="1"/>
  <c r="F441" i="60"/>
  <c r="G441" i="60" s="1"/>
  <c r="F440" i="60"/>
  <c r="G440" i="60" s="1"/>
  <c r="F439" i="60"/>
  <c r="G439" i="60" s="1"/>
  <c r="F438" i="60"/>
  <c r="G438" i="60" s="1"/>
  <c r="F437" i="60"/>
  <c r="G437" i="60" s="1"/>
  <c r="F436" i="60"/>
  <c r="G436" i="60" s="1"/>
  <c r="F435" i="60"/>
  <c r="G435" i="60" s="1"/>
  <c r="F434" i="60"/>
  <c r="G434" i="60" s="1"/>
  <c r="G433" i="60"/>
  <c r="F433" i="60"/>
  <c r="F432" i="60"/>
  <c r="G432" i="60" s="1"/>
  <c r="F431" i="60"/>
  <c r="G431" i="60" s="1"/>
  <c r="F430" i="60"/>
  <c r="G430" i="60" s="1"/>
  <c r="F429" i="60"/>
  <c r="G429" i="60" s="1"/>
  <c r="F428" i="60"/>
  <c r="G428" i="60" s="1"/>
  <c r="F427" i="60"/>
  <c r="G427" i="60" s="1"/>
  <c r="F426" i="60"/>
  <c r="G426" i="60" s="1"/>
  <c r="F425" i="60"/>
  <c r="G425" i="60" s="1"/>
  <c r="F424" i="60"/>
  <c r="G424" i="60" s="1"/>
  <c r="F423" i="60"/>
  <c r="G423" i="60" s="1"/>
  <c r="F422" i="60"/>
  <c r="G422" i="60" s="1"/>
  <c r="F421" i="60"/>
  <c r="G421" i="60" s="1"/>
  <c r="F420" i="60"/>
  <c r="G420" i="60" s="1"/>
  <c r="F419" i="60"/>
  <c r="G419" i="60" s="1"/>
  <c r="F418" i="60"/>
  <c r="G418" i="60" s="1"/>
  <c r="G417" i="60"/>
  <c r="F417" i="60"/>
  <c r="F416" i="60"/>
  <c r="G416" i="60" s="1"/>
  <c r="F415" i="60"/>
  <c r="G415" i="60" s="1"/>
  <c r="F414" i="60"/>
  <c r="G414" i="60" s="1"/>
  <c r="F413" i="60"/>
  <c r="G413" i="60" s="1"/>
  <c r="F412" i="60"/>
  <c r="G412" i="60" s="1"/>
  <c r="F411" i="60"/>
  <c r="G411" i="60" s="1"/>
  <c r="F410" i="60"/>
  <c r="G410" i="60" s="1"/>
  <c r="F409" i="60"/>
  <c r="G409" i="60" s="1"/>
  <c r="F408" i="60"/>
  <c r="G408" i="60" s="1"/>
  <c r="F407" i="60"/>
  <c r="G407" i="60" s="1"/>
  <c r="F406" i="60"/>
  <c r="G406" i="60" s="1"/>
  <c r="F405" i="60"/>
  <c r="G405" i="60" s="1"/>
  <c r="F404" i="60"/>
  <c r="G404" i="60" s="1"/>
  <c r="F403" i="60"/>
  <c r="G403" i="60" s="1"/>
  <c r="F402" i="60"/>
  <c r="G402" i="60" s="1"/>
  <c r="F401" i="60"/>
  <c r="G401" i="60" s="1"/>
  <c r="F400" i="60"/>
  <c r="G400" i="60" s="1"/>
  <c r="F399" i="60"/>
  <c r="G399" i="60" s="1"/>
  <c r="F398" i="60"/>
  <c r="G398" i="60" s="1"/>
  <c r="F397" i="60"/>
  <c r="G397" i="60" s="1"/>
  <c r="F396" i="60"/>
  <c r="G396" i="60" s="1"/>
  <c r="F395" i="60"/>
  <c r="G395" i="60" s="1"/>
  <c r="F394" i="60"/>
  <c r="G394" i="60" s="1"/>
  <c r="F393" i="60"/>
  <c r="G393" i="60" s="1"/>
  <c r="F392" i="60"/>
  <c r="G392" i="60" s="1"/>
  <c r="F391" i="60"/>
  <c r="G391" i="60" s="1"/>
  <c r="F390" i="60"/>
  <c r="G390" i="60" s="1"/>
  <c r="F389" i="60"/>
  <c r="G389" i="60" s="1"/>
  <c r="F388" i="60"/>
  <c r="G388" i="60" s="1"/>
  <c r="F387" i="60"/>
  <c r="G387" i="60" s="1"/>
  <c r="F386" i="60"/>
  <c r="G386" i="60" s="1"/>
  <c r="F385" i="60"/>
  <c r="G385" i="60" s="1"/>
  <c r="F384" i="60"/>
  <c r="G384" i="60" s="1"/>
  <c r="F383" i="60"/>
  <c r="G383" i="60" s="1"/>
  <c r="F382" i="60"/>
  <c r="G382" i="60" s="1"/>
  <c r="F381" i="60"/>
  <c r="G381" i="60" s="1"/>
  <c r="F380" i="60"/>
  <c r="G380" i="60" s="1"/>
  <c r="F379" i="60"/>
  <c r="G379" i="60" s="1"/>
  <c r="F378" i="60"/>
  <c r="G378" i="60" s="1"/>
  <c r="F377" i="60"/>
  <c r="G377" i="60" s="1"/>
  <c r="F376" i="60"/>
  <c r="G376" i="60" s="1"/>
  <c r="F375" i="60"/>
  <c r="G375" i="60" s="1"/>
  <c r="F374" i="60"/>
  <c r="G374" i="60" s="1"/>
  <c r="F373" i="60"/>
  <c r="G373" i="60" s="1"/>
  <c r="F372" i="60"/>
  <c r="G372" i="60" s="1"/>
  <c r="F371" i="60"/>
  <c r="G371" i="60" s="1"/>
  <c r="F370" i="60"/>
  <c r="G370" i="60" s="1"/>
  <c r="G369" i="60"/>
  <c r="F369" i="60"/>
  <c r="F368" i="60"/>
  <c r="G368" i="60" s="1"/>
  <c r="F367" i="60"/>
  <c r="G367" i="60" s="1"/>
  <c r="F366" i="60"/>
  <c r="G366" i="60" s="1"/>
  <c r="F365" i="60"/>
  <c r="G365" i="60" s="1"/>
  <c r="F364" i="60"/>
  <c r="G364" i="60" s="1"/>
  <c r="F363" i="60"/>
  <c r="G363" i="60" s="1"/>
  <c r="F362" i="60"/>
  <c r="G362" i="60" s="1"/>
  <c r="F361" i="60"/>
  <c r="G361" i="60" s="1"/>
  <c r="F360" i="60"/>
  <c r="G360" i="60" s="1"/>
  <c r="F359" i="60"/>
  <c r="G359" i="60" s="1"/>
  <c r="F358" i="60"/>
  <c r="G358" i="60" s="1"/>
  <c r="F357" i="60"/>
  <c r="G357" i="60" s="1"/>
  <c r="F356" i="60"/>
  <c r="G356" i="60" s="1"/>
  <c r="F355" i="60"/>
  <c r="G355" i="60" s="1"/>
  <c r="F354" i="60"/>
  <c r="G354" i="60" s="1"/>
  <c r="F353" i="60"/>
  <c r="G353" i="60" s="1"/>
  <c r="F352" i="60"/>
  <c r="G352" i="60" s="1"/>
  <c r="F351" i="60"/>
  <c r="G351" i="60" s="1"/>
  <c r="F350" i="60"/>
  <c r="G350" i="60" s="1"/>
  <c r="F349" i="60"/>
  <c r="G349" i="60" s="1"/>
  <c r="F348" i="60"/>
  <c r="G348" i="60" s="1"/>
  <c r="F347" i="60"/>
  <c r="G347" i="60" s="1"/>
  <c r="F346" i="60"/>
  <c r="G346" i="60" s="1"/>
  <c r="F345" i="60"/>
  <c r="G345" i="60" s="1"/>
  <c r="F344" i="60"/>
  <c r="G344" i="60" s="1"/>
  <c r="F343" i="60"/>
  <c r="G343" i="60" s="1"/>
  <c r="F342" i="60"/>
  <c r="G342" i="60" s="1"/>
  <c r="F341" i="60"/>
  <c r="G341" i="60" s="1"/>
  <c r="F340" i="60"/>
  <c r="G340" i="60" s="1"/>
  <c r="F339" i="60"/>
  <c r="G339" i="60" s="1"/>
  <c r="F338" i="60"/>
  <c r="G338" i="60" s="1"/>
  <c r="F337" i="60"/>
  <c r="G337" i="60" s="1"/>
  <c r="F336" i="60"/>
  <c r="G336" i="60" s="1"/>
  <c r="F335" i="60"/>
  <c r="G335" i="60" s="1"/>
  <c r="F334" i="60"/>
  <c r="G334" i="60" s="1"/>
  <c r="F333" i="60"/>
  <c r="G333" i="60" s="1"/>
  <c r="F332" i="60"/>
  <c r="G332" i="60" s="1"/>
  <c r="F331" i="60"/>
  <c r="G331" i="60" s="1"/>
  <c r="F330" i="60"/>
  <c r="G330" i="60" s="1"/>
  <c r="F329" i="60"/>
  <c r="G329" i="60" s="1"/>
  <c r="F328" i="60"/>
  <c r="G328" i="60" s="1"/>
  <c r="F327" i="60"/>
  <c r="G327" i="60" s="1"/>
  <c r="F326" i="60"/>
  <c r="G326" i="60" s="1"/>
  <c r="F325" i="60"/>
  <c r="G325" i="60" s="1"/>
  <c r="F324" i="60"/>
  <c r="G324" i="60" s="1"/>
  <c r="F323" i="60"/>
  <c r="G323" i="60" s="1"/>
  <c r="F322" i="60"/>
  <c r="G322" i="60" s="1"/>
  <c r="F321" i="60"/>
  <c r="G321" i="60" s="1"/>
  <c r="F320" i="60"/>
  <c r="G320" i="60" s="1"/>
  <c r="F319" i="60"/>
  <c r="G319" i="60" s="1"/>
  <c r="F318" i="60"/>
  <c r="G318" i="60" s="1"/>
  <c r="F317" i="60"/>
  <c r="G317" i="60" s="1"/>
  <c r="F316" i="60"/>
  <c r="G316" i="60" s="1"/>
  <c r="F315" i="60"/>
  <c r="G315" i="60" s="1"/>
  <c r="F314" i="60"/>
  <c r="G314" i="60" s="1"/>
  <c r="F313" i="60"/>
  <c r="G313" i="60" s="1"/>
  <c r="F312" i="60"/>
  <c r="G312" i="60" s="1"/>
  <c r="F311" i="60"/>
  <c r="G311" i="60" s="1"/>
  <c r="F310" i="60"/>
  <c r="G310" i="60" s="1"/>
  <c r="F309" i="60"/>
  <c r="G309" i="60" s="1"/>
  <c r="F308" i="60"/>
  <c r="G308" i="60" s="1"/>
  <c r="F307" i="60"/>
  <c r="G307" i="60" s="1"/>
  <c r="F306" i="60"/>
  <c r="G306" i="60" s="1"/>
  <c r="F305" i="60"/>
  <c r="G305" i="60" s="1"/>
  <c r="F304" i="60"/>
  <c r="G304" i="60" s="1"/>
  <c r="F303" i="60"/>
  <c r="G303" i="60" s="1"/>
  <c r="F302" i="60"/>
  <c r="G302" i="60" s="1"/>
  <c r="F301" i="60"/>
  <c r="G301" i="60" s="1"/>
  <c r="F300" i="60"/>
  <c r="G300" i="60" s="1"/>
  <c r="F299" i="60"/>
  <c r="G299" i="60" s="1"/>
  <c r="F298" i="60"/>
  <c r="G298" i="60" s="1"/>
  <c r="F297" i="60"/>
  <c r="G297" i="60" s="1"/>
  <c r="F296" i="60"/>
  <c r="G296" i="60" s="1"/>
  <c r="F295" i="60"/>
  <c r="G295" i="60" s="1"/>
  <c r="F294" i="60"/>
  <c r="G294" i="60" s="1"/>
  <c r="F293" i="60"/>
  <c r="G293" i="60" s="1"/>
  <c r="F292" i="60"/>
  <c r="G292" i="60" s="1"/>
  <c r="F291" i="60"/>
  <c r="G291" i="60" s="1"/>
  <c r="F290" i="60"/>
  <c r="G290" i="60" s="1"/>
  <c r="F289" i="60"/>
  <c r="G289" i="60" s="1"/>
  <c r="F288" i="60"/>
  <c r="G288" i="60" s="1"/>
  <c r="F287" i="60"/>
  <c r="G287" i="60" s="1"/>
  <c r="F286" i="60"/>
  <c r="G286" i="60" s="1"/>
  <c r="F285" i="60"/>
  <c r="G285" i="60" s="1"/>
  <c r="F284" i="60"/>
  <c r="G284" i="60" s="1"/>
  <c r="F283" i="60"/>
  <c r="G283" i="60" s="1"/>
  <c r="F282" i="60"/>
  <c r="G282" i="60" s="1"/>
  <c r="F281" i="60"/>
  <c r="G281" i="60" s="1"/>
  <c r="F280" i="60"/>
  <c r="G280" i="60" s="1"/>
  <c r="F279" i="60"/>
  <c r="G279" i="60" s="1"/>
  <c r="F278" i="60"/>
  <c r="G278" i="60" s="1"/>
  <c r="F277" i="60"/>
  <c r="G277" i="60" s="1"/>
  <c r="F276" i="60"/>
  <c r="G276" i="60" s="1"/>
  <c r="F275" i="60"/>
  <c r="G275" i="60" s="1"/>
  <c r="F274" i="60"/>
  <c r="G274" i="60" s="1"/>
  <c r="G273" i="60"/>
  <c r="F273" i="60"/>
  <c r="F272" i="60"/>
  <c r="G272" i="60" s="1"/>
  <c r="F271" i="60"/>
  <c r="G271" i="60" s="1"/>
  <c r="F270" i="60"/>
  <c r="G270" i="60" s="1"/>
  <c r="F269" i="60"/>
  <c r="G269" i="60" s="1"/>
  <c r="F268" i="60"/>
  <c r="G268" i="60" s="1"/>
  <c r="F267" i="60"/>
  <c r="G267" i="60" s="1"/>
  <c r="F266" i="60"/>
  <c r="G266" i="60" s="1"/>
  <c r="F265" i="60"/>
  <c r="G265" i="60" s="1"/>
  <c r="F264" i="60"/>
  <c r="G264" i="60" s="1"/>
  <c r="F263" i="60"/>
  <c r="G263" i="60" s="1"/>
  <c r="F262" i="60"/>
  <c r="G262" i="60" s="1"/>
  <c r="F261" i="60"/>
  <c r="G261" i="60" s="1"/>
  <c r="F260" i="60"/>
  <c r="G260" i="60" s="1"/>
  <c r="F259" i="60"/>
  <c r="G259" i="60" s="1"/>
  <c r="F258" i="60"/>
  <c r="G258" i="60" s="1"/>
  <c r="F257" i="60"/>
  <c r="G257" i="60" s="1"/>
  <c r="F256" i="60"/>
  <c r="G256" i="60" s="1"/>
  <c r="F255" i="60"/>
  <c r="G255" i="60" s="1"/>
  <c r="F254" i="60"/>
  <c r="G254" i="60" s="1"/>
  <c r="F253" i="60"/>
  <c r="G253" i="60" s="1"/>
  <c r="F252" i="60"/>
  <c r="G252" i="60" s="1"/>
  <c r="F251" i="60"/>
  <c r="G251" i="60" s="1"/>
  <c r="F250" i="60"/>
  <c r="G250" i="60" s="1"/>
  <c r="F249" i="60"/>
  <c r="G249" i="60" s="1"/>
  <c r="F248" i="60"/>
  <c r="G248" i="60" s="1"/>
  <c r="F247" i="60"/>
  <c r="G247" i="60" s="1"/>
  <c r="F246" i="60"/>
  <c r="G246" i="60" s="1"/>
  <c r="F245" i="60"/>
  <c r="G245" i="60" s="1"/>
  <c r="F244" i="60"/>
  <c r="G244" i="60" s="1"/>
  <c r="F243" i="60"/>
  <c r="G243" i="60" s="1"/>
  <c r="F242" i="60"/>
  <c r="G242" i="60" s="1"/>
  <c r="G241" i="60"/>
  <c r="F241" i="60"/>
  <c r="F240" i="60"/>
  <c r="G240" i="60" s="1"/>
  <c r="F239" i="60"/>
  <c r="G239" i="60" s="1"/>
  <c r="F238" i="60"/>
  <c r="G238" i="60" s="1"/>
  <c r="F237" i="60"/>
  <c r="G237" i="60" s="1"/>
  <c r="F236" i="60"/>
  <c r="G236" i="60" s="1"/>
  <c r="F235" i="60"/>
  <c r="G235" i="60" s="1"/>
  <c r="F234" i="60"/>
  <c r="G234" i="60" s="1"/>
  <c r="F233" i="60"/>
  <c r="G233" i="60" s="1"/>
  <c r="F232" i="60"/>
  <c r="G232" i="60" s="1"/>
  <c r="F231" i="60"/>
  <c r="G231" i="60" s="1"/>
  <c r="F230" i="60"/>
  <c r="G230" i="60" s="1"/>
  <c r="F229" i="60"/>
  <c r="G229" i="60" s="1"/>
  <c r="F228" i="60"/>
  <c r="G228" i="60" s="1"/>
  <c r="F227" i="60"/>
  <c r="G227" i="60" s="1"/>
  <c r="F226" i="60"/>
  <c r="G226" i="60" s="1"/>
  <c r="G225" i="60"/>
  <c r="F225" i="60"/>
  <c r="F224" i="60"/>
  <c r="G224" i="60" s="1"/>
  <c r="F223" i="60"/>
  <c r="G223" i="60" s="1"/>
  <c r="F222" i="60"/>
  <c r="G222" i="60" s="1"/>
  <c r="F221" i="60"/>
  <c r="G221" i="60" s="1"/>
  <c r="F220" i="60"/>
  <c r="G220" i="60" s="1"/>
  <c r="F219" i="60"/>
  <c r="G219" i="60" s="1"/>
  <c r="F218" i="60"/>
  <c r="G218" i="60" s="1"/>
  <c r="F217" i="60"/>
  <c r="G217" i="60" s="1"/>
  <c r="F216" i="60"/>
  <c r="G216" i="60" s="1"/>
  <c r="F215" i="60"/>
  <c r="G215" i="60" s="1"/>
  <c r="F214" i="60"/>
  <c r="G214" i="60" s="1"/>
  <c r="F213" i="60"/>
  <c r="G213" i="60" s="1"/>
  <c r="F212" i="60"/>
  <c r="G212" i="60" s="1"/>
  <c r="F211" i="60"/>
  <c r="G211" i="60" s="1"/>
  <c r="F210" i="60"/>
  <c r="G210" i="60" s="1"/>
  <c r="F209" i="60"/>
  <c r="G209" i="60" s="1"/>
  <c r="F208" i="60"/>
  <c r="G208" i="60" s="1"/>
  <c r="F207" i="60"/>
  <c r="G207" i="60" s="1"/>
  <c r="F206" i="60"/>
  <c r="G206" i="60" s="1"/>
  <c r="F205" i="60"/>
  <c r="G205" i="60" s="1"/>
  <c r="F204" i="60"/>
  <c r="G204" i="60" s="1"/>
  <c r="F203" i="60"/>
  <c r="G203" i="60" s="1"/>
  <c r="F202" i="60"/>
  <c r="G202" i="60" s="1"/>
  <c r="F201" i="60"/>
  <c r="G201" i="60" s="1"/>
  <c r="F200" i="60"/>
  <c r="G200" i="60" s="1"/>
  <c r="F199" i="60"/>
  <c r="G199" i="60" s="1"/>
  <c r="F198" i="60"/>
  <c r="G198" i="60" s="1"/>
  <c r="F197" i="60"/>
  <c r="G197" i="60" s="1"/>
  <c r="F196" i="60"/>
  <c r="G196" i="60" s="1"/>
  <c r="F195" i="60"/>
  <c r="G195" i="60" s="1"/>
  <c r="F194" i="60"/>
  <c r="G194" i="60" s="1"/>
  <c r="F193" i="60"/>
  <c r="G193" i="60" s="1"/>
  <c r="F192" i="60"/>
  <c r="G192" i="60" s="1"/>
  <c r="F191" i="60"/>
  <c r="G191" i="60" s="1"/>
  <c r="F190" i="60"/>
  <c r="G190" i="60" s="1"/>
  <c r="F189" i="60"/>
  <c r="G189" i="60" s="1"/>
  <c r="F188" i="60"/>
  <c r="G188" i="60" s="1"/>
  <c r="F187" i="60"/>
  <c r="G187" i="60" s="1"/>
  <c r="F186" i="60"/>
  <c r="G186" i="60" s="1"/>
  <c r="F185" i="60"/>
  <c r="G185" i="60" s="1"/>
  <c r="F184" i="60"/>
  <c r="G184" i="60" s="1"/>
  <c r="F183" i="60"/>
  <c r="G183" i="60" s="1"/>
  <c r="F182" i="60"/>
  <c r="G182" i="60" s="1"/>
  <c r="F181" i="60"/>
  <c r="G181" i="60" s="1"/>
  <c r="F180" i="60"/>
  <c r="G180" i="60" s="1"/>
  <c r="F179" i="60"/>
  <c r="G179" i="60" s="1"/>
  <c r="F178" i="60"/>
  <c r="G178" i="60" s="1"/>
  <c r="G177" i="60"/>
  <c r="F177" i="60"/>
  <c r="F176" i="60"/>
  <c r="G176" i="60" s="1"/>
  <c r="F175" i="60"/>
  <c r="G175" i="60" s="1"/>
  <c r="F174" i="60"/>
  <c r="G174" i="60" s="1"/>
  <c r="F173" i="60"/>
  <c r="G173" i="60" s="1"/>
  <c r="F172" i="60"/>
  <c r="G172" i="60" s="1"/>
  <c r="F171" i="60"/>
  <c r="G171" i="60" s="1"/>
  <c r="F170" i="60"/>
  <c r="G170" i="60" s="1"/>
  <c r="F169" i="60"/>
  <c r="G169" i="60" s="1"/>
  <c r="F168" i="60"/>
  <c r="G168" i="60" s="1"/>
  <c r="F167" i="60"/>
  <c r="G167" i="60" s="1"/>
  <c r="F166" i="60"/>
  <c r="G166" i="60" s="1"/>
  <c r="F165" i="60"/>
  <c r="G165" i="60" s="1"/>
  <c r="F164" i="60"/>
  <c r="G164" i="60" s="1"/>
  <c r="F163" i="60"/>
  <c r="G163" i="60" s="1"/>
  <c r="F162" i="60"/>
  <c r="G162" i="60" s="1"/>
  <c r="F161" i="60"/>
  <c r="G161" i="60" s="1"/>
  <c r="F160" i="60"/>
  <c r="G160" i="60" s="1"/>
  <c r="F159" i="60"/>
  <c r="G159" i="60" s="1"/>
  <c r="F158" i="60"/>
  <c r="G158" i="60" s="1"/>
  <c r="F157" i="60"/>
  <c r="G157" i="60" s="1"/>
  <c r="F156" i="60"/>
  <c r="G156" i="60" s="1"/>
  <c r="F155" i="60"/>
  <c r="G155" i="60" s="1"/>
  <c r="F154" i="60"/>
  <c r="G154" i="60" s="1"/>
  <c r="F153" i="60"/>
  <c r="G153" i="60" s="1"/>
  <c r="F152" i="60"/>
  <c r="G152" i="60" s="1"/>
  <c r="F151" i="60"/>
  <c r="G151" i="60" s="1"/>
  <c r="F150" i="60"/>
  <c r="G150" i="60" s="1"/>
  <c r="F149" i="60"/>
  <c r="G149" i="60" s="1"/>
  <c r="F148" i="60"/>
  <c r="G148" i="60" s="1"/>
  <c r="F147" i="60"/>
  <c r="G147" i="60" s="1"/>
  <c r="F146" i="60"/>
  <c r="G146" i="60" s="1"/>
  <c r="F145" i="60"/>
  <c r="G145" i="60" s="1"/>
  <c r="F144" i="60"/>
  <c r="G144" i="60" s="1"/>
  <c r="F143" i="60"/>
  <c r="G143" i="60" s="1"/>
  <c r="F142" i="60"/>
  <c r="G142" i="60" s="1"/>
  <c r="F141" i="60"/>
  <c r="G141" i="60" s="1"/>
  <c r="F140" i="60"/>
  <c r="G140" i="60" s="1"/>
  <c r="F139" i="60"/>
  <c r="G139" i="60" s="1"/>
  <c r="F138" i="60"/>
  <c r="G138" i="60" s="1"/>
  <c r="F137" i="60"/>
  <c r="G137" i="60" s="1"/>
  <c r="F136" i="60"/>
  <c r="G136" i="60" s="1"/>
  <c r="F135" i="60"/>
  <c r="G135" i="60" s="1"/>
  <c r="F134" i="60"/>
  <c r="G134" i="60" s="1"/>
  <c r="F133" i="60"/>
  <c r="G133" i="60" s="1"/>
  <c r="F132" i="60"/>
  <c r="G132" i="60" s="1"/>
  <c r="F131" i="60"/>
  <c r="G131" i="60" s="1"/>
  <c r="F130" i="60"/>
  <c r="G130" i="60" s="1"/>
  <c r="F129" i="60"/>
  <c r="G129" i="60" s="1"/>
  <c r="F128" i="60"/>
  <c r="G128" i="60" s="1"/>
  <c r="F127" i="60"/>
  <c r="G127" i="60" s="1"/>
  <c r="F126" i="60"/>
  <c r="G126" i="60" s="1"/>
  <c r="F125" i="60"/>
  <c r="G125" i="60" s="1"/>
  <c r="F124" i="60"/>
  <c r="G124" i="60" s="1"/>
  <c r="F123" i="60"/>
  <c r="G123" i="60" s="1"/>
  <c r="F122" i="60"/>
  <c r="G122" i="60" s="1"/>
  <c r="F121" i="60"/>
  <c r="G121" i="60" s="1"/>
  <c r="F120" i="60"/>
  <c r="G120" i="60" s="1"/>
  <c r="F119" i="60"/>
  <c r="G119" i="60" s="1"/>
  <c r="F118" i="60"/>
  <c r="G118" i="60" s="1"/>
  <c r="F117" i="60"/>
  <c r="G117" i="60" s="1"/>
  <c r="F116" i="60"/>
  <c r="G116" i="60" s="1"/>
  <c r="F115" i="60"/>
  <c r="G115" i="60" s="1"/>
  <c r="F114" i="60"/>
  <c r="G114" i="60" s="1"/>
  <c r="F113" i="60"/>
  <c r="G113" i="60" s="1"/>
  <c r="F112" i="60"/>
  <c r="G112" i="60" s="1"/>
  <c r="F111" i="60"/>
  <c r="G111" i="60" s="1"/>
  <c r="F110" i="60"/>
  <c r="G110" i="60" s="1"/>
  <c r="F109" i="60"/>
  <c r="G109" i="60" s="1"/>
  <c r="F108" i="60"/>
  <c r="G108" i="60" s="1"/>
  <c r="F107" i="60"/>
  <c r="G107" i="60" s="1"/>
  <c r="F106" i="60"/>
  <c r="G106" i="60" s="1"/>
  <c r="F105" i="60"/>
  <c r="G105" i="60" s="1"/>
  <c r="F104" i="60"/>
  <c r="G104" i="60" s="1"/>
  <c r="F103" i="60"/>
  <c r="G103" i="60" s="1"/>
  <c r="F102" i="60"/>
  <c r="G102" i="60" s="1"/>
  <c r="F101" i="60"/>
  <c r="G101" i="60" s="1"/>
  <c r="F100" i="60"/>
  <c r="G100" i="60" s="1"/>
  <c r="F99" i="60"/>
  <c r="G99" i="60" s="1"/>
  <c r="F98" i="60"/>
  <c r="G98" i="60" s="1"/>
  <c r="F97" i="60"/>
  <c r="G97" i="60" s="1"/>
  <c r="F96" i="60"/>
  <c r="G96" i="60" s="1"/>
  <c r="F95" i="60"/>
  <c r="G95" i="60" s="1"/>
  <c r="F94" i="60"/>
  <c r="G94" i="60" s="1"/>
  <c r="F93" i="60"/>
  <c r="G93" i="60" s="1"/>
  <c r="F92" i="60"/>
  <c r="G92" i="60" s="1"/>
  <c r="F91" i="60"/>
  <c r="G91" i="60" s="1"/>
  <c r="F90" i="60"/>
  <c r="G90" i="60" s="1"/>
  <c r="F89" i="60"/>
  <c r="G89" i="60" s="1"/>
  <c r="F88" i="60"/>
  <c r="G88" i="60" s="1"/>
  <c r="F87" i="60"/>
  <c r="G87" i="60" s="1"/>
  <c r="F86" i="60"/>
  <c r="G86" i="60" s="1"/>
  <c r="F85" i="60"/>
  <c r="G85" i="60" s="1"/>
  <c r="F84" i="60"/>
  <c r="G84" i="60" s="1"/>
  <c r="F83" i="60"/>
  <c r="G83" i="60" s="1"/>
  <c r="F82" i="60"/>
  <c r="G82" i="60" s="1"/>
  <c r="G81" i="60"/>
  <c r="F81" i="60"/>
  <c r="F80" i="60"/>
  <c r="G80" i="60" s="1"/>
  <c r="F79" i="60"/>
  <c r="G79" i="60" s="1"/>
  <c r="F78" i="60"/>
  <c r="G78" i="60" s="1"/>
  <c r="F77" i="60"/>
  <c r="G77" i="60" s="1"/>
  <c r="F76" i="60"/>
  <c r="G76" i="60" s="1"/>
  <c r="F75" i="60"/>
  <c r="G75" i="60" s="1"/>
  <c r="F74" i="60"/>
  <c r="C24" i="60"/>
  <c r="E73" i="60"/>
  <c r="C3" i="60" s="1"/>
  <c r="C6" i="60" s="1"/>
  <c r="C16" i="60"/>
  <c r="C5" i="60"/>
  <c r="G74" i="60" l="1"/>
  <c r="G73" i="60" s="1"/>
  <c r="H74" i="60"/>
  <c r="C11" i="60"/>
  <c r="C9" i="60"/>
  <c r="C10" i="60"/>
  <c r="C12" i="60" s="1"/>
  <c r="C17" i="60" s="1"/>
  <c r="C18" i="60" l="1"/>
  <c r="C20" i="60" s="1"/>
  <c r="C21" i="60" l="1"/>
  <c r="C22" i="60" s="1"/>
  <c r="E17" i="60" s="1"/>
  <c r="I74" i="60" s="1"/>
  <c r="H75" i="60" s="1"/>
  <c r="C19" i="60"/>
  <c r="H76" i="60" l="1"/>
  <c r="I76" i="60" s="1"/>
  <c r="I75" i="60"/>
  <c r="J74" i="60"/>
  <c r="J75" i="60" l="1"/>
  <c r="H77" i="60"/>
  <c r="I77" i="60" s="1"/>
  <c r="J76" i="60" l="1"/>
  <c r="H78" i="60"/>
  <c r="I78" i="60" s="1"/>
  <c r="J77" i="60" l="1"/>
  <c r="H79" i="60"/>
  <c r="I79" i="60" s="1"/>
  <c r="J78" i="60" l="1"/>
  <c r="H80" i="60"/>
  <c r="I80" i="60" s="1"/>
  <c r="J79" i="60" l="1"/>
  <c r="H81" i="60"/>
  <c r="I81" i="60" s="1"/>
  <c r="J80" i="60" l="1"/>
  <c r="H82" i="60"/>
  <c r="I82" i="60" s="1"/>
  <c r="J81" i="60" l="1"/>
  <c r="H83" i="60"/>
  <c r="I83" i="60" s="1"/>
  <c r="J82" i="60" l="1"/>
  <c r="H84" i="60"/>
  <c r="H85" i="60" l="1"/>
  <c r="I85" i="60" s="1"/>
  <c r="I84" i="60"/>
  <c r="J83" i="60"/>
  <c r="J84" i="60" l="1"/>
  <c r="H86" i="60"/>
  <c r="I86" i="60" s="1"/>
  <c r="J85" i="60" l="1"/>
  <c r="H87" i="60"/>
  <c r="I87" i="60" s="1"/>
  <c r="J86" i="60" l="1"/>
  <c r="H88" i="60"/>
  <c r="I88" i="60" s="1"/>
  <c r="J87" i="60" l="1"/>
  <c r="H89" i="60"/>
  <c r="I89" i="60" s="1"/>
  <c r="J88" i="60" l="1"/>
  <c r="H90" i="60"/>
  <c r="I90" i="60" s="1"/>
  <c r="J89" i="60" l="1"/>
  <c r="H91" i="60"/>
  <c r="I91" i="60" s="1"/>
  <c r="J90" i="60" l="1"/>
  <c r="H92" i="60"/>
  <c r="I92" i="60" s="1"/>
  <c r="J91" i="60" l="1"/>
  <c r="H93" i="60"/>
  <c r="I93" i="60" s="1"/>
  <c r="J92" i="60" l="1"/>
  <c r="H94" i="60"/>
  <c r="I94" i="60" s="1"/>
  <c r="J93" i="60" l="1"/>
  <c r="H95" i="60"/>
  <c r="I95" i="60" s="1"/>
  <c r="J94" i="60" l="1"/>
  <c r="H96" i="60"/>
  <c r="I96" i="60" s="1"/>
  <c r="J95" i="60" l="1"/>
  <c r="H97" i="60"/>
  <c r="I97" i="60" s="1"/>
  <c r="J96" i="60" l="1"/>
  <c r="H98" i="60"/>
  <c r="I98" i="60" s="1"/>
  <c r="J97" i="60" l="1"/>
  <c r="H99" i="60"/>
  <c r="I99" i="60" s="1"/>
  <c r="J98" i="60" l="1"/>
  <c r="H100" i="60"/>
  <c r="I100" i="60" s="1"/>
  <c r="J99" i="60" l="1"/>
  <c r="H101" i="60"/>
  <c r="I101" i="60" s="1"/>
  <c r="J100" i="60" l="1"/>
  <c r="H102" i="60"/>
  <c r="I102" i="60" s="1"/>
  <c r="J101" i="60" l="1"/>
  <c r="H103" i="60"/>
  <c r="I103" i="60" s="1"/>
  <c r="J102" i="60" l="1"/>
  <c r="H104" i="60"/>
  <c r="I104" i="60" s="1"/>
  <c r="J103" i="60" l="1"/>
  <c r="H105" i="60"/>
  <c r="I105" i="60" s="1"/>
  <c r="J104" i="60" l="1"/>
  <c r="H106" i="60"/>
  <c r="I106" i="60" s="1"/>
  <c r="J105" i="60" l="1"/>
  <c r="H107" i="60"/>
  <c r="I107" i="60" s="1"/>
  <c r="J106" i="60" l="1"/>
  <c r="H108" i="60"/>
  <c r="I108" i="60" s="1"/>
  <c r="J107" i="60" l="1"/>
  <c r="H109" i="60"/>
  <c r="I109" i="60" s="1"/>
  <c r="J108" i="60" l="1"/>
  <c r="H110" i="60"/>
  <c r="I110" i="60" s="1"/>
  <c r="J109" i="60" l="1"/>
  <c r="H111" i="60"/>
  <c r="I111" i="60" s="1"/>
  <c r="J110" i="60" l="1"/>
  <c r="H112" i="60"/>
  <c r="I112" i="60" s="1"/>
  <c r="J111" i="60" l="1"/>
  <c r="H113" i="60"/>
  <c r="I113" i="60" s="1"/>
  <c r="J112" i="60" l="1"/>
  <c r="H114" i="60"/>
  <c r="I114" i="60" s="1"/>
  <c r="J113" i="60" l="1"/>
  <c r="H115" i="60"/>
  <c r="I115" i="60" s="1"/>
  <c r="J114" i="60" l="1"/>
  <c r="H116" i="60"/>
  <c r="I116" i="60" s="1"/>
  <c r="J115" i="60" l="1"/>
  <c r="H117" i="60"/>
  <c r="I117" i="60" s="1"/>
  <c r="J116" i="60" l="1"/>
  <c r="H118" i="60"/>
  <c r="I118" i="60" s="1"/>
  <c r="J117" i="60" l="1"/>
  <c r="H119" i="60"/>
  <c r="I119" i="60" s="1"/>
  <c r="J118" i="60" l="1"/>
  <c r="H120" i="60"/>
  <c r="I120" i="60" s="1"/>
  <c r="J119" i="60" l="1"/>
  <c r="H121" i="60"/>
  <c r="I121" i="60" s="1"/>
  <c r="J120" i="60" l="1"/>
  <c r="H122" i="60"/>
  <c r="I122" i="60" s="1"/>
  <c r="J121" i="60" l="1"/>
  <c r="H123" i="60"/>
  <c r="I123" i="60" s="1"/>
  <c r="J122" i="60" l="1"/>
  <c r="H124" i="60"/>
  <c r="I124" i="60" s="1"/>
  <c r="J123" i="60" l="1"/>
  <c r="H125" i="60"/>
  <c r="I125" i="60" s="1"/>
  <c r="J124" i="60" l="1"/>
  <c r="H126" i="60"/>
  <c r="I126" i="60" s="1"/>
  <c r="J125" i="60" l="1"/>
  <c r="H127" i="60"/>
  <c r="I127" i="60" s="1"/>
  <c r="J126" i="60" l="1"/>
  <c r="H128" i="60"/>
  <c r="I128" i="60" s="1"/>
  <c r="J127" i="60" l="1"/>
  <c r="H129" i="60"/>
  <c r="I129" i="60" s="1"/>
  <c r="J128" i="60" l="1"/>
  <c r="H130" i="60"/>
  <c r="I130" i="60" s="1"/>
  <c r="J129" i="60" l="1"/>
  <c r="H131" i="60"/>
  <c r="I131" i="60" s="1"/>
  <c r="J130" i="60" l="1"/>
  <c r="H132" i="60"/>
  <c r="I132" i="60" s="1"/>
  <c r="J131" i="60" l="1"/>
  <c r="H133" i="60"/>
  <c r="I133" i="60" s="1"/>
  <c r="J132" i="60" l="1"/>
  <c r="H134" i="60"/>
  <c r="I134" i="60" s="1"/>
  <c r="J133" i="60" l="1"/>
  <c r="H135" i="60"/>
  <c r="I135" i="60" s="1"/>
  <c r="J134" i="60" l="1"/>
  <c r="H136" i="60"/>
  <c r="I136" i="60" s="1"/>
  <c r="J135" i="60" l="1"/>
  <c r="H137" i="60"/>
  <c r="H138" i="60" l="1"/>
  <c r="I138" i="60" s="1"/>
  <c r="I137" i="60"/>
  <c r="J136" i="60"/>
  <c r="J137" i="60" l="1"/>
  <c r="H139" i="60"/>
  <c r="I139" i="60" s="1"/>
  <c r="J138" i="60" l="1"/>
  <c r="H140" i="60"/>
  <c r="I140" i="60" s="1"/>
  <c r="J139" i="60" l="1"/>
  <c r="H141" i="60"/>
  <c r="I141" i="60" s="1"/>
  <c r="J140" i="60" l="1"/>
  <c r="H142" i="60"/>
  <c r="I142" i="60" s="1"/>
  <c r="J141" i="60" l="1"/>
  <c r="H143" i="60"/>
  <c r="I143" i="60" s="1"/>
  <c r="J142" i="60" l="1"/>
  <c r="H144" i="60"/>
  <c r="I144" i="60" s="1"/>
  <c r="J143" i="60" l="1"/>
  <c r="H145" i="60"/>
  <c r="I145" i="60" s="1"/>
  <c r="J144" i="60" l="1"/>
  <c r="H146" i="60"/>
  <c r="I146" i="60" s="1"/>
  <c r="J145" i="60" l="1"/>
  <c r="H147" i="60"/>
  <c r="I147" i="60" s="1"/>
  <c r="J146" i="60" l="1"/>
  <c r="H148" i="60"/>
  <c r="I148" i="60" s="1"/>
  <c r="J147" i="60" l="1"/>
  <c r="H149" i="60"/>
  <c r="I149" i="60" s="1"/>
  <c r="J148" i="60" l="1"/>
  <c r="H150" i="60"/>
  <c r="I150" i="60" s="1"/>
  <c r="J149" i="60" l="1"/>
  <c r="H151" i="60"/>
  <c r="I151" i="60" s="1"/>
  <c r="J150" i="60" l="1"/>
  <c r="H152" i="60"/>
  <c r="I152" i="60" s="1"/>
  <c r="J151" i="60" l="1"/>
  <c r="H153" i="60"/>
  <c r="I153" i="60" s="1"/>
  <c r="J152" i="60" l="1"/>
  <c r="H154" i="60"/>
  <c r="I154" i="60" s="1"/>
  <c r="J153" i="60" l="1"/>
  <c r="H155" i="60"/>
  <c r="I155" i="60" s="1"/>
  <c r="J154" i="60" l="1"/>
  <c r="H156" i="60"/>
  <c r="I156" i="60" s="1"/>
  <c r="J155" i="60" l="1"/>
  <c r="H157" i="60"/>
  <c r="I157" i="60" s="1"/>
  <c r="J156" i="60" l="1"/>
  <c r="H158" i="60"/>
  <c r="I158" i="60" s="1"/>
  <c r="J157" i="60" l="1"/>
  <c r="H159" i="60"/>
  <c r="I159" i="60" s="1"/>
  <c r="J158" i="60" l="1"/>
  <c r="H160" i="60"/>
  <c r="I160" i="60" s="1"/>
  <c r="J159" i="60" l="1"/>
  <c r="H161" i="60"/>
  <c r="I161" i="60" s="1"/>
  <c r="J160" i="60" l="1"/>
  <c r="H162" i="60"/>
  <c r="I162" i="60" s="1"/>
  <c r="J161" i="60" l="1"/>
  <c r="H163" i="60"/>
  <c r="I163" i="60" s="1"/>
  <c r="J162" i="60" l="1"/>
  <c r="H164" i="60"/>
  <c r="I164" i="60" s="1"/>
  <c r="J163" i="60" l="1"/>
  <c r="H165" i="60"/>
  <c r="I165" i="60" s="1"/>
  <c r="J164" i="60" l="1"/>
  <c r="H166" i="60"/>
  <c r="I166" i="60" s="1"/>
  <c r="J165" i="60" l="1"/>
  <c r="H167" i="60"/>
  <c r="I167" i="60" s="1"/>
  <c r="J166" i="60" l="1"/>
  <c r="H168" i="60"/>
  <c r="I168" i="60" s="1"/>
  <c r="J167" i="60" l="1"/>
  <c r="H169" i="60"/>
  <c r="I169" i="60" s="1"/>
  <c r="J168" i="60" l="1"/>
  <c r="H170" i="60"/>
  <c r="I170" i="60" s="1"/>
  <c r="J169" i="60" l="1"/>
  <c r="H171" i="60"/>
  <c r="I171" i="60" s="1"/>
  <c r="J170" i="60" l="1"/>
  <c r="H172" i="60"/>
  <c r="I172" i="60" s="1"/>
  <c r="J171" i="60" l="1"/>
  <c r="H173" i="60"/>
  <c r="I173" i="60" s="1"/>
  <c r="J172" i="60" l="1"/>
  <c r="H174" i="60"/>
  <c r="I174" i="60" s="1"/>
  <c r="J173" i="60" l="1"/>
  <c r="H175" i="60"/>
  <c r="I175" i="60" s="1"/>
  <c r="J174" i="60" l="1"/>
  <c r="H176" i="60"/>
  <c r="I176" i="60" s="1"/>
  <c r="J175" i="60" l="1"/>
  <c r="H177" i="60"/>
  <c r="I177" i="60" s="1"/>
  <c r="J176" i="60" l="1"/>
  <c r="H178" i="60"/>
  <c r="I178" i="60" s="1"/>
  <c r="J177" i="60" l="1"/>
  <c r="H179" i="60"/>
  <c r="I179" i="60" s="1"/>
  <c r="J178" i="60" l="1"/>
  <c r="H180" i="60"/>
  <c r="I180" i="60" s="1"/>
  <c r="J179" i="60" l="1"/>
  <c r="H181" i="60"/>
  <c r="I181" i="60" s="1"/>
  <c r="J180" i="60" l="1"/>
  <c r="H182" i="60"/>
  <c r="I182" i="60" s="1"/>
  <c r="J181" i="60" l="1"/>
  <c r="H183" i="60"/>
  <c r="I183" i="60" s="1"/>
  <c r="J182" i="60" l="1"/>
  <c r="H184" i="60"/>
  <c r="I184" i="60" s="1"/>
  <c r="J183" i="60" l="1"/>
  <c r="H185" i="60"/>
  <c r="I185" i="60" s="1"/>
  <c r="J184" i="60" l="1"/>
  <c r="H186" i="60"/>
  <c r="I186" i="60" s="1"/>
  <c r="J185" i="60" l="1"/>
  <c r="H187" i="60"/>
  <c r="I187" i="60" s="1"/>
  <c r="J186" i="60" l="1"/>
  <c r="H188" i="60"/>
  <c r="I188" i="60" s="1"/>
  <c r="J187" i="60" l="1"/>
  <c r="H189" i="60"/>
  <c r="I189" i="60" s="1"/>
  <c r="J188" i="60" l="1"/>
  <c r="H190" i="60"/>
  <c r="I190" i="60" s="1"/>
  <c r="J189" i="60" l="1"/>
  <c r="H191" i="60"/>
  <c r="I191" i="60" s="1"/>
  <c r="J190" i="60" l="1"/>
  <c r="H192" i="60"/>
  <c r="I192" i="60" s="1"/>
  <c r="J191" i="60" l="1"/>
  <c r="H193" i="60"/>
  <c r="I193" i="60" s="1"/>
  <c r="J192" i="60" l="1"/>
  <c r="H194" i="60"/>
  <c r="I194" i="60" s="1"/>
  <c r="J193" i="60" l="1"/>
  <c r="H195" i="60"/>
  <c r="I195" i="60" s="1"/>
  <c r="J194" i="60" l="1"/>
  <c r="H196" i="60"/>
  <c r="I196" i="60" s="1"/>
  <c r="J195" i="60" l="1"/>
  <c r="H197" i="60"/>
  <c r="I197" i="60" s="1"/>
  <c r="J196" i="60" l="1"/>
  <c r="H198" i="60"/>
  <c r="I198" i="60" s="1"/>
  <c r="J197" i="60" l="1"/>
  <c r="H199" i="60"/>
  <c r="I199" i="60" s="1"/>
  <c r="J198" i="60" l="1"/>
  <c r="H200" i="60"/>
  <c r="H201" i="60" l="1"/>
  <c r="I201" i="60" s="1"/>
  <c r="I200" i="60"/>
  <c r="J199" i="60"/>
  <c r="J200" i="60" l="1"/>
  <c r="H202" i="60"/>
  <c r="I202" i="60" s="1"/>
  <c r="J201" i="60" l="1"/>
  <c r="H203" i="60"/>
  <c r="I203" i="60" s="1"/>
  <c r="J202" i="60" l="1"/>
  <c r="H204" i="60"/>
  <c r="I204" i="60" s="1"/>
  <c r="J203" i="60" l="1"/>
  <c r="H205" i="60"/>
  <c r="I205" i="60" s="1"/>
  <c r="J204" i="60" l="1"/>
  <c r="H206" i="60"/>
  <c r="I206" i="60" s="1"/>
  <c r="J205" i="60" l="1"/>
  <c r="H207" i="60"/>
  <c r="I207" i="60" s="1"/>
  <c r="J206" i="60" l="1"/>
  <c r="H208" i="60"/>
  <c r="I208" i="60" s="1"/>
  <c r="J207" i="60" l="1"/>
  <c r="H209" i="60"/>
  <c r="I209" i="60" s="1"/>
  <c r="J208" i="60" l="1"/>
  <c r="H210" i="60"/>
  <c r="I210" i="60" s="1"/>
  <c r="J209" i="60" l="1"/>
  <c r="H211" i="60"/>
  <c r="I211" i="60" s="1"/>
  <c r="J210" i="60" l="1"/>
  <c r="H212" i="60"/>
  <c r="I212" i="60" s="1"/>
  <c r="J211" i="60" l="1"/>
  <c r="H213" i="60"/>
  <c r="I213" i="60" s="1"/>
  <c r="J212" i="60" l="1"/>
  <c r="H214" i="60"/>
  <c r="I214" i="60" s="1"/>
  <c r="J213" i="60" l="1"/>
  <c r="H215" i="60"/>
  <c r="I215" i="60" s="1"/>
  <c r="J214" i="60" l="1"/>
  <c r="H216" i="60"/>
  <c r="I216" i="60" s="1"/>
  <c r="J215" i="60" l="1"/>
  <c r="H217" i="60"/>
  <c r="I217" i="60" s="1"/>
  <c r="J216" i="60" l="1"/>
  <c r="H218" i="60"/>
  <c r="I218" i="60" s="1"/>
  <c r="J217" i="60" l="1"/>
  <c r="H219" i="60"/>
  <c r="I219" i="60" s="1"/>
  <c r="J218" i="60" l="1"/>
  <c r="H220" i="60"/>
  <c r="I220" i="60" s="1"/>
  <c r="J219" i="60" l="1"/>
  <c r="H221" i="60"/>
  <c r="I221" i="60" s="1"/>
  <c r="J220" i="60" l="1"/>
  <c r="H222" i="60"/>
  <c r="I222" i="60" s="1"/>
  <c r="J221" i="60" l="1"/>
  <c r="H223" i="60"/>
  <c r="I223" i="60" s="1"/>
  <c r="J222" i="60" l="1"/>
  <c r="H224" i="60"/>
  <c r="I224" i="60" s="1"/>
  <c r="J223" i="60" l="1"/>
  <c r="H225" i="60"/>
  <c r="I225" i="60" s="1"/>
  <c r="J224" i="60" l="1"/>
  <c r="H226" i="60"/>
  <c r="I226" i="60" s="1"/>
  <c r="J225" i="60" l="1"/>
  <c r="H227" i="60"/>
  <c r="I227" i="60" s="1"/>
  <c r="J226" i="60" l="1"/>
  <c r="H228" i="60"/>
  <c r="I228" i="60" s="1"/>
  <c r="J227" i="60" l="1"/>
  <c r="H229" i="60"/>
  <c r="I229" i="60" s="1"/>
  <c r="J228" i="60" l="1"/>
  <c r="H230" i="60"/>
  <c r="I230" i="60" s="1"/>
  <c r="J229" i="60" l="1"/>
  <c r="H231" i="60"/>
  <c r="I231" i="60" s="1"/>
  <c r="J230" i="60" l="1"/>
  <c r="H232" i="60"/>
  <c r="I232" i="60" s="1"/>
  <c r="J231" i="60" l="1"/>
  <c r="H233" i="60"/>
  <c r="I233" i="60" s="1"/>
  <c r="J232" i="60" l="1"/>
  <c r="H234" i="60"/>
  <c r="I234" i="60" s="1"/>
  <c r="J233" i="60" l="1"/>
  <c r="H235" i="60"/>
  <c r="I235" i="60" s="1"/>
  <c r="J234" i="60" l="1"/>
  <c r="H236" i="60"/>
  <c r="I236" i="60" s="1"/>
  <c r="J235" i="60" l="1"/>
  <c r="H237" i="60"/>
  <c r="I237" i="60" s="1"/>
  <c r="J236" i="60" l="1"/>
  <c r="H238" i="60"/>
  <c r="I238" i="60" s="1"/>
  <c r="J237" i="60" l="1"/>
  <c r="H239" i="60"/>
  <c r="I239" i="60" s="1"/>
  <c r="J238" i="60" l="1"/>
  <c r="H240" i="60"/>
  <c r="I240" i="60" s="1"/>
  <c r="J239" i="60" l="1"/>
  <c r="H241" i="60"/>
  <c r="I241" i="60" s="1"/>
  <c r="J240" i="60" l="1"/>
  <c r="H242" i="60"/>
  <c r="I242" i="60" s="1"/>
  <c r="J241" i="60" l="1"/>
  <c r="H243" i="60"/>
  <c r="I243" i="60" s="1"/>
  <c r="J242" i="60" l="1"/>
  <c r="H244" i="60"/>
  <c r="I244" i="60" s="1"/>
  <c r="J243" i="60" l="1"/>
  <c r="H245" i="60"/>
  <c r="I245" i="60" s="1"/>
  <c r="J244" i="60" l="1"/>
  <c r="H246" i="60"/>
  <c r="I246" i="60" s="1"/>
  <c r="J245" i="60" l="1"/>
  <c r="H247" i="60"/>
  <c r="I247" i="60" s="1"/>
  <c r="J246" i="60" l="1"/>
  <c r="H248" i="60"/>
  <c r="I248" i="60" s="1"/>
  <c r="J247" i="60" l="1"/>
  <c r="H249" i="60"/>
  <c r="I249" i="60" s="1"/>
  <c r="J248" i="60" l="1"/>
  <c r="H250" i="60"/>
  <c r="I250" i="60" s="1"/>
  <c r="J249" i="60" l="1"/>
  <c r="H251" i="60"/>
  <c r="I251" i="60" s="1"/>
  <c r="J250" i="60" l="1"/>
  <c r="H252" i="60"/>
  <c r="I252" i="60" s="1"/>
  <c r="J251" i="60" l="1"/>
  <c r="H253" i="60"/>
  <c r="I253" i="60" s="1"/>
  <c r="J252" i="60" l="1"/>
  <c r="H254" i="60"/>
  <c r="I254" i="60" s="1"/>
  <c r="J253" i="60" l="1"/>
  <c r="H255" i="60"/>
  <c r="I255" i="60" s="1"/>
  <c r="J254" i="60" l="1"/>
  <c r="H256" i="60"/>
  <c r="I256" i="60" s="1"/>
  <c r="J255" i="60" l="1"/>
  <c r="H257" i="60"/>
  <c r="I257" i="60" s="1"/>
  <c r="J256" i="60" l="1"/>
  <c r="H258" i="60"/>
  <c r="I258" i="60" s="1"/>
  <c r="J257" i="60" l="1"/>
  <c r="H259" i="60"/>
  <c r="I259" i="60" s="1"/>
  <c r="J258" i="60" l="1"/>
  <c r="H260" i="60"/>
  <c r="I260" i="60" s="1"/>
  <c r="J259" i="60" l="1"/>
  <c r="H261" i="60"/>
  <c r="I261" i="60" s="1"/>
  <c r="J260" i="60" l="1"/>
  <c r="H262" i="60"/>
  <c r="I262" i="60" s="1"/>
  <c r="J261" i="60" l="1"/>
  <c r="H263" i="60"/>
  <c r="I263" i="60" s="1"/>
  <c r="J262" i="60" l="1"/>
  <c r="H264" i="60"/>
  <c r="I264" i="60" s="1"/>
  <c r="J263" i="60" l="1"/>
  <c r="H265" i="60"/>
  <c r="I265" i="60" s="1"/>
  <c r="J264" i="60" l="1"/>
  <c r="H266" i="60"/>
  <c r="I266" i="60" s="1"/>
  <c r="J265" i="60" l="1"/>
  <c r="H267" i="60"/>
  <c r="I267" i="60" s="1"/>
  <c r="J266" i="60" l="1"/>
  <c r="H268" i="60"/>
  <c r="I268" i="60" s="1"/>
  <c r="J267" i="60" l="1"/>
  <c r="H269" i="60"/>
  <c r="I269" i="60" s="1"/>
  <c r="J268" i="60" l="1"/>
  <c r="H270" i="60"/>
  <c r="I270" i="60" s="1"/>
  <c r="J269" i="60" l="1"/>
  <c r="H271" i="60"/>
  <c r="I271" i="60" s="1"/>
  <c r="J270" i="60" l="1"/>
  <c r="H272" i="60"/>
  <c r="I272" i="60" s="1"/>
  <c r="J271" i="60" l="1"/>
  <c r="H273" i="60"/>
  <c r="I273" i="60" s="1"/>
  <c r="J272" i="60" l="1"/>
  <c r="H274" i="60"/>
  <c r="I274" i="60" s="1"/>
  <c r="J273" i="60" l="1"/>
  <c r="H275" i="60"/>
  <c r="I275" i="60" s="1"/>
  <c r="J274" i="60" l="1"/>
  <c r="H276" i="60"/>
  <c r="I276" i="60" s="1"/>
  <c r="J275" i="60" l="1"/>
  <c r="H277" i="60"/>
  <c r="I277" i="60" s="1"/>
  <c r="J276" i="60" l="1"/>
  <c r="H278" i="60"/>
  <c r="I278" i="60" s="1"/>
  <c r="J277" i="60" l="1"/>
  <c r="H279" i="60"/>
  <c r="I279" i="60" s="1"/>
  <c r="J278" i="60" l="1"/>
  <c r="H280" i="60"/>
  <c r="I280" i="60" s="1"/>
  <c r="J279" i="60" l="1"/>
  <c r="H281" i="60"/>
  <c r="I281" i="60" s="1"/>
  <c r="J280" i="60" l="1"/>
  <c r="H282" i="60"/>
  <c r="I282" i="60" s="1"/>
  <c r="J281" i="60" l="1"/>
  <c r="H283" i="60"/>
  <c r="I283" i="60" s="1"/>
  <c r="J282" i="60" l="1"/>
  <c r="H284" i="60"/>
  <c r="I284" i="60" s="1"/>
  <c r="J283" i="60" l="1"/>
  <c r="H285" i="60"/>
  <c r="I285" i="60" s="1"/>
  <c r="J284" i="60" l="1"/>
  <c r="H286" i="60"/>
  <c r="I286" i="60" s="1"/>
  <c r="J285" i="60" l="1"/>
  <c r="H287" i="60"/>
  <c r="I287" i="60" s="1"/>
  <c r="J286" i="60" l="1"/>
  <c r="H288" i="60"/>
  <c r="I288" i="60" s="1"/>
  <c r="J287" i="60" l="1"/>
  <c r="H289" i="60"/>
  <c r="I289" i="60" s="1"/>
  <c r="J288" i="60" l="1"/>
  <c r="H290" i="60"/>
  <c r="I290" i="60" s="1"/>
  <c r="J289" i="60" l="1"/>
  <c r="H291" i="60"/>
  <c r="I291" i="60" s="1"/>
  <c r="J290" i="60" l="1"/>
  <c r="H292" i="60"/>
  <c r="I292" i="60" s="1"/>
  <c r="J291" i="60" l="1"/>
  <c r="H293" i="60"/>
  <c r="I293" i="60" s="1"/>
  <c r="J292" i="60" l="1"/>
  <c r="H294" i="60"/>
  <c r="I294" i="60" s="1"/>
  <c r="J293" i="60" l="1"/>
  <c r="H295" i="60"/>
  <c r="I295" i="60" s="1"/>
  <c r="J294" i="60" l="1"/>
  <c r="H296" i="60"/>
  <c r="I296" i="60" s="1"/>
  <c r="J295" i="60" l="1"/>
  <c r="H297" i="60"/>
  <c r="I297" i="60" s="1"/>
  <c r="J296" i="60" l="1"/>
  <c r="H298" i="60"/>
  <c r="I298" i="60" s="1"/>
  <c r="J297" i="60" l="1"/>
  <c r="H299" i="60"/>
  <c r="I299" i="60" s="1"/>
  <c r="J298" i="60" l="1"/>
  <c r="H300" i="60"/>
  <c r="I300" i="60" s="1"/>
  <c r="J299" i="60" l="1"/>
  <c r="H301" i="60"/>
  <c r="I301" i="60" s="1"/>
  <c r="J300" i="60" l="1"/>
  <c r="H302" i="60"/>
  <c r="I302" i="60" s="1"/>
  <c r="J301" i="60" l="1"/>
  <c r="H303" i="60"/>
  <c r="I303" i="60" s="1"/>
  <c r="J302" i="60" l="1"/>
  <c r="H304" i="60"/>
  <c r="I304" i="60" s="1"/>
  <c r="J303" i="60" l="1"/>
  <c r="H305" i="60"/>
  <c r="I305" i="60" s="1"/>
  <c r="J304" i="60" l="1"/>
  <c r="H306" i="60"/>
  <c r="I306" i="60" s="1"/>
  <c r="J305" i="60" l="1"/>
  <c r="H307" i="60"/>
  <c r="I307" i="60" s="1"/>
  <c r="J306" i="60" l="1"/>
  <c r="H308" i="60"/>
  <c r="I308" i="60" s="1"/>
  <c r="J307" i="60" l="1"/>
  <c r="H309" i="60"/>
  <c r="I309" i="60" s="1"/>
  <c r="J308" i="60" l="1"/>
  <c r="H310" i="60"/>
  <c r="I310" i="60" s="1"/>
  <c r="J309" i="60" l="1"/>
  <c r="H311" i="60"/>
  <c r="I311" i="60" s="1"/>
  <c r="J310" i="60" l="1"/>
  <c r="H312" i="60"/>
  <c r="I312" i="60" s="1"/>
  <c r="J311" i="60" l="1"/>
  <c r="H313" i="60"/>
  <c r="I313" i="60" s="1"/>
  <c r="J312" i="60" l="1"/>
  <c r="H314" i="60"/>
  <c r="I314" i="60" s="1"/>
  <c r="J313" i="60" l="1"/>
  <c r="H315" i="60"/>
  <c r="I315" i="60" s="1"/>
  <c r="J314" i="60" l="1"/>
  <c r="H316" i="60"/>
  <c r="I316" i="60" s="1"/>
  <c r="J315" i="60" l="1"/>
  <c r="H317" i="60"/>
  <c r="I317" i="60" s="1"/>
  <c r="J316" i="60" l="1"/>
  <c r="H318" i="60"/>
  <c r="I318" i="60" s="1"/>
  <c r="J317" i="60" l="1"/>
  <c r="H319" i="60"/>
  <c r="I319" i="60" s="1"/>
  <c r="J318" i="60" l="1"/>
  <c r="H320" i="60"/>
  <c r="I320" i="60" s="1"/>
  <c r="J319" i="60" l="1"/>
  <c r="H321" i="60"/>
  <c r="I321" i="60" s="1"/>
  <c r="J320" i="60" l="1"/>
  <c r="H322" i="60"/>
  <c r="I322" i="60" s="1"/>
  <c r="J321" i="60" l="1"/>
  <c r="H323" i="60"/>
  <c r="I323" i="60" s="1"/>
  <c r="J322" i="60" l="1"/>
  <c r="H324" i="60"/>
  <c r="I324" i="60" s="1"/>
  <c r="J323" i="60" l="1"/>
  <c r="H325" i="60"/>
  <c r="I325" i="60" s="1"/>
  <c r="J324" i="60" l="1"/>
  <c r="H326" i="60"/>
  <c r="I326" i="60" s="1"/>
  <c r="J325" i="60" l="1"/>
  <c r="H327" i="60"/>
  <c r="I327" i="60" s="1"/>
  <c r="J326" i="60" l="1"/>
  <c r="H328" i="60"/>
  <c r="I328" i="60" s="1"/>
  <c r="J327" i="60" l="1"/>
  <c r="H329" i="60"/>
  <c r="I329" i="60" s="1"/>
  <c r="J328" i="60" l="1"/>
  <c r="H330" i="60"/>
  <c r="I330" i="60" s="1"/>
  <c r="J329" i="60" l="1"/>
  <c r="H331" i="60"/>
  <c r="I331" i="60" s="1"/>
  <c r="J330" i="60" l="1"/>
  <c r="H332" i="60"/>
  <c r="I332" i="60" s="1"/>
  <c r="J331" i="60" l="1"/>
  <c r="H333" i="60"/>
  <c r="I333" i="60" s="1"/>
  <c r="J332" i="60" l="1"/>
  <c r="H334" i="60"/>
  <c r="I334" i="60" s="1"/>
  <c r="J333" i="60" l="1"/>
  <c r="H335" i="60"/>
  <c r="I335" i="60" s="1"/>
  <c r="J334" i="60" l="1"/>
  <c r="H336" i="60"/>
  <c r="I336" i="60" s="1"/>
  <c r="J335" i="60" l="1"/>
  <c r="H337" i="60"/>
  <c r="I337" i="60" s="1"/>
  <c r="J336" i="60" l="1"/>
  <c r="H338" i="60"/>
  <c r="I338" i="60" s="1"/>
  <c r="J337" i="60" l="1"/>
  <c r="H339" i="60"/>
  <c r="I339" i="60" s="1"/>
  <c r="J338" i="60" l="1"/>
  <c r="H340" i="60"/>
  <c r="I340" i="60" s="1"/>
  <c r="J339" i="60" l="1"/>
  <c r="H341" i="60"/>
  <c r="I341" i="60" s="1"/>
  <c r="J340" i="60" l="1"/>
  <c r="H342" i="60"/>
  <c r="I342" i="60" s="1"/>
  <c r="J341" i="60" l="1"/>
  <c r="H343" i="60"/>
  <c r="I343" i="60" s="1"/>
  <c r="J342" i="60" l="1"/>
  <c r="H344" i="60"/>
  <c r="I344" i="60" s="1"/>
  <c r="J343" i="60" l="1"/>
  <c r="H345" i="60"/>
  <c r="I345" i="60" s="1"/>
  <c r="J344" i="60" l="1"/>
  <c r="H346" i="60"/>
  <c r="I346" i="60" s="1"/>
  <c r="J345" i="60" l="1"/>
  <c r="H347" i="60"/>
  <c r="I347" i="60" s="1"/>
  <c r="J346" i="60" l="1"/>
  <c r="H348" i="60"/>
  <c r="I348" i="60" s="1"/>
  <c r="J347" i="60" l="1"/>
  <c r="H349" i="60"/>
  <c r="I349" i="60" s="1"/>
  <c r="J348" i="60" l="1"/>
  <c r="H350" i="60"/>
  <c r="I350" i="60" s="1"/>
  <c r="J349" i="60" l="1"/>
  <c r="H351" i="60"/>
  <c r="I351" i="60" s="1"/>
  <c r="J350" i="60" l="1"/>
  <c r="H352" i="60"/>
  <c r="I352" i="60" s="1"/>
  <c r="J351" i="60" l="1"/>
  <c r="H353" i="60"/>
  <c r="I353" i="60" s="1"/>
  <c r="J352" i="60" l="1"/>
  <c r="H354" i="60"/>
  <c r="I354" i="60" s="1"/>
  <c r="J353" i="60" l="1"/>
  <c r="H355" i="60"/>
  <c r="I355" i="60" s="1"/>
  <c r="J354" i="60" l="1"/>
  <c r="H356" i="60"/>
  <c r="I356" i="60" s="1"/>
  <c r="J355" i="60" l="1"/>
  <c r="H357" i="60"/>
  <c r="I357" i="60" s="1"/>
  <c r="J356" i="60" l="1"/>
  <c r="H358" i="60"/>
  <c r="I358" i="60" s="1"/>
  <c r="J357" i="60" l="1"/>
  <c r="H359" i="60"/>
  <c r="I359" i="60" s="1"/>
  <c r="J358" i="60" l="1"/>
  <c r="H360" i="60"/>
  <c r="I360" i="60" s="1"/>
  <c r="J359" i="60" l="1"/>
  <c r="H361" i="60"/>
  <c r="I361" i="60" s="1"/>
  <c r="J360" i="60" l="1"/>
  <c r="H362" i="60"/>
  <c r="H363" i="60" l="1"/>
  <c r="I363" i="60" s="1"/>
  <c r="I362" i="60"/>
  <c r="J361" i="60"/>
  <c r="J362" i="60" l="1"/>
  <c r="H364" i="60"/>
  <c r="I364" i="60" s="1"/>
  <c r="J363" i="60" l="1"/>
  <c r="H365" i="60"/>
  <c r="I365" i="60" s="1"/>
  <c r="J364" i="60" l="1"/>
  <c r="H366" i="60"/>
  <c r="I366" i="60" s="1"/>
  <c r="J365" i="60" l="1"/>
  <c r="H367" i="60"/>
  <c r="I367" i="60" s="1"/>
  <c r="J366" i="60" l="1"/>
  <c r="H368" i="60"/>
  <c r="I368" i="60" s="1"/>
  <c r="J367" i="60" l="1"/>
  <c r="H369" i="60"/>
  <c r="I369" i="60" s="1"/>
  <c r="J368" i="60" l="1"/>
  <c r="H370" i="60"/>
  <c r="I370" i="60" s="1"/>
  <c r="J369" i="60" l="1"/>
  <c r="H371" i="60"/>
  <c r="I371" i="60" s="1"/>
  <c r="J370" i="60" l="1"/>
  <c r="H372" i="60"/>
  <c r="I372" i="60" s="1"/>
  <c r="J371" i="60" l="1"/>
  <c r="H373" i="60"/>
  <c r="I373" i="60" s="1"/>
  <c r="J372" i="60" l="1"/>
  <c r="H374" i="60"/>
  <c r="I374" i="60" s="1"/>
  <c r="J373" i="60" l="1"/>
  <c r="H375" i="60"/>
  <c r="I375" i="60" s="1"/>
  <c r="J374" i="60" l="1"/>
  <c r="H376" i="60"/>
  <c r="I376" i="60" s="1"/>
  <c r="J375" i="60" l="1"/>
  <c r="H377" i="60"/>
  <c r="I377" i="60" s="1"/>
  <c r="J376" i="60" l="1"/>
  <c r="H378" i="60"/>
  <c r="I378" i="60" s="1"/>
  <c r="J377" i="60" l="1"/>
  <c r="H379" i="60"/>
  <c r="I379" i="60" s="1"/>
  <c r="J378" i="60" l="1"/>
  <c r="H380" i="60"/>
  <c r="I380" i="60" s="1"/>
  <c r="J379" i="60" l="1"/>
  <c r="H381" i="60"/>
  <c r="I381" i="60" s="1"/>
  <c r="J380" i="60" l="1"/>
  <c r="H382" i="60"/>
  <c r="I382" i="60" s="1"/>
  <c r="J381" i="60" l="1"/>
  <c r="H383" i="60"/>
  <c r="I383" i="60" s="1"/>
  <c r="J382" i="60" l="1"/>
  <c r="H384" i="60"/>
  <c r="I384" i="60" s="1"/>
  <c r="J383" i="60" l="1"/>
  <c r="H385" i="60"/>
  <c r="I385" i="60" s="1"/>
  <c r="J384" i="60" l="1"/>
  <c r="H386" i="60"/>
  <c r="I386" i="60" s="1"/>
  <c r="J385" i="60" l="1"/>
  <c r="H387" i="60"/>
  <c r="I387" i="60" s="1"/>
  <c r="J386" i="60" l="1"/>
  <c r="H388" i="60"/>
  <c r="I388" i="60" s="1"/>
  <c r="J387" i="60" l="1"/>
  <c r="H389" i="60"/>
  <c r="I389" i="60" s="1"/>
  <c r="J388" i="60" l="1"/>
  <c r="H390" i="60"/>
  <c r="I390" i="60" s="1"/>
  <c r="J389" i="60" l="1"/>
  <c r="H391" i="60"/>
  <c r="I391" i="60" s="1"/>
  <c r="J390" i="60" l="1"/>
  <c r="H392" i="60"/>
  <c r="I392" i="60" s="1"/>
  <c r="J391" i="60" l="1"/>
  <c r="H393" i="60"/>
  <c r="I393" i="60" s="1"/>
  <c r="J392" i="60" l="1"/>
  <c r="H394" i="60"/>
  <c r="I394" i="60" s="1"/>
  <c r="J393" i="60" l="1"/>
  <c r="H395" i="60"/>
  <c r="I395" i="60" s="1"/>
  <c r="J394" i="60" l="1"/>
  <c r="H396" i="60"/>
  <c r="I396" i="60" s="1"/>
  <c r="J395" i="60" l="1"/>
  <c r="H397" i="60"/>
  <c r="I397" i="60" s="1"/>
  <c r="J396" i="60" l="1"/>
  <c r="H398" i="60"/>
  <c r="I398" i="60" s="1"/>
  <c r="J397" i="60" l="1"/>
  <c r="H399" i="60"/>
  <c r="I399" i="60" s="1"/>
  <c r="J398" i="60" l="1"/>
  <c r="H400" i="60"/>
  <c r="I400" i="60" s="1"/>
  <c r="J399" i="60" l="1"/>
  <c r="H401" i="60"/>
  <c r="I401" i="60" s="1"/>
  <c r="J400" i="60" l="1"/>
  <c r="H402" i="60"/>
  <c r="I402" i="60" s="1"/>
  <c r="J401" i="60" l="1"/>
  <c r="H403" i="60"/>
  <c r="I403" i="60" s="1"/>
  <c r="J402" i="60" l="1"/>
  <c r="H404" i="60"/>
  <c r="I404" i="60" s="1"/>
  <c r="J403" i="60" l="1"/>
  <c r="H405" i="60"/>
  <c r="I405" i="60" s="1"/>
  <c r="J404" i="60" l="1"/>
  <c r="H406" i="60"/>
  <c r="I406" i="60" s="1"/>
  <c r="J405" i="60" l="1"/>
  <c r="H407" i="60"/>
  <c r="I407" i="60" s="1"/>
  <c r="J406" i="60" l="1"/>
  <c r="H408" i="60"/>
  <c r="I408" i="60" s="1"/>
  <c r="J407" i="60" l="1"/>
  <c r="H409" i="60"/>
  <c r="I409" i="60" s="1"/>
  <c r="J408" i="60" l="1"/>
  <c r="H410" i="60"/>
  <c r="I410" i="60" s="1"/>
  <c r="J409" i="60" l="1"/>
  <c r="H411" i="60"/>
  <c r="I411" i="60" s="1"/>
  <c r="J410" i="60" l="1"/>
  <c r="H412" i="60"/>
  <c r="I412" i="60" s="1"/>
  <c r="J411" i="60" l="1"/>
  <c r="H413" i="60"/>
  <c r="I413" i="60" s="1"/>
  <c r="J412" i="60" l="1"/>
  <c r="H414" i="60"/>
  <c r="I414" i="60" s="1"/>
  <c r="J413" i="60" l="1"/>
  <c r="H415" i="60"/>
  <c r="I415" i="60" s="1"/>
  <c r="J414" i="60" l="1"/>
  <c r="H416" i="60"/>
  <c r="I416" i="60" s="1"/>
  <c r="J415" i="60" l="1"/>
  <c r="H417" i="60"/>
  <c r="I417" i="60" s="1"/>
  <c r="J416" i="60" l="1"/>
  <c r="H418" i="60"/>
  <c r="I418" i="60" s="1"/>
  <c r="J417" i="60" l="1"/>
  <c r="H419" i="60"/>
  <c r="I419" i="60" s="1"/>
  <c r="J418" i="60" l="1"/>
  <c r="H420" i="60"/>
  <c r="I420" i="60" s="1"/>
  <c r="J419" i="60" l="1"/>
  <c r="H421" i="60"/>
  <c r="I421" i="60" s="1"/>
  <c r="J420" i="60" l="1"/>
  <c r="H422" i="60"/>
  <c r="I422" i="60" s="1"/>
  <c r="J421" i="60" l="1"/>
  <c r="H423" i="60"/>
  <c r="I423" i="60" s="1"/>
  <c r="J422" i="60" l="1"/>
  <c r="H424" i="60"/>
  <c r="I424" i="60" s="1"/>
  <c r="J423" i="60" l="1"/>
  <c r="H425" i="60"/>
  <c r="I425" i="60" s="1"/>
  <c r="J424" i="60" l="1"/>
  <c r="H426" i="60"/>
  <c r="I426" i="60" s="1"/>
  <c r="J425" i="60" l="1"/>
  <c r="H427" i="60"/>
  <c r="I427" i="60" s="1"/>
  <c r="J426" i="60" l="1"/>
  <c r="H428" i="60"/>
  <c r="I428" i="60" s="1"/>
  <c r="J427" i="60" l="1"/>
  <c r="H429" i="60"/>
  <c r="I429" i="60" s="1"/>
  <c r="J428" i="60" l="1"/>
  <c r="H430" i="60"/>
  <c r="I430" i="60" s="1"/>
  <c r="J429" i="60" l="1"/>
  <c r="H431" i="60"/>
  <c r="I431" i="60" s="1"/>
  <c r="J430" i="60" l="1"/>
  <c r="H432" i="60"/>
  <c r="I432" i="60" s="1"/>
  <c r="J431" i="60" l="1"/>
  <c r="H433" i="60"/>
  <c r="I433" i="60" s="1"/>
  <c r="J432" i="60" l="1"/>
  <c r="H434" i="60"/>
  <c r="I434" i="60" s="1"/>
  <c r="J433" i="60" l="1"/>
  <c r="H435" i="60"/>
  <c r="I435" i="60" s="1"/>
  <c r="J434" i="60" l="1"/>
  <c r="H436" i="60"/>
  <c r="I436" i="60" s="1"/>
  <c r="J435" i="60" l="1"/>
  <c r="H437" i="60"/>
  <c r="I437" i="60" s="1"/>
  <c r="J436" i="60" l="1"/>
  <c r="H438" i="60"/>
  <c r="I438" i="60" s="1"/>
  <c r="J437" i="60" l="1"/>
  <c r="H439" i="60"/>
  <c r="I439" i="60" s="1"/>
  <c r="J438" i="60" l="1"/>
  <c r="H440" i="60"/>
  <c r="I440" i="60" s="1"/>
  <c r="J439" i="60" l="1"/>
  <c r="H441" i="60"/>
  <c r="I441" i="60" s="1"/>
  <c r="J440" i="60" l="1"/>
  <c r="H442" i="60"/>
  <c r="I442" i="60" s="1"/>
  <c r="J441" i="60" l="1"/>
  <c r="H443" i="60"/>
  <c r="I443" i="60" s="1"/>
  <c r="J442" i="60" l="1"/>
  <c r="H444" i="60"/>
  <c r="I444" i="60" s="1"/>
  <c r="J443" i="60" l="1"/>
  <c r="H445" i="60"/>
  <c r="I445" i="60" s="1"/>
  <c r="J444" i="60" l="1"/>
  <c r="H446" i="60"/>
  <c r="I446" i="60" s="1"/>
  <c r="J445" i="60" l="1"/>
  <c r="H447" i="60"/>
  <c r="I447" i="60" s="1"/>
  <c r="J446" i="60" l="1"/>
  <c r="H448" i="60"/>
  <c r="I448" i="60" s="1"/>
  <c r="J447" i="60" l="1"/>
  <c r="H449" i="60"/>
  <c r="I449" i="60" s="1"/>
  <c r="J448" i="60" l="1"/>
  <c r="H450" i="60"/>
  <c r="I450" i="60" s="1"/>
  <c r="J449" i="60" l="1"/>
  <c r="H451" i="60"/>
  <c r="I451" i="60" s="1"/>
  <c r="J450" i="60" l="1"/>
  <c r="H452" i="60"/>
  <c r="I452" i="60" s="1"/>
  <c r="J451" i="60" l="1"/>
  <c r="H453" i="60"/>
  <c r="I453" i="60" s="1"/>
  <c r="J452" i="60" l="1"/>
  <c r="H454" i="60"/>
  <c r="I454" i="60" s="1"/>
  <c r="J453" i="60" l="1"/>
  <c r="H455" i="60"/>
  <c r="I455" i="60" s="1"/>
  <c r="J454" i="60" l="1"/>
  <c r="H456" i="60"/>
  <c r="I456" i="60" s="1"/>
  <c r="J455" i="60" l="1"/>
  <c r="H457" i="60"/>
  <c r="I457" i="60" s="1"/>
  <c r="J456" i="60" l="1"/>
  <c r="H458" i="60"/>
  <c r="I458" i="60" s="1"/>
  <c r="J457" i="60" l="1"/>
  <c r="H459" i="60"/>
  <c r="I459" i="60" s="1"/>
  <c r="J458" i="60" l="1"/>
  <c r="H460" i="60"/>
  <c r="I460" i="60" s="1"/>
  <c r="J459" i="60" l="1"/>
  <c r="H461" i="60"/>
  <c r="I461" i="60" s="1"/>
  <c r="J460" i="60" l="1"/>
  <c r="H462" i="60"/>
  <c r="I462" i="60" s="1"/>
  <c r="J461" i="60" l="1"/>
  <c r="H463" i="60"/>
  <c r="I463" i="60" s="1"/>
  <c r="J462" i="60" l="1"/>
  <c r="H464" i="60"/>
  <c r="I464" i="60" s="1"/>
  <c r="J463" i="60" l="1"/>
  <c r="H465" i="60"/>
  <c r="I465" i="60" s="1"/>
  <c r="J464" i="60" l="1"/>
  <c r="H466" i="60"/>
  <c r="I466" i="60" s="1"/>
  <c r="J465" i="60" l="1"/>
  <c r="H467" i="60"/>
  <c r="I467" i="60" s="1"/>
  <c r="J466" i="60" l="1"/>
  <c r="H468" i="60"/>
  <c r="I468" i="60" s="1"/>
  <c r="J467" i="60" l="1"/>
  <c r="H469" i="60"/>
  <c r="I469" i="60" s="1"/>
  <c r="J468" i="60" l="1"/>
  <c r="H470" i="60"/>
  <c r="I470" i="60" s="1"/>
  <c r="J469" i="60" l="1"/>
  <c r="H471" i="60"/>
  <c r="I471" i="60" s="1"/>
  <c r="J470" i="60" l="1"/>
  <c r="H472" i="60"/>
  <c r="I472" i="60" s="1"/>
  <c r="J471" i="60" l="1"/>
  <c r="H473" i="60"/>
  <c r="I473" i="60" s="1"/>
  <c r="J472" i="60" l="1"/>
  <c r="H474" i="60"/>
  <c r="I474" i="60" s="1"/>
  <c r="J473" i="60" l="1"/>
  <c r="H475" i="60"/>
  <c r="I475" i="60" s="1"/>
  <c r="J474" i="60" l="1"/>
  <c r="H476" i="60"/>
  <c r="I476" i="60" s="1"/>
  <c r="J475" i="60" l="1"/>
  <c r="H477" i="60"/>
  <c r="I477" i="60" s="1"/>
  <c r="J476" i="60" l="1"/>
  <c r="H478" i="60"/>
  <c r="I478" i="60" s="1"/>
  <c r="J477" i="60" l="1"/>
  <c r="H479" i="60"/>
  <c r="I479" i="60" s="1"/>
  <c r="J478" i="60" l="1"/>
  <c r="H480" i="60"/>
  <c r="I480" i="60" s="1"/>
  <c r="J479" i="60" l="1"/>
  <c r="H481" i="60"/>
  <c r="I481" i="60" s="1"/>
  <c r="J480" i="60" l="1"/>
  <c r="H482" i="60"/>
  <c r="I482" i="60" s="1"/>
  <c r="J481" i="60" l="1"/>
  <c r="H483" i="60"/>
  <c r="I483" i="60" s="1"/>
  <c r="J482" i="60" l="1"/>
  <c r="H484" i="60"/>
  <c r="I484" i="60" s="1"/>
  <c r="J483" i="60" l="1"/>
  <c r="H485" i="60"/>
  <c r="I485" i="60" s="1"/>
  <c r="J484" i="60" l="1"/>
  <c r="H486" i="60"/>
  <c r="I486" i="60" s="1"/>
  <c r="J485" i="60" l="1"/>
  <c r="H487" i="60"/>
  <c r="I487" i="60" s="1"/>
  <c r="J486" i="60" l="1"/>
  <c r="H488" i="60"/>
  <c r="I488" i="60" s="1"/>
  <c r="J487" i="60" l="1"/>
  <c r="H489" i="60"/>
  <c r="I489" i="60" s="1"/>
  <c r="J488" i="60" l="1"/>
  <c r="H490" i="60"/>
  <c r="I490" i="60" s="1"/>
  <c r="J489" i="60" l="1"/>
  <c r="H491" i="60"/>
  <c r="I491" i="60" s="1"/>
  <c r="J490" i="60" l="1"/>
  <c r="H492" i="60"/>
  <c r="I492" i="60" s="1"/>
  <c r="J491" i="60" l="1"/>
  <c r="H493" i="60"/>
  <c r="I493" i="60" s="1"/>
  <c r="J492" i="60" l="1"/>
  <c r="H494" i="60"/>
  <c r="I494" i="60" s="1"/>
  <c r="J493" i="60" l="1"/>
  <c r="H495" i="60"/>
  <c r="I495" i="60" s="1"/>
  <c r="J494" i="60" l="1"/>
  <c r="H496" i="60"/>
  <c r="I496" i="60" s="1"/>
  <c r="J495" i="60" l="1"/>
  <c r="H497" i="60"/>
  <c r="I497" i="60" s="1"/>
  <c r="J496" i="60" l="1"/>
  <c r="H498" i="60"/>
  <c r="I498" i="60" s="1"/>
  <c r="J497" i="60" l="1"/>
  <c r="H499" i="60"/>
  <c r="I499" i="60" s="1"/>
  <c r="J498" i="60" l="1"/>
  <c r="H500" i="60"/>
  <c r="I500" i="60" s="1"/>
  <c r="J499" i="60" l="1"/>
  <c r="H501" i="60"/>
  <c r="I501" i="60" s="1"/>
  <c r="J500" i="60" l="1"/>
  <c r="H502" i="60"/>
  <c r="I502" i="60" s="1"/>
  <c r="J501" i="60" l="1"/>
  <c r="H503" i="60"/>
  <c r="I503" i="60" s="1"/>
  <c r="J502" i="60" l="1"/>
  <c r="H504" i="60"/>
  <c r="I504" i="60" s="1"/>
  <c r="J503" i="60" l="1"/>
  <c r="H505" i="60"/>
  <c r="I505" i="60" s="1"/>
  <c r="J504" i="60" l="1"/>
  <c r="H506" i="60"/>
  <c r="I506" i="60" s="1"/>
  <c r="J505" i="60" l="1"/>
  <c r="H507" i="60"/>
  <c r="I507" i="60" s="1"/>
  <c r="J506" i="60" l="1"/>
  <c r="H508" i="60"/>
  <c r="I508" i="60" s="1"/>
  <c r="J507" i="60" l="1"/>
  <c r="H509" i="60"/>
  <c r="I509" i="60" s="1"/>
  <c r="J508" i="60" l="1"/>
  <c r="H510" i="60"/>
  <c r="I510" i="60" s="1"/>
  <c r="J509" i="60" l="1"/>
  <c r="H511" i="60"/>
  <c r="I511" i="60" s="1"/>
  <c r="J510" i="60" l="1"/>
  <c r="H512" i="60"/>
  <c r="I512" i="60" s="1"/>
  <c r="J511" i="60" l="1"/>
  <c r="H513" i="60"/>
  <c r="I513" i="60" s="1"/>
  <c r="J512" i="60" l="1"/>
  <c r="H514" i="60"/>
  <c r="I514" i="60" s="1"/>
  <c r="J513" i="60" l="1"/>
  <c r="H515" i="60"/>
  <c r="I515" i="60" s="1"/>
  <c r="J514" i="60" l="1"/>
  <c r="H516" i="60"/>
  <c r="I516" i="60" s="1"/>
  <c r="J515" i="60" l="1"/>
  <c r="H517" i="60"/>
  <c r="I517" i="60" s="1"/>
  <c r="J516" i="60" l="1"/>
  <c r="H518" i="60"/>
  <c r="I518" i="60" s="1"/>
  <c r="J517" i="60" l="1"/>
  <c r="H519" i="60"/>
  <c r="I519" i="60" s="1"/>
  <c r="J518" i="60" l="1"/>
  <c r="H520" i="60"/>
  <c r="I520" i="60" s="1"/>
  <c r="J519" i="60" l="1"/>
  <c r="H521" i="60"/>
  <c r="I521" i="60" s="1"/>
  <c r="J520" i="60" l="1"/>
  <c r="H522" i="60"/>
  <c r="I522" i="60" s="1"/>
  <c r="J521" i="60" l="1"/>
  <c r="H523" i="60"/>
  <c r="I523" i="60" s="1"/>
  <c r="J522" i="60" l="1"/>
  <c r="H524" i="60"/>
  <c r="I524" i="60" s="1"/>
  <c r="J523" i="60" l="1"/>
  <c r="H525" i="60"/>
  <c r="I525" i="60" s="1"/>
  <c r="J524" i="60" l="1"/>
  <c r="H526" i="60"/>
  <c r="I526" i="60" s="1"/>
  <c r="J525" i="60" l="1"/>
  <c r="H527" i="60"/>
  <c r="I527" i="60" s="1"/>
  <c r="J526" i="60" l="1"/>
  <c r="H528" i="60"/>
  <c r="I528" i="60" s="1"/>
  <c r="J527" i="60" l="1"/>
  <c r="H529" i="60"/>
  <c r="I529" i="60" s="1"/>
  <c r="J528" i="60" l="1"/>
  <c r="H530" i="60"/>
  <c r="I530" i="60" s="1"/>
  <c r="J529" i="60" l="1"/>
  <c r="H531" i="60"/>
  <c r="I531" i="60" s="1"/>
  <c r="J530" i="60" l="1"/>
  <c r="H532" i="60"/>
  <c r="I532" i="60" s="1"/>
  <c r="J531" i="60" l="1"/>
  <c r="H533" i="60"/>
  <c r="I533" i="60" s="1"/>
  <c r="J532" i="60" l="1"/>
  <c r="H534" i="60"/>
  <c r="I534" i="60" s="1"/>
  <c r="J533" i="60" l="1"/>
  <c r="H535" i="60"/>
  <c r="I535" i="60" s="1"/>
  <c r="J534" i="60" l="1"/>
  <c r="H536" i="60"/>
  <c r="I536" i="60" s="1"/>
  <c r="J535" i="60" l="1"/>
  <c r="H537" i="60"/>
  <c r="I537" i="60" s="1"/>
  <c r="J536" i="60" l="1"/>
  <c r="H538" i="60"/>
  <c r="I538" i="60" s="1"/>
  <c r="J537" i="60" l="1"/>
  <c r="H539" i="60"/>
  <c r="I539" i="60" s="1"/>
  <c r="J538" i="60" l="1"/>
  <c r="H540" i="60"/>
  <c r="I540" i="60" s="1"/>
  <c r="J539" i="60" l="1"/>
  <c r="H541" i="60"/>
  <c r="I541" i="60" s="1"/>
  <c r="J540" i="60" l="1"/>
  <c r="H542" i="60"/>
  <c r="I542" i="60" s="1"/>
  <c r="J541" i="60" l="1"/>
  <c r="H543" i="60"/>
  <c r="I543" i="60" s="1"/>
  <c r="J542" i="60" l="1"/>
  <c r="H544" i="60"/>
  <c r="I544" i="60" s="1"/>
  <c r="J543" i="60" l="1"/>
  <c r="H545" i="60"/>
  <c r="I545" i="60" s="1"/>
  <c r="J544" i="60" l="1"/>
  <c r="H546" i="60"/>
  <c r="I546" i="60" s="1"/>
  <c r="J545" i="60" l="1"/>
  <c r="H547" i="60"/>
  <c r="I547" i="60" s="1"/>
  <c r="J546" i="60" l="1"/>
  <c r="H548" i="60"/>
  <c r="I548" i="60" s="1"/>
  <c r="J547" i="60" l="1"/>
  <c r="H549" i="60"/>
  <c r="I549" i="60" s="1"/>
  <c r="J548" i="60" l="1"/>
  <c r="H550" i="60"/>
  <c r="I550" i="60" s="1"/>
  <c r="J549" i="60" l="1"/>
  <c r="H551" i="60"/>
  <c r="I551" i="60" s="1"/>
  <c r="J550" i="60" l="1"/>
  <c r="H552" i="60"/>
  <c r="I552" i="60" s="1"/>
  <c r="J551" i="60" l="1"/>
  <c r="H553" i="60"/>
  <c r="I553" i="60" s="1"/>
  <c r="J552" i="60" l="1"/>
  <c r="H554" i="60"/>
  <c r="I554" i="60" s="1"/>
  <c r="J553" i="60" l="1"/>
  <c r="H555" i="60"/>
  <c r="I555" i="60" s="1"/>
  <c r="J554" i="60" l="1"/>
  <c r="H556" i="60"/>
  <c r="I556" i="60" s="1"/>
  <c r="J555" i="60" l="1"/>
  <c r="H557" i="60"/>
  <c r="I557" i="60" s="1"/>
  <c r="J556" i="60" l="1"/>
  <c r="H558" i="60"/>
  <c r="I558" i="60" s="1"/>
  <c r="J557" i="60" l="1"/>
  <c r="H559" i="60"/>
  <c r="I559" i="60" s="1"/>
  <c r="J558" i="60" l="1"/>
  <c r="H560" i="60"/>
  <c r="I560" i="60" s="1"/>
  <c r="J559" i="60" l="1"/>
  <c r="H561" i="60"/>
  <c r="I561" i="60" s="1"/>
  <c r="J560" i="60" l="1"/>
  <c r="H562" i="60"/>
  <c r="I562" i="60" s="1"/>
  <c r="J561" i="60" l="1"/>
  <c r="H563" i="60"/>
  <c r="I563" i="60" s="1"/>
  <c r="J562" i="60" l="1"/>
  <c r="H564" i="60"/>
  <c r="I564" i="60" s="1"/>
  <c r="J563" i="60" l="1"/>
  <c r="H565" i="60"/>
  <c r="I565" i="60" s="1"/>
  <c r="J564" i="60" l="1"/>
  <c r="H566" i="60"/>
  <c r="I566" i="60" s="1"/>
  <c r="J565" i="60" l="1"/>
  <c r="H567" i="60"/>
  <c r="I567" i="60" s="1"/>
  <c r="J566" i="60" l="1"/>
  <c r="H568" i="60"/>
  <c r="I568" i="60" s="1"/>
  <c r="J567" i="60" l="1"/>
  <c r="H569" i="60"/>
  <c r="I569" i="60" s="1"/>
  <c r="J568" i="60" l="1"/>
  <c r="H570" i="60"/>
  <c r="I570" i="60" s="1"/>
  <c r="J569" i="60" l="1"/>
  <c r="H571" i="60"/>
  <c r="I571" i="60" s="1"/>
  <c r="J570" i="60" l="1"/>
  <c r="H572" i="60"/>
  <c r="I572" i="60" s="1"/>
  <c r="J571" i="60" l="1"/>
  <c r="H573" i="60"/>
  <c r="I573" i="60" s="1"/>
  <c r="J572" i="60" l="1"/>
  <c r="H574" i="60"/>
  <c r="I574" i="60" s="1"/>
  <c r="J573" i="60" l="1"/>
  <c r="H575" i="60"/>
  <c r="I575" i="60" s="1"/>
  <c r="J574" i="60" l="1"/>
  <c r="H576" i="60"/>
  <c r="I576" i="60" s="1"/>
  <c r="J575" i="60" l="1"/>
  <c r="H577" i="60"/>
  <c r="I577" i="60" s="1"/>
  <c r="J576" i="60" l="1"/>
  <c r="H578" i="60"/>
  <c r="I578" i="60" s="1"/>
  <c r="J577" i="60" l="1"/>
  <c r="H579" i="60"/>
  <c r="I579" i="60" s="1"/>
  <c r="J578" i="60" l="1"/>
  <c r="H580" i="60"/>
  <c r="I580" i="60" s="1"/>
  <c r="J579" i="60" l="1"/>
  <c r="H581" i="60"/>
  <c r="I581" i="60" s="1"/>
  <c r="J580" i="60" l="1"/>
  <c r="H582" i="60"/>
  <c r="I582" i="60" s="1"/>
  <c r="J581" i="60" l="1"/>
  <c r="H583" i="60"/>
  <c r="I583" i="60" s="1"/>
  <c r="J582" i="60" l="1"/>
  <c r="H584" i="60"/>
  <c r="I584" i="60" s="1"/>
  <c r="J583" i="60" l="1"/>
  <c r="H585" i="60"/>
  <c r="I585" i="60" s="1"/>
  <c r="J584" i="60" l="1"/>
  <c r="H586" i="60"/>
  <c r="I586" i="60" s="1"/>
  <c r="J585" i="60" l="1"/>
  <c r="H587" i="60"/>
  <c r="I587" i="60" s="1"/>
  <c r="J586" i="60" l="1"/>
  <c r="H588" i="60"/>
  <c r="I588" i="60" s="1"/>
  <c r="J587" i="60" l="1"/>
  <c r="H589" i="60"/>
  <c r="I589" i="60" s="1"/>
  <c r="J588" i="60" l="1"/>
  <c r="H590" i="60"/>
  <c r="I590" i="60" s="1"/>
  <c r="J589" i="60" l="1"/>
  <c r="H591" i="60"/>
  <c r="I591" i="60" s="1"/>
  <c r="J590" i="60" l="1"/>
  <c r="H592" i="60"/>
  <c r="I592" i="60" s="1"/>
  <c r="J591" i="60" l="1"/>
  <c r="H593" i="60"/>
  <c r="I593" i="60" s="1"/>
  <c r="J592" i="60" l="1"/>
  <c r="H594" i="60"/>
  <c r="I594" i="60" s="1"/>
  <c r="J593" i="60" l="1"/>
  <c r="H595" i="60"/>
  <c r="I595" i="60" s="1"/>
  <c r="J594" i="60" l="1"/>
  <c r="H596" i="60"/>
  <c r="I596" i="60" s="1"/>
  <c r="J595" i="60" l="1"/>
  <c r="H597" i="60"/>
  <c r="I597" i="60" s="1"/>
  <c r="J596" i="60" l="1"/>
  <c r="H598" i="60"/>
  <c r="I598" i="60" s="1"/>
  <c r="J597" i="60" l="1"/>
  <c r="H599" i="60"/>
  <c r="I599" i="60" s="1"/>
  <c r="J598" i="60" l="1"/>
  <c r="H600" i="60"/>
  <c r="I600" i="60" s="1"/>
  <c r="J599" i="60" l="1"/>
  <c r="H601" i="60"/>
  <c r="I601" i="60" s="1"/>
  <c r="J600" i="60" l="1"/>
  <c r="H602" i="60"/>
  <c r="I602" i="60" s="1"/>
  <c r="J601" i="60" l="1"/>
  <c r="H603" i="60"/>
  <c r="I603" i="60" s="1"/>
  <c r="J602" i="60" l="1"/>
  <c r="H604" i="60"/>
  <c r="I604" i="60" s="1"/>
  <c r="J603" i="60" l="1"/>
  <c r="H605" i="60"/>
  <c r="I605" i="60" s="1"/>
  <c r="J604" i="60" l="1"/>
  <c r="H606" i="60"/>
  <c r="I606" i="60" s="1"/>
  <c r="J605" i="60" l="1"/>
  <c r="H607" i="60"/>
  <c r="I607" i="60" s="1"/>
  <c r="J606" i="60" l="1"/>
  <c r="H608" i="60"/>
  <c r="I608" i="60" s="1"/>
  <c r="J607" i="60" l="1"/>
  <c r="H609" i="60"/>
  <c r="I609" i="60" s="1"/>
  <c r="J608" i="60" l="1"/>
  <c r="H610" i="60"/>
  <c r="I610" i="60" s="1"/>
  <c r="J609" i="60" l="1"/>
  <c r="H611" i="60"/>
  <c r="I611" i="60" s="1"/>
  <c r="J610" i="60" l="1"/>
  <c r="H612" i="60"/>
  <c r="I612" i="60" s="1"/>
  <c r="J611" i="60" l="1"/>
  <c r="H613" i="60"/>
  <c r="I613" i="60" s="1"/>
  <c r="J612" i="60" l="1"/>
  <c r="H614" i="60"/>
  <c r="I614" i="60" s="1"/>
  <c r="J613" i="60" l="1"/>
  <c r="H615" i="60"/>
  <c r="I615" i="60" s="1"/>
  <c r="J614" i="60" l="1"/>
  <c r="H616" i="60"/>
  <c r="I616" i="60" s="1"/>
  <c r="J615" i="60" l="1"/>
  <c r="H617" i="60"/>
  <c r="I617" i="60" s="1"/>
  <c r="J616" i="60" l="1"/>
  <c r="H618" i="60"/>
  <c r="I618" i="60" s="1"/>
  <c r="J617" i="60" l="1"/>
  <c r="H619" i="60"/>
  <c r="I619" i="60" s="1"/>
  <c r="J618" i="60" l="1"/>
  <c r="H620" i="60"/>
  <c r="I620" i="60" s="1"/>
  <c r="J619" i="60" l="1"/>
  <c r="H621" i="60"/>
  <c r="I621" i="60" s="1"/>
  <c r="J620" i="60" l="1"/>
  <c r="H622" i="60"/>
  <c r="I622" i="60" s="1"/>
  <c r="J621" i="60" l="1"/>
  <c r="H623" i="60"/>
  <c r="I623" i="60" s="1"/>
  <c r="J622" i="60" l="1"/>
  <c r="H624" i="60"/>
  <c r="I624" i="60" s="1"/>
  <c r="J623" i="60" l="1"/>
  <c r="H625" i="60"/>
  <c r="I625" i="60" s="1"/>
  <c r="J624" i="60" l="1"/>
  <c r="H626" i="60"/>
  <c r="I626" i="60" s="1"/>
  <c r="J625" i="60" l="1"/>
  <c r="H627" i="60"/>
  <c r="I627" i="60" s="1"/>
  <c r="J626" i="60" l="1"/>
  <c r="H628" i="60"/>
  <c r="I628" i="60" s="1"/>
  <c r="J627" i="60" l="1"/>
  <c r="H629" i="60"/>
  <c r="I629" i="60" s="1"/>
  <c r="J628" i="60" l="1"/>
  <c r="H630" i="60"/>
  <c r="I630" i="60" s="1"/>
  <c r="J629" i="60" l="1"/>
  <c r="H631" i="60"/>
  <c r="I631" i="60" s="1"/>
  <c r="J630" i="60" l="1"/>
  <c r="H632" i="60"/>
  <c r="I632" i="60" s="1"/>
  <c r="J631" i="60" l="1"/>
  <c r="H633" i="60"/>
  <c r="I633" i="60" s="1"/>
  <c r="J632" i="60" l="1"/>
  <c r="H634" i="60"/>
  <c r="I634" i="60" s="1"/>
  <c r="J633" i="60" l="1"/>
  <c r="H635" i="60"/>
  <c r="I635" i="60" s="1"/>
  <c r="J634" i="60" l="1"/>
  <c r="H636" i="60"/>
  <c r="I636" i="60" s="1"/>
  <c r="J635" i="60" l="1"/>
  <c r="H637" i="60"/>
  <c r="I637" i="60" s="1"/>
  <c r="J636" i="60" l="1"/>
  <c r="H638" i="60"/>
  <c r="I638" i="60" s="1"/>
  <c r="J637" i="60" l="1"/>
  <c r="H639" i="60"/>
  <c r="I639" i="60" s="1"/>
  <c r="J638" i="60" l="1"/>
  <c r="H640" i="60"/>
  <c r="I640" i="60" s="1"/>
  <c r="J639" i="60" l="1"/>
  <c r="H641" i="60"/>
  <c r="I641" i="60" s="1"/>
  <c r="J640" i="60" l="1"/>
  <c r="H642" i="60"/>
  <c r="I642" i="60" s="1"/>
  <c r="J641" i="60" l="1"/>
  <c r="H643" i="60"/>
  <c r="I643" i="60" s="1"/>
  <c r="J642" i="60" l="1"/>
  <c r="H644" i="60"/>
  <c r="I644" i="60" s="1"/>
  <c r="J643" i="60" l="1"/>
  <c r="H645" i="60"/>
  <c r="I645" i="60" s="1"/>
  <c r="J644" i="60" l="1"/>
  <c r="H646" i="60"/>
  <c r="I646" i="60" s="1"/>
  <c r="J645" i="60" l="1"/>
  <c r="H647" i="60"/>
  <c r="I647" i="60" s="1"/>
  <c r="J646" i="60" l="1"/>
  <c r="H648" i="60"/>
  <c r="I648" i="60" s="1"/>
  <c r="J647" i="60" l="1"/>
  <c r="H649" i="60"/>
  <c r="I649" i="60" s="1"/>
  <c r="J648" i="60" l="1"/>
  <c r="H650" i="60"/>
  <c r="I650" i="60" s="1"/>
  <c r="J649" i="60" l="1"/>
  <c r="H651" i="60"/>
  <c r="I651" i="60" s="1"/>
  <c r="J650" i="60" l="1"/>
  <c r="H652" i="60"/>
  <c r="I652" i="60" s="1"/>
  <c r="J651" i="60" l="1"/>
  <c r="H653" i="60"/>
  <c r="I653" i="60" s="1"/>
  <c r="J652" i="60" l="1"/>
  <c r="H654" i="60"/>
  <c r="I654" i="60" s="1"/>
  <c r="J653" i="60" l="1"/>
  <c r="H655" i="60"/>
  <c r="I655" i="60" s="1"/>
  <c r="J654" i="60" l="1"/>
  <c r="H656" i="60"/>
  <c r="I656" i="60" s="1"/>
  <c r="J655" i="60" l="1"/>
  <c r="H657" i="60"/>
  <c r="I657" i="60" s="1"/>
  <c r="J656" i="60" l="1"/>
  <c r="H658" i="60"/>
  <c r="I658" i="60" s="1"/>
  <c r="J657" i="60" l="1"/>
  <c r="H659" i="60"/>
  <c r="I659" i="60" s="1"/>
  <c r="J658" i="60" l="1"/>
  <c r="H660" i="60"/>
  <c r="I660" i="60" s="1"/>
  <c r="J659" i="60" l="1"/>
  <c r="H661" i="60"/>
  <c r="I661" i="60" s="1"/>
  <c r="J660" i="60" l="1"/>
  <c r="H662" i="60"/>
  <c r="I662" i="60" s="1"/>
  <c r="J661" i="60" l="1"/>
  <c r="H663" i="60"/>
  <c r="I663" i="60" s="1"/>
  <c r="J662" i="60" l="1"/>
  <c r="H664" i="60"/>
  <c r="I664" i="60" s="1"/>
  <c r="J663" i="60" l="1"/>
  <c r="H665" i="60"/>
  <c r="I665" i="60" s="1"/>
  <c r="J664" i="60" l="1"/>
  <c r="H666" i="60"/>
  <c r="I666" i="60" s="1"/>
  <c r="J665" i="60" l="1"/>
  <c r="H667" i="60"/>
  <c r="I667" i="60" s="1"/>
  <c r="J666" i="60" l="1"/>
  <c r="H668" i="60"/>
  <c r="I668" i="60" s="1"/>
  <c r="J667" i="60" l="1"/>
  <c r="H669" i="60"/>
  <c r="I669" i="60" s="1"/>
  <c r="J668" i="60" l="1"/>
  <c r="H670" i="60"/>
  <c r="I670" i="60" s="1"/>
  <c r="J669" i="60" l="1"/>
  <c r="H671" i="60"/>
  <c r="I671" i="60" s="1"/>
  <c r="J670" i="60" l="1"/>
  <c r="H672" i="60"/>
  <c r="I672" i="60" s="1"/>
  <c r="J671" i="60" l="1"/>
  <c r="H673" i="60"/>
  <c r="I673" i="60" s="1"/>
  <c r="J672" i="60" l="1"/>
  <c r="H674" i="60"/>
  <c r="I674" i="60" s="1"/>
  <c r="J673" i="60" l="1"/>
  <c r="H675" i="60"/>
  <c r="I675" i="60" s="1"/>
  <c r="J674" i="60" l="1"/>
  <c r="H676" i="60"/>
  <c r="I676" i="60" s="1"/>
  <c r="J675" i="60" l="1"/>
  <c r="H677" i="60"/>
  <c r="I677" i="60" s="1"/>
  <c r="J676" i="60" l="1"/>
  <c r="H678" i="60"/>
  <c r="I678" i="60" s="1"/>
  <c r="J677" i="60" l="1"/>
  <c r="H679" i="60"/>
  <c r="I679" i="60" s="1"/>
  <c r="J678" i="60" l="1"/>
  <c r="H680" i="60"/>
  <c r="I680" i="60" s="1"/>
  <c r="J679" i="60" l="1"/>
  <c r="H681" i="60"/>
  <c r="I681" i="60" s="1"/>
  <c r="J680" i="60" l="1"/>
  <c r="H682" i="60"/>
  <c r="I682" i="60" s="1"/>
  <c r="J681" i="60" l="1"/>
  <c r="H683" i="60"/>
  <c r="I683" i="60" s="1"/>
  <c r="J682" i="60" l="1"/>
  <c r="H684" i="60"/>
  <c r="I684" i="60" s="1"/>
  <c r="J683" i="60" l="1"/>
  <c r="H685" i="60"/>
  <c r="I685" i="60" s="1"/>
  <c r="J684" i="60" l="1"/>
  <c r="H686" i="60"/>
  <c r="I686" i="60" s="1"/>
  <c r="J685" i="60" l="1"/>
  <c r="H687" i="60"/>
  <c r="I687" i="60" s="1"/>
  <c r="J686" i="60" l="1"/>
  <c r="H688" i="60"/>
  <c r="I688" i="60" s="1"/>
  <c r="J687" i="60" l="1"/>
  <c r="H689" i="60"/>
  <c r="I689" i="60" s="1"/>
  <c r="J688" i="60" l="1"/>
  <c r="H690" i="60"/>
  <c r="I690" i="60" s="1"/>
  <c r="J689" i="60" l="1"/>
  <c r="H691" i="60"/>
  <c r="I691" i="60" s="1"/>
  <c r="J690" i="60" l="1"/>
  <c r="H692" i="60"/>
  <c r="I692" i="60" s="1"/>
  <c r="J691" i="60" l="1"/>
  <c r="H693" i="60"/>
  <c r="I693" i="60" s="1"/>
  <c r="J692" i="60" l="1"/>
  <c r="H694" i="60"/>
  <c r="I694" i="60" s="1"/>
  <c r="J693" i="60" l="1"/>
  <c r="H695" i="60"/>
  <c r="I695" i="60" s="1"/>
  <c r="J694" i="60" l="1"/>
  <c r="H696" i="60"/>
  <c r="I696" i="60" s="1"/>
  <c r="J695" i="60" l="1"/>
  <c r="H697" i="60"/>
  <c r="I697" i="60" s="1"/>
  <c r="J696" i="60" l="1"/>
  <c r="H698" i="60"/>
  <c r="I698" i="60" s="1"/>
  <c r="J697" i="60" l="1"/>
  <c r="H699" i="60"/>
  <c r="I699" i="60" s="1"/>
  <c r="J698" i="60" l="1"/>
  <c r="H700" i="60"/>
  <c r="I700" i="60" s="1"/>
  <c r="J699" i="60" l="1"/>
  <c r="H701" i="60"/>
  <c r="I701" i="60" s="1"/>
  <c r="J700" i="60" l="1"/>
  <c r="H702" i="60"/>
  <c r="I702" i="60" s="1"/>
  <c r="J701" i="60" l="1"/>
  <c r="H703" i="60"/>
  <c r="I703" i="60" s="1"/>
  <c r="J702" i="60" l="1"/>
  <c r="H704" i="60"/>
  <c r="I704" i="60" s="1"/>
  <c r="J703" i="60" l="1"/>
  <c r="H705" i="60"/>
  <c r="I705" i="60" s="1"/>
  <c r="J704" i="60" l="1"/>
  <c r="H706" i="60"/>
  <c r="I706" i="60" s="1"/>
  <c r="J705" i="60" l="1"/>
  <c r="H707" i="60"/>
  <c r="I707" i="60" s="1"/>
  <c r="J706" i="60" l="1"/>
  <c r="H708" i="60"/>
  <c r="I708" i="60" s="1"/>
  <c r="J707" i="60" l="1"/>
  <c r="H709" i="60"/>
  <c r="I709" i="60" s="1"/>
  <c r="J708" i="60" l="1"/>
  <c r="H710" i="60"/>
  <c r="I710" i="60" s="1"/>
  <c r="J709" i="60" l="1"/>
  <c r="H711" i="60"/>
  <c r="I711" i="60" s="1"/>
  <c r="J710" i="60" l="1"/>
  <c r="H712" i="60"/>
  <c r="I712" i="60" s="1"/>
  <c r="J711" i="60" l="1"/>
  <c r="H713" i="60"/>
  <c r="I713" i="60" s="1"/>
  <c r="J712" i="60" l="1"/>
  <c r="H714" i="60"/>
  <c r="I714" i="60" s="1"/>
  <c r="J713" i="60" l="1"/>
  <c r="H715" i="60"/>
  <c r="I715" i="60" s="1"/>
  <c r="J714" i="60" l="1"/>
  <c r="H716" i="60"/>
  <c r="I716" i="60" s="1"/>
  <c r="J715" i="60" l="1"/>
  <c r="H717" i="60"/>
  <c r="I717" i="60" s="1"/>
  <c r="J716" i="60" l="1"/>
  <c r="H718" i="60"/>
  <c r="I718" i="60" s="1"/>
  <c r="J717" i="60" l="1"/>
  <c r="H719" i="60"/>
  <c r="I719" i="60" s="1"/>
  <c r="J718" i="60" l="1"/>
  <c r="H720" i="60"/>
  <c r="I720" i="60" s="1"/>
  <c r="J719" i="60" l="1"/>
  <c r="H721" i="60"/>
  <c r="I721" i="60" s="1"/>
  <c r="J720" i="60" l="1"/>
  <c r="H722" i="60"/>
  <c r="I722" i="60" s="1"/>
  <c r="J721" i="60" l="1"/>
  <c r="H723" i="60"/>
  <c r="I723" i="60" s="1"/>
  <c r="J722" i="60" l="1"/>
  <c r="H724" i="60"/>
  <c r="I724" i="60" s="1"/>
  <c r="J723" i="60" l="1"/>
  <c r="H725" i="60"/>
  <c r="I725" i="60" s="1"/>
  <c r="J724" i="60" l="1"/>
  <c r="H726" i="60"/>
  <c r="I726" i="60" s="1"/>
  <c r="J725" i="60" l="1"/>
  <c r="H727" i="60"/>
  <c r="I727" i="60" s="1"/>
  <c r="J726" i="60" l="1"/>
  <c r="H728" i="60"/>
  <c r="I728" i="60" s="1"/>
  <c r="J727" i="60" l="1"/>
  <c r="H729" i="60"/>
  <c r="I729" i="60" s="1"/>
  <c r="J728" i="60" l="1"/>
  <c r="H730" i="60"/>
  <c r="I730" i="60" s="1"/>
  <c r="J729" i="60" l="1"/>
  <c r="H731" i="60"/>
  <c r="I731" i="60" s="1"/>
  <c r="J730" i="60" l="1"/>
  <c r="H732" i="60"/>
  <c r="I732" i="60" s="1"/>
  <c r="J731" i="60" l="1"/>
  <c r="H733" i="60"/>
  <c r="I733" i="60" s="1"/>
  <c r="J732" i="60" l="1"/>
  <c r="H734" i="60"/>
  <c r="I734" i="60" s="1"/>
  <c r="J733" i="60" l="1"/>
  <c r="H735" i="60"/>
  <c r="I735" i="60" s="1"/>
  <c r="J734" i="60" l="1"/>
  <c r="H736" i="60"/>
  <c r="I736" i="60" s="1"/>
  <c r="J735" i="60" l="1"/>
  <c r="H737" i="60"/>
  <c r="I737" i="60" s="1"/>
  <c r="J736" i="60" l="1"/>
  <c r="H738" i="60"/>
  <c r="I738" i="60" s="1"/>
  <c r="J737" i="60" l="1"/>
  <c r="H739" i="60"/>
  <c r="I739" i="60" s="1"/>
  <c r="J738" i="60" l="1"/>
  <c r="H740" i="60"/>
  <c r="I740" i="60" s="1"/>
  <c r="J739" i="60" l="1"/>
  <c r="H741" i="60"/>
  <c r="I741" i="60" s="1"/>
  <c r="J740" i="60" l="1"/>
  <c r="H742" i="60"/>
  <c r="I742" i="60" s="1"/>
  <c r="J741" i="60" l="1"/>
  <c r="H743" i="60"/>
  <c r="I743" i="60" s="1"/>
  <c r="J742" i="60" l="1"/>
  <c r="H744" i="60"/>
  <c r="I744" i="60" s="1"/>
  <c r="J743" i="60" l="1"/>
  <c r="H745" i="60"/>
  <c r="I745" i="60" s="1"/>
  <c r="J744" i="60" l="1"/>
  <c r="H746" i="60"/>
  <c r="I746" i="60" s="1"/>
  <c r="J745" i="60" l="1"/>
  <c r="H747" i="60"/>
  <c r="I747" i="60" s="1"/>
  <c r="J746" i="60" l="1"/>
  <c r="H748" i="60"/>
  <c r="I748" i="60" s="1"/>
  <c r="J747" i="60" l="1"/>
  <c r="H749" i="60"/>
  <c r="I749" i="60" s="1"/>
  <c r="J748" i="60" l="1"/>
  <c r="H750" i="60"/>
  <c r="I750" i="60" s="1"/>
  <c r="J749" i="60" l="1"/>
  <c r="H751" i="60"/>
  <c r="I751" i="60" s="1"/>
  <c r="J750" i="60" l="1"/>
  <c r="H752" i="60"/>
  <c r="I752" i="60" s="1"/>
  <c r="J751" i="60" l="1"/>
  <c r="H753" i="60"/>
  <c r="I753" i="60" s="1"/>
  <c r="J752" i="60" l="1"/>
  <c r="H754" i="60"/>
  <c r="I754" i="60" s="1"/>
  <c r="J753" i="60" l="1"/>
  <c r="H755" i="60"/>
  <c r="I755" i="60" s="1"/>
  <c r="J754" i="60" l="1"/>
  <c r="H756" i="60"/>
  <c r="I756" i="60" s="1"/>
  <c r="J755" i="60" l="1"/>
  <c r="H757" i="60"/>
  <c r="I757" i="60" s="1"/>
  <c r="J756" i="60" l="1"/>
  <c r="H758" i="60"/>
  <c r="I758" i="60" s="1"/>
  <c r="J757" i="60" l="1"/>
  <c r="H759" i="60"/>
  <c r="I759" i="60" s="1"/>
  <c r="J758" i="60" l="1"/>
  <c r="H760" i="60"/>
  <c r="I760" i="60" s="1"/>
  <c r="J759" i="60" l="1"/>
  <c r="H761" i="60"/>
  <c r="I761" i="60" s="1"/>
  <c r="J760" i="60" l="1"/>
  <c r="H762" i="60"/>
  <c r="I762" i="60" s="1"/>
  <c r="J761" i="60" l="1"/>
  <c r="H763" i="60"/>
  <c r="I763" i="60" s="1"/>
  <c r="J762" i="60" l="1"/>
  <c r="H764" i="60"/>
  <c r="I764" i="60" s="1"/>
  <c r="J763" i="60" l="1"/>
  <c r="H765" i="60"/>
  <c r="I765" i="60" s="1"/>
  <c r="J764" i="60" l="1"/>
  <c r="H766" i="60"/>
  <c r="I766" i="60" s="1"/>
  <c r="J765" i="60" l="1"/>
  <c r="H767" i="60"/>
  <c r="I767" i="60" s="1"/>
  <c r="J766" i="60" l="1"/>
  <c r="H768" i="60"/>
  <c r="I768" i="60" s="1"/>
  <c r="J767" i="60" l="1"/>
  <c r="H769" i="60"/>
  <c r="I769" i="60" s="1"/>
  <c r="J768" i="60" l="1"/>
  <c r="H770" i="60"/>
  <c r="I770" i="60" s="1"/>
  <c r="J769" i="60" l="1"/>
  <c r="H771" i="60"/>
  <c r="I771" i="60" s="1"/>
  <c r="J770" i="60" l="1"/>
  <c r="H772" i="60"/>
  <c r="I772" i="60" s="1"/>
  <c r="J771" i="60" l="1"/>
  <c r="H773" i="60"/>
  <c r="I773" i="60" s="1"/>
  <c r="J772" i="60" l="1"/>
  <c r="H774" i="60"/>
  <c r="I774" i="60" s="1"/>
  <c r="J773" i="60" l="1"/>
  <c r="H775" i="60"/>
  <c r="I775" i="60" s="1"/>
  <c r="J774" i="60" l="1"/>
  <c r="H776" i="60"/>
  <c r="I776" i="60" s="1"/>
  <c r="J775" i="60" l="1"/>
  <c r="H777" i="60"/>
  <c r="I777" i="60" s="1"/>
  <c r="J776" i="60" l="1"/>
  <c r="H778" i="60"/>
  <c r="I778" i="60" s="1"/>
  <c r="J777" i="60" l="1"/>
  <c r="H779" i="60"/>
  <c r="I779" i="60" s="1"/>
  <c r="J778" i="60" l="1"/>
  <c r="H780" i="60"/>
  <c r="I780" i="60" s="1"/>
  <c r="J779" i="60" l="1"/>
  <c r="H781" i="60"/>
  <c r="I781" i="60" s="1"/>
  <c r="J780" i="60" l="1"/>
  <c r="H782" i="60"/>
  <c r="I782" i="60" s="1"/>
  <c r="J781" i="60" l="1"/>
  <c r="H783" i="60"/>
  <c r="I783" i="60" s="1"/>
  <c r="J782" i="60" l="1"/>
  <c r="H784" i="60"/>
  <c r="I784" i="60" s="1"/>
  <c r="J783" i="60" l="1"/>
  <c r="H785" i="60"/>
  <c r="I785" i="60" s="1"/>
  <c r="J784" i="60" l="1"/>
  <c r="H786" i="60"/>
  <c r="I786" i="60" s="1"/>
  <c r="J785" i="60" l="1"/>
  <c r="H787" i="60"/>
  <c r="I787" i="60" s="1"/>
  <c r="J786" i="60" l="1"/>
  <c r="H788" i="60"/>
  <c r="I788" i="60" s="1"/>
  <c r="J787" i="60" l="1"/>
  <c r="H789" i="60"/>
  <c r="I789" i="60" s="1"/>
  <c r="J788" i="60" l="1"/>
  <c r="H790" i="60"/>
  <c r="I790" i="60" s="1"/>
  <c r="J789" i="60" l="1"/>
  <c r="H791" i="60"/>
  <c r="I791" i="60" s="1"/>
  <c r="J790" i="60" l="1"/>
  <c r="H792" i="60"/>
  <c r="I792" i="60" s="1"/>
  <c r="J791" i="60" l="1"/>
  <c r="H793" i="60"/>
  <c r="I793" i="60" s="1"/>
  <c r="J792" i="60" l="1"/>
  <c r="H794" i="60"/>
  <c r="I794" i="60" s="1"/>
  <c r="J793" i="60" l="1"/>
  <c r="H795" i="60"/>
  <c r="I795" i="60" s="1"/>
  <c r="J794" i="60" l="1"/>
  <c r="H796" i="60"/>
  <c r="I796" i="60" s="1"/>
  <c r="J795" i="60" l="1"/>
  <c r="H797" i="60"/>
  <c r="I797" i="60" s="1"/>
  <c r="J796" i="60" l="1"/>
  <c r="H798" i="60"/>
  <c r="I798" i="60" s="1"/>
  <c r="J797" i="60" l="1"/>
  <c r="H799" i="60"/>
  <c r="I799" i="60" s="1"/>
  <c r="J798" i="60" l="1"/>
  <c r="H800" i="60"/>
  <c r="I800" i="60" s="1"/>
  <c r="J799" i="60" l="1"/>
  <c r="H801" i="60"/>
  <c r="I801" i="60" s="1"/>
  <c r="J800" i="60" l="1"/>
  <c r="H802" i="60"/>
  <c r="I802" i="60" s="1"/>
  <c r="J801" i="60" l="1"/>
  <c r="H803" i="60"/>
  <c r="I803" i="60" s="1"/>
  <c r="J802" i="60" l="1"/>
  <c r="H804" i="60"/>
  <c r="I804" i="60" s="1"/>
  <c r="J803" i="60" l="1"/>
  <c r="H805" i="60"/>
  <c r="I805" i="60" s="1"/>
  <c r="J804" i="60" l="1"/>
  <c r="H806" i="60"/>
  <c r="I806" i="60" s="1"/>
  <c r="J805" i="60" l="1"/>
  <c r="H807" i="60"/>
  <c r="I807" i="60" s="1"/>
  <c r="J806" i="60" l="1"/>
  <c r="H808" i="60"/>
  <c r="I808" i="60" s="1"/>
  <c r="J807" i="60" l="1"/>
  <c r="H809" i="60"/>
  <c r="I809" i="60" s="1"/>
  <c r="J808" i="60" l="1"/>
  <c r="H810" i="60"/>
  <c r="I810" i="60" s="1"/>
  <c r="J809" i="60" l="1"/>
  <c r="H811" i="60"/>
  <c r="I811" i="60" s="1"/>
  <c r="J810" i="60" l="1"/>
  <c r="H812" i="60"/>
  <c r="I812" i="60" s="1"/>
  <c r="J811" i="60" l="1"/>
  <c r="H813" i="60"/>
  <c r="I813" i="60" s="1"/>
  <c r="J812" i="60" l="1"/>
  <c r="H814" i="60"/>
  <c r="I814" i="60" s="1"/>
  <c r="J813" i="60" l="1"/>
  <c r="H815" i="60"/>
  <c r="I815" i="60" s="1"/>
  <c r="J814" i="60" l="1"/>
  <c r="H816" i="60"/>
  <c r="I816" i="60" s="1"/>
  <c r="J815" i="60" l="1"/>
  <c r="H817" i="60"/>
  <c r="I817" i="60" s="1"/>
  <c r="J816" i="60" l="1"/>
  <c r="H818" i="60"/>
  <c r="I818" i="60" s="1"/>
  <c r="J817" i="60" l="1"/>
  <c r="H819" i="60"/>
  <c r="I819" i="60" s="1"/>
  <c r="J818" i="60" l="1"/>
  <c r="H820" i="60"/>
  <c r="I820" i="60" s="1"/>
  <c r="J819" i="60" l="1"/>
  <c r="H821" i="60"/>
  <c r="I821" i="60" s="1"/>
  <c r="J820" i="60" l="1"/>
  <c r="H822" i="60"/>
  <c r="I822" i="60" s="1"/>
  <c r="J821" i="60" l="1"/>
  <c r="H823" i="60"/>
  <c r="I823" i="60" s="1"/>
  <c r="J822" i="60" l="1"/>
  <c r="H824" i="60"/>
  <c r="I824" i="60" s="1"/>
  <c r="J823" i="60" l="1"/>
  <c r="H825" i="60"/>
  <c r="I825" i="60" s="1"/>
  <c r="J824" i="60" l="1"/>
  <c r="H826" i="60"/>
  <c r="I826" i="60" s="1"/>
  <c r="J825" i="60" l="1"/>
  <c r="H827" i="60"/>
  <c r="I827" i="60" s="1"/>
  <c r="J826" i="60" l="1"/>
  <c r="H828" i="60"/>
  <c r="I828" i="60" s="1"/>
  <c r="J827" i="60" l="1"/>
  <c r="H829" i="60"/>
  <c r="I829" i="60" s="1"/>
  <c r="J828" i="60" l="1"/>
  <c r="H830" i="60"/>
  <c r="I830" i="60" s="1"/>
  <c r="J829" i="60" l="1"/>
  <c r="H831" i="60"/>
  <c r="I831" i="60" s="1"/>
  <c r="J830" i="60" l="1"/>
  <c r="H832" i="60"/>
  <c r="I832" i="60" s="1"/>
  <c r="J831" i="60" l="1"/>
  <c r="H833" i="60"/>
  <c r="I833" i="60" s="1"/>
  <c r="J832" i="60" l="1"/>
  <c r="H834" i="60"/>
  <c r="I834" i="60" s="1"/>
  <c r="J833" i="60" l="1"/>
  <c r="H835" i="60"/>
  <c r="I835" i="60" s="1"/>
  <c r="J834" i="60" l="1"/>
  <c r="H836" i="60"/>
  <c r="I836" i="60" s="1"/>
  <c r="J835" i="60" l="1"/>
  <c r="H837" i="60"/>
  <c r="I837" i="60" s="1"/>
  <c r="J836" i="60" l="1"/>
  <c r="H838" i="60"/>
  <c r="I838" i="60" s="1"/>
  <c r="J837" i="60" l="1"/>
  <c r="H839" i="60"/>
  <c r="I839" i="60" s="1"/>
  <c r="J838" i="60" l="1"/>
  <c r="H840" i="60"/>
  <c r="I840" i="60" s="1"/>
  <c r="J839" i="60" l="1"/>
  <c r="H841" i="60"/>
  <c r="I841" i="60" s="1"/>
  <c r="J840" i="60" l="1"/>
  <c r="H842" i="60"/>
  <c r="I842" i="60" s="1"/>
  <c r="J841" i="60" l="1"/>
  <c r="H843" i="60"/>
  <c r="I843" i="60" s="1"/>
  <c r="J842" i="60" l="1"/>
  <c r="H844" i="60"/>
  <c r="I844" i="60" s="1"/>
  <c r="J843" i="60" l="1"/>
  <c r="H845" i="60"/>
  <c r="I845" i="60" s="1"/>
  <c r="J844" i="60" l="1"/>
  <c r="H846" i="60"/>
  <c r="I846" i="60" s="1"/>
  <c r="J845" i="60" l="1"/>
  <c r="H847" i="60"/>
  <c r="I847" i="60" s="1"/>
  <c r="J846" i="60" l="1"/>
  <c r="H848" i="60"/>
  <c r="I848" i="60" s="1"/>
  <c r="J847" i="60" l="1"/>
  <c r="H849" i="60"/>
  <c r="I849" i="60" s="1"/>
  <c r="J848" i="60" l="1"/>
  <c r="H850" i="60"/>
  <c r="I850" i="60" s="1"/>
  <c r="J849" i="60" l="1"/>
  <c r="H851" i="60"/>
  <c r="I851" i="60" s="1"/>
  <c r="J850" i="60" l="1"/>
  <c r="H852" i="60"/>
  <c r="I852" i="60" s="1"/>
  <c r="J851" i="60" l="1"/>
  <c r="H853" i="60"/>
  <c r="I853" i="60" s="1"/>
  <c r="J852" i="60" l="1"/>
  <c r="H854" i="60"/>
  <c r="I854" i="60" s="1"/>
  <c r="J853" i="60" l="1"/>
  <c r="H855" i="60"/>
  <c r="I855" i="60" s="1"/>
  <c r="J854" i="60" l="1"/>
  <c r="H856" i="60"/>
  <c r="I856" i="60" s="1"/>
  <c r="J855" i="60" l="1"/>
  <c r="H857" i="60"/>
  <c r="I857" i="60" s="1"/>
  <c r="J856" i="60" l="1"/>
  <c r="H858" i="60"/>
  <c r="I858" i="60" s="1"/>
  <c r="J857" i="60" l="1"/>
  <c r="H859" i="60"/>
  <c r="I859" i="60" s="1"/>
  <c r="J858" i="60" l="1"/>
  <c r="H860" i="60"/>
  <c r="I860" i="60" s="1"/>
  <c r="J859" i="60" l="1"/>
  <c r="H861" i="60"/>
  <c r="I861" i="60" s="1"/>
  <c r="J860" i="60" l="1"/>
  <c r="H862" i="60"/>
  <c r="I862" i="60" s="1"/>
  <c r="J861" i="60" l="1"/>
  <c r="H863" i="60"/>
  <c r="I863" i="60" s="1"/>
  <c r="J862" i="60" l="1"/>
  <c r="H864" i="60"/>
  <c r="I864" i="60" s="1"/>
  <c r="J863" i="60" l="1"/>
  <c r="H865" i="60"/>
  <c r="I865" i="60" s="1"/>
  <c r="J864" i="60" l="1"/>
  <c r="H866" i="60"/>
  <c r="I866" i="60" s="1"/>
  <c r="J865" i="60" l="1"/>
  <c r="H867" i="60"/>
  <c r="I867" i="60" s="1"/>
  <c r="J866" i="60" l="1"/>
  <c r="H868" i="60"/>
  <c r="I868" i="60" s="1"/>
  <c r="J867" i="60" l="1"/>
  <c r="H869" i="60"/>
  <c r="I869" i="60" s="1"/>
  <c r="J868" i="60" l="1"/>
  <c r="H870" i="60"/>
  <c r="I870" i="60" s="1"/>
  <c r="J869" i="60" l="1"/>
  <c r="H871" i="60"/>
  <c r="I871" i="60" s="1"/>
  <c r="J870" i="60" l="1"/>
  <c r="H872" i="60"/>
  <c r="I872" i="60" s="1"/>
  <c r="J871" i="60" l="1"/>
  <c r="H873" i="60"/>
  <c r="I873" i="60" s="1"/>
  <c r="J872" i="60" l="1"/>
  <c r="H874" i="60"/>
  <c r="I874" i="60" s="1"/>
  <c r="J873" i="60" l="1"/>
  <c r="H875" i="60"/>
  <c r="I875" i="60" s="1"/>
  <c r="J874" i="60" l="1"/>
  <c r="H876" i="60"/>
  <c r="I876" i="60" s="1"/>
  <c r="J875" i="60" l="1"/>
  <c r="H877" i="60"/>
  <c r="I877" i="60" s="1"/>
  <c r="J876" i="60" l="1"/>
  <c r="H878" i="60"/>
  <c r="I878" i="60" s="1"/>
  <c r="J877" i="60" l="1"/>
  <c r="H879" i="60"/>
  <c r="I879" i="60" s="1"/>
  <c r="J878" i="60" l="1"/>
  <c r="H880" i="60"/>
  <c r="I880" i="60" s="1"/>
  <c r="J879" i="60" l="1"/>
  <c r="H881" i="60"/>
  <c r="I881" i="60" s="1"/>
  <c r="J880" i="60" l="1"/>
  <c r="H882" i="60"/>
  <c r="I882" i="60" s="1"/>
  <c r="J881" i="60" l="1"/>
  <c r="H883" i="60"/>
  <c r="I883" i="60" s="1"/>
  <c r="J882" i="60" l="1"/>
  <c r="H884" i="60"/>
  <c r="I884" i="60" s="1"/>
  <c r="J883" i="60" l="1"/>
  <c r="H885" i="60"/>
  <c r="I885" i="60" s="1"/>
  <c r="J884" i="60" l="1"/>
  <c r="H886" i="60"/>
  <c r="I886" i="60" s="1"/>
  <c r="J885" i="60" l="1"/>
  <c r="H887" i="60"/>
  <c r="I887" i="60" s="1"/>
  <c r="J886" i="60" l="1"/>
  <c r="H888" i="60"/>
  <c r="I888" i="60" s="1"/>
  <c r="J887" i="60" l="1"/>
  <c r="H889" i="60"/>
  <c r="I889" i="60" s="1"/>
  <c r="J888" i="60" l="1"/>
  <c r="H890" i="60"/>
  <c r="I890" i="60" s="1"/>
  <c r="J889" i="60" l="1"/>
  <c r="H891" i="60"/>
  <c r="I891" i="60" s="1"/>
  <c r="J890" i="60" l="1"/>
  <c r="H892" i="60"/>
  <c r="I892" i="60" s="1"/>
  <c r="J891" i="60" l="1"/>
  <c r="H893" i="60"/>
  <c r="I893" i="60" s="1"/>
  <c r="J892" i="60" l="1"/>
  <c r="H894" i="60"/>
  <c r="I894" i="60" s="1"/>
  <c r="J893" i="60" l="1"/>
  <c r="H895" i="60"/>
  <c r="I895" i="60" s="1"/>
  <c r="J894" i="60" l="1"/>
  <c r="H896" i="60"/>
  <c r="I896" i="60" s="1"/>
  <c r="J895" i="60" l="1"/>
  <c r="H897" i="60"/>
  <c r="I897" i="60" s="1"/>
  <c r="J896" i="60" l="1"/>
  <c r="H898" i="60"/>
  <c r="I898" i="60" s="1"/>
  <c r="J897" i="60" l="1"/>
  <c r="H899" i="60"/>
  <c r="I899" i="60" s="1"/>
  <c r="J898" i="60" l="1"/>
  <c r="H900" i="60"/>
  <c r="I900" i="60" s="1"/>
  <c r="J899" i="60" l="1"/>
  <c r="H901" i="60"/>
  <c r="I901" i="60" s="1"/>
  <c r="J900" i="60" l="1"/>
  <c r="H902" i="60"/>
  <c r="I902" i="60" s="1"/>
  <c r="J901" i="60" l="1"/>
  <c r="H903" i="60"/>
  <c r="I903" i="60" s="1"/>
  <c r="J902" i="60" l="1"/>
  <c r="H904" i="60"/>
  <c r="I904" i="60" s="1"/>
  <c r="J903" i="60" l="1"/>
  <c r="H905" i="60"/>
  <c r="I905" i="60" s="1"/>
  <c r="J904" i="60" l="1"/>
  <c r="H906" i="60"/>
  <c r="I906" i="60" s="1"/>
  <c r="J905" i="60" l="1"/>
  <c r="H907" i="60"/>
  <c r="I907" i="60" s="1"/>
  <c r="J906" i="60" l="1"/>
  <c r="H908" i="60"/>
  <c r="I908" i="60" s="1"/>
  <c r="J907" i="60" l="1"/>
  <c r="H909" i="60"/>
  <c r="I909" i="60" s="1"/>
  <c r="J908" i="60" l="1"/>
  <c r="H910" i="60"/>
  <c r="I910" i="60" s="1"/>
  <c r="J909" i="60" l="1"/>
  <c r="H911" i="60"/>
  <c r="I911" i="60" s="1"/>
  <c r="J910" i="60" l="1"/>
  <c r="H912" i="60"/>
  <c r="I912" i="60" s="1"/>
  <c r="J911" i="60" l="1"/>
  <c r="H913" i="60"/>
  <c r="I913" i="60" s="1"/>
  <c r="J912" i="60" l="1"/>
  <c r="H914" i="60"/>
  <c r="I914" i="60" s="1"/>
  <c r="J913" i="60" l="1"/>
  <c r="H915" i="60"/>
  <c r="I915" i="60" s="1"/>
  <c r="J914" i="60" l="1"/>
  <c r="H916" i="60"/>
  <c r="I916" i="60" s="1"/>
  <c r="J915" i="60" l="1"/>
  <c r="H917" i="60"/>
  <c r="I917" i="60" s="1"/>
  <c r="J916" i="60" l="1"/>
  <c r="H918" i="60"/>
  <c r="I918" i="60" s="1"/>
  <c r="J917" i="60" l="1"/>
  <c r="H919" i="60"/>
  <c r="I919" i="60" s="1"/>
  <c r="J918" i="60" l="1"/>
  <c r="H920" i="60"/>
  <c r="I920" i="60" s="1"/>
  <c r="J919" i="60" l="1"/>
  <c r="H921" i="60"/>
  <c r="I921" i="60" s="1"/>
  <c r="J920" i="60" l="1"/>
  <c r="H922" i="60"/>
  <c r="I922" i="60" s="1"/>
  <c r="J921" i="60" l="1"/>
  <c r="H923" i="60"/>
  <c r="I923" i="60" s="1"/>
  <c r="J922" i="60" l="1"/>
  <c r="H924" i="60"/>
  <c r="I924" i="60" s="1"/>
  <c r="J923" i="60" l="1"/>
  <c r="H925" i="60"/>
  <c r="I925" i="60" s="1"/>
  <c r="J924" i="60" l="1"/>
  <c r="H926" i="60"/>
  <c r="I926" i="60" s="1"/>
  <c r="J925" i="60" l="1"/>
  <c r="H927" i="60"/>
  <c r="I927" i="60" s="1"/>
  <c r="J926" i="60" l="1"/>
  <c r="H928" i="60"/>
  <c r="I928" i="60" s="1"/>
  <c r="J927" i="60" l="1"/>
  <c r="H929" i="60"/>
  <c r="I929" i="60" s="1"/>
  <c r="J928" i="60" l="1"/>
  <c r="H930" i="60"/>
  <c r="I930" i="60" s="1"/>
  <c r="J929" i="60" l="1"/>
  <c r="H931" i="60"/>
  <c r="I931" i="60" s="1"/>
  <c r="J930" i="60" l="1"/>
  <c r="H932" i="60"/>
  <c r="I932" i="60" s="1"/>
  <c r="J931" i="60" l="1"/>
  <c r="H933" i="60"/>
  <c r="I933" i="60" s="1"/>
  <c r="J932" i="60" l="1"/>
  <c r="H934" i="60"/>
  <c r="I934" i="60" s="1"/>
  <c r="J933" i="60" l="1"/>
  <c r="H935" i="60"/>
  <c r="I935" i="60" s="1"/>
  <c r="J934" i="60" l="1"/>
  <c r="H936" i="60"/>
  <c r="I936" i="60" s="1"/>
  <c r="J935" i="60" l="1"/>
  <c r="H937" i="60"/>
  <c r="I937" i="60" s="1"/>
  <c r="J936" i="60" l="1"/>
  <c r="H938" i="60"/>
  <c r="I938" i="60" s="1"/>
  <c r="J937" i="60" l="1"/>
  <c r="H939" i="60"/>
  <c r="I939" i="60" s="1"/>
  <c r="J938" i="60" l="1"/>
  <c r="H940" i="60"/>
  <c r="I940" i="60" s="1"/>
  <c r="J939" i="60" l="1"/>
  <c r="H941" i="60"/>
  <c r="I941" i="60" s="1"/>
  <c r="J940" i="60" l="1"/>
  <c r="H942" i="60"/>
  <c r="I942" i="60" s="1"/>
  <c r="J941" i="60" l="1"/>
  <c r="H943" i="60"/>
  <c r="I943" i="60" s="1"/>
  <c r="J942" i="60" l="1"/>
  <c r="H944" i="60"/>
  <c r="I944" i="60" s="1"/>
  <c r="J943" i="60" l="1"/>
  <c r="H945" i="60"/>
  <c r="I945" i="60" s="1"/>
  <c r="J944" i="60" l="1"/>
  <c r="H946" i="60"/>
  <c r="I946" i="60" s="1"/>
  <c r="J945" i="60" l="1"/>
  <c r="H947" i="60"/>
  <c r="I947" i="60" s="1"/>
  <c r="J946" i="60" l="1"/>
  <c r="H948" i="60"/>
  <c r="I948" i="60" s="1"/>
  <c r="J947" i="60" l="1"/>
  <c r="H949" i="60"/>
  <c r="I949" i="60" s="1"/>
  <c r="J948" i="60" l="1"/>
  <c r="H950" i="60"/>
  <c r="I950" i="60" s="1"/>
  <c r="J949" i="60" l="1"/>
  <c r="H951" i="60"/>
  <c r="I951" i="60" s="1"/>
  <c r="J950" i="60" l="1"/>
  <c r="H952" i="60"/>
  <c r="I952" i="60" s="1"/>
  <c r="J951" i="60" l="1"/>
  <c r="H953" i="60"/>
  <c r="I953" i="60" s="1"/>
  <c r="J952" i="60" l="1"/>
  <c r="H954" i="60"/>
  <c r="I954" i="60" s="1"/>
  <c r="J953" i="60" l="1"/>
  <c r="H955" i="60"/>
  <c r="I955" i="60" s="1"/>
  <c r="J954" i="60" l="1"/>
  <c r="H956" i="60"/>
  <c r="I956" i="60" s="1"/>
  <c r="J955" i="60" l="1"/>
  <c r="H957" i="60"/>
  <c r="I957" i="60" s="1"/>
  <c r="J956" i="60" l="1"/>
  <c r="H958" i="60"/>
  <c r="I958" i="60" s="1"/>
  <c r="J957" i="60" l="1"/>
  <c r="H959" i="60"/>
  <c r="I959" i="60" s="1"/>
  <c r="J958" i="60" l="1"/>
  <c r="H960" i="60"/>
  <c r="I960" i="60" s="1"/>
  <c r="J959" i="60" l="1"/>
  <c r="H961" i="60"/>
  <c r="I961" i="60" s="1"/>
  <c r="J960" i="60" l="1"/>
  <c r="H962" i="60"/>
  <c r="I962" i="60" s="1"/>
  <c r="J961" i="60" l="1"/>
  <c r="H963" i="60"/>
  <c r="I963" i="60" s="1"/>
  <c r="J962" i="60" l="1"/>
  <c r="H964" i="60"/>
  <c r="I964" i="60" s="1"/>
  <c r="J963" i="60" l="1"/>
  <c r="H965" i="60"/>
  <c r="I965" i="60" s="1"/>
  <c r="J964" i="60" l="1"/>
  <c r="H966" i="60"/>
  <c r="I966" i="60" s="1"/>
  <c r="J965" i="60" l="1"/>
  <c r="H967" i="60"/>
  <c r="I967" i="60" s="1"/>
  <c r="J966" i="60" l="1"/>
  <c r="H968" i="60"/>
  <c r="I968" i="60" s="1"/>
  <c r="J967" i="60" l="1"/>
  <c r="H969" i="60"/>
  <c r="I969" i="60" s="1"/>
  <c r="J968" i="60" l="1"/>
  <c r="H970" i="60"/>
  <c r="I970" i="60" s="1"/>
  <c r="J969" i="60" l="1"/>
  <c r="H971" i="60"/>
  <c r="I971" i="60" s="1"/>
  <c r="J970" i="60" l="1"/>
  <c r="H972" i="60"/>
  <c r="I972" i="60" s="1"/>
  <c r="J971" i="60" l="1"/>
  <c r="H973" i="60"/>
  <c r="I973" i="60" s="1"/>
  <c r="J972" i="60" l="1"/>
  <c r="H974" i="60"/>
  <c r="I974" i="60" s="1"/>
  <c r="J973" i="60" l="1"/>
  <c r="H975" i="60"/>
  <c r="I975" i="60" s="1"/>
  <c r="J974" i="60" l="1"/>
  <c r="H976" i="60"/>
  <c r="I976" i="60" s="1"/>
  <c r="J975" i="60" l="1"/>
  <c r="H977" i="60"/>
  <c r="I977" i="60" s="1"/>
  <c r="J976" i="60" l="1"/>
  <c r="H978" i="60"/>
  <c r="I978" i="60" s="1"/>
  <c r="J977" i="60" l="1"/>
  <c r="H979" i="60"/>
  <c r="I979" i="60" s="1"/>
  <c r="J978" i="60" l="1"/>
  <c r="H980" i="60"/>
  <c r="I980" i="60" s="1"/>
  <c r="J979" i="60" l="1"/>
  <c r="H981" i="60"/>
  <c r="I981" i="60" s="1"/>
  <c r="J980" i="60" l="1"/>
  <c r="H982" i="60"/>
  <c r="I982" i="60" s="1"/>
  <c r="J981" i="60" l="1"/>
  <c r="H983" i="60"/>
  <c r="I983" i="60" s="1"/>
  <c r="J982" i="60" l="1"/>
  <c r="H984" i="60"/>
  <c r="I984" i="60" s="1"/>
  <c r="J983" i="60" l="1"/>
  <c r="H985" i="60"/>
  <c r="I985" i="60" s="1"/>
  <c r="J984" i="60" l="1"/>
  <c r="H986" i="60"/>
  <c r="I986" i="60" s="1"/>
  <c r="J985" i="60" l="1"/>
  <c r="H987" i="60"/>
  <c r="I987" i="60" s="1"/>
  <c r="J986" i="60" l="1"/>
  <c r="H988" i="60"/>
  <c r="I988" i="60" s="1"/>
  <c r="J987" i="60" l="1"/>
  <c r="H989" i="60"/>
  <c r="I989" i="60" s="1"/>
  <c r="J988" i="60" l="1"/>
  <c r="H990" i="60"/>
  <c r="I990" i="60" s="1"/>
  <c r="J989" i="60" l="1"/>
  <c r="H991" i="60"/>
  <c r="I991" i="60" s="1"/>
  <c r="J990" i="60" l="1"/>
  <c r="H992" i="60"/>
  <c r="I992" i="60" s="1"/>
  <c r="J991" i="60" l="1"/>
  <c r="H993" i="60"/>
  <c r="I993" i="60" s="1"/>
  <c r="J992" i="60" l="1"/>
  <c r="H994" i="60"/>
  <c r="I994" i="60" s="1"/>
  <c r="J993" i="60" l="1"/>
  <c r="H995" i="60"/>
  <c r="I995" i="60" s="1"/>
  <c r="J994" i="60" l="1"/>
  <c r="H996" i="60"/>
  <c r="I996" i="60" s="1"/>
  <c r="J995" i="60" l="1"/>
  <c r="H997" i="60"/>
  <c r="I997" i="60" s="1"/>
  <c r="J996" i="60" l="1"/>
  <c r="H998" i="60"/>
  <c r="I998" i="60" s="1"/>
  <c r="J997" i="60" l="1"/>
  <c r="H999" i="60"/>
  <c r="I999" i="60" s="1"/>
  <c r="J998" i="60" l="1"/>
  <c r="H1000" i="60"/>
  <c r="I1000" i="60" s="1"/>
  <c r="J999" i="60" l="1"/>
  <c r="H1001" i="60"/>
  <c r="I1001" i="60" s="1"/>
  <c r="J1000" i="60" l="1"/>
  <c r="H1002" i="60"/>
  <c r="I1002" i="60" s="1"/>
  <c r="J1001" i="60" l="1"/>
  <c r="H1003" i="60"/>
  <c r="I1003" i="60" s="1"/>
  <c r="J1002" i="60" l="1"/>
  <c r="H1004" i="60"/>
  <c r="I1004" i="60" s="1"/>
  <c r="J1003" i="60" l="1"/>
  <c r="H1005" i="60"/>
  <c r="I1005" i="60" s="1"/>
  <c r="J1004" i="60" l="1"/>
  <c r="H1006" i="60"/>
  <c r="I1006" i="60" s="1"/>
  <c r="J1005" i="60" l="1"/>
  <c r="H1007" i="60"/>
  <c r="I1007" i="60" s="1"/>
  <c r="J1006" i="60" l="1"/>
  <c r="H1008" i="60"/>
  <c r="I1008" i="60" s="1"/>
  <c r="J1007" i="60" l="1"/>
  <c r="H1009" i="60"/>
  <c r="I1009" i="60" s="1"/>
  <c r="J1008" i="60" l="1"/>
  <c r="H1010" i="60"/>
  <c r="I1010" i="60" s="1"/>
  <c r="J1009" i="60" l="1"/>
  <c r="H1011" i="60"/>
  <c r="I1011" i="60" s="1"/>
  <c r="J1010" i="60" l="1"/>
  <c r="H1012" i="60"/>
  <c r="I1012" i="60" s="1"/>
  <c r="J1011" i="60" l="1"/>
  <c r="H1013" i="60"/>
  <c r="I1013" i="60" s="1"/>
  <c r="J1012" i="60" l="1"/>
  <c r="H1014" i="60"/>
  <c r="I1014" i="60" s="1"/>
  <c r="J1013" i="60" l="1"/>
  <c r="H1015" i="60"/>
  <c r="I1015" i="60" s="1"/>
  <c r="J1014" i="60" l="1"/>
  <c r="H1016" i="60"/>
  <c r="I1016" i="60" s="1"/>
  <c r="J1015" i="60" l="1"/>
  <c r="H1017" i="60"/>
  <c r="I1017" i="60" s="1"/>
  <c r="J1016" i="60" l="1"/>
  <c r="H1018" i="60"/>
  <c r="I1018" i="60" s="1"/>
  <c r="J1017" i="60" l="1"/>
  <c r="H1019" i="60"/>
  <c r="I1019" i="60" s="1"/>
  <c r="J1018" i="60" l="1"/>
  <c r="H1020" i="60"/>
  <c r="I1020" i="60" s="1"/>
  <c r="J1019" i="60" l="1"/>
  <c r="H1021" i="60"/>
  <c r="I1021" i="60" s="1"/>
  <c r="J1020" i="60" l="1"/>
  <c r="H1022" i="60"/>
  <c r="I1022" i="60" s="1"/>
  <c r="J1021" i="60" l="1"/>
  <c r="H1023" i="60"/>
  <c r="I1023" i="60" s="1"/>
  <c r="J1022" i="60" l="1"/>
  <c r="H1024" i="60"/>
  <c r="I1024" i="60" s="1"/>
  <c r="J1023" i="60" l="1"/>
  <c r="H1025" i="60"/>
  <c r="I1025" i="60" s="1"/>
  <c r="J1024" i="60" l="1"/>
  <c r="H1026" i="60"/>
  <c r="I1026" i="60" s="1"/>
  <c r="J1025" i="60" l="1"/>
  <c r="H1027" i="60"/>
  <c r="I1027" i="60" s="1"/>
  <c r="J1026" i="60" l="1"/>
  <c r="H1028" i="60"/>
  <c r="I1028" i="60" s="1"/>
  <c r="J1027" i="60" l="1"/>
  <c r="H1029" i="60"/>
  <c r="I1029" i="60" s="1"/>
  <c r="J1028" i="60" l="1"/>
  <c r="H1030" i="60"/>
  <c r="I1030" i="60" s="1"/>
  <c r="J1029" i="60" l="1"/>
  <c r="H1031" i="60"/>
  <c r="I1031" i="60" s="1"/>
  <c r="J1030" i="60" l="1"/>
  <c r="H1032" i="60"/>
  <c r="I1032" i="60" s="1"/>
  <c r="J1031" i="60" l="1"/>
  <c r="H1033" i="60"/>
  <c r="I1033" i="60" s="1"/>
  <c r="J1032" i="60" l="1"/>
  <c r="H1034" i="60"/>
  <c r="I1034" i="60" s="1"/>
  <c r="J1033" i="60" l="1"/>
  <c r="H1035" i="60"/>
  <c r="I1035" i="60" s="1"/>
  <c r="J1034" i="60" l="1"/>
  <c r="H1036" i="60"/>
  <c r="I1036" i="60" s="1"/>
  <c r="J1035" i="60" l="1"/>
  <c r="H1037" i="60"/>
  <c r="I1037" i="60" s="1"/>
  <c r="J1036" i="60" l="1"/>
  <c r="H1038" i="60"/>
  <c r="I1038" i="60" s="1"/>
  <c r="J1037" i="60" l="1"/>
  <c r="H1039" i="60"/>
  <c r="I1039" i="60" s="1"/>
  <c r="J1038" i="60" l="1"/>
  <c r="H1040" i="60"/>
  <c r="I1040" i="60" s="1"/>
  <c r="J1039" i="60" l="1"/>
  <c r="H1041" i="60"/>
  <c r="I1041" i="60" s="1"/>
  <c r="J1040" i="60" l="1"/>
  <c r="H1042" i="60"/>
  <c r="I1042" i="60" s="1"/>
  <c r="J1041" i="60" l="1"/>
  <c r="H1043" i="60"/>
  <c r="I1043" i="60" s="1"/>
  <c r="J1042" i="60" l="1"/>
  <c r="H1044" i="60"/>
  <c r="I1044" i="60" s="1"/>
  <c r="J1043" i="60" l="1"/>
  <c r="H1045" i="60"/>
  <c r="I1045" i="60" s="1"/>
  <c r="J1044" i="60" l="1"/>
  <c r="H1046" i="60"/>
  <c r="I1046" i="60" s="1"/>
  <c r="J1045" i="60" l="1"/>
  <c r="H1047" i="60"/>
  <c r="I1047" i="60" s="1"/>
  <c r="J1046" i="60" l="1"/>
  <c r="H1048" i="60"/>
  <c r="I1048" i="60" s="1"/>
  <c r="J1047" i="60" l="1"/>
  <c r="H1049" i="60"/>
  <c r="I1049" i="60" s="1"/>
  <c r="J1048" i="60" l="1"/>
  <c r="H1050" i="60"/>
  <c r="I1050" i="60" s="1"/>
  <c r="J1049" i="60" l="1"/>
  <c r="H1051" i="60"/>
  <c r="I1051" i="60" s="1"/>
  <c r="J1050" i="60" l="1"/>
  <c r="H1052" i="60"/>
  <c r="I1052" i="60" s="1"/>
  <c r="J1051" i="60" l="1"/>
  <c r="H1053" i="60"/>
  <c r="I1053" i="60" s="1"/>
  <c r="J1052" i="60" l="1"/>
  <c r="H1054" i="60"/>
  <c r="I1054" i="60" s="1"/>
  <c r="J1053" i="60" l="1"/>
  <c r="H1055" i="60"/>
  <c r="I1055" i="60" s="1"/>
  <c r="J1054" i="60" l="1"/>
  <c r="H1056" i="60"/>
  <c r="I1056" i="60" s="1"/>
  <c r="J1055" i="60" l="1"/>
  <c r="H1057" i="60"/>
  <c r="I1057" i="60" s="1"/>
  <c r="J1056" i="60" l="1"/>
  <c r="H1058" i="60"/>
  <c r="I1058" i="60" s="1"/>
  <c r="J1057" i="60" l="1"/>
  <c r="H1059" i="60"/>
  <c r="I1059" i="60" s="1"/>
  <c r="J1058" i="60" l="1"/>
  <c r="H1060" i="60"/>
  <c r="I1060" i="60" s="1"/>
  <c r="J1059" i="60" l="1"/>
  <c r="H1061" i="60"/>
  <c r="I1061" i="60" s="1"/>
  <c r="J1060" i="60" l="1"/>
  <c r="H1062" i="60"/>
  <c r="I1062" i="60" s="1"/>
  <c r="J1061" i="60" l="1"/>
  <c r="H1063" i="60"/>
  <c r="I1063" i="60" s="1"/>
  <c r="J1062" i="60" l="1"/>
  <c r="H1064" i="60"/>
  <c r="I1064" i="60" s="1"/>
  <c r="J1063" i="60" l="1"/>
  <c r="H1065" i="60"/>
  <c r="I1065" i="60" s="1"/>
  <c r="J1064" i="60" l="1"/>
  <c r="H1066" i="60"/>
  <c r="I1066" i="60" s="1"/>
  <c r="J1065" i="60" l="1"/>
  <c r="H1067" i="60"/>
  <c r="I1067" i="60" s="1"/>
  <c r="J1066" i="60" l="1"/>
  <c r="H1068" i="60"/>
  <c r="I1068" i="60" s="1"/>
  <c r="J1067" i="60" l="1"/>
  <c r="H1069" i="60"/>
  <c r="I1069" i="60" s="1"/>
  <c r="J1068" i="60" l="1"/>
  <c r="H1070" i="60"/>
  <c r="I1070" i="60" s="1"/>
  <c r="J1069" i="60" l="1"/>
  <c r="H1071" i="60"/>
  <c r="I1071" i="60" s="1"/>
  <c r="J1070" i="60" l="1"/>
  <c r="H1072" i="60"/>
  <c r="I1072" i="60" s="1"/>
  <c r="J1071" i="60" l="1"/>
  <c r="H1073" i="60"/>
  <c r="I1073" i="60" s="1"/>
  <c r="J1072" i="60" l="1"/>
  <c r="H1074" i="60"/>
  <c r="I1074" i="60" s="1"/>
  <c r="J1073" i="60" l="1"/>
  <c r="H1075" i="60"/>
  <c r="I1075" i="60" s="1"/>
  <c r="J1074" i="60" l="1"/>
  <c r="H1076" i="60"/>
  <c r="I1076" i="60" s="1"/>
  <c r="J1075" i="60" l="1"/>
  <c r="H1077" i="60"/>
  <c r="I1077" i="60" s="1"/>
  <c r="J1076" i="60" l="1"/>
  <c r="H1078" i="60"/>
  <c r="I1078" i="60" s="1"/>
  <c r="J1077" i="60" l="1"/>
  <c r="H1079" i="60"/>
  <c r="I1079" i="60" s="1"/>
  <c r="J1078" i="60" l="1"/>
  <c r="H1080" i="60"/>
  <c r="I1080" i="60" s="1"/>
  <c r="J1079" i="60" l="1"/>
  <c r="H1081" i="60"/>
  <c r="I1081" i="60" s="1"/>
  <c r="J1080" i="60" l="1"/>
  <c r="H1082" i="60"/>
  <c r="I1082" i="60" s="1"/>
  <c r="J1081" i="60" l="1"/>
  <c r="H1083" i="60"/>
  <c r="I1083" i="60" s="1"/>
  <c r="J1082" i="60" l="1"/>
  <c r="H1084" i="60"/>
  <c r="I1084" i="60" s="1"/>
  <c r="J1083" i="60" l="1"/>
  <c r="H1085" i="60"/>
  <c r="I1085" i="60" s="1"/>
  <c r="J1084" i="60" l="1"/>
  <c r="H1086" i="60"/>
  <c r="I1086" i="60" s="1"/>
  <c r="J1085" i="60" l="1"/>
  <c r="H1087" i="60"/>
  <c r="I1087" i="60" s="1"/>
  <c r="J1086" i="60" l="1"/>
  <c r="H1088" i="60"/>
  <c r="I1088" i="60" s="1"/>
  <c r="J1087" i="60" l="1"/>
  <c r="H1089" i="60"/>
  <c r="I1089" i="60" s="1"/>
  <c r="J1088" i="60" l="1"/>
  <c r="H1090" i="60"/>
  <c r="I1090" i="60" s="1"/>
  <c r="J1089" i="60" l="1"/>
  <c r="H1091" i="60"/>
  <c r="I1091" i="60" s="1"/>
  <c r="J1090" i="60" l="1"/>
  <c r="H1092" i="60"/>
  <c r="I1092" i="60" s="1"/>
  <c r="J1091" i="60" l="1"/>
  <c r="H1093" i="60"/>
  <c r="I1093" i="60" s="1"/>
  <c r="J1092" i="60" l="1"/>
  <c r="H1094" i="60"/>
  <c r="I1094" i="60" s="1"/>
  <c r="J1093" i="60" l="1"/>
  <c r="H1095" i="60"/>
  <c r="I1095" i="60" s="1"/>
  <c r="J1094" i="60" l="1"/>
  <c r="H1096" i="60"/>
  <c r="I1096" i="60" s="1"/>
  <c r="J1095" i="60" l="1"/>
  <c r="H1097" i="60"/>
  <c r="I1097" i="60" s="1"/>
  <c r="J1096" i="60" l="1"/>
  <c r="H1098" i="60"/>
  <c r="I1098" i="60" s="1"/>
  <c r="J1097" i="60" l="1"/>
  <c r="H1099" i="60"/>
  <c r="I1099" i="60" s="1"/>
  <c r="J1098" i="60" l="1"/>
  <c r="H1100" i="60"/>
  <c r="I1100" i="60" s="1"/>
  <c r="J1099" i="60" l="1"/>
  <c r="H1101" i="60"/>
  <c r="I1101" i="60" s="1"/>
  <c r="J1100" i="60" l="1"/>
  <c r="H1102" i="60"/>
  <c r="I1102" i="60" s="1"/>
  <c r="J1101" i="60" l="1"/>
  <c r="H1103" i="60"/>
  <c r="I1103" i="60" s="1"/>
  <c r="J1102" i="60" l="1"/>
  <c r="H1104" i="60"/>
  <c r="I1104" i="60" s="1"/>
  <c r="J1103" i="60" l="1"/>
  <c r="H1105" i="60"/>
  <c r="I1105" i="60" s="1"/>
  <c r="J1104" i="60" l="1"/>
  <c r="H1106" i="60"/>
  <c r="I1106" i="60" s="1"/>
  <c r="J1105" i="60" l="1"/>
  <c r="H1107" i="60"/>
  <c r="I1107" i="60" s="1"/>
  <c r="J1106" i="60" l="1"/>
  <c r="H1108" i="60"/>
  <c r="I1108" i="60" s="1"/>
  <c r="J1107" i="60" l="1"/>
  <c r="H1109" i="60"/>
  <c r="I1109" i="60" s="1"/>
  <c r="J1108" i="60" l="1"/>
  <c r="H1110" i="60"/>
  <c r="I1110" i="60" s="1"/>
  <c r="J1109" i="60" l="1"/>
  <c r="H1111" i="60"/>
  <c r="I1111" i="60" s="1"/>
  <c r="J1110" i="60" l="1"/>
  <c r="H1112" i="60"/>
  <c r="I1112" i="60" s="1"/>
  <c r="J1111" i="60" l="1"/>
  <c r="H1113" i="60"/>
  <c r="I1113" i="60" s="1"/>
  <c r="J1112" i="60" l="1"/>
  <c r="H1114" i="60"/>
  <c r="I1114" i="60" s="1"/>
  <c r="J1113" i="60" l="1"/>
  <c r="H1115" i="60"/>
  <c r="I1115" i="60" s="1"/>
  <c r="J1114" i="60" l="1"/>
  <c r="H1116" i="60"/>
  <c r="I1116" i="60" s="1"/>
  <c r="J1115" i="60" l="1"/>
  <c r="H1117" i="60"/>
  <c r="I1117" i="60" s="1"/>
  <c r="J1116" i="60" l="1"/>
  <c r="H1118" i="60"/>
  <c r="I1118" i="60" s="1"/>
  <c r="J1117" i="60" l="1"/>
  <c r="H1119" i="60"/>
  <c r="I1119" i="60" s="1"/>
  <c r="J1118" i="60" l="1"/>
  <c r="H1120" i="60"/>
  <c r="I1120" i="60" s="1"/>
  <c r="J1119" i="60" l="1"/>
  <c r="H1121" i="60"/>
  <c r="I1121" i="60" s="1"/>
  <c r="J1120" i="60" l="1"/>
  <c r="H1122" i="60"/>
  <c r="I1122" i="60" s="1"/>
  <c r="J1121" i="60" l="1"/>
  <c r="H1123" i="60"/>
  <c r="I1123" i="60" s="1"/>
  <c r="J1122" i="60" l="1"/>
  <c r="H1124" i="60"/>
  <c r="I1124" i="60" s="1"/>
  <c r="J1123" i="60" l="1"/>
  <c r="H1125" i="60"/>
  <c r="I1125" i="60" s="1"/>
  <c r="J1124" i="60" l="1"/>
  <c r="H1126" i="60"/>
  <c r="I1126" i="60" s="1"/>
  <c r="J1125" i="60" l="1"/>
  <c r="H1127" i="60"/>
  <c r="I1127" i="60" s="1"/>
  <c r="J1126" i="60" l="1"/>
  <c r="H1128" i="60"/>
  <c r="I1128" i="60" s="1"/>
  <c r="J1127" i="60" l="1"/>
  <c r="H1129" i="60"/>
  <c r="I1129" i="60" s="1"/>
  <c r="J1128" i="60" l="1"/>
  <c r="H1130" i="60"/>
  <c r="I1130" i="60" s="1"/>
  <c r="J1129" i="60" l="1"/>
  <c r="H1131" i="60"/>
  <c r="I1131" i="60" s="1"/>
  <c r="J1130" i="60" l="1"/>
  <c r="H1132" i="60"/>
  <c r="I1132" i="60" s="1"/>
  <c r="J1131" i="60" l="1"/>
  <c r="H1133" i="60"/>
  <c r="I1133" i="60" s="1"/>
  <c r="J1132" i="60" l="1"/>
  <c r="H1134" i="60"/>
  <c r="I1134" i="60" s="1"/>
  <c r="J1133" i="60" l="1"/>
  <c r="H1135" i="60"/>
  <c r="I1135" i="60" s="1"/>
  <c r="J1134" i="60" l="1"/>
  <c r="H1136" i="60"/>
  <c r="I1136" i="60" s="1"/>
  <c r="J1135" i="60" l="1"/>
  <c r="H1137" i="60"/>
  <c r="I1137" i="60" s="1"/>
  <c r="J1136" i="60" l="1"/>
  <c r="H1138" i="60"/>
  <c r="I1138" i="60" s="1"/>
  <c r="J1137" i="60" l="1"/>
  <c r="H1139" i="60"/>
  <c r="I1139" i="60" s="1"/>
  <c r="J1138" i="60" l="1"/>
  <c r="H1140" i="60"/>
  <c r="I1140" i="60" s="1"/>
  <c r="J1139" i="60" l="1"/>
  <c r="H1141" i="60"/>
  <c r="I1141" i="60" s="1"/>
  <c r="J1140" i="60" l="1"/>
  <c r="H1142" i="60"/>
  <c r="I1142" i="60" s="1"/>
  <c r="J1141" i="60" l="1"/>
  <c r="H1143" i="60"/>
  <c r="I1143" i="60" s="1"/>
  <c r="J1142" i="60" l="1"/>
  <c r="H1144" i="60"/>
  <c r="I1144" i="60" s="1"/>
  <c r="J1143" i="60" l="1"/>
  <c r="H1145" i="60"/>
  <c r="I1145" i="60" s="1"/>
  <c r="J1144" i="60" l="1"/>
  <c r="H1146" i="60"/>
  <c r="I1146" i="60" s="1"/>
  <c r="J1145" i="60" l="1"/>
  <c r="H1147" i="60"/>
  <c r="I1147" i="60" s="1"/>
  <c r="J1146" i="60" l="1"/>
  <c r="H1148" i="60"/>
  <c r="I1148" i="60" s="1"/>
  <c r="J1147" i="60" l="1"/>
  <c r="H1149" i="60"/>
  <c r="I1149" i="60" s="1"/>
  <c r="J1148" i="60" l="1"/>
  <c r="H1150" i="60"/>
  <c r="I1150" i="60" s="1"/>
  <c r="J1149" i="60" l="1"/>
  <c r="H1151" i="60"/>
  <c r="I1151" i="60" s="1"/>
  <c r="J1150" i="60" l="1"/>
  <c r="H1152" i="60"/>
  <c r="I1152" i="60" s="1"/>
  <c r="J1151" i="60" l="1"/>
  <c r="H1153" i="60"/>
  <c r="I1153" i="60" s="1"/>
  <c r="J1152" i="60" l="1"/>
  <c r="H1154" i="60"/>
  <c r="I1154" i="60" s="1"/>
  <c r="J1153" i="60" l="1"/>
  <c r="H1155" i="60"/>
  <c r="I1155" i="60" s="1"/>
  <c r="J1154" i="60" l="1"/>
  <c r="H1156" i="60"/>
  <c r="I1156" i="60" s="1"/>
  <c r="J1155" i="60" l="1"/>
  <c r="H1157" i="60"/>
  <c r="I1157" i="60" s="1"/>
  <c r="J1156" i="60" l="1"/>
  <c r="H1158" i="60"/>
  <c r="I1158" i="60" s="1"/>
  <c r="J1157" i="60" l="1"/>
  <c r="H1159" i="60"/>
  <c r="I1159" i="60" s="1"/>
  <c r="J1158" i="60" l="1"/>
  <c r="H1160" i="60"/>
  <c r="I1160" i="60" s="1"/>
  <c r="J1159" i="60" l="1"/>
  <c r="H1161" i="60"/>
  <c r="I1161" i="60" s="1"/>
  <c r="J1160" i="60" l="1"/>
  <c r="H1162" i="60"/>
  <c r="I1162" i="60" s="1"/>
  <c r="J1161" i="60" l="1"/>
  <c r="H1163" i="60"/>
  <c r="I1163" i="60" s="1"/>
  <c r="J1162" i="60" l="1"/>
  <c r="H1164" i="60"/>
  <c r="I1164" i="60" s="1"/>
  <c r="J1163" i="60" l="1"/>
  <c r="H1165" i="60"/>
  <c r="I1165" i="60" s="1"/>
  <c r="J1164" i="60" l="1"/>
  <c r="H1166" i="60"/>
  <c r="I1166" i="60" s="1"/>
  <c r="J1165" i="60" l="1"/>
  <c r="H1167" i="60"/>
  <c r="I1167" i="60" s="1"/>
  <c r="J1166" i="60" l="1"/>
  <c r="H1168" i="60"/>
  <c r="I1168" i="60" s="1"/>
  <c r="J1167" i="60" l="1"/>
  <c r="H1169" i="60"/>
  <c r="I1169" i="60" s="1"/>
  <c r="J1168" i="60" l="1"/>
  <c r="H1170" i="60"/>
  <c r="I1170" i="60" s="1"/>
  <c r="J1169" i="60" l="1"/>
  <c r="H1171" i="60"/>
  <c r="I1171" i="60" s="1"/>
  <c r="J1170" i="60" l="1"/>
  <c r="H1172" i="60"/>
  <c r="I1172" i="60" s="1"/>
  <c r="J1171" i="60" l="1"/>
  <c r="H1173" i="60"/>
  <c r="I1173" i="60" s="1"/>
  <c r="J1172" i="60" l="1"/>
  <c r="H1174" i="60"/>
  <c r="I1174" i="60" s="1"/>
  <c r="J1173" i="60" l="1"/>
  <c r="H1175" i="60"/>
  <c r="I1175" i="60" s="1"/>
  <c r="J1174" i="60" l="1"/>
  <c r="H1176" i="60"/>
  <c r="I1176" i="60" s="1"/>
  <c r="J1175" i="60" l="1"/>
  <c r="H1177" i="60"/>
  <c r="I1177" i="60" s="1"/>
  <c r="J1176" i="60" l="1"/>
  <c r="H1178" i="60"/>
  <c r="I1178" i="60" s="1"/>
  <c r="J1177" i="60" l="1"/>
  <c r="H1179" i="60"/>
  <c r="I1179" i="60" s="1"/>
  <c r="J1178" i="60" l="1"/>
  <c r="H1180" i="60"/>
  <c r="I1180" i="60" s="1"/>
  <c r="J1179" i="60" l="1"/>
  <c r="H1181" i="60"/>
  <c r="I1181" i="60" s="1"/>
  <c r="J1180" i="60" l="1"/>
  <c r="H1182" i="60"/>
  <c r="I1182" i="60" s="1"/>
  <c r="J1181" i="60" l="1"/>
  <c r="H1183" i="60"/>
  <c r="I1183" i="60" s="1"/>
  <c r="J1182" i="60" l="1"/>
  <c r="H1184" i="60"/>
  <c r="I1184" i="60" s="1"/>
  <c r="J1183" i="60" l="1"/>
  <c r="H1185" i="60"/>
  <c r="I1185" i="60" s="1"/>
  <c r="J1184" i="60" l="1"/>
  <c r="H1186" i="60"/>
  <c r="I1186" i="60" s="1"/>
  <c r="J1185" i="60" l="1"/>
  <c r="H1187" i="60"/>
  <c r="I1187" i="60" s="1"/>
  <c r="J1186" i="60" l="1"/>
  <c r="H1188" i="60"/>
  <c r="I1188" i="60" s="1"/>
  <c r="J1187" i="60" l="1"/>
  <c r="H1189" i="60"/>
  <c r="I1189" i="60" s="1"/>
  <c r="J1188" i="60" l="1"/>
  <c r="H1190" i="60"/>
  <c r="I1190" i="60" s="1"/>
  <c r="J1189" i="60" l="1"/>
  <c r="H1191" i="60"/>
  <c r="I1191" i="60" s="1"/>
  <c r="J1190" i="60" l="1"/>
  <c r="H1192" i="60"/>
  <c r="I1192" i="60" s="1"/>
  <c r="J1191" i="60" l="1"/>
  <c r="H1193" i="60"/>
  <c r="I1193" i="60" s="1"/>
  <c r="J1192" i="60" l="1"/>
  <c r="H1194" i="60"/>
  <c r="I1194" i="60" s="1"/>
  <c r="J1193" i="60" l="1"/>
  <c r="H1195" i="60"/>
  <c r="I1195" i="60" s="1"/>
  <c r="J1194" i="60" l="1"/>
  <c r="H1196" i="60"/>
  <c r="I1196" i="60" s="1"/>
  <c r="J1195" i="60" l="1"/>
  <c r="H1197" i="60"/>
  <c r="I1197" i="60" s="1"/>
  <c r="J1196" i="60" l="1"/>
  <c r="H1198" i="60"/>
  <c r="I1198" i="60" s="1"/>
  <c r="J1197" i="60" l="1"/>
  <c r="H1199" i="60"/>
  <c r="I1199" i="60" s="1"/>
  <c r="J1198" i="60" l="1"/>
  <c r="H1200" i="60"/>
  <c r="I1200" i="60" s="1"/>
  <c r="J1199" i="60" l="1"/>
  <c r="H1201" i="60"/>
  <c r="I1201" i="60" s="1"/>
  <c r="J1200" i="60" l="1"/>
  <c r="H1202" i="60"/>
  <c r="I1202" i="60" s="1"/>
  <c r="J1201" i="60" l="1"/>
  <c r="H1203" i="60"/>
  <c r="I1203" i="60" s="1"/>
  <c r="J1202" i="60" l="1"/>
  <c r="H1204" i="60"/>
  <c r="I1204" i="60" s="1"/>
  <c r="J1203" i="60" l="1"/>
  <c r="H1205" i="60"/>
  <c r="I1205" i="60" s="1"/>
  <c r="J1204" i="60" l="1"/>
  <c r="H1206" i="60"/>
  <c r="I1206" i="60" s="1"/>
  <c r="J1205" i="60" l="1"/>
  <c r="H1207" i="60"/>
  <c r="I1207" i="60" s="1"/>
  <c r="J1206" i="60" l="1"/>
  <c r="H1208" i="60"/>
  <c r="I1208" i="60" s="1"/>
  <c r="J1207" i="60" l="1"/>
  <c r="H1209" i="60"/>
  <c r="I1209" i="60" s="1"/>
  <c r="J1208" i="60" l="1"/>
  <c r="H1210" i="60"/>
  <c r="I1210" i="60" s="1"/>
  <c r="J1209" i="60" l="1"/>
  <c r="H1211" i="60"/>
  <c r="I1211" i="60" s="1"/>
  <c r="J1210" i="60" l="1"/>
  <c r="H1212" i="60"/>
  <c r="I1212" i="60" s="1"/>
  <c r="J1211" i="60" l="1"/>
  <c r="H1213" i="60"/>
  <c r="I1213" i="60" s="1"/>
  <c r="J1212" i="60" l="1"/>
  <c r="H1214" i="60"/>
  <c r="I1214" i="60" s="1"/>
  <c r="J1213" i="60" l="1"/>
  <c r="H1215" i="60"/>
  <c r="I1215" i="60" s="1"/>
  <c r="J1214" i="60" l="1"/>
  <c r="H1216" i="60"/>
  <c r="I1216" i="60" s="1"/>
  <c r="J1215" i="60" l="1"/>
  <c r="H1217" i="60"/>
  <c r="I1217" i="60" s="1"/>
  <c r="J1216" i="60" l="1"/>
  <c r="H1218" i="60"/>
  <c r="I1218" i="60" s="1"/>
  <c r="J1217" i="60" l="1"/>
  <c r="H1219" i="60"/>
  <c r="I1219" i="60" s="1"/>
  <c r="J1218" i="60" l="1"/>
  <c r="H1220" i="60"/>
  <c r="I1220" i="60" s="1"/>
  <c r="J1219" i="60" l="1"/>
  <c r="H1221" i="60"/>
  <c r="I1221" i="60" s="1"/>
  <c r="J1220" i="60" l="1"/>
  <c r="H1222" i="60"/>
  <c r="I1222" i="60" s="1"/>
  <c r="J1221" i="60" l="1"/>
  <c r="H1223" i="60"/>
  <c r="I1223" i="60" s="1"/>
  <c r="J1222" i="60" l="1"/>
  <c r="H1224" i="60"/>
  <c r="I1224" i="60" s="1"/>
  <c r="J1223" i="60" l="1"/>
  <c r="H1225" i="60"/>
  <c r="I1225" i="60" s="1"/>
  <c r="J1224" i="60" l="1"/>
  <c r="H1226" i="60"/>
  <c r="I1226" i="60" s="1"/>
  <c r="J1225" i="60" l="1"/>
  <c r="H1227" i="60"/>
  <c r="I1227" i="60" s="1"/>
  <c r="J1226" i="60" l="1"/>
  <c r="H1228" i="60"/>
  <c r="I1228" i="60" s="1"/>
  <c r="J1227" i="60" l="1"/>
  <c r="H1229" i="60"/>
  <c r="I1229" i="60" s="1"/>
  <c r="J1228" i="60" l="1"/>
  <c r="H1230" i="60"/>
  <c r="I1230" i="60" s="1"/>
  <c r="J1229" i="60" l="1"/>
  <c r="H1231" i="60"/>
  <c r="I1231" i="60" s="1"/>
  <c r="J1230" i="60" l="1"/>
  <c r="H1232" i="60"/>
  <c r="I1232" i="60" s="1"/>
  <c r="J1231" i="60" l="1"/>
  <c r="H1233" i="60"/>
  <c r="I1233" i="60" s="1"/>
  <c r="J1232" i="60" l="1"/>
  <c r="H1234" i="60"/>
  <c r="I1234" i="60" s="1"/>
  <c r="J1233" i="60" l="1"/>
  <c r="H1235" i="60"/>
  <c r="I1235" i="60" s="1"/>
  <c r="J1234" i="60" l="1"/>
  <c r="H1236" i="60"/>
  <c r="I1236" i="60" s="1"/>
  <c r="J1235" i="60" l="1"/>
  <c r="H1237" i="60"/>
  <c r="I1237" i="60" s="1"/>
  <c r="J1236" i="60" l="1"/>
  <c r="H1238" i="60"/>
  <c r="I1238" i="60" s="1"/>
  <c r="J1237" i="60" l="1"/>
  <c r="H1239" i="60"/>
  <c r="I1239" i="60" s="1"/>
  <c r="J1238" i="60" l="1"/>
  <c r="H1240" i="60"/>
  <c r="I1240" i="60" s="1"/>
  <c r="J1239" i="60" l="1"/>
  <c r="H1241" i="60"/>
  <c r="I1241" i="60" s="1"/>
  <c r="J1240" i="60" l="1"/>
  <c r="H1242" i="60"/>
  <c r="I1242" i="60" s="1"/>
  <c r="J1241" i="60" l="1"/>
  <c r="H1243" i="60"/>
  <c r="I1243" i="60" s="1"/>
  <c r="J1242" i="60" l="1"/>
  <c r="H1244" i="60"/>
  <c r="I1244" i="60" s="1"/>
  <c r="J1243" i="60" l="1"/>
  <c r="H1245" i="60"/>
  <c r="I1245" i="60" s="1"/>
  <c r="J1244" i="60" l="1"/>
  <c r="H1246" i="60"/>
  <c r="I1246" i="60" s="1"/>
  <c r="J1245" i="60" l="1"/>
  <c r="H1247" i="60"/>
  <c r="I1247" i="60" s="1"/>
  <c r="J1246" i="60" l="1"/>
  <c r="H1248" i="60"/>
  <c r="I1248" i="60" s="1"/>
  <c r="J1247" i="60" l="1"/>
  <c r="H1249" i="60"/>
  <c r="I1249" i="60" s="1"/>
  <c r="J1248" i="60" l="1"/>
  <c r="H1250" i="60"/>
  <c r="I1250" i="60" s="1"/>
  <c r="J1249" i="60" l="1"/>
  <c r="H1251" i="60"/>
  <c r="I1251" i="60" s="1"/>
  <c r="J1250" i="60" l="1"/>
  <c r="H1252" i="60"/>
  <c r="I1252" i="60" s="1"/>
  <c r="J1251" i="60" l="1"/>
  <c r="H1253" i="60"/>
  <c r="I1253" i="60" s="1"/>
  <c r="J1252" i="60" l="1"/>
  <c r="H1254" i="60"/>
  <c r="I1254" i="60" s="1"/>
  <c r="J1253" i="60" l="1"/>
  <c r="H1255" i="60"/>
  <c r="I1255" i="60" s="1"/>
  <c r="J1254" i="60" l="1"/>
  <c r="H1256" i="60"/>
  <c r="I1256" i="60" s="1"/>
  <c r="J1255" i="60" l="1"/>
  <c r="H1257" i="60"/>
  <c r="I1257" i="60" s="1"/>
  <c r="J1256" i="60" l="1"/>
  <c r="H1258" i="60"/>
  <c r="I1258" i="60" s="1"/>
  <c r="J1257" i="60" l="1"/>
  <c r="H1259" i="60"/>
  <c r="I1259" i="60" s="1"/>
  <c r="J1258" i="60" l="1"/>
  <c r="H1260" i="60"/>
  <c r="I1260" i="60" s="1"/>
  <c r="J1259" i="60" l="1"/>
  <c r="H1261" i="60"/>
  <c r="I1261" i="60" s="1"/>
  <c r="J1260" i="60" l="1"/>
  <c r="H1262" i="60"/>
  <c r="I1262" i="60" s="1"/>
  <c r="J1261" i="60" l="1"/>
  <c r="H1263" i="60"/>
  <c r="I1263" i="60" s="1"/>
  <c r="J1262" i="60" l="1"/>
  <c r="H1264" i="60"/>
  <c r="I1264" i="60" s="1"/>
  <c r="J1263" i="60" l="1"/>
  <c r="H1265" i="60"/>
  <c r="I1265" i="60" s="1"/>
  <c r="J1264" i="60" l="1"/>
  <c r="H1266" i="60"/>
  <c r="I1266" i="60" s="1"/>
  <c r="J1265" i="60" l="1"/>
  <c r="H1267" i="60"/>
  <c r="I1267" i="60" s="1"/>
  <c r="J1266" i="60" l="1"/>
  <c r="H1268" i="60"/>
  <c r="I1268" i="60" s="1"/>
  <c r="J1267" i="60" l="1"/>
  <c r="H1269" i="60"/>
  <c r="I1269" i="60" s="1"/>
  <c r="J1268" i="60" l="1"/>
  <c r="H1270" i="60"/>
  <c r="I1270" i="60" s="1"/>
  <c r="J1269" i="60" l="1"/>
  <c r="H1271" i="60"/>
  <c r="I1271" i="60" s="1"/>
  <c r="J1270" i="60" l="1"/>
  <c r="H1272" i="60"/>
  <c r="I1272" i="60" s="1"/>
  <c r="J1271" i="60" l="1"/>
  <c r="H1273" i="60"/>
  <c r="I1273" i="60" s="1"/>
  <c r="J1272" i="60" l="1"/>
  <c r="H1274" i="60"/>
  <c r="I1274" i="60" s="1"/>
  <c r="J1273" i="60" l="1"/>
  <c r="H1275" i="60"/>
  <c r="I1275" i="60" s="1"/>
  <c r="J1274" i="60" l="1"/>
  <c r="H1276" i="60"/>
  <c r="I1276" i="60" s="1"/>
  <c r="J1275" i="60" l="1"/>
  <c r="H1277" i="60"/>
  <c r="I1277" i="60" s="1"/>
  <c r="J1276" i="60" l="1"/>
  <c r="H1278" i="60"/>
  <c r="I1278" i="60" s="1"/>
  <c r="J1277" i="60" l="1"/>
  <c r="H1279" i="60"/>
  <c r="I1279" i="60" s="1"/>
  <c r="J1278" i="60" l="1"/>
  <c r="H1280" i="60"/>
  <c r="I1280" i="60" s="1"/>
  <c r="J1279" i="60" l="1"/>
  <c r="H1281" i="60"/>
  <c r="I1281" i="60" s="1"/>
  <c r="J1280" i="60" l="1"/>
  <c r="H1282" i="60"/>
  <c r="I1282" i="60" s="1"/>
  <c r="J1281" i="60" l="1"/>
  <c r="H1283" i="60"/>
  <c r="I1283" i="60" s="1"/>
  <c r="J1282" i="60" l="1"/>
  <c r="H1284" i="60"/>
  <c r="I1284" i="60" s="1"/>
  <c r="J1283" i="60" l="1"/>
  <c r="H1285" i="60"/>
  <c r="I1285" i="60" s="1"/>
  <c r="J1284" i="60" l="1"/>
  <c r="H1286" i="60"/>
  <c r="I1286" i="60" s="1"/>
  <c r="J1285" i="60" l="1"/>
  <c r="H1287" i="60"/>
  <c r="I1287" i="60" s="1"/>
  <c r="J1286" i="60" l="1"/>
  <c r="H1288" i="60"/>
  <c r="I1288" i="60" s="1"/>
  <c r="J1287" i="60" l="1"/>
  <c r="H1289" i="60"/>
  <c r="I1289" i="60" s="1"/>
  <c r="J1288" i="60" l="1"/>
  <c r="H1290" i="60"/>
  <c r="I1290" i="60" s="1"/>
  <c r="J1289" i="60" l="1"/>
  <c r="H1291" i="60"/>
  <c r="I1291" i="60" s="1"/>
  <c r="J1290" i="60" l="1"/>
  <c r="H1292" i="60"/>
  <c r="I1292" i="60" s="1"/>
  <c r="J1291" i="60" l="1"/>
  <c r="H1293" i="60"/>
  <c r="I1293" i="60" s="1"/>
  <c r="J1292" i="60" l="1"/>
  <c r="H1294" i="60"/>
  <c r="I1294" i="60" s="1"/>
  <c r="J1293" i="60" l="1"/>
  <c r="H1295" i="60"/>
  <c r="I1295" i="60" s="1"/>
  <c r="J1294" i="60" l="1"/>
  <c r="H1296" i="60"/>
  <c r="I1296" i="60" s="1"/>
  <c r="J1295" i="60" l="1"/>
  <c r="H1297" i="60"/>
  <c r="I1297" i="60" s="1"/>
  <c r="J1296" i="60" l="1"/>
  <c r="H1298" i="60"/>
  <c r="I1298" i="60" s="1"/>
  <c r="J1297" i="60" l="1"/>
  <c r="H1299" i="60"/>
  <c r="I1299" i="60" s="1"/>
  <c r="J1298" i="60" l="1"/>
  <c r="H1300" i="60"/>
  <c r="I1300" i="60" s="1"/>
  <c r="J1299" i="60" l="1"/>
  <c r="H1301" i="60"/>
  <c r="I1301" i="60" s="1"/>
  <c r="J1300" i="60" l="1"/>
  <c r="H1302" i="60"/>
  <c r="I1302" i="60" s="1"/>
  <c r="J1301" i="60" l="1"/>
  <c r="H1303" i="60"/>
  <c r="I1303" i="60" s="1"/>
  <c r="J1302" i="60" l="1"/>
  <c r="H1304" i="60"/>
  <c r="I1304" i="60" s="1"/>
  <c r="J1303" i="60" l="1"/>
  <c r="H1305" i="60"/>
  <c r="I1305" i="60" s="1"/>
  <c r="J1304" i="60" l="1"/>
  <c r="H1306" i="60"/>
  <c r="I1306" i="60" s="1"/>
  <c r="J1305" i="60" l="1"/>
  <c r="H1307" i="60"/>
  <c r="I1307" i="60" s="1"/>
  <c r="J1306" i="60" l="1"/>
  <c r="H1308" i="60"/>
  <c r="I1308" i="60" s="1"/>
  <c r="J1307" i="60" l="1"/>
  <c r="H1309" i="60"/>
  <c r="I1309" i="60" s="1"/>
  <c r="J1308" i="60" l="1"/>
  <c r="H1310" i="60"/>
  <c r="I1310" i="60" s="1"/>
  <c r="J1309" i="60" l="1"/>
  <c r="H1311" i="60"/>
  <c r="I1311" i="60" s="1"/>
  <c r="J1310" i="60" l="1"/>
  <c r="H1312" i="60"/>
  <c r="I1312" i="60" s="1"/>
  <c r="J1311" i="60" l="1"/>
  <c r="H1313" i="60"/>
  <c r="I1313" i="60" s="1"/>
  <c r="J1312" i="60" l="1"/>
  <c r="H1314" i="60"/>
  <c r="I1314" i="60" s="1"/>
  <c r="J1313" i="60" l="1"/>
  <c r="H1315" i="60"/>
  <c r="I1315" i="60" s="1"/>
  <c r="J1314" i="60" l="1"/>
  <c r="H1316" i="60"/>
  <c r="I1316" i="60" s="1"/>
  <c r="J1315" i="60" l="1"/>
  <c r="H1317" i="60"/>
  <c r="I1317" i="60" s="1"/>
  <c r="J1316" i="60" l="1"/>
  <c r="H1318" i="60"/>
  <c r="I1318" i="60" s="1"/>
  <c r="J1317" i="60" l="1"/>
  <c r="H1319" i="60"/>
  <c r="I1319" i="60" s="1"/>
  <c r="J1318" i="60" l="1"/>
  <c r="H1320" i="60"/>
  <c r="I1320" i="60" s="1"/>
  <c r="J1319" i="60" l="1"/>
  <c r="H1321" i="60"/>
  <c r="I1321" i="60" s="1"/>
  <c r="J1320" i="60" l="1"/>
  <c r="H1322" i="60"/>
  <c r="I1322" i="60" s="1"/>
  <c r="J1321" i="60" l="1"/>
  <c r="H1323" i="60"/>
  <c r="I1323" i="60" s="1"/>
  <c r="J1322" i="60" l="1"/>
  <c r="H1324" i="60"/>
  <c r="I1324" i="60" s="1"/>
  <c r="J1323" i="60" l="1"/>
  <c r="H1325" i="60"/>
  <c r="I1325" i="60" s="1"/>
  <c r="J1324" i="60" l="1"/>
  <c r="H1326" i="60"/>
  <c r="I1326" i="60" s="1"/>
  <c r="J1325" i="60" l="1"/>
  <c r="H1327" i="60"/>
  <c r="I1327" i="60" s="1"/>
  <c r="J1326" i="60" l="1"/>
  <c r="H1328" i="60"/>
  <c r="I1328" i="60" s="1"/>
  <c r="J1327" i="60" l="1"/>
  <c r="H1329" i="60"/>
  <c r="I1329" i="60" s="1"/>
  <c r="J1328" i="60" l="1"/>
  <c r="H1330" i="60"/>
  <c r="I1330" i="60" s="1"/>
  <c r="J1329" i="60" l="1"/>
  <c r="H1331" i="60"/>
  <c r="I1331" i="60" s="1"/>
  <c r="J1330" i="60" l="1"/>
  <c r="H1332" i="60"/>
  <c r="I1332" i="60" s="1"/>
  <c r="J1331" i="60" l="1"/>
  <c r="H1333" i="60"/>
  <c r="I1333" i="60" s="1"/>
  <c r="J1332" i="60" l="1"/>
  <c r="H1334" i="60"/>
  <c r="I1334" i="60" s="1"/>
  <c r="J1333" i="60" l="1"/>
  <c r="H1335" i="60"/>
  <c r="I1335" i="60" s="1"/>
  <c r="J1334" i="60" l="1"/>
  <c r="H1336" i="60"/>
  <c r="I1336" i="60" s="1"/>
  <c r="J1335" i="60" l="1"/>
  <c r="H1337" i="60"/>
  <c r="I1337" i="60" s="1"/>
  <c r="J1336" i="60" l="1"/>
  <c r="H1338" i="60"/>
  <c r="I1338" i="60" s="1"/>
  <c r="J1337" i="60" l="1"/>
  <c r="H1339" i="60"/>
  <c r="I1339" i="60" s="1"/>
  <c r="J1338" i="60" l="1"/>
  <c r="H1340" i="60"/>
  <c r="I1340" i="60" s="1"/>
  <c r="J1339" i="60" l="1"/>
  <c r="H1341" i="60"/>
  <c r="I1341" i="60" s="1"/>
  <c r="J1340" i="60" l="1"/>
  <c r="H1342" i="60"/>
  <c r="I1342" i="60" s="1"/>
  <c r="J1341" i="60" l="1"/>
  <c r="H1343" i="60"/>
  <c r="I1343" i="60" s="1"/>
  <c r="J1342" i="60" l="1"/>
  <c r="H1344" i="60"/>
  <c r="I1344" i="60" s="1"/>
  <c r="J1343" i="60" l="1"/>
  <c r="H1345" i="60"/>
  <c r="I1345" i="60" s="1"/>
  <c r="J1344" i="60" l="1"/>
  <c r="H1346" i="60"/>
  <c r="I1346" i="60" s="1"/>
  <c r="J1345" i="60" l="1"/>
  <c r="H1347" i="60"/>
  <c r="I1347" i="60" s="1"/>
  <c r="J1346" i="60" l="1"/>
  <c r="H1348" i="60"/>
  <c r="I1348" i="60" s="1"/>
  <c r="J1347" i="60" l="1"/>
  <c r="H1349" i="60"/>
  <c r="I1349" i="60" s="1"/>
  <c r="J1348" i="60" l="1"/>
  <c r="H1350" i="60"/>
  <c r="I1350" i="60" s="1"/>
  <c r="J1349" i="60" l="1"/>
  <c r="H1351" i="60"/>
  <c r="I1351" i="60" s="1"/>
  <c r="J1350" i="60" l="1"/>
  <c r="H1352" i="60"/>
  <c r="I1352" i="60" s="1"/>
  <c r="J1351" i="60" l="1"/>
  <c r="H1353" i="60"/>
  <c r="I1353" i="60" s="1"/>
  <c r="J1352" i="60" l="1"/>
  <c r="H1354" i="60"/>
  <c r="I1354" i="60" s="1"/>
  <c r="J1353" i="60" l="1"/>
  <c r="H1355" i="60"/>
  <c r="I1355" i="60" s="1"/>
  <c r="J1354" i="60" l="1"/>
  <c r="H1356" i="60"/>
  <c r="I1356" i="60" s="1"/>
  <c r="J1355" i="60" l="1"/>
  <c r="H1357" i="60"/>
  <c r="I1357" i="60" s="1"/>
  <c r="J1356" i="60" l="1"/>
  <c r="H1358" i="60"/>
  <c r="I1358" i="60" s="1"/>
  <c r="J1357" i="60" l="1"/>
  <c r="H1359" i="60"/>
  <c r="I1359" i="60" s="1"/>
  <c r="J1358" i="60" l="1"/>
  <c r="H1360" i="60"/>
  <c r="I1360" i="60" s="1"/>
  <c r="J1359" i="60" l="1"/>
  <c r="H1361" i="60"/>
  <c r="I1361" i="60" s="1"/>
  <c r="J1360" i="60" l="1"/>
  <c r="H1362" i="60"/>
  <c r="I1362" i="60" s="1"/>
  <c r="J1361" i="60" l="1"/>
  <c r="H1363" i="60"/>
  <c r="I1363" i="60" s="1"/>
  <c r="J1362" i="60" l="1"/>
  <c r="H1364" i="60"/>
  <c r="I1364" i="60" s="1"/>
  <c r="J1363" i="60" l="1"/>
  <c r="H1365" i="60"/>
  <c r="I1365" i="60" s="1"/>
  <c r="J1364" i="60" l="1"/>
  <c r="H1366" i="60"/>
  <c r="I1366" i="60" s="1"/>
  <c r="J1365" i="60" l="1"/>
  <c r="H1367" i="60"/>
  <c r="I1367" i="60" s="1"/>
  <c r="J1366" i="60" l="1"/>
  <c r="H1368" i="60"/>
  <c r="I1368" i="60" s="1"/>
  <c r="J1367" i="60" l="1"/>
  <c r="H1369" i="60"/>
  <c r="I1369" i="60" s="1"/>
  <c r="J1368" i="60" l="1"/>
  <c r="H1370" i="60"/>
  <c r="I1370" i="60" s="1"/>
  <c r="J1369" i="60" l="1"/>
  <c r="H1371" i="60"/>
  <c r="I1371" i="60" s="1"/>
  <c r="J1370" i="60" l="1"/>
  <c r="H1372" i="60"/>
  <c r="I1372" i="60" s="1"/>
  <c r="J1371" i="60" l="1"/>
  <c r="H1373" i="60"/>
  <c r="I1373" i="60" s="1"/>
  <c r="J1372" i="60" l="1"/>
  <c r="H1374" i="60"/>
  <c r="I1374" i="60" s="1"/>
  <c r="J1373" i="60" l="1"/>
  <c r="H1375" i="60"/>
  <c r="I1375" i="60" s="1"/>
  <c r="J1374" i="60" l="1"/>
  <c r="H1376" i="60"/>
  <c r="I1376" i="60" s="1"/>
  <c r="J1375" i="60" l="1"/>
  <c r="H1377" i="60"/>
  <c r="I1377" i="60" s="1"/>
  <c r="J1376" i="60" l="1"/>
  <c r="H1378" i="60"/>
  <c r="I1378" i="60" s="1"/>
  <c r="J1377" i="60" l="1"/>
  <c r="H1379" i="60"/>
  <c r="I1379" i="60" s="1"/>
  <c r="J1378" i="60" l="1"/>
  <c r="H1380" i="60"/>
  <c r="I1380" i="60" s="1"/>
  <c r="J1379" i="60" l="1"/>
  <c r="H1381" i="60"/>
  <c r="I1381" i="60" s="1"/>
  <c r="J1380" i="60" l="1"/>
  <c r="H1382" i="60"/>
  <c r="I1382" i="60" s="1"/>
  <c r="J1381" i="60" l="1"/>
  <c r="H1383" i="60"/>
  <c r="I1383" i="60" s="1"/>
  <c r="J1382" i="60" l="1"/>
  <c r="H1384" i="60"/>
  <c r="I1384" i="60" s="1"/>
  <c r="J1383" i="60" l="1"/>
  <c r="H1385" i="60"/>
  <c r="I1385" i="60" s="1"/>
  <c r="J1384" i="60" l="1"/>
  <c r="H1386" i="60"/>
  <c r="I1386" i="60" s="1"/>
  <c r="J1385" i="60" l="1"/>
  <c r="H1387" i="60"/>
  <c r="I1387" i="60" s="1"/>
  <c r="J1386" i="60" l="1"/>
  <c r="H1388" i="60"/>
  <c r="I1388" i="60" s="1"/>
  <c r="J1387" i="60" l="1"/>
  <c r="H1389" i="60"/>
  <c r="I1389" i="60" s="1"/>
  <c r="J1388" i="60" l="1"/>
  <c r="H1390" i="60"/>
  <c r="I1390" i="60" s="1"/>
  <c r="J1389" i="60" l="1"/>
  <c r="H1391" i="60"/>
  <c r="I1391" i="60" s="1"/>
  <c r="J1390" i="60" l="1"/>
  <c r="H1392" i="60"/>
  <c r="I1392" i="60" s="1"/>
  <c r="J1391" i="60" l="1"/>
  <c r="H1393" i="60"/>
  <c r="I1393" i="60" s="1"/>
  <c r="J1392" i="60" l="1"/>
  <c r="H1394" i="60"/>
  <c r="I1394" i="60" s="1"/>
  <c r="J1393" i="60" l="1"/>
  <c r="H1395" i="60"/>
  <c r="I1395" i="60" s="1"/>
  <c r="J1394" i="60" l="1"/>
  <c r="H1396" i="60"/>
  <c r="I1396" i="60" s="1"/>
  <c r="J1395" i="60" l="1"/>
  <c r="H1397" i="60"/>
  <c r="I1397" i="60" s="1"/>
  <c r="J1396" i="60" l="1"/>
  <c r="H1398" i="60"/>
  <c r="I1398" i="60" s="1"/>
  <c r="J1397" i="60" l="1"/>
  <c r="H1399" i="60"/>
  <c r="I1399" i="60" s="1"/>
  <c r="J1398" i="60" l="1"/>
  <c r="H1400" i="60"/>
  <c r="I1400" i="60" s="1"/>
  <c r="J1399" i="60" l="1"/>
  <c r="H1401" i="60"/>
  <c r="I1401" i="60" s="1"/>
  <c r="J1400" i="60" l="1"/>
  <c r="H1402" i="60"/>
  <c r="I1402" i="60" s="1"/>
  <c r="J1401" i="60" l="1"/>
  <c r="H1403" i="60"/>
  <c r="I1403" i="60" s="1"/>
  <c r="J1402" i="60" l="1"/>
  <c r="H1404" i="60"/>
  <c r="I1404" i="60" s="1"/>
  <c r="J1403" i="60" l="1"/>
  <c r="H1405" i="60"/>
  <c r="I1405" i="60" s="1"/>
  <c r="J1404" i="60" l="1"/>
  <c r="H1406" i="60"/>
  <c r="I1406" i="60" s="1"/>
  <c r="J1405" i="60" l="1"/>
  <c r="H1407" i="60"/>
  <c r="I1407" i="60" s="1"/>
  <c r="J1406" i="60" l="1"/>
  <c r="H1408" i="60"/>
  <c r="I1408" i="60" s="1"/>
  <c r="J1407" i="60" l="1"/>
  <c r="H1409" i="60"/>
  <c r="I1409" i="60" s="1"/>
  <c r="J1408" i="60" l="1"/>
  <c r="H1410" i="60"/>
  <c r="I1410" i="60" s="1"/>
  <c r="J1409" i="60" l="1"/>
  <c r="H1411" i="60"/>
  <c r="I1411" i="60" s="1"/>
  <c r="J1410" i="60" l="1"/>
  <c r="H1412" i="60"/>
  <c r="I1412" i="60" s="1"/>
  <c r="J1411" i="60" l="1"/>
  <c r="H1413" i="60"/>
  <c r="I1413" i="60" s="1"/>
  <c r="J1412" i="60" l="1"/>
  <c r="H1414" i="60"/>
  <c r="I1414" i="60" s="1"/>
  <c r="J1413" i="60" l="1"/>
  <c r="H1415" i="60"/>
  <c r="I1415" i="60" s="1"/>
  <c r="J1414" i="60" l="1"/>
  <c r="H1416" i="60"/>
  <c r="I1416" i="60" s="1"/>
  <c r="J1415" i="60" l="1"/>
  <c r="H1417" i="60"/>
  <c r="I1417" i="60" s="1"/>
  <c r="J1416" i="60" l="1"/>
  <c r="H1418" i="60"/>
  <c r="I1418" i="60" s="1"/>
  <c r="J1417" i="60" l="1"/>
  <c r="H1419" i="60"/>
  <c r="I1419" i="60" s="1"/>
  <c r="J1418" i="60" l="1"/>
  <c r="H1420" i="60"/>
  <c r="I1420" i="60" s="1"/>
  <c r="J1419" i="60" l="1"/>
  <c r="H1421" i="60"/>
  <c r="I1421" i="60" s="1"/>
  <c r="J1420" i="60" l="1"/>
  <c r="H1422" i="60"/>
  <c r="I1422" i="60" s="1"/>
  <c r="J1421" i="60" l="1"/>
  <c r="H1423" i="60"/>
  <c r="I1423" i="60" s="1"/>
  <c r="J1422" i="60" l="1"/>
  <c r="H1424" i="60"/>
  <c r="I1424" i="60" s="1"/>
  <c r="J1423" i="60" l="1"/>
  <c r="H1425" i="60"/>
  <c r="I1425" i="60" s="1"/>
  <c r="J1424" i="60" l="1"/>
  <c r="H1426" i="60"/>
  <c r="I1426" i="60" s="1"/>
  <c r="J1425" i="60" l="1"/>
  <c r="H1427" i="60"/>
  <c r="I1427" i="60" s="1"/>
  <c r="J1426" i="60" l="1"/>
  <c r="H1428" i="60"/>
  <c r="I1428" i="60" s="1"/>
  <c r="J1427" i="60" l="1"/>
  <c r="H1429" i="60"/>
  <c r="I1429" i="60" s="1"/>
  <c r="J1428" i="60" l="1"/>
  <c r="H1430" i="60"/>
  <c r="I1430" i="60" s="1"/>
  <c r="J1429" i="60" l="1"/>
  <c r="H1431" i="60"/>
  <c r="I1431" i="60" s="1"/>
  <c r="J1430" i="60" l="1"/>
  <c r="H1432" i="60"/>
  <c r="I1432" i="60" s="1"/>
  <c r="J1431" i="60" l="1"/>
  <c r="H1433" i="60"/>
  <c r="I1433" i="60" s="1"/>
  <c r="J1432" i="60" l="1"/>
  <c r="H1434" i="60"/>
  <c r="I1434" i="60" s="1"/>
  <c r="J1433" i="60" l="1"/>
  <c r="H1435" i="60"/>
  <c r="I1435" i="60" s="1"/>
  <c r="J1434" i="60" l="1"/>
  <c r="H1436" i="60"/>
  <c r="I1436" i="60" s="1"/>
  <c r="J1435" i="60" l="1"/>
  <c r="H1437" i="60"/>
  <c r="I1437" i="60" s="1"/>
  <c r="J1436" i="60" l="1"/>
  <c r="H1438" i="60"/>
  <c r="I1438" i="60" s="1"/>
  <c r="J1437" i="60" l="1"/>
  <c r="H1439" i="60"/>
  <c r="I1439" i="60" s="1"/>
  <c r="J1438" i="60" l="1"/>
  <c r="H1440" i="60"/>
  <c r="I1440" i="60" s="1"/>
  <c r="J1439" i="60" l="1"/>
  <c r="H1441" i="60"/>
  <c r="I1441" i="60" s="1"/>
  <c r="J1440" i="60" l="1"/>
  <c r="H1442" i="60"/>
  <c r="I1442" i="60" s="1"/>
  <c r="J1441" i="60" l="1"/>
  <c r="H1443" i="60"/>
  <c r="I1443" i="60" s="1"/>
  <c r="J1442" i="60" l="1"/>
  <c r="H1444" i="60"/>
  <c r="I1444" i="60" s="1"/>
  <c r="J1443" i="60" l="1"/>
  <c r="H1445" i="60"/>
  <c r="I1445" i="60" s="1"/>
  <c r="J1444" i="60" l="1"/>
  <c r="H1446" i="60"/>
  <c r="I1446" i="60" s="1"/>
  <c r="J1445" i="60" l="1"/>
  <c r="H1447" i="60"/>
  <c r="I1447" i="60" s="1"/>
  <c r="J1446" i="60" l="1"/>
  <c r="H1448" i="60"/>
  <c r="I1448" i="60" s="1"/>
  <c r="J1447" i="60" l="1"/>
  <c r="H1449" i="60"/>
  <c r="I1449" i="60" s="1"/>
  <c r="J1448" i="60" l="1"/>
  <c r="H1450" i="60"/>
  <c r="I1450" i="60" s="1"/>
  <c r="J1449" i="60" l="1"/>
  <c r="H1451" i="60"/>
  <c r="I1451" i="60" s="1"/>
  <c r="J1450" i="60" l="1"/>
  <c r="H1452" i="60"/>
  <c r="I1452" i="60" s="1"/>
  <c r="J1451" i="60" l="1"/>
  <c r="H1453" i="60"/>
  <c r="I1453" i="60" s="1"/>
  <c r="J1452" i="60" l="1"/>
  <c r="H1454" i="60"/>
  <c r="I1454" i="60" s="1"/>
  <c r="J1453" i="60" l="1"/>
  <c r="H1455" i="60"/>
  <c r="I1455" i="60" s="1"/>
  <c r="J1454" i="60" l="1"/>
  <c r="H1456" i="60"/>
  <c r="I1456" i="60" s="1"/>
  <c r="J1455" i="60" l="1"/>
  <c r="H1457" i="60"/>
  <c r="I1457" i="60" s="1"/>
  <c r="J1456" i="60" l="1"/>
  <c r="H1458" i="60"/>
  <c r="I1458" i="60" s="1"/>
  <c r="J1457" i="60" l="1"/>
  <c r="H1459" i="60"/>
  <c r="I1459" i="60" s="1"/>
  <c r="J1458" i="60" l="1"/>
  <c r="H1460" i="60"/>
  <c r="I1460" i="60" s="1"/>
  <c r="J1459" i="60" l="1"/>
  <c r="H1461" i="60"/>
  <c r="I1461" i="60" s="1"/>
  <c r="J1460" i="60" l="1"/>
  <c r="H1462" i="60"/>
  <c r="I1462" i="60" s="1"/>
  <c r="J1461" i="60" l="1"/>
  <c r="H1463" i="60"/>
  <c r="I1463" i="60" s="1"/>
  <c r="J1462" i="60" l="1"/>
  <c r="H1464" i="60"/>
  <c r="I1464" i="60" s="1"/>
  <c r="J1463" i="60" l="1"/>
  <c r="H1465" i="60"/>
  <c r="I1465" i="60" s="1"/>
  <c r="J1464" i="60" l="1"/>
  <c r="H1466" i="60"/>
  <c r="I1466" i="60" s="1"/>
  <c r="J1465" i="60" l="1"/>
  <c r="H1467" i="60"/>
  <c r="I1467" i="60" s="1"/>
  <c r="J1466" i="60" l="1"/>
  <c r="H1468" i="60"/>
  <c r="I1468" i="60" s="1"/>
  <c r="J1467" i="60" l="1"/>
  <c r="H1469" i="60"/>
  <c r="I1469" i="60" s="1"/>
  <c r="J1468" i="60" l="1"/>
  <c r="H1470" i="60"/>
  <c r="I1470" i="60" s="1"/>
  <c r="J1469" i="60" l="1"/>
  <c r="H1471" i="60"/>
  <c r="I1471" i="60" s="1"/>
  <c r="J1470" i="60" l="1"/>
  <c r="H1472" i="60"/>
  <c r="I1472" i="60" s="1"/>
  <c r="J1471" i="60" l="1"/>
  <c r="H1473" i="60"/>
  <c r="I1473" i="60" s="1"/>
  <c r="J1472" i="60" l="1"/>
  <c r="H1474" i="60"/>
  <c r="I1474" i="60" s="1"/>
  <c r="J1473" i="60" l="1"/>
  <c r="H1475" i="60"/>
  <c r="I1475" i="60" s="1"/>
  <c r="J1474" i="60" l="1"/>
  <c r="H1476" i="60"/>
  <c r="I1476" i="60" s="1"/>
  <c r="J1475" i="60" l="1"/>
  <c r="H1477" i="60"/>
  <c r="I1477" i="60" s="1"/>
  <c r="J1476" i="60" l="1"/>
  <c r="H1478" i="60"/>
  <c r="I1478" i="60" s="1"/>
  <c r="J1477" i="60" l="1"/>
  <c r="H1479" i="60"/>
  <c r="I1479" i="60" s="1"/>
  <c r="J1478" i="60" l="1"/>
  <c r="H1480" i="60"/>
  <c r="I1480" i="60" s="1"/>
  <c r="J1479" i="60" l="1"/>
  <c r="H1481" i="60"/>
  <c r="I1481" i="60" s="1"/>
  <c r="J1480" i="60" l="1"/>
  <c r="H1482" i="60"/>
  <c r="I1482" i="60" s="1"/>
  <c r="J1481" i="60" l="1"/>
  <c r="H1483" i="60"/>
  <c r="I1483" i="60" s="1"/>
  <c r="J1482" i="60" l="1"/>
  <c r="H1484" i="60"/>
  <c r="I1484" i="60" s="1"/>
  <c r="J1483" i="60" l="1"/>
  <c r="H1485" i="60"/>
  <c r="I1485" i="60" s="1"/>
  <c r="J1484" i="60" l="1"/>
  <c r="H1486" i="60"/>
  <c r="I1486" i="60" s="1"/>
  <c r="J1485" i="60" l="1"/>
  <c r="H1487" i="60"/>
  <c r="I1487" i="60" s="1"/>
  <c r="J1486" i="60" l="1"/>
  <c r="H1488" i="60"/>
  <c r="I1488" i="60" s="1"/>
  <c r="J1487" i="60" l="1"/>
  <c r="H1489" i="60"/>
  <c r="I1489" i="60" s="1"/>
  <c r="J1488" i="60" l="1"/>
  <c r="H1490" i="60"/>
  <c r="I1490" i="60" s="1"/>
  <c r="J1489" i="60" l="1"/>
  <c r="H1491" i="60"/>
  <c r="I1491" i="60" s="1"/>
  <c r="J1490" i="60" l="1"/>
  <c r="H1492" i="60"/>
  <c r="I1492" i="60" s="1"/>
  <c r="J1491" i="60" l="1"/>
  <c r="H1493" i="60"/>
  <c r="I1493" i="60" s="1"/>
  <c r="J1492" i="60" l="1"/>
  <c r="H1494" i="60"/>
  <c r="I1494" i="60" s="1"/>
  <c r="J1493" i="60" l="1"/>
  <c r="H1495" i="60"/>
  <c r="I1495" i="60" s="1"/>
  <c r="J1494" i="60" l="1"/>
  <c r="H1496" i="60"/>
  <c r="I1496" i="60" s="1"/>
  <c r="J1495" i="60" l="1"/>
  <c r="H1497" i="60"/>
  <c r="I1497" i="60" s="1"/>
  <c r="J1496" i="60" l="1"/>
  <c r="H1498" i="60"/>
  <c r="I1498" i="60" s="1"/>
  <c r="J1497" i="60" l="1"/>
  <c r="H1499" i="60"/>
  <c r="I1499" i="60" s="1"/>
  <c r="J1498" i="60" l="1"/>
  <c r="H1500" i="60"/>
  <c r="I1500" i="60" s="1"/>
  <c r="J1499" i="60" l="1"/>
  <c r="H1501" i="60"/>
  <c r="I1501" i="60" s="1"/>
  <c r="J1500" i="60" l="1"/>
  <c r="H1502" i="60"/>
  <c r="I1502" i="60" s="1"/>
  <c r="J1501" i="60" l="1"/>
  <c r="H1503" i="60"/>
  <c r="I1503" i="60" s="1"/>
  <c r="J1502" i="60" l="1"/>
  <c r="H1504" i="60"/>
  <c r="I1504" i="60" s="1"/>
  <c r="J1503" i="60" l="1"/>
  <c r="H1505" i="60"/>
  <c r="I1505" i="60" s="1"/>
  <c r="J1504" i="60" l="1"/>
  <c r="H1506" i="60"/>
  <c r="I1506" i="60" s="1"/>
  <c r="J1505" i="60" l="1"/>
  <c r="H1507" i="60"/>
  <c r="I1507" i="60" s="1"/>
  <c r="J1506" i="60" l="1"/>
  <c r="H1508" i="60"/>
  <c r="I1508" i="60" s="1"/>
  <c r="J1507" i="60" l="1"/>
  <c r="H1509" i="60"/>
  <c r="I1509" i="60" s="1"/>
  <c r="J1508" i="60" l="1"/>
  <c r="H1510" i="60"/>
  <c r="I1510" i="60" s="1"/>
  <c r="J1509" i="60" l="1"/>
  <c r="H1511" i="60"/>
  <c r="I1511" i="60" s="1"/>
  <c r="J1510" i="60" l="1"/>
  <c r="H1512" i="60"/>
  <c r="I1512" i="60" s="1"/>
  <c r="J1511" i="60" l="1"/>
  <c r="H1513" i="60"/>
  <c r="I1513" i="60" s="1"/>
  <c r="J1512" i="60" l="1"/>
  <c r="H1514" i="60"/>
  <c r="I1514" i="60" s="1"/>
  <c r="J1513" i="60" l="1"/>
  <c r="H1515" i="60"/>
  <c r="I1515" i="60" s="1"/>
  <c r="J1514" i="60" l="1"/>
  <c r="H1516" i="60"/>
  <c r="I1516" i="60" s="1"/>
  <c r="J1515" i="60" l="1"/>
  <c r="H1517" i="60"/>
  <c r="I1517" i="60" s="1"/>
  <c r="J1516" i="60" l="1"/>
  <c r="H1518" i="60"/>
  <c r="I1518" i="60" s="1"/>
  <c r="J1517" i="60" l="1"/>
  <c r="H1519" i="60"/>
  <c r="I1519" i="60" s="1"/>
  <c r="J1518" i="60" l="1"/>
  <c r="H1520" i="60"/>
  <c r="I1520" i="60" s="1"/>
  <c r="J1519" i="60" l="1"/>
  <c r="H1521" i="60"/>
  <c r="I1521" i="60" s="1"/>
  <c r="J1520" i="60" l="1"/>
  <c r="H1522" i="60"/>
  <c r="I1522" i="60" s="1"/>
  <c r="J1521" i="60" l="1"/>
  <c r="H1523" i="60"/>
  <c r="I1523" i="60" s="1"/>
  <c r="J1522" i="60" l="1"/>
  <c r="H1524" i="60"/>
  <c r="I1524" i="60" s="1"/>
  <c r="J1523" i="60" l="1"/>
  <c r="H1525" i="60"/>
  <c r="I1525" i="60" s="1"/>
  <c r="J1524" i="60" l="1"/>
  <c r="H1526" i="60"/>
  <c r="I1526" i="60" s="1"/>
  <c r="J1525" i="60" l="1"/>
  <c r="H1527" i="60"/>
  <c r="I1527" i="60" s="1"/>
  <c r="J1526" i="60" l="1"/>
  <c r="H1528" i="60"/>
  <c r="I1528" i="60" s="1"/>
  <c r="J1527" i="60" l="1"/>
  <c r="H1529" i="60"/>
  <c r="I1529" i="60" s="1"/>
  <c r="J1528" i="60" l="1"/>
  <c r="H1530" i="60"/>
  <c r="I1530" i="60" s="1"/>
  <c r="J1529" i="60" l="1"/>
  <c r="H1531" i="60"/>
  <c r="I1531" i="60" s="1"/>
  <c r="J1530" i="60" l="1"/>
  <c r="H1532" i="60"/>
  <c r="I1532" i="60" s="1"/>
  <c r="J1531" i="60" l="1"/>
  <c r="H1533" i="60"/>
  <c r="I1533" i="60" s="1"/>
  <c r="J1532" i="60" l="1"/>
  <c r="H1534" i="60"/>
  <c r="I1534" i="60" s="1"/>
  <c r="J1533" i="60" l="1"/>
  <c r="H1535" i="60"/>
  <c r="I1535" i="60" s="1"/>
  <c r="J1534" i="60" l="1"/>
  <c r="H1536" i="60"/>
  <c r="I1536" i="60" s="1"/>
  <c r="J1535" i="60" l="1"/>
  <c r="H1537" i="60"/>
  <c r="I1537" i="60" s="1"/>
  <c r="J1536" i="60" l="1"/>
  <c r="H1538" i="60"/>
  <c r="I1538" i="60" s="1"/>
  <c r="J1537" i="60" l="1"/>
  <c r="H1539" i="60"/>
  <c r="I1539" i="60" s="1"/>
  <c r="J1538" i="60" l="1"/>
  <c r="H1540" i="60"/>
  <c r="I1540" i="60" s="1"/>
  <c r="J1539" i="60" l="1"/>
  <c r="H1541" i="60"/>
  <c r="I1541" i="60" s="1"/>
  <c r="J1540" i="60" l="1"/>
  <c r="H1542" i="60"/>
  <c r="I1542" i="60" s="1"/>
  <c r="J1541" i="60" l="1"/>
  <c r="H1543" i="60"/>
  <c r="I1543" i="60" s="1"/>
  <c r="J1542" i="60" l="1"/>
  <c r="H1544" i="60"/>
  <c r="I1544" i="60" s="1"/>
  <c r="J1543" i="60" l="1"/>
  <c r="H1545" i="60"/>
  <c r="I1545" i="60" s="1"/>
  <c r="J1544" i="60" l="1"/>
  <c r="H1546" i="60"/>
  <c r="I1546" i="60" s="1"/>
  <c r="J1545" i="60" l="1"/>
  <c r="H1547" i="60"/>
  <c r="I1547" i="60" s="1"/>
  <c r="J1546" i="60" l="1"/>
  <c r="H1548" i="60"/>
  <c r="I1548" i="60" s="1"/>
  <c r="J1547" i="60" l="1"/>
  <c r="H1549" i="60"/>
  <c r="I1549" i="60" s="1"/>
  <c r="J1548" i="60" l="1"/>
  <c r="H1550" i="60"/>
  <c r="I1550" i="60" s="1"/>
  <c r="J1549" i="60" l="1"/>
  <c r="H1551" i="60"/>
  <c r="I1551" i="60" s="1"/>
  <c r="J1550" i="60" l="1"/>
  <c r="H1552" i="60"/>
  <c r="I1552" i="60" s="1"/>
  <c r="J1551" i="60" l="1"/>
  <c r="H1553" i="60"/>
  <c r="I1553" i="60" s="1"/>
  <c r="J1552" i="60" l="1"/>
  <c r="H1554" i="60"/>
  <c r="I1554" i="60" s="1"/>
  <c r="J1553" i="60" l="1"/>
  <c r="H1555" i="60"/>
  <c r="I1555" i="60" s="1"/>
  <c r="J1554" i="60" l="1"/>
  <c r="H1556" i="60"/>
  <c r="I1556" i="60" s="1"/>
  <c r="J1555" i="60" l="1"/>
  <c r="H1557" i="60"/>
  <c r="I1557" i="60" s="1"/>
  <c r="J1556" i="60" l="1"/>
  <c r="H1558" i="60"/>
  <c r="I1558" i="60" s="1"/>
  <c r="J1557" i="60" l="1"/>
  <c r="H1559" i="60"/>
  <c r="I1559" i="60" s="1"/>
  <c r="J1558" i="60" l="1"/>
  <c r="H1560" i="60"/>
  <c r="I1560" i="60" s="1"/>
  <c r="J1559" i="60" l="1"/>
  <c r="H1561" i="60"/>
  <c r="I1561" i="60" s="1"/>
  <c r="J1560" i="60" l="1"/>
  <c r="H1562" i="60"/>
  <c r="I1562" i="60" s="1"/>
  <c r="J1561" i="60" l="1"/>
  <c r="H1563" i="60"/>
  <c r="I1563" i="60" s="1"/>
  <c r="J1562" i="60" l="1"/>
  <c r="H1564" i="60"/>
  <c r="I1564" i="60" s="1"/>
  <c r="J1563" i="60" l="1"/>
  <c r="H1565" i="60"/>
  <c r="I1565" i="60" s="1"/>
  <c r="J1564" i="60" l="1"/>
  <c r="H1566" i="60"/>
  <c r="I1566" i="60" s="1"/>
  <c r="J1565" i="60" l="1"/>
  <c r="H1567" i="60"/>
  <c r="I1567" i="60" s="1"/>
  <c r="J1566" i="60" l="1"/>
  <c r="H1568" i="60"/>
  <c r="I1568" i="60" s="1"/>
  <c r="J1567" i="60" l="1"/>
  <c r="H1569" i="60"/>
  <c r="I1569" i="60" s="1"/>
  <c r="J1568" i="60" l="1"/>
  <c r="H1570" i="60"/>
  <c r="I1570" i="60" s="1"/>
  <c r="J1569" i="60" l="1"/>
  <c r="H1571" i="60"/>
  <c r="I1571" i="60" s="1"/>
  <c r="J1570" i="60" l="1"/>
  <c r="H1572" i="60"/>
  <c r="I1572" i="60" s="1"/>
  <c r="J1571" i="60" l="1"/>
  <c r="H1573" i="60"/>
  <c r="I1573" i="60" s="1"/>
  <c r="J1572" i="60" l="1"/>
  <c r="H1574" i="60"/>
  <c r="I1574" i="60" s="1"/>
  <c r="J1573" i="60" l="1"/>
  <c r="H1575" i="60"/>
  <c r="I1575" i="60" s="1"/>
  <c r="J1574" i="60" l="1"/>
  <c r="H1576" i="60"/>
  <c r="I1576" i="60" s="1"/>
  <c r="J1575" i="60" l="1"/>
  <c r="H1577" i="60"/>
  <c r="I1577" i="60" s="1"/>
  <c r="J1576" i="60" l="1"/>
  <c r="H1578" i="60"/>
  <c r="I1578" i="60" s="1"/>
  <c r="J1577" i="60" l="1"/>
  <c r="H1579" i="60"/>
  <c r="I1579" i="60" s="1"/>
  <c r="J1578" i="60" l="1"/>
  <c r="H1580" i="60"/>
  <c r="I1580" i="60" s="1"/>
  <c r="J1579" i="60" l="1"/>
  <c r="H1581" i="60"/>
  <c r="I1581" i="60" s="1"/>
  <c r="J1580" i="60" l="1"/>
  <c r="H1582" i="60"/>
  <c r="I1582" i="60" s="1"/>
  <c r="J1581" i="60" l="1"/>
  <c r="H1583" i="60"/>
  <c r="I1583" i="60" s="1"/>
  <c r="J1582" i="60" l="1"/>
  <c r="H1584" i="60"/>
  <c r="I1584" i="60" s="1"/>
  <c r="J1583" i="60" l="1"/>
  <c r="H1585" i="60"/>
  <c r="I1585" i="60" s="1"/>
  <c r="J1584" i="60" l="1"/>
  <c r="H1586" i="60"/>
  <c r="I1586" i="60" s="1"/>
  <c r="J1585" i="60" l="1"/>
  <c r="H1587" i="60"/>
  <c r="I1587" i="60" s="1"/>
  <c r="J1586" i="60" l="1"/>
  <c r="H1588" i="60"/>
  <c r="I1588" i="60" s="1"/>
  <c r="J1587" i="60" l="1"/>
  <c r="H1589" i="60"/>
  <c r="I1589" i="60" s="1"/>
  <c r="J1588" i="60" l="1"/>
  <c r="H1590" i="60"/>
  <c r="I1590" i="60" s="1"/>
  <c r="J1589" i="60" l="1"/>
  <c r="H1591" i="60"/>
  <c r="I1591" i="60" s="1"/>
  <c r="J1590" i="60" l="1"/>
  <c r="H1592" i="60"/>
  <c r="I1592" i="60" s="1"/>
  <c r="J1591" i="60" l="1"/>
  <c r="H1593" i="60"/>
  <c r="I1593" i="60" s="1"/>
  <c r="J1592" i="60" l="1"/>
  <c r="H1594" i="60"/>
  <c r="I1594" i="60" s="1"/>
  <c r="J1593" i="60" l="1"/>
  <c r="H1595" i="60"/>
  <c r="I1595" i="60" s="1"/>
  <c r="J1594" i="60" l="1"/>
  <c r="H1596" i="60"/>
  <c r="I1596" i="60" s="1"/>
  <c r="J1595" i="60" l="1"/>
  <c r="H1597" i="60"/>
  <c r="I1597" i="60" s="1"/>
  <c r="J1596" i="60" l="1"/>
  <c r="H1598" i="60"/>
  <c r="I1598" i="60" s="1"/>
  <c r="J1597" i="60" l="1"/>
  <c r="H1599" i="60"/>
  <c r="I1599" i="60" s="1"/>
  <c r="J1598" i="60" l="1"/>
  <c r="H1600" i="60"/>
  <c r="I1600" i="60" s="1"/>
  <c r="J1599" i="60" l="1"/>
  <c r="H1601" i="60"/>
  <c r="I1601" i="60" s="1"/>
  <c r="J1600" i="60" l="1"/>
  <c r="H1602" i="60"/>
  <c r="I1602" i="60" s="1"/>
  <c r="J1601" i="60" l="1"/>
  <c r="H1603" i="60"/>
  <c r="I1603" i="60" s="1"/>
  <c r="J1602" i="60" l="1"/>
  <c r="H1604" i="60"/>
  <c r="I1604" i="60" s="1"/>
  <c r="J1603" i="60" l="1"/>
  <c r="H1605" i="60"/>
  <c r="I1605" i="60" s="1"/>
  <c r="J1604" i="60" l="1"/>
  <c r="H1606" i="60"/>
  <c r="I1606" i="60" s="1"/>
  <c r="J1605" i="60" l="1"/>
  <c r="H1607" i="60"/>
  <c r="I1607" i="60" s="1"/>
  <c r="J1606" i="60" l="1"/>
  <c r="H1608" i="60"/>
  <c r="I1608" i="60" s="1"/>
  <c r="J1607" i="60" l="1"/>
  <c r="H1609" i="60"/>
  <c r="I1609" i="60" s="1"/>
  <c r="J1608" i="60" l="1"/>
  <c r="H1610" i="60"/>
  <c r="I1610" i="60" s="1"/>
  <c r="J1609" i="60" l="1"/>
  <c r="H1611" i="60"/>
  <c r="I1611" i="60" s="1"/>
  <c r="J1610" i="60" l="1"/>
  <c r="H1612" i="60"/>
  <c r="I1612" i="60" s="1"/>
  <c r="J1611" i="60" l="1"/>
  <c r="H1613" i="60"/>
  <c r="I1613" i="60" s="1"/>
  <c r="J1612" i="60" l="1"/>
  <c r="H1614" i="60"/>
  <c r="I1614" i="60" s="1"/>
  <c r="J1613" i="60" l="1"/>
  <c r="H1615" i="60"/>
  <c r="I1615" i="60" s="1"/>
  <c r="J1614" i="60" l="1"/>
  <c r="H1616" i="60"/>
  <c r="I1616" i="60" s="1"/>
  <c r="J1615" i="60" l="1"/>
  <c r="H1617" i="60"/>
  <c r="I1617" i="60" s="1"/>
  <c r="J1616" i="60" l="1"/>
  <c r="H1618" i="60"/>
  <c r="I1618" i="60" s="1"/>
  <c r="J1617" i="60" l="1"/>
  <c r="H1619" i="60"/>
  <c r="I1619" i="60" s="1"/>
  <c r="J1618" i="60" l="1"/>
  <c r="H1620" i="60"/>
  <c r="I1620" i="60" s="1"/>
  <c r="J1619" i="60" l="1"/>
  <c r="H1621" i="60"/>
  <c r="I1621" i="60" s="1"/>
  <c r="J1620" i="60" l="1"/>
  <c r="H1622" i="60"/>
  <c r="I1622" i="60" s="1"/>
  <c r="J1621" i="60" l="1"/>
  <c r="H1623" i="60"/>
  <c r="I1623" i="60" s="1"/>
  <c r="J1622" i="60" l="1"/>
  <c r="H1624" i="60"/>
  <c r="I1624" i="60" s="1"/>
  <c r="J1623" i="60" l="1"/>
  <c r="H1625" i="60"/>
  <c r="I1625" i="60" s="1"/>
  <c r="J1624" i="60" l="1"/>
  <c r="H1626" i="60"/>
  <c r="I1626" i="60" s="1"/>
  <c r="J1625" i="60" l="1"/>
  <c r="H1627" i="60"/>
  <c r="I1627" i="60" s="1"/>
  <c r="J1626" i="60" l="1"/>
  <c r="H1628" i="60"/>
  <c r="I1628" i="60" s="1"/>
  <c r="J1627" i="60" l="1"/>
  <c r="H1629" i="60"/>
  <c r="I1629" i="60" s="1"/>
  <c r="J1628" i="60" l="1"/>
  <c r="H1630" i="60"/>
  <c r="I1630" i="60" s="1"/>
  <c r="J1629" i="60" l="1"/>
  <c r="H1631" i="60"/>
  <c r="I1631" i="60" s="1"/>
  <c r="J1630" i="60" l="1"/>
  <c r="H1632" i="60"/>
  <c r="I1632" i="60" s="1"/>
  <c r="J1631" i="60" l="1"/>
  <c r="H1633" i="60"/>
  <c r="I1633" i="60" s="1"/>
  <c r="J1632" i="60" l="1"/>
  <c r="H1634" i="60"/>
  <c r="I1634" i="60" s="1"/>
  <c r="J1633" i="60" l="1"/>
  <c r="H1635" i="60"/>
  <c r="I1635" i="60" s="1"/>
  <c r="J1634" i="60" l="1"/>
  <c r="H1636" i="60"/>
  <c r="I1636" i="60" s="1"/>
  <c r="J1635" i="60" l="1"/>
  <c r="H1637" i="60"/>
  <c r="I1637" i="60" s="1"/>
  <c r="J1636" i="60" l="1"/>
  <c r="H1638" i="60"/>
  <c r="I1638" i="60" s="1"/>
  <c r="J1637" i="60" l="1"/>
  <c r="H1639" i="60"/>
  <c r="I1639" i="60" s="1"/>
  <c r="J1638" i="60" l="1"/>
  <c r="H1640" i="60"/>
  <c r="I1640" i="60" s="1"/>
  <c r="J1639" i="60" l="1"/>
  <c r="H1641" i="60"/>
  <c r="I1641" i="60" s="1"/>
  <c r="J1640" i="60" l="1"/>
  <c r="H1642" i="60"/>
  <c r="I1642" i="60" s="1"/>
  <c r="J1641" i="60" l="1"/>
  <c r="H1643" i="60"/>
  <c r="I1643" i="60" s="1"/>
  <c r="J1642" i="60" l="1"/>
  <c r="H1644" i="60"/>
  <c r="I1644" i="60" s="1"/>
  <c r="J1643" i="60" l="1"/>
  <c r="H1645" i="60"/>
  <c r="I1645" i="60" s="1"/>
  <c r="J1644" i="60" l="1"/>
  <c r="H1646" i="60"/>
  <c r="I1646" i="60" s="1"/>
  <c r="J1645" i="60" l="1"/>
  <c r="H1647" i="60"/>
  <c r="I1647" i="60" s="1"/>
  <c r="J1646" i="60" l="1"/>
  <c r="H1648" i="60"/>
  <c r="I1648" i="60" s="1"/>
  <c r="J1647" i="60" l="1"/>
  <c r="H1649" i="60"/>
  <c r="I1649" i="60" s="1"/>
  <c r="J1648" i="60" l="1"/>
  <c r="H1650" i="60"/>
  <c r="I1650" i="60" s="1"/>
  <c r="J1649" i="60" l="1"/>
  <c r="H1651" i="60"/>
  <c r="I1651" i="60" s="1"/>
  <c r="J1650" i="60" l="1"/>
  <c r="H1652" i="60"/>
  <c r="I1652" i="60" s="1"/>
  <c r="J1651" i="60" l="1"/>
  <c r="H1653" i="60"/>
  <c r="I1653" i="60" s="1"/>
  <c r="J1652" i="60" l="1"/>
  <c r="H1654" i="60"/>
  <c r="I1654" i="60" s="1"/>
  <c r="J1653" i="60" l="1"/>
  <c r="H1655" i="60"/>
  <c r="I1655" i="60" s="1"/>
  <c r="J1654" i="60" l="1"/>
  <c r="H1656" i="60"/>
  <c r="I1656" i="60" s="1"/>
  <c r="J1655" i="60" l="1"/>
  <c r="H1657" i="60"/>
  <c r="I1657" i="60" s="1"/>
  <c r="J1656" i="60" l="1"/>
  <c r="H1658" i="60"/>
  <c r="I1658" i="60" s="1"/>
  <c r="J1657" i="60" l="1"/>
  <c r="H1659" i="60"/>
  <c r="I1659" i="60" s="1"/>
  <c r="J1658" i="60" l="1"/>
  <c r="H1660" i="60"/>
  <c r="I1660" i="60" s="1"/>
  <c r="J1659" i="60" l="1"/>
  <c r="H1661" i="60"/>
  <c r="I1661" i="60" s="1"/>
  <c r="J1660" i="60" l="1"/>
  <c r="H1662" i="60"/>
  <c r="I1662" i="60" s="1"/>
  <c r="J1661" i="60" l="1"/>
  <c r="H1663" i="60"/>
  <c r="I1663" i="60" s="1"/>
  <c r="J1662" i="60" l="1"/>
  <c r="H1664" i="60"/>
  <c r="I1664" i="60" s="1"/>
  <c r="J1663" i="60" l="1"/>
  <c r="H1665" i="60"/>
  <c r="I1665" i="60" s="1"/>
  <c r="J1664" i="60" l="1"/>
  <c r="H1666" i="60"/>
  <c r="I1666" i="60" s="1"/>
  <c r="J1665" i="60" l="1"/>
  <c r="H1667" i="60"/>
  <c r="I1667" i="60" s="1"/>
  <c r="J1666" i="60" l="1"/>
  <c r="H1668" i="60"/>
  <c r="I1668" i="60" s="1"/>
  <c r="J1667" i="60" l="1"/>
  <c r="H1669" i="60"/>
  <c r="I1669" i="60" s="1"/>
  <c r="J1668" i="60" l="1"/>
  <c r="H1670" i="60"/>
  <c r="I1670" i="60" s="1"/>
  <c r="J1669" i="60" l="1"/>
  <c r="H1671" i="60"/>
  <c r="I1671" i="60" s="1"/>
  <c r="J1670" i="60" l="1"/>
  <c r="H1672" i="60"/>
  <c r="I1672" i="60" s="1"/>
  <c r="J1671" i="60" l="1"/>
  <c r="H1673" i="60"/>
  <c r="I1673" i="60" s="1"/>
  <c r="J1672" i="60" l="1"/>
  <c r="H1674" i="60"/>
  <c r="I1674" i="60" s="1"/>
  <c r="J1673" i="60" l="1"/>
  <c r="H1675" i="60"/>
  <c r="I1675" i="60" s="1"/>
  <c r="J1674" i="60" l="1"/>
  <c r="H1676" i="60"/>
  <c r="I1676" i="60" s="1"/>
  <c r="J1675" i="60" l="1"/>
  <c r="H1677" i="60"/>
  <c r="I1677" i="60" s="1"/>
  <c r="J1676" i="60" l="1"/>
  <c r="H1678" i="60"/>
  <c r="I1678" i="60" s="1"/>
  <c r="J1677" i="60" l="1"/>
  <c r="H1679" i="60"/>
  <c r="I1679" i="60" s="1"/>
  <c r="J1678" i="60" l="1"/>
  <c r="H1680" i="60"/>
  <c r="I1680" i="60" s="1"/>
  <c r="J1679" i="60" l="1"/>
  <c r="H1681" i="60"/>
  <c r="I1681" i="60" s="1"/>
  <c r="J1680" i="60" l="1"/>
  <c r="H1682" i="60"/>
  <c r="I1682" i="60" s="1"/>
  <c r="J1681" i="60" l="1"/>
  <c r="H1683" i="60"/>
  <c r="I1683" i="60" s="1"/>
  <c r="J1682" i="60" l="1"/>
  <c r="H1684" i="60"/>
  <c r="I1684" i="60" s="1"/>
  <c r="J1683" i="60" l="1"/>
  <c r="H1685" i="60"/>
  <c r="I1685" i="60" s="1"/>
  <c r="J1684" i="60" l="1"/>
  <c r="H1686" i="60"/>
  <c r="I1686" i="60" s="1"/>
  <c r="J1685" i="60" l="1"/>
  <c r="H1687" i="60"/>
  <c r="I1687" i="60" s="1"/>
  <c r="J1686" i="60" l="1"/>
  <c r="H1688" i="60"/>
  <c r="I1688" i="60" s="1"/>
  <c r="J1687" i="60" l="1"/>
  <c r="H1689" i="60"/>
  <c r="I1689" i="60" s="1"/>
  <c r="J1688" i="60" l="1"/>
  <c r="H1690" i="60"/>
  <c r="I1690" i="60" s="1"/>
  <c r="J1689" i="60" l="1"/>
  <c r="H1691" i="60"/>
  <c r="I1691" i="60" s="1"/>
  <c r="J1690" i="60" l="1"/>
  <c r="H1692" i="60"/>
  <c r="I1692" i="60" s="1"/>
  <c r="J1691" i="60" l="1"/>
  <c r="H1693" i="60"/>
  <c r="I1693" i="60" s="1"/>
  <c r="J1692" i="60" l="1"/>
  <c r="H1694" i="60"/>
  <c r="I1694" i="60" s="1"/>
  <c r="J1693" i="60" l="1"/>
  <c r="H1695" i="60"/>
  <c r="I1695" i="60" s="1"/>
  <c r="J1694" i="60" l="1"/>
  <c r="H1696" i="60"/>
  <c r="I1696" i="60" s="1"/>
  <c r="J1695" i="60" l="1"/>
  <c r="H1697" i="60"/>
  <c r="I1697" i="60" s="1"/>
  <c r="J1696" i="60" l="1"/>
  <c r="H1698" i="60"/>
  <c r="I1698" i="60" s="1"/>
  <c r="J1697" i="60" l="1"/>
  <c r="H1699" i="60"/>
  <c r="I1699" i="60" s="1"/>
  <c r="J1698" i="60" l="1"/>
  <c r="H1700" i="60"/>
  <c r="I1700" i="60" s="1"/>
  <c r="J1699" i="60" l="1"/>
  <c r="H1701" i="60"/>
  <c r="I1701" i="60" s="1"/>
  <c r="J1700" i="60" l="1"/>
  <c r="H1702" i="60"/>
  <c r="I1702" i="60" s="1"/>
  <c r="J1701" i="60" l="1"/>
  <c r="H1703" i="60"/>
  <c r="I1703" i="60" s="1"/>
  <c r="J1702" i="60" l="1"/>
  <c r="H1704" i="60"/>
  <c r="I1704" i="60" s="1"/>
  <c r="J1703" i="60" l="1"/>
  <c r="H1705" i="60"/>
  <c r="I1705" i="60" s="1"/>
  <c r="J1704" i="60" l="1"/>
  <c r="H1706" i="60"/>
  <c r="I1706" i="60" s="1"/>
  <c r="J1705" i="60" l="1"/>
  <c r="H1707" i="60"/>
  <c r="I1707" i="60" s="1"/>
  <c r="J1706" i="60" l="1"/>
  <c r="H1708" i="60"/>
  <c r="I1708" i="60" s="1"/>
  <c r="J1707" i="60" l="1"/>
  <c r="H1709" i="60"/>
  <c r="I1709" i="60" s="1"/>
  <c r="J1708" i="60" l="1"/>
  <c r="H1710" i="60"/>
  <c r="I1710" i="60" s="1"/>
  <c r="J1709" i="60" l="1"/>
  <c r="H1711" i="60"/>
  <c r="I1711" i="60" s="1"/>
  <c r="J1710" i="60" l="1"/>
  <c r="H1712" i="60"/>
  <c r="I1712" i="60" s="1"/>
  <c r="J1711" i="60" l="1"/>
  <c r="H1713" i="60"/>
  <c r="I1713" i="60" s="1"/>
  <c r="J1712" i="60" l="1"/>
  <c r="H1714" i="60"/>
  <c r="I1714" i="60" s="1"/>
  <c r="J1713" i="60" l="1"/>
  <c r="H1715" i="60"/>
  <c r="I1715" i="60" s="1"/>
  <c r="J1714" i="60" l="1"/>
  <c r="H1716" i="60"/>
  <c r="I1716" i="60" s="1"/>
  <c r="J1715" i="60" l="1"/>
  <c r="H1717" i="60"/>
  <c r="I1717" i="60" s="1"/>
  <c r="J1716" i="60" l="1"/>
  <c r="H1718" i="60"/>
  <c r="I1718" i="60" s="1"/>
  <c r="J1717" i="60" l="1"/>
  <c r="H1719" i="60"/>
  <c r="I1719" i="60" s="1"/>
  <c r="J1718" i="60" l="1"/>
  <c r="H1720" i="60"/>
  <c r="I1720" i="60" s="1"/>
  <c r="J1719" i="60" l="1"/>
  <c r="H1721" i="60"/>
  <c r="I1721" i="60" s="1"/>
  <c r="J1720" i="60" l="1"/>
  <c r="H1722" i="60"/>
  <c r="I1722" i="60" s="1"/>
  <c r="J1721" i="60" l="1"/>
  <c r="H1723" i="60"/>
  <c r="I1723" i="60" s="1"/>
  <c r="J1722" i="60" l="1"/>
  <c r="H1724" i="60"/>
  <c r="I1724" i="60" s="1"/>
  <c r="J1723" i="60" l="1"/>
  <c r="H1725" i="60"/>
  <c r="I1725" i="60" s="1"/>
  <c r="J1724" i="60" l="1"/>
  <c r="H1726" i="60"/>
  <c r="I1726" i="60" s="1"/>
  <c r="J1725" i="60" l="1"/>
  <c r="H1727" i="60"/>
  <c r="I1727" i="60" s="1"/>
  <c r="J1726" i="60" l="1"/>
  <c r="H1728" i="60"/>
  <c r="I1728" i="60" s="1"/>
  <c r="J1727" i="60" l="1"/>
  <c r="H1729" i="60"/>
  <c r="I1729" i="60" s="1"/>
  <c r="J1728" i="60" l="1"/>
  <c r="H1730" i="60"/>
  <c r="I1730" i="60" s="1"/>
  <c r="J1729" i="60" l="1"/>
  <c r="H1731" i="60"/>
  <c r="I1731" i="60" s="1"/>
  <c r="J1730" i="60" l="1"/>
  <c r="H1732" i="60"/>
  <c r="I1732" i="60" s="1"/>
  <c r="J1731" i="60" l="1"/>
  <c r="H1733" i="60"/>
  <c r="I1733" i="60" s="1"/>
  <c r="J1732" i="60" l="1"/>
  <c r="H1734" i="60"/>
  <c r="I1734" i="60" s="1"/>
  <c r="J1733" i="60" l="1"/>
  <c r="H1735" i="60"/>
  <c r="I1735" i="60" s="1"/>
  <c r="J1734" i="60" l="1"/>
  <c r="H1736" i="60"/>
  <c r="I1736" i="60" s="1"/>
  <c r="J1735" i="60" l="1"/>
  <c r="H1737" i="60"/>
  <c r="I1737" i="60" s="1"/>
  <c r="J1736" i="60" l="1"/>
  <c r="H1738" i="60"/>
  <c r="I1738" i="60" s="1"/>
  <c r="J1737" i="60" l="1"/>
  <c r="H1739" i="60"/>
  <c r="I1739" i="60" s="1"/>
  <c r="J1738" i="60" l="1"/>
  <c r="H1740" i="60"/>
  <c r="I1740" i="60" s="1"/>
  <c r="J1739" i="60" l="1"/>
  <c r="H1741" i="60"/>
  <c r="I1741" i="60" s="1"/>
  <c r="J1740" i="60" l="1"/>
  <c r="H1742" i="60"/>
  <c r="I1742" i="60" s="1"/>
  <c r="J1741" i="60" l="1"/>
  <c r="H1743" i="60"/>
  <c r="I1743" i="60" s="1"/>
  <c r="J1742" i="60" l="1"/>
  <c r="H1744" i="60"/>
  <c r="I1744" i="60" s="1"/>
  <c r="J1743" i="60" l="1"/>
  <c r="H1745" i="60"/>
  <c r="I1745" i="60" s="1"/>
  <c r="J1744" i="60" l="1"/>
  <c r="H1746" i="60"/>
  <c r="I1746" i="60" s="1"/>
  <c r="J1745" i="60" l="1"/>
  <c r="H1747" i="60"/>
  <c r="I1747" i="60" s="1"/>
  <c r="J1746" i="60" l="1"/>
  <c r="H1748" i="60"/>
  <c r="I1748" i="60" s="1"/>
  <c r="J1747" i="60" l="1"/>
  <c r="H1749" i="60"/>
  <c r="I1749" i="60" s="1"/>
  <c r="J1748" i="60" l="1"/>
  <c r="H1750" i="60"/>
  <c r="I1750" i="60" s="1"/>
  <c r="J1749" i="60" l="1"/>
  <c r="H1751" i="60"/>
  <c r="I1751" i="60" s="1"/>
  <c r="J1750" i="60" l="1"/>
  <c r="H1752" i="60"/>
  <c r="I1752" i="60" s="1"/>
  <c r="J1751" i="60" l="1"/>
  <c r="H1753" i="60"/>
  <c r="I1753" i="60" s="1"/>
  <c r="J1752" i="60" l="1"/>
  <c r="H1754" i="60"/>
  <c r="I1754" i="60" s="1"/>
  <c r="J1753" i="60" l="1"/>
  <c r="H1755" i="60"/>
  <c r="I1755" i="60" s="1"/>
  <c r="J1754" i="60" l="1"/>
  <c r="H1756" i="60"/>
  <c r="I1756" i="60" s="1"/>
  <c r="J1755" i="60" l="1"/>
  <c r="H1757" i="60"/>
  <c r="I1757" i="60" s="1"/>
  <c r="J1756" i="60" l="1"/>
  <c r="H1758" i="60"/>
  <c r="I1758" i="60" s="1"/>
  <c r="J1757" i="60" l="1"/>
  <c r="H1759" i="60"/>
  <c r="I1759" i="60" s="1"/>
  <c r="J1758" i="60" l="1"/>
  <c r="H1760" i="60"/>
  <c r="I1760" i="60" s="1"/>
  <c r="J1759" i="60" l="1"/>
  <c r="H1761" i="60"/>
  <c r="I1761" i="60" s="1"/>
  <c r="J1760" i="60" l="1"/>
  <c r="H1762" i="60"/>
  <c r="I1762" i="60" s="1"/>
  <c r="J1761" i="60" l="1"/>
  <c r="H1763" i="60"/>
  <c r="I1763" i="60" s="1"/>
  <c r="J1762" i="60" l="1"/>
  <c r="H1764" i="60"/>
  <c r="I1764" i="60" s="1"/>
  <c r="J1763" i="60" l="1"/>
  <c r="H1765" i="60"/>
  <c r="I1765" i="60" s="1"/>
  <c r="J1764" i="60" l="1"/>
  <c r="H1766" i="60"/>
  <c r="I1766" i="60" s="1"/>
  <c r="J1765" i="60" l="1"/>
  <c r="H1767" i="60"/>
  <c r="I1767" i="60" s="1"/>
  <c r="J1766" i="60" l="1"/>
  <c r="H1768" i="60"/>
  <c r="I1768" i="60" s="1"/>
  <c r="J1767" i="60" l="1"/>
  <c r="H1769" i="60"/>
  <c r="I1769" i="60" s="1"/>
  <c r="J1768" i="60" l="1"/>
  <c r="H1770" i="60"/>
  <c r="I1770" i="60" s="1"/>
  <c r="J1769" i="60" l="1"/>
  <c r="H1771" i="60"/>
  <c r="I1771" i="60" s="1"/>
  <c r="J1770" i="60" l="1"/>
  <c r="H1772" i="60"/>
  <c r="I1772" i="60" s="1"/>
  <c r="J1771" i="60" l="1"/>
  <c r="H1773" i="60"/>
  <c r="I1773" i="60" s="1"/>
  <c r="J1772" i="60" l="1"/>
  <c r="H1774" i="60"/>
  <c r="I1774" i="60" s="1"/>
  <c r="J1773" i="60" l="1"/>
  <c r="H1775" i="60"/>
  <c r="I1775" i="60" s="1"/>
  <c r="J1774" i="60" l="1"/>
  <c r="H1776" i="60"/>
  <c r="I1776" i="60" s="1"/>
  <c r="J1775" i="60" l="1"/>
  <c r="H1777" i="60"/>
  <c r="I1777" i="60" s="1"/>
  <c r="J1776" i="60" l="1"/>
  <c r="H1778" i="60"/>
  <c r="I1778" i="60" s="1"/>
  <c r="J1777" i="60" l="1"/>
  <c r="H1779" i="60"/>
  <c r="I1779" i="60" s="1"/>
  <c r="J1778" i="60" l="1"/>
  <c r="H1780" i="60"/>
  <c r="I1780" i="60" s="1"/>
  <c r="J1779" i="60" l="1"/>
  <c r="H1781" i="60"/>
  <c r="I1781" i="60" s="1"/>
  <c r="J1780" i="60" l="1"/>
  <c r="H1782" i="60"/>
  <c r="I1782" i="60" s="1"/>
  <c r="J1781" i="60" l="1"/>
  <c r="H1783" i="60"/>
  <c r="I1783" i="60" s="1"/>
  <c r="J1782" i="60" l="1"/>
  <c r="H1784" i="60"/>
  <c r="I1784" i="60" s="1"/>
  <c r="J1783" i="60" l="1"/>
  <c r="H1785" i="60"/>
  <c r="I1785" i="60" s="1"/>
  <c r="J1784" i="60" l="1"/>
  <c r="H1786" i="60"/>
  <c r="I1786" i="60" s="1"/>
  <c r="J1785" i="60" l="1"/>
  <c r="H1787" i="60"/>
  <c r="I1787" i="60" s="1"/>
  <c r="J1786" i="60" l="1"/>
  <c r="H1788" i="60"/>
  <c r="I1788" i="60" s="1"/>
  <c r="J1787" i="60" l="1"/>
  <c r="H1789" i="60"/>
  <c r="I1789" i="60" s="1"/>
  <c r="J1788" i="60" l="1"/>
  <c r="H1790" i="60"/>
  <c r="I1790" i="60" s="1"/>
  <c r="J1789" i="60" l="1"/>
  <c r="H1791" i="60"/>
  <c r="I1791" i="60" s="1"/>
  <c r="J1790" i="60" l="1"/>
  <c r="H1792" i="60"/>
  <c r="I1792" i="60" s="1"/>
  <c r="J1791" i="60" l="1"/>
  <c r="H1793" i="60"/>
  <c r="I1793" i="60" s="1"/>
  <c r="J1792" i="60" l="1"/>
  <c r="H1794" i="60"/>
  <c r="I1794" i="60" s="1"/>
  <c r="J1793" i="60" l="1"/>
  <c r="H1795" i="60"/>
  <c r="I1795" i="60" s="1"/>
  <c r="J1794" i="60" l="1"/>
  <c r="H1796" i="60"/>
  <c r="I1796" i="60" s="1"/>
  <c r="J1795" i="60" l="1"/>
  <c r="H1797" i="60"/>
  <c r="I1797" i="60" s="1"/>
  <c r="J1796" i="60" l="1"/>
  <c r="H1798" i="60"/>
  <c r="I1798" i="60" s="1"/>
  <c r="J1797" i="60" l="1"/>
  <c r="H1799" i="60"/>
  <c r="I1799" i="60" s="1"/>
  <c r="J1798" i="60" l="1"/>
  <c r="H1800" i="60"/>
  <c r="I1800" i="60" s="1"/>
  <c r="J1799" i="60" l="1"/>
  <c r="H1801" i="60"/>
  <c r="I1801" i="60" s="1"/>
  <c r="J1800" i="60" l="1"/>
  <c r="H1802" i="60"/>
  <c r="I1802" i="60" s="1"/>
  <c r="J1801" i="60" l="1"/>
  <c r="H1803" i="60"/>
  <c r="I1803" i="60" s="1"/>
  <c r="J1802" i="60" l="1"/>
  <c r="H1804" i="60"/>
  <c r="I1804" i="60" s="1"/>
  <c r="J1803" i="60" l="1"/>
  <c r="H1805" i="60"/>
  <c r="I1805" i="60" s="1"/>
  <c r="J1804" i="60" l="1"/>
  <c r="H1806" i="60"/>
  <c r="I1806" i="60" s="1"/>
  <c r="J1805" i="60" l="1"/>
  <c r="H1807" i="60"/>
  <c r="I1807" i="60" s="1"/>
  <c r="J1806" i="60" l="1"/>
  <c r="H1808" i="60"/>
  <c r="I1808" i="60" s="1"/>
  <c r="J1807" i="60" l="1"/>
  <c r="H1809" i="60"/>
  <c r="I1809" i="60" s="1"/>
  <c r="J1808" i="60" l="1"/>
  <c r="H1810" i="60"/>
  <c r="I1810" i="60" s="1"/>
  <c r="J1809" i="60" l="1"/>
  <c r="H1811" i="60"/>
  <c r="I1811" i="60" s="1"/>
  <c r="J1810" i="60" l="1"/>
  <c r="H1812" i="60"/>
  <c r="I1812" i="60" s="1"/>
  <c r="J1811" i="60" l="1"/>
  <c r="H1813" i="60"/>
  <c r="I1813" i="60" s="1"/>
  <c r="J1812" i="60" l="1"/>
  <c r="H1814" i="60"/>
  <c r="I1814" i="60" s="1"/>
  <c r="J1813" i="60" l="1"/>
  <c r="H1815" i="60"/>
  <c r="I1815" i="60" s="1"/>
  <c r="J1814" i="60" l="1"/>
  <c r="H1816" i="60"/>
  <c r="I1816" i="60" s="1"/>
  <c r="J1815" i="60" l="1"/>
  <c r="H1817" i="60"/>
  <c r="I1817" i="60" s="1"/>
  <c r="J1816" i="60" l="1"/>
  <c r="H1818" i="60"/>
  <c r="I1818" i="60" s="1"/>
  <c r="J1817" i="60" l="1"/>
  <c r="H1819" i="60"/>
  <c r="I1819" i="60" s="1"/>
  <c r="J1818" i="60" l="1"/>
  <c r="H1820" i="60"/>
  <c r="I1820" i="60" s="1"/>
  <c r="J1819" i="60" l="1"/>
  <c r="H1821" i="60"/>
  <c r="I1821" i="60" s="1"/>
  <c r="J1820" i="60" l="1"/>
  <c r="H1822" i="60"/>
  <c r="I1822" i="60" s="1"/>
  <c r="J1821" i="60" l="1"/>
  <c r="H1823" i="60"/>
  <c r="I1823" i="60" s="1"/>
  <c r="J1822" i="60" l="1"/>
  <c r="H1824" i="60"/>
  <c r="I1824" i="60" s="1"/>
  <c r="J1823" i="60" l="1"/>
  <c r="H1825" i="60"/>
  <c r="I1825" i="60" s="1"/>
  <c r="J1824" i="60" l="1"/>
  <c r="H1826" i="60"/>
  <c r="I1826" i="60" s="1"/>
  <c r="J1825" i="60" l="1"/>
  <c r="H1827" i="60"/>
  <c r="I1827" i="60" s="1"/>
  <c r="J1826" i="60" l="1"/>
  <c r="H1828" i="60"/>
  <c r="I1828" i="60" s="1"/>
  <c r="J1827" i="60" l="1"/>
  <c r="H1829" i="60"/>
  <c r="I1829" i="60" s="1"/>
  <c r="J1828" i="60" l="1"/>
  <c r="H1830" i="60"/>
  <c r="I1830" i="60" s="1"/>
  <c r="J1829" i="60" l="1"/>
  <c r="H1831" i="60"/>
  <c r="I1831" i="60" s="1"/>
  <c r="J1830" i="60" l="1"/>
  <c r="H1832" i="60"/>
  <c r="I1832" i="60" s="1"/>
  <c r="J1831" i="60" l="1"/>
  <c r="H1833" i="60"/>
  <c r="I1833" i="60" s="1"/>
  <c r="J1832" i="60" l="1"/>
  <c r="H1834" i="60"/>
  <c r="I1834" i="60" s="1"/>
  <c r="J1833" i="60" l="1"/>
  <c r="H1835" i="60"/>
  <c r="I1835" i="60" s="1"/>
  <c r="J1834" i="60" l="1"/>
  <c r="H1836" i="60"/>
  <c r="I1836" i="60" s="1"/>
  <c r="J1835" i="60" l="1"/>
  <c r="H1837" i="60"/>
  <c r="I1837" i="60" s="1"/>
  <c r="J1836" i="60" l="1"/>
  <c r="H1838" i="60"/>
  <c r="I1838" i="60" s="1"/>
  <c r="J1837" i="60" l="1"/>
  <c r="H1839" i="60"/>
  <c r="I1839" i="60" s="1"/>
  <c r="J1838" i="60" l="1"/>
  <c r="H1840" i="60"/>
  <c r="I1840" i="60" s="1"/>
  <c r="J1839" i="60" l="1"/>
  <c r="H1841" i="60"/>
  <c r="I1841" i="60" s="1"/>
  <c r="J1840" i="60" l="1"/>
  <c r="H1842" i="60"/>
  <c r="I1842" i="60" s="1"/>
  <c r="J1841" i="60" l="1"/>
  <c r="H1843" i="60"/>
  <c r="I1843" i="60" s="1"/>
  <c r="J1842" i="60" l="1"/>
  <c r="H1844" i="60"/>
  <c r="I1844" i="60" s="1"/>
  <c r="J1843" i="60" l="1"/>
  <c r="H1845" i="60"/>
  <c r="I1845" i="60" s="1"/>
  <c r="J1844" i="60" l="1"/>
  <c r="H1846" i="60"/>
  <c r="I1846" i="60" s="1"/>
  <c r="J1845" i="60" l="1"/>
  <c r="H1847" i="60"/>
  <c r="I1847" i="60" s="1"/>
  <c r="J1846" i="60" l="1"/>
  <c r="H1848" i="60"/>
  <c r="I1848" i="60" s="1"/>
  <c r="J1847" i="60" l="1"/>
  <c r="H1849" i="60"/>
  <c r="I1849" i="60" s="1"/>
  <c r="J1848" i="60" l="1"/>
  <c r="H1850" i="60"/>
  <c r="I1850" i="60" s="1"/>
  <c r="J1849" i="60" l="1"/>
  <c r="H1851" i="60"/>
  <c r="I1851" i="60" s="1"/>
  <c r="J1850" i="60" l="1"/>
  <c r="H1852" i="60"/>
  <c r="I1852" i="60" s="1"/>
  <c r="J1851" i="60" l="1"/>
  <c r="H1853" i="60"/>
  <c r="I1853" i="60" s="1"/>
  <c r="J1852" i="60" l="1"/>
  <c r="H1854" i="60"/>
  <c r="I1854" i="60" s="1"/>
  <c r="J1853" i="60" l="1"/>
  <c r="H1855" i="60"/>
  <c r="I1855" i="60" s="1"/>
  <c r="J1854" i="60" l="1"/>
  <c r="H1856" i="60"/>
  <c r="I1856" i="60" s="1"/>
  <c r="J1855" i="60" l="1"/>
  <c r="H1857" i="60"/>
  <c r="I1857" i="60" s="1"/>
  <c r="J1856" i="60" l="1"/>
  <c r="H1858" i="60"/>
  <c r="I1858" i="60" s="1"/>
  <c r="J1857" i="60" l="1"/>
  <c r="H1859" i="60"/>
  <c r="I1859" i="60" s="1"/>
  <c r="J1858" i="60" l="1"/>
  <c r="H1860" i="60"/>
  <c r="I1860" i="60" s="1"/>
  <c r="J1859" i="60" l="1"/>
  <c r="H1861" i="60"/>
  <c r="I1861" i="60" s="1"/>
  <c r="J1860" i="60" l="1"/>
  <c r="H1862" i="60"/>
  <c r="I1862" i="60" s="1"/>
  <c r="J1861" i="60" l="1"/>
  <c r="H1863" i="60"/>
  <c r="I1863" i="60" s="1"/>
  <c r="J1862" i="60" l="1"/>
  <c r="H1864" i="60"/>
  <c r="I1864" i="60" s="1"/>
  <c r="J1863" i="60" l="1"/>
  <c r="H1865" i="60"/>
  <c r="I1865" i="60" s="1"/>
  <c r="J1864" i="60" l="1"/>
  <c r="H1866" i="60"/>
  <c r="I1866" i="60" s="1"/>
  <c r="J1865" i="60" l="1"/>
  <c r="H1867" i="60"/>
  <c r="I1867" i="60" s="1"/>
  <c r="J1866" i="60" l="1"/>
  <c r="H1868" i="60"/>
  <c r="I1868" i="60" s="1"/>
  <c r="J1867" i="60" l="1"/>
  <c r="H1869" i="60"/>
  <c r="I1869" i="60" s="1"/>
  <c r="J1868" i="60" l="1"/>
  <c r="H1870" i="60"/>
  <c r="I1870" i="60" s="1"/>
  <c r="J1869" i="60" l="1"/>
  <c r="H1871" i="60"/>
  <c r="I1871" i="60" s="1"/>
  <c r="J1870" i="60" l="1"/>
  <c r="H1872" i="60"/>
  <c r="I1872" i="60" s="1"/>
  <c r="J1871" i="60" l="1"/>
  <c r="H1873" i="60"/>
  <c r="I1873" i="60" s="1"/>
  <c r="J1872" i="60" l="1"/>
  <c r="H1874" i="60"/>
  <c r="I1874" i="60" s="1"/>
  <c r="J1873" i="60" l="1"/>
  <c r="H1875" i="60"/>
  <c r="I1875" i="60" s="1"/>
  <c r="J1874" i="60" l="1"/>
  <c r="H1876" i="60"/>
  <c r="I1876" i="60" s="1"/>
  <c r="J1875" i="60" l="1"/>
  <c r="H1877" i="60"/>
  <c r="I1877" i="60" s="1"/>
  <c r="J1876" i="60" l="1"/>
  <c r="H1878" i="60"/>
  <c r="I1878" i="60" s="1"/>
  <c r="J1877" i="60" l="1"/>
  <c r="H1879" i="60"/>
  <c r="I1879" i="60" s="1"/>
  <c r="J1878" i="60" l="1"/>
  <c r="H1880" i="60"/>
  <c r="I1880" i="60" s="1"/>
  <c r="J1879" i="60" l="1"/>
  <c r="H1881" i="60"/>
  <c r="I1881" i="60" s="1"/>
  <c r="J1880" i="60" l="1"/>
  <c r="H1882" i="60"/>
  <c r="I1882" i="60" s="1"/>
  <c r="J1881" i="60" l="1"/>
  <c r="H1883" i="60"/>
  <c r="I1883" i="60" s="1"/>
  <c r="J1882" i="60" l="1"/>
  <c r="H1884" i="60"/>
  <c r="I1884" i="60" s="1"/>
  <c r="J1883" i="60" l="1"/>
  <c r="H1885" i="60"/>
  <c r="I1885" i="60" s="1"/>
  <c r="J1884" i="60" l="1"/>
  <c r="H1886" i="60"/>
  <c r="I1886" i="60" s="1"/>
  <c r="J1885" i="60" l="1"/>
  <c r="H1887" i="60"/>
  <c r="I1887" i="60" s="1"/>
  <c r="J1886" i="60" l="1"/>
  <c r="H1888" i="60"/>
  <c r="I1888" i="60" s="1"/>
  <c r="J1887" i="60" l="1"/>
  <c r="H1889" i="60"/>
  <c r="I1889" i="60" s="1"/>
  <c r="J1888" i="60" l="1"/>
  <c r="H1890" i="60"/>
  <c r="I1890" i="60" s="1"/>
  <c r="J1889" i="60" l="1"/>
  <c r="H1891" i="60"/>
  <c r="I1891" i="60" s="1"/>
  <c r="J1890" i="60" l="1"/>
  <c r="H1892" i="60"/>
  <c r="I1892" i="60" s="1"/>
  <c r="J1891" i="60" l="1"/>
  <c r="H1893" i="60"/>
  <c r="I1893" i="60" s="1"/>
  <c r="J1892" i="60" l="1"/>
  <c r="H1894" i="60"/>
  <c r="I1894" i="60" s="1"/>
  <c r="J1893" i="60" l="1"/>
  <c r="H1895" i="60"/>
  <c r="I1895" i="60" s="1"/>
  <c r="J1894" i="60" l="1"/>
  <c r="H1896" i="60"/>
  <c r="I1896" i="60" s="1"/>
  <c r="J1895" i="60" l="1"/>
  <c r="H1897" i="60"/>
  <c r="I1897" i="60" s="1"/>
  <c r="J1896" i="60" l="1"/>
  <c r="H1898" i="60"/>
  <c r="I1898" i="60" s="1"/>
  <c r="J1897" i="60" l="1"/>
  <c r="H1899" i="60"/>
  <c r="I1899" i="60" s="1"/>
  <c r="J1898" i="60" l="1"/>
  <c r="H1900" i="60"/>
  <c r="I1900" i="60" s="1"/>
  <c r="J1899" i="60" l="1"/>
  <c r="H1901" i="60"/>
  <c r="I1901" i="60" s="1"/>
  <c r="J1900" i="60" l="1"/>
  <c r="H1902" i="60"/>
  <c r="I1902" i="60" s="1"/>
  <c r="J1901" i="60" l="1"/>
  <c r="H1903" i="60"/>
  <c r="I1903" i="60" s="1"/>
  <c r="J1902" i="60" l="1"/>
  <c r="H1904" i="60"/>
  <c r="I1904" i="60" s="1"/>
  <c r="J1903" i="60" l="1"/>
  <c r="H1905" i="60"/>
  <c r="I1905" i="60" s="1"/>
  <c r="J1904" i="60" l="1"/>
  <c r="H1906" i="60"/>
  <c r="I1906" i="60" s="1"/>
  <c r="J1905" i="60" l="1"/>
  <c r="H1907" i="60"/>
  <c r="I1907" i="60" s="1"/>
  <c r="J1906" i="60" l="1"/>
  <c r="H1908" i="60"/>
  <c r="I1908" i="60" s="1"/>
  <c r="J1907" i="60" l="1"/>
  <c r="H1909" i="60"/>
  <c r="I1909" i="60" s="1"/>
  <c r="J1908" i="60" l="1"/>
  <c r="H1910" i="60"/>
  <c r="I1910" i="60" s="1"/>
  <c r="J1909" i="60" l="1"/>
  <c r="H1911" i="60"/>
  <c r="I1911" i="60" s="1"/>
  <c r="J1910" i="60" l="1"/>
  <c r="H1912" i="60"/>
  <c r="I1912" i="60" s="1"/>
  <c r="J1911" i="60" l="1"/>
  <c r="H1913" i="60"/>
  <c r="I1913" i="60" s="1"/>
  <c r="J1912" i="60" l="1"/>
  <c r="H1914" i="60"/>
  <c r="I1914" i="60" s="1"/>
  <c r="J1913" i="60" l="1"/>
  <c r="H1915" i="60"/>
  <c r="I1915" i="60" s="1"/>
  <c r="J1914" i="60" l="1"/>
  <c r="H1916" i="60"/>
  <c r="I1916" i="60" s="1"/>
  <c r="J1915" i="60" l="1"/>
  <c r="H1917" i="60"/>
  <c r="I1917" i="60" s="1"/>
  <c r="J1916" i="60" l="1"/>
  <c r="H1918" i="60"/>
  <c r="I1918" i="60" s="1"/>
  <c r="J1917" i="60" l="1"/>
  <c r="H1919" i="60"/>
  <c r="I1919" i="60" s="1"/>
  <c r="J1918" i="60" l="1"/>
  <c r="H1920" i="60"/>
  <c r="I1920" i="60" s="1"/>
  <c r="J1919" i="60" l="1"/>
  <c r="H1921" i="60"/>
  <c r="I1921" i="60" s="1"/>
  <c r="J1920" i="60" l="1"/>
  <c r="H1922" i="60"/>
  <c r="I1922" i="60" s="1"/>
  <c r="J1921" i="60" l="1"/>
  <c r="H1923" i="60"/>
  <c r="I1923" i="60" s="1"/>
  <c r="J1922" i="60" l="1"/>
  <c r="H1924" i="60"/>
  <c r="I1924" i="60" s="1"/>
  <c r="J1923" i="60" l="1"/>
  <c r="H1925" i="60"/>
  <c r="I1925" i="60" s="1"/>
  <c r="J1924" i="60" l="1"/>
  <c r="H1926" i="60"/>
  <c r="I1926" i="60" s="1"/>
  <c r="J1925" i="60" l="1"/>
  <c r="H1927" i="60"/>
  <c r="I1927" i="60" s="1"/>
  <c r="J1926" i="60" l="1"/>
  <c r="H1928" i="60"/>
  <c r="I1928" i="60" s="1"/>
  <c r="J1927" i="60" l="1"/>
  <c r="H1929" i="60"/>
  <c r="I1929" i="60" s="1"/>
  <c r="J1928" i="60" l="1"/>
  <c r="H1930" i="60"/>
  <c r="I1930" i="60" s="1"/>
  <c r="J1929" i="60" l="1"/>
  <c r="H1931" i="60"/>
  <c r="I1931" i="60" s="1"/>
  <c r="J1930" i="60" l="1"/>
  <c r="H1932" i="60"/>
  <c r="I1932" i="60" s="1"/>
  <c r="J1931" i="60" l="1"/>
  <c r="H1933" i="60"/>
  <c r="I1933" i="60" s="1"/>
  <c r="J1932" i="60" l="1"/>
  <c r="H1934" i="60"/>
  <c r="I1934" i="60" s="1"/>
  <c r="J1933" i="60" l="1"/>
  <c r="H1935" i="60"/>
  <c r="I1935" i="60" s="1"/>
  <c r="J1934" i="60" l="1"/>
  <c r="H1936" i="60"/>
  <c r="I1936" i="60" s="1"/>
  <c r="J1935" i="60" l="1"/>
  <c r="H1937" i="60"/>
  <c r="I1937" i="60" s="1"/>
  <c r="J1936" i="60" l="1"/>
  <c r="H1938" i="60"/>
  <c r="I1938" i="60" s="1"/>
  <c r="J1937" i="60" l="1"/>
  <c r="H1939" i="60"/>
  <c r="I1939" i="60" s="1"/>
  <c r="J1938" i="60" l="1"/>
  <c r="H1940" i="60"/>
  <c r="I1940" i="60" s="1"/>
  <c r="J1939" i="60" l="1"/>
  <c r="H1941" i="60"/>
  <c r="I1941" i="60" s="1"/>
  <c r="J1940" i="60" l="1"/>
  <c r="H1942" i="60"/>
  <c r="I1942" i="60" s="1"/>
  <c r="J1941" i="60" l="1"/>
  <c r="H1943" i="60"/>
  <c r="I1943" i="60" s="1"/>
  <c r="J1942" i="60" l="1"/>
  <c r="H1944" i="60"/>
  <c r="I1944" i="60" s="1"/>
  <c r="J1943" i="60" l="1"/>
  <c r="H1945" i="60"/>
  <c r="I1945" i="60" s="1"/>
  <c r="J1944" i="60" l="1"/>
  <c r="H1946" i="60"/>
  <c r="I1946" i="60" s="1"/>
  <c r="J1945" i="60" l="1"/>
  <c r="H1947" i="60"/>
  <c r="I1947" i="60" s="1"/>
  <c r="J1946" i="60" l="1"/>
  <c r="H1948" i="60"/>
  <c r="I1948" i="60" s="1"/>
  <c r="J1947" i="60" l="1"/>
  <c r="H1949" i="60"/>
  <c r="I1949" i="60" s="1"/>
  <c r="J1948" i="60" l="1"/>
  <c r="H1950" i="60"/>
  <c r="I1950" i="60" s="1"/>
  <c r="J1949" i="60" l="1"/>
  <c r="H1951" i="60"/>
  <c r="I1951" i="60" s="1"/>
  <c r="J1950" i="60" l="1"/>
  <c r="H1952" i="60"/>
  <c r="I1952" i="60" s="1"/>
  <c r="J1951" i="60" l="1"/>
  <c r="H1953" i="60"/>
  <c r="I1953" i="60" s="1"/>
  <c r="J1952" i="60" l="1"/>
  <c r="H1954" i="60"/>
  <c r="I1954" i="60" s="1"/>
  <c r="J1953" i="60" l="1"/>
  <c r="H1955" i="60"/>
  <c r="I1955" i="60" s="1"/>
  <c r="J1954" i="60" l="1"/>
  <c r="H1956" i="60"/>
  <c r="I1956" i="60" s="1"/>
  <c r="J1955" i="60" l="1"/>
  <c r="H1957" i="60"/>
  <c r="I1957" i="60" s="1"/>
  <c r="J1956" i="60" l="1"/>
  <c r="H1958" i="60"/>
  <c r="I1958" i="60" s="1"/>
  <c r="J1957" i="60" l="1"/>
  <c r="H1959" i="60"/>
  <c r="I1959" i="60" s="1"/>
  <c r="J1958" i="60" l="1"/>
  <c r="H1960" i="60"/>
  <c r="I1960" i="60" s="1"/>
  <c r="J1959" i="60" l="1"/>
  <c r="H1961" i="60"/>
  <c r="I1961" i="60" s="1"/>
  <c r="J1960" i="60" l="1"/>
  <c r="H1962" i="60"/>
  <c r="I1962" i="60" s="1"/>
  <c r="J1961" i="60" l="1"/>
  <c r="H1963" i="60"/>
  <c r="I1963" i="60" s="1"/>
  <c r="J1962" i="60" l="1"/>
  <c r="H1964" i="60"/>
  <c r="I1964" i="60" s="1"/>
  <c r="J1963" i="60" l="1"/>
  <c r="H1965" i="60"/>
  <c r="I1965" i="60" s="1"/>
  <c r="J1964" i="60" l="1"/>
  <c r="H1966" i="60"/>
  <c r="I1966" i="60" s="1"/>
  <c r="J1965" i="60" l="1"/>
  <c r="H1967" i="60"/>
  <c r="I1967" i="60" s="1"/>
  <c r="J1966" i="60" l="1"/>
  <c r="H1968" i="60"/>
  <c r="I1968" i="60" s="1"/>
  <c r="J1967" i="60" l="1"/>
  <c r="H1969" i="60"/>
  <c r="I1969" i="60" s="1"/>
  <c r="J1968" i="60" l="1"/>
  <c r="H1970" i="60"/>
  <c r="I1970" i="60" s="1"/>
  <c r="J1969" i="60" l="1"/>
  <c r="H1971" i="60"/>
  <c r="I1971" i="60" s="1"/>
  <c r="J1970" i="60" l="1"/>
  <c r="H1972" i="60"/>
  <c r="I1972" i="60" s="1"/>
  <c r="J1971" i="60" l="1"/>
  <c r="H1973" i="60"/>
  <c r="I1973" i="60" s="1"/>
  <c r="J1972" i="60" l="1"/>
  <c r="H1974" i="60"/>
  <c r="I1974" i="60" s="1"/>
  <c r="J1973" i="60" l="1"/>
  <c r="H1975" i="60"/>
  <c r="I1975" i="60" s="1"/>
  <c r="J1974" i="60" l="1"/>
  <c r="H1976" i="60"/>
  <c r="I1976" i="60" s="1"/>
  <c r="J1975" i="60" l="1"/>
  <c r="H1977" i="60"/>
  <c r="I1977" i="60" s="1"/>
  <c r="J1976" i="60" l="1"/>
  <c r="H1978" i="60"/>
  <c r="I1978" i="60" s="1"/>
  <c r="J1977" i="60" l="1"/>
  <c r="H1979" i="60"/>
  <c r="I1979" i="60" s="1"/>
  <c r="J1978" i="60" l="1"/>
  <c r="H1980" i="60"/>
  <c r="I1980" i="60" s="1"/>
  <c r="J1979" i="60" l="1"/>
  <c r="H1981" i="60"/>
  <c r="I1981" i="60" s="1"/>
  <c r="J1980" i="60" l="1"/>
  <c r="H1982" i="60"/>
  <c r="I1982" i="60" s="1"/>
  <c r="J1981" i="60" l="1"/>
  <c r="H1983" i="60"/>
  <c r="I1983" i="60" s="1"/>
  <c r="J1982" i="60" l="1"/>
  <c r="H1984" i="60"/>
  <c r="I1984" i="60" s="1"/>
  <c r="J1983" i="60" l="1"/>
  <c r="H1985" i="60"/>
  <c r="I1985" i="60" s="1"/>
  <c r="J1984" i="60" l="1"/>
  <c r="H1986" i="60"/>
  <c r="I1986" i="60" s="1"/>
  <c r="J1985" i="60" l="1"/>
  <c r="H1987" i="60"/>
  <c r="I1987" i="60" s="1"/>
  <c r="J1986" i="60" l="1"/>
  <c r="H1988" i="60"/>
  <c r="I1988" i="60" s="1"/>
  <c r="J1987" i="60" l="1"/>
  <c r="H1989" i="60"/>
  <c r="I1989" i="60" s="1"/>
  <c r="J1988" i="60" l="1"/>
  <c r="H1990" i="60"/>
  <c r="I1990" i="60" s="1"/>
  <c r="J1989" i="60" l="1"/>
  <c r="H1991" i="60"/>
  <c r="I1991" i="60" s="1"/>
  <c r="J1990" i="60" l="1"/>
  <c r="H1992" i="60"/>
  <c r="I1992" i="60" s="1"/>
  <c r="J1991" i="60" l="1"/>
  <c r="H1993" i="60"/>
  <c r="I1993" i="60" s="1"/>
  <c r="J1992" i="60" l="1"/>
  <c r="H1994" i="60"/>
  <c r="I1994" i="60" s="1"/>
  <c r="J1993" i="60" l="1"/>
  <c r="H1995" i="60"/>
  <c r="I1995" i="60" s="1"/>
  <c r="J1994" i="60" l="1"/>
  <c r="H1996" i="60"/>
  <c r="I1996" i="60" s="1"/>
  <c r="J1995" i="60" l="1"/>
  <c r="H1997" i="60"/>
  <c r="I1997" i="60" s="1"/>
  <c r="J1996" i="60" l="1"/>
  <c r="H1998" i="60"/>
  <c r="I1998" i="60" s="1"/>
  <c r="J1997" i="60" l="1"/>
  <c r="H1999" i="60"/>
  <c r="I1999" i="60" s="1"/>
  <c r="J1998" i="60" l="1"/>
  <c r="H2000" i="60"/>
  <c r="I2000" i="60" s="1"/>
  <c r="J1999" i="60" l="1"/>
  <c r="H2001" i="60"/>
  <c r="I2001" i="60" s="1"/>
  <c r="J2000" i="60" l="1"/>
  <c r="H2002" i="60"/>
  <c r="I2002" i="60" s="1"/>
  <c r="J2001" i="60" l="1"/>
  <c r="H2003" i="60"/>
  <c r="I2003" i="60" s="1"/>
  <c r="J2002" i="60" l="1"/>
  <c r="H2004" i="60"/>
  <c r="I2004" i="60" s="1"/>
  <c r="J2003" i="60" l="1"/>
  <c r="H2005" i="60"/>
  <c r="I2005" i="60" s="1"/>
  <c r="J2004" i="60" l="1"/>
  <c r="H2006" i="60"/>
  <c r="I2006" i="60" s="1"/>
  <c r="J2005" i="60" l="1"/>
  <c r="H2007" i="60"/>
  <c r="I2007" i="60" s="1"/>
  <c r="J2006" i="60" l="1"/>
  <c r="H2008" i="60"/>
  <c r="I2008" i="60" s="1"/>
  <c r="J2007" i="60" l="1"/>
  <c r="H2009" i="60"/>
  <c r="I2009" i="60" s="1"/>
  <c r="J2008" i="60" l="1"/>
  <c r="H2010" i="60"/>
  <c r="I2010" i="60" s="1"/>
  <c r="J2009" i="60" l="1"/>
  <c r="H2011" i="60"/>
  <c r="I2011" i="60" s="1"/>
  <c r="J2010" i="60" l="1"/>
  <c r="H2012" i="60"/>
  <c r="I2012" i="60" s="1"/>
  <c r="J2011" i="60" l="1"/>
  <c r="H2013" i="60"/>
  <c r="I2013" i="60" s="1"/>
  <c r="J2012" i="60" l="1"/>
  <c r="H2014" i="60"/>
  <c r="I2014" i="60" s="1"/>
  <c r="J2013" i="60" l="1"/>
  <c r="H2015" i="60"/>
  <c r="I2015" i="60" s="1"/>
  <c r="J2014" i="60" l="1"/>
  <c r="H2016" i="60"/>
  <c r="I2016" i="60" s="1"/>
  <c r="H2017" i="60" s="1"/>
  <c r="I2017" i="60" s="1"/>
  <c r="H2018" i="60" l="1"/>
  <c r="J2017" i="60"/>
  <c r="J2015" i="60"/>
  <c r="J2016" i="60" l="1"/>
  <c r="B2" i="15" l="1"/>
  <c r="B1" i="15"/>
  <c r="B2" i="7"/>
  <c r="B1" i="7"/>
  <c r="B3" i="59"/>
  <c r="B2" i="59"/>
  <c r="B1" i="59"/>
  <c r="C2" i="57"/>
  <c r="C1" i="57"/>
  <c r="B2" i="32"/>
  <c r="B1" i="32"/>
  <c r="C2" i="53"/>
  <c r="C1" i="53"/>
  <c r="A16" i="30"/>
  <c r="F34" i="22" s="1"/>
  <c r="A8" i="30"/>
  <c r="B2" i="30"/>
  <c r="B1" i="30"/>
  <c r="A8" i="28"/>
  <c r="B2" i="28"/>
  <c r="B1" i="28"/>
  <c r="C2" i="48"/>
  <c r="C1" i="48"/>
  <c r="A16" i="26"/>
  <c r="F32" i="22" s="1"/>
  <c r="A8" i="26"/>
  <c r="B2" i="26"/>
  <c r="B1" i="26"/>
  <c r="C2" i="51"/>
  <c r="C1" i="51"/>
  <c r="A17" i="25"/>
  <c r="A9" i="25"/>
  <c r="A8" i="25"/>
  <c r="B2" i="25"/>
  <c r="B1" i="25"/>
  <c r="A8" i="24"/>
  <c r="B5" i="24"/>
  <c r="B2" i="24"/>
  <c r="B1" i="24"/>
  <c r="B2" i="8"/>
  <c r="B1" i="8"/>
  <c r="D10" i="6"/>
  <c r="B6" i="6"/>
  <c r="B2" i="6"/>
  <c r="B1" i="6"/>
  <c r="E12" i="5"/>
  <c r="A8" i="5"/>
  <c r="B2" i="5"/>
  <c r="B1" i="5"/>
  <c r="B2" i="4"/>
  <c r="B1" i="4"/>
  <c r="F36" i="22"/>
  <c r="E36" i="22"/>
  <c r="F35" i="22"/>
  <c r="E35" i="22"/>
  <c r="E34" i="22"/>
  <c r="F33" i="22"/>
  <c r="E33" i="22"/>
  <c r="E32" i="22"/>
  <c r="F30" i="22"/>
  <c r="E30" i="22"/>
  <c r="F28" i="22"/>
  <c r="E28" i="22"/>
  <c r="F27" i="22"/>
  <c r="E27" i="22"/>
  <c r="F26" i="22"/>
  <c r="E26" i="22"/>
  <c r="F25" i="22"/>
  <c r="E25" i="22"/>
  <c r="F23" i="22"/>
  <c r="E23" i="22"/>
  <c r="B2" i="22"/>
  <c r="B1" i="22"/>
  <c r="A31" i="2"/>
  <c r="A30" i="2"/>
  <c r="C19" i="2"/>
  <c r="E19" i="2"/>
  <c r="A19" i="2"/>
  <c r="C15" i="2"/>
  <c r="C14" i="2"/>
  <c r="I2018" i="60"/>
  <c r="H2019" i="60" s="1"/>
  <c r="I2019" i="60" s="1"/>
  <c r="J2019" i="60" l="1"/>
  <c r="J2018" i="60"/>
  <c r="H2020" i="60"/>
  <c r="I2020" i="60" s="1"/>
  <c r="J2020" i="60" l="1"/>
  <c r="H2021" i="60"/>
  <c r="I2021" i="60" s="1"/>
  <c r="J2021" i="60" l="1"/>
  <c r="H2022" i="60"/>
  <c r="I2022" i="60" s="1"/>
  <c r="J2022" i="60" l="1"/>
  <c r="H2023" i="60"/>
  <c r="I2023" i="60" s="1"/>
  <c r="J2023" i="60" l="1"/>
  <c r="H2024" i="60"/>
  <c r="I2024" i="60" s="1"/>
  <c r="J2024" i="60" l="1"/>
  <c r="H2025" i="60"/>
  <c r="I2025" i="60" s="1"/>
  <c r="J2025" i="60" l="1"/>
  <c r="H2026" i="60"/>
  <c r="I2026" i="60" s="1"/>
  <c r="J2026" i="60" l="1"/>
  <c r="H2027" i="60"/>
  <c r="I2027" i="60" s="1"/>
  <c r="J2027" i="60" l="1"/>
  <c r="H2028" i="60"/>
  <c r="I2028" i="60" s="1"/>
  <c r="J2028" i="60" l="1"/>
  <c r="H2029" i="60"/>
  <c r="I2029" i="60" s="1"/>
  <c r="J2029" i="60" l="1"/>
  <c r="H2030" i="60"/>
  <c r="I2030" i="60" s="1"/>
  <c r="J2030" i="60" l="1"/>
  <c r="H2031" i="60"/>
  <c r="I2031" i="60" s="1"/>
  <c r="J2031" i="60" l="1"/>
  <c r="H2032" i="60"/>
  <c r="I2032" i="60" s="1"/>
  <c r="J2032" i="60" l="1"/>
  <c r="H2033" i="60"/>
  <c r="I2033" i="60" s="1"/>
  <c r="J2033" i="60" l="1"/>
  <c r="H2034" i="60"/>
  <c r="I2034" i="60" s="1"/>
  <c r="J2034" i="60" l="1"/>
  <c r="H2035" i="60"/>
  <c r="I2035" i="60" s="1"/>
  <c r="J2035" i="60" l="1"/>
  <c r="H2036" i="60"/>
  <c r="I2036" i="60" s="1"/>
  <c r="J2036" i="60" l="1"/>
  <c r="H2037" i="60"/>
  <c r="I2037" i="60" s="1"/>
  <c r="J2037" i="60" l="1"/>
  <c r="H2038" i="60"/>
  <c r="I2038" i="60" s="1"/>
  <c r="J2038" i="60" l="1"/>
  <c r="H2039" i="60"/>
  <c r="I2039" i="60" s="1"/>
  <c r="J2039" i="60" l="1"/>
  <c r="H2040" i="60"/>
  <c r="I2040" i="60" s="1"/>
  <c r="J2040" i="60" l="1"/>
  <c r="H2041" i="60"/>
  <c r="I2041" i="60" s="1"/>
  <c r="J2041" i="60" l="1"/>
  <c r="H2042" i="60"/>
  <c r="I2042" i="60" s="1"/>
  <c r="J2042" i="60" l="1"/>
  <c r="H2043" i="60"/>
  <c r="I2043" i="60" s="1"/>
  <c r="J2043" i="60" l="1"/>
  <c r="H2044" i="60"/>
  <c r="I2044" i="60" s="1"/>
  <c r="J2044" i="60" l="1"/>
  <c r="H2045" i="60"/>
  <c r="I2045" i="60" s="1"/>
  <c r="J2045" i="60" l="1"/>
  <c r="H2046" i="60"/>
  <c r="I2046" i="60" s="1"/>
  <c r="J2046" i="60" l="1"/>
  <c r="H2047" i="60"/>
  <c r="I2047" i="60" s="1"/>
  <c r="J2047" i="60" l="1"/>
  <c r="H2048" i="60"/>
  <c r="I2048" i="60" s="1"/>
  <c r="J2048" i="60" l="1"/>
  <c r="H2049" i="60"/>
  <c r="I2049" i="60" s="1"/>
  <c r="J2049" i="60" l="1"/>
  <c r="H2050" i="60"/>
  <c r="I2050" i="60" s="1"/>
  <c r="J2050" i="60" l="1"/>
  <c r="H2051" i="60"/>
  <c r="I2051" i="60" s="1"/>
  <c r="J2051" i="60" l="1"/>
  <c r="H2052" i="60"/>
  <c r="I2052" i="60" s="1"/>
  <c r="J2052" i="60" l="1"/>
  <c r="H2053" i="60"/>
  <c r="I2053" i="60" s="1"/>
  <c r="J2053" i="60" l="1"/>
  <c r="H2054" i="60"/>
  <c r="I2054" i="60" s="1"/>
  <c r="J2054" i="60" l="1"/>
  <c r="H2055" i="60"/>
  <c r="I2055" i="60" s="1"/>
  <c r="J2055" i="60" l="1"/>
  <c r="H2056" i="60"/>
  <c r="I2056" i="60" s="1"/>
  <c r="J2056" i="60" l="1"/>
  <c r="H2057" i="60"/>
  <c r="I2057" i="60" s="1"/>
  <c r="J2057" i="60" l="1"/>
  <c r="H2058" i="60"/>
  <c r="I2058" i="60" s="1"/>
  <c r="J2058" i="60" l="1"/>
  <c r="H2059" i="60"/>
  <c r="I2059" i="60" s="1"/>
  <c r="J2059" i="60" l="1"/>
  <c r="H2060" i="60"/>
  <c r="I2060" i="60" s="1"/>
  <c r="J2060" i="60" l="1"/>
  <c r="H2061" i="60"/>
  <c r="I2061" i="60" s="1"/>
  <c r="J2061" i="60" l="1"/>
  <c r="H2062" i="60"/>
  <c r="I2062" i="60" s="1"/>
  <c r="J2062" i="60" l="1"/>
  <c r="H2063" i="60"/>
  <c r="I2063" i="60" s="1"/>
  <c r="J2063" i="60" l="1"/>
  <c r="H2064" i="60"/>
  <c r="I2064" i="60" s="1"/>
  <c r="J2064" i="60" l="1"/>
  <c r="H2065" i="60"/>
  <c r="I2065" i="60" s="1"/>
  <c r="J2065" i="60" l="1"/>
  <c r="H2066" i="60"/>
  <c r="I2066" i="60" s="1"/>
  <c r="J2066" i="60" l="1"/>
  <c r="H2067" i="60"/>
  <c r="I2067" i="60" s="1"/>
  <c r="J2067" i="60" l="1"/>
  <c r="H2068" i="60"/>
  <c r="I2068" i="60" s="1"/>
  <c r="J2068" i="60" l="1"/>
  <c r="H2069" i="60"/>
  <c r="I2069" i="60" s="1"/>
  <c r="J2069" i="60" l="1"/>
  <c r="H2070" i="60"/>
  <c r="I2070" i="60" s="1"/>
  <c r="J2070" i="60" l="1"/>
  <c r="H2071" i="60"/>
  <c r="I2071" i="60" s="1"/>
  <c r="J2071" i="60" l="1"/>
  <c r="H2072" i="60"/>
  <c r="I2072" i="60" s="1"/>
  <c r="J2072" i="60" l="1"/>
  <c r="H2073" i="60"/>
  <c r="I2073" i="60" s="1"/>
  <c r="J2073" i="60" l="1"/>
  <c r="H2074" i="60"/>
  <c r="I2074" i="60" s="1"/>
  <c r="J2074" i="60" l="1"/>
  <c r="H2075" i="60"/>
  <c r="I2075" i="60" s="1"/>
  <c r="J2075" i="60" l="1"/>
  <c r="H2076" i="60"/>
  <c r="I2076" i="60" s="1"/>
  <c r="J2076" i="60" l="1"/>
  <c r="H2077" i="60"/>
  <c r="I2077" i="60" s="1"/>
  <c r="J2077" i="60" l="1"/>
  <c r="H2078" i="60"/>
  <c r="I2078" i="60" s="1"/>
  <c r="J2078" i="60" l="1"/>
  <c r="H2079" i="60"/>
  <c r="I2079" i="60" s="1"/>
  <c r="J2079" i="60" l="1"/>
  <c r="H2080" i="60"/>
  <c r="I2080" i="60" s="1"/>
  <c r="J2080" i="60" l="1"/>
  <c r="H2081" i="60"/>
  <c r="I2081" i="60" s="1"/>
  <c r="J2081" i="60" l="1"/>
  <c r="H2082" i="60"/>
  <c r="I2082" i="60" s="1"/>
  <c r="J2082" i="60" l="1"/>
  <c r="H2083" i="60"/>
  <c r="I2083" i="60" s="1"/>
  <c r="J2083" i="60" l="1"/>
  <c r="H2084" i="60"/>
  <c r="I2084" i="60" s="1"/>
  <c r="J2084" i="60" l="1"/>
  <c r="H2085" i="60"/>
  <c r="I2085" i="60" s="1"/>
  <c r="J2085" i="60" l="1"/>
  <c r="H2086" i="60"/>
  <c r="I2086" i="60" s="1"/>
  <c r="J2086" i="60" l="1"/>
  <c r="H2087" i="60"/>
  <c r="I2087" i="60" s="1"/>
  <c r="J2087" i="60" l="1"/>
  <c r="H2088" i="60"/>
  <c r="I2088" i="60" s="1"/>
  <c r="J2088" i="60" l="1"/>
  <c r="H2089" i="60"/>
  <c r="I2089" i="60" s="1"/>
  <c r="J2089" i="60" l="1"/>
  <c r="H2090" i="60"/>
  <c r="I2090" i="60" s="1"/>
  <c r="J2090" i="60" l="1"/>
  <c r="H2091" i="60"/>
  <c r="I2091" i="60" s="1"/>
  <c r="J2091" i="60" l="1"/>
  <c r="H2092" i="60"/>
  <c r="I2092" i="60" s="1"/>
  <c r="J2092" i="60" l="1"/>
  <c r="H2093" i="60"/>
  <c r="I2093" i="60" s="1"/>
  <c r="J2093" i="60" l="1"/>
  <c r="H2094" i="60"/>
  <c r="I2094" i="60" s="1"/>
  <c r="J2094" i="60" l="1"/>
  <c r="H2095" i="60"/>
  <c r="I2095" i="60" s="1"/>
  <c r="J2095" i="60" l="1"/>
  <c r="H2096" i="60"/>
  <c r="I2096" i="60" s="1"/>
  <c r="J2096" i="60" l="1"/>
  <c r="H2097" i="60"/>
  <c r="I2097" i="60" s="1"/>
  <c r="J2097" i="60" l="1"/>
  <c r="H2098" i="60"/>
  <c r="I2098" i="60" s="1"/>
  <c r="J2098" i="60" l="1"/>
  <c r="H2099" i="60"/>
  <c r="I2099" i="60" s="1"/>
  <c r="J2099" i="60" l="1"/>
  <c r="H2100" i="60"/>
  <c r="I2100" i="60" s="1"/>
  <c r="J2100" i="60" l="1"/>
  <c r="H2101" i="60"/>
  <c r="I2101" i="60" s="1"/>
  <c r="J2101" i="60" l="1"/>
  <c r="H2102" i="60"/>
  <c r="I2102" i="60" s="1"/>
  <c r="J2102" i="60" l="1"/>
  <c r="H2103" i="60"/>
  <c r="I2103" i="60" s="1"/>
  <c r="J2103" i="60" l="1"/>
  <c r="H2104" i="60"/>
  <c r="I2104" i="60" s="1"/>
  <c r="J2104" i="60" l="1"/>
  <c r="H2105" i="60"/>
  <c r="I2105" i="60" s="1"/>
  <c r="J2105" i="60" l="1"/>
  <c r="H2106" i="60"/>
  <c r="I2106" i="60" s="1"/>
  <c r="J2106" i="60" l="1"/>
  <c r="H2107" i="60"/>
  <c r="I2107" i="60" s="1"/>
  <c r="J2107" i="60" l="1"/>
  <c r="H2108" i="60"/>
  <c r="I2108" i="60" s="1"/>
  <c r="J2108" i="60" l="1"/>
  <c r="H2109" i="60"/>
  <c r="I2109" i="60" s="1"/>
  <c r="J2109" i="60" l="1"/>
  <c r="H2110" i="60"/>
  <c r="I2110" i="60" s="1"/>
  <c r="J2110" i="60" l="1"/>
  <c r="H2111" i="60"/>
  <c r="I2111" i="60" s="1"/>
  <c r="J2111" i="60" l="1"/>
  <c r="H2112" i="60"/>
  <c r="I2112" i="60" s="1"/>
  <c r="J2112" i="60" l="1"/>
  <c r="H2113" i="60"/>
  <c r="I2113" i="60" s="1"/>
  <c r="J2113" i="60" l="1"/>
  <c r="H2114" i="60"/>
  <c r="I2114" i="60" s="1"/>
  <c r="J2114" i="60" l="1"/>
  <c r="H2115" i="60"/>
  <c r="I2115" i="60" s="1"/>
  <c r="J2115" i="60" l="1"/>
  <c r="H2116" i="60"/>
  <c r="I2116" i="60" s="1"/>
  <c r="J2116" i="60" l="1"/>
  <c r="H2117" i="60"/>
  <c r="I2117" i="60" s="1"/>
  <c r="J2117" i="60" l="1"/>
  <c r="H2118" i="60"/>
  <c r="I2118" i="60" s="1"/>
  <c r="J2118" i="60" l="1"/>
  <c r="H2119" i="60"/>
  <c r="I2119" i="60" s="1"/>
  <c r="J2119" i="60" l="1"/>
  <c r="H2120" i="60"/>
  <c r="I2120" i="60" s="1"/>
  <c r="J2120" i="60" l="1"/>
  <c r="H2121" i="60"/>
  <c r="I2121" i="60" s="1"/>
  <c r="J2121" i="60" l="1"/>
  <c r="H2122" i="60"/>
  <c r="I2122" i="60" s="1"/>
  <c r="J2122" i="60" l="1"/>
  <c r="H2123" i="60"/>
  <c r="I2123" i="60" s="1"/>
  <c r="J2123" i="60" l="1"/>
  <c r="H2124" i="60"/>
  <c r="I2124" i="60" s="1"/>
  <c r="J2124" i="60" l="1"/>
  <c r="H2125" i="60"/>
  <c r="I2125" i="60" s="1"/>
  <c r="J2125" i="60" l="1"/>
  <c r="H2126" i="60"/>
  <c r="I2126" i="60" s="1"/>
  <c r="J2126" i="60" l="1"/>
  <c r="H2127" i="60"/>
  <c r="I2127" i="60" s="1"/>
  <c r="J2127" i="60" l="1"/>
  <c r="H2128" i="60"/>
  <c r="I2128" i="60" s="1"/>
  <c r="J2128" i="60" l="1"/>
  <c r="H2129" i="60"/>
  <c r="I2129" i="60" s="1"/>
  <c r="J2129" i="60" l="1"/>
  <c r="H2130" i="60"/>
  <c r="I2130" i="60" s="1"/>
  <c r="J2130" i="60" l="1"/>
  <c r="H2131" i="60"/>
  <c r="I2131" i="60" s="1"/>
  <c r="J2131" i="60" l="1"/>
  <c r="H2132" i="60"/>
  <c r="I2132" i="60" s="1"/>
  <c r="J2132" i="60" l="1"/>
  <c r="H2133" i="60"/>
  <c r="I2133" i="60" s="1"/>
  <c r="J2133" i="60" l="1"/>
  <c r="H2134" i="60"/>
  <c r="I2134" i="60" s="1"/>
  <c r="J2134" i="60" l="1"/>
  <c r="H2135" i="60"/>
  <c r="I2135" i="60" s="1"/>
  <c r="J2135" i="60" l="1"/>
  <c r="H2136" i="60"/>
  <c r="I2136" i="60" s="1"/>
  <c r="J2136" i="60" l="1"/>
  <c r="H2137" i="60"/>
  <c r="I2137" i="60" s="1"/>
  <c r="J2137" i="60" l="1"/>
  <c r="H2138" i="60"/>
  <c r="I2138" i="60" s="1"/>
  <c r="J2138" i="60" l="1"/>
  <c r="H2139" i="60"/>
  <c r="I2139" i="60" s="1"/>
  <c r="J2139" i="60" l="1"/>
  <c r="H2140" i="60"/>
  <c r="I2140" i="60" s="1"/>
  <c r="J2140" i="60" l="1"/>
  <c r="H2141" i="60"/>
  <c r="I2141" i="60" s="1"/>
  <c r="J2141" i="60" l="1"/>
  <c r="H2142" i="60"/>
  <c r="I2142" i="60" s="1"/>
  <c r="J2142" i="60" l="1"/>
  <c r="H2143" i="60"/>
  <c r="I2143" i="60" s="1"/>
  <c r="J2143" i="60" l="1"/>
  <c r="H2144" i="60"/>
  <c r="I2144" i="60" s="1"/>
  <c r="J2144" i="60" l="1"/>
  <c r="H2145" i="60"/>
  <c r="I2145" i="60" s="1"/>
  <c r="J2145" i="60" l="1"/>
  <c r="H2146" i="60"/>
  <c r="I2146" i="60" s="1"/>
  <c r="J2146" i="60" l="1"/>
  <c r="H2147" i="60"/>
  <c r="I2147" i="60" s="1"/>
  <c r="J2147" i="60" l="1"/>
  <c r="H2148" i="60"/>
  <c r="I2148" i="60" s="1"/>
  <c r="J2148" i="60" l="1"/>
  <c r="H2149" i="60"/>
  <c r="I2149" i="60" s="1"/>
  <c r="J2149" i="60" l="1"/>
  <c r="H2150" i="60"/>
  <c r="I2150" i="60" s="1"/>
  <c r="J2150" i="60" l="1"/>
  <c r="H2151" i="60"/>
  <c r="I2151" i="60" s="1"/>
  <c r="J2151" i="60" l="1"/>
  <c r="H2152" i="60"/>
  <c r="I2152" i="60" s="1"/>
  <c r="J2152" i="60" l="1"/>
  <c r="H2153" i="60"/>
  <c r="I2153" i="60" s="1"/>
  <c r="J2153" i="60" l="1"/>
  <c r="H2154" i="60"/>
  <c r="I2154" i="60" s="1"/>
  <c r="J2154" i="60" l="1"/>
  <c r="H2155" i="60"/>
  <c r="I2155" i="60" s="1"/>
  <c r="J2155" i="60" l="1"/>
  <c r="H2156" i="60"/>
  <c r="I2156" i="60" s="1"/>
  <c r="J2156" i="60" l="1"/>
  <c r="H2157" i="60"/>
  <c r="I2157" i="60" s="1"/>
  <c r="J2157" i="60" l="1"/>
  <c r="H2158" i="60"/>
  <c r="I2158" i="60" s="1"/>
  <c r="J2158" i="60" l="1"/>
  <c r="H2159" i="60"/>
  <c r="I2159" i="60" s="1"/>
  <c r="J2159" i="60" l="1"/>
  <c r="H2160" i="60"/>
  <c r="I2160" i="60" s="1"/>
  <c r="J2160" i="60" l="1"/>
  <c r="H2161" i="60"/>
  <c r="I2161" i="60" s="1"/>
  <c r="J2161" i="60" l="1"/>
  <c r="H2162" i="60"/>
  <c r="I2162" i="60" s="1"/>
  <c r="J2162" i="60" l="1"/>
  <c r="H2163" i="60"/>
  <c r="I2163" i="60" s="1"/>
  <c r="J2163" i="60" l="1"/>
  <c r="H2164" i="60"/>
  <c r="I2164" i="60" s="1"/>
  <c r="J2164" i="60" l="1"/>
  <c r="H2165" i="60"/>
  <c r="I2165" i="60" s="1"/>
  <c r="J2165" i="60" l="1"/>
  <c r="H2166" i="60"/>
  <c r="I2166" i="60" s="1"/>
  <c r="J2166" i="60" l="1"/>
  <c r="H2167" i="60"/>
  <c r="I2167" i="60" s="1"/>
  <c r="J2167" i="60" l="1"/>
  <c r="H2168" i="60"/>
  <c r="I2168" i="60" s="1"/>
  <c r="J2168" i="60" l="1"/>
  <c r="H2169" i="60"/>
  <c r="I2169" i="60" s="1"/>
  <c r="J2169" i="60" l="1"/>
  <c r="H2170" i="60"/>
  <c r="I2170" i="60" s="1"/>
  <c r="J2170" i="60" l="1"/>
  <c r="H2171" i="60"/>
  <c r="I2171" i="60" s="1"/>
  <c r="J2171" i="60" l="1"/>
  <c r="H2172" i="60"/>
  <c r="I2172" i="60" s="1"/>
  <c r="J2172" i="60" l="1"/>
  <c r="H2173" i="60"/>
  <c r="I2173" i="60" s="1"/>
  <c r="J2173" i="60" l="1"/>
  <c r="H2174" i="60"/>
  <c r="I2174" i="60" s="1"/>
  <c r="J2174" i="60" l="1"/>
  <c r="H2175" i="60"/>
  <c r="I2175" i="60" s="1"/>
  <c r="J2175" i="60" l="1"/>
  <c r="H2176" i="60"/>
  <c r="I2176" i="60" s="1"/>
  <c r="J2176" i="60" l="1"/>
  <c r="H2177" i="60"/>
  <c r="I2177" i="60" s="1"/>
  <c r="J2177" i="60" l="1"/>
  <c r="H2178" i="60"/>
  <c r="I2178" i="60" s="1"/>
  <c r="J2178" i="60" l="1"/>
  <c r="H2179" i="60"/>
  <c r="I2179" i="60" s="1"/>
  <c r="J2179" i="60" l="1"/>
  <c r="H2180" i="60"/>
  <c r="I2180" i="60" s="1"/>
  <c r="J2180" i="60" l="1"/>
  <c r="H2181" i="60"/>
  <c r="I2181" i="60" s="1"/>
  <c r="J2181" i="60" l="1"/>
  <c r="H2182" i="60"/>
  <c r="I2182" i="60" s="1"/>
  <c r="J2182" i="60" l="1"/>
  <c r="H2183" i="60"/>
  <c r="I2183" i="60" s="1"/>
  <c r="J2183" i="60" l="1"/>
  <c r="H2184" i="60"/>
  <c r="I2184" i="60" s="1"/>
  <c r="J2184" i="60" l="1"/>
  <c r="H2185" i="60"/>
  <c r="I2185" i="60" s="1"/>
  <c r="J2185" i="60" l="1"/>
  <c r="H2186" i="60"/>
  <c r="I2186" i="60" s="1"/>
  <c r="J2186" i="60" l="1"/>
  <c r="H2187" i="60"/>
  <c r="I2187" i="60" s="1"/>
  <c r="J2187" i="60" l="1"/>
  <c r="H2188" i="60"/>
  <c r="I2188" i="60" s="1"/>
  <c r="J2188" i="60" l="1"/>
  <c r="H2189" i="60"/>
  <c r="I2189" i="60" s="1"/>
  <c r="J2189" i="60" l="1"/>
  <c r="H2190" i="60"/>
  <c r="I2190" i="60" s="1"/>
  <c r="J2190" i="60" l="1"/>
  <c r="H2191" i="60"/>
  <c r="I2191" i="60" s="1"/>
  <c r="J2191" i="60" l="1"/>
  <c r="H2192" i="60"/>
  <c r="I2192" i="60" s="1"/>
  <c r="J2192" i="60" l="1"/>
  <c r="H2193" i="60"/>
  <c r="I2193" i="60" s="1"/>
  <c r="J2193" i="60" l="1"/>
  <c r="H2194" i="60"/>
  <c r="I2194" i="60" s="1"/>
  <c r="J2194" i="60" l="1"/>
  <c r="H2195" i="60"/>
  <c r="I2195" i="60" s="1"/>
  <c r="J2195" i="60" l="1"/>
  <c r="H2196" i="60"/>
  <c r="I2196" i="60" s="1"/>
  <c r="J2196" i="60" l="1"/>
  <c r="H2197" i="60"/>
  <c r="I2197" i="60" s="1"/>
  <c r="J2197" i="60" l="1"/>
  <c r="H2198" i="60"/>
  <c r="I2198" i="60" s="1"/>
  <c r="J2198" i="60" l="1"/>
  <c r="H2199" i="60"/>
  <c r="I2199" i="60" s="1"/>
  <c r="J2199" i="60" l="1"/>
  <c r="H2200" i="60"/>
  <c r="I2200" i="60" s="1"/>
  <c r="J2200" i="60" l="1"/>
  <c r="H2201" i="60"/>
  <c r="I2201" i="60" s="1"/>
  <c r="J2201" i="60" l="1"/>
  <c r="H2202" i="60"/>
  <c r="I2202" i="60" s="1"/>
  <c r="J2202" i="60" l="1"/>
  <c r="H2203" i="60"/>
  <c r="I2203" i="60" s="1"/>
  <c r="J2203" i="60" l="1"/>
  <c r="H2204" i="60"/>
  <c r="I2204" i="60" s="1"/>
  <c r="J2204" i="60" l="1"/>
  <c r="H2205" i="60"/>
  <c r="I2205" i="60" s="1"/>
  <c r="J2205" i="60" l="1"/>
  <c r="H2206" i="60"/>
  <c r="I2206" i="60" s="1"/>
  <c r="J2206" i="60" l="1"/>
  <c r="H2207" i="60"/>
  <c r="I2207" i="60" s="1"/>
  <c r="J2207" i="60" l="1"/>
  <c r="H2208" i="60"/>
  <c r="I2208" i="60" s="1"/>
  <c r="J2208" i="60" l="1"/>
  <c r="H2209" i="60"/>
  <c r="I2209" i="60" s="1"/>
  <c r="J2209" i="60" l="1"/>
  <c r="H2210" i="60"/>
  <c r="I2210" i="60" s="1"/>
  <c r="J2210" i="60" l="1"/>
  <c r="H2211" i="60"/>
  <c r="I2211" i="60" s="1"/>
  <c r="J2211" i="60" l="1"/>
  <c r="H2212" i="60"/>
  <c r="I2212" i="60" s="1"/>
  <c r="J2212" i="60" l="1"/>
  <c r="H2213" i="60"/>
  <c r="I2213" i="60" s="1"/>
  <c r="J2213" i="60" l="1"/>
  <c r="H2214" i="60"/>
  <c r="I2214" i="60" s="1"/>
  <c r="J2214" i="60" l="1"/>
  <c r="H2215" i="60"/>
  <c r="I2215" i="60" s="1"/>
  <c r="J2215" i="60" l="1"/>
  <c r="H2216" i="60"/>
  <c r="I2216" i="60" s="1"/>
  <c r="J2216" i="60" l="1"/>
  <c r="H2217" i="60"/>
  <c r="I2217" i="60" s="1"/>
  <c r="J2217" i="60" l="1"/>
  <c r="H2218" i="60"/>
  <c r="I2218" i="60" s="1"/>
  <c r="J2218" i="60" l="1"/>
  <c r="H2219" i="60"/>
  <c r="I2219" i="60" s="1"/>
  <c r="J2219" i="60" l="1"/>
  <c r="H2220" i="60"/>
  <c r="I2220" i="60" s="1"/>
  <c r="J2220" i="60" l="1"/>
  <c r="H2221" i="60"/>
  <c r="I2221" i="60" s="1"/>
  <c r="J2221" i="60" l="1"/>
  <c r="H2222" i="60"/>
  <c r="I2222" i="60" s="1"/>
  <c r="J2222" i="60" l="1"/>
  <c r="H2223" i="60"/>
  <c r="I2223" i="60" s="1"/>
  <c r="J2223" i="60" l="1"/>
  <c r="H2224" i="60"/>
  <c r="I2224" i="60" s="1"/>
  <c r="J2224" i="60" l="1"/>
  <c r="H2225" i="60"/>
  <c r="I2225" i="60" s="1"/>
  <c r="J2225" i="60" l="1"/>
  <c r="H2226" i="60"/>
  <c r="I2226" i="60" s="1"/>
  <c r="J2226" i="60" l="1"/>
  <c r="H2227" i="60"/>
  <c r="I2227" i="60" s="1"/>
  <c r="J2227" i="60" l="1"/>
  <c r="H2228" i="60"/>
  <c r="I2228" i="60" s="1"/>
  <c r="J2228" i="60" l="1"/>
  <c r="H2229" i="60"/>
  <c r="I2229" i="60" s="1"/>
  <c r="J2229" i="60" l="1"/>
  <c r="H2230" i="60"/>
  <c r="I2230" i="60" s="1"/>
  <c r="J2230" i="60" l="1"/>
  <c r="H2231" i="60"/>
  <c r="I2231" i="60" s="1"/>
  <c r="J2231" i="60" l="1"/>
  <c r="H2232" i="60"/>
  <c r="I2232" i="60" s="1"/>
  <c r="J2232" i="60" l="1"/>
  <c r="H2233" i="60"/>
  <c r="I2233" i="60" s="1"/>
  <c r="J2233" i="60" l="1"/>
  <c r="H2234" i="60"/>
  <c r="I2234" i="60" s="1"/>
  <c r="J2234" i="60" l="1"/>
  <c r="H2235" i="60"/>
  <c r="I2235" i="60" s="1"/>
  <c r="J2235" i="60" l="1"/>
  <c r="H2236" i="60"/>
  <c r="I2236" i="60" s="1"/>
  <c r="J2236" i="60" l="1"/>
  <c r="H2237" i="60"/>
  <c r="I2237" i="60" s="1"/>
  <c r="J2237" i="60" l="1"/>
  <c r="H2238" i="60"/>
  <c r="I2238" i="60" s="1"/>
  <c r="J2238" i="60" l="1"/>
  <c r="H2239" i="60"/>
  <c r="I2239" i="60" s="1"/>
  <c r="J2239" i="60" l="1"/>
  <c r="H2240" i="60"/>
  <c r="I2240" i="60" s="1"/>
  <c r="J2240" i="60" l="1"/>
  <c r="H2241" i="60"/>
  <c r="I2241" i="60" s="1"/>
  <c r="J2241" i="60" l="1"/>
  <c r="H2242" i="60"/>
  <c r="I2242" i="60" s="1"/>
  <c r="J2242" i="60" l="1"/>
  <c r="H2243" i="60"/>
  <c r="I2243" i="60" s="1"/>
  <c r="J2243" i="60" l="1"/>
  <c r="H2244" i="60"/>
  <c r="I2244" i="60" s="1"/>
  <c r="J2244" i="60" l="1"/>
  <c r="H2245" i="60"/>
  <c r="I2245" i="60" s="1"/>
  <c r="J2245" i="60" l="1"/>
  <c r="H2246" i="60"/>
  <c r="I2246" i="60" s="1"/>
  <c r="J2246" i="60" l="1"/>
  <c r="H2247" i="60"/>
  <c r="I2247" i="60" s="1"/>
  <c r="J2247" i="60" l="1"/>
  <c r="H2248" i="60"/>
  <c r="I2248" i="60" s="1"/>
  <c r="J2248" i="60" l="1"/>
  <c r="H2249" i="60"/>
  <c r="I2249" i="60" s="1"/>
  <c r="J2249" i="60" l="1"/>
  <c r="H2250" i="60"/>
  <c r="I2250" i="60" s="1"/>
  <c r="J2250" i="60" l="1"/>
  <c r="H2251" i="60"/>
  <c r="I2251" i="60" s="1"/>
  <c r="J2251" i="60" l="1"/>
  <c r="H2252" i="60"/>
  <c r="I2252" i="60" s="1"/>
  <c r="J2252" i="60" l="1"/>
  <c r="H2253" i="60"/>
  <c r="I2253" i="60" s="1"/>
  <c r="J2253" i="60" l="1"/>
  <c r="H2254" i="60"/>
  <c r="I2254" i="60" s="1"/>
  <c r="J2254" i="60" l="1"/>
  <c r="H2255" i="60"/>
  <c r="I2255" i="60" s="1"/>
  <c r="J2255" i="60" l="1"/>
  <c r="H2256" i="60"/>
  <c r="I2256" i="60" s="1"/>
  <c r="J2256" i="60" l="1"/>
  <c r="H2257" i="60"/>
  <c r="I2257" i="60" s="1"/>
  <c r="J2257" i="60" l="1"/>
  <c r="H2258" i="60"/>
  <c r="I2258" i="60" s="1"/>
  <c r="J2258" i="60" l="1"/>
  <c r="H2259" i="60"/>
  <c r="I2259" i="60" s="1"/>
  <c r="J2259" i="60" l="1"/>
  <c r="H2260" i="60"/>
  <c r="I2260" i="60" s="1"/>
  <c r="J2260" i="60" l="1"/>
  <c r="H2261" i="60"/>
  <c r="I2261" i="60" s="1"/>
  <c r="J2261" i="60" l="1"/>
  <c r="H2262" i="60"/>
  <c r="I2262" i="60" s="1"/>
  <c r="J2262" i="60" l="1"/>
  <c r="H2263" i="60"/>
  <c r="I2263" i="60" s="1"/>
  <c r="J2263" i="60" l="1"/>
  <c r="H2264" i="60"/>
  <c r="I2264" i="60" s="1"/>
  <c r="J2264" i="60" l="1"/>
  <c r="H2265" i="60"/>
  <c r="I2265" i="60" s="1"/>
  <c r="J2265" i="60" l="1"/>
  <c r="H2266" i="60"/>
  <c r="I2266" i="60" s="1"/>
  <c r="J2266" i="60" l="1"/>
  <c r="H2267" i="60"/>
  <c r="I2267" i="60" s="1"/>
  <c r="J2267" i="60" l="1"/>
  <c r="H2268" i="60"/>
  <c r="I2268" i="60" s="1"/>
  <c r="J2268" i="60" l="1"/>
  <c r="H2269" i="60"/>
  <c r="I2269" i="60" s="1"/>
  <c r="J2269" i="60" l="1"/>
  <c r="H2270" i="60"/>
  <c r="I2270" i="60" s="1"/>
  <c r="J2270" i="60" l="1"/>
  <c r="H2271" i="60"/>
  <c r="I2271" i="60" s="1"/>
  <c r="J2271" i="60" l="1"/>
  <c r="H2272" i="60"/>
  <c r="I2272" i="60" s="1"/>
  <c r="J2272" i="60" l="1"/>
  <c r="H2273" i="60"/>
  <c r="I2273" i="60" s="1"/>
  <c r="J2273" i="60" l="1"/>
  <c r="H2274" i="60"/>
  <c r="I2274" i="60" s="1"/>
  <c r="J2274" i="60" l="1"/>
  <c r="H2275" i="60"/>
  <c r="I2275" i="60" s="1"/>
  <c r="J2275" i="60" l="1"/>
  <c r="H2276" i="60"/>
  <c r="I2276" i="60" s="1"/>
  <c r="J2276" i="60" l="1"/>
  <c r="H2277" i="60"/>
  <c r="I2277" i="60" s="1"/>
  <c r="J2277" i="60" l="1"/>
  <c r="H2278" i="60"/>
  <c r="I2278" i="60" s="1"/>
  <c r="J2278" i="60" l="1"/>
  <c r="H2279" i="60"/>
  <c r="I2279" i="60" s="1"/>
  <c r="J2279" i="60" l="1"/>
  <c r="H2280" i="60"/>
  <c r="I2280" i="60" s="1"/>
  <c r="J2280" i="60" l="1"/>
  <c r="H2281" i="60"/>
  <c r="I2281" i="60" s="1"/>
  <c r="J2281" i="60" l="1"/>
  <c r="H2282" i="60"/>
  <c r="I2282" i="60" s="1"/>
  <c r="J2282" i="60" l="1"/>
  <c r="H2283" i="60"/>
  <c r="I2283" i="60" s="1"/>
  <c r="J2283" i="60" l="1"/>
  <c r="H2284" i="60"/>
  <c r="I2284" i="60" s="1"/>
  <c r="J2284" i="60" l="1"/>
  <c r="H2285" i="60"/>
  <c r="I2285" i="60" s="1"/>
  <c r="J2285" i="60" l="1"/>
  <c r="H2286" i="60"/>
  <c r="I2286" i="60" s="1"/>
  <c r="J2286" i="60" l="1"/>
  <c r="H2287" i="60"/>
  <c r="I2287" i="60" s="1"/>
  <c r="J2287" i="60" l="1"/>
  <c r="H2288" i="60"/>
  <c r="I2288" i="60" s="1"/>
  <c r="J2288" i="60" l="1"/>
  <c r="H2289" i="60"/>
  <c r="I2289" i="60" s="1"/>
  <c r="J2289" i="60" l="1"/>
  <c r="H2290" i="60"/>
  <c r="I2290" i="60" s="1"/>
  <c r="J2290" i="60" l="1"/>
  <c r="H2291" i="60"/>
  <c r="I2291" i="60" s="1"/>
  <c r="J2291" i="60" l="1"/>
  <c r="H2292" i="60"/>
  <c r="I2292" i="60" s="1"/>
  <c r="J2292" i="60" l="1"/>
  <c r="H2293" i="60"/>
  <c r="I2293" i="60" s="1"/>
  <c r="J2293" i="60" l="1"/>
  <c r="H2294" i="60"/>
  <c r="I2294" i="60" s="1"/>
  <c r="J2294" i="60" l="1"/>
  <c r="H2295" i="60"/>
  <c r="I2295" i="60" s="1"/>
  <c r="J2295" i="60" l="1"/>
  <c r="H2296" i="60"/>
  <c r="I2296" i="60" s="1"/>
  <c r="J2296" i="60" l="1"/>
  <c r="H2297" i="60"/>
  <c r="I2297" i="60" s="1"/>
  <c r="J2297" i="60" l="1"/>
  <c r="H2298" i="60"/>
  <c r="I2298" i="60" s="1"/>
  <c r="J2298" i="60" l="1"/>
  <c r="H2299" i="60"/>
  <c r="I2299" i="60" s="1"/>
  <c r="J2299" i="60" l="1"/>
  <c r="H2300" i="60"/>
  <c r="I2300" i="60" s="1"/>
  <c r="J2300" i="60" l="1"/>
  <c r="H2301" i="60"/>
  <c r="I2301" i="60" s="1"/>
  <c r="J2301" i="60" l="1"/>
  <c r="H2302" i="60"/>
  <c r="I2302" i="60" s="1"/>
  <c r="J2302" i="60" l="1"/>
  <c r="H2303" i="60"/>
  <c r="I2303" i="60" s="1"/>
  <c r="J2303" i="60" l="1"/>
  <c r="H2304" i="60"/>
  <c r="I2304" i="60" s="1"/>
  <c r="J2304" i="60" l="1"/>
  <c r="H2305" i="60"/>
  <c r="I2305" i="60" s="1"/>
  <c r="J2305" i="60" l="1"/>
  <c r="H2306" i="60"/>
  <c r="I2306" i="60" s="1"/>
  <c r="J2306" i="60" l="1"/>
  <c r="H2307" i="60"/>
  <c r="I2307" i="60" s="1"/>
  <c r="J2307" i="60" l="1"/>
  <c r="H2308" i="60"/>
  <c r="I2308" i="60" s="1"/>
  <c r="J2308" i="60" l="1"/>
  <c r="H2309" i="60"/>
  <c r="I2309" i="60" s="1"/>
  <c r="J2309" i="60" l="1"/>
  <c r="H2310" i="60"/>
  <c r="I2310" i="60" s="1"/>
  <c r="J2310" i="60" l="1"/>
  <c r="H2311" i="60"/>
  <c r="I2311" i="60" s="1"/>
  <c r="J2311" i="60" l="1"/>
  <c r="H2312" i="60"/>
  <c r="I2312" i="60" s="1"/>
  <c r="J2312" i="60" l="1"/>
  <c r="H2313" i="60"/>
  <c r="I2313" i="60" s="1"/>
  <c r="J2313" i="60" l="1"/>
  <c r="H2314" i="60"/>
  <c r="I2314" i="60" s="1"/>
  <c r="J2314" i="60" l="1"/>
  <c r="H2315" i="60"/>
  <c r="I2315" i="60" s="1"/>
  <c r="J2315" i="60" l="1"/>
  <c r="H2316" i="60"/>
  <c r="I2316" i="60" s="1"/>
  <c r="J2316" i="60" l="1"/>
  <c r="H2317" i="60"/>
  <c r="I2317" i="60" s="1"/>
  <c r="J2317" i="60" l="1"/>
  <c r="H2318" i="60"/>
  <c r="I2318" i="60" s="1"/>
  <c r="J2318" i="60" l="1"/>
  <c r="H2319" i="60"/>
  <c r="I2319" i="60" s="1"/>
  <c r="J2319" i="60" l="1"/>
  <c r="H2320" i="60"/>
  <c r="I2320" i="60" s="1"/>
  <c r="J2320" i="60" l="1"/>
  <c r="H2321" i="60"/>
  <c r="I2321" i="60" s="1"/>
  <c r="J2321" i="60" l="1"/>
  <c r="H2322" i="60"/>
  <c r="I2322" i="60" s="1"/>
  <c r="J2322" i="60" l="1"/>
  <c r="H2323" i="60"/>
  <c r="I2323" i="60" s="1"/>
  <c r="J2323" i="60" l="1"/>
  <c r="H2324" i="60"/>
  <c r="I2324" i="60" s="1"/>
  <c r="J2324" i="60" l="1"/>
  <c r="H2325" i="60"/>
  <c r="I2325" i="60" s="1"/>
  <c r="J2325" i="60" l="1"/>
  <c r="H2326" i="60"/>
  <c r="I2326" i="60" s="1"/>
  <c r="J2326" i="60" l="1"/>
  <c r="H2327" i="60"/>
  <c r="I2327" i="60" s="1"/>
  <c r="J2327" i="60" l="1"/>
  <c r="H2328" i="60"/>
  <c r="I2328" i="60" s="1"/>
  <c r="J2328" i="60" l="1"/>
  <c r="H2329" i="60"/>
  <c r="I2329" i="60" s="1"/>
  <c r="J2329" i="60" l="1"/>
  <c r="H2330" i="60"/>
  <c r="I2330" i="60" s="1"/>
  <c r="J2330" i="60" l="1"/>
  <c r="H2331" i="60"/>
  <c r="I2331" i="60" s="1"/>
  <c r="J2331" i="60" l="1"/>
  <c r="H2332" i="60"/>
  <c r="I2332" i="60" s="1"/>
  <c r="J2332" i="60" l="1"/>
  <c r="H2333" i="60"/>
  <c r="I2333" i="60" s="1"/>
  <c r="J2333" i="60" l="1"/>
  <c r="H2334" i="60"/>
  <c r="I2334" i="60" s="1"/>
  <c r="J2334" i="60" l="1"/>
  <c r="H2335" i="60"/>
  <c r="I2335" i="60" s="1"/>
  <c r="J2335" i="60" l="1"/>
  <c r="H2336" i="60"/>
  <c r="I2336" i="60" s="1"/>
  <c r="J2336" i="60" l="1"/>
  <c r="H2337" i="60"/>
  <c r="I2337" i="60" s="1"/>
  <c r="J2337" i="60" l="1"/>
  <c r="H2338" i="60"/>
  <c r="I2338" i="60" s="1"/>
  <c r="J2338" i="60" l="1"/>
  <c r="H2339" i="60"/>
  <c r="I2339" i="60" s="1"/>
  <c r="J2339" i="60" l="1"/>
  <c r="H2340" i="60"/>
  <c r="I2340" i="60" s="1"/>
  <c r="J2340" i="60" l="1"/>
  <c r="H2341" i="60"/>
  <c r="I2341" i="60" s="1"/>
  <c r="J2341" i="60" l="1"/>
  <c r="H2342" i="60"/>
  <c r="I2342" i="60" s="1"/>
  <c r="J2342" i="60" l="1"/>
  <c r="H2343" i="60"/>
  <c r="I2343" i="60" s="1"/>
  <c r="J2343" i="60" l="1"/>
  <c r="H2344" i="60"/>
  <c r="I2344" i="60" s="1"/>
  <c r="J2344" i="60" l="1"/>
  <c r="H2345" i="60"/>
  <c r="I2345" i="60" s="1"/>
  <c r="J2345" i="60" l="1"/>
  <c r="H2346" i="60"/>
  <c r="I2346" i="60" s="1"/>
  <c r="J2346" i="60" l="1"/>
  <c r="H2347" i="60"/>
  <c r="I2347" i="60" s="1"/>
  <c r="J2347" i="60" l="1"/>
  <c r="H2348" i="60"/>
  <c r="I2348" i="60" s="1"/>
  <c r="J2348" i="60" l="1"/>
  <c r="H2349" i="60"/>
  <c r="I2349" i="60" s="1"/>
  <c r="J2349" i="60" l="1"/>
  <c r="H2350" i="60"/>
  <c r="I2350" i="60" s="1"/>
  <c r="J2350" i="60" l="1"/>
  <c r="H2351" i="60"/>
  <c r="I2351" i="60" s="1"/>
  <c r="J2351" i="60" l="1"/>
  <c r="H2352" i="60"/>
  <c r="I2352" i="60" s="1"/>
  <c r="J2352" i="60" l="1"/>
  <c r="H2353" i="60"/>
  <c r="I2353" i="60" s="1"/>
  <c r="J2353" i="60" l="1"/>
  <c r="H2354" i="60"/>
  <c r="I2354" i="60" s="1"/>
  <c r="J2354" i="60" l="1"/>
  <c r="H2355" i="60"/>
  <c r="I2355" i="60" s="1"/>
  <c r="J2355" i="60" l="1"/>
  <c r="H2356" i="60"/>
  <c r="I2356" i="60" s="1"/>
  <c r="J2356" i="60" l="1"/>
  <c r="H2357" i="60"/>
  <c r="I2357" i="60" s="1"/>
  <c r="J2357" i="60" l="1"/>
  <c r="H2358" i="60"/>
  <c r="I2358" i="60" s="1"/>
  <c r="J2358" i="60" l="1"/>
  <c r="H2359" i="60"/>
  <c r="I2359" i="60" s="1"/>
  <c r="J2359" i="60" l="1"/>
  <c r="H2360" i="60"/>
  <c r="I2360" i="60" s="1"/>
  <c r="J2360" i="60" l="1"/>
  <c r="H2361" i="60"/>
  <c r="I2361" i="60" s="1"/>
  <c r="J2361" i="60" l="1"/>
  <c r="H2362" i="60"/>
  <c r="I2362" i="60" s="1"/>
  <c r="J2362" i="60" l="1"/>
  <c r="H2363" i="60"/>
  <c r="I2363" i="60" s="1"/>
  <c r="J2363" i="60" l="1"/>
  <c r="H2364" i="60"/>
  <c r="I2364" i="60" s="1"/>
  <c r="J2364" i="60" l="1"/>
  <c r="H2365" i="60"/>
  <c r="I2365" i="60" s="1"/>
  <c r="J2365" i="60" l="1"/>
  <c r="H2366" i="60"/>
  <c r="I2366" i="60" s="1"/>
  <c r="J2366" i="60" l="1"/>
  <c r="H2367" i="60"/>
  <c r="I2367" i="60" s="1"/>
  <c r="J2367" i="60" l="1"/>
  <c r="H2368" i="60"/>
  <c r="I2368" i="60" s="1"/>
  <c r="J2368" i="60" l="1"/>
  <c r="H2369" i="60"/>
  <c r="I2369" i="60" s="1"/>
  <c r="J2369" i="60" l="1"/>
  <c r="H2370" i="60"/>
  <c r="I2370" i="60" s="1"/>
  <c r="J2370" i="60" l="1"/>
  <c r="H2371" i="60"/>
  <c r="I2371" i="60" s="1"/>
  <c r="J2371" i="60" l="1"/>
  <c r="H2372" i="60"/>
  <c r="I2372" i="60" s="1"/>
  <c r="J2372" i="60" l="1"/>
  <c r="H2373" i="60"/>
  <c r="I2373" i="60" s="1"/>
  <c r="J2373" i="60" l="1"/>
  <c r="H2374" i="60"/>
  <c r="I2374" i="60" s="1"/>
  <c r="J2374" i="60" l="1"/>
  <c r="H2375" i="60"/>
  <c r="I2375" i="60" s="1"/>
  <c r="J2375" i="60" l="1"/>
  <c r="H2376" i="60"/>
  <c r="I2376" i="60" s="1"/>
  <c r="J2376" i="60" l="1"/>
  <c r="H2377" i="60"/>
  <c r="I2377" i="60" s="1"/>
  <c r="J2377" i="60" l="1"/>
  <c r="H2378" i="60"/>
  <c r="I2378" i="60" s="1"/>
  <c r="J2378" i="60" l="1"/>
  <c r="H2379" i="60"/>
  <c r="I2379" i="60" s="1"/>
  <c r="J2379" i="60" l="1"/>
  <c r="H2380" i="60"/>
  <c r="I2380" i="60" s="1"/>
  <c r="J2380" i="60" l="1"/>
  <c r="H2381" i="60"/>
  <c r="I2381" i="60" s="1"/>
  <c r="J2381" i="60" l="1"/>
  <c r="H2382" i="60"/>
  <c r="I2382" i="60" s="1"/>
  <c r="J2382" i="60" l="1"/>
  <c r="H2383" i="60"/>
  <c r="I2383" i="60" s="1"/>
  <c r="J2383" i="60" l="1"/>
  <c r="H2384" i="60"/>
  <c r="I2384" i="60" s="1"/>
  <c r="J2384" i="60" l="1"/>
  <c r="H2385" i="60"/>
  <c r="I2385" i="60" s="1"/>
  <c r="J2385" i="60" l="1"/>
  <c r="H2386" i="60"/>
  <c r="I2386" i="60" s="1"/>
  <c r="J2386" i="60" l="1"/>
  <c r="H2387" i="60"/>
  <c r="I2387" i="60" s="1"/>
  <c r="J2387" i="60" l="1"/>
  <c r="H2388" i="60"/>
  <c r="I2388" i="60" s="1"/>
  <c r="J2388" i="60" l="1"/>
  <c r="H2389" i="60"/>
  <c r="I2389" i="60" s="1"/>
  <c r="J2389" i="60" l="1"/>
  <c r="H2390" i="60"/>
  <c r="I2390" i="60" s="1"/>
  <c r="J2390" i="60" l="1"/>
  <c r="H2391" i="60"/>
  <c r="I2391" i="60" s="1"/>
  <c r="J2391" i="60" l="1"/>
  <c r="H2392" i="60"/>
  <c r="I2392" i="60" s="1"/>
  <c r="J2392" i="60" l="1"/>
  <c r="H2393" i="60"/>
  <c r="I2393" i="60" s="1"/>
  <c r="J2393" i="60" l="1"/>
  <c r="H2394" i="60"/>
  <c r="I2394" i="60" s="1"/>
  <c r="J2394" i="60" l="1"/>
  <c r="H2395" i="60"/>
  <c r="I2395" i="60" s="1"/>
  <c r="J2395" i="60" l="1"/>
  <c r="H2396" i="60"/>
  <c r="I2396" i="60" s="1"/>
  <c r="J2396" i="60" l="1"/>
  <c r="H2397" i="60"/>
  <c r="I2397" i="60" s="1"/>
  <c r="J2397" i="60" l="1"/>
  <c r="H2398" i="60"/>
  <c r="I2398" i="60" s="1"/>
  <c r="J2398" i="60" l="1"/>
  <c r="H2399" i="60"/>
  <c r="I2399" i="60" s="1"/>
  <c r="J2399" i="60" l="1"/>
  <c r="H2400" i="60"/>
  <c r="I2400" i="60" s="1"/>
  <c r="J2400" i="60" l="1"/>
  <c r="H2401" i="60"/>
  <c r="I2401" i="60" s="1"/>
  <c r="J2401" i="60" l="1"/>
  <c r="H2402" i="60"/>
  <c r="I2402" i="60" s="1"/>
  <c r="J2402" i="60" l="1"/>
  <c r="H2403" i="60"/>
  <c r="I2403" i="60" s="1"/>
  <c r="J2403" i="60" l="1"/>
  <c r="H2404" i="60"/>
  <c r="I2404" i="60" s="1"/>
  <c r="J2404" i="60" l="1"/>
  <c r="H2405" i="60"/>
  <c r="I2405" i="60" s="1"/>
  <c r="J2405" i="60" l="1"/>
  <c r="H2406" i="60"/>
  <c r="I2406" i="60" s="1"/>
  <c r="J2406" i="60" l="1"/>
  <c r="H2407" i="60"/>
  <c r="I2407" i="60" s="1"/>
  <c r="J2407" i="60" l="1"/>
  <c r="H2408" i="60"/>
  <c r="I2408" i="60" s="1"/>
  <c r="J2408" i="60" l="1"/>
  <c r="H2409" i="60"/>
  <c r="I2409" i="60" s="1"/>
  <c r="J2409" i="60" l="1"/>
  <c r="H2410" i="60"/>
  <c r="I2410" i="60" s="1"/>
  <c r="J2410" i="60" l="1"/>
  <c r="H2411" i="60"/>
  <c r="I2411" i="60" s="1"/>
  <c r="J2411" i="60" l="1"/>
  <c r="H2412" i="60"/>
  <c r="I2412" i="60" s="1"/>
  <c r="J2412" i="60" l="1"/>
  <c r="H2413" i="60"/>
  <c r="I2413" i="60" s="1"/>
  <c r="J2413" i="60" l="1"/>
  <c r="H2414" i="60"/>
  <c r="I2414" i="60" s="1"/>
  <c r="J2414" i="60" l="1"/>
  <c r="H2415" i="60"/>
  <c r="I2415" i="60" s="1"/>
  <c r="J2415" i="60" l="1"/>
  <c r="H2416" i="60"/>
  <c r="I2416" i="60" s="1"/>
  <c r="J2416" i="60" l="1"/>
  <c r="H2417" i="60"/>
  <c r="I2417" i="60" s="1"/>
  <c r="J2417" i="60" l="1"/>
  <c r="H2418" i="60"/>
  <c r="I2418" i="60" s="1"/>
  <c r="J2418" i="60" l="1"/>
  <c r="H2419" i="60"/>
  <c r="I2419" i="60" s="1"/>
  <c r="J2419" i="60" l="1"/>
  <c r="H2420" i="60"/>
  <c r="I2420" i="60" s="1"/>
  <c r="J2420" i="60" l="1"/>
  <c r="H2421" i="60"/>
  <c r="I2421" i="60" s="1"/>
  <c r="J2421" i="60" l="1"/>
  <c r="H2422" i="60"/>
  <c r="I2422" i="60" s="1"/>
  <c r="J2422" i="60" l="1"/>
  <c r="H2423" i="60"/>
  <c r="I2423" i="60" s="1"/>
  <c r="J2423" i="60" l="1"/>
  <c r="H2424" i="60"/>
  <c r="I2424" i="60" s="1"/>
  <c r="J2424" i="60" l="1"/>
  <c r="H2425" i="60"/>
  <c r="I2425" i="60" s="1"/>
  <c r="J2425" i="60" l="1"/>
  <c r="H2426" i="60"/>
  <c r="I2426" i="60" s="1"/>
  <c r="J2426" i="60" l="1"/>
  <c r="H2427" i="60"/>
  <c r="I2427" i="60" s="1"/>
  <c r="J2427" i="60" l="1"/>
  <c r="H2428" i="60"/>
  <c r="I2428" i="60" s="1"/>
  <c r="J2428" i="60" l="1"/>
  <c r="H2429" i="60"/>
  <c r="I2429" i="60" s="1"/>
  <c r="J2429" i="60" l="1"/>
  <c r="H2430" i="60"/>
  <c r="I2430" i="60" s="1"/>
  <c r="J2430" i="60" l="1"/>
  <c r="H2431" i="60"/>
  <c r="I2431" i="60" s="1"/>
  <c r="J2431" i="60" l="1"/>
  <c r="H2432" i="60"/>
  <c r="I2432" i="60" s="1"/>
  <c r="J2432" i="60" l="1"/>
  <c r="H2433" i="60"/>
  <c r="I2433" i="60" s="1"/>
  <c r="J2433" i="60" l="1"/>
  <c r="H2434" i="60"/>
  <c r="I2434" i="60" s="1"/>
  <c r="J2434" i="60" l="1"/>
  <c r="H2435" i="60"/>
  <c r="I2435" i="60" s="1"/>
  <c r="J2435" i="60" l="1"/>
  <c r="H2436" i="60"/>
  <c r="I2436" i="60" s="1"/>
  <c r="J2436" i="60" l="1"/>
  <c r="H2437" i="60"/>
  <c r="I2437" i="60" s="1"/>
  <c r="J2437" i="60" l="1"/>
  <c r="H2438" i="60"/>
  <c r="I2438" i="60" s="1"/>
  <c r="J2438" i="60" l="1"/>
  <c r="H2439" i="60"/>
  <c r="I2439" i="60" s="1"/>
  <c r="J2439" i="60" l="1"/>
  <c r="H2440" i="60"/>
  <c r="I2440" i="60" s="1"/>
  <c r="J2440" i="60" l="1"/>
  <c r="H2441" i="60"/>
  <c r="I2441" i="60" s="1"/>
  <c r="J2441" i="60" l="1"/>
  <c r="H2442" i="60"/>
  <c r="I2442" i="60" s="1"/>
  <c r="J2442" i="60" l="1"/>
  <c r="H2443" i="60"/>
  <c r="I2443" i="60" s="1"/>
  <c r="J2443" i="60" l="1"/>
  <c r="H2444" i="60"/>
  <c r="I2444" i="60" s="1"/>
  <c r="J2444" i="60" l="1"/>
  <c r="H2445" i="60"/>
  <c r="I2445" i="60" s="1"/>
  <c r="J2445" i="60" l="1"/>
  <c r="H2446" i="60"/>
  <c r="I2446" i="60" s="1"/>
  <c r="J2446" i="60" l="1"/>
  <c r="H2447" i="60"/>
  <c r="I2447" i="60" s="1"/>
  <c r="J2447" i="60" l="1"/>
  <c r="H2448" i="60"/>
  <c r="I2448" i="60" s="1"/>
  <c r="J2448" i="60" l="1"/>
  <c r="H2449" i="60"/>
  <c r="I2449" i="60" s="1"/>
  <c r="J2449" i="60" l="1"/>
  <c r="H2450" i="60"/>
  <c r="I2450" i="60" s="1"/>
  <c r="J2450" i="60" l="1"/>
  <c r="H2451" i="60"/>
  <c r="I2451" i="60" s="1"/>
  <c r="J2451" i="60" l="1"/>
  <c r="H2452" i="60"/>
  <c r="I2452" i="60" s="1"/>
  <c r="J2452" i="60" l="1"/>
  <c r="H2453" i="60"/>
  <c r="I2453" i="60" s="1"/>
  <c r="J2453" i="60" l="1"/>
  <c r="H2454" i="60"/>
  <c r="I2454" i="60" s="1"/>
  <c r="J2454" i="60" l="1"/>
  <c r="H2455" i="60"/>
  <c r="I2455" i="60" s="1"/>
  <c r="J2455" i="60" l="1"/>
  <c r="H2456" i="60"/>
  <c r="I2456" i="60" s="1"/>
  <c r="J2456" i="60" l="1"/>
  <c r="H2457" i="60"/>
  <c r="I2457" i="60" s="1"/>
  <c r="J2457" i="60" l="1"/>
  <c r="H2458" i="60"/>
  <c r="I2458" i="60" s="1"/>
  <c r="J2458" i="60" l="1"/>
  <c r="H2459" i="60"/>
  <c r="I2459" i="60" s="1"/>
  <c r="J2459" i="60" l="1"/>
  <c r="H2460" i="60"/>
  <c r="I2460" i="60" s="1"/>
  <c r="J2460" i="60" l="1"/>
  <c r="H2461" i="60"/>
  <c r="I2461" i="60" s="1"/>
  <c r="J2461" i="60" l="1"/>
  <c r="H2462" i="60"/>
  <c r="I2462" i="60" s="1"/>
  <c r="J2462" i="60" l="1"/>
  <c r="H2463" i="60"/>
  <c r="I2463" i="60" s="1"/>
  <c r="J2463" i="60" l="1"/>
  <c r="H2464" i="60"/>
  <c r="I2464" i="60" s="1"/>
  <c r="J2464" i="60" l="1"/>
  <c r="H2465" i="60"/>
  <c r="I2465" i="60" s="1"/>
  <c r="J2465" i="60" l="1"/>
  <c r="H2466" i="60"/>
  <c r="I2466" i="60" s="1"/>
  <c r="J2466" i="60" l="1"/>
  <c r="H2467" i="60"/>
  <c r="I2467" i="60" s="1"/>
  <c r="J2467" i="60" l="1"/>
  <c r="H2468" i="60"/>
  <c r="I2468" i="60" s="1"/>
  <c r="J2468" i="60" l="1"/>
  <c r="H2469" i="60"/>
  <c r="I2469" i="60" s="1"/>
  <c r="J2469" i="60" l="1"/>
  <c r="H2470" i="60"/>
  <c r="I2470" i="60" s="1"/>
  <c r="J2470" i="60" l="1"/>
  <c r="H2471" i="60"/>
  <c r="I2471" i="60" s="1"/>
  <c r="J2471" i="60" l="1"/>
  <c r="H2472" i="60"/>
  <c r="I2472" i="60" s="1"/>
  <c r="J2472" i="60" l="1"/>
  <c r="H2473" i="60"/>
  <c r="I2473" i="60" s="1"/>
  <c r="J2473" i="60" l="1"/>
  <c r="H2474" i="60"/>
  <c r="I2474" i="60" s="1"/>
  <c r="J2474" i="60" l="1"/>
  <c r="H2475" i="60"/>
  <c r="I2475" i="60" s="1"/>
  <c r="J2475" i="60" l="1"/>
  <c r="H2476" i="60"/>
  <c r="I2476" i="60" s="1"/>
  <c r="J2476" i="60" l="1"/>
  <c r="H2477" i="60"/>
  <c r="I2477" i="60" s="1"/>
  <c r="J2477" i="60" l="1"/>
  <c r="H2478" i="60"/>
  <c r="I2478" i="60" s="1"/>
  <c r="J2478" i="60" l="1"/>
  <c r="H2479" i="60"/>
  <c r="I2479" i="60" s="1"/>
  <c r="J2479" i="60" l="1"/>
  <c r="H2480" i="60"/>
  <c r="I2480" i="60" s="1"/>
  <c r="J2480" i="60" l="1"/>
  <c r="H2481" i="60"/>
  <c r="I2481" i="60" s="1"/>
  <c r="J2481" i="60" l="1"/>
  <c r="H2482" i="60"/>
  <c r="I2482" i="60" s="1"/>
  <c r="J2482" i="60" l="1"/>
  <c r="H2483" i="60"/>
  <c r="I2483" i="60" s="1"/>
  <c r="J2483" i="60" l="1"/>
  <c r="H2484" i="60"/>
  <c r="I2484" i="60" s="1"/>
  <c r="J2484" i="60" l="1"/>
  <c r="H2485" i="60"/>
  <c r="I2485" i="60" s="1"/>
  <c r="J2485" i="60" l="1"/>
  <c r="H2486" i="60"/>
  <c r="I2486" i="60" s="1"/>
  <c r="J2486" i="60" l="1"/>
  <c r="H2487" i="60"/>
  <c r="I2487" i="60" s="1"/>
  <c r="J2487" i="60" l="1"/>
  <c r="H2488" i="60"/>
  <c r="I2488" i="60" s="1"/>
  <c r="J2488" i="60" l="1"/>
  <c r="H2489" i="60"/>
  <c r="I2489" i="60" s="1"/>
  <c r="J2489" i="60" l="1"/>
  <c r="H2490" i="60"/>
  <c r="I2490" i="60" s="1"/>
  <c r="J2490" i="60" l="1"/>
  <c r="H2491" i="60"/>
  <c r="I2491" i="60" s="1"/>
  <c r="J2491" i="60" l="1"/>
  <c r="H2492" i="60"/>
  <c r="I2492" i="60" s="1"/>
  <c r="J2492" i="60" l="1"/>
  <c r="H2493" i="60"/>
  <c r="I2493" i="60" s="1"/>
  <c r="J2493" i="60" l="1"/>
  <c r="H2494" i="60"/>
  <c r="I2494" i="60" s="1"/>
  <c r="J2494" i="60" l="1"/>
  <c r="H2495" i="60"/>
  <c r="I2495" i="60" s="1"/>
  <c r="J2495" i="60" l="1"/>
  <c r="H2496" i="60"/>
  <c r="I2496" i="60" s="1"/>
  <c r="J2496" i="60" l="1"/>
  <c r="H2497" i="60"/>
  <c r="I2497" i="60" s="1"/>
  <c r="J2497" i="60" l="1"/>
  <c r="H2498" i="60"/>
  <c r="I2498" i="60" s="1"/>
  <c r="J2498" i="60" l="1"/>
  <c r="H2499" i="60"/>
  <c r="I2499" i="60" s="1"/>
  <c r="J2499" i="60" l="1"/>
  <c r="H2500" i="60"/>
  <c r="I2500" i="60" s="1"/>
  <c r="J2500" i="60" l="1"/>
  <c r="H2501" i="60"/>
  <c r="I2501" i="60" s="1"/>
  <c r="J2501" i="60" l="1"/>
  <c r="H2502" i="60"/>
  <c r="I2502" i="60" s="1"/>
  <c r="J2502" i="60" l="1"/>
  <c r="H2503" i="60"/>
  <c r="I2503" i="60" s="1"/>
  <c r="J2503" i="60" l="1"/>
  <c r="H2504" i="60"/>
  <c r="I2504" i="60" s="1"/>
  <c r="J2504" i="60" l="1"/>
  <c r="H2505" i="60"/>
  <c r="I2505" i="60" s="1"/>
  <c r="J2505" i="60" l="1"/>
  <c r="H2506" i="60"/>
  <c r="I2506" i="60" s="1"/>
  <c r="J2506" i="60" l="1"/>
  <c r="H2507" i="60"/>
  <c r="I2507" i="60" s="1"/>
  <c r="J2507" i="60" l="1"/>
  <c r="H2508" i="60"/>
  <c r="I2508" i="60" s="1"/>
  <c r="J2508" i="60" l="1"/>
  <c r="H2509" i="60"/>
  <c r="I2509" i="60" s="1"/>
  <c r="J2509" i="60" l="1"/>
  <c r="H2510" i="60"/>
  <c r="I2510" i="60" s="1"/>
  <c r="J2510" i="60" l="1"/>
  <c r="H2511" i="60"/>
  <c r="I2511" i="60" s="1"/>
  <c r="J2511" i="60" l="1"/>
  <c r="H2512" i="60"/>
  <c r="I2512" i="60" s="1"/>
  <c r="J2512" i="60" l="1"/>
  <c r="H2513" i="60"/>
  <c r="I2513" i="60" s="1"/>
  <c r="J2513" i="60" l="1"/>
  <c r="H2514" i="60"/>
  <c r="I2514" i="60" s="1"/>
  <c r="J2514" i="60" l="1"/>
  <c r="H2515" i="60"/>
  <c r="I2515" i="60" s="1"/>
  <c r="J2515" i="60" l="1"/>
  <c r="H2516" i="60"/>
  <c r="I2516" i="60" s="1"/>
  <c r="J2516" i="60" l="1"/>
  <c r="H2517" i="60"/>
  <c r="I2517" i="60" s="1"/>
  <c r="J2517" i="60" l="1"/>
  <c r="H2518" i="60"/>
  <c r="I2518" i="60" s="1"/>
  <c r="J2518" i="60" l="1"/>
  <c r="H2519" i="60"/>
  <c r="I2519" i="60" s="1"/>
  <c r="J2519" i="60" l="1"/>
  <c r="H2520" i="60"/>
  <c r="I2520" i="60" s="1"/>
  <c r="J2520" i="60" l="1"/>
  <c r="H2521" i="60"/>
  <c r="I2521" i="60" s="1"/>
  <c r="J2521" i="60" l="1"/>
  <c r="H2522" i="60"/>
  <c r="I2522" i="60" s="1"/>
  <c r="J2522" i="60" l="1"/>
  <c r="H2523" i="60"/>
  <c r="I2523" i="60" s="1"/>
  <c r="J2523" i="60" l="1"/>
  <c r="H2524" i="60"/>
  <c r="I2524" i="60" s="1"/>
  <c r="J2524" i="60" l="1"/>
  <c r="H2525" i="60"/>
  <c r="I2525" i="60" s="1"/>
  <c r="J2525" i="60" l="1"/>
  <c r="H2526" i="60"/>
  <c r="I2526" i="60" s="1"/>
  <c r="J2526" i="60" l="1"/>
  <c r="H2527" i="60"/>
  <c r="I2527" i="60" s="1"/>
  <c r="J2527" i="60" l="1"/>
  <c r="H2528" i="60"/>
  <c r="I2528" i="60" s="1"/>
  <c r="J2528" i="60" l="1"/>
  <c r="H2529" i="60"/>
  <c r="I2529" i="60" s="1"/>
  <c r="J2529" i="60" l="1"/>
  <c r="H2530" i="60"/>
  <c r="I2530" i="60" s="1"/>
  <c r="J2530" i="60" l="1"/>
  <c r="H2531" i="60"/>
  <c r="I2531" i="60" s="1"/>
  <c r="J2531" i="60" l="1"/>
  <c r="H2532" i="60"/>
  <c r="I2532" i="60" s="1"/>
  <c r="J2532" i="60" l="1"/>
  <c r="H2533" i="60"/>
  <c r="I2533" i="60" s="1"/>
  <c r="J2533" i="60" l="1"/>
  <c r="H2534" i="60"/>
  <c r="I2534" i="60" s="1"/>
  <c r="J2534" i="60" l="1"/>
  <c r="H2535" i="60"/>
  <c r="I2535" i="60" s="1"/>
  <c r="J2535" i="60" l="1"/>
  <c r="H2536" i="60"/>
  <c r="I2536" i="60" s="1"/>
  <c r="J2536" i="60" l="1"/>
  <c r="H2537" i="60"/>
  <c r="I2537" i="60" s="1"/>
  <c r="J2537" i="60" l="1"/>
  <c r="H2538" i="60"/>
  <c r="I2538" i="60" s="1"/>
  <c r="J2538" i="60" l="1"/>
  <c r="H2539" i="60"/>
  <c r="I2539" i="60" s="1"/>
  <c r="J2539" i="60" l="1"/>
  <c r="H2540" i="60"/>
  <c r="I2540" i="60" s="1"/>
  <c r="J2540" i="60" l="1"/>
  <c r="H2541" i="60"/>
  <c r="I2541" i="60" s="1"/>
  <c r="J2541" i="60" l="1"/>
  <c r="H2542" i="60"/>
  <c r="I2542" i="60" s="1"/>
  <c r="J2542" i="60" l="1"/>
  <c r="H2543" i="60"/>
  <c r="I2543" i="60" s="1"/>
  <c r="J2543" i="60" l="1"/>
  <c r="H2544" i="60"/>
  <c r="I2544" i="60" s="1"/>
  <c r="J2544" i="60" l="1"/>
  <c r="H2545" i="60"/>
  <c r="I2545" i="60" s="1"/>
  <c r="J2545" i="60" l="1"/>
  <c r="H2546" i="60"/>
  <c r="I2546" i="60" s="1"/>
  <c r="J2546" i="60" l="1"/>
  <c r="H2547" i="60"/>
  <c r="I2547" i="60" s="1"/>
  <c r="J2547" i="60" l="1"/>
  <c r="H2548" i="60"/>
  <c r="I2548" i="60" s="1"/>
  <c r="J2548" i="60" l="1"/>
  <c r="H2549" i="60"/>
  <c r="I2549" i="60" s="1"/>
  <c r="J2549" i="60" l="1"/>
  <c r="H2550" i="60"/>
  <c r="I2550" i="60" s="1"/>
  <c r="J2550" i="60" l="1"/>
  <c r="H2551" i="60"/>
  <c r="I2551" i="60" s="1"/>
  <c r="J2551" i="60" l="1"/>
  <c r="H2552" i="60"/>
  <c r="I2552" i="60" s="1"/>
  <c r="J2552" i="60" l="1"/>
  <c r="H2553" i="60"/>
  <c r="I2553" i="60" s="1"/>
  <c r="J2553" i="60" l="1"/>
  <c r="H2554" i="60"/>
  <c r="I2554" i="60" s="1"/>
  <c r="J2554" i="60" l="1"/>
  <c r="H2555" i="60"/>
  <c r="I2555" i="60" s="1"/>
  <c r="J2555" i="60" l="1"/>
  <c r="H2556" i="60"/>
  <c r="I2556" i="60" s="1"/>
  <c r="J2556" i="60" l="1"/>
  <c r="H2557" i="60"/>
  <c r="I2557" i="60" s="1"/>
  <c r="J2557" i="60" l="1"/>
  <c r="H2558" i="60"/>
  <c r="I2558" i="60" s="1"/>
  <c r="J2558" i="60" l="1"/>
  <c r="H2559" i="60"/>
  <c r="I2559" i="60" s="1"/>
  <c r="J2559" i="60" l="1"/>
  <c r="H2560" i="60"/>
  <c r="I2560" i="60" s="1"/>
  <c r="J2560" i="60" l="1"/>
  <c r="H2561" i="60"/>
  <c r="I2561" i="60" s="1"/>
  <c r="J2561" i="60" l="1"/>
  <c r="H2562" i="60"/>
  <c r="I2562" i="60" s="1"/>
  <c r="J2562" i="60" l="1"/>
  <c r="H2563" i="60"/>
  <c r="I2563" i="60" s="1"/>
  <c r="J2563" i="60" l="1"/>
  <c r="H2564" i="60"/>
  <c r="I2564" i="60" s="1"/>
  <c r="J2564" i="60" l="1"/>
  <c r="H2565" i="60"/>
  <c r="I2565" i="60" s="1"/>
  <c r="J2565" i="60" l="1"/>
  <c r="H2566" i="60"/>
  <c r="I2566" i="60" s="1"/>
  <c r="J2566" i="60" l="1"/>
  <c r="H2567" i="60"/>
  <c r="I2567" i="60" s="1"/>
  <c r="J2567" i="60" l="1"/>
  <c r="H2568" i="60"/>
  <c r="I2568" i="60" s="1"/>
  <c r="J2568" i="60" l="1"/>
  <c r="H2569" i="60"/>
  <c r="I2569" i="60" s="1"/>
  <c r="J2569" i="60" l="1"/>
  <c r="H2570" i="60"/>
  <c r="I2570" i="60" s="1"/>
  <c r="J2570" i="60" l="1"/>
  <c r="H2571" i="60"/>
  <c r="I2571" i="60" s="1"/>
  <c r="J2571" i="60" l="1"/>
  <c r="H2572" i="60"/>
  <c r="I2572" i="60" s="1"/>
  <c r="J2572" i="60" l="1"/>
  <c r="H2573" i="60"/>
  <c r="I2573" i="60" s="1"/>
  <c r="J2573" i="60" l="1"/>
  <c r="H2574" i="60"/>
  <c r="I2574" i="60" s="1"/>
  <c r="J2574" i="60" l="1"/>
  <c r="H2575" i="60"/>
  <c r="I2575" i="60" s="1"/>
  <c r="J2575" i="60" l="1"/>
  <c r="H2576" i="60"/>
  <c r="I2576" i="60" s="1"/>
  <c r="J2576" i="60" l="1"/>
  <c r="H2577" i="60"/>
  <c r="I2577" i="60" s="1"/>
  <c r="J2577" i="60" l="1"/>
  <c r="H2578" i="60"/>
  <c r="I2578" i="60" s="1"/>
  <c r="J2578" i="60" l="1"/>
  <c r="H2579" i="60"/>
  <c r="I2579" i="60" s="1"/>
  <c r="J2579" i="60" l="1"/>
  <c r="H2580" i="60"/>
  <c r="I2580" i="60" s="1"/>
  <c r="J2580" i="60" l="1"/>
  <c r="H2581" i="60"/>
  <c r="I2581" i="60" s="1"/>
  <c r="J2581" i="60" l="1"/>
  <c r="H2582" i="60"/>
  <c r="I2582" i="60" s="1"/>
  <c r="J2582" i="60" l="1"/>
  <c r="H2583" i="60"/>
  <c r="I2583" i="60" s="1"/>
  <c r="J2583" i="60" l="1"/>
  <c r="H2584" i="60"/>
  <c r="I2584" i="60" s="1"/>
  <c r="J2584" i="60" l="1"/>
  <c r="H2585" i="60"/>
  <c r="I2585" i="60" s="1"/>
  <c r="J2585" i="60" l="1"/>
  <c r="H2586" i="60"/>
  <c r="I2586" i="60" s="1"/>
  <c r="J2586" i="60" l="1"/>
  <c r="H2587" i="60"/>
  <c r="I2587" i="60" s="1"/>
  <c r="J2587" i="60" l="1"/>
  <c r="H2588" i="60"/>
  <c r="I2588" i="60" s="1"/>
  <c r="J2588" i="60" l="1"/>
  <c r="H2589" i="60"/>
  <c r="I2589" i="60" s="1"/>
  <c r="J2589" i="60" l="1"/>
  <c r="H2590" i="60"/>
  <c r="I2590" i="60" s="1"/>
  <c r="J2590" i="60" l="1"/>
  <c r="H2591" i="60"/>
  <c r="I2591" i="60" s="1"/>
  <c r="J2591" i="60" l="1"/>
  <c r="H2592" i="60"/>
  <c r="I2592" i="60" s="1"/>
  <c r="J2592" i="60" l="1"/>
  <c r="H2593" i="60"/>
  <c r="I2593" i="60" s="1"/>
  <c r="J2593" i="60" l="1"/>
  <c r="H2594" i="60"/>
  <c r="I2594" i="60" s="1"/>
  <c r="J2594" i="60" l="1"/>
  <c r="H2595" i="60"/>
  <c r="I2595" i="60" s="1"/>
  <c r="J2595" i="60" l="1"/>
  <c r="H2596" i="60"/>
  <c r="I2596" i="60" s="1"/>
  <c r="J2596" i="60" l="1"/>
  <c r="H2597" i="60"/>
  <c r="I2597" i="60" s="1"/>
  <c r="J2597" i="60" l="1"/>
  <c r="H2598" i="60"/>
  <c r="I2598" i="60" s="1"/>
  <c r="J2598" i="60" l="1"/>
  <c r="H2599" i="60"/>
  <c r="I2599" i="60" s="1"/>
  <c r="J2599" i="60" l="1"/>
  <c r="H2600" i="60"/>
  <c r="I2600" i="60" s="1"/>
  <c r="J2600" i="60" l="1"/>
  <c r="H2601" i="60"/>
  <c r="I2601" i="60" s="1"/>
  <c r="J2601" i="60" l="1"/>
  <c r="H2602" i="60"/>
  <c r="I2602" i="60" s="1"/>
  <c r="J2602" i="60" l="1"/>
  <c r="H2603" i="60"/>
  <c r="I2603" i="60" s="1"/>
  <c r="J2603" i="60" l="1"/>
  <c r="H2604" i="60"/>
  <c r="I2604" i="60" s="1"/>
  <c r="J2604" i="60" l="1"/>
  <c r="H2605" i="60"/>
  <c r="I2605" i="60" s="1"/>
  <c r="J2605" i="60" l="1"/>
  <c r="H2606" i="60"/>
  <c r="I2606" i="60" s="1"/>
  <c r="J2606" i="60" l="1"/>
  <c r="H2607" i="60"/>
  <c r="I2607" i="60" s="1"/>
  <c r="J2607" i="60" l="1"/>
  <c r="H2608" i="60"/>
  <c r="I2608" i="60" s="1"/>
  <c r="J2608" i="60" l="1"/>
  <c r="H2609" i="60"/>
  <c r="I2609" i="60" s="1"/>
  <c r="J2609" i="60" l="1"/>
  <c r="H2610" i="60"/>
  <c r="I2610" i="60" s="1"/>
  <c r="J2610" i="60" l="1"/>
  <c r="H2611" i="60"/>
  <c r="I2611" i="60" s="1"/>
  <c r="J2611" i="60" l="1"/>
  <c r="H2612" i="60"/>
  <c r="I2612" i="60" s="1"/>
  <c r="J2612" i="60" l="1"/>
  <c r="H2613" i="60"/>
  <c r="I2613" i="60" s="1"/>
  <c r="J2613" i="60" l="1"/>
  <c r="H2614" i="60"/>
  <c r="I2614" i="60" s="1"/>
  <c r="J2614" i="60" l="1"/>
  <c r="H2615" i="60"/>
  <c r="I2615" i="60" s="1"/>
  <c r="J2615" i="60" l="1"/>
  <c r="H2616" i="60"/>
  <c r="I2616" i="60" s="1"/>
  <c r="J2616" i="60" l="1"/>
  <c r="H2617" i="60"/>
  <c r="I2617" i="60" s="1"/>
  <c r="J2617" i="60" l="1"/>
  <c r="H2618" i="60"/>
  <c r="I2618" i="60" s="1"/>
  <c r="J2618" i="60" l="1"/>
  <c r="H2619" i="60"/>
  <c r="I2619" i="60" s="1"/>
  <c r="J2619" i="60" l="1"/>
  <c r="H2620" i="60"/>
  <c r="I2620" i="60" s="1"/>
  <c r="J2620" i="60" l="1"/>
  <c r="H2621" i="60"/>
  <c r="I2621" i="60" s="1"/>
  <c r="J2621" i="60" l="1"/>
  <c r="H2622" i="60"/>
  <c r="I2622" i="60" s="1"/>
  <c r="J2622" i="60" l="1"/>
  <c r="H2623" i="60"/>
  <c r="I2623" i="60" s="1"/>
  <c r="J2623" i="60" l="1"/>
  <c r="H2624" i="60"/>
  <c r="I2624" i="60" s="1"/>
  <c r="J2624" i="60" l="1"/>
  <c r="H2625" i="60"/>
  <c r="I2625" i="60" s="1"/>
  <c r="J2625" i="60" l="1"/>
  <c r="H2626" i="60"/>
  <c r="I2626" i="60" s="1"/>
  <c r="J2626" i="60" l="1"/>
  <c r="H2627" i="60"/>
  <c r="I2627" i="60" s="1"/>
  <c r="J2627" i="60" l="1"/>
  <c r="H2628" i="60"/>
  <c r="I2628" i="60" s="1"/>
  <c r="J2628" i="60" l="1"/>
  <c r="H2629" i="60"/>
  <c r="I2629" i="60" s="1"/>
  <c r="J2629" i="60" l="1"/>
  <c r="H2630" i="60"/>
  <c r="I2630" i="60" s="1"/>
  <c r="J2630" i="60" l="1"/>
  <c r="H2631" i="60"/>
  <c r="I2631" i="60" s="1"/>
  <c r="J2631" i="60" l="1"/>
  <c r="H2632" i="60"/>
  <c r="I2632" i="60" s="1"/>
  <c r="J2632" i="60" l="1"/>
  <c r="H2633" i="60"/>
  <c r="I2633" i="60" s="1"/>
  <c r="J2633" i="60" l="1"/>
  <c r="H2634" i="60"/>
  <c r="I2634" i="60" s="1"/>
  <c r="J2634" i="60" l="1"/>
  <c r="H2635" i="60"/>
  <c r="I2635" i="60" s="1"/>
  <c r="J2635" i="60" l="1"/>
  <c r="H2636" i="60"/>
  <c r="I2636" i="60" s="1"/>
  <c r="J2636" i="60" l="1"/>
  <c r="H2637" i="60"/>
  <c r="I2637" i="60" s="1"/>
  <c r="J2637" i="60" l="1"/>
  <c r="H2638" i="60"/>
  <c r="I2638" i="60" s="1"/>
  <c r="J2638" i="60" l="1"/>
  <c r="H2639" i="60"/>
  <c r="I2639" i="60" s="1"/>
  <c r="J2639" i="60" l="1"/>
  <c r="H2640" i="60"/>
  <c r="I2640" i="60" s="1"/>
  <c r="J2640" i="60" l="1"/>
  <c r="H2641" i="60"/>
  <c r="I2641" i="60" s="1"/>
  <c r="J2641" i="60" l="1"/>
  <c r="H2642" i="60"/>
  <c r="I2642" i="60" s="1"/>
  <c r="J2642" i="60" l="1"/>
  <c r="H2643" i="60"/>
  <c r="I2643" i="60" s="1"/>
  <c r="J2643" i="60" l="1"/>
  <c r="H2644" i="60"/>
  <c r="I2644" i="60" s="1"/>
  <c r="J2644" i="60" l="1"/>
  <c r="H2645" i="60"/>
  <c r="I2645" i="60" s="1"/>
  <c r="J2645" i="60" l="1"/>
  <c r="H2646" i="60"/>
  <c r="I2646" i="60" s="1"/>
  <c r="J2646" i="60" l="1"/>
  <c r="H2647" i="60"/>
  <c r="I2647" i="60" s="1"/>
  <c r="J2647" i="60" l="1"/>
  <c r="H2648" i="60"/>
  <c r="I2648" i="60" s="1"/>
  <c r="J2648" i="60" l="1"/>
  <c r="H2649" i="60"/>
  <c r="I2649" i="60" s="1"/>
  <c r="J2649" i="60" l="1"/>
  <c r="H2650" i="60"/>
  <c r="I2650" i="60" s="1"/>
  <c r="J2650" i="60" l="1"/>
  <c r="H2651" i="60"/>
  <c r="I2651" i="60" s="1"/>
  <c r="J2651" i="60" l="1"/>
  <c r="H2652" i="60"/>
  <c r="I2652" i="60" s="1"/>
  <c r="J2652" i="60" l="1"/>
  <c r="H2653" i="60"/>
  <c r="I2653" i="60" s="1"/>
  <c r="J2653" i="60" l="1"/>
  <c r="H2654" i="60"/>
  <c r="I2654" i="60" s="1"/>
  <c r="J2654" i="60" l="1"/>
  <c r="H2655" i="60"/>
  <c r="I2655" i="60" s="1"/>
  <c r="J2655" i="60" l="1"/>
  <c r="H2656" i="60"/>
  <c r="I2656" i="60" s="1"/>
  <c r="J2656" i="60" l="1"/>
  <c r="H2657" i="60"/>
  <c r="I2657" i="60" s="1"/>
  <c r="J2657" i="60" l="1"/>
  <c r="H2658" i="60"/>
  <c r="I2658" i="60" s="1"/>
  <c r="J2658" i="60" l="1"/>
  <c r="H2659" i="60"/>
  <c r="I2659" i="60" s="1"/>
  <c r="J2659" i="60" l="1"/>
  <c r="H2660" i="60"/>
  <c r="I2660" i="60" s="1"/>
  <c r="J2660" i="60" l="1"/>
  <c r="H2661" i="60"/>
  <c r="I2661" i="60" s="1"/>
  <c r="J2661" i="60" l="1"/>
  <c r="H2662" i="60"/>
  <c r="I2662" i="60" s="1"/>
  <c r="J2662" i="60" l="1"/>
  <c r="H2663" i="60"/>
  <c r="I2663" i="60" s="1"/>
  <c r="J2663" i="60" l="1"/>
  <c r="H2664" i="60"/>
  <c r="I2664" i="60" s="1"/>
  <c r="J2664" i="60" l="1"/>
  <c r="H2665" i="60"/>
  <c r="I2665" i="60" s="1"/>
  <c r="J2665" i="60" l="1"/>
  <c r="H2666" i="60"/>
  <c r="I2666" i="60" s="1"/>
  <c r="J2666" i="60" l="1"/>
  <c r="H2667" i="60"/>
  <c r="I2667" i="60" s="1"/>
  <c r="J2667" i="60" l="1"/>
  <c r="H2668" i="60"/>
  <c r="I2668" i="60" s="1"/>
  <c r="J2668" i="60" l="1"/>
  <c r="H2669" i="60"/>
  <c r="I2669" i="60" s="1"/>
  <c r="J2669" i="60" l="1"/>
  <c r="H2670" i="60"/>
  <c r="I2670" i="60" s="1"/>
  <c r="J2670" i="60" l="1"/>
  <c r="H2671" i="60"/>
  <c r="I2671" i="60" s="1"/>
  <c r="J2671" i="60" l="1"/>
  <c r="H2672" i="60"/>
  <c r="I2672" i="60" s="1"/>
  <c r="J2672" i="60" l="1"/>
  <c r="H2673" i="60"/>
  <c r="I2673" i="60" s="1"/>
  <c r="J2673" i="60" l="1"/>
  <c r="H2674" i="60"/>
  <c r="I2674" i="60" s="1"/>
  <c r="J2674" i="60" l="1"/>
  <c r="H2675" i="60"/>
  <c r="I2675" i="60" s="1"/>
  <c r="J2675" i="60" l="1"/>
  <c r="H2676" i="60"/>
  <c r="I2676" i="60" s="1"/>
  <c r="J2676" i="60" l="1"/>
  <c r="H2677" i="60"/>
  <c r="I2677" i="60" s="1"/>
  <c r="J2677" i="60" l="1"/>
  <c r="H2678" i="60"/>
  <c r="I2678" i="60" s="1"/>
  <c r="J2678" i="60" l="1"/>
  <c r="H2679" i="60"/>
  <c r="I2679" i="60" s="1"/>
  <c r="J2679" i="60" l="1"/>
  <c r="H2680" i="60"/>
  <c r="I2680" i="60" s="1"/>
  <c r="J2680" i="60" l="1"/>
  <c r="H2681" i="60"/>
  <c r="I2681" i="60" s="1"/>
  <c r="J2681" i="60" l="1"/>
  <c r="H2682" i="60"/>
  <c r="I2682" i="60" s="1"/>
  <c r="J2682" i="60" l="1"/>
  <c r="H2683" i="60"/>
  <c r="I2683" i="60" s="1"/>
  <c r="J2683" i="60" l="1"/>
  <c r="H2684" i="60"/>
  <c r="I2684" i="60" s="1"/>
  <c r="J2684" i="60" l="1"/>
  <c r="H2685" i="60"/>
  <c r="I2685" i="60" s="1"/>
  <c r="J2685" i="60" l="1"/>
  <c r="H2686" i="60"/>
  <c r="I2686" i="60" s="1"/>
  <c r="J2686" i="60" l="1"/>
  <c r="H2687" i="60"/>
  <c r="I2687" i="60" s="1"/>
  <c r="J2687" i="60" l="1"/>
  <c r="H2688" i="60"/>
  <c r="I2688" i="60" s="1"/>
  <c r="J2688" i="60" l="1"/>
  <c r="H2689" i="60"/>
  <c r="I2689" i="60" s="1"/>
  <c r="J2689" i="60" l="1"/>
  <c r="H2690" i="60"/>
  <c r="I2690" i="60" s="1"/>
  <c r="J2690" i="60" l="1"/>
  <c r="H2691" i="60"/>
  <c r="I2691" i="60" s="1"/>
  <c r="J2691" i="60" l="1"/>
  <c r="H2692" i="60"/>
  <c r="I2692" i="60" s="1"/>
  <c r="J2692" i="60" l="1"/>
  <c r="H2693" i="60"/>
  <c r="I2693" i="60" s="1"/>
  <c r="J2693" i="60" l="1"/>
  <c r="H2694" i="60"/>
  <c r="I2694" i="60" s="1"/>
  <c r="J2694" i="60" l="1"/>
  <c r="H2695" i="60"/>
  <c r="I2695" i="60" s="1"/>
  <c r="J2695" i="60" l="1"/>
  <c r="H2696" i="60"/>
  <c r="I2696" i="60" s="1"/>
  <c r="J2696" i="60" l="1"/>
  <c r="H2697" i="60"/>
  <c r="I2697" i="60" s="1"/>
  <c r="J2697" i="60" l="1"/>
  <c r="H2698" i="60"/>
  <c r="I2698" i="60" s="1"/>
  <c r="J2698" i="60" l="1"/>
  <c r="H2699" i="60"/>
  <c r="I2699" i="60" s="1"/>
  <c r="J2699" i="60" l="1"/>
  <c r="H2700" i="60"/>
  <c r="I2700" i="60" s="1"/>
  <c r="J2700" i="60" l="1"/>
  <c r="H2701" i="60"/>
  <c r="I2701" i="60" s="1"/>
  <c r="J2701" i="60" l="1"/>
  <c r="H2702" i="60"/>
  <c r="I2702" i="60" s="1"/>
  <c r="J2702" i="60" l="1"/>
  <c r="H2703" i="60"/>
  <c r="I2703" i="60" s="1"/>
  <c r="J2703" i="60" l="1"/>
  <c r="H2704" i="60"/>
  <c r="I2704" i="60" s="1"/>
  <c r="J2704" i="60" l="1"/>
  <c r="H2705" i="60"/>
  <c r="I2705" i="60" s="1"/>
  <c r="J2705" i="60" l="1"/>
  <c r="H2706" i="60"/>
  <c r="I2706" i="60" s="1"/>
  <c r="J2706" i="60" l="1"/>
  <c r="H2707" i="60"/>
  <c r="I2707" i="60" s="1"/>
  <c r="J2707" i="60" l="1"/>
  <c r="H2708" i="60"/>
  <c r="I2708" i="60" s="1"/>
  <c r="J2708" i="60" l="1"/>
  <c r="H2709" i="60"/>
  <c r="I2709" i="60" s="1"/>
  <c r="J2709" i="60" l="1"/>
  <c r="H2710" i="60"/>
  <c r="I2710" i="60" s="1"/>
  <c r="J2710" i="60" l="1"/>
  <c r="H2711" i="60"/>
  <c r="I2711" i="60" s="1"/>
  <c r="J2711" i="60" l="1"/>
  <c r="H2712" i="60"/>
  <c r="I2712" i="60" s="1"/>
  <c r="J2712" i="60" l="1"/>
  <c r="H2713" i="60"/>
  <c r="I2713" i="60" s="1"/>
  <c r="J2713" i="60" l="1"/>
  <c r="H2714" i="60"/>
  <c r="I2714" i="60" s="1"/>
  <c r="J2714" i="60" l="1"/>
  <c r="H2715" i="60"/>
  <c r="I2715" i="60" s="1"/>
  <c r="J2715" i="60" l="1"/>
  <c r="H2716" i="60"/>
  <c r="I2716" i="60" s="1"/>
  <c r="J2716" i="60" l="1"/>
  <c r="H2717" i="60"/>
  <c r="I2717" i="60" s="1"/>
  <c r="J2717" i="60" l="1"/>
  <c r="H2718" i="60"/>
  <c r="I2718" i="60" s="1"/>
  <c r="J2718" i="60" l="1"/>
  <c r="H2719" i="60"/>
  <c r="I2719" i="60" s="1"/>
  <c r="J2719" i="60" l="1"/>
  <c r="H2720" i="60"/>
  <c r="I2720" i="60" s="1"/>
  <c r="J2720" i="60" l="1"/>
  <c r="H2721" i="60"/>
  <c r="I2721" i="60" s="1"/>
  <c r="J2721" i="60" l="1"/>
  <c r="H2722" i="60"/>
  <c r="I2722" i="60" s="1"/>
  <c r="J2722" i="60" l="1"/>
  <c r="H2723" i="60"/>
  <c r="I2723" i="60" s="1"/>
  <c r="J2723" i="60" l="1"/>
  <c r="H2724" i="60"/>
  <c r="I2724" i="60" s="1"/>
  <c r="J2724" i="60" l="1"/>
  <c r="H2725" i="60"/>
  <c r="I2725" i="60" s="1"/>
  <c r="J2725" i="60" l="1"/>
  <c r="H2726" i="60"/>
  <c r="I2726" i="60" s="1"/>
  <c r="J2726" i="60" l="1"/>
  <c r="H2727" i="60"/>
  <c r="I2727" i="60" s="1"/>
  <c r="J2727" i="60" l="1"/>
  <c r="H2728" i="60"/>
  <c r="I2728" i="60" s="1"/>
  <c r="J2728" i="60" l="1"/>
  <c r="H2729" i="60"/>
  <c r="I2729" i="60" s="1"/>
  <c r="J2729" i="60" l="1"/>
  <c r="H2730" i="60"/>
  <c r="I2730" i="60" s="1"/>
  <c r="J2730" i="60" l="1"/>
  <c r="H2731" i="60"/>
  <c r="I2731" i="60" s="1"/>
  <c r="J2731" i="60" l="1"/>
  <c r="H2732" i="60"/>
  <c r="I2732" i="60" s="1"/>
  <c r="J2732" i="60" l="1"/>
  <c r="H2733" i="60"/>
  <c r="I2733" i="60" s="1"/>
  <c r="J2733" i="60" l="1"/>
  <c r="H2734" i="60"/>
  <c r="I2734" i="60" s="1"/>
  <c r="J2734" i="60" l="1"/>
  <c r="H2735" i="60"/>
  <c r="I2735" i="60" s="1"/>
  <c r="J2735" i="60" l="1"/>
  <c r="H2736" i="60"/>
  <c r="I2736" i="60" s="1"/>
  <c r="J2736" i="60" l="1"/>
  <c r="H2737" i="60"/>
  <c r="I2737" i="60" s="1"/>
  <c r="J2737" i="60" l="1"/>
  <c r="H2738" i="60"/>
  <c r="I2738" i="60" s="1"/>
  <c r="J2738" i="60" l="1"/>
  <c r="H2739" i="60"/>
  <c r="I2739" i="60" s="1"/>
  <c r="J2739" i="60" l="1"/>
  <c r="H2740" i="60"/>
  <c r="I2740" i="60" s="1"/>
  <c r="J2740" i="60" l="1"/>
  <c r="H2741" i="60"/>
  <c r="I2741" i="60" s="1"/>
  <c r="J2741" i="60" l="1"/>
  <c r="H2742" i="60"/>
  <c r="I2742" i="60" s="1"/>
  <c r="J2742" i="60" l="1"/>
  <c r="H2743" i="60"/>
  <c r="I2743" i="60" s="1"/>
  <c r="J2743" i="60" l="1"/>
  <c r="H2744" i="60"/>
  <c r="I2744" i="60" s="1"/>
  <c r="J2744" i="60" l="1"/>
  <c r="H2745" i="60"/>
  <c r="I2745" i="60" s="1"/>
  <c r="J2745" i="60" l="1"/>
  <c r="H2746" i="60"/>
  <c r="I2746" i="60" s="1"/>
  <c r="J2746" i="60" l="1"/>
  <c r="H2747" i="60"/>
  <c r="I2747" i="60" s="1"/>
  <c r="J2747" i="60" l="1"/>
  <c r="H2748" i="60"/>
  <c r="I2748" i="60" s="1"/>
  <c r="J2748" i="60" l="1"/>
  <c r="H2749" i="60"/>
  <c r="I2749" i="60" s="1"/>
  <c r="J2749" i="60" l="1"/>
  <c r="H2750" i="60"/>
  <c r="I2750" i="60" s="1"/>
  <c r="J2750" i="60" l="1"/>
  <c r="H2751" i="60"/>
  <c r="I2751" i="60" s="1"/>
  <c r="J2751" i="60" l="1"/>
  <c r="H2752" i="60"/>
  <c r="I2752" i="60" s="1"/>
  <c r="J2752" i="60" l="1"/>
  <c r="H2753" i="60"/>
  <c r="I2753" i="60" s="1"/>
  <c r="J2753" i="60" l="1"/>
  <c r="H2754" i="60"/>
  <c r="I2754" i="60" s="1"/>
  <c r="J2754" i="60" l="1"/>
  <c r="H2755" i="60"/>
  <c r="I2755" i="60" s="1"/>
  <c r="J2755" i="60" l="1"/>
  <c r="H2756" i="60"/>
  <c r="I2756" i="60" s="1"/>
  <c r="J2756" i="60" l="1"/>
  <c r="H2757" i="60"/>
  <c r="I2757" i="60" s="1"/>
  <c r="J2757" i="60" l="1"/>
  <c r="H2758" i="60"/>
  <c r="I2758" i="60" s="1"/>
  <c r="J2758" i="60" l="1"/>
  <c r="H2759" i="60"/>
  <c r="I2759" i="60" s="1"/>
  <c r="J2759" i="60" l="1"/>
  <c r="H2760" i="60"/>
  <c r="I2760" i="60" s="1"/>
  <c r="J2760" i="60" l="1"/>
  <c r="H2761" i="60"/>
  <c r="I2761" i="60" s="1"/>
  <c r="J2761" i="60" l="1"/>
  <c r="H2762" i="60"/>
  <c r="I2762" i="60" s="1"/>
  <c r="J2762" i="60" l="1"/>
  <c r="H2763" i="60"/>
  <c r="I2763" i="60" s="1"/>
  <c r="J2763" i="60" l="1"/>
  <c r="H2764" i="60"/>
  <c r="I2764" i="60" s="1"/>
  <c r="J2764" i="60" l="1"/>
  <c r="H2765" i="60"/>
  <c r="I2765" i="60" s="1"/>
  <c r="J2765" i="60" l="1"/>
  <c r="H2766" i="60"/>
  <c r="I2766" i="60" s="1"/>
  <c r="J2766" i="60" l="1"/>
  <c r="H2767" i="60"/>
  <c r="I2767" i="60" s="1"/>
  <c r="J2767" i="60" l="1"/>
  <c r="H2768" i="60"/>
  <c r="I2768" i="60" s="1"/>
  <c r="J2768" i="60" l="1"/>
  <c r="H2769" i="60"/>
  <c r="I2769" i="60" s="1"/>
  <c r="J2769" i="60" l="1"/>
  <c r="H2770" i="60"/>
  <c r="I2770" i="60" s="1"/>
  <c r="J2770" i="60" l="1"/>
  <c r="H2771" i="60"/>
  <c r="I2771" i="60" s="1"/>
  <c r="J2771" i="60" l="1"/>
  <c r="H2772" i="60"/>
  <c r="I2772" i="60" s="1"/>
  <c r="J2772" i="60" l="1"/>
  <c r="H2773" i="60"/>
  <c r="I2773" i="60" s="1"/>
  <c r="J2773" i="60" l="1"/>
  <c r="H2774" i="60"/>
  <c r="I2774" i="60" s="1"/>
  <c r="J2774" i="60" l="1"/>
  <c r="H2775" i="60"/>
  <c r="I2775" i="60" s="1"/>
  <c r="J2775" i="60" l="1"/>
  <c r="H2776" i="60"/>
  <c r="I2776" i="60" s="1"/>
  <c r="J2776" i="60" l="1"/>
  <c r="H2777" i="60"/>
  <c r="I2777" i="60" s="1"/>
  <c r="J2777" i="60" l="1"/>
  <c r="H2778" i="60"/>
  <c r="I2778" i="60" s="1"/>
  <c r="J2778" i="60" l="1"/>
  <c r="H2779" i="60"/>
  <c r="I2779" i="60" s="1"/>
  <c r="J2779" i="60" l="1"/>
  <c r="H2780" i="60"/>
  <c r="I2780" i="60" s="1"/>
  <c r="J2780" i="60" l="1"/>
  <c r="H2781" i="60"/>
  <c r="I2781" i="60" s="1"/>
  <c r="J2781" i="60" l="1"/>
  <c r="H2782" i="60"/>
  <c r="I2782" i="60" s="1"/>
  <c r="J2782" i="60" l="1"/>
  <c r="H2783" i="60"/>
  <c r="I2783" i="60" s="1"/>
  <c r="J2783" i="60" l="1"/>
  <c r="H2784" i="60"/>
  <c r="I2784" i="60" s="1"/>
  <c r="J2784" i="60" l="1"/>
  <c r="H2785" i="60"/>
  <c r="I2785" i="60" s="1"/>
  <c r="J2785" i="60" l="1"/>
  <c r="H2786" i="60"/>
  <c r="I2786" i="60" s="1"/>
  <c r="J2786" i="60" l="1"/>
  <c r="H2787" i="60"/>
  <c r="I2787" i="60" s="1"/>
  <c r="J2787" i="60" l="1"/>
  <c r="H2788" i="60"/>
  <c r="I2788" i="60" s="1"/>
  <c r="J2788" i="60" l="1"/>
  <c r="H2789" i="60"/>
  <c r="I2789" i="60" s="1"/>
  <c r="J2789" i="60" l="1"/>
  <c r="H2790" i="60"/>
  <c r="I2790" i="60" s="1"/>
  <c r="J2790" i="60" l="1"/>
  <c r="H2791" i="60"/>
  <c r="I2791" i="60" s="1"/>
  <c r="J2791" i="60" l="1"/>
  <c r="H2792" i="60"/>
  <c r="I2792" i="60" s="1"/>
  <c r="J2792" i="60" l="1"/>
  <c r="H2793" i="60"/>
  <c r="I2793" i="60" s="1"/>
  <c r="J2793" i="60" l="1"/>
  <c r="H2794" i="60"/>
  <c r="I2794" i="60" s="1"/>
  <c r="J2794" i="60" l="1"/>
  <c r="H2795" i="60"/>
  <c r="I2795" i="60" s="1"/>
  <c r="J2795" i="60" l="1"/>
  <c r="H2796" i="60"/>
  <c r="I2796" i="60" s="1"/>
  <c r="J2796" i="60" l="1"/>
  <c r="H2797" i="60"/>
  <c r="I2797" i="60" s="1"/>
  <c r="J2797" i="60" l="1"/>
  <c r="H2798" i="60"/>
  <c r="I2798" i="60" s="1"/>
  <c r="J2798" i="60" l="1"/>
  <c r="H2799" i="60"/>
  <c r="I2799" i="60" s="1"/>
  <c r="J2799" i="60" l="1"/>
  <c r="H2800" i="60"/>
  <c r="I2800" i="60" s="1"/>
  <c r="J2800" i="60" l="1"/>
  <c r="H2801" i="60"/>
  <c r="I2801" i="60" s="1"/>
  <c r="J2801" i="60" l="1"/>
  <c r="H2802" i="60"/>
  <c r="I2802" i="60" s="1"/>
  <c r="J2802" i="60" l="1"/>
  <c r="H2803" i="60"/>
  <c r="I2803" i="60" s="1"/>
  <c r="J2803" i="60" l="1"/>
  <c r="H2804" i="60"/>
  <c r="I2804" i="60" s="1"/>
  <c r="J2804" i="60" l="1"/>
  <c r="H2805" i="60"/>
  <c r="I2805" i="60" s="1"/>
  <c r="J2805" i="60" l="1"/>
  <c r="H2806" i="60"/>
  <c r="I2806" i="60" s="1"/>
  <c r="J2806" i="60" l="1"/>
  <c r="H2807" i="60"/>
  <c r="I2807" i="60" s="1"/>
  <c r="J2807" i="60" l="1"/>
  <c r="H2808" i="60"/>
  <c r="I2808" i="60" s="1"/>
  <c r="J2808" i="60" l="1"/>
  <c r="H2809" i="60"/>
  <c r="I2809" i="60" s="1"/>
  <c r="J2809" i="60" l="1"/>
  <c r="H2810" i="60"/>
  <c r="I2810" i="60" s="1"/>
  <c r="J2810" i="60" l="1"/>
  <c r="H2811" i="60"/>
  <c r="I2811" i="60" s="1"/>
  <c r="J2811" i="60" l="1"/>
  <c r="H2812" i="60"/>
  <c r="I2812" i="60" s="1"/>
  <c r="J2812" i="60" l="1"/>
  <c r="H2813" i="60"/>
  <c r="I2813" i="60" s="1"/>
  <c r="J2813" i="60" l="1"/>
  <c r="H2814" i="60"/>
  <c r="I2814" i="60" s="1"/>
  <c r="J2814" i="60" l="1"/>
  <c r="H2815" i="60"/>
  <c r="I2815" i="60" s="1"/>
  <c r="J2815" i="60" l="1"/>
  <c r="H2816" i="60"/>
  <c r="I2816" i="60" s="1"/>
  <c r="J2816" i="60" l="1"/>
  <c r="H2817" i="60"/>
  <c r="I2817" i="60" s="1"/>
  <c r="J2817" i="60" l="1"/>
  <c r="H2818" i="60"/>
  <c r="I2818" i="60" s="1"/>
  <c r="J2818" i="60" l="1"/>
  <c r="H2819" i="60"/>
  <c r="I2819" i="60" s="1"/>
  <c r="J2819" i="60" l="1"/>
  <c r="H2820" i="60"/>
  <c r="I2820" i="60" s="1"/>
  <c r="J2820" i="60" l="1"/>
  <c r="H2821" i="60"/>
  <c r="I2821" i="60" s="1"/>
  <c r="J2821" i="60" l="1"/>
  <c r="H2822" i="60"/>
  <c r="I2822" i="60" s="1"/>
  <c r="J2822" i="60" l="1"/>
  <c r="H2823" i="60"/>
  <c r="I2823" i="60" s="1"/>
  <c r="J2823" i="60" l="1"/>
  <c r="H2824" i="60"/>
  <c r="I2824" i="60" s="1"/>
  <c r="J2824" i="60" l="1"/>
  <c r="H2825" i="60"/>
  <c r="I2825" i="60" s="1"/>
  <c r="J2825" i="60" l="1"/>
  <c r="H2826" i="60"/>
  <c r="I2826" i="60" s="1"/>
  <c r="J2826" i="60" l="1"/>
  <c r="H2827" i="60"/>
  <c r="I2827" i="60" s="1"/>
  <c r="J2827" i="60" l="1"/>
  <c r="H2828" i="60"/>
  <c r="I2828" i="60" s="1"/>
  <c r="J2828" i="60" l="1"/>
  <c r="H2829" i="60"/>
  <c r="I2829" i="60" s="1"/>
  <c r="J2829" i="60" l="1"/>
  <c r="H2830" i="60"/>
  <c r="I2830" i="60" s="1"/>
  <c r="J2830" i="60" l="1"/>
  <c r="H2831" i="60"/>
  <c r="I2831" i="60" s="1"/>
  <c r="J2831" i="60" l="1"/>
  <c r="H2832" i="60"/>
  <c r="I2832" i="60" s="1"/>
  <c r="J2832" i="60" l="1"/>
  <c r="H2833" i="60"/>
  <c r="I2833" i="60" s="1"/>
  <c r="J2833" i="60" l="1"/>
  <c r="H2834" i="60"/>
  <c r="I2834" i="60" s="1"/>
  <c r="J2834" i="60" l="1"/>
  <c r="H2835" i="60"/>
  <c r="I2835" i="60" s="1"/>
  <c r="J2835" i="60" l="1"/>
  <c r="H2836" i="60"/>
  <c r="I2836" i="60" s="1"/>
  <c r="J2836" i="60" l="1"/>
  <c r="H2837" i="60"/>
  <c r="I2837" i="60" s="1"/>
  <c r="J2837" i="60" l="1"/>
  <c r="H2838" i="60"/>
  <c r="I2838" i="60" s="1"/>
  <c r="J2838" i="60" l="1"/>
  <c r="H2839" i="60"/>
  <c r="I2839" i="60" s="1"/>
  <c r="J2839" i="60" l="1"/>
  <c r="H2840" i="60"/>
  <c r="I2840" i="60" s="1"/>
  <c r="J2840" i="60" l="1"/>
  <c r="H2841" i="60"/>
  <c r="I2841" i="60" s="1"/>
  <c r="J2841" i="60" l="1"/>
  <c r="H2842" i="60"/>
  <c r="I2842" i="60" s="1"/>
  <c r="J2842" i="60" l="1"/>
  <c r="H2843" i="60"/>
  <c r="I2843" i="60" s="1"/>
  <c r="J2843" i="60" l="1"/>
  <c r="H2844" i="60"/>
  <c r="I2844" i="60" s="1"/>
  <c r="J2844" i="60" l="1"/>
  <c r="H2845" i="60"/>
  <c r="I2845" i="60" s="1"/>
  <c r="J2845" i="60" l="1"/>
  <c r="H2846" i="60"/>
  <c r="I2846" i="60" s="1"/>
  <c r="J2846" i="60" l="1"/>
  <c r="H2847" i="60"/>
  <c r="I2847" i="60" s="1"/>
  <c r="J2847" i="60" l="1"/>
  <c r="H2848" i="60"/>
  <c r="I2848" i="60" s="1"/>
  <c r="J2848" i="60" l="1"/>
  <c r="H2849" i="60"/>
  <c r="I2849" i="60" s="1"/>
  <c r="J2849" i="60" l="1"/>
  <c r="H2850" i="60"/>
  <c r="I2850" i="60" s="1"/>
  <c r="J2850" i="60" l="1"/>
  <c r="H2851" i="60"/>
  <c r="I2851" i="60" s="1"/>
  <c r="J2851" i="60" l="1"/>
  <c r="H2852" i="60"/>
  <c r="I2852" i="60" s="1"/>
  <c r="J2852" i="60" l="1"/>
  <c r="H2853" i="60"/>
  <c r="I2853" i="60" s="1"/>
  <c r="J2853" i="60" l="1"/>
  <c r="H2854" i="60"/>
  <c r="I2854" i="60" s="1"/>
  <c r="J2854" i="60" l="1"/>
  <c r="H2855" i="60"/>
  <c r="I2855" i="60" s="1"/>
  <c r="J2855" i="60" l="1"/>
  <c r="H2856" i="60"/>
  <c r="I2856" i="60" s="1"/>
  <c r="J2856" i="60" l="1"/>
  <c r="H2857" i="60"/>
  <c r="I2857" i="60" s="1"/>
  <c r="J2857" i="60" l="1"/>
  <c r="H2858" i="60"/>
  <c r="I2858" i="60" s="1"/>
  <c r="J2858" i="60" l="1"/>
  <c r="H2859" i="60"/>
  <c r="I2859" i="60" s="1"/>
  <c r="J2859" i="60" l="1"/>
  <c r="H2860" i="60"/>
  <c r="I2860" i="60" s="1"/>
  <c r="J2860" i="60" l="1"/>
  <c r="H2861" i="60"/>
  <c r="I2861" i="60" s="1"/>
  <c r="J2861" i="60" l="1"/>
  <c r="H2862" i="60"/>
  <c r="I2862" i="60" s="1"/>
  <c r="J2862" i="60" l="1"/>
  <c r="H2863" i="60"/>
  <c r="I2863" i="60" s="1"/>
  <c r="J2863" i="60" l="1"/>
  <c r="H2864" i="60"/>
  <c r="I2864" i="60" s="1"/>
  <c r="J2864" i="60" l="1"/>
  <c r="H2865" i="60"/>
  <c r="I2865" i="60" s="1"/>
  <c r="J2865" i="60" l="1"/>
  <c r="H2866" i="60"/>
  <c r="I2866" i="60" s="1"/>
  <c r="J2866" i="60" l="1"/>
  <c r="H2867" i="60"/>
  <c r="I2867" i="60" s="1"/>
  <c r="J2867" i="60" l="1"/>
  <c r="H2868" i="60"/>
  <c r="I2868" i="60" s="1"/>
  <c r="J2868" i="60" l="1"/>
  <c r="H2869" i="60"/>
  <c r="I2869" i="60" s="1"/>
  <c r="J2869" i="60" l="1"/>
  <c r="H2870" i="60"/>
  <c r="I2870" i="60" s="1"/>
  <c r="J2870" i="60" l="1"/>
  <c r="H2871" i="60"/>
  <c r="I2871" i="60" s="1"/>
  <c r="J2871" i="60" l="1"/>
  <c r="H2872" i="60"/>
  <c r="I2872" i="60" s="1"/>
  <c r="J2872" i="60" l="1"/>
  <c r="H2873" i="60"/>
  <c r="I2873" i="60" s="1"/>
  <c r="J2873" i="60" l="1"/>
  <c r="H2874" i="60"/>
  <c r="I2874" i="60" s="1"/>
  <c r="J2874" i="60" l="1"/>
  <c r="H2875" i="60"/>
  <c r="I2875" i="60" s="1"/>
  <c r="J2875" i="60" l="1"/>
  <c r="H2876" i="60"/>
  <c r="I2876" i="60" s="1"/>
  <c r="J2876" i="60" l="1"/>
  <c r="H2877" i="60"/>
  <c r="I2877" i="60" s="1"/>
  <c r="J2877" i="60" l="1"/>
  <c r="H2878" i="60"/>
  <c r="I2878" i="60" s="1"/>
  <c r="J2878" i="60" l="1"/>
  <c r="H2879" i="60"/>
  <c r="I2879" i="60" s="1"/>
  <c r="J2879" i="60" l="1"/>
  <c r="H2880" i="60"/>
  <c r="I2880" i="60" s="1"/>
  <c r="J2880" i="60" l="1"/>
  <c r="H2881" i="60"/>
  <c r="I2881" i="60" s="1"/>
  <c r="J2881" i="60" l="1"/>
  <c r="H2882" i="60"/>
  <c r="I2882" i="60" s="1"/>
  <c r="J2882" i="60" l="1"/>
  <c r="H2883" i="60"/>
  <c r="I2883" i="60" s="1"/>
  <c r="J2883" i="60" l="1"/>
  <c r="H2884" i="60"/>
  <c r="I2884" i="60" s="1"/>
  <c r="J2884" i="60" l="1"/>
  <c r="H2885" i="60"/>
  <c r="I2885" i="60" s="1"/>
  <c r="J2885" i="60" l="1"/>
  <c r="H2886" i="60"/>
  <c r="I2886" i="60" s="1"/>
  <c r="J2886" i="60" l="1"/>
  <c r="H2887" i="60"/>
  <c r="I2887" i="60" s="1"/>
  <c r="J2887" i="60" l="1"/>
  <c r="H2888" i="60"/>
  <c r="I2888" i="60" s="1"/>
  <c r="J2888" i="60" l="1"/>
  <c r="H2889" i="60"/>
  <c r="I2889" i="60" s="1"/>
  <c r="J2889" i="60" l="1"/>
  <c r="H2890" i="60"/>
  <c r="I2890" i="60" s="1"/>
  <c r="J2890" i="60" l="1"/>
  <c r="H2891" i="60"/>
  <c r="I2891" i="60" s="1"/>
  <c r="J2891" i="60" l="1"/>
  <c r="H2892" i="60"/>
  <c r="I2892" i="60" s="1"/>
  <c r="J2892" i="60" l="1"/>
  <c r="H2893" i="60"/>
  <c r="I2893" i="60" s="1"/>
  <c r="J2893" i="60" l="1"/>
  <c r="H2894" i="60"/>
  <c r="I2894" i="60" s="1"/>
  <c r="J2894" i="60" l="1"/>
  <c r="H2895" i="60"/>
  <c r="I2895" i="60" s="1"/>
  <c r="J2895" i="60" l="1"/>
  <c r="H2896" i="60"/>
  <c r="I2896" i="60" s="1"/>
  <c r="J2896" i="60" l="1"/>
  <c r="H2897" i="60"/>
  <c r="I2897" i="60" s="1"/>
  <c r="J2897" i="60" l="1"/>
  <c r="H2898" i="60"/>
  <c r="I2898" i="60" s="1"/>
  <c r="J2898" i="60" l="1"/>
  <c r="H2899" i="60"/>
  <c r="I2899" i="60" s="1"/>
  <c r="J2899" i="60" l="1"/>
  <c r="H2900" i="60"/>
  <c r="I2900" i="60" s="1"/>
  <c r="J2900" i="60" l="1"/>
  <c r="H2901" i="60"/>
  <c r="I2901" i="60" s="1"/>
  <c r="J2901" i="60" l="1"/>
  <c r="H2902" i="60"/>
  <c r="I2902" i="60" s="1"/>
  <c r="J2902" i="60" l="1"/>
  <c r="H2903" i="60"/>
  <c r="I2903" i="60" s="1"/>
  <c r="J2903" i="60" l="1"/>
  <c r="H2904" i="60"/>
  <c r="I2904" i="60" s="1"/>
  <c r="J2904" i="60" l="1"/>
  <c r="H2905" i="60"/>
  <c r="I2905" i="60" s="1"/>
  <c r="J2905" i="60" l="1"/>
  <c r="H2906" i="60"/>
  <c r="I2906" i="60" s="1"/>
  <c r="J2906" i="60" l="1"/>
  <c r="H2907" i="60"/>
  <c r="I2907" i="60" s="1"/>
  <c r="J2907" i="60" l="1"/>
  <c r="H2908" i="60"/>
  <c r="I2908" i="60" s="1"/>
  <c r="J2908" i="60" l="1"/>
  <c r="H2909" i="60"/>
  <c r="I2909" i="60" s="1"/>
  <c r="J2909" i="60" l="1"/>
  <c r="H2910" i="60"/>
  <c r="I2910" i="60" s="1"/>
  <c r="J2910" i="60" l="1"/>
  <c r="H2911" i="60"/>
  <c r="I2911" i="60" s="1"/>
  <c r="J2911" i="60" l="1"/>
  <c r="H2912" i="60"/>
  <c r="I2912" i="60" s="1"/>
  <c r="J2912" i="60" l="1"/>
  <c r="H2913" i="60"/>
  <c r="I2913" i="60" s="1"/>
  <c r="J2913" i="60" l="1"/>
  <c r="H2914" i="60"/>
  <c r="I2914" i="60" s="1"/>
  <c r="J2914" i="60" l="1"/>
  <c r="H2915" i="60"/>
  <c r="I2915" i="60" s="1"/>
  <c r="J2915" i="60" l="1"/>
  <c r="H2916" i="60"/>
  <c r="I2916" i="60" s="1"/>
  <c r="J2916" i="60" l="1"/>
  <c r="H2917" i="60"/>
  <c r="I2917" i="60" s="1"/>
  <c r="J2917" i="60" l="1"/>
  <c r="H2918" i="60"/>
  <c r="I2918" i="60" s="1"/>
  <c r="J2918" i="60" l="1"/>
  <c r="H2919" i="60"/>
  <c r="I2919" i="60" s="1"/>
  <c r="J2919" i="60" l="1"/>
  <c r="H2920" i="60"/>
  <c r="I2920" i="60" s="1"/>
  <c r="J2920" i="60" l="1"/>
  <c r="H2921" i="60"/>
  <c r="I2921" i="60" s="1"/>
  <c r="J2921" i="60" l="1"/>
  <c r="H2922" i="60"/>
  <c r="I2922" i="60" s="1"/>
  <c r="J2922" i="60" l="1"/>
  <c r="H2923" i="60"/>
  <c r="I2923" i="60" s="1"/>
  <c r="J2923" i="60" l="1"/>
  <c r="H2924" i="60"/>
  <c r="I2924" i="60" s="1"/>
  <c r="J2924" i="60" l="1"/>
  <c r="H2925" i="60"/>
  <c r="I2925" i="60" s="1"/>
  <c r="J2925" i="60" l="1"/>
  <c r="H2926" i="60"/>
  <c r="I2926" i="60" s="1"/>
  <c r="J2926" i="60" l="1"/>
  <c r="H2927" i="60"/>
  <c r="I2927" i="60" s="1"/>
  <c r="J2927" i="60" l="1"/>
  <c r="H2928" i="60"/>
  <c r="I2928" i="60" s="1"/>
  <c r="J2928" i="60" l="1"/>
  <c r="H2929" i="60"/>
  <c r="I2929" i="60" s="1"/>
  <c r="J2929" i="60" l="1"/>
  <c r="H2930" i="60"/>
  <c r="I2930" i="60" s="1"/>
  <c r="J2930" i="60" l="1"/>
  <c r="H2931" i="60"/>
  <c r="I2931" i="60" s="1"/>
  <c r="J2931" i="60" l="1"/>
  <c r="H2932" i="60"/>
  <c r="I2932" i="60" s="1"/>
  <c r="J2932" i="60" l="1"/>
  <c r="H2933" i="60"/>
  <c r="I2933" i="60" s="1"/>
  <c r="J2933" i="60" l="1"/>
  <c r="H2934" i="60"/>
  <c r="I2934" i="60" s="1"/>
  <c r="J2934" i="60" l="1"/>
  <c r="H2935" i="60"/>
  <c r="I2935" i="60" s="1"/>
  <c r="J2935" i="60" l="1"/>
  <c r="H2936" i="60"/>
  <c r="I2936" i="60" s="1"/>
  <c r="J2936" i="60" l="1"/>
  <c r="H2937" i="60"/>
  <c r="I2937" i="60" s="1"/>
  <c r="J2937" i="60" l="1"/>
  <c r="H2938" i="60"/>
  <c r="I2938" i="60" s="1"/>
  <c r="J2938" i="60" l="1"/>
  <c r="H2939" i="60"/>
  <c r="I2939" i="60" s="1"/>
  <c r="J2939" i="60" l="1"/>
  <c r="H2940" i="60"/>
  <c r="I2940" i="60" s="1"/>
  <c r="J2940" i="60" l="1"/>
  <c r="H2941" i="60"/>
  <c r="I2941" i="60" s="1"/>
  <c r="J2941" i="60" l="1"/>
  <c r="H2942" i="60"/>
  <c r="I2942" i="60" s="1"/>
  <c r="J2942" i="60" l="1"/>
  <c r="H2943" i="60"/>
  <c r="I2943" i="60" s="1"/>
  <c r="J2943" i="60" l="1"/>
  <c r="H2944" i="60"/>
  <c r="I2944" i="60" s="1"/>
  <c r="J2944" i="60" l="1"/>
  <c r="H2945" i="60"/>
  <c r="I2945" i="60" s="1"/>
  <c r="J2945" i="60" l="1"/>
  <c r="H2946" i="60"/>
  <c r="I2946" i="60" s="1"/>
  <c r="J2946" i="60" l="1"/>
  <c r="H2947" i="60"/>
  <c r="I2947" i="60" s="1"/>
  <c r="J2947" i="60" l="1"/>
  <c r="H2948" i="60"/>
  <c r="I2948" i="60" s="1"/>
  <c r="J2948" i="60" l="1"/>
  <c r="H2949" i="60"/>
  <c r="I2949" i="60" s="1"/>
  <c r="J2949" i="60" l="1"/>
  <c r="H2950" i="60"/>
  <c r="I2950" i="60" s="1"/>
  <c r="J2950" i="60" l="1"/>
  <c r="H2951" i="60"/>
  <c r="I2951" i="60" s="1"/>
  <c r="J2951" i="60" l="1"/>
  <c r="H2952" i="60"/>
  <c r="I2952" i="60" s="1"/>
  <c r="J2952" i="60" l="1"/>
  <c r="H2953" i="60"/>
  <c r="I2953" i="60" s="1"/>
  <c r="J2953" i="60" l="1"/>
  <c r="H2954" i="60"/>
  <c r="I2954" i="60" s="1"/>
  <c r="J2954" i="60" l="1"/>
  <c r="H2955" i="60"/>
  <c r="I2955" i="60" s="1"/>
  <c r="J2955" i="60" l="1"/>
  <c r="H2956" i="60"/>
  <c r="I2956" i="60" s="1"/>
  <c r="J2956" i="60" l="1"/>
  <c r="H2957" i="60"/>
  <c r="I2957" i="60" s="1"/>
  <c r="J2957" i="60" l="1"/>
  <c r="H2958" i="60"/>
  <c r="I2958" i="60" s="1"/>
  <c r="J2958" i="60" l="1"/>
  <c r="H2959" i="60"/>
  <c r="I2959" i="60" s="1"/>
  <c r="J2959" i="60" l="1"/>
  <c r="H2960" i="60"/>
  <c r="I2960" i="60" s="1"/>
  <c r="J2960" i="60" l="1"/>
  <c r="H2961" i="60"/>
  <c r="I2961" i="60" s="1"/>
  <c r="J2961" i="60" l="1"/>
  <c r="H2962" i="60"/>
  <c r="I2962" i="60" s="1"/>
  <c r="J2962" i="60" l="1"/>
  <c r="H2963" i="60"/>
  <c r="I2963" i="60" s="1"/>
  <c r="J2963" i="60" l="1"/>
  <c r="H2964" i="60"/>
  <c r="I2964" i="60" s="1"/>
  <c r="J2964" i="60" l="1"/>
  <c r="H2965" i="60"/>
  <c r="I2965" i="60" s="1"/>
  <c r="J2965" i="60" l="1"/>
  <c r="H2966" i="60"/>
  <c r="I2966" i="60" s="1"/>
  <c r="J2966" i="60" l="1"/>
  <c r="H2967" i="60"/>
  <c r="I2967" i="60" s="1"/>
  <c r="J2967" i="60" l="1"/>
  <c r="H2968" i="60"/>
  <c r="I2968" i="60" s="1"/>
  <c r="J2968" i="60" l="1"/>
  <c r="H2969" i="60"/>
  <c r="I2969" i="60" s="1"/>
  <c r="J2969" i="60" l="1"/>
  <c r="H2970" i="60"/>
  <c r="I2970" i="60" s="1"/>
  <c r="J2970" i="60" l="1"/>
  <c r="H2971" i="60"/>
  <c r="I2971" i="60" s="1"/>
  <c r="J2971" i="60" l="1"/>
  <c r="H2972" i="60"/>
  <c r="I2972" i="60" s="1"/>
  <c r="J2972" i="60" l="1"/>
  <c r="H2973" i="60"/>
  <c r="I2973" i="60" s="1"/>
  <c r="J2973" i="60" l="1"/>
  <c r="H2974" i="60"/>
  <c r="I2974" i="60" s="1"/>
  <c r="J2974" i="60" l="1"/>
  <c r="H2975" i="60"/>
  <c r="I2975" i="60" s="1"/>
  <c r="J2975" i="60" l="1"/>
  <c r="H2976" i="60"/>
  <c r="I2976" i="60" s="1"/>
  <c r="J2976" i="60" l="1"/>
  <c r="H2977" i="60"/>
  <c r="I2977" i="60" s="1"/>
  <c r="J2977" i="60" l="1"/>
  <c r="H2978" i="60"/>
  <c r="I2978" i="60" s="1"/>
  <c r="J2978" i="60" l="1"/>
  <c r="H2979" i="60"/>
  <c r="I2979" i="60" s="1"/>
  <c r="J2979" i="60" l="1"/>
  <c r="H2980" i="60"/>
  <c r="I2980" i="60" s="1"/>
  <c r="J2980" i="60" l="1"/>
  <c r="H2981" i="60"/>
  <c r="I2981" i="60" s="1"/>
  <c r="J2981" i="60" l="1"/>
  <c r="H2982" i="60"/>
  <c r="I2982" i="60" s="1"/>
  <c r="J2982" i="60" l="1"/>
  <c r="H2983" i="60"/>
  <c r="I2983" i="60" s="1"/>
  <c r="J2983" i="60" l="1"/>
  <c r="H2984" i="60"/>
  <c r="I2984" i="60" s="1"/>
  <c r="J2984" i="60" l="1"/>
  <c r="H2985" i="60"/>
  <c r="I2985" i="60" s="1"/>
  <c r="J2985" i="60" l="1"/>
  <c r="H2986" i="60"/>
  <c r="I2986" i="60" s="1"/>
  <c r="J2986" i="60" l="1"/>
  <c r="H2987" i="60"/>
  <c r="I2987" i="60" s="1"/>
  <c r="J2987" i="60" l="1"/>
  <c r="H2988" i="60"/>
  <c r="I2988" i="60" s="1"/>
  <c r="J2988" i="60" l="1"/>
  <c r="H2989" i="60"/>
  <c r="I2989" i="60" s="1"/>
  <c r="J2989" i="60" l="1"/>
  <c r="H2990" i="60"/>
  <c r="I2990" i="60" s="1"/>
  <c r="J2990" i="60" l="1"/>
  <c r="H2991" i="60"/>
  <c r="I2991" i="60" s="1"/>
  <c r="J2991" i="60" l="1"/>
  <c r="H2992" i="60"/>
  <c r="I2992" i="60" s="1"/>
  <c r="J2992" i="60" l="1"/>
  <c r="H2993" i="60"/>
  <c r="I2993" i="60" s="1"/>
  <c r="J2993" i="60" l="1"/>
  <c r="H2994" i="60"/>
  <c r="I2994" i="60" s="1"/>
  <c r="J2994" i="60" l="1"/>
  <c r="H2995" i="60"/>
  <c r="I2995" i="60" s="1"/>
  <c r="J2995" i="60" l="1"/>
  <c r="H2996" i="60"/>
  <c r="I2996" i="60" s="1"/>
  <c r="J2996" i="60" l="1"/>
  <c r="H2997" i="60"/>
  <c r="I2997" i="60" s="1"/>
  <c r="J2997" i="60" l="1"/>
  <c r="H2998" i="60"/>
  <c r="I2998" i="60" s="1"/>
  <c r="J2998" i="60" l="1"/>
  <c r="H2999" i="60"/>
  <c r="I2999" i="60" s="1"/>
  <c r="J2999" i="60" l="1"/>
  <c r="H3000" i="60"/>
  <c r="I3000" i="60" s="1"/>
  <c r="J3000" i="60" l="1"/>
  <c r="H3001" i="60"/>
  <c r="I3001" i="60" s="1"/>
  <c r="J3001" i="60" l="1"/>
  <c r="H3002" i="60"/>
  <c r="I3002" i="60" s="1"/>
  <c r="J3002" i="60" l="1"/>
  <c r="H3003" i="60"/>
  <c r="I3003" i="60" s="1"/>
  <c r="J3003" i="60" l="1"/>
  <c r="H3004" i="60"/>
  <c r="I3004" i="60" s="1"/>
  <c r="J3004" i="60" l="1"/>
  <c r="H3005" i="60"/>
  <c r="I3005" i="60" s="1"/>
  <c r="J3005" i="60" l="1"/>
  <c r="H3006" i="60"/>
  <c r="I3006" i="60" s="1"/>
  <c r="J3006" i="60" l="1"/>
  <c r="H3007" i="60"/>
  <c r="I3007" i="60" s="1"/>
  <c r="J3007" i="60" l="1"/>
  <c r="H3008" i="60"/>
  <c r="I3008" i="60" s="1"/>
  <c r="J3008" i="60" l="1"/>
  <c r="H3009" i="60"/>
  <c r="I3009" i="60" s="1"/>
  <c r="J3009" i="60" l="1"/>
  <c r="H3010" i="60"/>
  <c r="I3010" i="60" s="1"/>
  <c r="J3010" i="60" l="1"/>
  <c r="H3011" i="60"/>
  <c r="I3011" i="60" s="1"/>
  <c r="J3011" i="60" l="1"/>
  <c r="H3012" i="60"/>
  <c r="I3012" i="60" s="1"/>
  <c r="J3012" i="60" l="1"/>
  <c r="H3013" i="60"/>
  <c r="I3013" i="60" s="1"/>
  <c r="J3013" i="60" l="1"/>
  <c r="H3014" i="60"/>
  <c r="I3014" i="60" s="1"/>
  <c r="J3014" i="60" l="1"/>
  <c r="H3015" i="60"/>
  <c r="I3015" i="60" s="1"/>
  <c r="J3015" i="60" l="1"/>
  <c r="H3016" i="60"/>
  <c r="I3016" i="60" s="1"/>
  <c r="J3016" i="60" l="1"/>
  <c r="H3017" i="60"/>
  <c r="I3017" i="60" s="1"/>
  <c r="J3017" i="60" l="1"/>
  <c r="H3018" i="60"/>
  <c r="I3018" i="60" s="1"/>
  <c r="J3018" i="60" l="1"/>
  <c r="H3019" i="60"/>
  <c r="I3019" i="60" s="1"/>
  <c r="J3019" i="60" l="1"/>
  <c r="H3020" i="60"/>
  <c r="I3020" i="60" s="1"/>
  <c r="J3020" i="60" l="1"/>
  <c r="H3021" i="60"/>
  <c r="I3021" i="60" s="1"/>
  <c r="J3021" i="60" l="1"/>
  <c r="H3022" i="60"/>
  <c r="I3022" i="60" s="1"/>
  <c r="J3022" i="60" l="1"/>
  <c r="H3023" i="60"/>
  <c r="I3023" i="60" s="1"/>
  <c r="J3023" i="60" l="1"/>
  <c r="H3024" i="60"/>
  <c r="I3024" i="60" s="1"/>
  <c r="J3024" i="60" l="1"/>
  <c r="H3025" i="60"/>
  <c r="I3025" i="60" s="1"/>
  <c r="J3025" i="60" l="1"/>
  <c r="H3026" i="60"/>
  <c r="I3026" i="60" s="1"/>
  <c r="J3026" i="60" l="1"/>
  <c r="H3027" i="60"/>
  <c r="I3027" i="60" s="1"/>
  <c r="J3027" i="60" l="1"/>
  <c r="H3028" i="60"/>
  <c r="I3028" i="60" s="1"/>
  <c r="J3028" i="60" l="1"/>
  <c r="H3029" i="60"/>
  <c r="I3029" i="60" s="1"/>
  <c r="J3029" i="60" l="1"/>
  <c r="H3030" i="60"/>
  <c r="I3030" i="60" s="1"/>
  <c r="J3030" i="60" l="1"/>
  <c r="H3031" i="60"/>
  <c r="I3031" i="60" s="1"/>
  <c r="J3031" i="60" l="1"/>
  <c r="H3032" i="60"/>
  <c r="I3032" i="60" s="1"/>
  <c r="J3032" i="60" l="1"/>
  <c r="H3033" i="60"/>
  <c r="I3033" i="60" s="1"/>
  <c r="J3033" i="60" l="1"/>
  <c r="H3034" i="60"/>
  <c r="I3034" i="60" s="1"/>
  <c r="J3034" i="60" l="1"/>
  <c r="H3035" i="60"/>
  <c r="I3035" i="60" s="1"/>
  <c r="J3035" i="60" l="1"/>
  <c r="H3036" i="60"/>
  <c r="I3036" i="60" s="1"/>
  <c r="J3036" i="60" l="1"/>
  <c r="H3037" i="60"/>
  <c r="I3037" i="60" s="1"/>
  <c r="J3037" i="60" l="1"/>
  <c r="H3038" i="60"/>
  <c r="I3038" i="60" s="1"/>
  <c r="J3038" i="60" l="1"/>
  <c r="H3039" i="60"/>
  <c r="I3039" i="60" s="1"/>
  <c r="J3039" i="60" l="1"/>
  <c r="H3040" i="60"/>
  <c r="I3040" i="60" s="1"/>
  <c r="J3040" i="60" l="1"/>
  <c r="H3041" i="60"/>
  <c r="I3041" i="60" s="1"/>
  <c r="J3041" i="60" l="1"/>
  <c r="H3042" i="60"/>
  <c r="I3042" i="60" s="1"/>
  <c r="J3042" i="60" l="1"/>
  <c r="H3043" i="60"/>
  <c r="I3043" i="60" s="1"/>
  <c r="J3043" i="60" l="1"/>
  <c r="H3044" i="60"/>
  <c r="I3044" i="60" s="1"/>
  <c r="J3044" i="60" l="1"/>
  <c r="H3045" i="60"/>
  <c r="I3045" i="60" s="1"/>
  <c r="J3045" i="60" l="1"/>
  <c r="H3046" i="60"/>
  <c r="I3046" i="60" s="1"/>
  <c r="J3046" i="60" l="1"/>
  <c r="H3047" i="60"/>
  <c r="I3047" i="60" s="1"/>
  <c r="J3047" i="60" l="1"/>
  <c r="H3048" i="60"/>
  <c r="I3048" i="60" s="1"/>
  <c r="J3048" i="60" l="1"/>
  <c r="H3049" i="60"/>
  <c r="I3049" i="60" s="1"/>
  <c r="J3049" i="60" l="1"/>
  <c r="H3050" i="60"/>
  <c r="I3050" i="60" s="1"/>
  <c r="J3050" i="60" l="1"/>
  <c r="H3051" i="60"/>
  <c r="I3051" i="60" s="1"/>
  <c r="J3051" i="60" l="1"/>
  <c r="H3052" i="60"/>
  <c r="I3052" i="60" s="1"/>
  <c r="J3052" i="60" l="1"/>
  <c r="H3053" i="60"/>
  <c r="I3053" i="60" s="1"/>
  <c r="J3053" i="60" l="1"/>
  <c r="H3054" i="60"/>
  <c r="I3054" i="60" s="1"/>
  <c r="J3054" i="60" l="1"/>
  <c r="H3055" i="60"/>
  <c r="I3055" i="60" s="1"/>
  <c r="J3055" i="60" l="1"/>
  <c r="H3056" i="60"/>
  <c r="I3056" i="60" s="1"/>
  <c r="J3056" i="60" l="1"/>
  <c r="H3057" i="60"/>
  <c r="I3057" i="60" s="1"/>
  <c r="J3057" i="60" l="1"/>
  <c r="H3058" i="60"/>
  <c r="I3058" i="60" s="1"/>
  <c r="J3058" i="60" l="1"/>
  <c r="H3059" i="60"/>
  <c r="I3059" i="60" s="1"/>
  <c r="J3059" i="60" l="1"/>
  <c r="H3060" i="60"/>
  <c r="I3060" i="60" s="1"/>
  <c r="J3060" i="60" l="1"/>
  <c r="H3061" i="60"/>
  <c r="I3061" i="60" s="1"/>
  <c r="J3061" i="60" l="1"/>
  <c r="H3062" i="60"/>
  <c r="I3062" i="60" s="1"/>
  <c r="J3062" i="60" l="1"/>
  <c r="H3063" i="60"/>
  <c r="I3063" i="60" s="1"/>
  <c r="J3063" i="60" l="1"/>
  <c r="H3064" i="60"/>
  <c r="I3064" i="60" s="1"/>
  <c r="J3064" i="60" l="1"/>
  <c r="H3065" i="60"/>
  <c r="I3065" i="60" s="1"/>
  <c r="J3065" i="60" l="1"/>
  <c r="H3066" i="60"/>
  <c r="I3066" i="60" s="1"/>
  <c r="J3066" i="60" l="1"/>
  <c r="H3067" i="60"/>
  <c r="I3067" i="60" s="1"/>
  <c r="J3067" i="60" l="1"/>
  <c r="H3068" i="60"/>
  <c r="I3068" i="60" s="1"/>
  <c r="J3068" i="60" l="1"/>
  <c r="H3069" i="60"/>
  <c r="I3069" i="60" s="1"/>
  <c r="J3069" i="60" l="1"/>
  <c r="H3070" i="60"/>
  <c r="I3070" i="60" s="1"/>
  <c r="J3070" i="60" l="1"/>
  <c r="H3071" i="60"/>
  <c r="I3071" i="60" s="1"/>
  <c r="J3071" i="60" l="1"/>
  <c r="H3072" i="60"/>
  <c r="I3072" i="60" s="1"/>
  <c r="J3072" i="60" l="1"/>
  <c r="H3073" i="60"/>
  <c r="I3073" i="60" s="1"/>
  <c r="J3073" i="60" l="1"/>
  <c r="H3074" i="60"/>
  <c r="I3074" i="60" s="1"/>
  <c r="J3074" i="60" l="1"/>
  <c r="H3075" i="60"/>
  <c r="I3075" i="60" s="1"/>
  <c r="J3075" i="60" l="1"/>
  <c r="H3076" i="60"/>
  <c r="I3076" i="60" s="1"/>
  <c r="J3076" i="60" l="1"/>
  <c r="H3077" i="60"/>
  <c r="I3077" i="60" s="1"/>
  <c r="J3077" i="60" l="1"/>
  <c r="H3078" i="60"/>
  <c r="I3078" i="60" s="1"/>
  <c r="J3078" i="60" l="1"/>
  <c r="H3079" i="60"/>
  <c r="I3079" i="60" s="1"/>
  <c r="J3079" i="60" l="1"/>
  <c r="H3080" i="60"/>
  <c r="I3080" i="60" s="1"/>
  <c r="J3080" i="60" l="1"/>
  <c r="H3081" i="60"/>
  <c r="I3081" i="60" s="1"/>
  <c r="J3081" i="60" l="1"/>
  <c r="H3082" i="60"/>
  <c r="I3082" i="60" s="1"/>
  <c r="J3082" i="60" l="1"/>
  <c r="H3083" i="60"/>
  <c r="I3083" i="60" s="1"/>
  <c r="J3083" i="60" l="1"/>
  <c r="H3084" i="60"/>
  <c r="I3084" i="60" s="1"/>
  <c r="J3084" i="60" l="1"/>
  <c r="H3085" i="60"/>
  <c r="I3085" i="60" s="1"/>
  <c r="J3085" i="60" l="1"/>
  <c r="H3086" i="60"/>
  <c r="I3086" i="60" s="1"/>
  <c r="J3086" i="60" l="1"/>
  <c r="H3087" i="60"/>
  <c r="I3087" i="60" s="1"/>
  <c r="J3087" i="60" l="1"/>
  <c r="H3088" i="60"/>
  <c r="I3088" i="60" s="1"/>
  <c r="J3088" i="60" l="1"/>
  <c r="H3089" i="60"/>
  <c r="I3089" i="60" s="1"/>
  <c r="J3089" i="60" l="1"/>
  <c r="H3090" i="60"/>
  <c r="I3090" i="60" s="1"/>
  <c r="J3090" i="60" l="1"/>
  <c r="H3091" i="60"/>
  <c r="I3091" i="60" s="1"/>
  <c r="J3091" i="60" l="1"/>
  <c r="H3092" i="60"/>
  <c r="I3092" i="60" s="1"/>
  <c r="J3092" i="60" l="1"/>
  <c r="H3093" i="60"/>
  <c r="I3093" i="60" s="1"/>
  <c r="J3093" i="60" l="1"/>
  <c r="H3094" i="60"/>
  <c r="I3094" i="60" s="1"/>
  <c r="J3094" i="60" l="1"/>
  <c r="H3095" i="60"/>
  <c r="I3095" i="60" s="1"/>
  <c r="J3095" i="60" l="1"/>
  <c r="H3096" i="60"/>
  <c r="I3096" i="60" s="1"/>
  <c r="J3096" i="60" l="1"/>
  <c r="H3097" i="60"/>
  <c r="I3097" i="60" s="1"/>
  <c r="J3097" i="60" l="1"/>
  <c r="H3098" i="60"/>
  <c r="I3098" i="60" s="1"/>
  <c r="J3098" i="60" l="1"/>
  <c r="H3099" i="60"/>
  <c r="I3099" i="60" s="1"/>
  <c r="J3099" i="60" l="1"/>
  <c r="H3100" i="60"/>
  <c r="I3100" i="60" s="1"/>
  <c r="J3100" i="60" l="1"/>
  <c r="H3101" i="60"/>
  <c r="I3101" i="60" s="1"/>
  <c r="J3101" i="60" l="1"/>
  <c r="H3102" i="60"/>
  <c r="I3102" i="60" s="1"/>
  <c r="J3102" i="60" l="1"/>
  <c r="H3103" i="60"/>
  <c r="I3103" i="60" s="1"/>
  <c r="J3103" i="60" l="1"/>
  <c r="H3104" i="60"/>
  <c r="I3104" i="60" s="1"/>
  <c r="J3104" i="60" l="1"/>
  <c r="H3105" i="60"/>
  <c r="I3105" i="60" s="1"/>
  <c r="J3105" i="60" l="1"/>
  <c r="H3106" i="60"/>
  <c r="I3106" i="60" s="1"/>
  <c r="J3106" i="60" l="1"/>
  <c r="H3107" i="60"/>
  <c r="I3107" i="60" s="1"/>
  <c r="J3107" i="60" l="1"/>
  <c r="H3108" i="60"/>
  <c r="I3108" i="60" s="1"/>
  <c r="J3108" i="60" l="1"/>
  <c r="H3109" i="60"/>
  <c r="I3109" i="60" s="1"/>
  <c r="J3109" i="60" l="1"/>
  <c r="H3110" i="60"/>
  <c r="I3110" i="60" s="1"/>
  <c r="J3110" i="60" l="1"/>
  <c r="H3111" i="60"/>
  <c r="I3111" i="60" s="1"/>
  <c r="J3111" i="60" l="1"/>
  <c r="H3112" i="60"/>
  <c r="I3112" i="60" s="1"/>
  <c r="J3112" i="60" l="1"/>
  <c r="H3113" i="60"/>
  <c r="I3113" i="60" s="1"/>
  <c r="J3113" i="60" l="1"/>
  <c r="H3114" i="60"/>
  <c r="I3114" i="60" s="1"/>
  <c r="J3114" i="60" l="1"/>
  <c r="H3115" i="60"/>
  <c r="I3115" i="60" s="1"/>
  <c r="J3115" i="60" l="1"/>
  <c r="H3116" i="60"/>
  <c r="I3116" i="60" s="1"/>
  <c r="J3116" i="60" l="1"/>
  <c r="H3117" i="60"/>
  <c r="I3117" i="60" s="1"/>
  <c r="J3117" i="60" l="1"/>
  <c r="H3118" i="60"/>
  <c r="I3118" i="60" s="1"/>
  <c r="J3118" i="60" l="1"/>
  <c r="H3119" i="60"/>
  <c r="I3119" i="60" s="1"/>
  <c r="J3119" i="60" l="1"/>
  <c r="H3120" i="60"/>
  <c r="I3120" i="60" s="1"/>
  <c r="J3120" i="60" l="1"/>
  <c r="H3121" i="60"/>
  <c r="I3121" i="60" s="1"/>
  <c r="J3121" i="60" l="1"/>
  <c r="H3122" i="60"/>
  <c r="I3122" i="60" s="1"/>
  <c r="J3122" i="60" l="1"/>
  <c r="H3123" i="60"/>
  <c r="I3123" i="60" s="1"/>
  <c r="J3123" i="60" l="1"/>
  <c r="H3124" i="60"/>
  <c r="I3124" i="60" s="1"/>
  <c r="J3124" i="60" l="1"/>
  <c r="H3125" i="60"/>
  <c r="I3125" i="60" s="1"/>
  <c r="J3125" i="60" l="1"/>
  <c r="H3126" i="60"/>
  <c r="I3126" i="60" s="1"/>
  <c r="J3126" i="60" l="1"/>
  <c r="H3127" i="60"/>
  <c r="I3127" i="60" s="1"/>
  <c r="J3127" i="60" l="1"/>
  <c r="H3128" i="60"/>
  <c r="I3128" i="60" s="1"/>
  <c r="J3128" i="60" l="1"/>
  <c r="H3129" i="60"/>
  <c r="I3129" i="60" s="1"/>
  <c r="J3129" i="60" l="1"/>
  <c r="H3130" i="60"/>
  <c r="I3130" i="60" s="1"/>
  <c r="J3130" i="60" l="1"/>
  <c r="H3131" i="60"/>
  <c r="I3131" i="60" s="1"/>
  <c r="J3131" i="60" l="1"/>
  <c r="H3132" i="60"/>
  <c r="I3132" i="60" s="1"/>
  <c r="J3132" i="60" l="1"/>
  <c r="H3133" i="60"/>
  <c r="I3133" i="60" s="1"/>
  <c r="J3133" i="60" l="1"/>
  <c r="H3134" i="60"/>
  <c r="I3134" i="60" s="1"/>
  <c r="J3134" i="60" l="1"/>
  <c r="H3135" i="60"/>
  <c r="I3135" i="60" s="1"/>
  <c r="J3135" i="60" l="1"/>
  <c r="H3136" i="60"/>
  <c r="I3136" i="60" s="1"/>
  <c r="J3136" i="60" l="1"/>
  <c r="H3137" i="60"/>
  <c r="I3137" i="60" s="1"/>
  <c r="J3137" i="60" l="1"/>
  <c r="H3138" i="60"/>
  <c r="I3138" i="60" s="1"/>
  <c r="J3138" i="60" l="1"/>
  <c r="H3139" i="60"/>
  <c r="I3139" i="60" s="1"/>
  <c r="J3139" i="60" l="1"/>
  <c r="H3140" i="60"/>
  <c r="I3140" i="60" s="1"/>
  <c r="J3140" i="60" l="1"/>
  <c r="H3141" i="60"/>
  <c r="I3141" i="60" s="1"/>
  <c r="J3141" i="60" l="1"/>
  <c r="H3142" i="60"/>
  <c r="I3142" i="60" s="1"/>
  <c r="J3142" i="60" l="1"/>
  <c r="H3143" i="60"/>
  <c r="I3143" i="60" s="1"/>
  <c r="J3143" i="60" l="1"/>
  <c r="H3144" i="60"/>
  <c r="I3144" i="60" s="1"/>
  <c r="J3144" i="60" l="1"/>
  <c r="H3145" i="60"/>
  <c r="I3145" i="60" s="1"/>
  <c r="J3145" i="60" l="1"/>
  <c r="H3146" i="60"/>
  <c r="I3146" i="60" s="1"/>
  <c r="J3146" i="60" l="1"/>
  <c r="H3147" i="60"/>
  <c r="I3147" i="60" s="1"/>
  <c r="J3147" i="60" l="1"/>
  <c r="H3148" i="60"/>
  <c r="I3148" i="60" s="1"/>
  <c r="J3148" i="60" l="1"/>
  <c r="H3149" i="60"/>
  <c r="I3149" i="60" s="1"/>
  <c r="J3149" i="60" l="1"/>
  <c r="H3150" i="60"/>
  <c r="I3150" i="60" s="1"/>
  <c r="J3150" i="60" l="1"/>
  <c r="H3151" i="60"/>
  <c r="I3151" i="60" s="1"/>
  <c r="J3151" i="60" l="1"/>
  <c r="H3152" i="60"/>
  <c r="I3152" i="60" s="1"/>
  <c r="J3152" i="60" l="1"/>
  <c r="H3153" i="60"/>
  <c r="I3153" i="60" s="1"/>
  <c r="J3153" i="60" l="1"/>
  <c r="H3154" i="60"/>
  <c r="I3154" i="60" s="1"/>
  <c r="J3154" i="60" l="1"/>
  <c r="H3155" i="60"/>
  <c r="I3155" i="60" s="1"/>
  <c r="J3155" i="60" l="1"/>
  <c r="H3156" i="60"/>
  <c r="I3156" i="60" s="1"/>
  <c r="J3156" i="60" l="1"/>
  <c r="H3157" i="60"/>
  <c r="I3157" i="60" s="1"/>
  <c r="J3157" i="60" l="1"/>
  <c r="H3158" i="60"/>
  <c r="I3158" i="60" s="1"/>
  <c r="J3158" i="60" l="1"/>
  <c r="H3159" i="60"/>
  <c r="I3159" i="60" s="1"/>
  <c r="J3159" i="60" l="1"/>
  <c r="H3160" i="60"/>
  <c r="I3160" i="60" s="1"/>
  <c r="J3160" i="60" l="1"/>
  <c r="H3161" i="60"/>
  <c r="I3161" i="60" s="1"/>
  <c r="J3161" i="60" l="1"/>
  <c r="H3162" i="60"/>
  <c r="I3162" i="60" s="1"/>
  <c r="J3162" i="60" l="1"/>
  <c r="H3163" i="60"/>
  <c r="I3163" i="60" s="1"/>
  <c r="J3163" i="60" l="1"/>
  <c r="H3164" i="60"/>
  <c r="I3164" i="60" s="1"/>
  <c r="J3164" i="60" l="1"/>
  <c r="H3165" i="60"/>
  <c r="I3165" i="60" s="1"/>
  <c r="J3165" i="60" l="1"/>
  <c r="H3166" i="60"/>
  <c r="I3166" i="60" s="1"/>
  <c r="J3166" i="60" l="1"/>
  <c r="H3167" i="60"/>
  <c r="I3167" i="60" s="1"/>
  <c r="J3167" i="60" l="1"/>
  <c r="H3168" i="60"/>
  <c r="I3168" i="60" s="1"/>
  <c r="J3168" i="60" l="1"/>
  <c r="H3169" i="60"/>
  <c r="I3169" i="60" s="1"/>
  <c r="J3169" i="60" l="1"/>
  <c r="H3170" i="60"/>
  <c r="I3170" i="60" s="1"/>
  <c r="J3170" i="60" l="1"/>
  <c r="H3171" i="60"/>
  <c r="I3171" i="60" s="1"/>
  <c r="J3171" i="60" l="1"/>
  <c r="H3172" i="60"/>
  <c r="I3172" i="60" s="1"/>
  <c r="J3172" i="60" l="1"/>
  <c r="H3173" i="60"/>
  <c r="I3173" i="60" s="1"/>
  <c r="J3173" i="60" l="1"/>
  <c r="H3174" i="60"/>
  <c r="I3174" i="60" s="1"/>
  <c r="J3174" i="60" l="1"/>
  <c r="H3175" i="60"/>
  <c r="I3175" i="60" s="1"/>
  <c r="J3175" i="60" l="1"/>
  <c r="H3176" i="60"/>
  <c r="I3176" i="60" s="1"/>
  <c r="J3176" i="60" l="1"/>
  <c r="H3177" i="60"/>
  <c r="I3177" i="60" s="1"/>
  <c r="J3177" i="60" l="1"/>
  <c r="H3178" i="60"/>
  <c r="I3178" i="60" s="1"/>
  <c r="J3178" i="60" l="1"/>
  <c r="H3179" i="60"/>
  <c r="I3179" i="60" s="1"/>
  <c r="J3179" i="60" l="1"/>
  <c r="H3180" i="60"/>
  <c r="I3180" i="60" s="1"/>
  <c r="J3180" i="60" l="1"/>
  <c r="H3181" i="60"/>
  <c r="I3181" i="60" s="1"/>
  <c r="J3181" i="60" l="1"/>
  <c r="H3182" i="60"/>
  <c r="I3182" i="60" s="1"/>
  <c r="J3182" i="60" l="1"/>
  <c r="H3183" i="60"/>
  <c r="I3183" i="60" s="1"/>
  <c r="J3183" i="60" l="1"/>
  <c r="H3184" i="60"/>
  <c r="I3184" i="60" s="1"/>
  <c r="J3184" i="60" l="1"/>
  <c r="H3185" i="60"/>
  <c r="I3185" i="60" s="1"/>
  <c r="J3185" i="60" l="1"/>
  <c r="H3186" i="60"/>
  <c r="I3186" i="60" s="1"/>
  <c r="J3186" i="60" l="1"/>
  <c r="H3187" i="60"/>
  <c r="I3187" i="60" s="1"/>
  <c r="J3187" i="60" l="1"/>
  <c r="H3188" i="60"/>
  <c r="I3188" i="60" s="1"/>
  <c r="J3188" i="60" l="1"/>
  <c r="H3189" i="60"/>
  <c r="I3189" i="60" s="1"/>
  <c r="J3189" i="60" l="1"/>
  <c r="H3190" i="60"/>
  <c r="I3190" i="60" s="1"/>
  <c r="J3190" i="60" l="1"/>
  <c r="H3191" i="60"/>
  <c r="I3191" i="60" s="1"/>
  <c r="J3191" i="60" l="1"/>
  <c r="H3192" i="60"/>
  <c r="I3192" i="60" s="1"/>
  <c r="J3192" i="60" l="1"/>
  <c r="H3193" i="60"/>
  <c r="I3193" i="60" s="1"/>
  <c r="J3193" i="60" l="1"/>
  <c r="H3194" i="60"/>
  <c r="I3194" i="60" s="1"/>
  <c r="J3194" i="60" l="1"/>
  <c r="H3195" i="60"/>
  <c r="I3195" i="60" s="1"/>
  <c r="J3195" i="60" l="1"/>
  <c r="H3196" i="60"/>
  <c r="I3196" i="60" s="1"/>
  <c r="J3196" i="60" l="1"/>
  <c r="H3197" i="60"/>
  <c r="I3197" i="60" s="1"/>
  <c r="J3197" i="60" l="1"/>
  <c r="H3198" i="60"/>
  <c r="I3198" i="60" s="1"/>
  <c r="J3198" i="60" l="1"/>
  <c r="H3199" i="60"/>
  <c r="I3199" i="60" s="1"/>
  <c r="J3199" i="60" l="1"/>
  <c r="H3200" i="60"/>
  <c r="I3200" i="60" s="1"/>
  <c r="J3200" i="60" l="1"/>
  <c r="H3201" i="60"/>
  <c r="I3201" i="60" s="1"/>
  <c r="J3201" i="60" l="1"/>
  <c r="H3202" i="60"/>
  <c r="I3202" i="60" s="1"/>
  <c r="J3202" i="60" l="1"/>
  <c r="H3203" i="60"/>
  <c r="I3203" i="60" s="1"/>
  <c r="J3203" i="60" l="1"/>
  <c r="H3204" i="60"/>
  <c r="I3204" i="60" s="1"/>
  <c r="J3204" i="60" l="1"/>
  <c r="H3205" i="60"/>
  <c r="I3205" i="60" s="1"/>
  <c r="J3205" i="60" l="1"/>
  <c r="H3206" i="60"/>
  <c r="I3206" i="60" s="1"/>
  <c r="J3206" i="60" l="1"/>
  <c r="H3207" i="60"/>
  <c r="I3207" i="60" s="1"/>
  <c r="J3207" i="60" l="1"/>
  <c r="H3208" i="60"/>
  <c r="I3208" i="60" s="1"/>
  <c r="J3208" i="60" l="1"/>
  <c r="H3209" i="60"/>
  <c r="I3209" i="60" s="1"/>
  <c r="J3209" i="60" l="1"/>
  <c r="H3210" i="60"/>
  <c r="I3210" i="60" s="1"/>
  <c r="J3210" i="60" l="1"/>
  <c r="H3211" i="60"/>
  <c r="I3211" i="60" s="1"/>
  <c r="J3211" i="60" l="1"/>
  <c r="H3212" i="60"/>
  <c r="I3212" i="60" s="1"/>
  <c r="J3212" i="60" l="1"/>
  <c r="H3213" i="60"/>
  <c r="I3213" i="60" s="1"/>
  <c r="J3213" i="60" l="1"/>
  <c r="H3214" i="60"/>
  <c r="I3214" i="60" s="1"/>
  <c r="J3214" i="60" l="1"/>
  <c r="H3215" i="60"/>
  <c r="I3215" i="60" s="1"/>
  <c r="J3215" i="60" l="1"/>
  <c r="H3216" i="60"/>
  <c r="I3216" i="60" s="1"/>
  <c r="J3216" i="60" l="1"/>
  <c r="H3217" i="60"/>
  <c r="I3217" i="60" s="1"/>
  <c r="J3217" i="60" l="1"/>
  <c r="H3218" i="60"/>
  <c r="I3218" i="60" s="1"/>
  <c r="J3218" i="60" l="1"/>
  <c r="H3219" i="60"/>
  <c r="I3219" i="60" s="1"/>
  <c r="J3219" i="60" l="1"/>
  <c r="H3220" i="60"/>
  <c r="I3220" i="60" s="1"/>
  <c r="J3220" i="60" l="1"/>
  <c r="H3221" i="60"/>
  <c r="I3221" i="60" s="1"/>
  <c r="J3221" i="60" l="1"/>
  <c r="H3222" i="60"/>
  <c r="I3222" i="60" s="1"/>
  <c r="J3222" i="60" l="1"/>
  <c r="H3223" i="60"/>
  <c r="I3223" i="60" s="1"/>
  <c r="J3223" i="60" l="1"/>
  <c r="H3224" i="60"/>
  <c r="I3224" i="60" s="1"/>
  <c r="J3224" i="60" l="1"/>
  <c r="H3225" i="60"/>
  <c r="I3225" i="60" s="1"/>
  <c r="J3225" i="60" l="1"/>
  <c r="H3226" i="60"/>
  <c r="I3226" i="60" s="1"/>
  <c r="J3226" i="60" l="1"/>
  <c r="H3227" i="60"/>
  <c r="I3227" i="60" s="1"/>
  <c r="J3227" i="60" l="1"/>
  <c r="H3228" i="60"/>
  <c r="I3228" i="60" s="1"/>
  <c r="J3228" i="60" l="1"/>
  <c r="H3229" i="60"/>
  <c r="I3229" i="60" s="1"/>
  <c r="J3229" i="60" l="1"/>
  <c r="H3230" i="60"/>
  <c r="I3230" i="60" s="1"/>
  <c r="J3230" i="60" l="1"/>
  <c r="H3231" i="60"/>
  <c r="I3231" i="60" s="1"/>
  <c r="J3231" i="60" l="1"/>
  <c r="H3232" i="60"/>
  <c r="I3232" i="60" s="1"/>
  <c r="J3232" i="60" l="1"/>
  <c r="H3233" i="60"/>
  <c r="I3233" i="60" s="1"/>
  <c r="J3233" i="60" l="1"/>
  <c r="H3234" i="60"/>
  <c r="I3234" i="60" s="1"/>
  <c r="J3234" i="60" l="1"/>
  <c r="H3235" i="60"/>
  <c r="I3235" i="60" s="1"/>
  <c r="J3235" i="60" l="1"/>
  <c r="H3236" i="60"/>
  <c r="I3236" i="60" s="1"/>
  <c r="J3236" i="60" l="1"/>
  <c r="H3237" i="60"/>
  <c r="I3237" i="60" s="1"/>
  <c r="J3237" i="60" l="1"/>
  <c r="H3238" i="60"/>
  <c r="I3238" i="60" s="1"/>
  <c r="J3238" i="60" l="1"/>
  <c r="H3239" i="60"/>
  <c r="I3239" i="60" s="1"/>
  <c r="J3239" i="60" l="1"/>
  <c r="H3240" i="60"/>
  <c r="I3240" i="60" s="1"/>
  <c r="J3240" i="60" l="1"/>
  <c r="H3241" i="60"/>
  <c r="I3241" i="60" s="1"/>
  <c r="J3241" i="60" l="1"/>
  <c r="H3242" i="60"/>
  <c r="I3242" i="60" s="1"/>
  <c r="J3242" i="60" l="1"/>
  <c r="H3243" i="60"/>
  <c r="I3243" i="60" s="1"/>
  <c r="J3243" i="60" l="1"/>
  <c r="H3244" i="60"/>
  <c r="I3244" i="60" s="1"/>
  <c r="J3244" i="60" l="1"/>
  <c r="H3245" i="60"/>
  <c r="I3245" i="60" s="1"/>
  <c r="J3245" i="60" l="1"/>
  <c r="H3246" i="60"/>
  <c r="I3246" i="60" s="1"/>
  <c r="J3246" i="60" l="1"/>
  <c r="H3247" i="60"/>
  <c r="I3247" i="60" s="1"/>
  <c r="J3247" i="60" l="1"/>
  <c r="H3248" i="60"/>
  <c r="I3248" i="60" s="1"/>
  <c r="J3248" i="60" l="1"/>
  <c r="H3249" i="60"/>
  <c r="I3249" i="60" s="1"/>
  <c r="J3249" i="60" l="1"/>
  <c r="H3250" i="60"/>
  <c r="I3250" i="60" s="1"/>
  <c r="J3250" i="60" l="1"/>
  <c r="H3251" i="60"/>
  <c r="I3251" i="60" s="1"/>
  <c r="J3251" i="60" l="1"/>
  <c r="H3252" i="60"/>
  <c r="I3252" i="60" s="1"/>
  <c r="J3252" i="60" l="1"/>
  <c r="H3253" i="60"/>
  <c r="I3253" i="60" s="1"/>
  <c r="J3253" i="60" l="1"/>
  <c r="H3254" i="60"/>
  <c r="I3254" i="60" s="1"/>
  <c r="J3254" i="60" l="1"/>
  <c r="H3255" i="60"/>
  <c r="I3255" i="60" s="1"/>
  <c r="J3255" i="60" l="1"/>
  <c r="H3256" i="60"/>
  <c r="I3256" i="60" s="1"/>
  <c r="J3256" i="60" l="1"/>
  <c r="H3257" i="60"/>
  <c r="I3257" i="60" s="1"/>
  <c r="J3257" i="60" l="1"/>
  <c r="H3258" i="60"/>
  <c r="I3258" i="60" s="1"/>
  <c r="J3258" i="60" l="1"/>
  <c r="H3259" i="60"/>
  <c r="I3259" i="60" s="1"/>
  <c r="J3259" i="60" l="1"/>
  <c r="H3260" i="60"/>
  <c r="I3260" i="60" s="1"/>
  <c r="J3260" i="60" l="1"/>
  <c r="H3261" i="60"/>
  <c r="I3261" i="60" s="1"/>
  <c r="J3261" i="60" l="1"/>
  <c r="H3262" i="60"/>
  <c r="I3262" i="60" s="1"/>
  <c r="J3262" i="60" l="1"/>
  <c r="H3263" i="60"/>
  <c r="I3263" i="60" s="1"/>
  <c r="J3263" i="60" l="1"/>
  <c r="H3264" i="60"/>
  <c r="I3264" i="60" s="1"/>
  <c r="J3264" i="60" l="1"/>
  <c r="H3265" i="60"/>
  <c r="I3265" i="60" s="1"/>
  <c r="J3265" i="60" l="1"/>
  <c r="H3266" i="60"/>
  <c r="I3266" i="60" s="1"/>
  <c r="J3266" i="60" l="1"/>
  <c r="H3267" i="60"/>
  <c r="I3267" i="60" s="1"/>
  <c r="J3267" i="60" l="1"/>
  <c r="H3268" i="60"/>
  <c r="I3268" i="60" s="1"/>
  <c r="J3268" i="60" l="1"/>
  <c r="H3269" i="60"/>
  <c r="I3269" i="60" s="1"/>
  <c r="J3269" i="60" l="1"/>
  <c r="H3270" i="60"/>
  <c r="I3270" i="60" s="1"/>
  <c r="J3270" i="60" l="1"/>
  <c r="H3271" i="60"/>
  <c r="I3271" i="60" s="1"/>
  <c r="J3271" i="60" l="1"/>
  <c r="H3272" i="60"/>
  <c r="I3272" i="60" s="1"/>
  <c r="J3272" i="60" l="1"/>
  <c r="H3273" i="60"/>
  <c r="I3273" i="60" s="1"/>
  <c r="J3273" i="60" l="1"/>
  <c r="H3274" i="60"/>
  <c r="I3274" i="60" s="1"/>
  <c r="J3274" i="60" l="1"/>
  <c r="H3275" i="60"/>
  <c r="I3275" i="60" s="1"/>
  <c r="J3275" i="60" l="1"/>
  <c r="H3276" i="60"/>
  <c r="I3276" i="60" s="1"/>
  <c r="J3276" i="60" l="1"/>
  <c r="H3277" i="60"/>
  <c r="I3277" i="60" s="1"/>
  <c r="J3277" i="60" l="1"/>
  <c r="H3278" i="60"/>
  <c r="I3278" i="60" s="1"/>
  <c r="J3278" i="60" l="1"/>
  <c r="H3279" i="60"/>
  <c r="I3279" i="60" s="1"/>
  <c r="J3279" i="60" l="1"/>
  <c r="H3280" i="60"/>
  <c r="I3280" i="60" s="1"/>
  <c r="J3280" i="60" l="1"/>
  <c r="H3281" i="60"/>
  <c r="I3281" i="60" s="1"/>
  <c r="J3281" i="60" l="1"/>
  <c r="H3282" i="60"/>
  <c r="I3282" i="60" s="1"/>
  <c r="J3282" i="60" l="1"/>
  <c r="H3283" i="60"/>
  <c r="I3283" i="60" s="1"/>
  <c r="J3283" i="60" l="1"/>
  <c r="H3284" i="60"/>
  <c r="I3284" i="60" s="1"/>
  <c r="J3284" i="60" l="1"/>
  <c r="H3285" i="60"/>
  <c r="I3285" i="60" s="1"/>
  <c r="J3285" i="60" l="1"/>
  <c r="H3286" i="60"/>
  <c r="I3286" i="60" s="1"/>
  <c r="J3286" i="60" l="1"/>
  <c r="H3287" i="60"/>
  <c r="I3287" i="60" s="1"/>
  <c r="J3287" i="60" l="1"/>
  <c r="H3288" i="60"/>
  <c r="I3288" i="60" s="1"/>
  <c r="J3288" i="60" l="1"/>
  <c r="H3289" i="60"/>
  <c r="I3289" i="60" s="1"/>
  <c r="J3289" i="60" l="1"/>
  <c r="H3290" i="60"/>
  <c r="I3290" i="60" s="1"/>
  <c r="J3290" i="60" l="1"/>
  <c r="H3291" i="60"/>
  <c r="I3291" i="60" s="1"/>
  <c r="J3291" i="60" l="1"/>
  <c r="H3292" i="60"/>
  <c r="I3292" i="60" s="1"/>
  <c r="J3292" i="60" l="1"/>
  <c r="H3293" i="60"/>
  <c r="I3293" i="60" s="1"/>
  <c r="J3293" i="60" l="1"/>
  <c r="H3294" i="60"/>
  <c r="I3294" i="60" s="1"/>
  <c r="J3294" i="60" l="1"/>
  <c r="H3295" i="60"/>
  <c r="I3295" i="60" s="1"/>
  <c r="J3295" i="60" l="1"/>
  <c r="H3296" i="60"/>
  <c r="I3296" i="60" s="1"/>
  <c r="J3296" i="60" l="1"/>
  <c r="H3297" i="60"/>
  <c r="I3297" i="60" s="1"/>
  <c r="J3297" i="60" l="1"/>
  <c r="H3298" i="60"/>
  <c r="I3298" i="60" s="1"/>
  <c r="J3298" i="60" l="1"/>
  <c r="H3299" i="60"/>
  <c r="I3299" i="60" s="1"/>
  <c r="J3299" i="60" l="1"/>
  <c r="H3300" i="60"/>
  <c r="I3300" i="60" s="1"/>
  <c r="J3300" i="60" l="1"/>
  <c r="H3301" i="60"/>
  <c r="I3301" i="60" s="1"/>
  <c r="J3301" i="60" l="1"/>
  <c r="H3302" i="60"/>
  <c r="I3302" i="60" s="1"/>
  <c r="J3302" i="60" l="1"/>
  <c r="H3303" i="60"/>
  <c r="I3303" i="60" s="1"/>
  <c r="J3303" i="60" l="1"/>
  <c r="H3304" i="60"/>
  <c r="I3304" i="60" s="1"/>
  <c r="J3304" i="60" l="1"/>
  <c r="H3305" i="60"/>
  <c r="I3305" i="60" s="1"/>
  <c r="J3305" i="60" l="1"/>
  <c r="H3306" i="60"/>
  <c r="I3306" i="60" s="1"/>
  <c r="J3306" i="60" l="1"/>
  <c r="H3307" i="60"/>
  <c r="I3307" i="60" s="1"/>
  <c r="J3307" i="60" l="1"/>
  <c r="H3308" i="60"/>
  <c r="I3308" i="60" s="1"/>
  <c r="J3308" i="60" l="1"/>
  <c r="H3309" i="60"/>
  <c r="I3309" i="60" s="1"/>
  <c r="J3309" i="60" l="1"/>
  <c r="H3310" i="60"/>
  <c r="I3310" i="60" s="1"/>
  <c r="J3310" i="60" l="1"/>
  <c r="H3311" i="60"/>
  <c r="I3311" i="60" s="1"/>
  <c r="J3311" i="60" l="1"/>
  <c r="H3312" i="60"/>
  <c r="I3312" i="60" s="1"/>
  <c r="J3312" i="60" l="1"/>
  <c r="H3313" i="60"/>
  <c r="I3313" i="60" s="1"/>
  <c r="J3313" i="60" l="1"/>
  <c r="H3314" i="60"/>
  <c r="I3314" i="60" s="1"/>
  <c r="J3314" i="60" l="1"/>
  <c r="H3315" i="60"/>
  <c r="I3315" i="60" s="1"/>
  <c r="J3315" i="60" l="1"/>
  <c r="H3316" i="60"/>
  <c r="I3316" i="60" s="1"/>
  <c r="J3316" i="60" l="1"/>
  <c r="H3317" i="60"/>
  <c r="I3317" i="60" s="1"/>
  <c r="J3317" i="60" l="1"/>
  <c r="H3318" i="60"/>
  <c r="I3318" i="60" s="1"/>
  <c r="J3318" i="60" l="1"/>
  <c r="H3319" i="60"/>
  <c r="I3319" i="60" s="1"/>
  <c r="J3319" i="60" l="1"/>
  <c r="H3320" i="60"/>
  <c r="I3320" i="60" s="1"/>
  <c r="J3320" i="60" l="1"/>
  <c r="H3321" i="60"/>
  <c r="I3321" i="60" s="1"/>
  <c r="J3321" i="60" l="1"/>
  <c r="H3322" i="60"/>
  <c r="I3322" i="60" s="1"/>
  <c r="J3322" i="60" l="1"/>
  <c r="H3323" i="60"/>
  <c r="I3323" i="60" s="1"/>
  <c r="J3323" i="60" l="1"/>
  <c r="H3324" i="60"/>
  <c r="I3324" i="60" s="1"/>
  <c r="J3324" i="60" l="1"/>
  <c r="H3325" i="60"/>
  <c r="I3325" i="60" s="1"/>
  <c r="J3325" i="60" l="1"/>
  <c r="H3326" i="60"/>
  <c r="I3326" i="60" s="1"/>
  <c r="J3326" i="60" l="1"/>
  <c r="H3327" i="60"/>
  <c r="I3327" i="60" s="1"/>
  <c r="J3327" i="60" l="1"/>
  <c r="H3328" i="60"/>
  <c r="I3328" i="60" s="1"/>
  <c r="J3328" i="60" l="1"/>
  <c r="H3329" i="60"/>
  <c r="I3329" i="60" s="1"/>
  <c r="J3329" i="60" l="1"/>
  <c r="H3330" i="60"/>
  <c r="I3330" i="60" s="1"/>
  <c r="J3330" i="60" l="1"/>
  <c r="H3331" i="60"/>
  <c r="I3331" i="60" s="1"/>
  <c r="J3331" i="60" l="1"/>
  <c r="H3332" i="60"/>
  <c r="I3332" i="60" s="1"/>
  <c r="J3332" i="60" l="1"/>
  <c r="H3333" i="60"/>
  <c r="I3333" i="60" s="1"/>
  <c r="J3333" i="60" l="1"/>
  <c r="H3334" i="60"/>
  <c r="I3334" i="60" s="1"/>
  <c r="J3334" i="60" l="1"/>
  <c r="H3335" i="60"/>
  <c r="I3335" i="60" s="1"/>
  <c r="J3335" i="60" l="1"/>
  <c r="H3336" i="60"/>
  <c r="I3336" i="60" s="1"/>
  <c r="J3336" i="60" l="1"/>
  <c r="H3337" i="60"/>
  <c r="I3337" i="60" s="1"/>
  <c r="J3337" i="60" l="1"/>
  <c r="H3338" i="60"/>
  <c r="I3338" i="60" s="1"/>
  <c r="J3338" i="60" l="1"/>
  <c r="H3339" i="60"/>
  <c r="I3339" i="60" s="1"/>
  <c r="J3339" i="60" l="1"/>
  <c r="H3340" i="60"/>
  <c r="I3340" i="60" s="1"/>
  <c r="J3340" i="60" l="1"/>
  <c r="H3341" i="60"/>
  <c r="I3341" i="60" s="1"/>
  <c r="J3341" i="60" l="1"/>
  <c r="H3342" i="60"/>
  <c r="I3342" i="60" s="1"/>
  <c r="J3342" i="60" l="1"/>
  <c r="H3343" i="60"/>
  <c r="I3343" i="60" s="1"/>
  <c r="J3343" i="60" l="1"/>
  <c r="H3344" i="60"/>
  <c r="I3344" i="60" s="1"/>
  <c r="J3344" i="60" l="1"/>
  <c r="H3345" i="60"/>
  <c r="I3345" i="60" s="1"/>
  <c r="J3345" i="60" l="1"/>
  <c r="H3346" i="60"/>
  <c r="I3346" i="60" s="1"/>
  <c r="J3346" i="60" l="1"/>
  <c r="H3347" i="60"/>
  <c r="I3347" i="60" s="1"/>
  <c r="J3347" i="60" l="1"/>
  <c r="H3348" i="60"/>
  <c r="I3348" i="60" s="1"/>
  <c r="J3348" i="60" l="1"/>
  <c r="H3349" i="60"/>
  <c r="I3349" i="60" s="1"/>
  <c r="J3349" i="60" l="1"/>
  <c r="H3350" i="60"/>
  <c r="I3350" i="60" s="1"/>
  <c r="J3350" i="60" l="1"/>
  <c r="H3351" i="60"/>
  <c r="I3351" i="60" s="1"/>
  <c r="J3351" i="60" l="1"/>
  <c r="H3352" i="60"/>
  <c r="I3352" i="60" s="1"/>
  <c r="J3352" i="60" l="1"/>
  <c r="H3353" i="60"/>
  <c r="I3353" i="60" s="1"/>
  <c r="J3353" i="60" l="1"/>
  <c r="H3354" i="60"/>
  <c r="I3354" i="60" s="1"/>
  <c r="J3354" i="60" l="1"/>
  <c r="H3355" i="60"/>
  <c r="I3355" i="60" s="1"/>
  <c r="J3355" i="60" l="1"/>
  <c r="H3356" i="60"/>
  <c r="I3356" i="60" s="1"/>
  <c r="J3356" i="60" l="1"/>
  <c r="H3357" i="60"/>
  <c r="I3357" i="60" s="1"/>
  <c r="J3357" i="60" l="1"/>
  <c r="H3358" i="60"/>
  <c r="I3358" i="60" s="1"/>
  <c r="J3358" i="60" l="1"/>
  <c r="H3359" i="60"/>
  <c r="I3359" i="60" s="1"/>
  <c r="J3359" i="60" l="1"/>
  <c r="H3360" i="60"/>
  <c r="I3360" i="60" s="1"/>
  <c r="J3360" i="60" l="1"/>
  <c r="H3361" i="60"/>
  <c r="I3361" i="60" s="1"/>
  <c r="J3361" i="60" l="1"/>
  <c r="H3362" i="60"/>
  <c r="I3362" i="60" s="1"/>
  <c r="J3362" i="60" l="1"/>
  <c r="H3363" i="60"/>
  <c r="I3363" i="60" s="1"/>
  <c r="J3363" i="60" l="1"/>
  <c r="H3364" i="60"/>
  <c r="I3364" i="60" s="1"/>
  <c r="J3364" i="60" l="1"/>
  <c r="H3365" i="60"/>
  <c r="I3365" i="60" s="1"/>
  <c r="J3365" i="60" l="1"/>
  <c r="H3366" i="60"/>
  <c r="I3366" i="60" s="1"/>
  <c r="J3366" i="60" l="1"/>
  <c r="H3367" i="60"/>
  <c r="I3367" i="60" s="1"/>
  <c r="J3367" i="60" l="1"/>
  <c r="H3368" i="60"/>
  <c r="I3368" i="60" s="1"/>
  <c r="J3368" i="60" l="1"/>
  <c r="H3369" i="60"/>
  <c r="I3369" i="60" s="1"/>
  <c r="J3369" i="60" l="1"/>
  <c r="H3370" i="60"/>
  <c r="I3370" i="60" s="1"/>
  <c r="J3370" i="60" l="1"/>
  <c r="H3371" i="60"/>
  <c r="I3371" i="60" s="1"/>
  <c r="J3371" i="60" l="1"/>
  <c r="H3372" i="60"/>
  <c r="I3372" i="60" s="1"/>
  <c r="J3372" i="60" l="1"/>
  <c r="H3373" i="60"/>
  <c r="I3373" i="60" s="1"/>
  <c r="J3373" i="60" l="1"/>
  <c r="H3374" i="60"/>
  <c r="I3374" i="60" s="1"/>
  <c r="J3374" i="60" l="1"/>
  <c r="H3375" i="60"/>
  <c r="I3375" i="60" s="1"/>
  <c r="J3375" i="60" l="1"/>
  <c r="H3376" i="60"/>
  <c r="I3376" i="60" s="1"/>
  <c r="J3376" i="60" l="1"/>
  <c r="H3377" i="60"/>
  <c r="I3377" i="60" s="1"/>
  <c r="J3377" i="60" l="1"/>
  <c r="H3378" i="60"/>
  <c r="I3378" i="60" s="1"/>
  <c r="J3378" i="60" l="1"/>
  <c r="H3379" i="60"/>
  <c r="I3379" i="60" s="1"/>
  <c r="J3379" i="60" l="1"/>
  <c r="H3380" i="60"/>
  <c r="I3380" i="60" s="1"/>
  <c r="J3380" i="60" l="1"/>
  <c r="H3381" i="60"/>
  <c r="I3381" i="60" s="1"/>
  <c r="J3381" i="60" l="1"/>
  <c r="H3382" i="60"/>
  <c r="I3382" i="60" s="1"/>
  <c r="J3382" i="60" l="1"/>
  <c r="H3383" i="60"/>
  <c r="I3383" i="60" s="1"/>
  <c r="J3383" i="60" l="1"/>
  <c r="H3384" i="60"/>
  <c r="I3384" i="60" s="1"/>
  <c r="J3384" i="60" l="1"/>
  <c r="H3385" i="60"/>
  <c r="I3385" i="60" s="1"/>
  <c r="J3385" i="60" l="1"/>
  <c r="H3386" i="60"/>
  <c r="I3386" i="60" s="1"/>
  <c r="J3386" i="60" l="1"/>
  <c r="H3387" i="60"/>
  <c r="I3387" i="60" s="1"/>
  <c r="J3387" i="60" l="1"/>
  <c r="H3388" i="60"/>
  <c r="I3388" i="60" s="1"/>
  <c r="J3388" i="60" l="1"/>
  <c r="H3389" i="60"/>
  <c r="I3389" i="60" s="1"/>
  <c r="J3389" i="60" l="1"/>
  <c r="H3390" i="60"/>
  <c r="I3390" i="60" s="1"/>
  <c r="J3390" i="60" l="1"/>
  <c r="H3391" i="60"/>
  <c r="I3391" i="60" s="1"/>
  <c r="J3391" i="60" l="1"/>
  <c r="H3392" i="60"/>
  <c r="I3392" i="60" s="1"/>
  <c r="J3392" i="60" l="1"/>
  <c r="H3393" i="60"/>
  <c r="I3393" i="60" s="1"/>
  <c r="J3393" i="60" l="1"/>
  <c r="H3394" i="60"/>
  <c r="I3394" i="60" s="1"/>
  <c r="J3394" i="60" l="1"/>
  <c r="H3395" i="60"/>
  <c r="I3395" i="60" s="1"/>
  <c r="J3395" i="60" l="1"/>
  <c r="H3396" i="60"/>
  <c r="I3396" i="60" s="1"/>
  <c r="J3396" i="60" l="1"/>
  <c r="H3397" i="60"/>
  <c r="I3397" i="60" s="1"/>
  <c r="J3397" i="60" l="1"/>
  <c r="H3398" i="60"/>
  <c r="I3398" i="60" s="1"/>
  <c r="J3398" i="60" l="1"/>
  <c r="H3399" i="60"/>
  <c r="I3399" i="60" s="1"/>
  <c r="J3399" i="60" l="1"/>
  <c r="H3400" i="60"/>
  <c r="I3400" i="60" s="1"/>
  <c r="J3400" i="60" l="1"/>
  <c r="H3401" i="60"/>
  <c r="I3401" i="60" s="1"/>
  <c r="J3401" i="60" l="1"/>
  <c r="H3402" i="60"/>
  <c r="I3402" i="60" s="1"/>
  <c r="J3402" i="60" l="1"/>
  <c r="H3403" i="60"/>
  <c r="I3403" i="60" s="1"/>
  <c r="J3403" i="60" l="1"/>
  <c r="H3404" i="60"/>
  <c r="I3404" i="60" s="1"/>
  <c r="J3404" i="60" l="1"/>
  <c r="H3405" i="60"/>
  <c r="I3405" i="60" s="1"/>
  <c r="J3405" i="60" l="1"/>
  <c r="H3406" i="60"/>
  <c r="I3406" i="60" s="1"/>
  <c r="J3406" i="60" l="1"/>
  <c r="H3407" i="60"/>
  <c r="I3407" i="60" s="1"/>
  <c r="J3407" i="60" l="1"/>
  <c r="H3408" i="60"/>
  <c r="I3408" i="60" s="1"/>
  <c r="J3408" i="60" l="1"/>
  <c r="H3409" i="60"/>
  <c r="I3409" i="60" s="1"/>
  <c r="J3409" i="60" l="1"/>
  <c r="H3410" i="60"/>
  <c r="I3410" i="60" s="1"/>
  <c r="J3410" i="60" l="1"/>
  <c r="H3411" i="60"/>
  <c r="I3411" i="60" s="1"/>
  <c r="J3411" i="60" l="1"/>
  <c r="H3412" i="60"/>
  <c r="I3412" i="60" s="1"/>
  <c r="J3412" i="60" l="1"/>
  <c r="H3413" i="60"/>
  <c r="I3413" i="60" s="1"/>
  <c r="J3413" i="60" l="1"/>
  <c r="H3414" i="60"/>
  <c r="I3414" i="60" s="1"/>
  <c r="J3414" i="60" l="1"/>
  <c r="H3415" i="60"/>
  <c r="I3415" i="60" s="1"/>
  <c r="J3415" i="60" l="1"/>
  <c r="H3416" i="60"/>
  <c r="I3416" i="60" s="1"/>
  <c r="J3416" i="60" l="1"/>
  <c r="H3417" i="60"/>
  <c r="I3417" i="60" s="1"/>
  <c r="J3417" i="60" l="1"/>
  <c r="H3418" i="60"/>
  <c r="I3418" i="60" s="1"/>
  <c r="J3418" i="60" l="1"/>
  <c r="H3419" i="60"/>
  <c r="I3419" i="60" s="1"/>
  <c r="J3419" i="60" l="1"/>
  <c r="H3420" i="60"/>
  <c r="I3420" i="60" s="1"/>
  <c r="J3420" i="60" l="1"/>
  <c r="H3421" i="60"/>
  <c r="I3421" i="60" s="1"/>
  <c r="J3421" i="60" l="1"/>
  <c r="H3422" i="60"/>
  <c r="I3422" i="60" s="1"/>
  <c r="J3422" i="60" l="1"/>
  <c r="H3423" i="60"/>
  <c r="I3423" i="60" s="1"/>
  <c r="J3423" i="60" l="1"/>
  <c r="H3424" i="60"/>
  <c r="I3424" i="60" s="1"/>
  <c r="J3424" i="60" l="1"/>
  <c r="H3425" i="60"/>
  <c r="I3425" i="60" s="1"/>
  <c r="J3425" i="60" l="1"/>
  <c r="H3426" i="60"/>
  <c r="I3426" i="60" s="1"/>
  <c r="J3426" i="60" l="1"/>
  <c r="H3427" i="60"/>
  <c r="I3427" i="60" s="1"/>
  <c r="J3427" i="60" l="1"/>
  <c r="H3428" i="60"/>
  <c r="I3428" i="60" s="1"/>
  <c r="J3428" i="60" l="1"/>
  <c r="H3429" i="60"/>
  <c r="I3429" i="60" s="1"/>
  <c r="J3429" i="60" l="1"/>
  <c r="H3430" i="60"/>
  <c r="I3430" i="60" s="1"/>
  <c r="J3430" i="60" l="1"/>
  <c r="H3431" i="60"/>
  <c r="I3431" i="60" s="1"/>
  <c r="J3431" i="60" l="1"/>
  <c r="H3432" i="60"/>
  <c r="I3432" i="60" s="1"/>
  <c r="J3432" i="60" l="1"/>
  <c r="H3433" i="60"/>
  <c r="I3433" i="60" s="1"/>
  <c r="J3433" i="60" l="1"/>
  <c r="H3434" i="60"/>
  <c r="I3434" i="60" s="1"/>
  <c r="J3434" i="60" l="1"/>
  <c r="H3435" i="60"/>
  <c r="I3435" i="60" s="1"/>
  <c r="J3435" i="60" l="1"/>
  <c r="H3436" i="60"/>
  <c r="I3436" i="60" s="1"/>
  <c r="J3436" i="60" l="1"/>
  <c r="H3437" i="60"/>
  <c r="I3437" i="60" s="1"/>
  <c r="J3437" i="60" l="1"/>
  <c r="H3438" i="60"/>
  <c r="I3438" i="60" s="1"/>
  <c r="J3438" i="60" l="1"/>
  <c r="H3439" i="60"/>
  <c r="I3439" i="60" s="1"/>
  <c r="J3439" i="60" l="1"/>
  <c r="H3440" i="60"/>
  <c r="I3440" i="60" s="1"/>
  <c r="J3440" i="60" l="1"/>
  <c r="H3441" i="60"/>
  <c r="I3441" i="60" s="1"/>
  <c r="J3441" i="60" l="1"/>
  <c r="H3442" i="60"/>
  <c r="I3442" i="60" s="1"/>
  <c r="J3442" i="60" l="1"/>
  <c r="H3443" i="60"/>
  <c r="I3443" i="60" s="1"/>
  <c r="J3443" i="60" l="1"/>
  <c r="H3444" i="60"/>
  <c r="I3444" i="60" s="1"/>
  <c r="J3444" i="60" l="1"/>
  <c r="H3445" i="60"/>
  <c r="I3445" i="60" s="1"/>
  <c r="J3445" i="60" l="1"/>
  <c r="H3446" i="60"/>
  <c r="I3446" i="60" s="1"/>
  <c r="J3446" i="60" l="1"/>
  <c r="H3447" i="60"/>
  <c r="I3447" i="60" s="1"/>
  <c r="J3447" i="60" l="1"/>
  <c r="H3448" i="60"/>
  <c r="I3448" i="60" s="1"/>
  <c r="J3448" i="60" l="1"/>
  <c r="H3449" i="60"/>
  <c r="I3449" i="60" s="1"/>
  <c r="J3449" i="60" l="1"/>
  <c r="H3450" i="60"/>
  <c r="I3450" i="60" s="1"/>
  <c r="J3450" i="60" l="1"/>
  <c r="H3451" i="60"/>
  <c r="I3451" i="60" s="1"/>
  <c r="J3451" i="60" l="1"/>
  <c r="H3452" i="60"/>
  <c r="I3452" i="60" s="1"/>
  <c r="J3452" i="60" l="1"/>
  <c r="H3453" i="60"/>
  <c r="I3453" i="60" s="1"/>
  <c r="J3453" i="60" l="1"/>
  <c r="H3454" i="60"/>
  <c r="I3454" i="60" s="1"/>
  <c r="J3454" i="60" l="1"/>
  <c r="H3455" i="60"/>
  <c r="I3455" i="60" s="1"/>
  <c r="J3455" i="60" l="1"/>
  <c r="H3456" i="60"/>
  <c r="I3456" i="60" s="1"/>
  <c r="J3456" i="60" l="1"/>
  <c r="H3457" i="60"/>
  <c r="I3457" i="60" s="1"/>
  <c r="J3457" i="60" l="1"/>
  <c r="H3458" i="60"/>
  <c r="I3458" i="60" s="1"/>
  <c r="J3458" i="60" l="1"/>
  <c r="H3459" i="60"/>
  <c r="I3459" i="60" s="1"/>
  <c r="J3459" i="60" l="1"/>
  <c r="H3460" i="60"/>
  <c r="I3460" i="60" s="1"/>
  <c r="J3460" i="60" l="1"/>
  <c r="H3461" i="60"/>
  <c r="I3461" i="60" s="1"/>
  <c r="J3461" i="60" l="1"/>
  <c r="H3462" i="60"/>
  <c r="I3462" i="60" s="1"/>
  <c r="J3462" i="60" l="1"/>
  <c r="H3463" i="60"/>
  <c r="I3463" i="60" s="1"/>
  <c r="J3463" i="60" l="1"/>
  <c r="H3464" i="60"/>
  <c r="I3464" i="60" s="1"/>
  <c r="J3464" i="60" l="1"/>
  <c r="H3465" i="60"/>
  <c r="I3465" i="60" s="1"/>
  <c r="J3465" i="60" l="1"/>
  <c r="H3466" i="60"/>
  <c r="I3466" i="60" s="1"/>
  <c r="J3466" i="60" l="1"/>
  <c r="H3467" i="60"/>
  <c r="I3467" i="60" s="1"/>
  <c r="J3467" i="60" l="1"/>
  <c r="H3468" i="60"/>
  <c r="I3468" i="60" s="1"/>
  <c r="J3468" i="60" l="1"/>
  <c r="H3469" i="60"/>
  <c r="I3469" i="60" s="1"/>
  <c r="J3469" i="60" l="1"/>
  <c r="H3470" i="60"/>
  <c r="I3470" i="60" s="1"/>
  <c r="J3470" i="60" l="1"/>
  <c r="H3471" i="60"/>
  <c r="I3471" i="60" s="1"/>
  <c r="J3471" i="60" l="1"/>
  <c r="H3472" i="60"/>
  <c r="I3472" i="60" s="1"/>
  <c r="J3472" i="60" l="1"/>
  <c r="H3473" i="60"/>
  <c r="I3473" i="60" s="1"/>
  <c r="J3473" i="60" l="1"/>
  <c r="H3474" i="60"/>
  <c r="I3474" i="60" s="1"/>
  <c r="J3474" i="60" l="1"/>
  <c r="H3475" i="60"/>
  <c r="I3475" i="60" s="1"/>
  <c r="J3475" i="60" l="1"/>
  <c r="H3476" i="60"/>
  <c r="I3476" i="60" s="1"/>
  <c r="J3476" i="60" l="1"/>
  <c r="H3477" i="60"/>
  <c r="I3477" i="60" s="1"/>
  <c r="J3477" i="60" l="1"/>
  <c r="H3478" i="60"/>
  <c r="I3478" i="60" s="1"/>
  <c r="J3478" i="60" l="1"/>
  <c r="H3479" i="60"/>
  <c r="I3479" i="60" s="1"/>
  <c r="J3479" i="60" l="1"/>
  <c r="H3480" i="60"/>
  <c r="I3480" i="60" s="1"/>
  <c r="J3480" i="60" l="1"/>
  <c r="H3481" i="60"/>
  <c r="I3481" i="60" s="1"/>
  <c r="J3481" i="60" l="1"/>
  <c r="H3482" i="60"/>
  <c r="I3482" i="60" s="1"/>
  <c r="J3482" i="60" l="1"/>
  <c r="H3483" i="60"/>
  <c r="I3483" i="60" s="1"/>
  <c r="J3483" i="60" l="1"/>
  <c r="H3484" i="60"/>
  <c r="I3484" i="60" s="1"/>
  <c r="J3484" i="60" l="1"/>
  <c r="H3485" i="60"/>
  <c r="I3485" i="60" s="1"/>
  <c r="J3485" i="60" l="1"/>
  <c r="H3486" i="60"/>
  <c r="I3486" i="60" s="1"/>
  <c r="J3486" i="60" l="1"/>
  <c r="H3487" i="60"/>
  <c r="I3487" i="60" s="1"/>
  <c r="J3487" i="60" l="1"/>
  <c r="H3488" i="60"/>
  <c r="I3488" i="60" s="1"/>
  <c r="J3488" i="60" l="1"/>
  <c r="H3489" i="60"/>
  <c r="I3489" i="60" s="1"/>
  <c r="J3489" i="60" l="1"/>
  <c r="H3490" i="60"/>
  <c r="I3490" i="60" s="1"/>
  <c r="J3490" i="60" l="1"/>
  <c r="H3491" i="60"/>
  <c r="I3491" i="60" s="1"/>
  <c r="J3491" i="60" l="1"/>
  <c r="H3492" i="60"/>
  <c r="I3492" i="60" s="1"/>
  <c r="J3492" i="60" l="1"/>
  <c r="H3493" i="60"/>
  <c r="I3493" i="60" s="1"/>
  <c r="J3493" i="60" l="1"/>
  <c r="H3494" i="60"/>
  <c r="I3494" i="60" s="1"/>
  <c r="J3494" i="60" l="1"/>
  <c r="H3495" i="60"/>
  <c r="I3495" i="60" s="1"/>
  <c r="J3495" i="60" l="1"/>
  <c r="H3496" i="60"/>
  <c r="I3496" i="60" s="1"/>
  <c r="J3496" i="60" l="1"/>
  <c r="H3497" i="60"/>
  <c r="I3497" i="60" s="1"/>
  <c r="J3497" i="60" l="1"/>
  <c r="H3498" i="60"/>
  <c r="I3498" i="60" s="1"/>
  <c r="J3498" i="60" l="1"/>
  <c r="H3499" i="60"/>
  <c r="I3499" i="60" s="1"/>
  <c r="J3499" i="60" l="1"/>
  <c r="H3500" i="60"/>
  <c r="I3500" i="60" s="1"/>
  <c r="J3500" i="60" l="1"/>
  <c r="H3501" i="60"/>
  <c r="I3501" i="60" s="1"/>
  <c r="J3501" i="60" l="1"/>
  <c r="H3502" i="60"/>
  <c r="I3502" i="60" s="1"/>
  <c r="J3502" i="60" l="1"/>
  <c r="H3503" i="60"/>
  <c r="I3503" i="60" s="1"/>
  <c r="J3503" i="60" l="1"/>
  <c r="H3504" i="60"/>
  <c r="I3504" i="60" s="1"/>
  <c r="J3504" i="60" l="1"/>
  <c r="H3505" i="60"/>
  <c r="I3505" i="60" s="1"/>
  <c r="J3505" i="60" l="1"/>
  <c r="H3506" i="60"/>
  <c r="I3506" i="60" s="1"/>
  <c r="J3506" i="60" l="1"/>
  <c r="H3507" i="60"/>
  <c r="I3507" i="60" s="1"/>
  <c r="J3507" i="60" l="1"/>
  <c r="H3508" i="60"/>
  <c r="I3508" i="60" s="1"/>
  <c r="J3508" i="60" l="1"/>
  <c r="H3509" i="60"/>
  <c r="I3509" i="60" s="1"/>
  <c r="J3509" i="60" l="1"/>
  <c r="H3510" i="60"/>
  <c r="I3510" i="60" s="1"/>
  <c r="J3510" i="60" l="1"/>
  <c r="H3511" i="60"/>
  <c r="I3511" i="60" s="1"/>
  <c r="J3511" i="60" l="1"/>
  <c r="H3512" i="60"/>
  <c r="I3512" i="60" s="1"/>
  <c r="J3512" i="60" l="1"/>
  <c r="H3513" i="60"/>
  <c r="I3513" i="60" s="1"/>
  <c r="J3513" i="60" l="1"/>
  <c r="H3514" i="60"/>
  <c r="I3514" i="60" s="1"/>
  <c r="J3514" i="60" l="1"/>
  <c r="H3515" i="60"/>
  <c r="I3515" i="60" s="1"/>
  <c r="J3515" i="60" l="1"/>
  <c r="H3516" i="60"/>
  <c r="I3516" i="60" s="1"/>
  <c r="J3516" i="60" l="1"/>
  <c r="H3517" i="60"/>
  <c r="I3517" i="60" s="1"/>
  <c r="J3517" i="60" l="1"/>
  <c r="H3518" i="60"/>
  <c r="I3518" i="60" s="1"/>
  <c r="J3518" i="60" l="1"/>
  <c r="H3519" i="60"/>
  <c r="I3519" i="60" s="1"/>
  <c r="J3519" i="60" l="1"/>
  <c r="H3520" i="60"/>
  <c r="I3520" i="60" s="1"/>
  <c r="J3520" i="60" l="1"/>
  <c r="H3521" i="60"/>
  <c r="I3521" i="60" s="1"/>
  <c r="J3521" i="60" l="1"/>
  <c r="H3522" i="60"/>
  <c r="I3522" i="60" s="1"/>
  <c r="J3522" i="60" l="1"/>
  <c r="H3523" i="60"/>
  <c r="I3523" i="60" s="1"/>
  <c r="J3523" i="60" l="1"/>
  <c r="H3524" i="60"/>
  <c r="I3524" i="60" s="1"/>
  <c r="J3524" i="60" l="1"/>
  <c r="H3525" i="60"/>
  <c r="I3525" i="60" s="1"/>
  <c r="J3525" i="60" l="1"/>
  <c r="H3526" i="60"/>
  <c r="I3526" i="60" s="1"/>
  <c r="J3526" i="60" l="1"/>
  <c r="H3527" i="60"/>
  <c r="I3527" i="60" s="1"/>
  <c r="J3527" i="60" l="1"/>
  <c r="H3528" i="60"/>
  <c r="I3528" i="60" s="1"/>
  <c r="J3528" i="60" l="1"/>
  <c r="H3529" i="60"/>
  <c r="I3529" i="60" s="1"/>
  <c r="J3529" i="60" l="1"/>
  <c r="H3530" i="60"/>
  <c r="I3530" i="60" s="1"/>
  <c r="J3530" i="60" l="1"/>
  <c r="H3531" i="60"/>
  <c r="I3531" i="60" s="1"/>
  <c r="J3531" i="60" l="1"/>
  <c r="H3532" i="60"/>
  <c r="I3532" i="60" s="1"/>
  <c r="J3532" i="60" l="1"/>
  <c r="H3533" i="60"/>
  <c r="I3533" i="60" s="1"/>
  <c r="J3533" i="60" l="1"/>
  <c r="H3534" i="60"/>
  <c r="I3534" i="60" s="1"/>
  <c r="J3534" i="60" l="1"/>
  <c r="H3535" i="60"/>
  <c r="I3535" i="60" s="1"/>
  <c r="J3535" i="60" l="1"/>
  <c r="H3536" i="60"/>
  <c r="I3536" i="60" s="1"/>
  <c r="J3536" i="60" l="1"/>
  <c r="H3537" i="60"/>
  <c r="I3537" i="60" s="1"/>
  <c r="J3537" i="60" l="1"/>
  <c r="H3538" i="60"/>
  <c r="I3538" i="60" s="1"/>
  <c r="J3538" i="60" l="1"/>
  <c r="H3539" i="60"/>
  <c r="I3539" i="60" s="1"/>
  <c r="J3539" i="60" l="1"/>
  <c r="H3540" i="60"/>
  <c r="I3540" i="60" s="1"/>
  <c r="J3540" i="60" l="1"/>
  <c r="H3541" i="60"/>
  <c r="I3541" i="60" s="1"/>
  <c r="J3541" i="60" l="1"/>
  <c r="H3542" i="60"/>
  <c r="I3542" i="60" s="1"/>
  <c r="J3542" i="60" l="1"/>
  <c r="H3543" i="60"/>
  <c r="I3543" i="60" s="1"/>
  <c r="J3543" i="60" l="1"/>
  <c r="H3544" i="60"/>
  <c r="I3544" i="60" s="1"/>
  <c r="J3544" i="60" l="1"/>
  <c r="H3545" i="60"/>
  <c r="I3545" i="60" s="1"/>
  <c r="J3545" i="60" l="1"/>
  <c r="H3546" i="60"/>
  <c r="I3546" i="60" s="1"/>
  <c r="J3546" i="60" l="1"/>
  <c r="H3547" i="60"/>
  <c r="I3547" i="60" s="1"/>
  <c r="J3547" i="60" l="1"/>
  <c r="H3548" i="60"/>
  <c r="I3548" i="60" s="1"/>
  <c r="J3548" i="60" l="1"/>
  <c r="H3549" i="60"/>
  <c r="I3549" i="60" s="1"/>
  <c r="J3549" i="60" l="1"/>
  <c r="H3550" i="60"/>
  <c r="I3550" i="60" s="1"/>
  <c r="J3550" i="60" l="1"/>
  <c r="H3551" i="60"/>
  <c r="I3551" i="60" s="1"/>
  <c r="J3551" i="60" l="1"/>
  <c r="H3552" i="60"/>
  <c r="I3552" i="60" s="1"/>
  <c r="J3552" i="60" l="1"/>
  <c r="H3553" i="60"/>
  <c r="I3553" i="60" s="1"/>
  <c r="J3553" i="60" l="1"/>
  <c r="H3554" i="60"/>
  <c r="I3554" i="60" s="1"/>
  <c r="J3554" i="60" l="1"/>
  <c r="H3555" i="60"/>
  <c r="I3555" i="60" s="1"/>
  <c r="J3555" i="60" l="1"/>
  <c r="H3556" i="60"/>
  <c r="I3556" i="60" s="1"/>
  <c r="J3556" i="60" l="1"/>
  <c r="H3557" i="60"/>
  <c r="I3557" i="60" s="1"/>
  <c r="J3557" i="60" l="1"/>
  <c r="H3558" i="60"/>
  <c r="I3558" i="60" s="1"/>
  <c r="J3558" i="60" l="1"/>
  <c r="H3559" i="60"/>
  <c r="I3559" i="60" s="1"/>
  <c r="J3559" i="60" l="1"/>
  <c r="H3560" i="60"/>
  <c r="I3560" i="60" s="1"/>
  <c r="J3560" i="60" l="1"/>
  <c r="H3561" i="60"/>
  <c r="I3561" i="60" s="1"/>
  <c r="J3561" i="60" l="1"/>
  <c r="H3562" i="60"/>
  <c r="I3562" i="60" s="1"/>
  <c r="J3562" i="60" l="1"/>
  <c r="H3563" i="60"/>
  <c r="I3563" i="60" s="1"/>
  <c r="J3563" i="60" l="1"/>
  <c r="H3564" i="60"/>
  <c r="I3564" i="60" s="1"/>
  <c r="J3564" i="60" l="1"/>
  <c r="H3565" i="60"/>
  <c r="I3565" i="60" s="1"/>
  <c r="J3565" i="60" l="1"/>
  <c r="H3566" i="60"/>
  <c r="I3566" i="60" s="1"/>
  <c r="J3566" i="60" l="1"/>
  <c r="H3567" i="60"/>
  <c r="I3567" i="60" s="1"/>
  <c r="J3567" i="60" l="1"/>
  <c r="H3568" i="60"/>
  <c r="I3568" i="60" s="1"/>
  <c r="J3568" i="60" l="1"/>
  <c r="H3569" i="60"/>
  <c r="I3569" i="60" s="1"/>
  <c r="J3569" i="60" l="1"/>
  <c r="H3570" i="60"/>
  <c r="I3570" i="60" s="1"/>
  <c r="J3570" i="60" l="1"/>
  <c r="H3571" i="60"/>
  <c r="I3571" i="60" s="1"/>
  <c r="J3571" i="60" l="1"/>
  <c r="H3572" i="60"/>
  <c r="I3572" i="60" s="1"/>
  <c r="J3572" i="60" l="1"/>
  <c r="H3573" i="60"/>
  <c r="I3573" i="60" s="1"/>
  <c r="J3573" i="60" l="1"/>
  <c r="H3574" i="60"/>
  <c r="I3574" i="60" s="1"/>
  <c r="J3574" i="60" l="1"/>
  <c r="H3575" i="60"/>
  <c r="I3575" i="60" s="1"/>
  <c r="J3575" i="60" l="1"/>
  <c r="H3576" i="60"/>
  <c r="I3576" i="60" s="1"/>
  <c r="J3576" i="60" l="1"/>
  <c r="H3577" i="60"/>
  <c r="I3577" i="60" s="1"/>
  <c r="J3577" i="60" l="1"/>
  <c r="H3578" i="60"/>
  <c r="I3578" i="60" s="1"/>
  <c r="J3578" i="60" l="1"/>
  <c r="H3579" i="60"/>
  <c r="I3579" i="60" s="1"/>
  <c r="J3579" i="60" l="1"/>
  <c r="H3580" i="60"/>
  <c r="I3580" i="60" s="1"/>
  <c r="J3580" i="60" l="1"/>
  <c r="H3581" i="60"/>
  <c r="I3581" i="60" s="1"/>
  <c r="J3581" i="60" l="1"/>
  <c r="H3582" i="60"/>
  <c r="I3582" i="60" s="1"/>
  <c r="J3582" i="60" l="1"/>
  <c r="H3583" i="60"/>
  <c r="I3583" i="60" s="1"/>
  <c r="J3583" i="60" l="1"/>
  <c r="H3584" i="60"/>
  <c r="I3584" i="60" s="1"/>
  <c r="J3584" i="60" l="1"/>
  <c r="H3585" i="60"/>
  <c r="I3585" i="60" s="1"/>
  <c r="J3585" i="60" l="1"/>
  <c r="H3586" i="60"/>
  <c r="I3586" i="60" s="1"/>
  <c r="J3586" i="60" l="1"/>
  <c r="H3587" i="60"/>
  <c r="I3587" i="60" s="1"/>
  <c r="J3587" i="60" l="1"/>
  <c r="H3588" i="60"/>
  <c r="I3588" i="60" s="1"/>
  <c r="J3588" i="60" l="1"/>
  <c r="H3589" i="60"/>
  <c r="I3589" i="60" s="1"/>
  <c r="J3589" i="60" l="1"/>
  <c r="H3590" i="60"/>
  <c r="I3590" i="60" s="1"/>
  <c r="J3590" i="60" l="1"/>
  <c r="H3591" i="60"/>
  <c r="I3591" i="60" s="1"/>
  <c r="J3591" i="60" l="1"/>
  <c r="H3592" i="60"/>
  <c r="I3592" i="60" s="1"/>
  <c r="J3592" i="60" l="1"/>
  <c r="H3593" i="60"/>
  <c r="I3593" i="60" s="1"/>
  <c r="J3593" i="60" l="1"/>
  <c r="H3594" i="60"/>
  <c r="I3594" i="60" s="1"/>
  <c r="J3594" i="60" l="1"/>
  <c r="H3595" i="60"/>
  <c r="I3595" i="60" s="1"/>
  <c r="J3595" i="60" l="1"/>
  <c r="H3596" i="60"/>
  <c r="I3596" i="60" s="1"/>
  <c r="J3596" i="60" l="1"/>
  <c r="H3597" i="60"/>
  <c r="I3597" i="60" s="1"/>
  <c r="J3597" i="60" l="1"/>
  <c r="H3598" i="60"/>
  <c r="I3598" i="60" s="1"/>
  <c r="J3598" i="60" l="1"/>
  <c r="H3599" i="60"/>
  <c r="I3599" i="60" s="1"/>
  <c r="J3599" i="60" l="1"/>
  <c r="H3600" i="60"/>
  <c r="I3600" i="60" s="1"/>
  <c r="J3600" i="60" l="1"/>
  <c r="H3601" i="60"/>
  <c r="I3601" i="60" s="1"/>
  <c r="J3601" i="60" l="1"/>
  <c r="H3602" i="60"/>
  <c r="I3602" i="60" s="1"/>
  <c r="J3602" i="60" l="1"/>
  <c r="H3603" i="60"/>
  <c r="I3603" i="60" s="1"/>
  <c r="J3603" i="60" l="1"/>
  <c r="H3604" i="60"/>
  <c r="I3604" i="60" s="1"/>
  <c r="J3604" i="60" l="1"/>
  <c r="H3605" i="60"/>
  <c r="I3605" i="60" s="1"/>
  <c r="J3605" i="60" l="1"/>
  <c r="H3606" i="60"/>
  <c r="I3606" i="60" s="1"/>
  <c r="J3606" i="60" l="1"/>
  <c r="H3607" i="60"/>
  <c r="I3607" i="60" s="1"/>
  <c r="J3607" i="60" l="1"/>
  <c r="H3608" i="60"/>
  <c r="I3608" i="60" s="1"/>
  <c r="J3608" i="60" l="1"/>
  <c r="H3609" i="60"/>
  <c r="I3609" i="60" s="1"/>
  <c r="J3609" i="60" l="1"/>
  <c r="H3610" i="60"/>
  <c r="I3610" i="60" s="1"/>
  <c r="J3610" i="60" l="1"/>
  <c r="H3611" i="60"/>
  <c r="I3611" i="60" s="1"/>
  <c r="J3611" i="60" l="1"/>
  <c r="H3612" i="60"/>
  <c r="I3612" i="60" s="1"/>
  <c r="J3612" i="60" l="1"/>
  <c r="H3613" i="60"/>
  <c r="I3613" i="60" s="1"/>
  <c r="J3613" i="60" l="1"/>
  <c r="H3614" i="60"/>
  <c r="I3614" i="60" s="1"/>
  <c r="J3614" i="60" l="1"/>
  <c r="H3615" i="60"/>
  <c r="I3615" i="60" s="1"/>
  <c r="J3615" i="60" l="1"/>
  <c r="H3616" i="60"/>
  <c r="I3616" i="60" s="1"/>
  <c r="J3616" i="60" l="1"/>
  <c r="H3617" i="60"/>
  <c r="I3617" i="60" s="1"/>
  <c r="J3617" i="60" l="1"/>
  <c r="H3618" i="60"/>
  <c r="I3618" i="60" s="1"/>
  <c r="J3618" i="60" l="1"/>
  <c r="H3619" i="60"/>
  <c r="I3619" i="60" s="1"/>
  <c r="J3619" i="60" l="1"/>
  <c r="H3620" i="60"/>
  <c r="I3620" i="60" s="1"/>
  <c r="J3620" i="60" l="1"/>
  <c r="H3621" i="60"/>
  <c r="I3621" i="60" s="1"/>
  <c r="J3621" i="60" l="1"/>
  <c r="H3622" i="60"/>
  <c r="I3622" i="60" s="1"/>
  <c r="J3622" i="60" l="1"/>
  <c r="H3623" i="60"/>
  <c r="I3623" i="60" s="1"/>
  <c r="J3623" i="60" l="1"/>
  <c r="H3624" i="60"/>
  <c r="I3624" i="60" s="1"/>
  <c r="J3624" i="60" l="1"/>
  <c r="H3625" i="60"/>
  <c r="I3625" i="60" s="1"/>
  <c r="J3625" i="60" l="1"/>
  <c r="H3626" i="60"/>
  <c r="I3626" i="60" s="1"/>
  <c r="J3626" i="60" l="1"/>
  <c r="H3627" i="60"/>
  <c r="I3627" i="60" s="1"/>
  <c r="J3627" i="60" l="1"/>
  <c r="H3628" i="60"/>
  <c r="I3628" i="60" s="1"/>
  <c r="J3628" i="60" l="1"/>
  <c r="H3629" i="60"/>
  <c r="I3629" i="60" s="1"/>
  <c r="J3629" i="60" l="1"/>
  <c r="H3630" i="60"/>
  <c r="I3630" i="60" s="1"/>
  <c r="J3630" i="60" l="1"/>
  <c r="H3631" i="60"/>
  <c r="I3631" i="60" s="1"/>
  <c r="J3631" i="60" l="1"/>
  <c r="H3632" i="60"/>
  <c r="I3632" i="60" s="1"/>
  <c r="J3632" i="60" l="1"/>
  <c r="H3633" i="60"/>
  <c r="I3633" i="60" s="1"/>
  <c r="J3633" i="60" l="1"/>
  <c r="H3634" i="60"/>
  <c r="I3634" i="60" s="1"/>
  <c r="J3634" i="60" l="1"/>
  <c r="H3635" i="60"/>
  <c r="I3635" i="60" s="1"/>
  <c r="J3635" i="60" l="1"/>
  <c r="H3636" i="60"/>
  <c r="I3636" i="60" s="1"/>
  <c r="J3636" i="60" l="1"/>
  <c r="H3637" i="60"/>
  <c r="I3637" i="60" s="1"/>
  <c r="J3637" i="60" l="1"/>
  <c r="H3638" i="60"/>
  <c r="I3638" i="60" s="1"/>
  <c r="J3638" i="60" l="1"/>
  <c r="H3639" i="60"/>
  <c r="I3639" i="60" s="1"/>
  <c r="J3639" i="60" l="1"/>
  <c r="H3640" i="60"/>
  <c r="I3640" i="60" s="1"/>
  <c r="J3640" i="60" l="1"/>
  <c r="H3641" i="60"/>
  <c r="I3641" i="60" s="1"/>
  <c r="J3641" i="60" l="1"/>
  <c r="H3642" i="60"/>
  <c r="I3642" i="60" s="1"/>
  <c r="J3642" i="60" l="1"/>
  <c r="H3643" i="60"/>
  <c r="I3643" i="60" s="1"/>
  <c r="J3643" i="60" l="1"/>
  <c r="H3644" i="60"/>
  <c r="I3644" i="60" s="1"/>
  <c r="J3644" i="60" l="1"/>
  <c r="H3645" i="60"/>
  <c r="I3645" i="60" s="1"/>
  <c r="J3645" i="60" l="1"/>
  <c r="H3646" i="60"/>
  <c r="I3646" i="60" s="1"/>
  <c r="J3646" i="60" l="1"/>
  <c r="H3647" i="60"/>
  <c r="I3647" i="60" s="1"/>
  <c r="J3647" i="60" l="1"/>
  <c r="H3648" i="60"/>
  <c r="I3648" i="60" s="1"/>
  <c r="J3648" i="60" l="1"/>
  <c r="H3649" i="60"/>
  <c r="I3649" i="60" s="1"/>
  <c r="J3649" i="60" l="1"/>
  <c r="H3650" i="60"/>
  <c r="I3650" i="60" s="1"/>
  <c r="J3650" i="60" l="1"/>
  <c r="H3651" i="60"/>
  <c r="I3651" i="60" s="1"/>
  <c r="J3651" i="60" l="1"/>
  <c r="H3652" i="60"/>
  <c r="I3652" i="60" s="1"/>
  <c r="J3652" i="60" l="1"/>
  <c r="H3653" i="60"/>
  <c r="I3653" i="60" s="1"/>
  <c r="J3653" i="60" l="1"/>
  <c r="H3654" i="60"/>
  <c r="I3654" i="60" s="1"/>
  <c r="J3654" i="60" l="1"/>
  <c r="H3655" i="60"/>
  <c r="I3655" i="60" s="1"/>
  <c r="J3655" i="60" l="1"/>
  <c r="H3656" i="60"/>
  <c r="I3656" i="60" s="1"/>
  <c r="J3656" i="60" l="1"/>
  <c r="H3657" i="60"/>
  <c r="I3657" i="60" s="1"/>
  <c r="J3657" i="60" l="1"/>
  <c r="H3658" i="60"/>
  <c r="I3658" i="60" s="1"/>
  <c r="J3658" i="60" l="1"/>
  <c r="H3659" i="60"/>
  <c r="I3659" i="60" s="1"/>
  <c r="J3659" i="60" l="1"/>
  <c r="H3660" i="60"/>
  <c r="I3660" i="60" s="1"/>
  <c r="J3660" i="60" l="1"/>
  <c r="H3661" i="60"/>
  <c r="I3661" i="60" s="1"/>
  <c r="J3661" i="60" l="1"/>
  <c r="H3662" i="60"/>
  <c r="I3662" i="60" s="1"/>
  <c r="J3662" i="60" l="1"/>
  <c r="H3663" i="60"/>
  <c r="I3663" i="60" s="1"/>
  <c r="J3663" i="60" l="1"/>
  <c r="H3664" i="60"/>
  <c r="I3664" i="60" s="1"/>
  <c r="J3664" i="60" l="1"/>
  <c r="H3665" i="60"/>
  <c r="I3665" i="60" s="1"/>
  <c r="J3665" i="60" l="1"/>
  <c r="H3666" i="60"/>
  <c r="I3666" i="60" s="1"/>
  <c r="J3666" i="60" l="1"/>
  <c r="H3667" i="60"/>
  <c r="I3667" i="60" s="1"/>
  <c r="J3667" i="60" l="1"/>
  <c r="H3668" i="60"/>
  <c r="I3668" i="60" s="1"/>
  <c r="J3668" i="60" l="1"/>
  <c r="H3669" i="60"/>
  <c r="I3669" i="60" s="1"/>
  <c r="J3669" i="60" l="1"/>
  <c r="H3670" i="60"/>
  <c r="I3670" i="60" s="1"/>
  <c r="J3670" i="60" l="1"/>
  <c r="H3671" i="60"/>
  <c r="I3671" i="60" s="1"/>
  <c r="J3671" i="60" l="1"/>
  <c r="H3672" i="60"/>
  <c r="I3672" i="60" s="1"/>
  <c r="J3672" i="60" l="1"/>
  <c r="H3673" i="60"/>
  <c r="I3673" i="60" s="1"/>
  <c r="J3673" i="60" l="1"/>
  <c r="H3674" i="60"/>
  <c r="I3674" i="60" s="1"/>
  <c r="J3674" i="60" l="1"/>
  <c r="H3675" i="60"/>
  <c r="I3675" i="60" s="1"/>
  <c r="J3675" i="60" l="1"/>
  <c r="H3676" i="60"/>
  <c r="I3676" i="60" s="1"/>
  <c r="J3676" i="60" l="1"/>
  <c r="H3677" i="60"/>
  <c r="I3677" i="60" s="1"/>
  <c r="J3677" i="60" l="1"/>
  <c r="H3678" i="60"/>
  <c r="I3678" i="60" s="1"/>
  <c r="J3678" i="60" l="1"/>
  <c r="H3679" i="60"/>
  <c r="I3679" i="60" s="1"/>
  <c r="J3679" i="60" l="1"/>
  <c r="H3680" i="60"/>
  <c r="I3680" i="60" s="1"/>
  <c r="J3680" i="60" l="1"/>
  <c r="H3681" i="60"/>
  <c r="I3681" i="60" s="1"/>
  <c r="J3681" i="60" l="1"/>
  <c r="H3682" i="60"/>
  <c r="I3682" i="60" s="1"/>
  <c r="J3682" i="60" l="1"/>
  <c r="H3683" i="60"/>
  <c r="I3683" i="60" s="1"/>
  <c r="J3683" i="60" l="1"/>
  <c r="H3684" i="60"/>
  <c r="I3684" i="60" s="1"/>
  <c r="J3684" i="60" l="1"/>
  <c r="H3685" i="60"/>
  <c r="I3685" i="60" s="1"/>
  <c r="J3685" i="60" l="1"/>
  <c r="H3686" i="60"/>
  <c r="I3686" i="60" s="1"/>
  <c r="J3686" i="60" l="1"/>
  <c r="H3687" i="60"/>
  <c r="I3687" i="60" s="1"/>
  <c r="J3687" i="60" l="1"/>
  <c r="H3688" i="60"/>
  <c r="I3688" i="60" s="1"/>
  <c r="J3688" i="60" l="1"/>
  <c r="H3689" i="60"/>
  <c r="I3689" i="60" s="1"/>
  <c r="J3689" i="60" l="1"/>
  <c r="H3690" i="60"/>
  <c r="I3690" i="60" s="1"/>
  <c r="J3690" i="60" l="1"/>
  <c r="H3691" i="60"/>
  <c r="I3691" i="60" s="1"/>
  <c r="J3691" i="60" l="1"/>
  <c r="H3692" i="60"/>
  <c r="I3692" i="60" s="1"/>
  <c r="J3692" i="60" l="1"/>
  <c r="H3693" i="60"/>
  <c r="I3693" i="60" s="1"/>
  <c r="J3693" i="60" l="1"/>
  <c r="H3694" i="60"/>
  <c r="I3694" i="60" s="1"/>
  <c r="J3694" i="60" l="1"/>
  <c r="H3695" i="60"/>
  <c r="I3695" i="60" s="1"/>
  <c r="J3695" i="60" l="1"/>
  <c r="H3696" i="60"/>
  <c r="I3696" i="60" s="1"/>
  <c r="J3696" i="60" l="1"/>
  <c r="H3697" i="60"/>
  <c r="I3697" i="60" s="1"/>
  <c r="J3697" i="60" l="1"/>
  <c r="H3698" i="60"/>
  <c r="I3698" i="60" s="1"/>
  <c r="J3698" i="60" l="1"/>
  <c r="H3699" i="60"/>
  <c r="I3699" i="60" s="1"/>
  <c r="J3699" i="60" l="1"/>
  <c r="H3700" i="60"/>
  <c r="I3700" i="60" s="1"/>
  <c r="J3700" i="60" l="1"/>
  <c r="H3701" i="60"/>
  <c r="I3701" i="60" s="1"/>
  <c r="J3701" i="60" l="1"/>
  <c r="H3702" i="60"/>
  <c r="I3702" i="60" s="1"/>
  <c r="J3702" i="60" l="1"/>
  <c r="H3703" i="60"/>
  <c r="I3703" i="60" s="1"/>
  <c r="J3703" i="60" l="1"/>
  <c r="H3704" i="60"/>
  <c r="I3704" i="60" s="1"/>
  <c r="J3704" i="60" l="1"/>
  <c r="H3705" i="60"/>
  <c r="I3705" i="60" s="1"/>
  <c r="J3705" i="60" l="1"/>
  <c r="H3706" i="60"/>
  <c r="I3706" i="60" s="1"/>
  <c r="J3706" i="60" l="1"/>
  <c r="H3707" i="60"/>
  <c r="I3707" i="60" s="1"/>
  <c r="J3707" i="60" l="1"/>
  <c r="H3708" i="60"/>
  <c r="I3708" i="60" s="1"/>
  <c r="J3708" i="60" l="1"/>
  <c r="H3709" i="60"/>
  <c r="I3709" i="60" s="1"/>
  <c r="J3709" i="60" l="1"/>
  <c r="H3710" i="60"/>
  <c r="I3710" i="60" s="1"/>
  <c r="J3710" i="60" l="1"/>
  <c r="H3711" i="60"/>
  <c r="I3711" i="60" s="1"/>
  <c r="J3711" i="60" l="1"/>
  <c r="H3712" i="60"/>
  <c r="I3712" i="60" s="1"/>
  <c r="J3712" i="60" l="1"/>
  <c r="H3713" i="60"/>
  <c r="I3713" i="60" s="1"/>
  <c r="J3713" i="60" l="1"/>
  <c r="H3714" i="60"/>
  <c r="I3714" i="60" s="1"/>
  <c r="J3714" i="60" l="1"/>
  <c r="H3715" i="60"/>
  <c r="I3715" i="60" s="1"/>
  <c r="J3715" i="60" l="1"/>
  <c r="H3716" i="60"/>
  <c r="I3716" i="60" s="1"/>
  <c r="J3716" i="60" l="1"/>
  <c r="H3717" i="60"/>
  <c r="I3717" i="60" s="1"/>
  <c r="J3717" i="60" l="1"/>
  <c r="H3718" i="60"/>
  <c r="I3718" i="60" s="1"/>
  <c r="J3718" i="60" l="1"/>
  <c r="H3719" i="60"/>
  <c r="I3719" i="60" s="1"/>
  <c r="J3719" i="60" l="1"/>
  <c r="H3720" i="60"/>
  <c r="I3720" i="60" s="1"/>
  <c r="J3720" i="60" l="1"/>
  <c r="H3721" i="60"/>
  <c r="I3721" i="60" s="1"/>
  <c r="J3721" i="60" l="1"/>
  <c r="H3722" i="60"/>
  <c r="I3722" i="60" s="1"/>
  <c r="J3722" i="60" l="1"/>
  <c r="H3723" i="60"/>
  <c r="I3723" i="60" s="1"/>
  <c r="J3723" i="60" l="1"/>
  <c r="H3724" i="60"/>
  <c r="I3724" i="60" s="1"/>
  <c r="J3724" i="60" l="1"/>
  <c r="H3725" i="60"/>
  <c r="I3725" i="60" s="1"/>
  <c r="J3725" i="60" l="1"/>
  <c r="H3726" i="60"/>
  <c r="I3726" i="60" s="1"/>
  <c r="J3726" i="60" l="1"/>
  <c r="H3727" i="60"/>
  <c r="I3727" i="60" s="1"/>
  <c r="J3727" i="60" l="1"/>
  <c r="H3728" i="60"/>
  <c r="I3728" i="60" s="1"/>
  <c r="J3728" i="60" l="1"/>
  <c r="H3729" i="60"/>
  <c r="I3729" i="60" s="1"/>
  <c r="J3729" i="60" l="1"/>
  <c r="H3730" i="60"/>
  <c r="I3730" i="60" s="1"/>
  <c r="J3730" i="60" l="1"/>
  <c r="H3731" i="60"/>
  <c r="I3731" i="60" s="1"/>
  <c r="J3731" i="60" l="1"/>
  <c r="H3732" i="60"/>
  <c r="I3732" i="60" s="1"/>
  <c r="J3732" i="60" l="1"/>
  <c r="H3733" i="60"/>
  <c r="I3733" i="60" s="1"/>
  <c r="J3733" i="60" l="1"/>
  <c r="H3734" i="60"/>
  <c r="I3734" i="60" s="1"/>
  <c r="J3734" i="60" l="1"/>
  <c r="H3735" i="60"/>
  <c r="I3735" i="60" s="1"/>
  <c r="J3735" i="60" l="1"/>
  <c r="H3736" i="60"/>
  <c r="I3736" i="60" s="1"/>
  <c r="J3736" i="60" l="1"/>
  <c r="H3737" i="60"/>
  <c r="I3737" i="60" s="1"/>
  <c r="J3737" i="60" l="1"/>
  <c r="H3738" i="60"/>
  <c r="I3738" i="60" s="1"/>
  <c r="J3738" i="60" l="1"/>
  <c r="H3739" i="60"/>
  <c r="I3739" i="60" s="1"/>
  <c r="J3739" i="60" l="1"/>
  <c r="H3740" i="60"/>
  <c r="I3740" i="60" s="1"/>
  <c r="J3740" i="60" l="1"/>
  <c r="H3741" i="60"/>
  <c r="I3741" i="60" s="1"/>
  <c r="J3741" i="60" l="1"/>
  <c r="H3742" i="60"/>
  <c r="I3742" i="60" s="1"/>
  <c r="J3742" i="60" l="1"/>
  <c r="H3743" i="60"/>
  <c r="I3743" i="60" s="1"/>
  <c r="J3743" i="60" l="1"/>
  <c r="H3744" i="60"/>
  <c r="I3744" i="60" s="1"/>
  <c r="J3744" i="60" l="1"/>
  <c r="H3745" i="60"/>
  <c r="I3745" i="60" s="1"/>
  <c r="J3745" i="60" l="1"/>
  <c r="H3746" i="60"/>
  <c r="I3746" i="60" s="1"/>
  <c r="J3746" i="60" l="1"/>
  <c r="H3747" i="60"/>
  <c r="I3747" i="60" s="1"/>
  <c r="J3747" i="60" l="1"/>
  <c r="H3748" i="60"/>
  <c r="I3748" i="60" s="1"/>
  <c r="J3748" i="60" l="1"/>
  <c r="H3749" i="60"/>
  <c r="I3749" i="60" s="1"/>
  <c r="J3749" i="60" l="1"/>
  <c r="H3750" i="60"/>
  <c r="I3750" i="60" s="1"/>
  <c r="J3750" i="60" l="1"/>
  <c r="H3751" i="60"/>
  <c r="I3751" i="60" s="1"/>
  <c r="J3751" i="60" l="1"/>
  <c r="H3752" i="60"/>
  <c r="I3752" i="60" s="1"/>
  <c r="J3752" i="60" l="1"/>
  <c r="H3753" i="60"/>
  <c r="I3753" i="60" s="1"/>
  <c r="J3753" i="60" l="1"/>
  <c r="H3754" i="60"/>
  <c r="I3754" i="60" s="1"/>
  <c r="J3754" i="60" l="1"/>
  <c r="H3755" i="60"/>
  <c r="I3755" i="60" s="1"/>
  <c r="J3755" i="60" l="1"/>
  <c r="H3756" i="60"/>
  <c r="I3756" i="60" s="1"/>
  <c r="J3756" i="60" l="1"/>
  <c r="H3757" i="60"/>
  <c r="I3757" i="60" s="1"/>
  <c r="J3757" i="60" l="1"/>
  <c r="H3758" i="60"/>
  <c r="I3758" i="60" s="1"/>
  <c r="J3758" i="60" l="1"/>
  <c r="H3759" i="60"/>
  <c r="I3759" i="60" s="1"/>
  <c r="J3759" i="60" l="1"/>
  <c r="H3760" i="60"/>
  <c r="I3760" i="60" s="1"/>
  <c r="J3760" i="60" l="1"/>
  <c r="H3761" i="60"/>
  <c r="I3761" i="60" s="1"/>
  <c r="J3761" i="60" l="1"/>
  <c r="H3762" i="60"/>
  <c r="I3762" i="60" s="1"/>
  <c r="J3762" i="60" l="1"/>
  <c r="H3763" i="60"/>
  <c r="I3763" i="60" s="1"/>
  <c r="J3763" i="60" l="1"/>
  <c r="H3764" i="60"/>
  <c r="I3764" i="60" s="1"/>
  <c r="J3764" i="60" l="1"/>
  <c r="H3765" i="60"/>
  <c r="I3765" i="60" s="1"/>
  <c r="J3765" i="60" l="1"/>
  <c r="H3766" i="60"/>
  <c r="I3766" i="60" s="1"/>
  <c r="J3766" i="60" l="1"/>
  <c r="H3767" i="60"/>
  <c r="I3767" i="60" s="1"/>
  <c r="J3767" i="60" l="1"/>
  <c r="H3768" i="60"/>
  <c r="I3768" i="60" s="1"/>
  <c r="J3768" i="60" l="1"/>
  <c r="H3769" i="60"/>
  <c r="I3769" i="60" s="1"/>
  <c r="J3769" i="60" l="1"/>
  <c r="H3770" i="60"/>
  <c r="I3770" i="60" s="1"/>
  <c r="J3770" i="60" l="1"/>
  <c r="H3771" i="60"/>
  <c r="I3771" i="60" s="1"/>
  <c r="J3771" i="60" l="1"/>
  <c r="H3772" i="60"/>
  <c r="I3772" i="60" s="1"/>
  <c r="J3772" i="60" l="1"/>
  <c r="H3773" i="60"/>
  <c r="I3773" i="60" s="1"/>
  <c r="J3773" i="60" l="1"/>
  <c r="H3774" i="60"/>
  <c r="I3774" i="60" s="1"/>
  <c r="J3774" i="60" l="1"/>
  <c r="H3775" i="60"/>
  <c r="I3775" i="60" s="1"/>
  <c r="J3775" i="60" l="1"/>
  <c r="H3776" i="60"/>
  <c r="I3776" i="60" s="1"/>
  <c r="J3776" i="60" l="1"/>
  <c r="H3777" i="60"/>
  <c r="I3777" i="60" s="1"/>
  <c r="J3777" i="60" l="1"/>
  <c r="H3778" i="60"/>
  <c r="I3778" i="60" s="1"/>
  <c r="J3778" i="60" l="1"/>
  <c r="H3779" i="60"/>
  <c r="I3779" i="60" s="1"/>
  <c r="J3779" i="60" l="1"/>
  <c r="H3780" i="60"/>
  <c r="I3780" i="60" s="1"/>
  <c r="J3780" i="60" l="1"/>
  <c r="H3781" i="60"/>
  <c r="I3781" i="60" s="1"/>
  <c r="J3781" i="60" l="1"/>
  <c r="H3782" i="60"/>
  <c r="I3782" i="60" s="1"/>
  <c r="J3782" i="60" l="1"/>
  <c r="H3783" i="60"/>
  <c r="I3783" i="60" s="1"/>
  <c r="J3783" i="60" l="1"/>
  <c r="H3784" i="60"/>
  <c r="I3784" i="60" s="1"/>
  <c r="J3784" i="60" l="1"/>
  <c r="H3785" i="60"/>
  <c r="I3785" i="60" s="1"/>
  <c r="J3785" i="60" l="1"/>
  <c r="H3786" i="60"/>
  <c r="I3786" i="60" s="1"/>
  <c r="J3786" i="60" l="1"/>
  <c r="H3787" i="60"/>
  <c r="I3787" i="60" s="1"/>
  <c r="J3787" i="60" l="1"/>
  <c r="H3788" i="60"/>
  <c r="I3788" i="60" s="1"/>
  <c r="J3788" i="60" l="1"/>
  <c r="H3789" i="60"/>
  <c r="I3789" i="60" s="1"/>
  <c r="J3789" i="60" l="1"/>
  <c r="H3790" i="60"/>
  <c r="I3790" i="60" s="1"/>
  <c r="J3790" i="60" l="1"/>
  <c r="H3791" i="60"/>
  <c r="I3791" i="60" s="1"/>
  <c r="J3791" i="60" l="1"/>
  <c r="H3792" i="60"/>
  <c r="I3792" i="60" s="1"/>
  <c r="J3792" i="60" l="1"/>
  <c r="H3793" i="60"/>
  <c r="I3793" i="60" s="1"/>
  <c r="J3793" i="60" l="1"/>
  <c r="H3794" i="60"/>
  <c r="I3794" i="60" s="1"/>
  <c r="J3794" i="60" l="1"/>
  <c r="H3795" i="60"/>
  <c r="I3795" i="60" s="1"/>
  <c r="J3795" i="60" l="1"/>
  <c r="H3796" i="60"/>
  <c r="I3796" i="60" s="1"/>
  <c r="J3796" i="60" l="1"/>
  <c r="H3797" i="60"/>
  <c r="I3797" i="60" s="1"/>
  <c r="J3797" i="60" l="1"/>
  <c r="H3798" i="60"/>
  <c r="I3798" i="60" s="1"/>
  <c r="J3798" i="60" l="1"/>
  <c r="H3799" i="60"/>
  <c r="I3799" i="60" s="1"/>
  <c r="J3799" i="60" l="1"/>
  <c r="H3800" i="60"/>
  <c r="I3800" i="60" s="1"/>
  <c r="J3800" i="60" l="1"/>
  <c r="H3801" i="60"/>
  <c r="I3801" i="60" s="1"/>
  <c r="J3801" i="60" l="1"/>
  <c r="H3802" i="60"/>
  <c r="I3802" i="60" s="1"/>
  <c r="J3802" i="60" l="1"/>
  <c r="H3803" i="60"/>
  <c r="I3803" i="60" s="1"/>
  <c r="J3803" i="60" l="1"/>
  <c r="H3804" i="60"/>
  <c r="I3804" i="60" s="1"/>
  <c r="J3804" i="60" l="1"/>
  <c r="H3805" i="60"/>
  <c r="I3805" i="60" s="1"/>
  <c r="J3805" i="60" l="1"/>
  <c r="H3806" i="60"/>
  <c r="I3806" i="60" s="1"/>
  <c r="J3806" i="60" l="1"/>
  <c r="H3807" i="60"/>
  <c r="I3807" i="60" s="1"/>
  <c r="J3807" i="60" l="1"/>
  <c r="H3808" i="60"/>
  <c r="I3808" i="60" s="1"/>
  <c r="J3808" i="60" l="1"/>
  <c r="H3809" i="60"/>
  <c r="I3809" i="60" s="1"/>
  <c r="J3809" i="60" l="1"/>
  <c r="H3810" i="60"/>
  <c r="I3810" i="60" s="1"/>
  <c r="J3810" i="60" l="1"/>
  <c r="H3811" i="60"/>
  <c r="I3811" i="60" s="1"/>
  <c r="J3811" i="60" l="1"/>
  <c r="H3812" i="60"/>
  <c r="I3812" i="60" s="1"/>
  <c r="J3812" i="60" l="1"/>
  <c r="H3813" i="60"/>
  <c r="I3813" i="60" s="1"/>
  <c r="J3813" i="60" l="1"/>
  <c r="H3814" i="60"/>
  <c r="I3814" i="60" s="1"/>
  <c r="J3814" i="60" l="1"/>
  <c r="H3815" i="60"/>
  <c r="I3815" i="60" s="1"/>
  <c r="J3815" i="60" l="1"/>
  <c r="H3816" i="60"/>
  <c r="I3816" i="60" s="1"/>
  <c r="J3816" i="60" l="1"/>
  <c r="H3817" i="60"/>
  <c r="I3817" i="60" s="1"/>
  <c r="J3817" i="60" l="1"/>
  <c r="H3818" i="60"/>
  <c r="I3818" i="60" s="1"/>
  <c r="J3818" i="60" l="1"/>
  <c r="H3819" i="60"/>
  <c r="I3819" i="60" s="1"/>
  <c r="J3819" i="60" l="1"/>
  <c r="H3820" i="60"/>
  <c r="I3820" i="60" s="1"/>
  <c r="J3820" i="60" l="1"/>
  <c r="H3821" i="60"/>
  <c r="I3821" i="60" s="1"/>
  <c r="J3821" i="60" l="1"/>
  <c r="H3822" i="60"/>
  <c r="I3822" i="60" s="1"/>
  <c r="J3822" i="60" l="1"/>
  <c r="H3823" i="60"/>
  <c r="I3823" i="60" s="1"/>
  <c r="J3823" i="60" l="1"/>
  <c r="H3824" i="60"/>
  <c r="I3824" i="60" s="1"/>
  <c r="J3824" i="60" l="1"/>
  <c r="H3825" i="60"/>
  <c r="I3825" i="60" s="1"/>
  <c r="J3825" i="60" l="1"/>
  <c r="H3826" i="60"/>
  <c r="I3826" i="60" s="1"/>
  <c r="J3826" i="60" l="1"/>
  <c r="H3827" i="60"/>
  <c r="I3827" i="60" s="1"/>
  <c r="J3827" i="60" l="1"/>
  <c r="H3828" i="60"/>
  <c r="I3828" i="60" s="1"/>
  <c r="J3828" i="60" l="1"/>
  <c r="H3829" i="60"/>
  <c r="I3829" i="60" s="1"/>
  <c r="J3829" i="60" l="1"/>
  <c r="H3830" i="60"/>
  <c r="I3830" i="60" s="1"/>
  <c r="J3830" i="60" l="1"/>
  <c r="H3831" i="60"/>
  <c r="I3831" i="60" s="1"/>
  <c r="J3831" i="60" l="1"/>
  <c r="H3832" i="60"/>
  <c r="I3832" i="60" s="1"/>
  <c r="J3832" i="60" l="1"/>
  <c r="H3833" i="60"/>
  <c r="I3833" i="60" s="1"/>
  <c r="J3833" i="60" l="1"/>
  <c r="H3834" i="60"/>
  <c r="I3834" i="60" s="1"/>
  <c r="J3834" i="60" l="1"/>
  <c r="H3835" i="60"/>
  <c r="I3835" i="60" s="1"/>
  <c r="J3835" i="60" l="1"/>
  <c r="H3836" i="60"/>
  <c r="I3836" i="60" s="1"/>
  <c r="J3836" i="60" l="1"/>
  <c r="H3837" i="60"/>
  <c r="I3837" i="60" s="1"/>
  <c r="J3837" i="60" l="1"/>
  <c r="H3838" i="60"/>
  <c r="I3838" i="60" s="1"/>
  <c r="J3838" i="60" l="1"/>
  <c r="H3839" i="60"/>
  <c r="I3839" i="60" s="1"/>
  <c r="J3839" i="60" l="1"/>
  <c r="H3840" i="60"/>
  <c r="I3840" i="60" s="1"/>
  <c r="J3840" i="60" l="1"/>
  <c r="H3841" i="60"/>
  <c r="I3841" i="60" s="1"/>
  <c r="J3841" i="60" l="1"/>
  <c r="H3842" i="60"/>
  <c r="I3842" i="60" s="1"/>
  <c r="J3842" i="60" l="1"/>
  <c r="H3843" i="60"/>
  <c r="I3843" i="60" s="1"/>
  <c r="J3843" i="60" l="1"/>
  <c r="H3844" i="60"/>
  <c r="I3844" i="60" s="1"/>
  <c r="J3844" i="60" l="1"/>
  <c r="H3845" i="60"/>
  <c r="I3845" i="60" s="1"/>
  <c r="J3845" i="60" l="1"/>
  <c r="H3846" i="60"/>
  <c r="I3846" i="60" s="1"/>
  <c r="J3846" i="60" l="1"/>
  <c r="H3847" i="60"/>
  <c r="I3847" i="60" s="1"/>
  <c r="J3847" i="60" l="1"/>
  <c r="H3848" i="60"/>
  <c r="I3848" i="60" s="1"/>
  <c r="J3848" i="60" l="1"/>
  <c r="H3849" i="60"/>
  <c r="I3849" i="60" s="1"/>
  <c r="J3849" i="60" l="1"/>
  <c r="H3850" i="60"/>
  <c r="I3850" i="60" s="1"/>
  <c r="J3850" i="60" l="1"/>
  <c r="H3851" i="60"/>
  <c r="I3851" i="60" s="1"/>
  <c r="J3851" i="60" l="1"/>
  <c r="H3852" i="60"/>
  <c r="I3852" i="60" s="1"/>
  <c r="J3852" i="60" l="1"/>
  <c r="H3853" i="60"/>
  <c r="I3853" i="60" s="1"/>
  <c r="J3853" i="60" l="1"/>
  <c r="H3854" i="60"/>
  <c r="I3854" i="60" s="1"/>
  <c r="J3854" i="60" l="1"/>
  <c r="H3855" i="60"/>
  <c r="I3855" i="60" s="1"/>
  <c r="J3855" i="60" l="1"/>
  <c r="H3856" i="60"/>
  <c r="I3856" i="60" s="1"/>
  <c r="J3856" i="60" l="1"/>
  <c r="H3857" i="60"/>
  <c r="I3857" i="60" s="1"/>
  <c r="J3857" i="60" l="1"/>
  <c r="H3858" i="60"/>
  <c r="I3858" i="60" s="1"/>
  <c r="J3858" i="60" l="1"/>
  <c r="H3859" i="60"/>
  <c r="I3859" i="60" s="1"/>
  <c r="J3859" i="60" l="1"/>
  <c r="H3860" i="60"/>
  <c r="I3860" i="60" s="1"/>
  <c r="J3860" i="60" l="1"/>
  <c r="H3861" i="60"/>
  <c r="I3861" i="60" s="1"/>
  <c r="J3861" i="60" l="1"/>
  <c r="H3862" i="60"/>
  <c r="I3862" i="60" s="1"/>
  <c r="J3862" i="60" l="1"/>
  <c r="H3863" i="60"/>
  <c r="I3863" i="60" s="1"/>
  <c r="J3863" i="60" l="1"/>
  <c r="H3864" i="60"/>
  <c r="I3864" i="60" s="1"/>
  <c r="J3864" i="60" l="1"/>
  <c r="H3865" i="60"/>
  <c r="I3865" i="60" s="1"/>
  <c r="J3865" i="60" l="1"/>
  <c r="H3866" i="60"/>
  <c r="I3866" i="60" s="1"/>
  <c r="J3866" i="60" l="1"/>
  <c r="H3867" i="60"/>
  <c r="I3867" i="60" s="1"/>
  <c r="J3867" i="60" l="1"/>
  <c r="H3868" i="60"/>
  <c r="I3868" i="60" s="1"/>
  <c r="J3868" i="60" l="1"/>
  <c r="H3869" i="60"/>
  <c r="I3869" i="60" s="1"/>
  <c r="J3869" i="60" l="1"/>
  <c r="H3870" i="60"/>
  <c r="I3870" i="60" s="1"/>
  <c r="J3870" i="60" l="1"/>
  <c r="H3871" i="60"/>
  <c r="I3871" i="60" s="1"/>
  <c r="J3871" i="60" l="1"/>
  <c r="H3872" i="60"/>
  <c r="I3872" i="60" s="1"/>
  <c r="J3872" i="60" l="1"/>
  <c r="H3873" i="60"/>
  <c r="I3873" i="60" s="1"/>
  <c r="J3873" i="60" l="1"/>
  <c r="H3874" i="60"/>
  <c r="I3874" i="60" s="1"/>
  <c r="J3874" i="60" l="1"/>
  <c r="H3875" i="60"/>
  <c r="I3875" i="60" s="1"/>
  <c r="J3875" i="60" l="1"/>
  <c r="H3876" i="60"/>
  <c r="I3876" i="60" s="1"/>
  <c r="J3876" i="60" l="1"/>
  <c r="H3877" i="60"/>
  <c r="I3877" i="60" s="1"/>
  <c r="J3877" i="60" l="1"/>
  <c r="H3878" i="60"/>
  <c r="I3878" i="60" s="1"/>
  <c r="J3878" i="60" l="1"/>
  <c r="H3879" i="60"/>
  <c r="I3879" i="60" s="1"/>
  <c r="J3879" i="60" l="1"/>
  <c r="H3880" i="60"/>
  <c r="I3880" i="60" s="1"/>
  <c r="J3880" i="60" l="1"/>
  <c r="H3881" i="60"/>
  <c r="I3881" i="60" s="1"/>
  <c r="J3881" i="60" l="1"/>
  <c r="H3882" i="60"/>
  <c r="I3882" i="60" s="1"/>
  <c r="J3882" i="60" l="1"/>
  <c r="H3883" i="60"/>
  <c r="I3883" i="60" s="1"/>
  <c r="J3883" i="60" l="1"/>
  <c r="H3884" i="60"/>
  <c r="I3884" i="60" s="1"/>
  <c r="J3884" i="60" l="1"/>
  <c r="H3885" i="60"/>
  <c r="I3885" i="60" s="1"/>
  <c r="J3885" i="60" l="1"/>
  <c r="H3886" i="60"/>
  <c r="I3886" i="60" s="1"/>
  <c r="J3886" i="60" l="1"/>
  <c r="H3887" i="60"/>
  <c r="I3887" i="60" s="1"/>
  <c r="J3887" i="60" l="1"/>
  <c r="H3888" i="60"/>
  <c r="I3888" i="60" s="1"/>
  <c r="J3888" i="60" l="1"/>
  <c r="H3889" i="60"/>
  <c r="I3889" i="60" s="1"/>
  <c r="J3889" i="60" l="1"/>
  <c r="H3890" i="60"/>
  <c r="I3890" i="60" s="1"/>
  <c r="J3890" i="60" l="1"/>
  <c r="H3891" i="60"/>
  <c r="I3891" i="60" s="1"/>
  <c r="J3891" i="60" l="1"/>
  <c r="H3892" i="60"/>
  <c r="I3892" i="60" s="1"/>
  <c r="J3892" i="60" l="1"/>
  <c r="H3893" i="60"/>
  <c r="I3893" i="60" s="1"/>
  <c r="J3893" i="60" l="1"/>
  <c r="H3894" i="60"/>
  <c r="I3894" i="60" s="1"/>
  <c r="J3894" i="60" l="1"/>
  <c r="H3895" i="60"/>
  <c r="I3895" i="60" s="1"/>
  <c r="J3895" i="60" l="1"/>
  <c r="H3896" i="60"/>
  <c r="I3896" i="60" s="1"/>
  <c r="J3896" i="60" l="1"/>
  <c r="H3897" i="60"/>
  <c r="I3897" i="60" s="1"/>
  <c r="J3897" i="60" l="1"/>
  <c r="H3898" i="60"/>
  <c r="I3898" i="60" s="1"/>
  <c r="J3898" i="60" l="1"/>
  <c r="H3899" i="60"/>
  <c r="I3899" i="60" s="1"/>
  <c r="J3899" i="60" l="1"/>
  <c r="H3900" i="60"/>
  <c r="I3900" i="60" s="1"/>
  <c r="J3900" i="60" l="1"/>
  <c r="H3901" i="60"/>
  <c r="I3901" i="60" s="1"/>
  <c r="J3901" i="60" l="1"/>
  <c r="H3902" i="60"/>
  <c r="I3902" i="60" s="1"/>
  <c r="J3902" i="60" l="1"/>
  <c r="H3903" i="60"/>
  <c r="I3903" i="60" s="1"/>
  <c r="J3903" i="60" l="1"/>
  <c r="H3904" i="60"/>
  <c r="I3904" i="60" s="1"/>
  <c r="J3904" i="60" l="1"/>
  <c r="H3905" i="60"/>
  <c r="I3905" i="60" s="1"/>
  <c r="J3905" i="60" l="1"/>
  <c r="H3906" i="60"/>
  <c r="I3906" i="60" s="1"/>
  <c r="J3906" i="60" l="1"/>
  <c r="H3907" i="60"/>
  <c r="I3907" i="60" s="1"/>
  <c r="J3907" i="60" l="1"/>
  <c r="H3908" i="60"/>
  <c r="I3908" i="60" s="1"/>
  <c r="J3908" i="60" l="1"/>
  <c r="H3909" i="60"/>
  <c r="I3909" i="60" s="1"/>
  <c r="J3909" i="60" l="1"/>
  <c r="H3910" i="60"/>
  <c r="I3910" i="60" s="1"/>
  <c r="J3910" i="60" l="1"/>
  <c r="H3911" i="60"/>
  <c r="I3911" i="60" s="1"/>
  <c r="J3911" i="60" l="1"/>
  <c r="H3912" i="60"/>
  <c r="I3912" i="60" s="1"/>
  <c r="J3912" i="60" l="1"/>
  <c r="H3913" i="60"/>
  <c r="I3913" i="60" s="1"/>
  <c r="J3913" i="60" l="1"/>
  <c r="H3914" i="60"/>
  <c r="I3914" i="60" s="1"/>
  <c r="J3914" i="60" l="1"/>
  <c r="H3915" i="60"/>
  <c r="I3915" i="60" s="1"/>
  <c r="J3915" i="60" l="1"/>
  <c r="H3916" i="60"/>
  <c r="I3916" i="60" s="1"/>
  <c r="J3916" i="60" l="1"/>
  <c r="H3917" i="60"/>
  <c r="I3917" i="60" s="1"/>
  <c r="J3917" i="60" l="1"/>
  <c r="H3918" i="60"/>
  <c r="I3918" i="60" s="1"/>
  <c r="J3918" i="60" l="1"/>
  <c r="H3919" i="60"/>
  <c r="I3919" i="60" s="1"/>
  <c r="J3919" i="60" l="1"/>
  <c r="H3920" i="60"/>
  <c r="I3920" i="60" s="1"/>
  <c r="J3920" i="60" l="1"/>
  <c r="H3921" i="60"/>
  <c r="I3921" i="60" s="1"/>
  <c r="J3921" i="60" l="1"/>
  <c r="H3922" i="60"/>
  <c r="I3922" i="60" s="1"/>
  <c r="J3922" i="60" l="1"/>
  <c r="H3923" i="60"/>
  <c r="I3923" i="60" s="1"/>
  <c r="J3923" i="60" l="1"/>
  <c r="H3924" i="60"/>
  <c r="I3924" i="60" s="1"/>
  <c r="J3924" i="60" l="1"/>
  <c r="H3925" i="60"/>
  <c r="I3925" i="60" s="1"/>
  <c r="J3925" i="60" l="1"/>
  <c r="H3926" i="60"/>
  <c r="I3926" i="60" s="1"/>
  <c r="J3926" i="60" l="1"/>
  <c r="H3927" i="60"/>
  <c r="I3927" i="60" s="1"/>
  <c r="J3927" i="60" l="1"/>
  <c r="H3928" i="60"/>
  <c r="I3928" i="60" s="1"/>
  <c r="J3928" i="60" l="1"/>
  <c r="H3929" i="60"/>
  <c r="I3929" i="60" s="1"/>
  <c r="J3929" i="60" l="1"/>
  <c r="H3930" i="60"/>
  <c r="I3930" i="60" s="1"/>
  <c r="J3930" i="60" l="1"/>
  <c r="H3931" i="60"/>
  <c r="I3931" i="60" s="1"/>
  <c r="J3931" i="60" l="1"/>
  <c r="H3932" i="60"/>
  <c r="I3932" i="60" s="1"/>
  <c r="J3932" i="60" l="1"/>
  <c r="H3933" i="60"/>
  <c r="I3933" i="60" s="1"/>
  <c r="J3933" i="60" l="1"/>
  <c r="H3934" i="60"/>
  <c r="I3934" i="60" s="1"/>
  <c r="J3934" i="60" l="1"/>
  <c r="H3935" i="60"/>
  <c r="I3935" i="60" s="1"/>
  <c r="J3935" i="60" l="1"/>
  <c r="H3936" i="60"/>
  <c r="I3936" i="60" s="1"/>
  <c r="J3936" i="60" l="1"/>
  <c r="H3937" i="60"/>
  <c r="I3937" i="60" s="1"/>
  <c r="J3937" i="60" l="1"/>
  <c r="H3938" i="60"/>
  <c r="I3938" i="60" s="1"/>
  <c r="J3938" i="60" l="1"/>
  <c r="H3939" i="60"/>
  <c r="I3939" i="60" s="1"/>
  <c r="J3939" i="60" l="1"/>
  <c r="H3940" i="60"/>
  <c r="I3940" i="60" s="1"/>
  <c r="J3940" i="60" l="1"/>
  <c r="H3941" i="60"/>
  <c r="I3941" i="60" s="1"/>
  <c r="J3941" i="60" l="1"/>
  <c r="H3942" i="60"/>
  <c r="I3942" i="60" s="1"/>
  <c r="J3942" i="60" l="1"/>
  <c r="H3943" i="60"/>
  <c r="I3943" i="60" s="1"/>
  <c r="J3943" i="60" l="1"/>
  <c r="H3944" i="60"/>
  <c r="I3944" i="60" s="1"/>
  <c r="J3944" i="60" l="1"/>
  <c r="H3945" i="60"/>
  <c r="I3945" i="60" s="1"/>
  <c r="J3945" i="60" l="1"/>
  <c r="H3946" i="60"/>
  <c r="I3946" i="60" s="1"/>
  <c r="J3946" i="60" l="1"/>
  <c r="H3947" i="60"/>
  <c r="I3947" i="60" s="1"/>
  <c r="J3947" i="60" l="1"/>
  <c r="H3948" i="60"/>
  <c r="I3948" i="60" s="1"/>
  <c r="J3948" i="60" l="1"/>
  <c r="H3949" i="60"/>
  <c r="I3949" i="60" s="1"/>
  <c r="J3949" i="60" l="1"/>
  <c r="H3950" i="60"/>
  <c r="I3950" i="60" s="1"/>
  <c r="J3950" i="60" l="1"/>
  <c r="H3951" i="60"/>
  <c r="I3951" i="60" s="1"/>
  <c r="J3951" i="60" l="1"/>
  <c r="H3952" i="60"/>
  <c r="I3952" i="60" s="1"/>
  <c r="J3952" i="60" l="1"/>
  <c r="H3953" i="60"/>
  <c r="I3953" i="60" s="1"/>
  <c r="J3953" i="60" l="1"/>
  <c r="H3954" i="60"/>
  <c r="I3954" i="60" s="1"/>
  <c r="J3954" i="60" l="1"/>
  <c r="H3955" i="60"/>
  <c r="I3955" i="60" s="1"/>
  <c r="J3955" i="60" l="1"/>
  <c r="H3956" i="60"/>
  <c r="I3956" i="60" s="1"/>
  <c r="J3956" i="60" l="1"/>
  <c r="H3957" i="60"/>
  <c r="I3957" i="60" s="1"/>
  <c r="J3957" i="60" l="1"/>
  <c r="H3958" i="60"/>
  <c r="I3958" i="60" s="1"/>
  <c r="J3958" i="60" l="1"/>
  <c r="H3959" i="60"/>
  <c r="I3959" i="60" s="1"/>
  <c r="J3959" i="60" l="1"/>
  <c r="H3960" i="60"/>
  <c r="I3960" i="60" s="1"/>
  <c r="J3960" i="60" l="1"/>
  <c r="H3961" i="60"/>
  <c r="I3961" i="60" s="1"/>
  <c r="J3961" i="60" l="1"/>
  <c r="H3962" i="60"/>
  <c r="I3962" i="60" s="1"/>
  <c r="J3962" i="60" l="1"/>
  <c r="H3963" i="60"/>
  <c r="I3963" i="60" s="1"/>
  <c r="J3963" i="60" l="1"/>
  <c r="H3964" i="60"/>
  <c r="I3964" i="60" s="1"/>
  <c r="J3964" i="60" l="1"/>
  <c r="H3965" i="60"/>
  <c r="I3965" i="60" s="1"/>
  <c r="J3965" i="60" l="1"/>
  <c r="H3966" i="60"/>
  <c r="I3966" i="60" s="1"/>
  <c r="J3966" i="60" l="1"/>
  <c r="H3967" i="60"/>
  <c r="I3967" i="60" s="1"/>
  <c r="J3967" i="60" l="1"/>
  <c r="H3968" i="60"/>
  <c r="I3968" i="60" s="1"/>
  <c r="J3968" i="60" l="1"/>
  <c r="H3969" i="60"/>
  <c r="I3969" i="60" s="1"/>
  <c r="J3969" i="60" l="1"/>
  <c r="H3970" i="60"/>
  <c r="I3970" i="60" s="1"/>
  <c r="J3970" i="60" l="1"/>
  <c r="H3971" i="60"/>
  <c r="I3971" i="60" s="1"/>
  <c r="J3971" i="60" l="1"/>
  <c r="H3972" i="60"/>
  <c r="I3972" i="60" s="1"/>
  <c r="J3972" i="60" l="1"/>
  <c r="H3973" i="60"/>
  <c r="I3973" i="60" s="1"/>
  <c r="J3973" i="60" l="1"/>
  <c r="H3974" i="60"/>
  <c r="I3974" i="60" s="1"/>
  <c r="J3974" i="60" l="1"/>
  <c r="H3975" i="60"/>
  <c r="I3975" i="60" s="1"/>
  <c r="J3975" i="60" l="1"/>
  <c r="H3976" i="60"/>
  <c r="I3976" i="60" s="1"/>
  <c r="J3976" i="60" l="1"/>
  <c r="H3977" i="60"/>
  <c r="I3977" i="60" s="1"/>
  <c r="J3977" i="60" l="1"/>
  <c r="H3978" i="60"/>
  <c r="I3978" i="60" s="1"/>
  <c r="J3978" i="60" l="1"/>
  <c r="H3979" i="60"/>
  <c r="I3979" i="60" s="1"/>
  <c r="J3979" i="60" l="1"/>
  <c r="H3980" i="60"/>
  <c r="I3980" i="60" s="1"/>
  <c r="J3980" i="60" l="1"/>
  <c r="H3981" i="60"/>
  <c r="I3981" i="60" s="1"/>
  <c r="J3981" i="60" l="1"/>
  <c r="H3982" i="60"/>
  <c r="I3982" i="60" s="1"/>
  <c r="J3982" i="60" l="1"/>
  <c r="H3983" i="60"/>
  <c r="I3983" i="60" s="1"/>
  <c r="J3983" i="60" l="1"/>
  <c r="H3984" i="60"/>
  <c r="I3984" i="60" s="1"/>
  <c r="J3984" i="60" l="1"/>
  <c r="H3985" i="60"/>
  <c r="I3985" i="60" s="1"/>
  <c r="J3985" i="60" l="1"/>
  <c r="H3986" i="60"/>
  <c r="I3986" i="60" s="1"/>
  <c r="J3986" i="60" l="1"/>
  <c r="H3987" i="60"/>
  <c r="I3987" i="60" s="1"/>
  <c r="J3987" i="60" l="1"/>
  <c r="H3988" i="60"/>
  <c r="I3988" i="60" s="1"/>
  <c r="J3988" i="60" l="1"/>
  <c r="H3989" i="60"/>
  <c r="I3989" i="60" s="1"/>
  <c r="J3989" i="60" l="1"/>
  <c r="H3990" i="60"/>
  <c r="I3990" i="60" s="1"/>
  <c r="J3990" i="60" l="1"/>
  <c r="H3991" i="60"/>
  <c r="I3991" i="60" s="1"/>
  <c r="J3991" i="60" l="1"/>
  <c r="H3992" i="60"/>
  <c r="I3992" i="60" s="1"/>
  <c r="J3992" i="60" l="1"/>
  <c r="H3993" i="60"/>
  <c r="I3993" i="60" s="1"/>
  <c r="J3993" i="60" l="1"/>
  <c r="H3994" i="60"/>
  <c r="I3994" i="60" s="1"/>
  <c r="J3994" i="60" l="1"/>
  <c r="H3995" i="60"/>
  <c r="I3995" i="60" s="1"/>
  <c r="J3995" i="60" l="1"/>
  <c r="H3996" i="60"/>
  <c r="I3996" i="60" s="1"/>
  <c r="J3996" i="60" l="1"/>
  <c r="H3997" i="60"/>
  <c r="I3997" i="60" s="1"/>
  <c r="J3997" i="60" l="1"/>
  <c r="H3998" i="60"/>
  <c r="I3998" i="60" s="1"/>
  <c r="J3998" i="60" l="1"/>
  <c r="H3999" i="60"/>
  <c r="I3999" i="60" s="1"/>
  <c r="J3999" i="60" l="1"/>
  <c r="H4000" i="60"/>
  <c r="I4000" i="60" s="1"/>
  <c r="J4000" i="60" l="1"/>
  <c r="H4001" i="60"/>
  <c r="I4001" i="60" s="1"/>
  <c r="J4001" i="60" l="1"/>
  <c r="H4002" i="60"/>
  <c r="I4002" i="60" s="1"/>
  <c r="J4002" i="60" l="1"/>
  <c r="H4003" i="60"/>
  <c r="I4003" i="60" s="1"/>
  <c r="J4003" i="60" l="1"/>
  <c r="H4004" i="60"/>
  <c r="I4004" i="60" s="1"/>
  <c r="J4004" i="60" l="1"/>
  <c r="H4005" i="60"/>
  <c r="I4005" i="60" s="1"/>
  <c r="J4005" i="60" l="1"/>
  <c r="H4006" i="60"/>
  <c r="I4006" i="60" s="1"/>
  <c r="J4006" i="60" l="1"/>
  <c r="H4007" i="60"/>
  <c r="I4007" i="60" s="1"/>
  <c r="J4007" i="60" l="1"/>
  <c r="H4008" i="60"/>
  <c r="I4008" i="60" s="1"/>
  <c r="J4008" i="60" l="1"/>
  <c r="H4009" i="60"/>
  <c r="I4009" i="60" s="1"/>
  <c r="J4009" i="60" l="1"/>
  <c r="H4010" i="60"/>
  <c r="I4010" i="60" s="1"/>
  <c r="J4010" i="60" l="1"/>
  <c r="H4011" i="60"/>
  <c r="I4011" i="60" s="1"/>
  <c r="J4011" i="60" l="1"/>
  <c r="H4012" i="60"/>
  <c r="I4012" i="60" s="1"/>
  <c r="J4012" i="60" l="1"/>
  <c r="H4013" i="60"/>
  <c r="I4013" i="60" s="1"/>
  <c r="J4013" i="60" l="1"/>
  <c r="H4014" i="60"/>
  <c r="I4014" i="60" s="1"/>
  <c r="J4014" i="60" l="1"/>
  <c r="H4015" i="60"/>
  <c r="I4015" i="60" s="1"/>
  <c r="J4015" i="60" l="1"/>
  <c r="H4016" i="60"/>
  <c r="I4016" i="60" s="1"/>
  <c r="J4016" i="60" l="1"/>
  <c r="H4017" i="60"/>
  <c r="I4017" i="60" s="1"/>
  <c r="J4017" i="60" l="1"/>
  <c r="H4018" i="60"/>
  <c r="I4018" i="60" s="1"/>
  <c r="J4018" i="60" l="1"/>
  <c r="H4019" i="60"/>
  <c r="I4019" i="60" s="1"/>
  <c r="J4019" i="60" l="1"/>
  <c r="H4020" i="60"/>
  <c r="I4020" i="60" s="1"/>
  <c r="J4020" i="60" l="1"/>
  <c r="H4021" i="60"/>
  <c r="I4021" i="60" s="1"/>
  <c r="J4021" i="60" l="1"/>
  <c r="H4022" i="60"/>
  <c r="I4022" i="60" s="1"/>
  <c r="J4022" i="60" l="1"/>
  <c r="H4023" i="60"/>
  <c r="I4023" i="60" s="1"/>
  <c r="J4023" i="60" l="1"/>
  <c r="H4024" i="60"/>
  <c r="I4024" i="60" s="1"/>
  <c r="J4024" i="60" l="1"/>
  <c r="H4025" i="60"/>
  <c r="I4025" i="60" s="1"/>
  <c r="J4025" i="60" l="1"/>
  <c r="H4026" i="60"/>
  <c r="I4026" i="60" s="1"/>
  <c r="J4026" i="60" l="1"/>
  <c r="H4027" i="60"/>
  <c r="I4027" i="60" s="1"/>
  <c r="J4027" i="60" l="1"/>
  <c r="H4028" i="60"/>
  <c r="I4028" i="60" s="1"/>
  <c r="J4028" i="60" l="1"/>
  <c r="H4029" i="60"/>
  <c r="I4029" i="60" s="1"/>
  <c r="J4029" i="60" l="1"/>
  <c r="H4030" i="60"/>
  <c r="I4030" i="60" s="1"/>
  <c r="J4030" i="60" l="1"/>
  <c r="H4031" i="60"/>
  <c r="I4031" i="60" s="1"/>
  <c r="J4031" i="60" l="1"/>
  <c r="H4032" i="60"/>
  <c r="I4032" i="60" s="1"/>
  <c r="J4032" i="60" l="1"/>
  <c r="H4033" i="60"/>
  <c r="I4033" i="60" s="1"/>
  <c r="J4033" i="60" l="1"/>
  <c r="H4034" i="60"/>
  <c r="I4034" i="60" s="1"/>
  <c r="J4034" i="60" l="1"/>
  <c r="H4035" i="60"/>
  <c r="I4035" i="60" s="1"/>
  <c r="J4035" i="60" l="1"/>
  <c r="H4036" i="60"/>
  <c r="I4036" i="60" s="1"/>
  <c r="J4036" i="60" l="1"/>
  <c r="H4037" i="60"/>
  <c r="I4037" i="60" s="1"/>
  <c r="J4037" i="60" l="1"/>
  <c r="H4038" i="60"/>
  <c r="I4038" i="60" s="1"/>
  <c r="J4038" i="60" l="1"/>
  <c r="H4039" i="60"/>
  <c r="I4039" i="60" s="1"/>
  <c r="J4039" i="60" l="1"/>
  <c r="H4040" i="60"/>
  <c r="I4040" i="60" s="1"/>
  <c r="J4040" i="60" l="1"/>
  <c r="H4041" i="60"/>
  <c r="I4041" i="60" s="1"/>
  <c r="J4041" i="60" l="1"/>
  <c r="H4042" i="60"/>
  <c r="I4042" i="60" s="1"/>
  <c r="J4042" i="60" l="1"/>
  <c r="H4043" i="60"/>
  <c r="I4043" i="60" s="1"/>
  <c r="J4043" i="60" l="1"/>
  <c r="H4044" i="60"/>
  <c r="I4044" i="60" s="1"/>
  <c r="J4044" i="60" l="1"/>
  <c r="H4045" i="60"/>
  <c r="I4045" i="60" s="1"/>
  <c r="J4045" i="60" l="1"/>
  <c r="H4046" i="60"/>
  <c r="I4046" i="60" s="1"/>
  <c r="J4046" i="60" l="1"/>
  <c r="H4047" i="60"/>
  <c r="I4047" i="60" s="1"/>
  <c r="J4047" i="60" l="1"/>
  <c r="H4048" i="60"/>
  <c r="I4048" i="60" s="1"/>
  <c r="J4048" i="60" l="1"/>
  <c r="H4049" i="60"/>
  <c r="I4049" i="60" s="1"/>
  <c r="J4049" i="60" l="1"/>
  <c r="H4050" i="60"/>
  <c r="I4050" i="60" s="1"/>
  <c r="J4050" i="60" l="1"/>
  <c r="H4051" i="60"/>
  <c r="I4051" i="60" s="1"/>
  <c r="J4051" i="60" l="1"/>
  <c r="H4052" i="60"/>
  <c r="I4052" i="60" s="1"/>
  <c r="J4052" i="60" l="1"/>
  <c r="H4053" i="60"/>
  <c r="I4053" i="60" s="1"/>
  <c r="J4053" i="60" l="1"/>
  <c r="H4054" i="60"/>
  <c r="I4054" i="60" s="1"/>
  <c r="J4054" i="60" l="1"/>
  <c r="H4055" i="60"/>
  <c r="I4055" i="60" s="1"/>
  <c r="J4055" i="60" l="1"/>
  <c r="H4056" i="60"/>
  <c r="I4056" i="60" s="1"/>
  <c r="J4056" i="60" l="1"/>
  <c r="H4057" i="60"/>
  <c r="I4057" i="60" s="1"/>
  <c r="J4057" i="60" l="1"/>
  <c r="H4058" i="60"/>
  <c r="I4058" i="60" s="1"/>
  <c r="J4058" i="60" l="1"/>
  <c r="H4059" i="60"/>
  <c r="I4059" i="60" s="1"/>
  <c r="J4059" i="60" l="1"/>
  <c r="H4060" i="60"/>
  <c r="I4060" i="60" s="1"/>
  <c r="J4060" i="60" l="1"/>
  <c r="H4061" i="60"/>
  <c r="I4061" i="60" s="1"/>
  <c r="J4061" i="60" l="1"/>
  <c r="H4062" i="60"/>
  <c r="I4062" i="60" s="1"/>
  <c r="J4062" i="60" l="1"/>
  <c r="H4063" i="60"/>
  <c r="I4063" i="60" s="1"/>
  <c r="J4063" i="60" l="1"/>
  <c r="H4064" i="60"/>
  <c r="I4064" i="60" s="1"/>
  <c r="J4064" i="60" l="1"/>
  <c r="H4065" i="60"/>
  <c r="I4065" i="60" s="1"/>
  <c r="J4065" i="60" l="1"/>
  <c r="H4066" i="60"/>
  <c r="I4066" i="60" s="1"/>
  <c r="J4066" i="60" l="1"/>
  <c r="H4067" i="60"/>
  <c r="I4067" i="60" s="1"/>
  <c r="J4067" i="60" l="1"/>
  <c r="H4068" i="60"/>
  <c r="I4068" i="60" s="1"/>
  <c r="J4068" i="60" l="1"/>
  <c r="H4069" i="60"/>
  <c r="I4069" i="60" s="1"/>
  <c r="J4069" i="60" l="1"/>
  <c r="H4070" i="60"/>
  <c r="I4070" i="60" s="1"/>
  <c r="J4070" i="60" l="1"/>
  <c r="H4071" i="60"/>
  <c r="I4071" i="60" s="1"/>
  <c r="J4071" i="60" l="1"/>
  <c r="H4072" i="60"/>
  <c r="I4072" i="60" s="1"/>
  <c r="J4072" i="60" l="1"/>
  <c r="H4073" i="60"/>
  <c r="I4073" i="60" s="1"/>
  <c r="J4073" i="60" l="1"/>
  <c r="H4074" i="60"/>
  <c r="I4074" i="60" s="1"/>
  <c r="J4074" i="60" l="1"/>
  <c r="H4075" i="60"/>
  <c r="I4075" i="60" s="1"/>
  <c r="J4075" i="60" l="1"/>
  <c r="H4076" i="60"/>
  <c r="I4076" i="60" s="1"/>
  <c r="J4076" i="60" l="1"/>
  <c r="H4077" i="60"/>
  <c r="I4077" i="60" s="1"/>
  <c r="J4077" i="60" l="1"/>
  <c r="H4078" i="60"/>
  <c r="I4078" i="60" s="1"/>
  <c r="J4078" i="60" l="1"/>
  <c r="H4079" i="60"/>
  <c r="I4079" i="60" s="1"/>
  <c r="J4079" i="60" l="1"/>
  <c r="H4080" i="60"/>
  <c r="I4080" i="60" s="1"/>
  <c r="J4080" i="60" l="1"/>
  <c r="H4081" i="60"/>
  <c r="I4081" i="60" s="1"/>
  <c r="J4081" i="60" l="1"/>
  <c r="H4082" i="60"/>
  <c r="I4082" i="60" s="1"/>
  <c r="J4082" i="60" l="1"/>
  <c r="H4083" i="60"/>
  <c r="I4083" i="60" s="1"/>
  <c r="J4083" i="60" l="1"/>
  <c r="H4084" i="60"/>
  <c r="I4084" i="60" s="1"/>
  <c r="J4084" i="60" l="1"/>
  <c r="H4085" i="60"/>
  <c r="I4085" i="60" s="1"/>
  <c r="J4085" i="60" l="1"/>
  <c r="H4086" i="60"/>
  <c r="I4086" i="60" s="1"/>
  <c r="J4086" i="60" l="1"/>
  <c r="H4087" i="60"/>
  <c r="I4087" i="60" s="1"/>
  <c r="J4087" i="60" l="1"/>
  <c r="H4088" i="60"/>
  <c r="I4088" i="60" s="1"/>
  <c r="J4088" i="60" l="1"/>
  <c r="H4089" i="60"/>
  <c r="I4089" i="60" s="1"/>
  <c r="J4089" i="60" l="1"/>
  <c r="H4090" i="60"/>
  <c r="I4090" i="60" s="1"/>
  <c r="J4090" i="60" l="1"/>
  <c r="H4091" i="60"/>
  <c r="I4091" i="60" s="1"/>
  <c r="J4091" i="60" l="1"/>
  <c r="H4092" i="60"/>
  <c r="I4092" i="60" s="1"/>
  <c r="J4092" i="60" l="1"/>
  <c r="H4093" i="60"/>
  <c r="I4093" i="60" s="1"/>
  <c r="J4093" i="60" l="1"/>
  <c r="H4094" i="60"/>
  <c r="I4094" i="60" s="1"/>
  <c r="J4094" i="60" l="1"/>
  <c r="H4095" i="60"/>
  <c r="I4095" i="60" s="1"/>
  <c r="J4095" i="60" l="1"/>
  <c r="H4096" i="60"/>
  <c r="I4096" i="60" s="1"/>
  <c r="J4096" i="60" l="1"/>
  <c r="H4097" i="60"/>
  <c r="I4097" i="60" s="1"/>
  <c r="J4097" i="60" l="1"/>
  <c r="H4098" i="60"/>
  <c r="I4098" i="60" s="1"/>
  <c r="J4098" i="60" l="1"/>
  <c r="H4099" i="60"/>
  <c r="I4099" i="60" s="1"/>
  <c r="J4099" i="60" l="1"/>
  <c r="H4100" i="60"/>
  <c r="I4100" i="60" s="1"/>
  <c r="J4100" i="60" l="1"/>
  <c r="H4101" i="60"/>
  <c r="I4101" i="60" s="1"/>
  <c r="J4101" i="60" l="1"/>
  <c r="H4102" i="60"/>
  <c r="I4102" i="60" s="1"/>
  <c r="J4102" i="60" l="1"/>
  <c r="H4103" i="60"/>
  <c r="I4103" i="60" s="1"/>
  <c r="J4103" i="60" l="1"/>
  <c r="H4104" i="60"/>
  <c r="I4104" i="60" s="1"/>
  <c r="J4104" i="60" l="1"/>
  <c r="H4105" i="60"/>
  <c r="I4105" i="60" s="1"/>
  <c r="J4105" i="60" l="1"/>
  <c r="H4106" i="60"/>
  <c r="I4106" i="60" s="1"/>
  <c r="J4106" i="60" l="1"/>
  <c r="H4107" i="60"/>
  <c r="I4107" i="60" s="1"/>
  <c r="J4107" i="60" l="1"/>
  <c r="H4108" i="60"/>
  <c r="I4108" i="60" s="1"/>
  <c r="J4108" i="60" l="1"/>
  <c r="H4109" i="60"/>
  <c r="I4109" i="60" s="1"/>
  <c r="J4109" i="60" l="1"/>
  <c r="H4110" i="60"/>
  <c r="I4110" i="60" s="1"/>
  <c r="J4110" i="60" l="1"/>
  <c r="H4111" i="60"/>
  <c r="I4111" i="60" s="1"/>
  <c r="J4111" i="60" l="1"/>
  <c r="H4112" i="60"/>
  <c r="I4112" i="60" s="1"/>
  <c r="J4112" i="60" l="1"/>
  <c r="H4113" i="60"/>
  <c r="I4113" i="60" s="1"/>
  <c r="J4113" i="60" l="1"/>
  <c r="H4114" i="60"/>
  <c r="I4114" i="60" s="1"/>
  <c r="J4114" i="60" l="1"/>
  <c r="H4115" i="60"/>
  <c r="I4115" i="60" s="1"/>
  <c r="J4115" i="60" l="1"/>
  <c r="H4116" i="60"/>
  <c r="I4116" i="60" s="1"/>
  <c r="J4116" i="60" l="1"/>
  <c r="H4117" i="60"/>
  <c r="I4117" i="60" s="1"/>
  <c r="J4117" i="60" l="1"/>
  <c r="H4118" i="60"/>
  <c r="I4118" i="60" s="1"/>
  <c r="J4118" i="60" l="1"/>
  <c r="H4119" i="60"/>
  <c r="I4119" i="60" s="1"/>
  <c r="J4119" i="60" l="1"/>
  <c r="H4120" i="60"/>
  <c r="I4120" i="60" s="1"/>
  <c r="J4120" i="60" l="1"/>
  <c r="H4121" i="60"/>
  <c r="I4121" i="60" s="1"/>
  <c r="J4121" i="60" l="1"/>
  <c r="H4122" i="60"/>
  <c r="I4122" i="60" s="1"/>
  <c r="J4122" i="60" l="1"/>
  <c r="H4123" i="60"/>
  <c r="I4123" i="60" s="1"/>
  <c r="J4123" i="60" l="1"/>
  <c r="H4124" i="60"/>
  <c r="I4124" i="60" s="1"/>
  <c r="J4124" i="60" l="1"/>
  <c r="H4125" i="60"/>
  <c r="I4125" i="60" s="1"/>
  <c r="J4125" i="60" l="1"/>
  <c r="H4126" i="60"/>
  <c r="I4126" i="60" s="1"/>
  <c r="J4126" i="60" l="1"/>
  <c r="H4127" i="60"/>
  <c r="I4127" i="60" s="1"/>
  <c r="J4127" i="60" l="1"/>
  <c r="H4128" i="60"/>
  <c r="I4128" i="60" s="1"/>
  <c r="J4128" i="60" l="1"/>
  <c r="H4129" i="60"/>
  <c r="I4129" i="60" s="1"/>
  <c r="J4129" i="60" l="1"/>
  <c r="H4130" i="60"/>
  <c r="I4130" i="60" s="1"/>
  <c r="J4130" i="60" l="1"/>
  <c r="H4131" i="60"/>
  <c r="I4131" i="60" s="1"/>
  <c r="J4131" i="60" l="1"/>
  <c r="H4132" i="60"/>
  <c r="I4132" i="60" s="1"/>
  <c r="J4132" i="60" l="1"/>
  <c r="H4133" i="60"/>
  <c r="I4133" i="60" s="1"/>
  <c r="J4133" i="60" l="1"/>
  <c r="H4134" i="60"/>
  <c r="I4134" i="60" s="1"/>
  <c r="J4134" i="60" l="1"/>
  <c r="H4135" i="60"/>
  <c r="I4135" i="60" s="1"/>
  <c r="J4135" i="60" l="1"/>
  <c r="H4136" i="60"/>
  <c r="I4136" i="60" s="1"/>
  <c r="J4136" i="60" l="1"/>
  <c r="H4137" i="60"/>
  <c r="I4137" i="60" s="1"/>
  <c r="J4137" i="60" l="1"/>
  <c r="H4138" i="60"/>
  <c r="I4138" i="60" s="1"/>
  <c r="J4138" i="60" l="1"/>
  <c r="H4139" i="60"/>
  <c r="I4139" i="60" s="1"/>
  <c r="J4139" i="60" l="1"/>
  <c r="H4140" i="60"/>
  <c r="I4140" i="60" s="1"/>
  <c r="J4140" i="60" l="1"/>
  <c r="H4141" i="60"/>
  <c r="I4141" i="60" s="1"/>
  <c r="J4141" i="60" l="1"/>
  <c r="H4142" i="60"/>
  <c r="I4142" i="60" s="1"/>
  <c r="J4142" i="60" l="1"/>
  <c r="H4143" i="60"/>
  <c r="I4143" i="60" s="1"/>
  <c r="J4143" i="60" l="1"/>
  <c r="H4144" i="60"/>
  <c r="I4144" i="60" s="1"/>
  <c r="J4144" i="60" l="1"/>
  <c r="H4145" i="60"/>
  <c r="I4145" i="60" s="1"/>
  <c r="J4145" i="60" l="1"/>
  <c r="H4146" i="60"/>
  <c r="I4146" i="60" s="1"/>
  <c r="J4146" i="60" l="1"/>
  <c r="H4147" i="60"/>
  <c r="I4147" i="60" s="1"/>
  <c r="J4147" i="60" l="1"/>
  <c r="H4148" i="60"/>
  <c r="I4148" i="60" s="1"/>
  <c r="J4148" i="60" l="1"/>
  <c r="H4149" i="60"/>
  <c r="I4149" i="60" s="1"/>
  <c r="J4149" i="60" l="1"/>
  <c r="H4150" i="60"/>
  <c r="I4150" i="60" s="1"/>
  <c r="J4150" i="60" l="1"/>
  <c r="H4151" i="60"/>
  <c r="I4151" i="60" s="1"/>
  <c r="J4151" i="60" l="1"/>
  <c r="H4152" i="60"/>
  <c r="I4152" i="60" s="1"/>
  <c r="J4152" i="60" l="1"/>
  <c r="H4153" i="60"/>
  <c r="I4153" i="60" s="1"/>
  <c r="J4153" i="60" l="1"/>
  <c r="H4154" i="60"/>
  <c r="I4154" i="60" s="1"/>
  <c r="J4154" i="60" l="1"/>
  <c r="H4155" i="60"/>
  <c r="I4155" i="60" s="1"/>
  <c r="J4155" i="60" l="1"/>
  <c r="H4156" i="60"/>
  <c r="I4156" i="60" s="1"/>
  <c r="J4156" i="60" l="1"/>
  <c r="H4157" i="60"/>
  <c r="I4157" i="60" s="1"/>
  <c r="J4157" i="60" l="1"/>
  <c r="H4158" i="60"/>
  <c r="I4158" i="60" s="1"/>
  <c r="J4158" i="60" l="1"/>
  <c r="H4159" i="60"/>
  <c r="I4159" i="60" s="1"/>
  <c r="J4159" i="60" l="1"/>
  <c r="H4160" i="60"/>
  <c r="I4160" i="60" s="1"/>
  <c r="J4160" i="60" l="1"/>
  <c r="H4161" i="60"/>
  <c r="I4161" i="60" s="1"/>
  <c r="J4161" i="60" l="1"/>
  <c r="H4162" i="60"/>
  <c r="I4162" i="60" s="1"/>
  <c r="J4162" i="60" l="1"/>
  <c r="H4163" i="60"/>
  <c r="I4163" i="60" s="1"/>
  <c r="J4163" i="60" l="1"/>
  <c r="H4164" i="60"/>
  <c r="I4164" i="60" s="1"/>
  <c r="J4164" i="60" l="1"/>
  <c r="H4165" i="60"/>
  <c r="I4165" i="60" s="1"/>
  <c r="J4165" i="60" l="1"/>
  <c r="H4166" i="60"/>
  <c r="I4166" i="60" s="1"/>
  <c r="J4166" i="60" l="1"/>
  <c r="H4167" i="60"/>
  <c r="I4167" i="60" s="1"/>
  <c r="J4167" i="60" l="1"/>
  <c r="H4168" i="60"/>
  <c r="I4168" i="60" s="1"/>
  <c r="J4168" i="60" l="1"/>
  <c r="H4169" i="60"/>
  <c r="I4169" i="60" s="1"/>
  <c r="J4169" i="60" l="1"/>
  <c r="H4170" i="60"/>
  <c r="I4170" i="60" s="1"/>
  <c r="J4170" i="60" l="1"/>
  <c r="H4171" i="60"/>
  <c r="I4171" i="60" s="1"/>
  <c r="J4171" i="60" l="1"/>
  <c r="H4172" i="60"/>
  <c r="I4172" i="60" s="1"/>
  <c r="J4172" i="60" l="1"/>
  <c r="H4173" i="60"/>
  <c r="I4173" i="60" s="1"/>
  <c r="J4173" i="60" l="1"/>
  <c r="H4174" i="60"/>
  <c r="I4174" i="60" s="1"/>
  <c r="J4174" i="60" l="1"/>
  <c r="H4175" i="60"/>
  <c r="I4175" i="60" s="1"/>
  <c r="J4175" i="60" l="1"/>
  <c r="H4176" i="60"/>
  <c r="I4176" i="60" s="1"/>
  <c r="J4176" i="60" l="1"/>
  <c r="H4177" i="60"/>
  <c r="I4177" i="60" s="1"/>
  <c r="J4177" i="60" l="1"/>
  <c r="H4178" i="60"/>
  <c r="I4178" i="60" s="1"/>
  <c r="J4178" i="60" l="1"/>
  <c r="H4179" i="60"/>
  <c r="I4179" i="60" s="1"/>
  <c r="J4179" i="60" l="1"/>
  <c r="H4180" i="60"/>
  <c r="I4180" i="60" s="1"/>
  <c r="J4180" i="60" l="1"/>
  <c r="H4181" i="60"/>
  <c r="I4181" i="60" s="1"/>
  <c r="J4181" i="60" l="1"/>
  <c r="H4182" i="60"/>
  <c r="I4182" i="60" s="1"/>
  <c r="J4182" i="60" l="1"/>
  <c r="H4183" i="60"/>
  <c r="I4183" i="60" s="1"/>
  <c r="J4183" i="60" l="1"/>
  <c r="H4184" i="60"/>
  <c r="I4184" i="60" s="1"/>
  <c r="J4184" i="60" l="1"/>
  <c r="H4185" i="60"/>
  <c r="I4185" i="60" s="1"/>
  <c r="J4185" i="60" l="1"/>
  <c r="H4186" i="60"/>
  <c r="I4186" i="60" s="1"/>
  <c r="J4186" i="60" l="1"/>
  <c r="H4187" i="60"/>
  <c r="I4187" i="60" s="1"/>
  <c r="J4187" i="60" l="1"/>
  <c r="H4188" i="60"/>
  <c r="I4188" i="60" s="1"/>
  <c r="J4188" i="60" l="1"/>
  <c r="H4189" i="60"/>
  <c r="I4189" i="60" s="1"/>
  <c r="J4189" i="60" l="1"/>
  <c r="H4190" i="60"/>
  <c r="I4190" i="60" s="1"/>
  <c r="J4190" i="60" l="1"/>
  <c r="H4191" i="60"/>
  <c r="I4191" i="60" s="1"/>
  <c r="J4191" i="60" l="1"/>
  <c r="H4192" i="60"/>
  <c r="I4192" i="60" s="1"/>
  <c r="J4192" i="60" l="1"/>
  <c r="H4193" i="60"/>
  <c r="I4193" i="60" s="1"/>
  <c r="J4193" i="60" l="1"/>
  <c r="H4194" i="60"/>
  <c r="I4194" i="60" s="1"/>
  <c r="J4194" i="60" l="1"/>
  <c r="H4195" i="60"/>
  <c r="I4195" i="60" s="1"/>
  <c r="J4195" i="60" l="1"/>
  <c r="H4196" i="60"/>
  <c r="I4196" i="60" s="1"/>
  <c r="J4196" i="60" l="1"/>
  <c r="H4197" i="60"/>
  <c r="I4197" i="60" s="1"/>
  <c r="J4197" i="60" l="1"/>
  <c r="H4198" i="60"/>
  <c r="I4198" i="60" s="1"/>
  <c r="J4198" i="60" l="1"/>
  <c r="H4199" i="60"/>
  <c r="I4199" i="60" s="1"/>
  <c r="J4199" i="60" l="1"/>
  <c r="H4200" i="60"/>
  <c r="I4200" i="60" s="1"/>
  <c r="J4200" i="60" l="1"/>
  <c r="H4201" i="60"/>
  <c r="I4201" i="60" s="1"/>
  <c r="J4201" i="60" l="1"/>
  <c r="H4202" i="60"/>
  <c r="I4202" i="60" s="1"/>
  <c r="J4202" i="60" l="1"/>
  <c r="H4203" i="60"/>
  <c r="I4203" i="60" s="1"/>
  <c r="J4203" i="60" l="1"/>
  <c r="H4204" i="60"/>
  <c r="I4204" i="60" s="1"/>
  <c r="J4204" i="60" l="1"/>
  <c r="H4205" i="60"/>
  <c r="I4205" i="60" s="1"/>
  <c r="J4205" i="60" l="1"/>
  <c r="H4206" i="60"/>
  <c r="I4206" i="60" s="1"/>
  <c r="J4206" i="60" l="1"/>
  <c r="H4207" i="60"/>
  <c r="I4207" i="60" s="1"/>
  <c r="J4207" i="60" l="1"/>
  <c r="H4208" i="60"/>
  <c r="I4208" i="60" s="1"/>
  <c r="J4208" i="60" l="1"/>
  <c r="H4209" i="60"/>
  <c r="I4209" i="60" s="1"/>
  <c r="J4209" i="60" l="1"/>
  <c r="H4210" i="60"/>
  <c r="I4210" i="60" s="1"/>
  <c r="J4210" i="60" l="1"/>
  <c r="H4211" i="60"/>
  <c r="I4211" i="60" s="1"/>
  <c r="J4211" i="60" l="1"/>
  <c r="H4212" i="60"/>
  <c r="I4212" i="60" s="1"/>
  <c r="J4212" i="60" l="1"/>
  <c r="H4213" i="60"/>
  <c r="I4213" i="60" s="1"/>
  <c r="J4213" i="60" l="1"/>
  <c r="H4214" i="60"/>
  <c r="I4214" i="60" s="1"/>
  <c r="J4214" i="60" l="1"/>
  <c r="H4215" i="60"/>
  <c r="I4215" i="60" s="1"/>
  <c r="J4215" i="60" l="1"/>
  <c r="H4216" i="60"/>
  <c r="I4216" i="60" s="1"/>
  <c r="J4216" i="60" l="1"/>
  <c r="H4217" i="60"/>
  <c r="I4217" i="60" s="1"/>
  <c r="J4217" i="60" l="1"/>
  <c r="H4218" i="60"/>
  <c r="I4218" i="60" s="1"/>
  <c r="J4218" i="60" l="1"/>
  <c r="H4219" i="60"/>
  <c r="I4219" i="60" s="1"/>
  <c r="J4219" i="60" l="1"/>
  <c r="H4220" i="60"/>
  <c r="I4220" i="60" s="1"/>
  <c r="J4220" i="60" l="1"/>
  <c r="H4221" i="60"/>
  <c r="I4221" i="60" s="1"/>
  <c r="J4221" i="60" l="1"/>
  <c r="H4222" i="60"/>
  <c r="I4222" i="60" s="1"/>
  <c r="J4222" i="60" l="1"/>
  <c r="H4223" i="60"/>
  <c r="I4223" i="60" s="1"/>
  <c r="J4223" i="60" l="1"/>
  <c r="H4224" i="60"/>
  <c r="I4224" i="60" s="1"/>
  <c r="J4224" i="60" l="1"/>
  <c r="H4225" i="60"/>
  <c r="I4225" i="60" s="1"/>
  <c r="J4225" i="60" l="1"/>
  <c r="H4226" i="60"/>
  <c r="I4226" i="60" s="1"/>
  <c r="J4226" i="60" l="1"/>
  <c r="H4227" i="60"/>
  <c r="I4227" i="60" s="1"/>
  <c r="J4227" i="60" l="1"/>
  <c r="H4228" i="60"/>
  <c r="I4228" i="60" s="1"/>
  <c r="J4228" i="60" l="1"/>
  <c r="H4229" i="60"/>
  <c r="I4229" i="60" s="1"/>
  <c r="J4229" i="60" l="1"/>
  <c r="H4230" i="60"/>
  <c r="I4230" i="60" s="1"/>
  <c r="J4230" i="60" l="1"/>
  <c r="H4231" i="60"/>
  <c r="I4231" i="60" s="1"/>
  <c r="J4231" i="60" l="1"/>
  <c r="H4232" i="60"/>
  <c r="I4232" i="60" s="1"/>
  <c r="J4232" i="60" l="1"/>
  <c r="H4233" i="60"/>
  <c r="I4233" i="60" s="1"/>
  <c r="J4233" i="60" l="1"/>
  <c r="H4234" i="60"/>
  <c r="I4234" i="60" s="1"/>
  <c r="J4234" i="60" l="1"/>
  <c r="H4235" i="60"/>
  <c r="I4235" i="60" s="1"/>
  <c r="J4235" i="60" l="1"/>
  <c r="H4236" i="60"/>
  <c r="I4236" i="60" s="1"/>
  <c r="J4236" i="60" l="1"/>
  <c r="H4237" i="60"/>
  <c r="I4237" i="60" s="1"/>
  <c r="J4237" i="60" l="1"/>
  <c r="H4238" i="60"/>
  <c r="I4238" i="60" s="1"/>
  <c r="J4238" i="60" l="1"/>
  <c r="H4239" i="60"/>
  <c r="I4239" i="60" s="1"/>
  <c r="J4239" i="60" l="1"/>
  <c r="H4240" i="60"/>
  <c r="I4240" i="60" s="1"/>
  <c r="J4240" i="60" l="1"/>
  <c r="H4241" i="60"/>
  <c r="I4241" i="60" s="1"/>
  <c r="J4241" i="60" l="1"/>
  <c r="H4242" i="60"/>
  <c r="I4242" i="60" s="1"/>
  <c r="J4242" i="60" l="1"/>
  <c r="H4243" i="60"/>
  <c r="I4243" i="60" s="1"/>
  <c r="J4243" i="60" l="1"/>
  <c r="H4244" i="60"/>
  <c r="I4244" i="60" s="1"/>
  <c r="J4244" i="60" l="1"/>
  <c r="H4245" i="60"/>
  <c r="I4245" i="60" s="1"/>
  <c r="J4245" i="60" l="1"/>
  <c r="H4246" i="60"/>
  <c r="I4246" i="60" s="1"/>
  <c r="J4246" i="60" l="1"/>
  <c r="H4247" i="60"/>
  <c r="I4247" i="60" s="1"/>
  <c r="J4247" i="60" l="1"/>
  <c r="H4248" i="60"/>
  <c r="I4248" i="60" s="1"/>
  <c r="J4248" i="60" l="1"/>
  <c r="H4249" i="60"/>
  <c r="I4249" i="60" s="1"/>
  <c r="J4249" i="60" l="1"/>
  <c r="H4250" i="60"/>
  <c r="I4250" i="60" s="1"/>
  <c r="J4250" i="60" l="1"/>
  <c r="H4251" i="60"/>
  <c r="I4251" i="60" s="1"/>
  <c r="J4251" i="60" l="1"/>
  <c r="H4252" i="60"/>
  <c r="I4252" i="60" s="1"/>
  <c r="J4252" i="60" l="1"/>
  <c r="H4253" i="60"/>
  <c r="I4253" i="60" s="1"/>
  <c r="J4253" i="60" l="1"/>
  <c r="H4254" i="60"/>
  <c r="I4254" i="60" s="1"/>
  <c r="J4254" i="60" l="1"/>
  <c r="H4255" i="60"/>
  <c r="I4255" i="60" s="1"/>
  <c r="J4255" i="60" l="1"/>
  <c r="H4256" i="60"/>
  <c r="I4256" i="60" s="1"/>
  <c r="J4256" i="60" l="1"/>
  <c r="H4257" i="60"/>
  <c r="I4257" i="60" s="1"/>
  <c r="J4257" i="60" l="1"/>
  <c r="H4258" i="60"/>
  <c r="I4258" i="60" s="1"/>
  <c r="J4258" i="60" l="1"/>
  <c r="H4259" i="60"/>
  <c r="I4259" i="60" s="1"/>
  <c r="J4259" i="60" l="1"/>
  <c r="H4260" i="60"/>
  <c r="I4260" i="60" s="1"/>
  <c r="J4260" i="60" l="1"/>
  <c r="H4261" i="60"/>
  <c r="I4261" i="60" s="1"/>
  <c r="J4261" i="60" l="1"/>
  <c r="H4262" i="60"/>
  <c r="I4262" i="60" s="1"/>
  <c r="J4262" i="60" l="1"/>
  <c r="H4263" i="60"/>
  <c r="I4263" i="60" s="1"/>
  <c r="J4263" i="60" l="1"/>
  <c r="H4264" i="60"/>
  <c r="I4264" i="60" s="1"/>
  <c r="J4264" i="60" l="1"/>
  <c r="H4265" i="60"/>
  <c r="I4265" i="60" s="1"/>
  <c r="J4265" i="60" l="1"/>
  <c r="H4266" i="60"/>
  <c r="I4266" i="60" s="1"/>
  <c r="J4266" i="60" l="1"/>
  <c r="H4267" i="60"/>
  <c r="I4267" i="60" s="1"/>
  <c r="J4267" i="60" l="1"/>
  <c r="H4268" i="60"/>
  <c r="I4268" i="60" s="1"/>
  <c r="J4268" i="60" l="1"/>
  <c r="H4269" i="60"/>
  <c r="I4269" i="60" s="1"/>
  <c r="J4269" i="60" l="1"/>
  <c r="H4270" i="60"/>
  <c r="I4270" i="60" s="1"/>
  <c r="J4270" i="60" l="1"/>
  <c r="H4271" i="60"/>
  <c r="I4271" i="60" s="1"/>
  <c r="J4271" i="60" l="1"/>
  <c r="H4272" i="60"/>
  <c r="I4272" i="60" s="1"/>
  <c r="J4272" i="60" l="1"/>
  <c r="H4273" i="60"/>
  <c r="I4273" i="60" s="1"/>
  <c r="J4273" i="60" l="1"/>
  <c r="H4274" i="60"/>
  <c r="I4274" i="60" s="1"/>
  <c r="J4274" i="60" l="1"/>
  <c r="H4275" i="60"/>
  <c r="I4275" i="60" s="1"/>
  <c r="J4275" i="60" l="1"/>
  <c r="H4276" i="60"/>
  <c r="I4276" i="60" s="1"/>
  <c r="J4276" i="60" l="1"/>
  <c r="H4277" i="60"/>
  <c r="I4277" i="60" s="1"/>
  <c r="J4277" i="60" l="1"/>
  <c r="H4278" i="60"/>
  <c r="I4278" i="60" s="1"/>
  <c r="J4278" i="60" l="1"/>
  <c r="H4279" i="60"/>
  <c r="I4279" i="60" s="1"/>
  <c r="J4279" i="60" l="1"/>
  <c r="H4280" i="60"/>
  <c r="I4280" i="60" s="1"/>
  <c r="J4280" i="60" l="1"/>
  <c r="H4281" i="60"/>
  <c r="I4281" i="60" s="1"/>
  <c r="J4281" i="60" l="1"/>
  <c r="H4282" i="60"/>
  <c r="I4282" i="60" s="1"/>
  <c r="J4282" i="60" l="1"/>
  <c r="H4283" i="60"/>
  <c r="I4283" i="60" s="1"/>
  <c r="J4283" i="60" l="1"/>
  <c r="H4284" i="60"/>
  <c r="I4284" i="60" s="1"/>
  <c r="J4284" i="60" l="1"/>
  <c r="H4285" i="60"/>
  <c r="I4285" i="60" s="1"/>
  <c r="J4285" i="60" l="1"/>
  <c r="H4286" i="60"/>
  <c r="I4286" i="60" s="1"/>
  <c r="J4286" i="60" l="1"/>
  <c r="H4287" i="60"/>
  <c r="I4287" i="60" s="1"/>
  <c r="J4287" i="60" l="1"/>
  <c r="H4288" i="60"/>
  <c r="I4288" i="60" s="1"/>
  <c r="J4288" i="60" l="1"/>
  <c r="H4289" i="60"/>
  <c r="I4289" i="60" s="1"/>
  <c r="J4289" i="60" l="1"/>
  <c r="H4290" i="60"/>
  <c r="I4290" i="60" s="1"/>
  <c r="J4290" i="60" l="1"/>
  <c r="H4291" i="60"/>
  <c r="I4291" i="60" s="1"/>
  <c r="J4291" i="60" l="1"/>
  <c r="H4292" i="60"/>
  <c r="I4292" i="60" s="1"/>
  <c r="J4292" i="60" l="1"/>
  <c r="H4293" i="60"/>
  <c r="I4293" i="60" s="1"/>
  <c r="J4293" i="60" l="1"/>
  <c r="H4294" i="60"/>
  <c r="I4294" i="60" s="1"/>
  <c r="J4294" i="60" l="1"/>
  <c r="H4295" i="60"/>
  <c r="I4295" i="60" s="1"/>
  <c r="J4295" i="60" l="1"/>
  <c r="H4296" i="60"/>
  <c r="I4296" i="60" s="1"/>
  <c r="J4296" i="60" l="1"/>
  <c r="H4297" i="60"/>
  <c r="I4297" i="60" s="1"/>
  <c r="J4297" i="60" l="1"/>
  <c r="H4298" i="60"/>
  <c r="I4298" i="60" s="1"/>
  <c r="J4298" i="60" l="1"/>
  <c r="H4299" i="60"/>
  <c r="I4299" i="60" s="1"/>
  <c r="J4299" i="60" l="1"/>
  <c r="H4300" i="60"/>
  <c r="I4300" i="60" s="1"/>
  <c r="J4300" i="60" l="1"/>
  <c r="H4301" i="60"/>
  <c r="I4301" i="60" s="1"/>
  <c r="J4301" i="60" l="1"/>
  <c r="H4302" i="60"/>
  <c r="I4302" i="60" s="1"/>
  <c r="J4302" i="60" l="1"/>
  <c r="H4303" i="60"/>
  <c r="I4303" i="60" s="1"/>
  <c r="J4303" i="60" l="1"/>
  <c r="H4304" i="60"/>
  <c r="I4304" i="60" s="1"/>
  <c r="J4304" i="60" l="1"/>
  <c r="H4305" i="60"/>
  <c r="I4305" i="60" s="1"/>
  <c r="J4305" i="60" l="1"/>
  <c r="H4306" i="60"/>
  <c r="I4306" i="60" s="1"/>
  <c r="J4306" i="60" l="1"/>
  <c r="H4307" i="60"/>
  <c r="I4307" i="60" s="1"/>
  <c r="J4307" i="60" l="1"/>
  <c r="H4308" i="60"/>
  <c r="I4308" i="60" s="1"/>
  <c r="J4308" i="60" l="1"/>
  <c r="H4309" i="60"/>
  <c r="I4309" i="60" s="1"/>
  <c r="J4309" i="60" l="1"/>
  <c r="H4310" i="60"/>
  <c r="I4310" i="60" s="1"/>
  <c r="J4310" i="60" l="1"/>
  <c r="H4311" i="60"/>
  <c r="I4311" i="60" s="1"/>
  <c r="J4311" i="60" l="1"/>
  <c r="H4312" i="60"/>
  <c r="I4312" i="60" s="1"/>
  <c r="J4312" i="60" l="1"/>
  <c r="H4313" i="60"/>
  <c r="I4313" i="60" s="1"/>
  <c r="J4313" i="60" l="1"/>
  <c r="H4314" i="60"/>
  <c r="I4314" i="60" s="1"/>
  <c r="J4314" i="60" l="1"/>
  <c r="H4315" i="60"/>
  <c r="I4315" i="60" s="1"/>
  <c r="J4315" i="60" l="1"/>
  <c r="H4316" i="60"/>
  <c r="I4316" i="60" s="1"/>
  <c r="J4316" i="60" l="1"/>
  <c r="H4317" i="60"/>
  <c r="I4317" i="60" s="1"/>
  <c r="J4317" i="60" l="1"/>
  <c r="H4318" i="60"/>
  <c r="I4318" i="60" s="1"/>
  <c r="J4318" i="60" l="1"/>
  <c r="H4319" i="60"/>
  <c r="I4319" i="60" s="1"/>
  <c r="J4319" i="60" l="1"/>
  <c r="H4320" i="60"/>
  <c r="I4320" i="60" s="1"/>
  <c r="J4320" i="60" l="1"/>
  <c r="H4321" i="60"/>
  <c r="I4321" i="60" s="1"/>
  <c r="J4321" i="60" l="1"/>
  <c r="H4322" i="60"/>
  <c r="I4322" i="60" s="1"/>
  <c r="J4322" i="60" l="1"/>
  <c r="H4323" i="60"/>
  <c r="I4323" i="60" s="1"/>
  <c r="J4323" i="60" l="1"/>
  <c r="H4324" i="60"/>
  <c r="I4324" i="60" s="1"/>
  <c r="J4324" i="60" l="1"/>
  <c r="H4325" i="60"/>
  <c r="I4325" i="60" s="1"/>
  <c r="J4325" i="60" l="1"/>
  <c r="H4326" i="60"/>
  <c r="I4326" i="60" s="1"/>
  <c r="J4326" i="60" l="1"/>
  <c r="H4327" i="60"/>
  <c r="I4327" i="60" s="1"/>
  <c r="J4327" i="60" l="1"/>
  <c r="H4328" i="60"/>
  <c r="I4328" i="60" s="1"/>
  <c r="J4328" i="60" l="1"/>
  <c r="H4329" i="60"/>
  <c r="I4329" i="60" s="1"/>
  <c r="J4329" i="60" l="1"/>
  <c r="H4330" i="60"/>
  <c r="I4330" i="60" s="1"/>
  <c r="J4330" i="60" l="1"/>
  <c r="H4331" i="60"/>
  <c r="I4331" i="60" s="1"/>
  <c r="J4331" i="60" l="1"/>
  <c r="H4332" i="60"/>
  <c r="I4332" i="60" s="1"/>
  <c r="J4332" i="60" l="1"/>
  <c r="H4333" i="60"/>
  <c r="I4333" i="60" s="1"/>
  <c r="J4333" i="60" l="1"/>
  <c r="H4334" i="60"/>
  <c r="I4334" i="60" s="1"/>
  <c r="J4334" i="60" l="1"/>
  <c r="H4335" i="60"/>
  <c r="I4335" i="60" s="1"/>
  <c r="J4335" i="60" l="1"/>
  <c r="H4336" i="60"/>
  <c r="I4336" i="60" s="1"/>
  <c r="J4336" i="60" l="1"/>
  <c r="H4337" i="60"/>
  <c r="I4337" i="60" s="1"/>
  <c r="J4337" i="60" l="1"/>
  <c r="H4338" i="60"/>
  <c r="I4338" i="60" s="1"/>
  <c r="J4338" i="60" l="1"/>
  <c r="H4339" i="60"/>
  <c r="I4339" i="60" s="1"/>
  <c r="J4339" i="60" l="1"/>
  <c r="H4340" i="60"/>
  <c r="I4340" i="60" s="1"/>
  <c r="J4340" i="60" l="1"/>
  <c r="H4341" i="60"/>
  <c r="I4341" i="60" s="1"/>
  <c r="J4341" i="60" l="1"/>
  <c r="H4342" i="60"/>
  <c r="I4342" i="60" s="1"/>
  <c r="J4342" i="60" l="1"/>
  <c r="H4343" i="60"/>
  <c r="I4343" i="60" s="1"/>
  <c r="J4343" i="60" l="1"/>
  <c r="H4344" i="60"/>
  <c r="I4344" i="60" s="1"/>
  <c r="J4344" i="60" l="1"/>
  <c r="H4345" i="60"/>
  <c r="I4345" i="60" s="1"/>
  <c r="J4345" i="60" l="1"/>
  <c r="H4346" i="60"/>
  <c r="I4346" i="60" s="1"/>
  <c r="J4346" i="60" l="1"/>
  <c r="H4347" i="60"/>
  <c r="I4347" i="60" s="1"/>
  <c r="J4347" i="60" l="1"/>
  <c r="H4348" i="60"/>
  <c r="I4348" i="60" s="1"/>
  <c r="J4348" i="60" l="1"/>
  <c r="H4349" i="60"/>
  <c r="I4349" i="60" s="1"/>
  <c r="J4349" i="60" l="1"/>
  <c r="H4350" i="60"/>
  <c r="I4350" i="60" s="1"/>
  <c r="J4350" i="60" l="1"/>
  <c r="H4351" i="60"/>
  <c r="I4351" i="60" s="1"/>
  <c r="J4351" i="60" l="1"/>
  <c r="H4352" i="60"/>
  <c r="I4352" i="60" s="1"/>
  <c r="J4352" i="60" l="1"/>
  <c r="H4353" i="60"/>
  <c r="I4353" i="60" s="1"/>
  <c r="J4353" i="60" l="1"/>
  <c r="H4354" i="60"/>
  <c r="I4354" i="60" s="1"/>
  <c r="J4354" i="60" l="1"/>
  <c r="H4355" i="60"/>
  <c r="I4355" i="60" s="1"/>
  <c r="J4355" i="60" l="1"/>
  <c r="H4356" i="60"/>
  <c r="I4356" i="60" s="1"/>
  <c r="J4356" i="60" l="1"/>
  <c r="H4357" i="60"/>
  <c r="I4357" i="60" s="1"/>
  <c r="J4357" i="60" l="1"/>
  <c r="H4358" i="60"/>
  <c r="I4358" i="60" s="1"/>
  <c r="J4358" i="60" l="1"/>
  <c r="H4359" i="60"/>
  <c r="I4359" i="60" s="1"/>
  <c r="J4359" i="60" l="1"/>
  <c r="H4360" i="60"/>
  <c r="I4360" i="60" s="1"/>
  <c r="J4360" i="60" l="1"/>
  <c r="H4361" i="60"/>
  <c r="I4361" i="60" s="1"/>
  <c r="J4361" i="60" l="1"/>
  <c r="H4362" i="60"/>
  <c r="I4362" i="60" s="1"/>
  <c r="J4362" i="60" l="1"/>
  <c r="H4363" i="60"/>
  <c r="I4363" i="60" s="1"/>
  <c r="J4363" i="60" l="1"/>
  <c r="H4364" i="60"/>
  <c r="I4364" i="60" s="1"/>
  <c r="J4364" i="60" l="1"/>
  <c r="H4365" i="60"/>
  <c r="I4365" i="60" s="1"/>
  <c r="J4365" i="60" l="1"/>
  <c r="H4366" i="60"/>
  <c r="I4366" i="60" s="1"/>
  <c r="J4366" i="60" l="1"/>
  <c r="H4367" i="60"/>
  <c r="I4367" i="60" s="1"/>
  <c r="J4367" i="60" l="1"/>
  <c r="H4368" i="60"/>
  <c r="I4368" i="60" s="1"/>
  <c r="J4368" i="60" l="1"/>
  <c r="H4369" i="60"/>
  <c r="I4369" i="60" s="1"/>
  <c r="J4369" i="60" l="1"/>
  <c r="H4370" i="60"/>
  <c r="I4370" i="60" s="1"/>
  <c r="J4370" i="60" l="1"/>
  <c r="H4371" i="60"/>
  <c r="I4371" i="60" s="1"/>
  <c r="J4371" i="60" l="1"/>
  <c r="H4372" i="60"/>
  <c r="I4372" i="60" s="1"/>
  <c r="J4372" i="60" l="1"/>
  <c r="H4373" i="60"/>
  <c r="I4373" i="60" s="1"/>
  <c r="J4373" i="60" l="1"/>
  <c r="H4374" i="60"/>
  <c r="I4374" i="60" s="1"/>
  <c r="J4374" i="60" l="1"/>
  <c r="H4375" i="60"/>
  <c r="I4375" i="60" s="1"/>
  <c r="J4375" i="60" l="1"/>
  <c r="H4376" i="60"/>
  <c r="I4376" i="60" s="1"/>
  <c r="J4376" i="60" l="1"/>
  <c r="H4377" i="60"/>
  <c r="I4377" i="60" s="1"/>
  <c r="J4377" i="60" l="1"/>
  <c r="H4378" i="60"/>
  <c r="I4378" i="60" s="1"/>
  <c r="J4378" i="60" l="1"/>
  <c r="H4379" i="60"/>
  <c r="I4379" i="60" s="1"/>
  <c r="J4379" i="60" l="1"/>
  <c r="H4380" i="60"/>
  <c r="I4380" i="60" s="1"/>
  <c r="J4380" i="60" l="1"/>
  <c r="H4381" i="60"/>
  <c r="I4381" i="60" s="1"/>
  <c r="J4381" i="60" l="1"/>
  <c r="H4382" i="60"/>
  <c r="I4382" i="60" s="1"/>
  <c r="J4382" i="60" l="1"/>
  <c r="H4383" i="60"/>
  <c r="I4383" i="60" s="1"/>
  <c r="J4383" i="60" l="1"/>
  <c r="H4384" i="60"/>
  <c r="I4384" i="60" s="1"/>
  <c r="J4384" i="60" l="1"/>
  <c r="H4385" i="60"/>
  <c r="I4385" i="60" s="1"/>
  <c r="J4385" i="60" l="1"/>
  <c r="H4386" i="60"/>
  <c r="I4386" i="60" s="1"/>
  <c r="J4386" i="60" l="1"/>
  <c r="H4387" i="60"/>
  <c r="I4387" i="60" s="1"/>
  <c r="J4387" i="60" l="1"/>
  <c r="H4388" i="60"/>
  <c r="I4388" i="60" s="1"/>
  <c r="J4388" i="60" l="1"/>
  <c r="H4389" i="60"/>
  <c r="I4389" i="60" s="1"/>
  <c r="J4389" i="60" l="1"/>
  <c r="H4390" i="60"/>
  <c r="I4390" i="60" s="1"/>
  <c r="J4390" i="60" l="1"/>
  <c r="H4391" i="60"/>
  <c r="I4391" i="60" s="1"/>
  <c r="J4391" i="60" l="1"/>
  <c r="H4392" i="60"/>
  <c r="I4392" i="60" s="1"/>
  <c r="J4392" i="60" l="1"/>
  <c r="H4393" i="60"/>
  <c r="I4393" i="60" s="1"/>
  <c r="J4393" i="60" l="1"/>
  <c r="H4394" i="60"/>
  <c r="I4394" i="60" s="1"/>
  <c r="J4394" i="60" l="1"/>
  <c r="H4395" i="60"/>
  <c r="I4395" i="60" s="1"/>
  <c r="J4395" i="60" l="1"/>
  <c r="H4396" i="60"/>
  <c r="I4396" i="60" s="1"/>
  <c r="J4396" i="60" l="1"/>
  <c r="H4397" i="60"/>
  <c r="I4397" i="60" s="1"/>
  <c r="J4397" i="60" l="1"/>
  <c r="H4398" i="60"/>
  <c r="I4398" i="60" s="1"/>
  <c r="J4398" i="60" l="1"/>
  <c r="H4399" i="60"/>
  <c r="I4399" i="60" s="1"/>
  <c r="J4399" i="60" l="1"/>
  <c r="H4400" i="60"/>
  <c r="I4400" i="60" s="1"/>
  <c r="J4400" i="60" l="1"/>
  <c r="H4401" i="60"/>
  <c r="I4401" i="60" s="1"/>
  <c r="J4401" i="60" l="1"/>
  <c r="H4402" i="60"/>
  <c r="I4402" i="60" s="1"/>
  <c r="J4402" i="60" l="1"/>
  <c r="H4403" i="60"/>
  <c r="I4403" i="60" s="1"/>
  <c r="J4403" i="60" l="1"/>
  <c r="H4404" i="60"/>
  <c r="I4404" i="60" s="1"/>
  <c r="J4404" i="60" l="1"/>
  <c r="H4405" i="60"/>
  <c r="I4405" i="60" s="1"/>
  <c r="J4405" i="60" l="1"/>
  <c r="H4406" i="60"/>
  <c r="I4406" i="60" s="1"/>
  <c r="J4406" i="60" l="1"/>
  <c r="H4407" i="60"/>
  <c r="I4407" i="60" s="1"/>
  <c r="J4407" i="60" l="1"/>
  <c r="H4408" i="60"/>
  <c r="I4408" i="60" s="1"/>
  <c r="J4408" i="60" l="1"/>
  <c r="H4409" i="60"/>
  <c r="I4409" i="60" s="1"/>
  <c r="J4409" i="60" l="1"/>
  <c r="H4410" i="60"/>
  <c r="I4410" i="60" s="1"/>
  <c r="J4410" i="60" l="1"/>
  <c r="H4411" i="60"/>
  <c r="I4411" i="60" s="1"/>
  <c r="J4411" i="60" l="1"/>
  <c r="H4412" i="60"/>
  <c r="I4412" i="60" s="1"/>
  <c r="J4412" i="60" l="1"/>
  <c r="H4413" i="60"/>
  <c r="I4413" i="60" s="1"/>
  <c r="J4413" i="60" l="1"/>
  <c r="H4414" i="60"/>
  <c r="I4414" i="60" s="1"/>
  <c r="J4414" i="60" l="1"/>
  <c r="H4415" i="60"/>
  <c r="I4415" i="60" s="1"/>
  <c r="J4415" i="60" l="1"/>
  <c r="H4416" i="60"/>
  <c r="I4416" i="60" s="1"/>
  <c r="J4416" i="60" l="1"/>
  <c r="H4417" i="60"/>
  <c r="I4417" i="60" s="1"/>
  <c r="J4417" i="60" l="1"/>
  <c r="H4418" i="60"/>
  <c r="I4418" i="60" s="1"/>
  <c r="J4418" i="60" l="1"/>
  <c r="H4419" i="60"/>
  <c r="I4419" i="60" s="1"/>
  <c r="J4419" i="60" l="1"/>
  <c r="H4420" i="60"/>
  <c r="I4420" i="60" s="1"/>
  <c r="J4420" i="60" l="1"/>
  <c r="H4421" i="60"/>
  <c r="I4421" i="60" s="1"/>
  <c r="J4421" i="60" l="1"/>
  <c r="H4422" i="60"/>
  <c r="I4422" i="60" s="1"/>
  <c r="J4422" i="60" l="1"/>
  <c r="H4423" i="60"/>
  <c r="I4423" i="60" s="1"/>
  <c r="J4423" i="60" l="1"/>
  <c r="H4424" i="60"/>
  <c r="I4424" i="60" s="1"/>
  <c r="J4424" i="60" l="1"/>
  <c r="H4425" i="60"/>
  <c r="I4425" i="60" s="1"/>
  <c r="J4425" i="60" l="1"/>
  <c r="H4426" i="60"/>
  <c r="I4426" i="60" s="1"/>
  <c r="J4426" i="60" l="1"/>
  <c r="H4427" i="60"/>
  <c r="I4427" i="60" s="1"/>
  <c r="J4427" i="60" l="1"/>
  <c r="H4428" i="60"/>
  <c r="I4428" i="60" s="1"/>
  <c r="J4428" i="60" l="1"/>
  <c r="H4429" i="60"/>
  <c r="I4429" i="60" s="1"/>
  <c r="J4429" i="60" l="1"/>
  <c r="H4430" i="60"/>
  <c r="I4430" i="60" s="1"/>
  <c r="J4430" i="60" l="1"/>
  <c r="H4431" i="60"/>
  <c r="I4431" i="60" s="1"/>
  <c r="J4431" i="60" l="1"/>
  <c r="H4432" i="60"/>
  <c r="I4432" i="60" s="1"/>
  <c r="J4432" i="60" l="1"/>
  <c r="H4433" i="60"/>
  <c r="I4433" i="60" s="1"/>
  <c r="J4433" i="60" l="1"/>
  <c r="H4434" i="60"/>
  <c r="I4434" i="60" s="1"/>
  <c r="J4434" i="60" l="1"/>
  <c r="H4435" i="60"/>
  <c r="I4435" i="60" s="1"/>
  <c r="J4435" i="60" l="1"/>
  <c r="H4436" i="60"/>
  <c r="I4436" i="60" s="1"/>
  <c r="J4436" i="60" l="1"/>
  <c r="H4437" i="60"/>
  <c r="I4437" i="60" s="1"/>
  <c r="J4437" i="60" l="1"/>
  <c r="H4438" i="60"/>
  <c r="I4438" i="60" s="1"/>
  <c r="J4438" i="60" l="1"/>
  <c r="H4439" i="60"/>
  <c r="I4439" i="60" s="1"/>
  <c r="J4439" i="60" l="1"/>
  <c r="H4440" i="60"/>
  <c r="I4440" i="60" s="1"/>
  <c r="J4440" i="60" l="1"/>
  <c r="H4441" i="60"/>
  <c r="I4441" i="60" s="1"/>
  <c r="J4441" i="60" l="1"/>
  <c r="H4442" i="60"/>
  <c r="I4442" i="60" s="1"/>
  <c r="J4442" i="60" l="1"/>
  <c r="H4443" i="60"/>
  <c r="I4443" i="60" s="1"/>
  <c r="J4443" i="60" l="1"/>
  <c r="H4444" i="60"/>
  <c r="I4444" i="60" s="1"/>
  <c r="J4444" i="60" l="1"/>
  <c r="H4445" i="60"/>
  <c r="I4445" i="60" s="1"/>
  <c r="J4445" i="60" l="1"/>
  <c r="H4446" i="60"/>
  <c r="I4446" i="60" s="1"/>
  <c r="J4446" i="60" l="1"/>
  <c r="H4447" i="60"/>
  <c r="I4447" i="60" s="1"/>
  <c r="J4447" i="60" l="1"/>
  <c r="H4448" i="60"/>
  <c r="I4448" i="60" s="1"/>
  <c r="J4448" i="60" l="1"/>
  <c r="H4449" i="60"/>
  <c r="I4449" i="60" s="1"/>
  <c r="J4449" i="60" l="1"/>
  <c r="H4450" i="60"/>
  <c r="I4450" i="60" s="1"/>
  <c r="J4450" i="60" l="1"/>
  <c r="H4451" i="60"/>
  <c r="I4451" i="60" s="1"/>
  <c r="J4451" i="60" l="1"/>
  <c r="H4452" i="60"/>
  <c r="I4452" i="60" s="1"/>
  <c r="J4452" i="60" l="1"/>
  <c r="H4453" i="60"/>
  <c r="I4453" i="60" s="1"/>
  <c r="J4453" i="60" l="1"/>
  <c r="H4454" i="60"/>
  <c r="I4454" i="60" s="1"/>
  <c r="J4454" i="60" l="1"/>
  <c r="H4455" i="60"/>
  <c r="I4455" i="60" s="1"/>
  <c r="J4455" i="60" l="1"/>
  <c r="H4456" i="60"/>
  <c r="I4456" i="60" s="1"/>
  <c r="J4456" i="60" l="1"/>
  <c r="H4457" i="60"/>
  <c r="I4457" i="60" s="1"/>
  <c r="J4457" i="60" l="1"/>
  <c r="H4458" i="60"/>
  <c r="I4458" i="60" s="1"/>
  <c r="J4458" i="60" l="1"/>
  <c r="H4459" i="60"/>
  <c r="I4459" i="60" s="1"/>
  <c r="J4459" i="60" l="1"/>
  <c r="H4460" i="60"/>
  <c r="I4460" i="60" s="1"/>
  <c r="J4460" i="60" l="1"/>
  <c r="H4461" i="60"/>
  <c r="I4461" i="60" s="1"/>
  <c r="J4461" i="60" l="1"/>
  <c r="H4462" i="60"/>
  <c r="I4462" i="60" s="1"/>
  <c r="J4462" i="60" l="1"/>
  <c r="H4463" i="60"/>
  <c r="I4463" i="60" s="1"/>
  <c r="J4463" i="60" l="1"/>
  <c r="H4464" i="60"/>
  <c r="I4464" i="60" s="1"/>
  <c r="J4464" i="60" l="1"/>
  <c r="H4465" i="60"/>
  <c r="I4465" i="60" s="1"/>
  <c r="J4465" i="60" l="1"/>
  <c r="H4466" i="60"/>
  <c r="I4466" i="60" s="1"/>
  <c r="J4466" i="60" l="1"/>
  <c r="H4467" i="60"/>
  <c r="I4467" i="60" s="1"/>
  <c r="J4467" i="60" l="1"/>
  <c r="H4468" i="60"/>
  <c r="I4468" i="60" s="1"/>
  <c r="J4468" i="60" l="1"/>
  <c r="H4469" i="60"/>
  <c r="I4469" i="60" s="1"/>
  <c r="J4469" i="60" l="1"/>
  <c r="H4470" i="60"/>
  <c r="I4470" i="60" s="1"/>
  <c r="J4470" i="60" l="1"/>
  <c r="H4471" i="60"/>
  <c r="I4471" i="60" s="1"/>
  <c r="J4471" i="60" l="1"/>
  <c r="H4472" i="60"/>
  <c r="I4472" i="60" s="1"/>
  <c r="J4472" i="60" l="1"/>
  <c r="H4473" i="60"/>
  <c r="I4473" i="60" s="1"/>
  <c r="J4473" i="60" l="1"/>
  <c r="H4474" i="60"/>
  <c r="I4474" i="60" s="1"/>
  <c r="J4474" i="60" l="1"/>
  <c r="H4475" i="60"/>
  <c r="I4475" i="60" s="1"/>
  <c r="J4475" i="60" l="1"/>
  <c r="H4476" i="60"/>
  <c r="I4476" i="60" s="1"/>
  <c r="J4476" i="60" l="1"/>
  <c r="H4477" i="60"/>
  <c r="I4477" i="60" s="1"/>
  <c r="J4477" i="60" l="1"/>
  <c r="H4478" i="60"/>
  <c r="I4478" i="60" s="1"/>
  <c r="J4478" i="60" l="1"/>
  <c r="H4479" i="60"/>
  <c r="I4479" i="60" s="1"/>
  <c r="J4479" i="60" l="1"/>
  <c r="H4480" i="60"/>
  <c r="I4480" i="60" s="1"/>
  <c r="J4480" i="60" l="1"/>
  <c r="H4481" i="60"/>
  <c r="I4481" i="60" s="1"/>
  <c r="J4481" i="60" l="1"/>
  <c r="H4482" i="60"/>
  <c r="I4482" i="60" s="1"/>
  <c r="J4482" i="60" l="1"/>
  <c r="H4483" i="60"/>
  <c r="I4483" i="60" s="1"/>
  <c r="J4483" i="60" l="1"/>
  <c r="H4484" i="60"/>
  <c r="I4484" i="60" s="1"/>
  <c r="J4484" i="60" l="1"/>
  <c r="H4485" i="60"/>
  <c r="I4485" i="60" s="1"/>
  <c r="J4485" i="60" l="1"/>
  <c r="H4486" i="60"/>
  <c r="I4486" i="60" s="1"/>
  <c r="J4486" i="60" l="1"/>
  <c r="H4487" i="60"/>
  <c r="I4487" i="60" s="1"/>
  <c r="J4487" i="60" l="1"/>
  <c r="H4488" i="60"/>
  <c r="I4488" i="60" s="1"/>
  <c r="J4488" i="60" l="1"/>
  <c r="H4489" i="60"/>
  <c r="I4489" i="60" s="1"/>
  <c r="J4489" i="60" l="1"/>
  <c r="H4490" i="60"/>
  <c r="I4490" i="60" s="1"/>
  <c r="J4490" i="60" l="1"/>
  <c r="H4491" i="60"/>
  <c r="I4491" i="60" s="1"/>
  <c r="J4491" i="60" l="1"/>
  <c r="H4492" i="60"/>
  <c r="I4492" i="60" s="1"/>
  <c r="J4492" i="60" l="1"/>
  <c r="H4493" i="60"/>
  <c r="I4493" i="60" s="1"/>
  <c r="J4493" i="60" l="1"/>
  <c r="H4494" i="60"/>
  <c r="I4494" i="60" s="1"/>
  <c r="J4494" i="60" l="1"/>
  <c r="H4495" i="60"/>
  <c r="I4495" i="60" s="1"/>
  <c r="J4495" i="60" l="1"/>
  <c r="H4496" i="60"/>
  <c r="I4496" i="60" s="1"/>
  <c r="J4496" i="60" l="1"/>
  <c r="H4497" i="60"/>
  <c r="I4497" i="60" s="1"/>
  <c r="J4497" i="60" l="1"/>
  <c r="H4498" i="60"/>
  <c r="I4498" i="60" s="1"/>
  <c r="J4498" i="60" l="1"/>
  <c r="H4499" i="60"/>
  <c r="I4499" i="60" s="1"/>
  <c r="J4499" i="60" l="1"/>
  <c r="H4500" i="60"/>
  <c r="I4500" i="60" s="1"/>
  <c r="J4500" i="60" l="1"/>
  <c r="H4501" i="60"/>
  <c r="I4501" i="60" s="1"/>
  <c r="J4501" i="60" l="1"/>
  <c r="H4502" i="60"/>
  <c r="I4502" i="60" s="1"/>
  <c r="J4502" i="60" l="1"/>
  <c r="H4503" i="60"/>
  <c r="I4503" i="60" s="1"/>
  <c r="J4503" i="60" l="1"/>
  <c r="H4504" i="60"/>
  <c r="I4504" i="60" s="1"/>
  <c r="J4504" i="60" l="1"/>
  <c r="H4505" i="60"/>
  <c r="I4505" i="60" s="1"/>
  <c r="J4505" i="60" l="1"/>
  <c r="H4506" i="60"/>
  <c r="I4506" i="60" s="1"/>
  <c r="J4506" i="60" l="1"/>
  <c r="H4507" i="60"/>
  <c r="I4507" i="60" s="1"/>
  <c r="J4507" i="60" l="1"/>
  <c r="H4508" i="60"/>
  <c r="I4508" i="60" s="1"/>
  <c r="J4508" i="60" l="1"/>
  <c r="H4509" i="60"/>
  <c r="I4509" i="60" s="1"/>
  <c r="J4509" i="60" l="1"/>
  <c r="H4510" i="60"/>
  <c r="I4510" i="60" s="1"/>
  <c r="J4510" i="60" l="1"/>
  <c r="H4511" i="60"/>
  <c r="I4511" i="60" s="1"/>
  <c r="J4511" i="60" l="1"/>
  <c r="H4512" i="60"/>
  <c r="I4512" i="60" s="1"/>
  <c r="J4512" i="60" l="1"/>
  <c r="H4513" i="60"/>
  <c r="I4513" i="60" s="1"/>
  <c r="J4513" i="60" l="1"/>
  <c r="H4514" i="60"/>
  <c r="I4514" i="60" s="1"/>
  <c r="J4514" i="60" l="1"/>
  <c r="H4515" i="60"/>
  <c r="I4515" i="60" s="1"/>
  <c r="J4515" i="60" l="1"/>
  <c r="H4516" i="60"/>
  <c r="I4516" i="60" s="1"/>
  <c r="J4516" i="60" l="1"/>
  <c r="H4517" i="60"/>
  <c r="I4517" i="60" s="1"/>
  <c r="J4517" i="60" l="1"/>
  <c r="H4518" i="60"/>
  <c r="I4518" i="60" s="1"/>
  <c r="J4518" i="60" l="1"/>
  <c r="H4519" i="60"/>
  <c r="I4519" i="60" s="1"/>
  <c r="J4519" i="60" l="1"/>
  <c r="H4520" i="60"/>
  <c r="I4520" i="60" s="1"/>
  <c r="J4520" i="60" l="1"/>
  <c r="H4521" i="60"/>
  <c r="I4521" i="60" s="1"/>
  <c r="J4521" i="60" l="1"/>
  <c r="H4522" i="60"/>
  <c r="I4522" i="60" s="1"/>
  <c r="J4522" i="60" l="1"/>
  <c r="H4523" i="60"/>
  <c r="I4523" i="60" s="1"/>
  <c r="J4523" i="60" l="1"/>
  <c r="H4524" i="60"/>
  <c r="I4524" i="60" s="1"/>
  <c r="J4524" i="60" l="1"/>
  <c r="H4525" i="60"/>
  <c r="I4525" i="60" s="1"/>
  <c r="J4525" i="60" l="1"/>
  <c r="H4526" i="60"/>
  <c r="I4526" i="60" s="1"/>
  <c r="J4526" i="60" l="1"/>
  <c r="H4527" i="60"/>
  <c r="I4527" i="60" s="1"/>
  <c r="J4527" i="60" l="1"/>
  <c r="H4528" i="60"/>
  <c r="I4528" i="60" s="1"/>
  <c r="J4528" i="60" l="1"/>
  <c r="H4529" i="60"/>
  <c r="I4529" i="60" s="1"/>
  <c r="J4529" i="60" l="1"/>
  <c r="H4530" i="60"/>
  <c r="I4530" i="60" s="1"/>
  <c r="J4530" i="60" l="1"/>
  <c r="H4531" i="60"/>
  <c r="I4531" i="60" s="1"/>
  <c r="J4531" i="60" l="1"/>
  <c r="H4532" i="60"/>
  <c r="I4532" i="60" s="1"/>
  <c r="J4532" i="60" l="1"/>
  <c r="H4533" i="60"/>
  <c r="I4533" i="60" s="1"/>
  <c r="J4533" i="60" l="1"/>
  <c r="H4534" i="60"/>
  <c r="I4534" i="60" s="1"/>
  <c r="J4534" i="60" l="1"/>
  <c r="H4535" i="60"/>
  <c r="I4535" i="60" s="1"/>
  <c r="J4535" i="60" l="1"/>
  <c r="H4536" i="60"/>
  <c r="I4536" i="60" s="1"/>
  <c r="J4536" i="60" l="1"/>
  <c r="H4537" i="60"/>
  <c r="I4537" i="60" s="1"/>
  <c r="J4537" i="60" l="1"/>
  <c r="H4538" i="60"/>
  <c r="I4538" i="60" s="1"/>
  <c r="J4538" i="60" l="1"/>
  <c r="H4539" i="60"/>
  <c r="I4539" i="60" s="1"/>
  <c r="J4539" i="60" l="1"/>
  <c r="H4540" i="60"/>
  <c r="I4540" i="60" s="1"/>
  <c r="J4540" i="60" l="1"/>
  <c r="H4541" i="60"/>
  <c r="I4541" i="60" s="1"/>
  <c r="J4541" i="60" l="1"/>
  <c r="H4542" i="60"/>
  <c r="I4542" i="60" s="1"/>
  <c r="J4542" i="60" l="1"/>
  <c r="H4543" i="60"/>
  <c r="I4543" i="60" s="1"/>
  <c r="J4543" i="60" l="1"/>
  <c r="H4544" i="60"/>
  <c r="I4544" i="60" s="1"/>
  <c r="J4544" i="60" l="1"/>
  <c r="H4545" i="60"/>
  <c r="I4545" i="60" s="1"/>
  <c r="J4545" i="60" l="1"/>
  <c r="H4546" i="60"/>
  <c r="I4546" i="60" s="1"/>
  <c r="J4546" i="60" l="1"/>
  <c r="H4547" i="60"/>
  <c r="I4547" i="60" s="1"/>
  <c r="J4547" i="60" l="1"/>
  <c r="H4548" i="60"/>
  <c r="I4548" i="60" s="1"/>
  <c r="J4548" i="60" l="1"/>
  <c r="H4549" i="60"/>
  <c r="I4549" i="60" s="1"/>
  <c r="J4549" i="60" l="1"/>
  <c r="H4550" i="60"/>
  <c r="I4550" i="60" s="1"/>
  <c r="J4550" i="60" l="1"/>
  <c r="H4551" i="60"/>
  <c r="I4551" i="60" s="1"/>
  <c r="J4551" i="60" l="1"/>
  <c r="H4552" i="60"/>
  <c r="I4552" i="60" s="1"/>
  <c r="J4552" i="60" l="1"/>
  <c r="H4553" i="60"/>
  <c r="I4553" i="60" s="1"/>
  <c r="J4553" i="60" l="1"/>
  <c r="H4554" i="60"/>
  <c r="I4554" i="60" s="1"/>
  <c r="J4554" i="60" l="1"/>
  <c r="H4555" i="60"/>
  <c r="I4555" i="60" s="1"/>
  <c r="J4555" i="60" l="1"/>
  <c r="H4556" i="60"/>
  <c r="I4556" i="60" s="1"/>
  <c r="J4556" i="60" l="1"/>
  <c r="H4557" i="60"/>
  <c r="I4557" i="60" s="1"/>
  <c r="J4557" i="60" l="1"/>
  <c r="H4558" i="60"/>
  <c r="I4558" i="60" s="1"/>
  <c r="J4558" i="60" l="1"/>
  <c r="H4559" i="60"/>
  <c r="I4559" i="60" s="1"/>
  <c r="J4559" i="60" l="1"/>
  <c r="H4560" i="60"/>
  <c r="I4560" i="60" s="1"/>
  <c r="J4560" i="60" l="1"/>
  <c r="H4561" i="60"/>
  <c r="I4561" i="60" s="1"/>
  <c r="J4561" i="60" l="1"/>
  <c r="H4562" i="60"/>
  <c r="I4562" i="60" s="1"/>
  <c r="J4562" i="60" l="1"/>
  <c r="H4563" i="60"/>
  <c r="I4563" i="60" s="1"/>
  <c r="J4563" i="60" l="1"/>
  <c r="H4564" i="60"/>
  <c r="I4564" i="60" s="1"/>
  <c r="J4564" i="60" l="1"/>
  <c r="H4565" i="60"/>
  <c r="I4565" i="60" s="1"/>
  <c r="J4565" i="60" l="1"/>
  <c r="H4566" i="60"/>
  <c r="I4566" i="60" s="1"/>
  <c r="J4566" i="60" l="1"/>
  <c r="H4567" i="60"/>
  <c r="I4567" i="60" s="1"/>
  <c r="J4567" i="60" l="1"/>
  <c r="H4568" i="60"/>
  <c r="I4568" i="60" s="1"/>
  <c r="J4568" i="60" l="1"/>
  <c r="H4569" i="60"/>
  <c r="I4569" i="60" s="1"/>
  <c r="J4569" i="60" l="1"/>
  <c r="H4570" i="60"/>
  <c r="I4570" i="60" s="1"/>
  <c r="J4570" i="60" l="1"/>
  <c r="H4571" i="60"/>
  <c r="I4571" i="60" s="1"/>
  <c r="J4571" i="60" l="1"/>
  <c r="H4572" i="60"/>
  <c r="I4572" i="60" s="1"/>
  <c r="J4572" i="60" l="1"/>
  <c r="H4573" i="60"/>
  <c r="I4573" i="60" s="1"/>
  <c r="J4573" i="60" l="1"/>
  <c r="H4574" i="60"/>
  <c r="I4574" i="60" s="1"/>
  <c r="J4574" i="60" l="1"/>
  <c r="H4575" i="60"/>
  <c r="I4575" i="60" s="1"/>
  <c r="J4575" i="60" l="1"/>
  <c r="H4576" i="60"/>
  <c r="I4576" i="60" s="1"/>
  <c r="J4576" i="60" l="1"/>
  <c r="H4577" i="60"/>
  <c r="I4577" i="60" s="1"/>
  <c r="J4577" i="60" l="1"/>
  <c r="H4578" i="60"/>
  <c r="I4578" i="60" s="1"/>
  <c r="J4578" i="60" l="1"/>
  <c r="H4579" i="60"/>
  <c r="I4579" i="60" s="1"/>
  <c r="J4579" i="60" l="1"/>
  <c r="H4580" i="60"/>
  <c r="I4580" i="60" s="1"/>
  <c r="J4580" i="60" l="1"/>
  <c r="H4581" i="60"/>
  <c r="I4581" i="60" s="1"/>
  <c r="J4581" i="60" l="1"/>
  <c r="H4582" i="60"/>
  <c r="I4582" i="60" s="1"/>
  <c r="J4582" i="60" l="1"/>
  <c r="H4583" i="60"/>
  <c r="I4583" i="60" s="1"/>
  <c r="J4583" i="60" l="1"/>
  <c r="H4584" i="60"/>
  <c r="I4584" i="60" s="1"/>
  <c r="J4584" i="60" l="1"/>
  <c r="H4585" i="60"/>
  <c r="I4585" i="60" s="1"/>
  <c r="J4585" i="60" l="1"/>
  <c r="H4586" i="60"/>
  <c r="I4586" i="60" s="1"/>
  <c r="J4586" i="60" l="1"/>
  <c r="H4587" i="60"/>
  <c r="I4587" i="60" s="1"/>
  <c r="J4587" i="60" l="1"/>
  <c r="H4588" i="60"/>
  <c r="I4588" i="60" s="1"/>
  <c r="J4588" i="60" l="1"/>
  <c r="H4589" i="60"/>
  <c r="I4589" i="60" s="1"/>
  <c r="J4589" i="60" l="1"/>
  <c r="H4590" i="60"/>
  <c r="I4590" i="60" s="1"/>
  <c r="J4590" i="60" l="1"/>
  <c r="H4591" i="60"/>
  <c r="I4591" i="60" s="1"/>
  <c r="J4591" i="60" l="1"/>
  <c r="H4592" i="60"/>
  <c r="I4592" i="60" s="1"/>
  <c r="J4592" i="60" l="1"/>
  <c r="H4593" i="60"/>
  <c r="I4593" i="60" s="1"/>
  <c r="J4593" i="60" l="1"/>
  <c r="H4594" i="60"/>
  <c r="I4594" i="60" s="1"/>
  <c r="J4594" i="60" l="1"/>
  <c r="H4595" i="60"/>
  <c r="I4595" i="60" s="1"/>
  <c r="J4595" i="60" l="1"/>
  <c r="H4596" i="60"/>
  <c r="I4596" i="60" s="1"/>
  <c r="J4596" i="60" l="1"/>
  <c r="H4597" i="60"/>
  <c r="I4597" i="60" s="1"/>
  <c r="J4597" i="60" l="1"/>
  <c r="H4598" i="60"/>
  <c r="I4598" i="60" s="1"/>
  <c r="J4598" i="60" l="1"/>
  <c r="H4599" i="60"/>
  <c r="I4599" i="60" s="1"/>
  <c r="J4599" i="60" l="1"/>
  <c r="H4600" i="60"/>
  <c r="I4600" i="60" s="1"/>
  <c r="J4600" i="60" l="1"/>
  <c r="H4601" i="60"/>
  <c r="I4601" i="60" s="1"/>
  <c r="J4601" i="60" l="1"/>
  <c r="H4602" i="60"/>
  <c r="I4602" i="60" s="1"/>
  <c r="J4602" i="60" l="1"/>
  <c r="H4603" i="60"/>
  <c r="I4603" i="60" s="1"/>
  <c r="J4603" i="60" l="1"/>
  <c r="H4604" i="60"/>
  <c r="I4604" i="60" s="1"/>
  <c r="J4604" i="60" l="1"/>
  <c r="H4605" i="60"/>
  <c r="I4605" i="60" s="1"/>
  <c r="J4605" i="60" l="1"/>
  <c r="H4606" i="60"/>
  <c r="I4606" i="60" s="1"/>
  <c r="J4606" i="60" l="1"/>
  <c r="H4607" i="60"/>
  <c r="I4607" i="60" s="1"/>
  <c r="J4607" i="60" l="1"/>
  <c r="H4608" i="60"/>
  <c r="I4608" i="60" s="1"/>
  <c r="J4608" i="60" l="1"/>
  <c r="H4609" i="60"/>
  <c r="I4609" i="60" s="1"/>
  <c r="J4609" i="60" l="1"/>
  <c r="H4610" i="60"/>
  <c r="I4610" i="60" s="1"/>
  <c r="J4610" i="60" l="1"/>
  <c r="H4611" i="60"/>
  <c r="I4611" i="60" s="1"/>
  <c r="J4611" i="60" l="1"/>
  <c r="H4612" i="60"/>
  <c r="I4612" i="60" s="1"/>
  <c r="J4612" i="60" l="1"/>
  <c r="H4613" i="60"/>
  <c r="I4613" i="60" s="1"/>
  <c r="J4613" i="60" l="1"/>
  <c r="H4614" i="60"/>
  <c r="I4614" i="60" s="1"/>
  <c r="J4614" i="60" l="1"/>
  <c r="H4615" i="60"/>
  <c r="I4615" i="60" s="1"/>
  <c r="J4615" i="60" l="1"/>
  <c r="H4616" i="60"/>
  <c r="I4616" i="60" s="1"/>
  <c r="J4616" i="60" l="1"/>
  <c r="H4617" i="60"/>
  <c r="I4617" i="60" s="1"/>
  <c r="J4617" i="60" l="1"/>
  <c r="H4618" i="60"/>
  <c r="I4618" i="60" s="1"/>
  <c r="J4618" i="60" l="1"/>
  <c r="H4619" i="60"/>
  <c r="I4619" i="60" s="1"/>
  <c r="J4619" i="60" l="1"/>
  <c r="H4620" i="60"/>
  <c r="I4620" i="60" s="1"/>
  <c r="J4620" i="60" l="1"/>
  <c r="H4621" i="60"/>
  <c r="I4621" i="60" s="1"/>
  <c r="J4621" i="60" l="1"/>
  <c r="H4622" i="60"/>
  <c r="I4622" i="60" s="1"/>
  <c r="J4622" i="60" l="1"/>
  <c r="H4623" i="60"/>
  <c r="I4623" i="60" s="1"/>
  <c r="J4623" i="60" l="1"/>
  <c r="H4624" i="60"/>
  <c r="I4624" i="60" s="1"/>
  <c r="J4624" i="60" l="1"/>
  <c r="H4625" i="60"/>
  <c r="I4625" i="60" s="1"/>
  <c r="J4625" i="60" l="1"/>
  <c r="H4626" i="60"/>
  <c r="I4626" i="60" s="1"/>
  <c r="J4626" i="60" l="1"/>
  <c r="H4627" i="60"/>
  <c r="I4627" i="60" s="1"/>
  <c r="J4627" i="60" l="1"/>
  <c r="H4628" i="60"/>
  <c r="I4628" i="60" s="1"/>
  <c r="J4628" i="60" l="1"/>
  <c r="H4629" i="60"/>
  <c r="I4629" i="60" s="1"/>
  <c r="J4629" i="60" l="1"/>
  <c r="H4630" i="60"/>
  <c r="I4630" i="60" s="1"/>
  <c r="J4630" i="60" l="1"/>
  <c r="H4631" i="60"/>
  <c r="I4631" i="60" s="1"/>
  <c r="J4631" i="60" l="1"/>
  <c r="H4632" i="60"/>
  <c r="I4632" i="60" s="1"/>
  <c r="J4632" i="60" l="1"/>
  <c r="H4633" i="60"/>
  <c r="I4633" i="60" s="1"/>
  <c r="J4633" i="60" l="1"/>
  <c r="H4634" i="60"/>
  <c r="I4634" i="60" s="1"/>
  <c r="J4634" i="60" l="1"/>
  <c r="H4635" i="60"/>
  <c r="I4635" i="60" s="1"/>
  <c r="J4635" i="60" l="1"/>
  <c r="H4636" i="60"/>
  <c r="I4636" i="60" s="1"/>
  <c r="J4636" i="60" l="1"/>
  <c r="H4637" i="60"/>
  <c r="I4637" i="60" s="1"/>
  <c r="J4637" i="60" l="1"/>
  <c r="H4638" i="60"/>
  <c r="I4638" i="60" s="1"/>
  <c r="J4638" i="60" l="1"/>
  <c r="H4639" i="60"/>
  <c r="I4639" i="60" s="1"/>
  <c r="J4639" i="60" l="1"/>
  <c r="H4640" i="60"/>
  <c r="I4640" i="60" s="1"/>
  <c r="J4640" i="60" l="1"/>
  <c r="H4641" i="60"/>
  <c r="I4641" i="60" s="1"/>
  <c r="J4641" i="60" l="1"/>
  <c r="H4642" i="60"/>
  <c r="I4642" i="60" s="1"/>
  <c r="J4642" i="60" l="1"/>
  <c r="H4643" i="60"/>
  <c r="I4643" i="60" s="1"/>
  <c r="J4643" i="60" l="1"/>
  <c r="H4644" i="60"/>
  <c r="I4644" i="60" s="1"/>
  <c r="J4644" i="60" l="1"/>
  <c r="H4645" i="60"/>
  <c r="I4645" i="60" s="1"/>
  <c r="J4645" i="60" l="1"/>
  <c r="H4646" i="60"/>
  <c r="I4646" i="60" s="1"/>
  <c r="J4646" i="60" l="1"/>
  <c r="H4647" i="60"/>
  <c r="I4647" i="60" s="1"/>
  <c r="J4647" i="60" l="1"/>
  <c r="H4648" i="60"/>
  <c r="I4648" i="60" s="1"/>
  <c r="J4648" i="60" l="1"/>
  <c r="H4649" i="60"/>
  <c r="I4649" i="60" s="1"/>
  <c r="J4649" i="60" l="1"/>
  <c r="H4650" i="60"/>
  <c r="I4650" i="60" s="1"/>
  <c r="J4650" i="60" l="1"/>
  <c r="H4651" i="60"/>
  <c r="I4651" i="60" s="1"/>
  <c r="J4651" i="60" l="1"/>
  <c r="H4652" i="60"/>
  <c r="I4652" i="60" s="1"/>
  <c r="J4652" i="60" l="1"/>
  <c r="H4653" i="60"/>
  <c r="I4653" i="60" s="1"/>
  <c r="J4653" i="60" l="1"/>
  <c r="H4654" i="60"/>
  <c r="I4654" i="60" s="1"/>
  <c r="J4654" i="60" l="1"/>
  <c r="H4655" i="60"/>
  <c r="I4655" i="60" s="1"/>
  <c r="J4655" i="60" l="1"/>
  <c r="H4656" i="60"/>
  <c r="I4656" i="60" s="1"/>
  <c r="J4656" i="60" l="1"/>
  <c r="H4657" i="60"/>
  <c r="I4657" i="60" s="1"/>
  <c r="J4657" i="60" l="1"/>
  <c r="H4658" i="60"/>
  <c r="I4658" i="60" s="1"/>
  <c r="J4658" i="60" l="1"/>
  <c r="H4659" i="60"/>
  <c r="I4659" i="60" s="1"/>
  <c r="J4659" i="60" l="1"/>
  <c r="H4660" i="60"/>
  <c r="I4660" i="60" s="1"/>
  <c r="J4660" i="60" l="1"/>
  <c r="H4661" i="60"/>
  <c r="I4661" i="60" s="1"/>
  <c r="J4661" i="60" l="1"/>
  <c r="H4662" i="60"/>
  <c r="I4662" i="60" s="1"/>
  <c r="J4662" i="60" l="1"/>
  <c r="H4663" i="60"/>
  <c r="I4663" i="60" s="1"/>
  <c r="J4663" i="60" l="1"/>
  <c r="H4664" i="60"/>
  <c r="I4664" i="60" s="1"/>
  <c r="J4664" i="60" l="1"/>
  <c r="H4665" i="60"/>
  <c r="I4665" i="60" s="1"/>
  <c r="J4665" i="60" l="1"/>
  <c r="H4666" i="60"/>
  <c r="I4666" i="60" s="1"/>
  <c r="J4666" i="60" l="1"/>
  <c r="H4667" i="60"/>
  <c r="I4667" i="60" s="1"/>
  <c r="J4667" i="60" l="1"/>
  <c r="H4668" i="60"/>
  <c r="I4668" i="60" s="1"/>
  <c r="J4668" i="60" l="1"/>
  <c r="H4669" i="60"/>
  <c r="I4669" i="60" s="1"/>
  <c r="J4669" i="60" l="1"/>
  <c r="H4670" i="60"/>
  <c r="I4670" i="60" s="1"/>
  <c r="J4670" i="60" l="1"/>
  <c r="H4671" i="60"/>
  <c r="I4671" i="60" s="1"/>
  <c r="J4671" i="60" l="1"/>
  <c r="H4672" i="60"/>
  <c r="I4672" i="60" s="1"/>
  <c r="J4672" i="60" l="1"/>
  <c r="H4673" i="60"/>
  <c r="I4673" i="60" s="1"/>
  <c r="J4673" i="60" l="1"/>
  <c r="H4674" i="60"/>
  <c r="I4674" i="60" s="1"/>
  <c r="J4674" i="60" l="1"/>
  <c r="H4675" i="60"/>
  <c r="I4675" i="60" s="1"/>
  <c r="J4675" i="60" l="1"/>
  <c r="H4676" i="60"/>
  <c r="I4676" i="60" s="1"/>
  <c r="J4676" i="60" l="1"/>
  <c r="H4677" i="60"/>
  <c r="I4677" i="60" s="1"/>
  <c r="J4677" i="60" l="1"/>
  <c r="H4678" i="60"/>
  <c r="I4678" i="60" s="1"/>
  <c r="J4678" i="60" l="1"/>
  <c r="H4679" i="60"/>
  <c r="I4679" i="60" s="1"/>
  <c r="J4679" i="60" l="1"/>
  <c r="H4680" i="60"/>
  <c r="I4680" i="60" s="1"/>
  <c r="J4680" i="60" l="1"/>
  <c r="H4681" i="60"/>
  <c r="I4681" i="60" s="1"/>
  <c r="J4681" i="60" l="1"/>
  <c r="H4682" i="60"/>
  <c r="I4682" i="60" s="1"/>
  <c r="J4682" i="60" l="1"/>
  <c r="H4683" i="60"/>
  <c r="I4683" i="60" s="1"/>
  <c r="J4683" i="60" l="1"/>
  <c r="H4684" i="60"/>
  <c r="I4684" i="60" s="1"/>
  <c r="J4684" i="60" l="1"/>
  <c r="H4685" i="60"/>
  <c r="I4685" i="60" s="1"/>
  <c r="J4685" i="60" l="1"/>
  <c r="H4686" i="60"/>
  <c r="I4686" i="60" s="1"/>
  <c r="J4686" i="60" l="1"/>
  <c r="H4687" i="60"/>
  <c r="I4687" i="60" s="1"/>
  <c r="J4687" i="60" l="1"/>
  <c r="H4688" i="60"/>
  <c r="I4688" i="60" s="1"/>
  <c r="J4688" i="60" l="1"/>
  <c r="H4689" i="60"/>
  <c r="I4689" i="60" s="1"/>
  <c r="J4689" i="60" l="1"/>
  <c r="H4690" i="60"/>
  <c r="I4690" i="60" s="1"/>
  <c r="J4690" i="60" l="1"/>
  <c r="H4691" i="60"/>
  <c r="I4691" i="60" s="1"/>
  <c r="J4691" i="60" l="1"/>
  <c r="H4692" i="60"/>
  <c r="I4692" i="60" s="1"/>
  <c r="J4692" i="60" l="1"/>
  <c r="H4693" i="60"/>
  <c r="I4693" i="60" s="1"/>
  <c r="J4693" i="60" l="1"/>
  <c r="H4694" i="60"/>
  <c r="I4694" i="60" s="1"/>
  <c r="J4694" i="60" l="1"/>
  <c r="H4695" i="60"/>
  <c r="I4695" i="60" s="1"/>
  <c r="J4695" i="60" l="1"/>
  <c r="H4696" i="60"/>
  <c r="I4696" i="60" s="1"/>
  <c r="J4696" i="60" l="1"/>
  <c r="H4697" i="60"/>
  <c r="I4697" i="60" s="1"/>
  <c r="J4697" i="60" l="1"/>
  <c r="H4698" i="60"/>
  <c r="I4698" i="60" s="1"/>
  <c r="J4698" i="60" l="1"/>
  <c r="H4699" i="60"/>
  <c r="I4699" i="60" s="1"/>
  <c r="J4699" i="60" l="1"/>
  <c r="H4700" i="60"/>
  <c r="I4700" i="60" s="1"/>
  <c r="J4700" i="60" l="1"/>
  <c r="H4701" i="60"/>
  <c r="I4701" i="60" s="1"/>
  <c r="J4701" i="60" l="1"/>
  <c r="H4702" i="60"/>
  <c r="I4702" i="60" s="1"/>
  <c r="J4702" i="60" l="1"/>
  <c r="H4703" i="60"/>
  <c r="I4703" i="60" s="1"/>
  <c r="J4703" i="60" l="1"/>
  <c r="H4704" i="60"/>
  <c r="I4704" i="60" s="1"/>
  <c r="J4704" i="60" l="1"/>
  <c r="H4705" i="60"/>
  <c r="I4705" i="60" s="1"/>
  <c r="J4705" i="60" l="1"/>
  <c r="H4706" i="60"/>
  <c r="I4706" i="60" s="1"/>
  <c r="J4706" i="60" l="1"/>
  <c r="H4707" i="60"/>
  <c r="I4707" i="60" s="1"/>
  <c r="J4707" i="60" l="1"/>
  <c r="H4708" i="60"/>
  <c r="I4708" i="60" s="1"/>
  <c r="J4708" i="60" l="1"/>
  <c r="H4709" i="60"/>
  <c r="I4709" i="60" s="1"/>
  <c r="J4709" i="60" l="1"/>
  <c r="H4710" i="60"/>
  <c r="I4710" i="60" s="1"/>
  <c r="J4710" i="60" l="1"/>
  <c r="H4711" i="60"/>
  <c r="I4711" i="60" s="1"/>
  <c r="J4711" i="60" l="1"/>
  <c r="H4712" i="60"/>
  <c r="I4712" i="60" s="1"/>
  <c r="J4712" i="60" l="1"/>
  <c r="H4713" i="60"/>
  <c r="I4713" i="60" s="1"/>
  <c r="J4713" i="60" l="1"/>
  <c r="H4714" i="60"/>
  <c r="I4714" i="60" s="1"/>
  <c r="J4714" i="60" l="1"/>
  <c r="H4715" i="60"/>
  <c r="I4715" i="60" s="1"/>
  <c r="J4715" i="60" l="1"/>
  <c r="H4716" i="60"/>
  <c r="I4716" i="60" s="1"/>
  <c r="J4716" i="60" l="1"/>
  <c r="H4717" i="60"/>
  <c r="I4717" i="60" s="1"/>
  <c r="J4717" i="60" l="1"/>
  <c r="H4718" i="60"/>
  <c r="I4718" i="60" s="1"/>
  <c r="J4718" i="60" l="1"/>
  <c r="H4719" i="60"/>
  <c r="I4719" i="60" s="1"/>
  <c r="J4719" i="60" l="1"/>
  <c r="H4720" i="60"/>
  <c r="I4720" i="60" s="1"/>
  <c r="J4720" i="60" l="1"/>
  <c r="H4721" i="60"/>
  <c r="I4721" i="60" s="1"/>
  <c r="J4721" i="60" l="1"/>
  <c r="H4722" i="60"/>
  <c r="I4722" i="60" s="1"/>
  <c r="J4722" i="60" l="1"/>
  <c r="H4723" i="60"/>
  <c r="I4723" i="60" s="1"/>
  <c r="J4723" i="60" l="1"/>
  <c r="H4724" i="60"/>
  <c r="I4724" i="60" s="1"/>
  <c r="J4724" i="60" l="1"/>
  <c r="H4725" i="60"/>
  <c r="I4725" i="60" s="1"/>
  <c r="J4725" i="60" l="1"/>
  <c r="H4726" i="60"/>
  <c r="I4726" i="60" s="1"/>
  <c r="J4726" i="60" l="1"/>
  <c r="H4727" i="60"/>
  <c r="I4727" i="60" s="1"/>
  <c r="J4727" i="60" l="1"/>
  <c r="H4728" i="60"/>
  <c r="I4728" i="60" s="1"/>
  <c r="J4728" i="60" l="1"/>
  <c r="H4729" i="60"/>
  <c r="I4729" i="60" s="1"/>
  <c r="J4729" i="60" l="1"/>
  <c r="H4730" i="60"/>
  <c r="I4730" i="60" s="1"/>
  <c r="J4730" i="60" l="1"/>
  <c r="H4731" i="60"/>
  <c r="I4731" i="60" s="1"/>
  <c r="J4731" i="60" l="1"/>
  <c r="H4732" i="60"/>
  <c r="I4732" i="60" s="1"/>
  <c r="J4732" i="60" l="1"/>
  <c r="H4733" i="60"/>
  <c r="I4733" i="60" s="1"/>
  <c r="J4733" i="60" l="1"/>
  <c r="H4734" i="60"/>
  <c r="I4734" i="60" s="1"/>
  <c r="J4734" i="60" l="1"/>
  <c r="H4735" i="60"/>
  <c r="I4735" i="60" s="1"/>
  <c r="J4735" i="60" l="1"/>
  <c r="H4736" i="60"/>
  <c r="I4736" i="60" s="1"/>
  <c r="J4736" i="60" l="1"/>
  <c r="H4737" i="60"/>
  <c r="I4737" i="60" s="1"/>
  <c r="J4737" i="60" l="1"/>
  <c r="H4738" i="60"/>
  <c r="I4738" i="60" s="1"/>
  <c r="J4738" i="60" l="1"/>
  <c r="H4739" i="60"/>
  <c r="I4739" i="60" s="1"/>
  <c r="J4739" i="60" l="1"/>
  <c r="H4740" i="60"/>
  <c r="I4740" i="60" s="1"/>
  <c r="J4740" i="60" l="1"/>
  <c r="H4741" i="60"/>
  <c r="I4741" i="60" s="1"/>
  <c r="J4741" i="60" l="1"/>
  <c r="H4742" i="60"/>
  <c r="I4742" i="60" s="1"/>
  <c r="J4742" i="60" l="1"/>
  <c r="H4743" i="60"/>
  <c r="I4743" i="60" s="1"/>
  <c r="J4743" i="60" l="1"/>
  <c r="H4744" i="60"/>
  <c r="I4744" i="60" s="1"/>
  <c r="J4744" i="60" l="1"/>
  <c r="H4745" i="60"/>
  <c r="I4745" i="60" s="1"/>
  <c r="J4745" i="60" l="1"/>
  <c r="H4746" i="60"/>
  <c r="I4746" i="60" s="1"/>
  <c r="J4746" i="60" l="1"/>
  <c r="H4747" i="60"/>
  <c r="I4747" i="60" s="1"/>
  <c r="J4747" i="60" l="1"/>
  <c r="H4748" i="60"/>
  <c r="I4748" i="60" s="1"/>
  <c r="J4748" i="60" l="1"/>
  <c r="H4749" i="60"/>
  <c r="I4749" i="60" s="1"/>
  <c r="J4749" i="60" l="1"/>
  <c r="H4750" i="60"/>
  <c r="I4750" i="60" s="1"/>
  <c r="J4750" i="60" l="1"/>
  <c r="H4751" i="60"/>
  <c r="I4751" i="60" s="1"/>
  <c r="J4751" i="60" l="1"/>
  <c r="H4752" i="60"/>
  <c r="I4752" i="60" s="1"/>
  <c r="J4752" i="60" l="1"/>
  <c r="H4753" i="60"/>
  <c r="I4753" i="60" s="1"/>
  <c r="J4753" i="60" l="1"/>
  <c r="H4754" i="60"/>
  <c r="I4754" i="60" s="1"/>
  <c r="J4754" i="60" l="1"/>
  <c r="H4755" i="60"/>
  <c r="I4755" i="60" s="1"/>
  <c r="J4755" i="60" l="1"/>
  <c r="H4756" i="60"/>
  <c r="I4756" i="60" s="1"/>
  <c r="J4756" i="60" l="1"/>
  <c r="H4757" i="60"/>
  <c r="I4757" i="60" s="1"/>
  <c r="J4757" i="60" l="1"/>
  <c r="H4758" i="60"/>
  <c r="I4758" i="60" s="1"/>
  <c r="J4758" i="60" l="1"/>
  <c r="H4759" i="60"/>
  <c r="I4759" i="60" s="1"/>
  <c r="J4759" i="60" l="1"/>
  <c r="H4760" i="60"/>
  <c r="I4760" i="60" s="1"/>
  <c r="J4760" i="60" l="1"/>
  <c r="H4761" i="60"/>
  <c r="I4761" i="60" s="1"/>
  <c r="J4761" i="60" l="1"/>
  <c r="H4762" i="60"/>
  <c r="I4762" i="60" s="1"/>
  <c r="J4762" i="60" l="1"/>
  <c r="H4763" i="60"/>
  <c r="I4763" i="60" s="1"/>
  <c r="J4763" i="60" l="1"/>
  <c r="H4764" i="60"/>
  <c r="I4764" i="60" s="1"/>
  <c r="J4764" i="60" l="1"/>
  <c r="H4765" i="60"/>
  <c r="I4765" i="60" s="1"/>
  <c r="J4765" i="60" l="1"/>
  <c r="H4766" i="60"/>
  <c r="I4766" i="60" s="1"/>
  <c r="J4766" i="60" l="1"/>
  <c r="H4767" i="60"/>
  <c r="I4767" i="60" s="1"/>
  <c r="J4767" i="60" l="1"/>
  <c r="H4768" i="60"/>
  <c r="I4768" i="60" s="1"/>
  <c r="J4768" i="60" l="1"/>
  <c r="H4769" i="60"/>
  <c r="I4769" i="60" s="1"/>
  <c r="J4769" i="60" l="1"/>
  <c r="H4770" i="60"/>
  <c r="I4770" i="60" s="1"/>
  <c r="J4770" i="60" l="1"/>
  <c r="H4771" i="60"/>
  <c r="I4771" i="60" s="1"/>
  <c r="J4771" i="60" l="1"/>
  <c r="H4772" i="60"/>
  <c r="I4772" i="60" s="1"/>
  <c r="J4772" i="60" l="1"/>
  <c r="H4773" i="60"/>
  <c r="I4773" i="60" s="1"/>
  <c r="J4773" i="60" l="1"/>
  <c r="H4774" i="60"/>
  <c r="I4774" i="60" s="1"/>
  <c r="J4774" i="60" l="1"/>
  <c r="H4775" i="60"/>
  <c r="I4775" i="60" s="1"/>
  <c r="J4775" i="60" l="1"/>
  <c r="H4776" i="60"/>
  <c r="I4776" i="60" s="1"/>
  <c r="J4776" i="60" l="1"/>
  <c r="H4777" i="60"/>
  <c r="I4777" i="60" s="1"/>
  <c r="J4777" i="60" l="1"/>
  <c r="H4778" i="60"/>
  <c r="I4778" i="60" s="1"/>
  <c r="J4778" i="60" l="1"/>
  <c r="H4779" i="60"/>
  <c r="I4779" i="60" s="1"/>
  <c r="J4779" i="60" l="1"/>
  <c r="H4780" i="60"/>
  <c r="I4780" i="60" s="1"/>
  <c r="J4780" i="60" l="1"/>
  <c r="H4781" i="60"/>
  <c r="I4781" i="60" s="1"/>
  <c r="J4781" i="60" l="1"/>
  <c r="H4782" i="60"/>
  <c r="I4782" i="60" s="1"/>
  <c r="J4782" i="60" l="1"/>
  <c r="H4783" i="60"/>
  <c r="I4783" i="60" s="1"/>
  <c r="J4783" i="60" l="1"/>
  <c r="H4784" i="60"/>
  <c r="I4784" i="60" s="1"/>
  <c r="J4784" i="60" l="1"/>
  <c r="H4785" i="60"/>
  <c r="I4785" i="60" s="1"/>
  <c r="J4785" i="60" l="1"/>
  <c r="H4786" i="60"/>
  <c r="I4786" i="60" s="1"/>
  <c r="J4786" i="60" l="1"/>
  <c r="H4787" i="60"/>
  <c r="I4787" i="60" s="1"/>
  <c r="J4787" i="60" l="1"/>
  <c r="H4788" i="60"/>
  <c r="I4788" i="60" s="1"/>
  <c r="J4788" i="60" l="1"/>
  <c r="H4789" i="60"/>
  <c r="I4789" i="60" s="1"/>
  <c r="J4789" i="60" l="1"/>
  <c r="H4790" i="60"/>
  <c r="I4790" i="60" s="1"/>
  <c r="J4790" i="60" l="1"/>
  <c r="H4791" i="60"/>
  <c r="I4791" i="60" s="1"/>
  <c r="J4791" i="60" l="1"/>
  <c r="H4792" i="60"/>
  <c r="I4792" i="60" s="1"/>
  <c r="J4792" i="60" l="1"/>
  <c r="H4793" i="60"/>
  <c r="I4793" i="60" s="1"/>
  <c r="J4793" i="60" l="1"/>
  <c r="H4794" i="60"/>
  <c r="I4794" i="60" s="1"/>
  <c r="J4794" i="60" l="1"/>
  <c r="H4795" i="60"/>
  <c r="I4795" i="60" s="1"/>
  <c r="J4795" i="60" l="1"/>
  <c r="H4796" i="60"/>
  <c r="I4796" i="60" s="1"/>
  <c r="J4796" i="60" l="1"/>
  <c r="H4797" i="60"/>
  <c r="I4797" i="60" s="1"/>
  <c r="J4797" i="60" l="1"/>
  <c r="H4798" i="60"/>
  <c r="I4798" i="60" s="1"/>
  <c r="J4798" i="60" l="1"/>
  <c r="H4799" i="60"/>
  <c r="I4799" i="60" s="1"/>
  <c r="J4799" i="60" l="1"/>
  <c r="H4800" i="60"/>
  <c r="I4800" i="60" s="1"/>
  <c r="J4800" i="60" l="1"/>
  <c r="H4801" i="60"/>
  <c r="I4801" i="60" s="1"/>
  <c r="J4801" i="60" l="1"/>
  <c r="H4802" i="60"/>
  <c r="I4802" i="60" s="1"/>
  <c r="J4802" i="60" l="1"/>
  <c r="H4803" i="60"/>
  <c r="I4803" i="60" s="1"/>
  <c r="J4803" i="60" l="1"/>
  <c r="H4804" i="60"/>
  <c r="I4804" i="60" s="1"/>
  <c r="J4804" i="60" l="1"/>
  <c r="H4805" i="60"/>
  <c r="I4805" i="60" s="1"/>
  <c r="J4805" i="60" l="1"/>
  <c r="H4806" i="60"/>
  <c r="I4806" i="60" s="1"/>
  <c r="J4806" i="60" l="1"/>
  <c r="H4807" i="60"/>
  <c r="I4807" i="60" s="1"/>
  <c r="J4807" i="60" l="1"/>
  <c r="H4808" i="60"/>
  <c r="I4808" i="60" s="1"/>
  <c r="J4808" i="60" l="1"/>
  <c r="H4809" i="60"/>
  <c r="I4809" i="60" s="1"/>
  <c r="J4809" i="60" l="1"/>
  <c r="H4810" i="60"/>
  <c r="I4810" i="60" s="1"/>
  <c r="J4810" i="60" l="1"/>
  <c r="H4811" i="60"/>
  <c r="I4811" i="60" s="1"/>
  <c r="J4811" i="60" l="1"/>
  <c r="H4812" i="60"/>
  <c r="I4812" i="60" s="1"/>
  <c r="J4812" i="60" l="1"/>
  <c r="H4813" i="60"/>
  <c r="I4813" i="60" s="1"/>
  <c r="J4813" i="60" l="1"/>
  <c r="H4814" i="60"/>
  <c r="I4814" i="60" s="1"/>
  <c r="J4814" i="60" l="1"/>
  <c r="H4815" i="60"/>
  <c r="I4815" i="60" s="1"/>
  <c r="J4815" i="60" l="1"/>
  <c r="H4816" i="60"/>
  <c r="I4816" i="60" s="1"/>
  <c r="J4816" i="60" l="1"/>
  <c r="H4817" i="60"/>
  <c r="I4817" i="60" s="1"/>
  <c r="J4817" i="60" l="1"/>
  <c r="H4818" i="60"/>
  <c r="I4818" i="60" s="1"/>
  <c r="J4818" i="60" l="1"/>
  <c r="H4819" i="60"/>
  <c r="I4819" i="60" s="1"/>
  <c r="J4819" i="60" l="1"/>
  <c r="H4820" i="60"/>
  <c r="I4820" i="60" s="1"/>
  <c r="J4820" i="60" l="1"/>
  <c r="H4821" i="60"/>
  <c r="I4821" i="60" s="1"/>
  <c r="J4821" i="60" l="1"/>
  <c r="H4822" i="60"/>
  <c r="I4822" i="60" s="1"/>
  <c r="J4822" i="60" l="1"/>
  <c r="H4823" i="60"/>
  <c r="I4823" i="60" s="1"/>
  <c r="J4823" i="60" l="1"/>
  <c r="H4824" i="60"/>
  <c r="I4824" i="60" s="1"/>
  <c r="J4824" i="60" l="1"/>
  <c r="H4825" i="60"/>
  <c r="I4825" i="60" s="1"/>
  <c r="J4825" i="60" l="1"/>
  <c r="H4826" i="60"/>
  <c r="I4826" i="60" s="1"/>
  <c r="J4826" i="60" l="1"/>
  <c r="H4827" i="60"/>
  <c r="I4827" i="60" s="1"/>
  <c r="J4827" i="60" l="1"/>
  <c r="H4828" i="60"/>
  <c r="I4828" i="60" s="1"/>
  <c r="J4828" i="60" l="1"/>
  <c r="H4829" i="60"/>
  <c r="I4829" i="60" s="1"/>
  <c r="J4829" i="60" l="1"/>
  <c r="H4830" i="60"/>
  <c r="I4830" i="60" s="1"/>
  <c r="J4830" i="60" l="1"/>
  <c r="H4831" i="60"/>
  <c r="I4831" i="60" s="1"/>
  <c r="J4831" i="60" l="1"/>
  <c r="H4832" i="60"/>
  <c r="I4832" i="60" s="1"/>
  <c r="J4832" i="60" l="1"/>
  <c r="H4833" i="60"/>
  <c r="I4833" i="60" s="1"/>
  <c r="J4833" i="60" l="1"/>
  <c r="H4834" i="60"/>
  <c r="I4834" i="60" s="1"/>
  <c r="J4834" i="60" l="1"/>
  <c r="H4835" i="60"/>
  <c r="I4835" i="60" s="1"/>
  <c r="J4835" i="60" l="1"/>
  <c r="H4836" i="60"/>
  <c r="I4836" i="60" s="1"/>
  <c r="J4836" i="60" l="1"/>
  <c r="H4837" i="60"/>
  <c r="I4837" i="60" s="1"/>
  <c r="J4837" i="60" l="1"/>
  <c r="H4838" i="60"/>
  <c r="I4838" i="60" s="1"/>
  <c r="J4838" i="60" l="1"/>
  <c r="H4839" i="60"/>
  <c r="I4839" i="60" s="1"/>
  <c r="J4839" i="60" l="1"/>
  <c r="H4840" i="60"/>
  <c r="I4840" i="60" s="1"/>
  <c r="J4840" i="60" l="1"/>
  <c r="H4841" i="60"/>
  <c r="I4841" i="60" s="1"/>
  <c r="J4841" i="60" l="1"/>
  <c r="H4842" i="60"/>
  <c r="I4842" i="60" s="1"/>
  <c r="J4842" i="60" l="1"/>
  <c r="H4843" i="60"/>
  <c r="I4843" i="60" s="1"/>
  <c r="J4843" i="60" l="1"/>
  <c r="H4844" i="60"/>
  <c r="I4844" i="60" s="1"/>
  <c r="J4844" i="60" l="1"/>
  <c r="H4845" i="60"/>
  <c r="I4845" i="60" s="1"/>
  <c r="J4845" i="60" l="1"/>
  <c r="H4846" i="60"/>
  <c r="I4846" i="60" s="1"/>
  <c r="J4846" i="60" l="1"/>
  <c r="H4847" i="60"/>
  <c r="I4847" i="60" s="1"/>
  <c r="J4847" i="60" l="1"/>
  <c r="H4848" i="60"/>
  <c r="I4848" i="60" s="1"/>
  <c r="J4848" i="60" l="1"/>
  <c r="H4849" i="60"/>
  <c r="I4849" i="60" s="1"/>
  <c r="J4849" i="60" l="1"/>
  <c r="H4850" i="60"/>
  <c r="I4850" i="60" s="1"/>
  <c r="J4850" i="60" l="1"/>
  <c r="H4851" i="60"/>
  <c r="I4851" i="60" s="1"/>
  <c r="J4851" i="60" l="1"/>
  <c r="H4852" i="60"/>
  <c r="I4852" i="60" s="1"/>
  <c r="J4852" i="60" l="1"/>
  <c r="H4853" i="60"/>
  <c r="I4853" i="60" s="1"/>
  <c r="J4853" i="60" l="1"/>
  <c r="H4854" i="60"/>
  <c r="I4854" i="60" s="1"/>
  <c r="J4854" i="60" l="1"/>
  <c r="H4855" i="60"/>
  <c r="I4855" i="60" s="1"/>
  <c r="J4855" i="60" l="1"/>
  <c r="H4856" i="60"/>
  <c r="I4856" i="60" s="1"/>
  <c r="J4856" i="60" l="1"/>
  <c r="H4857" i="60"/>
  <c r="I4857" i="60" s="1"/>
  <c r="J4857" i="60" l="1"/>
  <c r="H4858" i="60"/>
  <c r="I4858" i="60" s="1"/>
  <c r="J4858" i="60" l="1"/>
  <c r="H4859" i="60"/>
  <c r="I4859" i="60" s="1"/>
  <c r="J4859" i="60" l="1"/>
  <c r="H4860" i="60"/>
  <c r="I4860" i="60" s="1"/>
  <c r="J4860" i="60" l="1"/>
  <c r="H4861" i="60"/>
  <c r="I4861" i="60" s="1"/>
  <c r="J4861" i="60" l="1"/>
  <c r="H4862" i="60"/>
  <c r="I4862" i="60" s="1"/>
  <c r="J4862" i="60" l="1"/>
  <c r="H4863" i="60"/>
  <c r="I4863" i="60" s="1"/>
  <c r="J4863" i="60" l="1"/>
  <c r="H4864" i="60"/>
  <c r="I4864" i="60" s="1"/>
  <c r="J4864" i="60" l="1"/>
  <c r="H4865" i="60"/>
  <c r="I4865" i="60" s="1"/>
  <c r="J4865" i="60" l="1"/>
  <c r="H4866" i="60"/>
  <c r="I4866" i="60" s="1"/>
  <c r="J4866" i="60" l="1"/>
  <c r="H4867" i="60"/>
  <c r="I4867" i="60" s="1"/>
  <c r="J4867" i="60" l="1"/>
  <c r="H4868" i="60"/>
  <c r="I4868" i="60" s="1"/>
  <c r="J4868" i="60" l="1"/>
  <c r="H4869" i="60"/>
  <c r="I4869" i="60" s="1"/>
  <c r="J4869" i="60" l="1"/>
  <c r="H4870" i="60"/>
  <c r="I4870" i="60" s="1"/>
  <c r="J4870" i="60" l="1"/>
  <c r="H4871" i="60"/>
  <c r="I4871" i="60" s="1"/>
  <c r="J4871" i="60" l="1"/>
  <c r="H4872" i="60"/>
  <c r="I4872" i="60" s="1"/>
  <c r="J4872" i="60" l="1"/>
  <c r="H4873" i="60"/>
  <c r="I4873" i="60" s="1"/>
  <c r="J4873" i="60" l="1"/>
  <c r="H4874" i="60"/>
  <c r="I4874" i="60" s="1"/>
  <c r="J4874" i="60" l="1"/>
  <c r="H4875" i="60"/>
  <c r="I4875" i="60" s="1"/>
  <c r="J4875" i="60" l="1"/>
  <c r="H4876" i="60"/>
  <c r="I4876" i="60" s="1"/>
  <c r="J4876" i="60" l="1"/>
  <c r="H4877" i="60"/>
  <c r="I4877" i="60" s="1"/>
  <c r="J4877" i="60" l="1"/>
  <c r="H4878" i="60"/>
  <c r="I4878" i="60" s="1"/>
  <c r="J4878" i="60" l="1"/>
  <c r="H4879" i="60"/>
  <c r="I4879" i="60" s="1"/>
  <c r="J4879" i="60" l="1"/>
  <c r="H4880" i="60"/>
  <c r="I4880" i="60" s="1"/>
  <c r="J4880" i="60" l="1"/>
  <c r="H4881" i="60"/>
  <c r="I4881" i="60" s="1"/>
  <c r="J4881" i="60" l="1"/>
  <c r="H4882" i="60"/>
  <c r="I4882" i="60" s="1"/>
  <c r="J4882" i="60" l="1"/>
  <c r="H4883" i="60"/>
  <c r="I4883" i="60" s="1"/>
  <c r="J4883" i="60" l="1"/>
  <c r="H4884" i="60"/>
  <c r="I4884" i="60" s="1"/>
  <c r="J4884" i="60" l="1"/>
  <c r="H4885" i="60"/>
  <c r="I4885" i="60" s="1"/>
  <c r="J4885" i="60" l="1"/>
  <c r="H4886" i="60"/>
  <c r="I4886" i="60" s="1"/>
  <c r="J4886" i="60" l="1"/>
  <c r="H4887" i="60"/>
  <c r="I4887" i="60" s="1"/>
  <c r="J4887" i="60" l="1"/>
  <c r="H4888" i="60"/>
  <c r="I4888" i="60" s="1"/>
  <c r="J4888" i="60" l="1"/>
  <c r="H4889" i="60"/>
  <c r="I4889" i="60" s="1"/>
  <c r="J4889" i="60" l="1"/>
  <c r="H4890" i="60"/>
  <c r="I4890" i="60" s="1"/>
  <c r="J4890" i="60" l="1"/>
  <c r="H4891" i="60"/>
  <c r="I4891" i="60" s="1"/>
  <c r="J4891" i="60" l="1"/>
  <c r="H4892" i="60"/>
  <c r="I4892" i="60" s="1"/>
  <c r="J4892" i="60" l="1"/>
  <c r="H4893" i="60"/>
  <c r="I4893" i="60" s="1"/>
  <c r="J4893" i="60" l="1"/>
  <c r="H4894" i="60"/>
  <c r="I4894" i="60" s="1"/>
  <c r="J4894" i="60" l="1"/>
  <c r="H4895" i="60"/>
  <c r="I4895" i="60" s="1"/>
  <c r="J4895" i="60" l="1"/>
  <c r="H4896" i="60"/>
  <c r="I4896" i="60" s="1"/>
  <c r="J4896" i="60" l="1"/>
  <c r="H4897" i="60"/>
  <c r="I4897" i="60" s="1"/>
  <c r="J4897" i="60" l="1"/>
  <c r="H4898" i="60"/>
  <c r="I4898" i="60" s="1"/>
  <c r="J4898" i="60" l="1"/>
  <c r="H4899" i="60"/>
  <c r="I4899" i="60" s="1"/>
  <c r="J4899" i="60" l="1"/>
  <c r="H4900" i="60"/>
  <c r="I4900" i="60" s="1"/>
  <c r="J4900" i="60" l="1"/>
  <c r="H4901" i="60"/>
  <c r="I4901" i="60" s="1"/>
  <c r="J4901" i="60" l="1"/>
  <c r="H4902" i="60"/>
  <c r="I4902" i="60" s="1"/>
  <c r="J4902" i="60" l="1"/>
  <c r="H4903" i="60"/>
  <c r="I4903" i="60" s="1"/>
  <c r="J4903" i="60" l="1"/>
  <c r="H4904" i="60"/>
  <c r="I4904" i="60" s="1"/>
  <c r="J4904" i="60" l="1"/>
  <c r="H4905" i="60"/>
  <c r="I4905" i="60" s="1"/>
  <c r="J4905" i="60" l="1"/>
  <c r="H4906" i="60"/>
  <c r="I4906" i="60" s="1"/>
  <c r="J4906" i="60" l="1"/>
  <c r="H4907" i="60"/>
  <c r="I4907" i="60" s="1"/>
  <c r="J4907" i="60" l="1"/>
  <c r="H4908" i="60"/>
  <c r="I4908" i="60" s="1"/>
  <c r="J4908" i="60" l="1"/>
  <c r="H4909" i="60"/>
  <c r="I4909" i="60" s="1"/>
  <c r="J4909" i="60" l="1"/>
  <c r="H4910" i="60"/>
  <c r="I4910" i="60" s="1"/>
  <c r="J4910" i="60" l="1"/>
  <c r="H4911" i="60"/>
  <c r="I4911" i="60" s="1"/>
  <c r="J4911" i="60" l="1"/>
  <c r="H4912" i="60"/>
  <c r="I4912" i="60" s="1"/>
  <c r="J4912" i="60" l="1"/>
  <c r="H4913" i="60"/>
  <c r="I4913" i="60" s="1"/>
  <c r="J4913" i="60" l="1"/>
  <c r="H4914" i="60"/>
  <c r="I4914" i="60" s="1"/>
  <c r="J4914" i="60" l="1"/>
  <c r="H4915" i="60"/>
  <c r="I4915" i="60" s="1"/>
  <c r="J4915" i="60" l="1"/>
  <c r="H4916" i="60"/>
  <c r="I4916" i="60" s="1"/>
  <c r="J4916" i="60" l="1"/>
  <c r="H4917" i="60"/>
  <c r="I4917" i="60" s="1"/>
  <c r="J4917" i="60" l="1"/>
  <c r="H4918" i="60"/>
  <c r="I4918" i="60" s="1"/>
  <c r="J4918" i="60" l="1"/>
  <c r="H4919" i="60"/>
  <c r="I4919" i="60" s="1"/>
  <c r="J4919" i="60" l="1"/>
  <c r="H4920" i="60"/>
  <c r="I4920" i="60" s="1"/>
  <c r="J4920" i="60" l="1"/>
  <c r="H4921" i="60"/>
  <c r="I4921" i="60" s="1"/>
  <c r="J4921" i="60" l="1"/>
  <c r="H4922" i="60"/>
  <c r="I4922" i="60" s="1"/>
  <c r="J4922" i="60" l="1"/>
  <c r="H4923" i="60"/>
  <c r="I4923" i="60" s="1"/>
  <c r="J4923" i="60" l="1"/>
  <c r="H4924" i="60"/>
  <c r="I4924" i="60" s="1"/>
  <c r="J4924" i="60" l="1"/>
  <c r="H4925" i="60"/>
  <c r="I4925" i="60" s="1"/>
  <c r="J4925" i="60" l="1"/>
  <c r="H4926" i="60"/>
  <c r="I4926" i="60" s="1"/>
  <c r="J4926" i="60" l="1"/>
  <c r="H4927" i="60"/>
  <c r="I4927" i="60" s="1"/>
  <c r="J4927" i="60" l="1"/>
  <c r="H4928" i="60"/>
  <c r="I4928" i="60" s="1"/>
  <c r="J4928" i="60" l="1"/>
  <c r="H4929" i="60"/>
  <c r="I4929" i="60" s="1"/>
  <c r="J4929" i="60" l="1"/>
  <c r="H4930" i="60"/>
  <c r="I4930" i="60" s="1"/>
  <c r="J4930" i="60" l="1"/>
  <c r="H4931" i="60"/>
  <c r="I4931" i="60" s="1"/>
  <c r="J4931" i="60" l="1"/>
  <c r="H4932" i="60"/>
  <c r="I4932" i="60" s="1"/>
  <c r="J4932" i="60" l="1"/>
  <c r="H4933" i="60"/>
  <c r="I4933" i="60" s="1"/>
  <c r="J4933" i="60" l="1"/>
  <c r="H4934" i="60"/>
  <c r="I4934" i="60" s="1"/>
  <c r="J4934" i="60" l="1"/>
  <c r="H4935" i="60"/>
  <c r="I4935" i="60" s="1"/>
  <c r="J4935" i="60" l="1"/>
  <c r="H4936" i="60"/>
  <c r="I4936" i="60" s="1"/>
  <c r="J4936" i="60" l="1"/>
  <c r="H4937" i="60"/>
  <c r="I4937" i="60" s="1"/>
  <c r="J4937" i="60" l="1"/>
  <c r="H4938" i="60"/>
  <c r="I4938" i="60" s="1"/>
  <c r="J4938" i="60" l="1"/>
  <c r="H4939" i="60"/>
  <c r="I4939" i="60" s="1"/>
  <c r="J4939" i="60" l="1"/>
  <c r="H4940" i="60"/>
  <c r="I4940" i="60" s="1"/>
  <c r="J4940" i="60" l="1"/>
  <c r="H4941" i="60"/>
  <c r="I4941" i="60" s="1"/>
  <c r="J4941" i="60" l="1"/>
  <c r="H4942" i="60"/>
  <c r="I4942" i="60" s="1"/>
  <c r="J4942" i="60" l="1"/>
  <c r="H4943" i="60"/>
  <c r="I4943" i="60" s="1"/>
  <c r="J4943" i="60" l="1"/>
  <c r="H4944" i="60"/>
  <c r="I4944" i="60" s="1"/>
  <c r="J4944" i="60" l="1"/>
  <c r="H4945" i="60"/>
  <c r="I4945" i="60" s="1"/>
  <c r="J4945" i="60" l="1"/>
  <c r="H4946" i="60"/>
  <c r="I4946" i="60" s="1"/>
  <c r="J4946" i="60" l="1"/>
  <c r="H4947" i="60"/>
  <c r="I4947" i="60" s="1"/>
  <c r="J4947" i="60" l="1"/>
  <c r="H4948" i="60"/>
  <c r="I4948" i="60" s="1"/>
  <c r="J4948" i="60" l="1"/>
  <c r="H4949" i="60"/>
  <c r="I4949" i="60" s="1"/>
  <c r="J4949" i="60" l="1"/>
  <c r="H4950" i="60"/>
  <c r="I4950" i="60" s="1"/>
  <c r="J4950" i="60" l="1"/>
  <c r="H4951" i="60"/>
  <c r="I4951" i="60" s="1"/>
  <c r="J4951" i="60" l="1"/>
  <c r="H4952" i="60"/>
  <c r="I4952" i="60" s="1"/>
  <c r="J4952" i="60" l="1"/>
  <c r="H4953" i="60"/>
  <c r="I4953" i="60" s="1"/>
  <c r="J4953" i="60" l="1"/>
  <c r="H4954" i="60"/>
  <c r="I4954" i="60" s="1"/>
  <c r="J4954" i="60" l="1"/>
  <c r="H4955" i="60"/>
  <c r="I4955" i="60" s="1"/>
  <c r="J4955" i="60" l="1"/>
  <c r="H4956" i="60"/>
  <c r="I4956" i="60" s="1"/>
  <c r="J4956" i="60" l="1"/>
  <c r="H4957" i="60"/>
  <c r="I4957" i="60" s="1"/>
  <c r="J4957" i="60" l="1"/>
  <c r="H4958" i="60"/>
  <c r="I4958" i="60" s="1"/>
  <c r="J4958" i="60" l="1"/>
  <c r="H4959" i="60"/>
  <c r="I4959" i="60" s="1"/>
  <c r="J4959" i="60" l="1"/>
  <c r="H4960" i="60"/>
  <c r="I4960" i="60" s="1"/>
  <c r="J4960" i="60" l="1"/>
  <c r="H4961" i="60"/>
  <c r="I4961" i="60" s="1"/>
  <c r="J4961" i="60" l="1"/>
  <c r="H4962" i="60"/>
  <c r="I4962" i="60" s="1"/>
  <c r="J4962" i="60" l="1"/>
  <c r="H4963" i="60"/>
  <c r="I4963" i="60" s="1"/>
  <c r="J4963" i="60" l="1"/>
  <c r="H4964" i="60"/>
  <c r="I4964" i="60" s="1"/>
  <c r="J4964" i="60" l="1"/>
  <c r="H4965" i="60"/>
  <c r="I4965" i="60" s="1"/>
  <c r="J4965" i="60" l="1"/>
  <c r="H4966" i="60"/>
  <c r="I4966" i="60" s="1"/>
  <c r="J4966" i="60" l="1"/>
  <c r="H4967" i="60"/>
  <c r="I4967" i="60" s="1"/>
  <c r="J4967" i="60" l="1"/>
  <c r="H4968" i="60"/>
  <c r="I4968" i="60" s="1"/>
  <c r="J4968" i="60" l="1"/>
  <c r="H4969" i="60"/>
  <c r="I4969" i="60" s="1"/>
  <c r="J4969" i="60" l="1"/>
  <c r="H4970" i="60"/>
  <c r="I4970" i="60" s="1"/>
  <c r="J4970" i="60" l="1"/>
  <c r="H4971" i="60"/>
  <c r="I4971" i="60" s="1"/>
  <c r="J4971" i="60" l="1"/>
  <c r="H4972" i="60"/>
  <c r="I4972" i="60" s="1"/>
  <c r="J4972" i="60" l="1"/>
  <c r="H4973" i="60"/>
  <c r="I4973" i="60" s="1"/>
  <c r="J4973" i="60" l="1"/>
  <c r="H4974" i="60"/>
  <c r="I4974" i="60" s="1"/>
  <c r="J4974" i="60" l="1"/>
  <c r="H4975" i="60"/>
  <c r="I4975" i="60" s="1"/>
  <c r="J4975" i="60" l="1"/>
  <c r="H4976" i="60"/>
  <c r="I4976" i="60" s="1"/>
  <c r="J4976" i="60" l="1"/>
  <c r="H4977" i="60"/>
  <c r="I4977" i="60" s="1"/>
  <c r="J4977" i="60" l="1"/>
  <c r="H4978" i="60"/>
  <c r="I4978" i="60" s="1"/>
  <c r="J4978" i="60" l="1"/>
  <c r="H4979" i="60"/>
  <c r="I4979" i="60" s="1"/>
  <c r="J4979" i="60" l="1"/>
  <c r="H4980" i="60"/>
  <c r="I4980" i="60" s="1"/>
  <c r="J4980" i="60" l="1"/>
  <c r="H4981" i="60"/>
  <c r="I4981" i="60" s="1"/>
  <c r="J4981" i="60" l="1"/>
  <c r="H4982" i="60"/>
  <c r="I4982" i="60" s="1"/>
  <c r="J4982" i="60" l="1"/>
  <c r="H4983" i="60"/>
  <c r="I4983" i="60" s="1"/>
  <c r="J4983" i="60" l="1"/>
  <c r="H4984" i="60"/>
  <c r="I4984" i="60" s="1"/>
  <c r="J4984" i="60" l="1"/>
  <c r="H4985" i="60"/>
  <c r="I4985" i="60" s="1"/>
  <c r="J4985" i="60" l="1"/>
  <c r="H4986" i="60"/>
  <c r="I4986" i="60" s="1"/>
  <c r="J4986" i="60" l="1"/>
  <c r="H4987" i="60"/>
  <c r="I4987" i="60" s="1"/>
  <c r="J4987" i="60" l="1"/>
  <c r="H4988" i="60"/>
  <c r="I4988" i="60" s="1"/>
  <c r="J4988" i="60" l="1"/>
  <c r="H4989" i="60"/>
  <c r="I4989" i="60" s="1"/>
  <c r="J4989" i="60" l="1"/>
  <c r="H4990" i="60"/>
  <c r="I4990" i="60" s="1"/>
  <c r="J4990" i="60" l="1"/>
  <c r="H4991" i="60"/>
  <c r="I4991" i="60" s="1"/>
  <c r="J4991" i="60" l="1"/>
  <c r="H4992" i="60"/>
  <c r="I4992" i="60" s="1"/>
  <c r="J4992" i="60" l="1"/>
  <c r="H4993" i="60"/>
  <c r="I4993" i="60" s="1"/>
  <c r="J4993" i="60" l="1"/>
  <c r="H4994" i="60"/>
  <c r="I4994" i="60" s="1"/>
  <c r="J4994" i="60" l="1"/>
  <c r="H4995" i="60"/>
  <c r="I4995" i="60" s="1"/>
  <c r="J4995" i="60" l="1"/>
  <c r="H4996" i="60"/>
  <c r="I4996" i="60" s="1"/>
  <c r="J4996" i="60" l="1"/>
  <c r="H4997" i="60"/>
  <c r="I4997" i="60" s="1"/>
  <c r="J4997" i="60" l="1"/>
  <c r="H4998" i="60"/>
  <c r="I4998" i="60" s="1"/>
  <c r="J4998" i="60" l="1"/>
  <c r="H4999" i="60"/>
  <c r="I4999" i="60" s="1"/>
  <c r="J4999" i="60" l="1"/>
  <c r="H5000" i="60"/>
  <c r="I5000" i="60" s="1"/>
  <c r="J5000" i="60" l="1"/>
  <c r="H5001" i="60"/>
  <c r="I5001" i="60" s="1"/>
  <c r="J5001" i="60" l="1"/>
  <c r="H5002" i="60"/>
  <c r="I5002" i="60" s="1"/>
  <c r="J5002" i="60" l="1"/>
  <c r="H5003" i="60"/>
  <c r="I5003" i="60" s="1"/>
  <c r="J5003" i="60" l="1"/>
  <c r="H5004" i="60"/>
  <c r="I5004" i="60" s="1"/>
  <c r="J5004" i="60" l="1"/>
  <c r="H5005" i="60"/>
  <c r="I5005" i="60" s="1"/>
  <c r="J5005" i="60" l="1"/>
  <c r="H5006" i="60"/>
  <c r="I5006" i="60" s="1"/>
  <c r="J5006" i="60" l="1"/>
  <c r="H5007" i="60"/>
  <c r="I5007" i="60" s="1"/>
  <c r="J5007" i="60" l="1"/>
  <c r="H5008" i="60"/>
  <c r="I5008" i="60" s="1"/>
  <c r="J5008" i="60" l="1"/>
  <c r="H5009" i="60"/>
  <c r="I5009" i="60" s="1"/>
  <c r="J5009" i="60" l="1"/>
  <c r="H5010" i="60"/>
  <c r="I5010" i="60" s="1"/>
  <c r="J5010" i="60" l="1"/>
  <c r="H5011" i="60"/>
  <c r="I5011" i="60" s="1"/>
  <c r="J5011" i="60" l="1"/>
  <c r="H5012" i="60"/>
  <c r="I5012" i="60" s="1"/>
  <c r="J5012" i="60" l="1"/>
  <c r="H5013" i="60"/>
  <c r="I5013" i="60" s="1"/>
  <c r="J5013" i="60" l="1"/>
  <c r="H5014" i="60"/>
  <c r="I5014" i="60" s="1"/>
  <c r="J5014" i="60" l="1"/>
  <c r="H5015" i="60"/>
  <c r="I5015" i="60" s="1"/>
  <c r="J5015" i="60" l="1"/>
  <c r="H5016" i="60"/>
  <c r="I5016" i="60" s="1"/>
  <c r="J5016" i="60" l="1"/>
  <c r="H5017" i="60"/>
  <c r="I5017" i="60" s="1"/>
  <c r="J5017" i="60" l="1"/>
  <c r="H5018" i="60"/>
  <c r="I5018" i="60" s="1"/>
  <c r="J5018" i="60" l="1"/>
  <c r="H5019" i="60"/>
  <c r="I5019" i="60" s="1"/>
  <c r="J5019" i="60" l="1"/>
  <c r="H5020" i="60"/>
  <c r="I5020" i="60" s="1"/>
  <c r="J5020" i="60" l="1"/>
  <c r="H5021" i="60"/>
  <c r="I5021" i="60" s="1"/>
  <c r="J5021" i="60" l="1"/>
  <c r="H5022" i="60"/>
  <c r="I5022" i="60" s="1"/>
  <c r="J5022" i="60" l="1"/>
  <c r="H5023" i="60"/>
  <c r="I5023" i="60" s="1"/>
  <c r="J5023" i="60" l="1"/>
  <c r="H5024" i="60"/>
  <c r="I5024" i="60" s="1"/>
  <c r="J5024" i="60" l="1"/>
  <c r="H5025" i="60"/>
  <c r="I5025" i="60" s="1"/>
  <c r="J5025" i="60" l="1"/>
  <c r="H5026" i="60"/>
  <c r="I5026" i="60" s="1"/>
  <c r="J5026" i="60" l="1"/>
  <c r="H5027" i="60"/>
  <c r="I5027" i="60" s="1"/>
  <c r="J5027" i="60" l="1"/>
  <c r="H5028" i="60"/>
  <c r="I5028" i="60" s="1"/>
  <c r="J5028" i="60" l="1"/>
  <c r="H5029" i="60"/>
  <c r="I5029" i="60" s="1"/>
  <c r="J5029" i="60" l="1"/>
  <c r="H5030" i="60"/>
  <c r="I5030" i="60" s="1"/>
  <c r="J5030" i="60" l="1"/>
  <c r="H5031" i="60"/>
  <c r="I5031" i="60" s="1"/>
  <c r="J5031" i="60" l="1"/>
  <c r="H5032" i="60"/>
  <c r="I5032" i="60" s="1"/>
  <c r="J5032" i="60" l="1"/>
  <c r="H5033" i="60"/>
  <c r="I5033" i="60" s="1"/>
  <c r="J5033" i="60" l="1"/>
  <c r="H5034" i="60"/>
  <c r="I5034" i="60" s="1"/>
  <c r="J5034" i="60" l="1"/>
  <c r="H5035" i="60"/>
  <c r="I5035" i="60" s="1"/>
  <c r="J5035" i="60" l="1"/>
  <c r="H5036" i="60"/>
  <c r="I5036" i="60" s="1"/>
  <c r="J5036" i="60" l="1"/>
  <c r="H5037" i="60"/>
  <c r="I5037" i="60" s="1"/>
  <c r="J5037" i="60" l="1"/>
  <c r="H5038" i="60"/>
  <c r="I5038" i="60" s="1"/>
  <c r="J5038" i="60" l="1"/>
  <c r="H5039" i="60"/>
  <c r="I5039" i="60" s="1"/>
  <c r="J5039" i="60" l="1"/>
  <c r="H5040" i="60"/>
  <c r="I5040" i="60" s="1"/>
  <c r="J5040" i="60" l="1"/>
  <c r="H5041" i="60"/>
  <c r="I5041" i="60" s="1"/>
  <c r="J5041" i="60" l="1"/>
  <c r="H5042" i="60"/>
  <c r="I5042" i="60" s="1"/>
  <c r="J5042" i="60" l="1"/>
  <c r="H5043" i="60"/>
  <c r="I5043" i="60" s="1"/>
  <c r="J5043" i="60" l="1"/>
  <c r="H5044" i="60"/>
  <c r="I5044" i="60" s="1"/>
  <c r="J5044" i="60" l="1"/>
  <c r="H5045" i="60"/>
  <c r="I5045" i="60" s="1"/>
  <c r="J5045" i="60" l="1"/>
  <c r="H5046" i="60"/>
  <c r="I5046" i="60" s="1"/>
  <c r="J5046" i="60" l="1"/>
  <c r="H5047" i="60"/>
  <c r="I5047" i="60" s="1"/>
  <c r="J5047" i="60" l="1"/>
  <c r="H5048" i="60"/>
  <c r="I5048" i="60" s="1"/>
  <c r="J5048" i="60" l="1"/>
  <c r="H5049" i="60"/>
  <c r="I5049" i="60" s="1"/>
  <c r="J5049" i="60" l="1"/>
  <c r="H5050" i="60"/>
  <c r="I5050" i="60" s="1"/>
  <c r="J5050" i="60" l="1"/>
  <c r="H5051" i="60"/>
  <c r="I5051" i="60" s="1"/>
  <c r="J5051" i="60" l="1"/>
  <c r="H5052" i="60"/>
  <c r="I5052" i="60" s="1"/>
  <c r="J5052" i="60" l="1"/>
  <c r="H5053" i="60"/>
  <c r="I5053" i="60" s="1"/>
  <c r="J5053" i="60" l="1"/>
  <c r="H5054" i="60"/>
  <c r="I5054" i="60" s="1"/>
  <c r="J5054" i="60" l="1"/>
  <c r="H5055" i="60"/>
  <c r="I5055" i="60" s="1"/>
  <c r="J5055" i="60" l="1"/>
  <c r="H5056" i="60"/>
  <c r="I5056" i="60" s="1"/>
  <c r="J5056" i="60" l="1"/>
  <c r="H5057" i="60"/>
  <c r="I5057" i="60" s="1"/>
  <c r="J5057" i="60" l="1"/>
  <c r="H5058" i="60"/>
  <c r="I5058" i="60" s="1"/>
  <c r="J5058" i="60" l="1"/>
  <c r="H5059" i="60"/>
  <c r="I5059" i="60" s="1"/>
  <c r="J5059" i="60" l="1"/>
  <c r="H5060" i="60"/>
  <c r="I5060" i="60" s="1"/>
  <c r="J5060" i="60" l="1"/>
  <c r="H5061" i="60"/>
  <c r="I5061" i="60" s="1"/>
  <c r="J5061" i="60" l="1"/>
  <c r="H5062" i="60"/>
  <c r="I5062" i="60" s="1"/>
  <c r="J5062" i="60" l="1"/>
  <c r="H5063" i="60"/>
  <c r="I5063" i="60" s="1"/>
  <c r="J5063" i="60" l="1"/>
  <c r="H5064" i="60"/>
  <c r="I5064" i="60" s="1"/>
  <c r="J5064" i="60" l="1"/>
  <c r="H5065" i="60"/>
  <c r="I5065" i="60" s="1"/>
  <c r="J5065" i="60" l="1"/>
  <c r="H5066" i="60"/>
  <c r="I5066" i="60" s="1"/>
  <c r="J5066" i="60" l="1"/>
  <c r="H5067" i="60"/>
  <c r="I5067" i="60" s="1"/>
  <c r="J5067" i="60" l="1"/>
  <c r="H5068" i="60"/>
  <c r="I5068" i="60" s="1"/>
  <c r="J5068" i="60" l="1"/>
  <c r="H5069" i="60"/>
  <c r="I5069" i="60" s="1"/>
  <c r="J5069" i="60" l="1"/>
  <c r="H5070" i="60"/>
  <c r="I5070" i="60" s="1"/>
  <c r="J5070" i="60" l="1"/>
  <c r="H5071" i="60"/>
  <c r="I5071" i="60" s="1"/>
  <c r="J5071" i="60" l="1"/>
  <c r="H5072" i="60"/>
  <c r="I5072" i="60" s="1"/>
  <c r="J5072" i="60" l="1"/>
  <c r="H5073" i="60"/>
  <c r="I5073" i="60" s="1"/>
  <c r="J5073" i="60" l="1"/>
  <c r="H5074" i="60"/>
  <c r="I5074" i="60" s="1"/>
  <c r="J5074" i="60" l="1"/>
  <c r="H5075" i="60"/>
  <c r="I5075" i="60" s="1"/>
  <c r="J5075" i="60" l="1"/>
  <c r="H5076" i="60"/>
  <c r="I5076" i="60" s="1"/>
  <c r="J5076" i="60" l="1"/>
  <c r="H5077" i="60"/>
  <c r="I5077" i="60" s="1"/>
  <c r="J5077" i="60" l="1"/>
  <c r="H5078" i="60"/>
  <c r="I5078" i="60" s="1"/>
  <c r="J5078" i="60" l="1"/>
  <c r="H5079" i="60"/>
  <c r="I5079" i="60" s="1"/>
  <c r="J5079" i="60" l="1"/>
  <c r="H5080" i="60"/>
  <c r="I5080" i="60" s="1"/>
  <c r="J5080" i="60" l="1"/>
  <c r="H5081" i="60"/>
  <c r="I5081" i="60" s="1"/>
  <c r="J5081" i="60" l="1"/>
  <c r="H5082" i="60"/>
  <c r="I5082" i="60" s="1"/>
  <c r="J5082" i="60" l="1"/>
  <c r="H5083" i="60"/>
  <c r="I5083" i="60" s="1"/>
  <c r="J5083" i="60" l="1"/>
  <c r="H5084" i="60"/>
  <c r="I5084" i="60" s="1"/>
  <c r="J5084" i="60" l="1"/>
  <c r="H5085" i="60"/>
  <c r="I5085" i="60" s="1"/>
  <c r="J5085" i="60" l="1"/>
  <c r="H5086" i="60"/>
  <c r="I5086" i="60" s="1"/>
  <c r="J5086" i="60" l="1"/>
  <c r="H5087" i="60"/>
  <c r="I5087" i="60" s="1"/>
  <c r="J5087" i="60" l="1"/>
  <c r="H5088" i="60"/>
  <c r="I5088" i="60" s="1"/>
  <c r="J5088" i="60" l="1"/>
  <c r="H5089" i="60"/>
  <c r="I5089" i="60" s="1"/>
  <c r="J5089" i="60" l="1"/>
  <c r="H5090" i="60"/>
  <c r="I5090" i="60" s="1"/>
  <c r="J5090" i="60" l="1"/>
  <c r="H5091" i="60"/>
  <c r="I5091" i="60" s="1"/>
  <c r="J5091" i="60" l="1"/>
  <c r="H5092" i="60"/>
  <c r="I5092" i="60" s="1"/>
  <c r="J5092" i="60" l="1"/>
  <c r="H5093" i="60"/>
  <c r="I5093" i="60" s="1"/>
  <c r="J5093" i="60" l="1"/>
  <c r="H5094" i="60"/>
  <c r="I5094" i="60" s="1"/>
  <c r="J5094" i="60" l="1"/>
  <c r="H5095" i="60"/>
  <c r="I5095" i="60" s="1"/>
  <c r="J5095" i="60" l="1"/>
  <c r="H5096" i="60"/>
  <c r="I5096" i="60" s="1"/>
  <c r="J5096" i="60" l="1"/>
  <c r="H5097" i="60"/>
  <c r="I5097" i="60" s="1"/>
  <c r="J5097" i="60" l="1"/>
  <c r="H5098" i="60"/>
  <c r="I5098" i="60" s="1"/>
  <c r="J5098" i="60" l="1"/>
  <c r="H5099" i="60"/>
  <c r="I5099" i="60" s="1"/>
  <c r="J5099" i="60" l="1"/>
  <c r="H5100" i="60"/>
  <c r="I5100" i="60" s="1"/>
  <c r="J5100" i="60" l="1"/>
  <c r="H5101" i="60"/>
  <c r="I5101" i="60" s="1"/>
  <c r="J5101" i="60" l="1"/>
  <c r="H5102" i="60"/>
  <c r="I5102" i="60" s="1"/>
  <c r="J5102" i="60" l="1"/>
  <c r="H5103" i="60"/>
  <c r="I5103" i="60" s="1"/>
  <c r="J5103" i="60" l="1"/>
  <c r="H5104" i="60"/>
  <c r="I5104" i="60" s="1"/>
  <c r="J5104" i="60" l="1"/>
  <c r="H5105" i="60"/>
  <c r="I5105" i="60" s="1"/>
  <c r="J5105" i="60" l="1"/>
  <c r="H5106" i="60"/>
  <c r="I5106" i="60" s="1"/>
  <c r="J5106" i="60" l="1"/>
  <c r="H5107" i="60"/>
  <c r="I5107" i="60" s="1"/>
  <c r="J5107" i="60" l="1"/>
  <c r="H5108" i="60"/>
  <c r="I5108" i="60" s="1"/>
  <c r="J5108" i="60" l="1"/>
  <c r="H5109" i="60"/>
  <c r="I5109" i="60" s="1"/>
  <c r="J5109" i="60" l="1"/>
  <c r="H5110" i="60"/>
  <c r="I5110" i="60" s="1"/>
  <c r="J5110" i="60" l="1"/>
  <c r="H5111" i="60"/>
  <c r="I5111" i="60" s="1"/>
  <c r="J5111" i="60" l="1"/>
  <c r="H5112" i="60"/>
  <c r="I5112" i="60" s="1"/>
  <c r="J5112" i="60" l="1"/>
  <c r="H5113" i="60"/>
  <c r="I5113" i="60" s="1"/>
  <c r="J5113" i="60" l="1"/>
  <c r="H5114" i="60"/>
  <c r="I5114" i="60" s="1"/>
  <c r="J5114" i="60" l="1"/>
  <c r="H5115" i="60"/>
  <c r="I5115" i="60" s="1"/>
  <c r="J5115" i="60" l="1"/>
  <c r="H5116" i="60"/>
  <c r="I5116" i="60" s="1"/>
  <c r="J5116" i="60" l="1"/>
  <c r="H5117" i="60"/>
  <c r="I5117" i="60" s="1"/>
  <c r="J5117" i="60" l="1"/>
  <c r="H5118" i="60"/>
  <c r="I5118" i="60" s="1"/>
  <c r="J5118" i="60" l="1"/>
  <c r="H5119" i="60"/>
  <c r="I5119" i="60" s="1"/>
  <c r="J5119" i="60" l="1"/>
  <c r="H5120" i="60"/>
  <c r="I5120" i="60" s="1"/>
  <c r="J5120" i="60" l="1"/>
  <c r="H5121" i="60"/>
  <c r="I5121" i="60" s="1"/>
  <c r="J5121" i="60" l="1"/>
  <c r="H5122" i="60"/>
  <c r="I5122" i="60" s="1"/>
  <c r="J5122" i="60" l="1"/>
  <c r="H5123" i="60"/>
  <c r="I5123" i="60" s="1"/>
  <c r="J5123" i="60" l="1"/>
  <c r="H5124" i="60"/>
  <c r="I5124" i="60" s="1"/>
  <c r="J5124" i="60" l="1"/>
  <c r="H5125" i="60"/>
  <c r="I5125" i="60" s="1"/>
  <c r="J5125" i="60" l="1"/>
  <c r="H5126" i="60"/>
  <c r="I5126" i="60" s="1"/>
  <c r="J5126" i="60" l="1"/>
  <c r="H5127" i="60"/>
  <c r="I5127" i="60" s="1"/>
  <c r="J5127" i="60" l="1"/>
  <c r="H5128" i="60"/>
  <c r="I5128" i="60" s="1"/>
  <c r="J5128" i="60" l="1"/>
  <c r="H5129" i="60"/>
  <c r="I5129" i="60" s="1"/>
  <c r="J5129" i="60" l="1"/>
  <c r="H5130" i="60"/>
  <c r="I5130" i="60" s="1"/>
  <c r="J5130" i="60" l="1"/>
  <c r="H5131" i="60"/>
  <c r="I5131" i="60" s="1"/>
  <c r="J5131" i="60" l="1"/>
  <c r="H5132" i="60"/>
  <c r="I5132" i="60" s="1"/>
  <c r="J5132" i="60" l="1"/>
  <c r="H5133" i="60"/>
  <c r="I5133" i="60" s="1"/>
  <c r="J5133" i="60" l="1"/>
  <c r="H5134" i="60"/>
  <c r="I5134" i="60" s="1"/>
  <c r="J5134" i="60" l="1"/>
  <c r="H5135" i="60"/>
  <c r="I5135" i="60" s="1"/>
  <c r="J5135" i="60" l="1"/>
  <c r="H5136" i="60"/>
  <c r="I5136" i="60" s="1"/>
  <c r="J5136" i="60" l="1"/>
  <c r="H5137" i="60"/>
  <c r="I5137" i="60" s="1"/>
  <c r="J5137" i="60" l="1"/>
  <c r="H5138" i="60"/>
  <c r="I5138" i="60" s="1"/>
  <c r="J5138" i="60" l="1"/>
  <c r="H5139" i="60"/>
  <c r="I5139" i="60" s="1"/>
  <c r="J5139" i="60" l="1"/>
  <c r="H5140" i="60"/>
  <c r="I5140" i="60" s="1"/>
  <c r="J5140" i="60" l="1"/>
  <c r="H5141" i="60"/>
  <c r="I5141" i="60" s="1"/>
  <c r="J5141" i="60" l="1"/>
  <c r="H5142" i="60"/>
  <c r="I5142" i="60" s="1"/>
  <c r="J5142" i="60" l="1"/>
  <c r="H5143" i="60"/>
  <c r="I5143" i="60" s="1"/>
  <c r="J5143" i="60" l="1"/>
  <c r="H5144" i="60"/>
  <c r="I5144" i="60" s="1"/>
  <c r="J5144" i="60" l="1"/>
  <c r="H5145" i="60"/>
  <c r="I5145" i="60" s="1"/>
  <c r="J5145" i="60" l="1"/>
  <c r="H5146" i="60"/>
  <c r="I5146" i="60" s="1"/>
  <c r="J5146" i="60" l="1"/>
  <c r="H5147" i="60"/>
  <c r="I5147" i="60" s="1"/>
  <c r="J5147" i="60" l="1"/>
  <c r="H5148" i="60"/>
  <c r="I5148" i="60" s="1"/>
  <c r="J5148" i="60" l="1"/>
  <c r="H5149" i="60"/>
  <c r="I5149" i="60" s="1"/>
  <c r="J5149" i="60" l="1"/>
  <c r="H5150" i="60"/>
  <c r="I5150" i="60" s="1"/>
  <c r="J5150" i="60" l="1"/>
  <c r="H5151" i="60"/>
  <c r="I5151" i="60" s="1"/>
  <c r="J5151" i="60" l="1"/>
  <c r="H5152" i="60"/>
  <c r="I5152" i="60" s="1"/>
  <c r="J5152" i="60" l="1"/>
  <c r="H5153" i="60"/>
  <c r="I5153" i="60" s="1"/>
  <c r="J5153" i="60" l="1"/>
  <c r="H5154" i="60"/>
  <c r="I5154" i="60" s="1"/>
  <c r="J5154" i="60" l="1"/>
  <c r="H5155" i="60"/>
  <c r="I5155" i="60" s="1"/>
  <c r="J5155" i="60" l="1"/>
  <c r="H5156" i="60"/>
  <c r="I5156" i="60" s="1"/>
  <c r="J5156" i="60" l="1"/>
  <c r="H5157" i="60"/>
  <c r="I5157" i="60" s="1"/>
  <c r="J5157" i="60" l="1"/>
  <c r="H5158" i="60"/>
  <c r="I5158" i="60" s="1"/>
  <c r="J5158" i="60" l="1"/>
  <c r="H5159" i="60"/>
  <c r="I5159" i="60" s="1"/>
  <c r="J5159" i="60" l="1"/>
  <c r="H5160" i="60"/>
  <c r="I5160" i="60" s="1"/>
  <c r="J5160" i="60" l="1"/>
  <c r="H5161" i="60"/>
  <c r="I5161" i="60" s="1"/>
  <c r="J5161" i="60" l="1"/>
  <c r="H5162" i="60"/>
  <c r="I5162" i="60" s="1"/>
  <c r="J5162" i="60" l="1"/>
  <c r="H5163" i="60"/>
  <c r="I5163" i="60" s="1"/>
  <c r="J5163" i="60" l="1"/>
  <c r="H5164" i="60"/>
  <c r="I5164" i="60" s="1"/>
  <c r="J5164" i="60" l="1"/>
  <c r="H5165" i="60"/>
  <c r="I5165" i="60" s="1"/>
  <c r="J5165" i="60" l="1"/>
  <c r="H5166" i="60"/>
  <c r="I5166" i="60" s="1"/>
  <c r="J5166" i="60" l="1"/>
  <c r="H5167" i="60"/>
  <c r="I5167" i="60" s="1"/>
  <c r="J5167" i="60" l="1"/>
  <c r="H5168" i="60"/>
  <c r="I5168" i="60" s="1"/>
  <c r="J5168" i="60" l="1"/>
  <c r="H5169" i="60"/>
  <c r="I5169" i="60" s="1"/>
  <c r="J5169" i="60" l="1"/>
  <c r="H5170" i="60"/>
  <c r="I5170" i="60" s="1"/>
  <c r="J5170" i="60" l="1"/>
  <c r="H5171" i="60"/>
  <c r="I5171" i="60" s="1"/>
  <c r="J5171" i="60" l="1"/>
  <c r="H5172" i="60"/>
  <c r="I5172" i="60" s="1"/>
  <c r="J5172" i="60" l="1"/>
  <c r="H5173" i="60"/>
  <c r="I5173" i="60" s="1"/>
  <c r="J5173" i="60" l="1"/>
  <c r="H5174" i="60"/>
  <c r="I5174" i="60" s="1"/>
  <c r="J5174" i="60" l="1"/>
  <c r="H5175" i="60"/>
  <c r="I5175" i="60" s="1"/>
  <c r="J5175" i="60" l="1"/>
  <c r="H5176" i="60"/>
  <c r="I5176" i="60" s="1"/>
  <c r="J5176" i="60" l="1"/>
  <c r="H5177" i="60"/>
  <c r="I5177" i="60" s="1"/>
  <c r="J5177" i="60" l="1"/>
  <c r="H5178" i="60"/>
  <c r="I5178" i="60" s="1"/>
  <c r="J5178" i="60" l="1"/>
  <c r="H5179" i="60"/>
  <c r="I5179" i="60" s="1"/>
  <c r="J5179" i="60" l="1"/>
  <c r="H5180" i="60"/>
  <c r="I5180" i="60" s="1"/>
  <c r="J5180" i="60" l="1"/>
  <c r="H5181" i="60"/>
  <c r="I5181" i="60" s="1"/>
  <c r="J5181" i="60" l="1"/>
  <c r="H5182" i="60"/>
  <c r="I5182" i="60" s="1"/>
  <c r="J5182" i="60" l="1"/>
  <c r="H5183" i="60"/>
  <c r="I5183" i="60" s="1"/>
  <c r="J5183" i="60" l="1"/>
  <c r="H5184" i="60"/>
  <c r="I5184" i="60" s="1"/>
  <c r="J5184" i="60" l="1"/>
  <c r="H5185" i="60"/>
  <c r="I5185" i="60" s="1"/>
  <c r="J5185" i="60" l="1"/>
  <c r="H5186" i="60"/>
  <c r="I5186" i="60" s="1"/>
  <c r="J5186" i="60" l="1"/>
  <c r="H5187" i="60"/>
  <c r="I5187" i="60" s="1"/>
  <c r="J5187" i="60" l="1"/>
  <c r="H5188" i="60"/>
  <c r="I5188" i="60" s="1"/>
  <c r="J5188" i="60" l="1"/>
  <c r="H5189" i="60"/>
  <c r="I5189" i="60" s="1"/>
  <c r="J5189" i="60" l="1"/>
  <c r="H5190" i="60"/>
  <c r="I5190" i="60" s="1"/>
  <c r="J5190" i="60" l="1"/>
  <c r="H5191" i="60"/>
  <c r="I5191" i="60" s="1"/>
  <c r="J5191" i="60" l="1"/>
  <c r="H5192" i="60"/>
  <c r="I5192" i="60" s="1"/>
  <c r="J5192" i="60" l="1"/>
  <c r="H5193" i="60"/>
  <c r="I5193" i="60" s="1"/>
  <c r="J5193" i="60" l="1"/>
  <c r="H5194" i="60"/>
  <c r="I5194" i="60" s="1"/>
  <c r="J5194" i="60" l="1"/>
  <c r="H5195" i="60"/>
  <c r="I5195" i="60" s="1"/>
  <c r="J5195" i="60" l="1"/>
  <c r="H5196" i="60"/>
  <c r="I5196" i="60" s="1"/>
  <c r="J5196" i="60" l="1"/>
  <c r="H5197" i="60"/>
  <c r="I5197" i="60" s="1"/>
  <c r="J5197" i="60" l="1"/>
  <c r="H5198" i="60"/>
  <c r="I5198" i="60" s="1"/>
  <c r="J5198" i="60" l="1"/>
  <c r="H5199" i="60"/>
  <c r="I5199" i="60" s="1"/>
  <c r="J5199" i="60" l="1"/>
  <c r="H5200" i="60"/>
  <c r="I5200" i="60" s="1"/>
  <c r="J5200" i="60" l="1"/>
  <c r="H5201" i="60"/>
  <c r="I5201" i="60" s="1"/>
  <c r="J5201" i="60" l="1"/>
  <c r="H5202" i="60"/>
  <c r="I5202" i="60" s="1"/>
  <c r="J5202" i="60" l="1"/>
  <c r="H5203" i="60"/>
  <c r="I5203" i="60" s="1"/>
  <c r="J5203" i="60" l="1"/>
  <c r="H5204" i="60"/>
  <c r="I5204" i="60" s="1"/>
  <c r="J5204" i="60" l="1"/>
  <c r="H5205" i="60"/>
  <c r="I5205" i="60" s="1"/>
  <c r="J5205" i="60" l="1"/>
  <c r="H5206" i="60"/>
  <c r="I5206" i="60" s="1"/>
  <c r="J5206" i="60" l="1"/>
  <c r="H5207" i="60"/>
  <c r="I5207" i="60" s="1"/>
  <c r="J5207" i="60" l="1"/>
  <c r="H5208" i="60"/>
  <c r="I5208" i="60" s="1"/>
  <c r="J5208" i="60" l="1"/>
  <c r="H5209" i="60"/>
  <c r="I5209" i="60" s="1"/>
  <c r="J5209" i="60" l="1"/>
  <c r="H5210" i="60"/>
  <c r="I5210" i="60" s="1"/>
  <c r="J5210" i="60" l="1"/>
  <c r="H5211" i="60"/>
  <c r="I5211" i="60" s="1"/>
  <c r="J5211" i="60" l="1"/>
  <c r="H5212" i="60"/>
  <c r="I5212" i="60" s="1"/>
  <c r="J5212" i="60" l="1"/>
  <c r="H5213" i="60"/>
  <c r="I5213" i="60" s="1"/>
  <c r="J5213" i="60" l="1"/>
  <c r="H5214" i="60"/>
  <c r="I5214" i="60" s="1"/>
  <c r="J5214" i="60" l="1"/>
  <c r="H5215" i="60"/>
  <c r="I5215" i="60" s="1"/>
  <c r="J5215" i="60" l="1"/>
  <c r="H5216" i="60"/>
  <c r="I5216" i="60" s="1"/>
  <c r="J5216" i="60" l="1"/>
  <c r="H5217" i="60"/>
  <c r="I5217" i="60" s="1"/>
  <c r="J5217" i="60" l="1"/>
  <c r="H5218" i="60"/>
  <c r="I5218" i="60" s="1"/>
  <c r="J5218" i="60" l="1"/>
  <c r="H5219" i="60"/>
  <c r="I5219" i="60" s="1"/>
  <c r="J5219" i="60" l="1"/>
  <c r="H5220" i="60"/>
  <c r="I5220" i="60" s="1"/>
  <c r="J5220" i="60" l="1"/>
  <c r="H5221" i="60"/>
  <c r="I5221" i="60" s="1"/>
  <c r="J5221" i="60" l="1"/>
  <c r="H5222" i="60"/>
  <c r="I5222" i="60" s="1"/>
  <c r="J5222" i="60" l="1"/>
  <c r="H5223" i="60"/>
  <c r="I5223" i="60" s="1"/>
  <c r="J5223" i="60" l="1"/>
  <c r="H5224" i="60"/>
  <c r="I5224" i="60" s="1"/>
  <c r="J5224" i="60" l="1"/>
  <c r="H5225" i="60"/>
  <c r="I5225" i="60" s="1"/>
  <c r="J5225" i="60" l="1"/>
  <c r="H5226" i="60"/>
  <c r="I5226" i="60" s="1"/>
  <c r="J5226" i="60" l="1"/>
  <c r="H5227" i="60"/>
  <c r="I5227" i="60" s="1"/>
  <c r="J5227" i="60" l="1"/>
  <c r="H5228" i="60"/>
  <c r="I5228" i="60" s="1"/>
  <c r="J5228" i="60" l="1"/>
  <c r="H5229" i="60"/>
  <c r="I5229" i="60" s="1"/>
  <c r="J5229" i="60" l="1"/>
  <c r="H5230" i="60"/>
  <c r="I5230" i="60" s="1"/>
  <c r="J5230" i="60" l="1"/>
  <c r="H5231" i="60"/>
  <c r="I5231" i="60" s="1"/>
  <c r="J5231" i="60" l="1"/>
  <c r="H5232" i="60"/>
  <c r="I5232" i="60" s="1"/>
  <c r="J5232" i="60" l="1"/>
  <c r="H5233" i="60"/>
  <c r="I5233" i="60" s="1"/>
  <c r="J5233" i="60" l="1"/>
  <c r="H5234" i="60"/>
  <c r="I5234" i="60" s="1"/>
  <c r="J5234" i="60" l="1"/>
  <c r="H5235" i="60"/>
  <c r="I5235" i="60" s="1"/>
  <c r="J5235" i="60" l="1"/>
  <c r="H5236" i="60"/>
  <c r="I5236" i="60" s="1"/>
  <c r="J5236" i="60" l="1"/>
  <c r="H5237" i="60"/>
  <c r="I5237" i="60" s="1"/>
  <c r="J5237" i="60" l="1"/>
  <c r="H5238" i="60"/>
  <c r="I5238" i="60" s="1"/>
  <c r="J5238" i="60" l="1"/>
  <c r="H5239" i="60"/>
  <c r="I5239" i="60" s="1"/>
  <c r="J5239" i="60" l="1"/>
  <c r="H5240" i="60"/>
  <c r="I5240" i="60" s="1"/>
  <c r="J5240" i="60" l="1"/>
  <c r="H5241" i="60"/>
  <c r="I5241" i="60" s="1"/>
  <c r="J5241" i="60" l="1"/>
  <c r="H5242" i="60"/>
  <c r="I5242" i="60" s="1"/>
  <c r="J5242" i="60" l="1"/>
  <c r="H5243" i="60"/>
  <c r="I5243" i="60" s="1"/>
  <c r="J5243" i="60" l="1"/>
  <c r="H5244" i="60"/>
  <c r="I5244" i="60" s="1"/>
  <c r="J5244" i="60" l="1"/>
  <c r="H5245" i="60"/>
  <c r="I5245" i="60" s="1"/>
  <c r="J5245" i="60" l="1"/>
  <c r="H5246" i="60"/>
  <c r="I5246" i="60" s="1"/>
  <c r="J5246" i="60" l="1"/>
  <c r="H5247" i="60"/>
  <c r="I5247" i="60" s="1"/>
  <c r="J5247" i="60" l="1"/>
  <c r="H5248" i="60"/>
  <c r="I5248" i="60" s="1"/>
  <c r="J5248" i="60" l="1"/>
  <c r="H5249" i="60"/>
  <c r="I5249" i="60" s="1"/>
  <c r="J5249" i="60" l="1"/>
  <c r="H5250" i="60"/>
  <c r="I5250" i="60" s="1"/>
  <c r="J5250" i="60" l="1"/>
  <c r="H5251" i="60"/>
  <c r="I5251" i="60" s="1"/>
  <c r="J5251" i="60" l="1"/>
  <c r="H5252" i="60"/>
  <c r="I5252" i="60" s="1"/>
  <c r="J5252" i="60" l="1"/>
  <c r="H5253" i="60"/>
  <c r="I5253" i="60" s="1"/>
  <c r="J5253" i="60" l="1"/>
  <c r="H5254" i="60"/>
  <c r="I5254" i="60" s="1"/>
  <c r="J5254" i="60" l="1"/>
  <c r="H5255" i="60"/>
  <c r="I5255" i="60" s="1"/>
  <c r="J5255" i="60" l="1"/>
  <c r="H5256" i="60"/>
  <c r="I5256" i="60" s="1"/>
  <c r="J5256" i="60" l="1"/>
  <c r="H5257" i="60"/>
  <c r="I5257" i="60" s="1"/>
  <c r="J5257" i="60" l="1"/>
  <c r="H5258" i="60"/>
  <c r="I5258" i="60" s="1"/>
  <c r="J5258" i="60" l="1"/>
  <c r="H5259" i="60"/>
  <c r="I5259" i="60" s="1"/>
  <c r="J5259" i="60" l="1"/>
  <c r="H5260" i="60"/>
  <c r="I5260" i="60" s="1"/>
  <c r="J5260" i="60" l="1"/>
  <c r="H5261" i="60"/>
  <c r="I5261" i="60" s="1"/>
  <c r="J5261" i="60" l="1"/>
  <c r="H5262" i="60"/>
  <c r="I5262" i="60" s="1"/>
  <c r="J5262" i="60" l="1"/>
  <c r="H5263" i="60"/>
  <c r="I5263" i="60" s="1"/>
  <c r="J5263" i="60" l="1"/>
  <c r="H5264" i="60"/>
  <c r="I5264" i="60" s="1"/>
  <c r="J5264" i="60" l="1"/>
  <c r="H5265" i="60"/>
  <c r="I5265" i="60" s="1"/>
  <c r="J5265" i="60" l="1"/>
  <c r="H5266" i="60"/>
  <c r="I5266" i="60" s="1"/>
  <c r="J5266" i="60" l="1"/>
  <c r="H5267" i="60"/>
  <c r="I5267" i="60" s="1"/>
  <c r="J5267" i="60" l="1"/>
  <c r="H5268" i="60"/>
  <c r="I5268" i="60" s="1"/>
  <c r="J5268" i="60" l="1"/>
  <c r="H5269" i="60"/>
  <c r="I5269" i="60" s="1"/>
  <c r="J5269" i="60" l="1"/>
  <c r="H5270" i="60"/>
  <c r="I5270" i="60" s="1"/>
  <c r="J5270" i="60" l="1"/>
  <c r="H5271" i="60"/>
  <c r="I5271" i="60" s="1"/>
  <c r="J5271" i="60" l="1"/>
  <c r="H5272" i="60"/>
  <c r="I5272" i="60" s="1"/>
  <c r="J5272" i="60" l="1"/>
  <c r="H5273" i="60"/>
  <c r="I5273" i="60" s="1"/>
  <c r="J5273" i="60" l="1"/>
  <c r="H5274" i="60"/>
  <c r="I5274" i="60" s="1"/>
  <c r="J5274" i="60" l="1"/>
  <c r="H5275" i="60"/>
  <c r="I5275" i="60" s="1"/>
  <c r="J5275" i="60" l="1"/>
  <c r="H5276" i="60"/>
  <c r="I5276" i="60" s="1"/>
  <c r="J5276" i="60" l="1"/>
  <c r="H5277" i="60"/>
  <c r="I5277" i="60" s="1"/>
  <c r="J5277" i="60" l="1"/>
  <c r="H5278" i="60"/>
  <c r="I5278" i="60" s="1"/>
  <c r="J5278" i="60" l="1"/>
  <c r="H5279" i="60"/>
  <c r="I5279" i="60" s="1"/>
  <c r="J5279" i="60" l="1"/>
  <c r="H5280" i="60"/>
  <c r="I5280" i="60" s="1"/>
  <c r="J5280" i="60" l="1"/>
  <c r="H5281" i="60"/>
  <c r="I5281" i="60" s="1"/>
  <c r="J5281" i="60" l="1"/>
  <c r="H5282" i="60"/>
  <c r="I5282" i="60" s="1"/>
  <c r="J5282" i="60" l="1"/>
  <c r="H5283" i="60"/>
  <c r="I5283" i="60" s="1"/>
  <c r="J5283" i="60" l="1"/>
  <c r="H5284" i="60"/>
  <c r="I5284" i="60" s="1"/>
  <c r="J5284" i="60" l="1"/>
  <c r="H5285" i="60"/>
  <c r="I5285" i="60" s="1"/>
  <c r="J5285" i="60" l="1"/>
  <c r="H5286" i="60"/>
  <c r="I5286" i="60" s="1"/>
  <c r="J5286" i="60" l="1"/>
  <c r="H5287" i="60"/>
  <c r="I5287" i="60" s="1"/>
  <c r="J5287" i="60" l="1"/>
  <c r="H5288" i="60"/>
  <c r="I5288" i="60" s="1"/>
  <c r="J5288" i="60" l="1"/>
  <c r="H5289" i="60"/>
  <c r="I5289" i="60" s="1"/>
  <c r="J5289" i="60" l="1"/>
  <c r="H5290" i="60"/>
  <c r="I5290" i="60" s="1"/>
  <c r="J5290" i="60" l="1"/>
  <c r="H5291" i="60"/>
  <c r="I5291" i="60" s="1"/>
  <c r="J5291" i="60" l="1"/>
  <c r="H5292" i="60"/>
  <c r="I5292" i="60" s="1"/>
  <c r="J5292" i="60" l="1"/>
  <c r="H5293" i="60"/>
  <c r="I5293" i="60" s="1"/>
  <c r="J5293" i="60" l="1"/>
  <c r="H5294" i="60"/>
  <c r="I5294" i="60" s="1"/>
  <c r="J5294" i="60" l="1"/>
  <c r="H5295" i="60"/>
  <c r="I5295" i="60" s="1"/>
  <c r="J5295" i="60" l="1"/>
  <c r="H5296" i="60"/>
  <c r="I5296" i="60" s="1"/>
  <c r="J5296" i="60" l="1"/>
  <c r="H5297" i="60"/>
  <c r="I5297" i="60" s="1"/>
  <c r="J5297" i="60" l="1"/>
  <c r="H5298" i="60"/>
  <c r="I5298" i="60" s="1"/>
  <c r="J5298" i="60" l="1"/>
  <c r="H5299" i="60"/>
  <c r="I5299" i="60" s="1"/>
  <c r="J5299" i="60" l="1"/>
  <c r="H5300" i="60"/>
  <c r="I5300" i="60" s="1"/>
  <c r="J5300" i="60" l="1"/>
  <c r="H5301" i="60"/>
  <c r="I5301" i="60" s="1"/>
  <c r="J5301" i="60" l="1"/>
  <c r="H5302" i="60"/>
  <c r="I5302" i="60" s="1"/>
  <c r="J5302" i="60" l="1"/>
  <c r="H5303" i="60"/>
  <c r="I5303" i="60" s="1"/>
  <c r="J5303" i="60" l="1"/>
  <c r="H5304" i="60"/>
  <c r="I5304" i="60" s="1"/>
  <c r="J5304" i="60" l="1"/>
  <c r="H5305" i="60"/>
  <c r="I5305" i="60" s="1"/>
  <c r="J5305" i="60" l="1"/>
  <c r="H5306" i="60"/>
  <c r="I5306" i="60" s="1"/>
  <c r="J5306" i="60" l="1"/>
  <c r="H5307" i="60"/>
  <c r="I5307" i="60" s="1"/>
  <c r="J5307" i="60" l="1"/>
  <c r="H5308" i="60"/>
  <c r="I5308" i="60" s="1"/>
  <c r="J5308" i="60" l="1"/>
  <c r="H5309" i="60"/>
  <c r="I5309" i="60" s="1"/>
  <c r="J5309" i="60" l="1"/>
  <c r="H5310" i="60"/>
  <c r="I5310" i="60" s="1"/>
  <c r="J5310" i="60" l="1"/>
  <c r="H5311" i="60"/>
  <c r="I5311" i="60" s="1"/>
  <c r="J5311" i="60" l="1"/>
  <c r="H5312" i="60"/>
  <c r="I5312" i="60" s="1"/>
  <c r="J5312" i="60" l="1"/>
  <c r="H5313" i="60"/>
  <c r="I5313" i="60" s="1"/>
  <c r="J5313" i="60" l="1"/>
  <c r="H5314" i="60"/>
  <c r="I5314" i="60" s="1"/>
  <c r="J5314" i="60" l="1"/>
  <c r="H5315" i="60"/>
  <c r="I5315" i="60" s="1"/>
  <c r="J5315" i="60" l="1"/>
  <c r="H5316" i="60"/>
  <c r="I5316" i="60" s="1"/>
  <c r="J5316" i="60" l="1"/>
  <c r="H5317" i="60"/>
  <c r="I5317" i="60" s="1"/>
  <c r="J5317" i="60" l="1"/>
  <c r="H5318" i="60"/>
  <c r="I5318" i="60" s="1"/>
  <c r="J5318" i="60" l="1"/>
  <c r="H5319" i="60"/>
  <c r="I5319" i="60" s="1"/>
  <c r="J5319" i="60" l="1"/>
  <c r="H5320" i="60"/>
  <c r="I5320" i="60" s="1"/>
  <c r="J5320" i="60" l="1"/>
  <c r="H5321" i="60"/>
  <c r="I5321" i="60" s="1"/>
  <c r="J5321" i="60" l="1"/>
  <c r="H5322" i="60"/>
  <c r="I5322" i="60" s="1"/>
  <c r="J5322" i="60" l="1"/>
  <c r="H5323" i="60"/>
  <c r="I5323" i="60" s="1"/>
  <c r="J5323" i="60" l="1"/>
  <c r="H5324" i="60"/>
  <c r="I5324" i="60" s="1"/>
  <c r="J5324" i="60" l="1"/>
  <c r="H5325" i="60"/>
  <c r="I5325" i="60" s="1"/>
  <c r="J5325" i="60" l="1"/>
  <c r="H5326" i="60"/>
  <c r="I5326" i="60" s="1"/>
  <c r="J5326" i="60" l="1"/>
  <c r="H5327" i="60"/>
  <c r="I5327" i="60" s="1"/>
  <c r="J5327" i="60" l="1"/>
  <c r="H5328" i="60"/>
  <c r="I5328" i="60" s="1"/>
  <c r="J5328" i="60" l="1"/>
  <c r="H5329" i="60"/>
  <c r="I5329" i="60" s="1"/>
  <c r="J5329" i="60" l="1"/>
  <c r="H5330" i="60"/>
  <c r="I5330" i="60" s="1"/>
  <c r="J5330" i="60" l="1"/>
  <c r="H5331" i="60"/>
  <c r="I5331" i="60" s="1"/>
  <c r="J5331" i="60" l="1"/>
  <c r="H5332" i="60"/>
  <c r="I5332" i="60" s="1"/>
  <c r="J5332" i="60" l="1"/>
  <c r="H5333" i="60"/>
  <c r="I5333" i="60" s="1"/>
  <c r="J5333" i="60" l="1"/>
  <c r="H5334" i="60"/>
  <c r="I5334" i="60" s="1"/>
  <c r="J5334" i="60" l="1"/>
  <c r="H5335" i="60"/>
  <c r="I5335" i="60" s="1"/>
  <c r="J5335" i="60" l="1"/>
  <c r="H5336" i="60"/>
  <c r="I5336" i="60" s="1"/>
  <c r="J5336" i="60" l="1"/>
  <c r="H5337" i="60"/>
  <c r="I5337" i="60" s="1"/>
  <c r="J5337" i="60" l="1"/>
  <c r="H5338" i="60"/>
  <c r="I5338" i="60" s="1"/>
  <c r="J5338" i="60" l="1"/>
  <c r="H5339" i="60"/>
  <c r="I5339" i="60" s="1"/>
  <c r="J5339" i="60" l="1"/>
  <c r="H5340" i="60"/>
  <c r="I5340" i="60" s="1"/>
  <c r="J5340" i="60" l="1"/>
  <c r="H5341" i="60"/>
  <c r="I5341" i="60" s="1"/>
  <c r="J5341" i="60" l="1"/>
  <c r="H5342" i="60"/>
  <c r="I5342" i="60" s="1"/>
  <c r="J5342" i="60" l="1"/>
  <c r="H5343" i="60"/>
  <c r="I5343" i="60" s="1"/>
  <c r="J5343" i="60" l="1"/>
  <c r="H5344" i="60"/>
  <c r="I5344" i="60" s="1"/>
  <c r="J5344" i="60" l="1"/>
  <c r="H5345" i="60"/>
  <c r="I5345" i="60" s="1"/>
  <c r="J5345" i="60" l="1"/>
  <c r="H5346" i="60"/>
  <c r="I5346" i="60" s="1"/>
  <c r="J5346" i="60" l="1"/>
  <c r="H5347" i="60"/>
  <c r="I5347" i="60" s="1"/>
  <c r="J5347" i="60" l="1"/>
  <c r="H5348" i="60"/>
  <c r="I5348" i="60" s="1"/>
  <c r="J5348" i="60" l="1"/>
  <c r="H5349" i="60"/>
  <c r="I5349" i="60" s="1"/>
  <c r="J5349" i="60" l="1"/>
  <c r="H5350" i="60"/>
  <c r="I5350" i="60" s="1"/>
  <c r="J5350" i="60" l="1"/>
  <c r="H5351" i="60"/>
  <c r="I5351" i="60" s="1"/>
  <c r="J5351" i="60" l="1"/>
  <c r="H5352" i="60"/>
  <c r="I5352" i="60" s="1"/>
  <c r="J5352" i="60" l="1"/>
  <c r="H5353" i="60"/>
  <c r="I5353" i="60" s="1"/>
  <c r="J5353" i="60" l="1"/>
  <c r="H5354" i="60"/>
  <c r="I5354" i="60" s="1"/>
  <c r="J5354" i="60" l="1"/>
  <c r="H5355" i="60"/>
  <c r="I5355" i="60" s="1"/>
  <c r="J5355" i="60" l="1"/>
  <c r="H5356" i="60"/>
  <c r="I5356" i="60" s="1"/>
  <c r="J5356" i="60" l="1"/>
  <c r="H5357" i="60"/>
  <c r="I5357" i="60" s="1"/>
  <c r="J5357" i="60" l="1"/>
  <c r="H5358" i="60"/>
  <c r="I5358" i="60" s="1"/>
  <c r="J5358" i="60" l="1"/>
  <c r="H5359" i="60"/>
  <c r="I5359" i="60" s="1"/>
  <c r="J5359" i="60" l="1"/>
  <c r="H5360" i="60"/>
  <c r="I5360" i="60" s="1"/>
  <c r="J5360" i="60" l="1"/>
  <c r="H5361" i="60"/>
  <c r="I5361" i="60" s="1"/>
  <c r="J5361" i="60" l="1"/>
  <c r="H5362" i="60"/>
  <c r="I5362" i="60" s="1"/>
  <c r="J5362" i="60" l="1"/>
  <c r="H5363" i="60"/>
  <c r="I5363" i="60" s="1"/>
  <c r="J5363" i="60" l="1"/>
  <c r="H5364" i="60"/>
  <c r="I5364" i="60" s="1"/>
  <c r="J5364" i="60" l="1"/>
  <c r="H5365" i="60"/>
  <c r="I5365" i="60" s="1"/>
  <c r="J5365" i="60" l="1"/>
  <c r="H5366" i="60"/>
  <c r="I5366" i="60" s="1"/>
  <c r="J5366" i="60" l="1"/>
  <c r="H5367" i="60"/>
  <c r="I5367" i="60" s="1"/>
  <c r="J5367" i="60" l="1"/>
  <c r="H5368" i="60"/>
  <c r="I5368" i="60" s="1"/>
  <c r="J5368" i="60" l="1"/>
  <c r="H5369" i="60"/>
  <c r="I5369" i="60" s="1"/>
  <c r="J5369" i="60" l="1"/>
  <c r="H5370" i="60"/>
  <c r="I5370" i="60" s="1"/>
  <c r="J5370" i="60" l="1"/>
  <c r="H5371" i="60"/>
  <c r="I5371" i="60" s="1"/>
  <c r="J5371" i="60" l="1"/>
  <c r="H5372" i="60"/>
  <c r="I5372" i="60" s="1"/>
  <c r="J5372" i="60" l="1"/>
  <c r="H5373" i="60"/>
  <c r="I5373" i="60" s="1"/>
  <c r="J5373" i="60" l="1"/>
  <c r="H5374" i="60"/>
  <c r="I5374" i="60" s="1"/>
  <c r="J5374" i="60" l="1"/>
  <c r="H5375" i="60"/>
  <c r="I5375" i="60" s="1"/>
  <c r="J5375" i="60" l="1"/>
  <c r="H5376" i="60"/>
  <c r="I5376" i="60" s="1"/>
  <c r="J5376" i="60" l="1"/>
  <c r="H5377" i="60"/>
  <c r="I5377" i="60" s="1"/>
  <c r="J5377" i="60" l="1"/>
  <c r="H5378" i="60"/>
  <c r="I5378" i="60" s="1"/>
  <c r="J5378" i="60" l="1"/>
  <c r="H5379" i="60"/>
  <c r="I5379" i="60" s="1"/>
  <c r="J5379" i="60" l="1"/>
  <c r="H5380" i="60"/>
  <c r="I5380" i="60" s="1"/>
  <c r="J5380" i="60" l="1"/>
  <c r="H5381" i="60"/>
  <c r="I5381" i="60" s="1"/>
  <c r="J5381" i="60" l="1"/>
  <c r="H5382" i="60"/>
  <c r="I5382" i="60" s="1"/>
  <c r="J5382" i="60" l="1"/>
  <c r="H5383" i="60"/>
  <c r="I5383" i="60" s="1"/>
  <c r="J5383" i="60" l="1"/>
  <c r="H5384" i="60"/>
  <c r="I5384" i="60" s="1"/>
  <c r="J5384" i="60" l="1"/>
  <c r="H5385" i="60"/>
  <c r="I5385" i="60" s="1"/>
  <c r="J5385" i="60" l="1"/>
  <c r="H5386" i="60"/>
  <c r="I5386" i="60" s="1"/>
  <c r="J5386" i="60" l="1"/>
  <c r="H5387" i="60"/>
  <c r="I5387" i="60" s="1"/>
  <c r="J5387" i="60" l="1"/>
  <c r="H5388" i="60"/>
  <c r="I5388" i="60" s="1"/>
  <c r="J5388" i="60" l="1"/>
  <c r="H5389" i="60"/>
  <c r="I5389" i="60" s="1"/>
  <c r="J5389" i="60" l="1"/>
  <c r="H5390" i="60"/>
  <c r="I5390" i="60" s="1"/>
  <c r="J5390" i="60" l="1"/>
  <c r="H5391" i="60"/>
  <c r="I5391" i="60" s="1"/>
  <c r="J5391" i="60" l="1"/>
  <c r="H5392" i="60"/>
  <c r="I5392" i="60" s="1"/>
  <c r="J5392" i="60" l="1"/>
  <c r="H5393" i="60"/>
  <c r="I5393" i="60" s="1"/>
  <c r="J5393" i="60" l="1"/>
  <c r="H5394" i="60"/>
  <c r="I5394" i="60" s="1"/>
  <c r="J5394" i="60" l="1"/>
  <c r="H5395" i="60"/>
  <c r="I5395" i="60" s="1"/>
  <c r="J5395" i="60" l="1"/>
  <c r="H5396" i="60"/>
  <c r="I5396" i="60" s="1"/>
  <c r="J5396" i="60" l="1"/>
  <c r="H5397" i="60"/>
  <c r="I5397" i="60" s="1"/>
  <c r="J5397" i="60" l="1"/>
  <c r="H5398" i="60"/>
  <c r="I5398" i="60" s="1"/>
  <c r="J5398" i="60" l="1"/>
  <c r="H5399" i="60"/>
  <c r="I5399" i="60" s="1"/>
  <c r="J5399" i="60" l="1"/>
  <c r="H5400" i="60"/>
  <c r="I5400" i="60" s="1"/>
  <c r="J5400" i="60" l="1"/>
  <c r="H5401" i="60"/>
  <c r="I5401" i="60" s="1"/>
  <c r="J5401" i="60" l="1"/>
  <c r="H5402" i="60"/>
  <c r="I5402" i="60" s="1"/>
  <c r="J5402" i="60" l="1"/>
  <c r="H5403" i="60"/>
  <c r="I5403" i="60" s="1"/>
  <c r="J5403" i="60" l="1"/>
  <c r="H5404" i="60"/>
  <c r="I5404" i="60" s="1"/>
  <c r="J5404" i="60" l="1"/>
  <c r="H5405" i="60"/>
  <c r="I5405" i="60" s="1"/>
  <c r="J5405" i="60" l="1"/>
  <c r="H5406" i="60"/>
  <c r="I5406" i="60" s="1"/>
  <c r="J5406" i="60" l="1"/>
  <c r="H5407" i="60"/>
  <c r="I5407" i="60" s="1"/>
  <c r="J5407" i="60" l="1"/>
  <c r="H5408" i="60"/>
  <c r="I5408" i="60" s="1"/>
  <c r="J5408" i="60" l="1"/>
  <c r="H5409" i="60"/>
  <c r="I5409" i="60" s="1"/>
  <c r="J5409" i="60" l="1"/>
  <c r="H5410" i="60"/>
  <c r="I5410" i="60" s="1"/>
  <c r="J5410" i="60" l="1"/>
  <c r="H5411" i="60"/>
  <c r="I5411" i="60" s="1"/>
  <c r="J5411" i="60" l="1"/>
  <c r="H5412" i="60"/>
  <c r="I5412" i="60" s="1"/>
  <c r="J5412" i="60" l="1"/>
  <c r="H5413" i="60"/>
  <c r="I5413" i="60" s="1"/>
  <c r="J5413" i="60" l="1"/>
  <c r="H5414" i="60"/>
  <c r="I5414" i="60" s="1"/>
  <c r="J5414" i="60" l="1"/>
  <c r="H5415" i="60"/>
  <c r="I5415" i="60" s="1"/>
  <c r="J5415" i="60" l="1"/>
  <c r="H5416" i="60"/>
  <c r="I5416" i="60" s="1"/>
  <c r="J5416" i="60" l="1"/>
  <c r="H5417" i="60"/>
  <c r="I5417" i="60" s="1"/>
  <c r="J5417" i="60" l="1"/>
  <c r="H5418" i="60"/>
  <c r="I5418" i="60" s="1"/>
  <c r="J5418" i="60" l="1"/>
  <c r="H5419" i="60"/>
  <c r="I5419" i="60" s="1"/>
  <c r="J5419" i="60" l="1"/>
  <c r="H5420" i="60"/>
  <c r="I5420" i="60" s="1"/>
  <c r="J5420" i="60" l="1"/>
  <c r="H5421" i="60"/>
  <c r="I5421" i="60" s="1"/>
  <c r="J5421" i="60" l="1"/>
  <c r="H5422" i="60"/>
  <c r="I5422" i="60" s="1"/>
  <c r="J5422" i="60" l="1"/>
  <c r="H5423" i="60"/>
  <c r="I5423" i="60" s="1"/>
  <c r="J5423" i="60" l="1"/>
  <c r="H5424" i="60"/>
  <c r="I5424" i="60" s="1"/>
  <c r="J5424" i="60" l="1"/>
  <c r="H5425" i="60"/>
  <c r="I5425" i="60" s="1"/>
  <c r="J5425" i="60" l="1"/>
  <c r="H5426" i="60"/>
  <c r="I5426" i="60" s="1"/>
  <c r="J5426" i="60" l="1"/>
  <c r="H5427" i="60"/>
  <c r="I5427" i="60" s="1"/>
  <c r="J5427" i="60" l="1"/>
  <c r="H5428" i="60"/>
  <c r="I5428" i="60" s="1"/>
  <c r="J5428" i="60" l="1"/>
  <c r="H5429" i="60"/>
  <c r="I5429" i="60" s="1"/>
  <c r="J5429" i="60" l="1"/>
  <c r="H5430" i="60"/>
  <c r="I5430" i="60" s="1"/>
  <c r="J5430" i="60" l="1"/>
  <c r="H5431" i="60"/>
  <c r="I5431" i="60" s="1"/>
  <c r="J5431" i="60" l="1"/>
  <c r="H5432" i="60"/>
  <c r="I5432" i="60" s="1"/>
  <c r="J5432" i="60" l="1"/>
  <c r="H5433" i="60"/>
  <c r="I5433" i="60" s="1"/>
  <c r="J5433" i="60" l="1"/>
  <c r="H5434" i="60"/>
  <c r="I5434" i="60" s="1"/>
  <c r="J5434" i="60" l="1"/>
  <c r="H5435" i="60"/>
  <c r="I5435" i="60" s="1"/>
  <c r="J5435" i="60" l="1"/>
  <c r="H5436" i="60"/>
  <c r="I5436" i="60" s="1"/>
  <c r="J5436" i="60" l="1"/>
  <c r="H5437" i="60"/>
  <c r="I5437" i="60" s="1"/>
  <c r="J5437" i="60" l="1"/>
  <c r="H5438" i="60"/>
  <c r="I5438" i="60" s="1"/>
  <c r="J5438" i="60" l="1"/>
  <c r="H5439" i="60"/>
  <c r="I5439" i="60" s="1"/>
  <c r="J5439" i="60" l="1"/>
  <c r="H5440" i="60"/>
  <c r="I5440" i="60" s="1"/>
  <c r="J5440" i="60" l="1"/>
  <c r="H5441" i="60"/>
  <c r="I5441" i="60" s="1"/>
  <c r="J5441" i="60" l="1"/>
  <c r="H5442" i="60"/>
  <c r="I5442" i="60" s="1"/>
  <c r="J5442" i="60" l="1"/>
  <c r="H5443" i="60"/>
  <c r="I5443" i="60" s="1"/>
  <c r="J5443" i="60" l="1"/>
  <c r="H5444" i="60"/>
  <c r="I5444" i="60" s="1"/>
  <c r="J5444" i="60" l="1"/>
  <c r="H5445" i="60"/>
  <c r="I5445" i="60" s="1"/>
  <c r="J5445" i="60" l="1"/>
  <c r="H5446" i="60"/>
  <c r="I5446" i="60" s="1"/>
  <c r="J5446" i="60" l="1"/>
  <c r="H5447" i="60"/>
  <c r="I5447" i="60" s="1"/>
  <c r="J5447" i="60" l="1"/>
  <c r="H5448" i="60"/>
  <c r="I5448" i="60" s="1"/>
  <c r="J5448" i="60" l="1"/>
  <c r="H5449" i="60"/>
  <c r="I5449" i="60" s="1"/>
  <c r="J5449" i="60" l="1"/>
  <c r="H5450" i="60"/>
  <c r="I5450" i="60" s="1"/>
  <c r="J5450" i="60" l="1"/>
  <c r="H5451" i="60"/>
  <c r="I5451" i="60" s="1"/>
  <c r="J5451" i="60" l="1"/>
  <c r="H5452" i="60"/>
  <c r="I5452" i="60" s="1"/>
  <c r="J5452" i="60" l="1"/>
  <c r="H5453" i="60"/>
  <c r="I5453" i="60" s="1"/>
  <c r="J5453" i="60" l="1"/>
  <c r="H5454" i="60"/>
  <c r="I5454" i="60" s="1"/>
  <c r="J5454" i="60" l="1"/>
  <c r="H5455" i="60"/>
  <c r="I5455" i="60" s="1"/>
  <c r="J5455" i="60" l="1"/>
  <c r="H5456" i="60"/>
  <c r="I5456" i="60" s="1"/>
  <c r="J5456" i="60" l="1"/>
  <c r="H5457" i="60"/>
  <c r="I5457" i="60" s="1"/>
  <c r="J5457" i="60" l="1"/>
  <c r="H5458" i="60"/>
  <c r="I5458" i="60" s="1"/>
  <c r="J5458" i="60" l="1"/>
  <c r="H5459" i="60"/>
  <c r="I5459" i="60" s="1"/>
  <c r="J5459" i="60" l="1"/>
  <c r="H5460" i="60"/>
  <c r="I5460" i="60" s="1"/>
  <c r="J5460" i="60" l="1"/>
  <c r="H5461" i="60"/>
  <c r="I5461" i="60" s="1"/>
  <c r="J5461" i="60" l="1"/>
  <c r="H5462" i="60"/>
  <c r="I5462" i="60" s="1"/>
  <c r="J5462" i="60" l="1"/>
  <c r="H5463" i="60"/>
  <c r="I5463" i="60" s="1"/>
  <c r="J5463" i="60" l="1"/>
  <c r="H5464" i="60"/>
  <c r="I5464" i="60" s="1"/>
  <c r="J5464" i="60" l="1"/>
  <c r="H5465" i="60"/>
  <c r="I5465" i="60" s="1"/>
  <c r="J5465" i="60" l="1"/>
  <c r="H5466" i="60"/>
  <c r="I5466" i="60" s="1"/>
  <c r="J5466" i="60" l="1"/>
  <c r="H5467" i="60"/>
  <c r="I5467" i="60" s="1"/>
  <c r="J5467" i="60" l="1"/>
  <c r="H5468" i="60"/>
  <c r="I5468" i="60" s="1"/>
  <c r="J5468" i="60" l="1"/>
  <c r="H5469" i="60"/>
  <c r="I5469" i="60" s="1"/>
  <c r="J5469" i="60" l="1"/>
  <c r="H5470" i="60"/>
  <c r="I5470" i="60" s="1"/>
  <c r="J5470" i="60" l="1"/>
  <c r="H5471" i="60"/>
  <c r="I5471" i="60" s="1"/>
  <c r="J5471" i="60" l="1"/>
  <c r="H5472" i="60"/>
  <c r="I5472" i="60" s="1"/>
  <c r="J5472" i="60" l="1"/>
  <c r="H5473" i="60"/>
  <c r="I5473" i="60" s="1"/>
  <c r="J5473" i="60" l="1"/>
  <c r="H5474" i="60"/>
  <c r="I5474" i="60" s="1"/>
  <c r="J5474" i="60" l="1"/>
  <c r="H5475" i="60"/>
  <c r="I5475" i="60" s="1"/>
  <c r="J5475" i="60" l="1"/>
  <c r="H5476" i="60"/>
  <c r="I5476" i="60" s="1"/>
  <c r="J5476" i="60" l="1"/>
  <c r="H5477" i="60"/>
  <c r="I5477" i="60" s="1"/>
  <c r="J5477" i="60" l="1"/>
  <c r="H5478" i="60"/>
  <c r="I5478" i="60" s="1"/>
  <c r="J5478" i="60" l="1"/>
  <c r="H5479" i="60"/>
  <c r="I5479" i="60" s="1"/>
  <c r="J5479" i="60" l="1"/>
  <c r="H5480" i="60"/>
  <c r="I5480" i="60" s="1"/>
  <c r="J5480" i="60" l="1"/>
  <c r="H5481" i="60"/>
  <c r="I5481" i="60" s="1"/>
  <c r="J5481" i="60" l="1"/>
  <c r="H5482" i="60"/>
  <c r="I5482" i="60" s="1"/>
  <c r="J5482" i="60" l="1"/>
  <c r="H5483" i="60"/>
  <c r="I5483" i="60" s="1"/>
  <c r="J5483" i="60" l="1"/>
  <c r="H5484" i="60"/>
  <c r="I5484" i="60" s="1"/>
  <c r="J5484" i="60" l="1"/>
  <c r="H5485" i="60"/>
  <c r="I5485" i="60" s="1"/>
  <c r="J5485" i="60" l="1"/>
  <c r="H5486" i="60"/>
  <c r="I5486" i="60" s="1"/>
  <c r="J5486" i="60" l="1"/>
  <c r="H5487" i="60"/>
  <c r="I5487" i="60" s="1"/>
  <c r="J5487" i="60" l="1"/>
  <c r="H5488" i="60"/>
  <c r="I5488" i="60" s="1"/>
  <c r="J5488" i="60" l="1"/>
  <c r="H5489" i="60"/>
  <c r="I5489" i="60" s="1"/>
  <c r="J5489" i="60" l="1"/>
  <c r="H5490" i="60"/>
  <c r="I5490" i="60" s="1"/>
  <c r="J5490" i="60" l="1"/>
  <c r="H5491" i="60"/>
  <c r="I5491" i="60" s="1"/>
  <c r="J5491" i="60" l="1"/>
  <c r="H5492" i="60"/>
  <c r="I5492" i="60" s="1"/>
  <c r="J5492" i="60" l="1"/>
  <c r="H5493" i="60"/>
  <c r="I5493" i="60" s="1"/>
  <c r="J5493" i="60" l="1"/>
  <c r="H5494" i="60"/>
  <c r="I5494" i="60" s="1"/>
  <c r="J5494" i="60" l="1"/>
  <c r="H5495" i="60"/>
  <c r="I5495" i="60" s="1"/>
  <c r="J5495" i="60" l="1"/>
  <c r="H5496" i="60"/>
  <c r="I5496" i="60" s="1"/>
  <c r="J5496" i="60" l="1"/>
  <c r="H5497" i="60"/>
  <c r="I5497" i="60" s="1"/>
  <c r="J5497" i="60" l="1"/>
  <c r="H5498" i="60"/>
  <c r="I5498" i="60" s="1"/>
  <c r="J5498" i="60" l="1"/>
  <c r="H5499" i="60"/>
  <c r="I5499" i="60" s="1"/>
  <c r="J5499" i="60" l="1"/>
  <c r="H5500" i="60"/>
  <c r="I5500" i="60" s="1"/>
  <c r="J5500" i="60" l="1"/>
  <c r="H5501" i="60"/>
  <c r="I5501" i="60" s="1"/>
  <c r="J5501" i="60" l="1"/>
  <c r="H5502" i="60"/>
  <c r="I5502" i="60" s="1"/>
  <c r="J5502" i="60" l="1"/>
  <c r="H5503" i="60"/>
  <c r="I5503" i="60" s="1"/>
  <c r="J5503" i="60" l="1"/>
  <c r="H5504" i="60"/>
  <c r="I5504" i="60" s="1"/>
  <c r="J5504" i="60" l="1"/>
  <c r="H5505" i="60"/>
  <c r="I5505" i="60" s="1"/>
  <c r="J5505" i="60" l="1"/>
  <c r="H5506" i="60"/>
  <c r="I5506" i="60" s="1"/>
  <c r="J5506" i="60" l="1"/>
  <c r="H5507" i="60"/>
  <c r="I5507" i="60" s="1"/>
  <c r="J5507" i="60" l="1"/>
  <c r="H5508" i="60"/>
  <c r="I5508" i="60" s="1"/>
  <c r="J5508" i="60" l="1"/>
  <c r="H5509" i="60"/>
  <c r="I5509" i="60" s="1"/>
  <c r="J5509" i="60" l="1"/>
  <c r="H5510" i="60"/>
  <c r="I5510" i="60" s="1"/>
  <c r="J5510" i="60" l="1"/>
  <c r="H5511" i="60"/>
  <c r="I5511" i="60" s="1"/>
  <c r="J5511" i="60" l="1"/>
  <c r="H5512" i="60"/>
  <c r="I5512" i="60" s="1"/>
  <c r="J5512" i="60" l="1"/>
  <c r="H5513" i="60"/>
  <c r="I5513" i="60" s="1"/>
  <c r="J5513" i="60" l="1"/>
  <c r="H5514" i="60"/>
  <c r="I5514" i="60" s="1"/>
  <c r="J5514" i="60" l="1"/>
  <c r="H5515" i="60"/>
  <c r="I5515" i="60" s="1"/>
  <c r="J5515" i="60" l="1"/>
  <c r="H5516" i="60"/>
  <c r="I5516" i="60" s="1"/>
  <c r="J5516" i="60" l="1"/>
  <c r="H5517" i="60"/>
  <c r="I5517" i="60" s="1"/>
  <c r="J5517" i="60" l="1"/>
  <c r="H5518" i="60"/>
  <c r="I5518" i="60" s="1"/>
  <c r="J5518" i="60" l="1"/>
  <c r="H5519" i="60"/>
  <c r="I5519" i="60" s="1"/>
  <c r="J5519" i="60" l="1"/>
  <c r="H5520" i="60"/>
  <c r="I5520" i="60" s="1"/>
  <c r="J5520" i="60" l="1"/>
  <c r="H5521" i="60"/>
  <c r="I5521" i="60" s="1"/>
  <c r="J5521" i="60" l="1"/>
  <c r="H5522" i="60"/>
  <c r="I5522" i="60" s="1"/>
  <c r="J5522" i="60" l="1"/>
  <c r="H5523" i="60"/>
  <c r="I5523" i="60" s="1"/>
  <c r="J5523" i="60" l="1"/>
  <c r="H5524" i="60"/>
  <c r="I5524" i="60" s="1"/>
  <c r="J5524" i="60" l="1"/>
  <c r="H5525" i="60"/>
  <c r="I5525" i="60" s="1"/>
  <c r="J5525" i="60" l="1"/>
  <c r="H5526" i="60"/>
  <c r="I5526" i="60" s="1"/>
  <c r="J5526" i="60" l="1"/>
  <c r="H5527" i="60"/>
  <c r="I5527" i="60" s="1"/>
  <c r="J5527" i="60" l="1"/>
  <c r="H5528" i="60"/>
  <c r="I5528" i="60" s="1"/>
  <c r="J5528" i="60" l="1"/>
  <c r="H5529" i="60"/>
  <c r="I5529" i="60" s="1"/>
  <c r="J5529" i="60" l="1"/>
  <c r="H5530" i="60"/>
  <c r="I5530" i="60" s="1"/>
  <c r="J5530" i="60" l="1"/>
  <c r="H5531" i="60"/>
  <c r="I5531" i="60" s="1"/>
  <c r="J5531" i="60" l="1"/>
  <c r="H5532" i="60"/>
  <c r="I5532" i="60" s="1"/>
  <c r="J5532" i="60" l="1"/>
  <c r="H5533" i="60"/>
  <c r="I5533" i="60" s="1"/>
  <c r="J5533" i="60" l="1"/>
  <c r="H5534" i="60"/>
  <c r="I5534" i="60" s="1"/>
  <c r="J5534" i="60" l="1"/>
  <c r="H5535" i="60"/>
  <c r="I5535" i="60" s="1"/>
  <c r="J5535" i="60" l="1"/>
  <c r="H5536" i="60"/>
  <c r="I5536" i="60" s="1"/>
  <c r="J5536" i="60" l="1"/>
  <c r="H5537" i="60"/>
  <c r="I5537" i="60" s="1"/>
  <c r="J5537" i="60" l="1"/>
  <c r="H5538" i="60"/>
  <c r="I5538" i="60" s="1"/>
  <c r="J5538" i="60" l="1"/>
  <c r="H5539" i="60"/>
  <c r="I5539" i="60" s="1"/>
  <c r="J5539" i="60" l="1"/>
  <c r="H5540" i="60"/>
  <c r="I5540" i="60" s="1"/>
  <c r="J5540" i="60" l="1"/>
  <c r="H5541" i="60"/>
  <c r="I5541" i="60" s="1"/>
  <c r="J5541" i="60" l="1"/>
  <c r="H5542" i="60"/>
  <c r="I5542" i="60" s="1"/>
  <c r="J5542" i="60" l="1"/>
  <c r="H5543" i="60"/>
  <c r="I5543" i="60" s="1"/>
  <c r="J5543" i="60" l="1"/>
  <c r="H5544" i="60"/>
  <c r="I5544" i="60" s="1"/>
  <c r="J5544" i="60" l="1"/>
  <c r="H5545" i="60"/>
  <c r="I5545" i="60" s="1"/>
  <c r="J5545" i="60" l="1"/>
  <c r="H5546" i="60"/>
  <c r="I5546" i="60" s="1"/>
  <c r="J5546" i="60" l="1"/>
  <c r="H5547" i="60"/>
  <c r="I5547" i="60" s="1"/>
  <c r="J5547" i="60" l="1"/>
  <c r="H5548" i="60"/>
  <c r="I5548" i="60" s="1"/>
  <c r="J5548" i="60" l="1"/>
  <c r="H5549" i="60"/>
  <c r="I5549" i="60" s="1"/>
  <c r="J5549" i="60" l="1"/>
  <c r="H5550" i="60"/>
  <c r="I5550" i="60" s="1"/>
  <c r="J5550" i="60" l="1"/>
  <c r="H5551" i="60"/>
  <c r="I5551" i="60" s="1"/>
  <c r="J5551" i="60" l="1"/>
  <c r="H5552" i="60"/>
  <c r="I5552" i="60" s="1"/>
  <c r="J5552" i="60" l="1"/>
  <c r="H5553" i="60"/>
  <c r="I5553" i="60" s="1"/>
  <c r="J5553" i="60" l="1"/>
  <c r="H5554" i="60"/>
  <c r="I5554" i="60" s="1"/>
  <c r="J5554" i="60" l="1"/>
  <c r="H5555" i="60"/>
  <c r="I5555" i="60" s="1"/>
  <c r="J5555" i="60" l="1"/>
  <c r="H5556" i="60"/>
  <c r="I5556" i="60" s="1"/>
  <c r="J5556" i="60" l="1"/>
  <c r="H5557" i="60"/>
  <c r="I5557" i="60" s="1"/>
  <c r="J5557" i="60" l="1"/>
  <c r="H5558" i="60"/>
  <c r="I5558" i="60" s="1"/>
  <c r="J5558" i="60" l="1"/>
  <c r="H5559" i="60"/>
  <c r="I5559" i="60" s="1"/>
  <c r="J5559" i="60" l="1"/>
  <c r="H5560" i="60"/>
  <c r="I5560" i="60" s="1"/>
  <c r="J5560" i="60" l="1"/>
  <c r="H5561" i="60"/>
  <c r="I5561" i="60" s="1"/>
  <c r="J5561" i="60" l="1"/>
  <c r="H5562" i="60"/>
  <c r="I5562" i="60" s="1"/>
  <c r="J5562" i="60" l="1"/>
  <c r="H5563" i="60"/>
  <c r="I5563" i="60" s="1"/>
  <c r="J5563" i="60" l="1"/>
  <c r="H5564" i="60"/>
  <c r="I5564" i="60" s="1"/>
  <c r="J5564" i="60" l="1"/>
  <c r="H5565" i="60"/>
  <c r="I5565" i="60" s="1"/>
  <c r="J5565" i="60" l="1"/>
  <c r="H5566" i="60"/>
  <c r="I5566" i="60" s="1"/>
  <c r="J5566" i="60" l="1"/>
  <c r="H5567" i="60"/>
  <c r="I5567" i="60" s="1"/>
  <c r="J5567" i="60" l="1"/>
  <c r="H5568" i="60"/>
  <c r="I5568" i="60" s="1"/>
  <c r="J5568" i="60" l="1"/>
  <c r="H5569" i="60"/>
  <c r="I5569" i="60" s="1"/>
  <c r="J5569" i="60" l="1"/>
  <c r="H5570" i="60"/>
  <c r="I5570" i="60" s="1"/>
  <c r="J5570" i="60" l="1"/>
  <c r="H5571" i="60"/>
  <c r="I5571" i="60" s="1"/>
  <c r="J5571" i="60" l="1"/>
  <c r="H5572" i="60"/>
  <c r="I5572" i="60" s="1"/>
  <c r="J5572" i="60" l="1"/>
  <c r="H5573" i="60"/>
  <c r="I5573" i="60" s="1"/>
  <c r="J5573" i="60" l="1"/>
  <c r="H5574" i="60"/>
  <c r="I5574" i="60" s="1"/>
  <c r="J5574" i="60" l="1"/>
  <c r="H5575" i="60"/>
  <c r="I5575" i="60" s="1"/>
  <c r="J5575" i="60" l="1"/>
  <c r="H5576" i="60"/>
  <c r="I5576" i="60" s="1"/>
  <c r="J5576" i="60" l="1"/>
  <c r="H5577" i="60"/>
  <c r="I5577" i="60" s="1"/>
  <c r="J5577" i="60" l="1"/>
  <c r="H5578" i="60"/>
  <c r="I5578" i="60" s="1"/>
  <c r="J5578" i="60" l="1"/>
  <c r="H5579" i="60"/>
  <c r="I5579" i="60" s="1"/>
  <c r="J5579" i="60" l="1"/>
  <c r="H5580" i="60"/>
  <c r="I5580" i="60" s="1"/>
  <c r="J5580" i="60" l="1"/>
  <c r="H5581" i="60"/>
  <c r="I5581" i="60" s="1"/>
  <c r="J5581" i="60" l="1"/>
  <c r="H5582" i="60"/>
  <c r="I5582" i="60" s="1"/>
  <c r="J5582" i="60" l="1"/>
  <c r="H5583" i="60"/>
  <c r="I5583" i="60" s="1"/>
  <c r="J5583" i="60" l="1"/>
  <c r="H5584" i="60"/>
  <c r="I5584" i="60" s="1"/>
  <c r="J5584" i="60" l="1"/>
  <c r="H5585" i="60"/>
  <c r="I5585" i="60" s="1"/>
  <c r="J5585" i="60" l="1"/>
  <c r="H5586" i="60"/>
  <c r="I5586" i="60" s="1"/>
  <c r="J5586" i="60" l="1"/>
  <c r="H5587" i="60"/>
  <c r="I5587" i="60" s="1"/>
  <c r="J5587" i="60" l="1"/>
  <c r="H5588" i="60"/>
  <c r="I5588" i="60" s="1"/>
  <c r="J5588" i="60" l="1"/>
  <c r="H5589" i="60"/>
  <c r="I5589" i="60" s="1"/>
  <c r="J5589" i="60" l="1"/>
  <c r="H5590" i="60"/>
  <c r="I5590" i="60" s="1"/>
  <c r="J5590" i="60" l="1"/>
  <c r="H5591" i="60"/>
  <c r="I5591" i="60" s="1"/>
  <c r="J5591" i="60" l="1"/>
  <c r="H5592" i="60"/>
  <c r="I5592" i="60" s="1"/>
  <c r="J5592" i="60" l="1"/>
  <c r="H5593" i="60"/>
  <c r="I5593" i="60" s="1"/>
  <c r="J5593" i="60" l="1"/>
  <c r="H5594" i="60"/>
  <c r="I5594" i="60" s="1"/>
  <c r="J5594" i="60" l="1"/>
  <c r="H5595" i="60"/>
  <c r="I5595" i="60" s="1"/>
  <c r="J5595" i="60" l="1"/>
  <c r="H5596" i="60"/>
  <c r="I5596" i="60" s="1"/>
  <c r="J5596" i="60" l="1"/>
  <c r="H5597" i="60"/>
  <c r="I5597" i="60" s="1"/>
  <c r="J5597" i="60" l="1"/>
  <c r="H5598" i="60"/>
  <c r="I5598" i="60" s="1"/>
  <c r="J5598" i="60" l="1"/>
  <c r="H5599" i="60"/>
  <c r="I5599" i="60" s="1"/>
  <c r="J5599" i="60" l="1"/>
  <c r="H5600" i="60"/>
  <c r="I5600" i="60" s="1"/>
  <c r="J5600" i="60" l="1"/>
  <c r="H5601" i="60"/>
  <c r="I5601" i="60" s="1"/>
  <c r="J5601" i="60" l="1"/>
  <c r="H5602" i="60"/>
  <c r="I5602" i="60" s="1"/>
  <c r="J5602" i="60" l="1"/>
  <c r="H5603" i="60"/>
  <c r="I5603" i="60" s="1"/>
  <c r="J5603" i="60" l="1"/>
  <c r="H5604" i="60"/>
  <c r="I5604" i="60" s="1"/>
  <c r="J5604" i="60" l="1"/>
  <c r="H5605" i="60"/>
  <c r="I5605" i="60" s="1"/>
  <c r="J5605" i="60" l="1"/>
  <c r="H5606" i="60"/>
  <c r="I5606" i="60" s="1"/>
  <c r="J5606" i="60" l="1"/>
  <c r="H5607" i="60"/>
  <c r="I5607" i="60" s="1"/>
  <c r="J5607" i="60" l="1"/>
  <c r="H5608" i="60"/>
  <c r="I5608" i="60" s="1"/>
  <c r="J5608" i="60" l="1"/>
  <c r="H5609" i="60"/>
  <c r="I5609" i="60" s="1"/>
  <c r="J5609" i="60" l="1"/>
  <c r="H5610" i="60"/>
  <c r="I5610" i="60" s="1"/>
  <c r="J5610" i="60" l="1"/>
  <c r="H5611" i="60"/>
  <c r="I5611" i="60" s="1"/>
  <c r="J5611" i="60" l="1"/>
  <c r="H5612" i="60"/>
  <c r="I5612" i="60" s="1"/>
  <c r="J5612" i="60" l="1"/>
  <c r="H5613" i="60"/>
  <c r="I5613" i="60" s="1"/>
  <c r="J5613" i="60" l="1"/>
  <c r="H5614" i="60"/>
  <c r="I5614" i="60" s="1"/>
  <c r="J5614" i="60" l="1"/>
  <c r="H5615" i="60"/>
  <c r="I5615" i="60" s="1"/>
  <c r="J5615" i="60" l="1"/>
  <c r="H5616" i="60"/>
  <c r="I5616" i="60" s="1"/>
  <c r="J5616" i="60" l="1"/>
  <c r="H5617" i="60"/>
  <c r="I5617" i="60" s="1"/>
  <c r="J5617" i="60" l="1"/>
  <c r="H5618" i="60"/>
  <c r="I5618" i="60" s="1"/>
  <c r="J5618" i="60" l="1"/>
  <c r="H5619" i="60"/>
  <c r="I5619" i="60" s="1"/>
  <c r="J5619" i="60" l="1"/>
  <c r="H5620" i="60"/>
  <c r="I5620" i="60" s="1"/>
  <c r="J5620" i="60" l="1"/>
  <c r="H5621" i="60"/>
  <c r="I5621" i="60" s="1"/>
  <c r="J5621" i="60" l="1"/>
  <c r="H5622" i="60"/>
  <c r="I5622" i="60" s="1"/>
  <c r="J5622" i="60" l="1"/>
  <c r="H5623" i="60"/>
  <c r="I5623" i="60" s="1"/>
  <c r="J5623" i="60" l="1"/>
  <c r="H5624" i="60"/>
  <c r="I5624" i="60" s="1"/>
  <c r="J5624" i="60" l="1"/>
  <c r="H5625" i="60"/>
  <c r="I5625" i="60" s="1"/>
  <c r="J5625" i="60" l="1"/>
  <c r="H5626" i="60"/>
  <c r="I5626" i="60" s="1"/>
  <c r="J5626" i="60" l="1"/>
  <c r="H5627" i="60"/>
  <c r="I5627" i="60" s="1"/>
  <c r="J5627" i="60" l="1"/>
  <c r="H5628" i="60"/>
  <c r="I5628" i="60" s="1"/>
  <c r="J5628" i="60" l="1"/>
  <c r="H5629" i="60"/>
  <c r="I5629" i="60" s="1"/>
  <c r="J5629" i="60" l="1"/>
  <c r="H5630" i="60"/>
  <c r="I5630" i="60" s="1"/>
  <c r="J5630" i="60" l="1"/>
  <c r="H5631" i="60"/>
  <c r="I5631" i="60" s="1"/>
  <c r="J5631" i="60" l="1"/>
  <c r="H5632" i="60"/>
  <c r="I5632" i="60" s="1"/>
  <c r="J5632" i="60" l="1"/>
  <c r="H5633" i="60"/>
  <c r="I5633" i="60" s="1"/>
  <c r="J5633" i="60" l="1"/>
  <c r="H5634" i="60"/>
  <c r="I5634" i="60" s="1"/>
  <c r="J5634" i="60" l="1"/>
  <c r="H5635" i="60"/>
  <c r="I5635" i="60" s="1"/>
  <c r="J5635" i="60" l="1"/>
  <c r="H5636" i="60"/>
  <c r="I5636" i="60" s="1"/>
  <c r="J5636" i="60" l="1"/>
  <c r="H5637" i="60"/>
  <c r="I5637" i="60" s="1"/>
  <c r="J5637" i="60" l="1"/>
  <c r="H5638" i="60"/>
  <c r="I5638" i="60" s="1"/>
  <c r="J5638" i="60" l="1"/>
  <c r="H5639" i="60"/>
  <c r="I5639" i="60" s="1"/>
  <c r="J5639" i="60" l="1"/>
  <c r="H5640" i="60"/>
  <c r="I5640" i="60" s="1"/>
  <c r="J5640" i="60" l="1"/>
  <c r="H5641" i="60"/>
  <c r="I5641" i="60" s="1"/>
  <c r="J5641" i="60" l="1"/>
  <c r="H5642" i="60"/>
  <c r="I5642" i="60" s="1"/>
  <c r="J5642" i="60" l="1"/>
  <c r="H5643" i="60"/>
  <c r="I5643" i="60" s="1"/>
  <c r="J5643" i="60" l="1"/>
  <c r="H5644" i="60"/>
  <c r="I5644" i="60" s="1"/>
  <c r="J5644" i="60" l="1"/>
  <c r="H5645" i="60"/>
  <c r="I5645" i="60" s="1"/>
  <c r="J5645" i="60" l="1"/>
  <c r="H5646" i="60"/>
  <c r="I5646" i="60" s="1"/>
  <c r="J5646" i="60" l="1"/>
  <c r="H5647" i="60"/>
  <c r="I5647" i="60" s="1"/>
  <c r="J5647" i="60" l="1"/>
  <c r="H5648" i="60"/>
  <c r="I5648" i="60" s="1"/>
  <c r="J5648" i="60" l="1"/>
  <c r="H5649" i="60"/>
  <c r="I5649" i="60" s="1"/>
  <c r="J5649" i="60" l="1"/>
  <c r="H5650" i="60"/>
  <c r="I5650" i="60" s="1"/>
  <c r="J5650" i="60" l="1"/>
  <c r="H5651" i="60"/>
  <c r="I5651" i="60" s="1"/>
  <c r="J5651" i="60" l="1"/>
  <c r="H5652" i="60"/>
  <c r="I5652" i="60" s="1"/>
  <c r="J5652" i="60" l="1"/>
  <c r="H5653" i="60"/>
  <c r="I5653" i="60" s="1"/>
  <c r="J5653" i="60" l="1"/>
  <c r="H5654" i="60"/>
  <c r="I5654" i="60" s="1"/>
  <c r="J5654" i="60" l="1"/>
  <c r="H5655" i="60"/>
  <c r="I5655" i="60" s="1"/>
  <c r="J5655" i="60" l="1"/>
  <c r="H5656" i="60"/>
  <c r="I5656" i="60" s="1"/>
  <c r="J5656" i="60" l="1"/>
  <c r="H5657" i="60"/>
  <c r="I5657" i="60" s="1"/>
  <c r="J5657" i="60" l="1"/>
  <c r="H5658" i="60"/>
  <c r="I5658" i="60" s="1"/>
  <c r="J5658" i="60" l="1"/>
  <c r="H5659" i="60"/>
  <c r="I5659" i="60" s="1"/>
  <c r="J5659" i="60" l="1"/>
  <c r="H5660" i="60"/>
  <c r="I5660" i="60" s="1"/>
  <c r="J5660" i="60" l="1"/>
  <c r="H5661" i="60"/>
  <c r="I5661" i="60" s="1"/>
  <c r="J5661" i="60" l="1"/>
  <c r="H5662" i="60"/>
  <c r="I5662" i="60" s="1"/>
  <c r="J5662" i="60" l="1"/>
  <c r="H5663" i="60"/>
  <c r="I5663" i="60" s="1"/>
  <c r="J5663" i="60" l="1"/>
  <c r="H5664" i="60"/>
  <c r="I5664" i="60" s="1"/>
  <c r="J5664" i="60" l="1"/>
  <c r="H5665" i="60"/>
  <c r="I5665" i="60" s="1"/>
  <c r="J5665" i="60" l="1"/>
  <c r="H5666" i="60"/>
  <c r="I5666" i="60" s="1"/>
  <c r="J5666" i="60" l="1"/>
  <c r="H5667" i="60"/>
  <c r="I5667" i="60" s="1"/>
  <c r="J5667" i="60" l="1"/>
  <c r="H5668" i="60"/>
  <c r="I5668" i="60" s="1"/>
  <c r="J5668" i="60" l="1"/>
  <c r="H5669" i="60"/>
  <c r="I5669" i="60" s="1"/>
  <c r="J5669" i="60" l="1"/>
  <c r="H5670" i="60"/>
  <c r="I5670" i="60" s="1"/>
  <c r="J5670" i="60" l="1"/>
  <c r="H5671" i="60"/>
  <c r="I5671" i="60" s="1"/>
  <c r="J5671" i="60" l="1"/>
  <c r="H5672" i="60"/>
  <c r="I5672" i="60" s="1"/>
  <c r="J5672" i="60" l="1"/>
  <c r="H5673" i="60"/>
  <c r="I5673" i="60" s="1"/>
  <c r="J5673" i="60" l="1"/>
  <c r="H5674" i="60"/>
  <c r="I5674" i="60" s="1"/>
  <c r="J5674" i="60" l="1"/>
  <c r="H5675" i="60"/>
  <c r="I5675" i="60" s="1"/>
  <c r="J5675" i="60" l="1"/>
  <c r="H5676" i="60"/>
  <c r="I5676" i="60" s="1"/>
  <c r="J5676" i="60" l="1"/>
  <c r="H5677" i="60"/>
  <c r="I5677" i="60" s="1"/>
  <c r="J5677" i="60" l="1"/>
  <c r="H5678" i="60"/>
  <c r="I5678" i="60" s="1"/>
  <c r="J5678" i="60" l="1"/>
  <c r="H5679" i="60"/>
  <c r="I5679" i="60" s="1"/>
  <c r="J5679" i="60" l="1"/>
  <c r="H5680" i="60"/>
  <c r="I5680" i="60" s="1"/>
  <c r="J5680" i="60" l="1"/>
  <c r="H5681" i="60"/>
  <c r="I5681" i="60" s="1"/>
  <c r="J5681" i="60" l="1"/>
  <c r="H5682" i="60"/>
  <c r="I5682" i="60" s="1"/>
  <c r="J5682" i="60" l="1"/>
  <c r="H5683" i="60"/>
  <c r="I5683" i="60" s="1"/>
  <c r="J5683" i="60" l="1"/>
  <c r="H5684" i="60"/>
  <c r="I5684" i="60" s="1"/>
  <c r="J5684" i="60" l="1"/>
  <c r="H5685" i="60"/>
  <c r="I5685" i="60" s="1"/>
  <c r="J5685" i="60" l="1"/>
  <c r="H5686" i="60"/>
  <c r="I5686" i="60" s="1"/>
  <c r="J5686" i="60" l="1"/>
  <c r="H5687" i="60"/>
  <c r="I5687" i="60" s="1"/>
  <c r="J5687" i="60" l="1"/>
  <c r="H5688" i="60"/>
  <c r="I5688" i="60" s="1"/>
  <c r="J5688" i="60" l="1"/>
  <c r="H5689" i="60"/>
  <c r="I5689" i="60" s="1"/>
  <c r="J5689" i="60" l="1"/>
  <c r="H5690" i="60"/>
  <c r="I5690" i="60" s="1"/>
  <c r="J5690" i="60" l="1"/>
  <c r="H5691" i="60"/>
  <c r="I5691" i="60" s="1"/>
  <c r="J5691" i="60" l="1"/>
  <c r="H5692" i="60"/>
  <c r="I5692" i="60" s="1"/>
  <c r="J5692" i="60" l="1"/>
  <c r="H5693" i="60"/>
  <c r="I5693" i="60" s="1"/>
  <c r="J5693" i="60" l="1"/>
  <c r="H5694" i="60"/>
  <c r="I5694" i="60" s="1"/>
  <c r="J5694" i="60" l="1"/>
  <c r="H5695" i="60"/>
  <c r="I5695" i="60" s="1"/>
  <c r="J5695" i="60" l="1"/>
  <c r="H5696" i="60"/>
  <c r="I5696" i="60" s="1"/>
  <c r="J5696" i="60" l="1"/>
  <c r="H5697" i="60"/>
  <c r="I5697" i="60" s="1"/>
  <c r="J5697" i="60" l="1"/>
  <c r="H5698" i="60"/>
  <c r="I5698" i="60" s="1"/>
  <c r="J5698" i="60" l="1"/>
  <c r="H5699" i="60"/>
  <c r="I5699" i="60" s="1"/>
  <c r="J5699" i="60" l="1"/>
  <c r="H5700" i="60"/>
  <c r="I5700" i="60" s="1"/>
  <c r="J5700" i="60" l="1"/>
  <c r="H5701" i="60"/>
  <c r="I5701" i="60" s="1"/>
  <c r="J5701" i="60" l="1"/>
  <c r="H5702" i="60"/>
  <c r="I5702" i="60" s="1"/>
  <c r="J5702" i="60" l="1"/>
  <c r="H5703" i="60"/>
  <c r="I5703" i="60" s="1"/>
  <c r="J5703" i="60" l="1"/>
  <c r="H5704" i="60"/>
  <c r="I5704" i="60" s="1"/>
  <c r="J5704" i="60" l="1"/>
  <c r="H5705" i="60"/>
  <c r="I5705" i="60" s="1"/>
  <c r="J5705" i="60" l="1"/>
  <c r="H5706" i="60"/>
  <c r="I5706" i="60" s="1"/>
  <c r="J5706" i="60" l="1"/>
  <c r="H5707" i="60"/>
  <c r="I5707" i="60" s="1"/>
  <c r="J5707" i="60" l="1"/>
  <c r="H5708" i="60"/>
  <c r="I5708" i="60" s="1"/>
  <c r="J5708" i="60" l="1"/>
  <c r="H5709" i="60"/>
  <c r="I5709" i="60" s="1"/>
  <c r="J5709" i="60" l="1"/>
  <c r="H5710" i="60"/>
  <c r="I5710" i="60" s="1"/>
  <c r="J5710" i="60" l="1"/>
  <c r="H5711" i="60"/>
  <c r="I5711" i="60" s="1"/>
  <c r="J5711" i="60" l="1"/>
  <c r="H5712" i="60"/>
  <c r="I5712" i="60" s="1"/>
  <c r="J5712" i="60" l="1"/>
  <c r="H5713" i="60"/>
  <c r="I5713" i="60" s="1"/>
  <c r="J5713" i="60" l="1"/>
  <c r="H5714" i="60"/>
  <c r="I5714" i="60" s="1"/>
  <c r="J5714" i="60" l="1"/>
  <c r="H5715" i="60"/>
  <c r="I5715" i="60" s="1"/>
  <c r="J5715" i="60" l="1"/>
  <c r="H5716" i="60"/>
  <c r="I5716" i="60" s="1"/>
  <c r="J5716" i="60" l="1"/>
  <c r="H5717" i="60"/>
  <c r="I5717" i="60" s="1"/>
  <c r="J5717" i="60" l="1"/>
  <c r="H5718" i="60"/>
  <c r="I5718" i="60" s="1"/>
  <c r="J5718" i="60" l="1"/>
  <c r="H5719" i="60"/>
  <c r="I5719" i="60" s="1"/>
  <c r="J5719" i="60" l="1"/>
  <c r="H5720" i="60"/>
  <c r="I5720" i="60" s="1"/>
  <c r="J5720" i="60" l="1"/>
  <c r="H5721" i="60"/>
  <c r="I5721" i="60" s="1"/>
  <c r="J5721" i="60" l="1"/>
  <c r="H5722" i="60"/>
  <c r="I5722" i="60" s="1"/>
  <c r="J5722" i="60" l="1"/>
  <c r="H5723" i="60"/>
  <c r="I5723" i="60" s="1"/>
  <c r="J5723" i="60" l="1"/>
  <c r="H5724" i="60"/>
  <c r="I5724" i="60" s="1"/>
  <c r="J5724" i="60" l="1"/>
  <c r="H5725" i="60"/>
  <c r="I5725" i="60" s="1"/>
  <c r="J5725" i="60" l="1"/>
  <c r="H5726" i="60"/>
  <c r="I5726" i="60" s="1"/>
  <c r="J5726" i="60" l="1"/>
  <c r="H5727" i="60"/>
  <c r="I5727" i="60" s="1"/>
  <c r="J5727" i="60" l="1"/>
  <c r="H5728" i="60"/>
  <c r="I5728" i="60" s="1"/>
  <c r="J5728" i="60" l="1"/>
  <c r="H5729" i="60"/>
  <c r="I5729" i="60" s="1"/>
  <c r="J5729" i="60" l="1"/>
  <c r="H5730" i="60"/>
  <c r="I5730" i="60" s="1"/>
  <c r="J5730" i="60" l="1"/>
  <c r="H5731" i="60"/>
  <c r="I5731" i="60" s="1"/>
  <c r="J5731" i="60" l="1"/>
  <c r="H5732" i="60"/>
  <c r="I5732" i="60" s="1"/>
  <c r="J5732" i="60" l="1"/>
  <c r="H5733" i="60"/>
  <c r="I5733" i="60" s="1"/>
  <c r="J5733" i="60" l="1"/>
  <c r="H5734" i="60"/>
  <c r="I5734" i="60" s="1"/>
  <c r="J5734" i="60" l="1"/>
  <c r="H5735" i="60"/>
  <c r="I5735" i="60" s="1"/>
  <c r="J5735" i="60" l="1"/>
  <c r="H5736" i="60"/>
  <c r="I5736" i="60" s="1"/>
  <c r="J5736" i="60" l="1"/>
  <c r="H5737" i="60"/>
  <c r="I5737" i="60" s="1"/>
  <c r="J5737" i="60" l="1"/>
  <c r="H5738" i="60"/>
  <c r="I5738" i="60" s="1"/>
  <c r="J5738" i="60" l="1"/>
  <c r="H5739" i="60"/>
  <c r="I5739" i="60" s="1"/>
  <c r="J5739" i="60" l="1"/>
  <c r="H5740" i="60"/>
  <c r="I5740" i="60" s="1"/>
  <c r="J5740" i="60" l="1"/>
  <c r="H5741" i="60"/>
  <c r="I5741" i="60" s="1"/>
  <c r="J5741" i="60" l="1"/>
  <c r="H5742" i="60"/>
  <c r="I5742" i="60" s="1"/>
  <c r="J5742" i="60" l="1"/>
  <c r="H5743" i="60"/>
  <c r="I5743" i="60" s="1"/>
  <c r="J5743" i="60" l="1"/>
  <c r="H5744" i="60"/>
  <c r="I5744" i="60" s="1"/>
  <c r="J5744" i="60" l="1"/>
  <c r="H5745" i="60"/>
  <c r="I5745" i="60" s="1"/>
  <c r="J5745" i="60" l="1"/>
  <c r="H5746" i="60"/>
  <c r="I5746" i="60" s="1"/>
  <c r="J5746" i="60" l="1"/>
  <c r="H5747" i="60"/>
  <c r="I5747" i="60" s="1"/>
  <c r="J5747" i="60" l="1"/>
  <c r="H5748" i="60"/>
  <c r="I5748" i="60" s="1"/>
  <c r="J5748" i="60" l="1"/>
  <c r="H5749" i="60"/>
  <c r="I5749" i="60" s="1"/>
  <c r="J5749" i="60" l="1"/>
  <c r="H5750" i="60"/>
  <c r="I5750" i="60" s="1"/>
  <c r="J5750" i="60" l="1"/>
  <c r="H5751" i="60"/>
  <c r="I5751" i="60" s="1"/>
  <c r="J5751" i="60" l="1"/>
  <c r="H5752" i="60"/>
  <c r="I5752" i="60" s="1"/>
  <c r="J5752" i="60" l="1"/>
  <c r="H5753" i="60"/>
  <c r="I5753" i="60" s="1"/>
  <c r="J5753" i="60" l="1"/>
  <c r="H5754" i="60"/>
  <c r="I5754" i="60" s="1"/>
  <c r="J5754" i="60" l="1"/>
  <c r="H5755" i="60"/>
  <c r="I5755" i="60" s="1"/>
  <c r="J5755" i="60" l="1"/>
  <c r="H5756" i="60"/>
  <c r="I5756" i="60" s="1"/>
  <c r="J5756" i="60" l="1"/>
  <c r="H5757" i="60"/>
  <c r="I5757" i="60" s="1"/>
  <c r="J5757" i="60" l="1"/>
  <c r="H5758" i="60"/>
  <c r="I5758" i="60" s="1"/>
  <c r="J5758" i="60" l="1"/>
  <c r="H5759" i="60"/>
  <c r="I5759" i="60" s="1"/>
  <c r="J5759" i="60" l="1"/>
  <c r="H5760" i="60"/>
  <c r="I5760" i="60" s="1"/>
  <c r="J5760" i="60" l="1"/>
  <c r="H5761" i="60"/>
  <c r="I5761" i="60" s="1"/>
  <c r="J5761" i="60" l="1"/>
  <c r="H5762" i="60"/>
  <c r="I5762" i="60" s="1"/>
  <c r="J5762" i="60" l="1"/>
  <c r="H5763" i="60"/>
  <c r="I5763" i="60" s="1"/>
  <c r="J5763" i="60" l="1"/>
  <c r="H5764" i="60"/>
  <c r="I5764" i="60" s="1"/>
  <c r="J5764" i="60" l="1"/>
  <c r="H5765" i="60"/>
  <c r="I5765" i="60" s="1"/>
  <c r="J5765" i="60" l="1"/>
  <c r="H5766" i="60"/>
  <c r="I5766" i="60" s="1"/>
  <c r="J5766" i="60" l="1"/>
  <c r="H5767" i="60"/>
  <c r="I5767" i="60" s="1"/>
  <c r="J5767" i="60" l="1"/>
  <c r="H5768" i="60"/>
  <c r="I5768" i="60" s="1"/>
  <c r="J5768" i="60" l="1"/>
  <c r="H5769" i="60"/>
  <c r="I5769" i="60" s="1"/>
  <c r="J5769" i="60" l="1"/>
  <c r="H5770" i="60"/>
  <c r="I5770" i="60" s="1"/>
  <c r="J5770" i="60" l="1"/>
  <c r="H5771" i="60"/>
  <c r="I5771" i="60" s="1"/>
  <c r="J5771" i="60" l="1"/>
  <c r="H5772" i="60"/>
  <c r="I5772" i="60" s="1"/>
  <c r="J5772" i="60" l="1"/>
  <c r="H5773" i="60"/>
  <c r="I5773" i="60" s="1"/>
  <c r="J5773" i="60" l="1"/>
  <c r="H5774" i="60"/>
  <c r="I5774" i="60" s="1"/>
  <c r="J5774" i="60" l="1"/>
  <c r="H5775" i="60"/>
  <c r="I5775" i="60" s="1"/>
  <c r="J5775" i="60" l="1"/>
  <c r="H5776" i="60"/>
  <c r="I5776" i="60" s="1"/>
  <c r="J5776" i="60" l="1"/>
  <c r="H5777" i="60"/>
  <c r="I5777" i="60" s="1"/>
  <c r="J5777" i="60" l="1"/>
  <c r="H5778" i="60"/>
  <c r="I5778" i="60" s="1"/>
  <c r="J5778" i="60" l="1"/>
  <c r="H5779" i="60"/>
  <c r="I5779" i="60" s="1"/>
  <c r="J5779" i="60" l="1"/>
  <c r="H5780" i="60"/>
  <c r="I5780" i="60" s="1"/>
  <c r="J5780" i="60" l="1"/>
  <c r="H5781" i="60"/>
  <c r="I5781" i="60" s="1"/>
  <c r="J5781" i="60" l="1"/>
  <c r="H5782" i="60"/>
  <c r="I5782" i="60" s="1"/>
  <c r="J5782" i="60" l="1"/>
  <c r="H5783" i="60"/>
  <c r="I5783" i="60" s="1"/>
  <c r="J5783" i="60" l="1"/>
  <c r="H5784" i="60"/>
  <c r="I5784" i="60" s="1"/>
  <c r="J5784" i="60" l="1"/>
  <c r="H5785" i="60"/>
  <c r="I5785" i="60" s="1"/>
  <c r="J5785" i="60" l="1"/>
  <c r="H5786" i="60"/>
  <c r="I5786" i="60" s="1"/>
  <c r="J5786" i="60" l="1"/>
  <c r="H5787" i="60"/>
  <c r="I5787" i="60" s="1"/>
  <c r="J5787" i="60" l="1"/>
  <c r="H5788" i="60"/>
  <c r="I5788" i="60" s="1"/>
  <c r="J5788" i="60" l="1"/>
  <c r="H5789" i="60"/>
  <c r="I5789" i="60" s="1"/>
  <c r="J5789" i="60" l="1"/>
  <c r="H5790" i="60"/>
  <c r="I5790" i="60" s="1"/>
  <c r="J5790" i="60" l="1"/>
  <c r="H5791" i="60"/>
  <c r="I5791" i="60" s="1"/>
  <c r="J5791" i="60" l="1"/>
  <c r="H5792" i="60"/>
  <c r="I5792" i="60" s="1"/>
  <c r="J5792" i="60" l="1"/>
  <c r="H5793" i="60"/>
  <c r="I5793" i="60" s="1"/>
  <c r="J5793" i="60" l="1"/>
  <c r="H5794" i="60"/>
  <c r="I5794" i="60" s="1"/>
  <c r="J5794" i="60" l="1"/>
  <c r="H5795" i="60"/>
  <c r="I5795" i="60" s="1"/>
  <c r="J5795" i="60" l="1"/>
  <c r="H5796" i="60"/>
  <c r="I5796" i="60" s="1"/>
  <c r="J5796" i="60" l="1"/>
  <c r="H5797" i="60"/>
  <c r="I5797" i="60" s="1"/>
  <c r="J5797" i="60" l="1"/>
  <c r="H5798" i="60"/>
  <c r="I5798" i="60" s="1"/>
  <c r="J5798" i="60" l="1"/>
  <c r="H5799" i="60"/>
  <c r="I5799" i="60" s="1"/>
  <c r="J5799" i="60" l="1"/>
  <c r="H5800" i="60"/>
  <c r="I5800" i="60" s="1"/>
  <c r="J5800" i="60" l="1"/>
  <c r="H5801" i="60"/>
  <c r="I5801" i="60" s="1"/>
  <c r="J5801" i="60" l="1"/>
  <c r="H5802" i="60"/>
  <c r="I5802" i="60" s="1"/>
  <c r="J5802" i="60" l="1"/>
  <c r="H5803" i="60"/>
  <c r="I5803" i="60" s="1"/>
  <c r="J5803" i="60" l="1"/>
  <c r="H5804" i="60"/>
  <c r="I5804" i="60" s="1"/>
  <c r="J5804" i="60" l="1"/>
  <c r="H5805" i="60"/>
  <c r="I5805" i="60" s="1"/>
  <c r="J5805" i="60" l="1"/>
  <c r="H5806" i="60"/>
  <c r="I5806" i="60" s="1"/>
  <c r="J5806" i="60" l="1"/>
  <c r="H5807" i="60"/>
  <c r="I5807" i="60" s="1"/>
  <c r="J5807" i="60" l="1"/>
  <c r="H5808" i="60"/>
  <c r="I5808" i="60" s="1"/>
  <c r="J5808" i="60" l="1"/>
  <c r="H5809" i="60"/>
  <c r="I5809" i="60" s="1"/>
  <c r="J5809" i="60" l="1"/>
  <c r="H5810" i="60"/>
  <c r="I5810" i="60" s="1"/>
  <c r="J5810" i="60" l="1"/>
  <c r="H5811" i="60"/>
  <c r="I5811" i="60" s="1"/>
  <c r="J5811" i="60" l="1"/>
  <c r="H5812" i="60"/>
  <c r="I5812" i="60" s="1"/>
  <c r="J5812" i="60" l="1"/>
  <c r="H5813" i="60"/>
  <c r="I5813" i="60" s="1"/>
  <c r="J5813" i="60" l="1"/>
  <c r="H5814" i="60"/>
  <c r="I5814" i="60" s="1"/>
  <c r="J5814" i="60" l="1"/>
  <c r="H5815" i="60"/>
  <c r="I5815" i="60" s="1"/>
  <c r="J5815" i="60" l="1"/>
  <c r="H5816" i="60"/>
  <c r="I5816" i="60" s="1"/>
  <c r="J5816" i="60" l="1"/>
  <c r="H5817" i="60"/>
  <c r="I5817" i="60" s="1"/>
  <c r="J5817" i="60" l="1"/>
  <c r="H5818" i="60"/>
  <c r="I5818" i="60" s="1"/>
  <c r="J5818" i="60" l="1"/>
  <c r="H5819" i="60"/>
  <c r="I5819" i="60" s="1"/>
  <c r="J5819" i="60" l="1"/>
  <c r="H5820" i="60"/>
  <c r="I5820" i="60" s="1"/>
  <c r="J5820" i="60" l="1"/>
  <c r="H5821" i="60"/>
  <c r="I5821" i="60" s="1"/>
  <c r="J5821" i="60" l="1"/>
  <c r="H5822" i="60"/>
  <c r="I5822" i="60" s="1"/>
  <c r="J5822" i="60" l="1"/>
  <c r="H5823" i="60"/>
  <c r="I5823" i="60" s="1"/>
  <c r="J5823" i="60" l="1"/>
  <c r="H5824" i="60"/>
  <c r="I5824" i="60" s="1"/>
  <c r="J5824" i="60" l="1"/>
  <c r="H5825" i="60"/>
  <c r="I5825" i="60" s="1"/>
  <c r="J5825" i="60" l="1"/>
  <c r="H5826" i="60"/>
  <c r="I5826" i="60" s="1"/>
  <c r="J5826" i="60" l="1"/>
  <c r="H5827" i="60"/>
  <c r="I5827" i="60" s="1"/>
  <c r="J5827" i="60" l="1"/>
  <c r="H5828" i="60"/>
  <c r="I5828" i="60" s="1"/>
  <c r="J5828" i="60" l="1"/>
  <c r="H5829" i="60"/>
  <c r="I5829" i="60" s="1"/>
  <c r="J5829" i="60" l="1"/>
  <c r="H5830" i="60"/>
  <c r="I5830" i="60" s="1"/>
  <c r="J5830" i="60" l="1"/>
  <c r="H5831" i="60"/>
  <c r="I5831" i="60" s="1"/>
  <c r="J5831" i="60" l="1"/>
  <c r="H5832" i="60"/>
  <c r="I5832" i="60" s="1"/>
  <c r="J5832" i="60" l="1"/>
  <c r="H5833" i="60"/>
  <c r="I5833" i="60" s="1"/>
  <c r="J5833" i="60" l="1"/>
  <c r="H5834" i="60"/>
  <c r="I5834" i="60" s="1"/>
  <c r="J5834" i="60" l="1"/>
  <c r="H5835" i="60"/>
  <c r="I5835" i="60" s="1"/>
  <c r="J5835" i="60" l="1"/>
  <c r="H5836" i="60"/>
  <c r="I5836" i="60" s="1"/>
  <c r="J5836" i="60" l="1"/>
  <c r="H5837" i="60"/>
  <c r="I5837" i="60" s="1"/>
  <c r="J5837" i="60" l="1"/>
  <c r="H5838" i="60"/>
  <c r="I5838" i="60" s="1"/>
  <c r="J5838" i="60" l="1"/>
  <c r="H5839" i="60"/>
  <c r="I5839" i="60" s="1"/>
  <c r="J5839" i="60" l="1"/>
  <c r="H5840" i="60"/>
  <c r="I5840" i="60" s="1"/>
  <c r="J5840" i="60" l="1"/>
  <c r="H5841" i="60"/>
  <c r="I5841" i="60" s="1"/>
  <c r="J5841" i="60" l="1"/>
  <c r="H5842" i="60"/>
  <c r="I5842" i="60" s="1"/>
  <c r="J5842" i="60" l="1"/>
  <c r="H5843" i="60"/>
  <c r="I5843" i="60" s="1"/>
  <c r="J5843" i="60" l="1"/>
  <c r="H5844" i="60"/>
  <c r="I5844" i="60" s="1"/>
  <c r="J5844" i="60" l="1"/>
  <c r="H5845" i="60"/>
  <c r="I5845" i="60" s="1"/>
  <c r="J5845" i="60" l="1"/>
  <c r="H5846" i="60"/>
  <c r="I5846" i="60" s="1"/>
  <c r="J5846" i="60" l="1"/>
  <c r="H5847" i="60"/>
  <c r="I5847" i="60" s="1"/>
  <c r="J5847" i="60" l="1"/>
  <c r="H5848" i="60"/>
  <c r="I5848" i="60" s="1"/>
  <c r="J5848" i="60" l="1"/>
  <c r="H5849" i="60"/>
  <c r="I5849" i="60" s="1"/>
  <c r="J5849" i="60" l="1"/>
  <c r="H5850" i="60"/>
  <c r="I5850" i="60" s="1"/>
  <c r="J5850" i="60" l="1"/>
  <c r="H5851" i="60"/>
  <c r="I5851" i="60" s="1"/>
  <c r="J5851" i="60" l="1"/>
  <c r="H5852" i="60"/>
  <c r="I5852" i="60" s="1"/>
  <c r="J5852" i="60" l="1"/>
  <c r="H5853" i="60"/>
  <c r="I5853" i="60" s="1"/>
  <c r="J5853" i="60" l="1"/>
  <c r="H5854" i="60"/>
  <c r="I5854" i="60" s="1"/>
  <c r="J5854" i="60" l="1"/>
  <c r="H5855" i="60"/>
  <c r="I5855" i="60" s="1"/>
  <c r="J5855" i="60" l="1"/>
  <c r="H5856" i="60"/>
  <c r="I5856" i="60" s="1"/>
  <c r="J5856" i="60" l="1"/>
  <c r="H5857" i="60"/>
  <c r="I5857" i="60" s="1"/>
  <c r="J5857" i="60" l="1"/>
  <c r="H5858" i="60"/>
  <c r="I5858" i="60" s="1"/>
  <c r="J5858" i="60" l="1"/>
  <c r="H5859" i="60"/>
  <c r="I5859" i="60" s="1"/>
  <c r="J5859" i="60" l="1"/>
  <c r="H5860" i="60"/>
  <c r="I5860" i="60" s="1"/>
  <c r="J5860" i="60" l="1"/>
  <c r="H5861" i="60"/>
  <c r="I5861" i="60" s="1"/>
  <c r="J5861" i="60" l="1"/>
  <c r="H5862" i="60"/>
  <c r="I5862" i="60" s="1"/>
  <c r="J5862" i="60" l="1"/>
  <c r="H5863" i="60"/>
  <c r="I5863" i="60" s="1"/>
  <c r="J5863" i="60" l="1"/>
  <c r="H5864" i="60"/>
  <c r="I5864" i="60" s="1"/>
  <c r="J5864" i="60" l="1"/>
  <c r="H5865" i="60"/>
  <c r="I5865" i="60" s="1"/>
  <c r="J5865" i="60" l="1"/>
  <c r="H5866" i="60"/>
  <c r="I5866" i="60" s="1"/>
  <c r="J5866" i="60" l="1"/>
  <c r="H5867" i="60"/>
  <c r="I5867" i="60" s="1"/>
  <c r="J5867" i="60" l="1"/>
  <c r="H5868" i="60"/>
  <c r="I5868" i="60" s="1"/>
  <c r="J5868" i="60" l="1"/>
  <c r="H5869" i="60"/>
  <c r="I5869" i="60" s="1"/>
  <c r="J5869" i="60" l="1"/>
  <c r="H5870" i="60"/>
  <c r="I5870" i="60" s="1"/>
  <c r="J5870" i="60" l="1"/>
  <c r="H5871" i="60"/>
  <c r="I5871" i="60" s="1"/>
  <c r="J5871" i="60" l="1"/>
  <c r="H5872" i="60"/>
  <c r="I5872" i="60" s="1"/>
  <c r="J5872" i="60" l="1"/>
  <c r="H5873" i="60"/>
  <c r="I5873" i="60" s="1"/>
  <c r="J5873" i="60" l="1"/>
  <c r="H5874" i="60"/>
  <c r="I5874" i="60" s="1"/>
  <c r="J5874" i="60" l="1"/>
  <c r="H5875" i="60"/>
  <c r="I5875" i="60" s="1"/>
  <c r="J5875" i="60" l="1"/>
  <c r="H5876" i="60"/>
  <c r="I5876" i="60" s="1"/>
  <c r="J5876" i="60" l="1"/>
  <c r="H5877" i="60"/>
  <c r="I5877" i="60" s="1"/>
  <c r="J5877" i="60" l="1"/>
  <c r="H5878" i="60"/>
  <c r="I5878" i="60" s="1"/>
  <c r="J5878" i="60" l="1"/>
  <c r="H5879" i="60"/>
  <c r="I5879" i="60" s="1"/>
  <c r="J5879" i="60" l="1"/>
  <c r="H5880" i="60"/>
  <c r="I5880" i="60" s="1"/>
  <c r="J5880" i="60" l="1"/>
  <c r="H5881" i="60"/>
  <c r="I5881" i="60" s="1"/>
  <c r="J5881" i="60" l="1"/>
  <c r="H5882" i="60"/>
  <c r="I5882" i="60" s="1"/>
  <c r="J5882" i="60" l="1"/>
  <c r="H5883" i="60"/>
  <c r="I5883" i="60" s="1"/>
  <c r="J5883" i="60" l="1"/>
  <c r="H5884" i="60"/>
  <c r="I5884" i="60" s="1"/>
  <c r="J5884" i="60" l="1"/>
  <c r="H5885" i="60"/>
  <c r="I5885" i="60" s="1"/>
  <c r="J5885" i="60" l="1"/>
  <c r="H5886" i="60"/>
  <c r="I5886" i="60" s="1"/>
  <c r="J5886" i="60" l="1"/>
  <c r="H5887" i="60"/>
  <c r="I5887" i="60" s="1"/>
  <c r="J5887" i="60" l="1"/>
  <c r="H5888" i="60"/>
  <c r="I5888" i="60" s="1"/>
  <c r="J5888" i="60" l="1"/>
  <c r="H5889" i="60"/>
  <c r="I5889" i="60" s="1"/>
  <c r="J5889" i="60" l="1"/>
  <c r="H5890" i="60"/>
  <c r="I5890" i="60" s="1"/>
  <c r="J5890" i="60" l="1"/>
  <c r="H5891" i="60"/>
  <c r="I5891" i="60" s="1"/>
  <c r="J5891" i="60" l="1"/>
  <c r="H5892" i="60"/>
  <c r="I5892" i="60" s="1"/>
  <c r="J5892" i="60" l="1"/>
  <c r="H5893" i="60"/>
  <c r="I5893" i="60" s="1"/>
  <c r="J5893" i="60" l="1"/>
  <c r="H5894" i="60"/>
  <c r="I5894" i="60" s="1"/>
  <c r="J5894" i="60" l="1"/>
  <c r="H5895" i="60"/>
  <c r="I5895" i="60" s="1"/>
  <c r="J5895" i="60" l="1"/>
  <c r="H5896" i="60"/>
  <c r="I5896" i="60" s="1"/>
  <c r="J5896" i="60" l="1"/>
  <c r="H5897" i="60"/>
  <c r="I5897" i="60" s="1"/>
  <c r="J5897" i="60" l="1"/>
  <c r="H5898" i="60"/>
  <c r="I5898" i="60" s="1"/>
  <c r="J5898" i="60" l="1"/>
  <c r="H5899" i="60"/>
  <c r="I5899" i="60" s="1"/>
  <c r="J5899" i="60" l="1"/>
  <c r="H5900" i="60"/>
  <c r="I5900" i="60" s="1"/>
  <c r="J5900" i="60" l="1"/>
  <c r="H5901" i="60"/>
  <c r="I5901" i="60" s="1"/>
  <c r="J5901" i="60" l="1"/>
  <c r="H5902" i="60"/>
  <c r="I5902" i="60" s="1"/>
  <c r="J5902" i="60" l="1"/>
  <c r="H5903" i="60"/>
  <c r="I5903" i="60" s="1"/>
  <c r="J5903" i="60" l="1"/>
  <c r="H5904" i="60"/>
  <c r="I5904" i="60" s="1"/>
  <c r="J5904" i="60" l="1"/>
  <c r="H5905" i="60"/>
  <c r="I5905" i="60" s="1"/>
  <c r="J5905" i="60" l="1"/>
  <c r="H5906" i="60"/>
  <c r="I5906" i="60" s="1"/>
  <c r="J5906" i="60" l="1"/>
  <c r="H5907" i="60"/>
  <c r="I5907" i="60" s="1"/>
  <c r="J5907" i="60" l="1"/>
  <c r="H5908" i="60"/>
  <c r="I5908" i="60" s="1"/>
  <c r="J5908" i="60" l="1"/>
  <c r="H5909" i="60"/>
  <c r="I5909" i="60" s="1"/>
  <c r="J5909" i="60" l="1"/>
  <c r="H5910" i="60"/>
  <c r="I5910" i="60" s="1"/>
  <c r="J5910" i="60" l="1"/>
  <c r="H5911" i="60"/>
  <c r="I5911" i="60" s="1"/>
  <c r="J5911" i="60" l="1"/>
  <c r="H5912" i="60"/>
  <c r="I5912" i="60" s="1"/>
  <c r="J5912" i="60" l="1"/>
  <c r="H5913" i="60"/>
  <c r="I5913" i="60" s="1"/>
  <c r="J5913" i="60" l="1"/>
  <c r="H5914" i="60"/>
  <c r="I5914" i="60" s="1"/>
  <c r="J5914" i="60" l="1"/>
  <c r="H5915" i="60"/>
  <c r="I5915" i="60" s="1"/>
  <c r="J5915" i="60" l="1"/>
  <c r="H5916" i="60"/>
  <c r="I5916" i="60" s="1"/>
  <c r="J5916" i="60" l="1"/>
  <c r="H5917" i="60"/>
  <c r="I5917" i="60" s="1"/>
  <c r="J5917" i="60" l="1"/>
  <c r="H5918" i="60"/>
  <c r="I5918" i="60" s="1"/>
  <c r="J5918" i="60" l="1"/>
  <c r="H5919" i="60"/>
  <c r="I5919" i="60" s="1"/>
  <c r="J5919" i="60" l="1"/>
  <c r="H5920" i="60"/>
  <c r="I5920" i="60" s="1"/>
  <c r="J5920" i="60" l="1"/>
  <c r="H5921" i="60"/>
  <c r="I5921" i="60" s="1"/>
  <c r="J5921" i="60" l="1"/>
  <c r="H5922" i="60"/>
  <c r="I5922" i="60" s="1"/>
  <c r="J5922" i="60" l="1"/>
  <c r="H5923" i="60"/>
  <c r="I5923" i="60" s="1"/>
  <c r="J5923" i="60" l="1"/>
  <c r="H5924" i="60"/>
  <c r="I5924" i="60" s="1"/>
  <c r="J5924" i="60" l="1"/>
  <c r="H5925" i="60"/>
  <c r="I5925" i="60" s="1"/>
  <c r="J5925" i="60" l="1"/>
  <c r="H5926" i="60"/>
  <c r="I5926" i="60" s="1"/>
  <c r="J5926" i="60" l="1"/>
  <c r="H5927" i="60"/>
  <c r="I5927" i="60" s="1"/>
  <c r="J5927" i="60" l="1"/>
  <c r="H5928" i="60"/>
  <c r="I5928" i="60" s="1"/>
  <c r="J5928" i="60" l="1"/>
  <c r="H5929" i="60"/>
  <c r="I5929" i="60" s="1"/>
  <c r="J5929" i="60" l="1"/>
  <c r="H5930" i="60"/>
  <c r="I5930" i="60" s="1"/>
  <c r="J5930" i="60" l="1"/>
  <c r="H5931" i="60"/>
  <c r="I5931" i="60" s="1"/>
  <c r="J5931" i="60" l="1"/>
  <c r="H5932" i="60"/>
  <c r="I5932" i="60" s="1"/>
  <c r="J5932" i="60" l="1"/>
  <c r="H5933" i="60"/>
  <c r="I5933" i="60" s="1"/>
  <c r="J5933" i="60" l="1"/>
  <c r="H5934" i="60"/>
  <c r="I5934" i="60" s="1"/>
  <c r="J5934" i="60" l="1"/>
  <c r="H5935" i="60"/>
  <c r="I5935" i="60" s="1"/>
  <c r="J5935" i="60" l="1"/>
  <c r="H5936" i="60"/>
  <c r="I5936" i="60" s="1"/>
  <c r="J5936" i="60" l="1"/>
  <c r="H5937" i="60"/>
  <c r="I5937" i="60" s="1"/>
  <c r="J5937" i="60" l="1"/>
  <c r="H5938" i="60"/>
  <c r="I5938" i="60" s="1"/>
  <c r="J5938" i="60" l="1"/>
  <c r="H5939" i="60"/>
  <c r="I5939" i="60" s="1"/>
  <c r="J5939" i="60" l="1"/>
  <c r="H5940" i="60"/>
  <c r="I5940" i="60" s="1"/>
  <c r="J5940" i="60" l="1"/>
  <c r="H5941" i="60"/>
  <c r="I5941" i="60" s="1"/>
  <c r="J5941" i="60" l="1"/>
  <c r="H5942" i="60"/>
  <c r="I5942" i="60" s="1"/>
  <c r="J5942" i="60" l="1"/>
  <c r="H5943" i="60"/>
  <c r="I5943" i="60" s="1"/>
  <c r="J5943" i="60" l="1"/>
  <c r="H5944" i="60"/>
  <c r="I5944" i="60" s="1"/>
  <c r="J5944" i="60" l="1"/>
  <c r="H5945" i="60"/>
  <c r="I5945" i="60" s="1"/>
  <c r="J5945" i="60" l="1"/>
  <c r="H5946" i="60"/>
  <c r="I5946" i="60" s="1"/>
  <c r="J5946" i="60" l="1"/>
  <c r="H5947" i="60"/>
  <c r="I5947" i="60" s="1"/>
  <c r="J5947" i="60" l="1"/>
  <c r="H5948" i="60"/>
  <c r="I5948" i="60" s="1"/>
  <c r="J5948" i="60" l="1"/>
  <c r="H5949" i="60"/>
  <c r="I5949" i="60" s="1"/>
  <c r="J5949" i="60" l="1"/>
  <c r="H5950" i="60"/>
  <c r="I5950" i="60" s="1"/>
  <c r="J5950" i="60" l="1"/>
  <c r="H5951" i="60"/>
  <c r="I5951" i="60" s="1"/>
  <c r="J5951" i="60" l="1"/>
  <c r="H5952" i="60"/>
  <c r="I5952" i="60" s="1"/>
  <c r="J5952" i="60" l="1"/>
  <c r="H5953" i="60"/>
  <c r="I5953" i="60" s="1"/>
  <c r="J5953" i="60" l="1"/>
  <c r="H5954" i="60"/>
  <c r="I5954" i="60" s="1"/>
  <c r="J5954" i="60" l="1"/>
  <c r="H5955" i="60"/>
  <c r="I5955" i="60" s="1"/>
  <c r="J5955" i="60" l="1"/>
  <c r="H5956" i="60"/>
  <c r="I5956" i="60" s="1"/>
  <c r="J5956" i="60" l="1"/>
  <c r="H5957" i="60"/>
  <c r="I5957" i="60" s="1"/>
  <c r="J5957" i="60" l="1"/>
  <c r="H5958" i="60"/>
  <c r="I5958" i="60" s="1"/>
  <c r="J5958" i="60" l="1"/>
  <c r="H5959" i="60"/>
  <c r="I5959" i="60" s="1"/>
  <c r="J5959" i="60" l="1"/>
  <c r="H5960" i="60"/>
  <c r="I5960" i="60" s="1"/>
  <c r="J5960" i="60" l="1"/>
  <c r="H5961" i="60"/>
  <c r="I5961" i="60" s="1"/>
  <c r="J5961" i="60" l="1"/>
  <c r="H5962" i="60"/>
  <c r="I5962" i="60" s="1"/>
  <c r="J5962" i="60" l="1"/>
  <c r="H5963" i="60"/>
  <c r="I5963" i="60" s="1"/>
  <c r="J5963" i="60" l="1"/>
  <c r="H5964" i="60"/>
  <c r="I5964" i="60" s="1"/>
  <c r="J5964" i="60" l="1"/>
  <c r="H5965" i="60"/>
  <c r="I5965" i="60" s="1"/>
  <c r="J5965" i="60" l="1"/>
  <c r="H5966" i="60"/>
  <c r="I5966" i="60" s="1"/>
  <c r="J5966" i="60" l="1"/>
  <c r="H5967" i="60"/>
  <c r="I5967" i="60" s="1"/>
  <c r="J5967" i="60" l="1"/>
  <c r="H5968" i="60"/>
  <c r="I5968" i="60" s="1"/>
  <c r="J5968" i="60" l="1"/>
  <c r="H5969" i="60"/>
  <c r="I5969" i="60" s="1"/>
  <c r="J5969" i="60" l="1"/>
  <c r="H5970" i="60"/>
  <c r="I5970" i="60" s="1"/>
  <c r="J5970" i="60" l="1"/>
  <c r="H5971" i="60"/>
  <c r="I5971" i="60" s="1"/>
  <c r="J5971" i="60" l="1"/>
  <c r="H5972" i="60"/>
  <c r="I5972" i="60" s="1"/>
  <c r="J5972" i="60" l="1"/>
  <c r="H5973" i="60"/>
  <c r="I5973" i="60" s="1"/>
  <c r="J5973" i="60" l="1"/>
  <c r="H5974" i="60"/>
  <c r="I5974" i="60" s="1"/>
  <c r="J5974" i="60" l="1"/>
  <c r="H5975" i="60"/>
  <c r="I5975" i="60" s="1"/>
  <c r="J5975" i="60" l="1"/>
  <c r="H5976" i="60"/>
  <c r="I5976" i="60" s="1"/>
  <c r="J5976" i="60" l="1"/>
  <c r="H5977" i="60"/>
  <c r="I5977" i="60" s="1"/>
  <c r="J5977" i="60" l="1"/>
  <c r="H5978" i="60"/>
  <c r="I5978" i="60" s="1"/>
  <c r="J5978" i="60" l="1"/>
  <c r="H5979" i="60"/>
  <c r="I5979" i="60" s="1"/>
  <c r="J5979" i="60" l="1"/>
  <c r="H5980" i="60"/>
  <c r="I5980" i="60" s="1"/>
  <c r="J5980" i="60" l="1"/>
  <c r="H5981" i="60"/>
  <c r="I5981" i="60" s="1"/>
  <c r="J5981" i="60" l="1"/>
  <c r="H5982" i="60"/>
  <c r="I5982" i="60" s="1"/>
  <c r="J5982" i="60" l="1"/>
  <c r="H5983" i="60"/>
  <c r="I5983" i="60" s="1"/>
  <c r="J5983" i="60" l="1"/>
  <c r="H5984" i="60"/>
  <c r="I5984" i="60" s="1"/>
  <c r="J5984" i="60" l="1"/>
  <c r="H5985" i="60"/>
  <c r="I5985" i="60" s="1"/>
  <c r="J5985" i="60" l="1"/>
  <c r="H5986" i="60"/>
  <c r="I5986" i="60" s="1"/>
  <c r="J5986" i="60" l="1"/>
  <c r="H5987" i="60"/>
  <c r="I5987" i="60" s="1"/>
  <c r="J5987" i="60" l="1"/>
  <c r="H5988" i="60"/>
  <c r="I5988" i="60" s="1"/>
  <c r="J5988" i="60" l="1"/>
  <c r="H5989" i="60"/>
  <c r="I5989" i="60" s="1"/>
  <c r="J5989" i="60" l="1"/>
  <c r="H5990" i="60"/>
  <c r="I5990" i="60" s="1"/>
  <c r="J5990" i="60" l="1"/>
  <c r="H5991" i="60"/>
  <c r="I5991" i="60" s="1"/>
  <c r="J5991" i="60" l="1"/>
  <c r="H5992" i="60"/>
  <c r="I5992" i="60" s="1"/>
  <c r="J5992" i="60" l="1"/>
  <c r="H5993" i="60"/>
  <c r="I5993" i="60" s="1"/>
  <c r="J5993" i="60" l="1"/>
  <c r="H5994" i="60"/>
  <c r="I5994" i="60" s="1"/>
  <c r="J5994" i="60" l="1"/>
  <c r="H5995" i="60"/>
  <c r="I5995" i="60" s="1"/>
  <c r="J5995" i="60" l="1"/>
  <c r="H5996" i="60"/>
  <c r="I5996" i="60" s="1"/>
  <c r="J5996" i="60" l="1"/>
  <c r="H5997" i="60"/>
  <c r="I5997" i="60" s="1"/>
  <c r="J5997" i="60" l="1"/>
  <c r="H5998" i="60"/>
  <c r="I5998" i="60" s="1"/>
  <c r="J5998" i="60" l="1"/>
  <c r="H5999" i="60"/>
  <c r="I5999" i="60" s="1"/>
  <c r="J5999" i="60" l="1"/>
  <c r="H6000" i="60"/>
  <c r="I6000" i="60" s="1"/>
  <c r="J6000" i="60" l="1"/>
  <c r="H6001" i="60"/>
  <c r="I6001" i="60" s="1"/>
  <c r="J6001" i="60" l="1"/>
  <c r="H6002" i="60"/>
  <c r="I6002" i="60" s="1"/>
  <c r="J6002" i="60" l="1"/>
  <c r="H6003" i="60"/>
  <c r="I6003" i="60" s="1"/>
  <c r="J6003" i="60" l="1"/>
  <c r="H6004" i="60"/>
  <c r="I6004" i="60" s="1"/>
  <c r="J6004" i="60" l="1"/>
  <c r="H6005" i="60"/>
  <c r="I6005" i="60" s="1"/>
  <c r="J6005" i="60" l="1"/>
  <c r="H6006" i="60"/>
  <c r="I6006" i="60" s="1"/>
  <c r="J6006" i="60" l="1"/>
  <c r="H6007" i="60"/>
  <c r="I6007" i="60" s="1"/>
  <c r="J6007" i="60" l="1"/>
  <c r="H6008" i="60"/>
  <c r="I6008" i="60" s="1"/>
  <c r="J6008" i="60" l="1"/>
  <c r="H6009" i="60"/>
  <c r="I6009" i="60" s="1"/>
  <c r="J6009" i="60" l="1"/>
  <c r="H6010" i="60"/>
  <c r="I6010" i="60" s="1"/>
  <c r="J6010" i="60" l="1"/>
  <c r="H6011" i="60"/>
  <c r="I6011" i="60" s="1"/>
  <c r="J6011" i="60" l="1"/>
  <c r="H6012" i="60"/>
  <c r="I6012" i="60" s="1"/>
  <c r="J6012" i="60" l="1"/>
  <c r="H6013" i="60"/>
  <c r="I6013" i="60" s="1"/>
  <c r="J6013" i="60" l="1"/>
  <c r="H6014" i="60"/>
  <c r="I6014" i="60" s="1"/>
  <c r="J6014" i="60" l="1"/>
  <c r="H6015" i="60"/>
  <c r="I6015" i="60" s="1"/>
  <c r="J6015" i="60" l="1"/>
  <c r="H6016" i="60"/>
  <c r="I6016" i="60" s="1"/>
  <c r="J6016" i="60" l="1"/>
  <c r="H6017" i="60"/>
  <c r="I6017" i="60" s="1"/>
  <c r="J6017" i="60" l="1"/>
  <c r="H6018" i="60"/>
  <c r="I6018" i="60" s="1"/>
  <c r="J6018" i="60" l="1"/>
  <c r="H6019" i="60"/>
  <c r="I6019" i="60" s="1"/>
  <c r="J6019" i="60" l="1"/>
  <c r="H6020" i="60"/>
  <c r="I6020" i="60" s="1"/>
  <c r="J6020" i="60" l="1"/>
  <c r="H6021" i="60"/>
  <c r="I6021" i="60" s="1"/>
  <c r="J6021" i="60" l="1"/>
  <c r="H6022" i="60"/>
  <c r="I6022" i="60" s="1"/>
  <c r="J6022" i="60" l="1"/>
  <c r="H6023" i="60"/>
  <c r="I6023" i="60" s="1"/>
  <c r="J6023" i="60" l="1"/>
  <c r="H6024" i="60"/>
  <c r="I6024" i="60" s="1"/>
  <c r="J6024" i="60" l="1"/>
  <c r="H6025" i="60"/>
  <c r="I6025" i="60" s="1"/>
  <c r="J6025" i="60" l="1"/>
  <c r="H6026" i="60"/>
  <c r="I6026" i="60" s="1"/>
  <c r="J6026" i="60" l="1"/>
  <c r="H6027" i="60"/>
  <c r="I6027" i="60" s="1"/>
  <c r="J6027" i="60" l="1"/>
  <c r="H6028" i="60"/>
  <c r="I6028" i="60" s="1"/>
  <c r="J6028" i="60" l="1"/>
  <c r="H6029" i="60"/>
  <c r="I6029" i="60" s="1"/>
  <c r="J6029" i="60" l="1"/>
  <c r="H6030" i="60"/>
  <c r="I6030" i="60" s="1"/>
  <c r="J6030" i="60" l="1"/>
  <c r="H6031" i="60"/>
  <c r="I6031" i="60" s="1"/>
  <c r="J6031" i="60" l="1"/>
  <c r="H6032" i="60"/>
  <c r="I6032" i="60" s="1"/>
  <c r="J6032" i="60" l="1"/>
  <c r="H6033" i="60"/>
  <c r="I6033" i="60" s="1"/>
  <c r="J6033" i="60" l="1"/>
  <c r="H6034" i="60"/>
  <c r="I6034" i="60" s="1"/>
  <c r="J6034" i="60" l="1"/>
  <c r="H6035" i="60"/>
  <c r="I6035" i="60" s="1"/>
  <c r="J6035" i="60" l="1"/>
  <c r="H6036" i="60"/>
  <c r="I6036" i="60" s="1"/>
  <c r="J6036" i="60" l="1"/>
  <c r="H6037" i="60"/>
  <c r="I6037" i="60" s="1"/>
  <c r="J6037" i="60" l="1"/>
  <c r="H6038" i="60"/>
  <c r="I6038" i="60" s="1"/>
  <c r="J6038" i="60" l="1"/>
  <c r="H6039" i="60"/>
  <c r="I6039" i="60" s="1"/>
  <c r="J6039" i="60" l="1"/>
  <c r="H6040" i="60"/>
  <c r="I6040" i="60" s="1"/>
  <c r="J6040" i="60" l="1"/>
  <c r="H6041" i="60"/>
  <c r="I6041" i="60" s="1"/>
  <c r="J6041" i="60" l="1"/>
  <c r="H6042" i="60"/>
  <c r="I6042" i="60" s="1"/>
  <c r="J6042" i="60" l="1"/>
  <c r="H6043" i="60"/>
  <c r="I6043" i="60" s="1"/>
  <c r="J6043" i="60" l="1"/>
  <c r="H6044" i="60"/>
  <c r="I6044" i="60" s="1"/>
  <c r="J6044" i="60" l="1"/>
  <c r="H6045" i="60"/>
  <c r="I6045" i="60" s="1"/>
  <c r="J6045" i="60" l="1"/>
  <c r="H6046" i="60"/>
  <c r="I6046" i="60" s="1"/>
  <c r="J6046" i="60" l="1"/>
  <c r="H6047" i="60"/>
  <c r="I6047" i="60" s="1"/>
  <c r="J6047" i="60" l="1"/>
  <c r="H6048" i="60"/>
  <c r="I6048" i="60" s="1"/>
  <c r="J6048" i="60" l="1"/>
  <c r="H6049" i="60"/>
  <c r="I6049" i="60" s="1"/>
  <c r="J6049" i="60" l="1"/>
  <c r="H6050" i="60"/>
  <c r="I6050" i="60" s="1"/>
  <c r="J6050" i="60" l="1"/>
  <c r="H6051" i="60"/>
  <c r="I6051" i="60" s="1"/>
  <c r="J6051" i="60" l="1"/>
  <c r="H6052" i="60"/>
  <c r="I6052" i="60" s="1"/>
  <c r="J6052" i="60" l="1"/>
  <c r="H6053" i="60"/>
  <c r="I6053" i="60" s="1"/>
  <c r="J6053" i="60" l="1"/>
  <c r="H6054" i="60"/>
  <c r="I6054" i="60" s="1"/>
  <c r="J6054" i="60" l="1"/>
  <c r="H6055" i="60"/>
  <c r="I6055" i="60" s="1"/>
  <c r="J6055" i="60" l="1"/>
  <c r="H6056" i="60"/>
  <c r="I6056" i="60" s="1"/>
  <c r="J6056" i="60" l="1"/>
  <c r="H6057" i="60"/>
  <c r="I6057" i="60" s="1"/>
  <c r="J6057" i="60" l="1"/>
  <c r="H6058" i="60"/>
  <c r="I6058" i="60" s="1"/>
  <c r="J6058" i="60" l="1"/>
  <c r="H6059" i="60"/>
  <c r="I6059" i="60" s="1"/>
  <c r="J6059" i="60" l="1"/>
  <c r="H6060" i="60"/>
  <c r="I6060" i="60" s="1"/>
  <c r="J6060" i="60" l="1"/>
  <c r="H6061" i="60"/>
  <c r="I6061" i="60" s="1"/>
  <c r="J6061" i="60" l="1"/>
  <c r="H6062" i="60"/>
  <c r="I6062" i="60" s="1"/>
  <c r="J6062" i="60" l="1"/>
  <c r="H6063" i="60"/>
  <c r="I6063" i="60" s="1"/>
  <c r="J6063" i="60" l="1"/>
  <c r="H6064" i="60"/>
  <c r="I6064" i="60" s="1"/>
  <c r="J6064" i="60" l="1"/>
  <c r="H6065" i="60"/>
  <c r="I6065" i="60" s="1"/>
  <c r="J6065" i="60" l="1"/>
  <c r="H6066" i="60"/>
  <c r="I6066" i="60" s="1"/>
  <c r="J6066" i="60" l="1"/>
  <c r="H6067" i="60"/>
  <c r="I6067" i="60" s="1"/>
  <c r="J6067" i="60" l="1"/>
  <c r="H6068" i="60"/>
  <c r="I6068" i="60" s="1"/>
  <c r="J6068" i="60" l="1"/>
  <c r="H6069" i="60"/>
  <c r="I6069" i="60" s="1"/>
  <c r="J6069" i="60" l="1"/>
  <c r="H6070" i="60"/>
  <c r="I6070" i="60" s="1"/>
  <c r="J6070" i="60" l="1"/>
  <c r="H6071" i="60"/>
  <c r="I6071" i="60" s="1"/>
  <c r="J6071" i="60" l="1"/>
  <c r="H6072" i="60"/>
  <c r="I6072" i="60" s="1"/>
  <c r="J6072" i="60" l="1"/>
  <c r="H6073" i="60"/>
  <c r="I6073" i="60" s="1"/>
  <c r="J6073" i="60" l="1"/>
  <c r="H6074" i="60"/>
  <c r="I6074" i="60" s="1"/>
  <c r="J6074" i="60" l="1"/>
  <c r="H6075" i="60"/>
  <c r="I6075" i="60" s="1"/>
  <c r="J6075" i="60" l="1"/>
  <c r="H6076" i="60"/>
  <c r="I6076" i="60" s="1"/>
  <c r="J6076" i="60" l="1"/>
  <c r="H6077" i="60"/>
  <c r="I6077" i="60" s="1"/>
  <c r="J6077" i="60" l="1"/>
  <c r="H6078" i="60"/>
  <c r="I6078" i="60" s="1"/>
  <c r="J6078" i="60" l="1"/>
  <c r="H6079" i="60"/>
  <c r="I6079" i="60" s="1"/>
  <c r="J6079" i="60" l="1"/>
  <c r="H6080" i="60"/>
  <c r="I6080" i="60" s="1"/>
  <c r="J6080" i="60" l="1"/>
  <c r="H6081" i="60"/>
  <c r="I6081" i="60" s="1"/>
  <c r="J6081" i="60" l="1"/>
  <c r="H6082" i="60"/>
  <c r="I6082" i="60" s="1"/>
  <c r="J6082" i="60" l="1"/>
  <c r="H6083" i="60"/>
  <c r="I6083" i="60" s="1"/>
  <c r="J6083" i="60" l="1"/>
  <c r="H6084" i="60"/>
  <c r="I6084" i="60" s="1"/>
  <c r="J6084" i="60" l="1"/>
  <c r="H6085" i="60"/>
  <c r="I6085" i="60" s="1"/>
  <c r="J6085" i="60" l="1"/>
  <c r="H6086" i="60"/>
  <c r="I6086" i="60" s="1"/>
  <c r="J6086" i="60" l="1"/>
  <c r="H6087" i="60"/>
  <c r="I6087" i="60" s="1"/>
  <c r="J6087" i="60" l="1"/>
  <c r="H6088" i="60"/>
  <c r="I6088" i="60" s="1"/>
  <c r="J6088" i="60" l="1"/>
  <c r="H6089" i="60"/>
  <c r="I6089" i="60" s="1"/>
  <c r="J6089" i="60" l="1"/>
  <c r="H6090" i="60"/>
  <c r="I6090" i="60" s="1"/>
  <c r="J6090" i="60" l="1"/>
  <c r="H6091" i="60"/>
  <c r="I6091" i="60" s="1"/>
  <c r="J6091" i="60" l="1"/>
  <c r="H6092" i="60"/>
  <c r="I6092" i="60" s="1"/>
  <c r="J6092" i="60" l="1"/>
  <c r="H6093" i="60"/>
  <c r="I6093" i="60" s="1"/>
  <c r="J6093" i="60" l="1"/>
  <c r="H6094" i="60"/>
  <c r="I6094" i="60" s="1"/>
  <c r="J6094" i="60" l="1"/>
  <c r="H6095" i="60"/>
  <c r="I6095" i="60" s="1"/>
  <c r="J6095" i="60" l="1"/>
  <c r="H6096" i="60"/>
  <c r="I6096" i="60" s="1"/>
  <c r="J6096" i="60" l="1"/>
  <c r="H6097" i="60"/>
  <c r="I6097" i="60" s="1"/>
  <c r="J6097" i="60" l="1"/>
  <c r="H6098" i="60"/>
  <c r="I6098" i="60" s="1"/>
  <c r="J6098" i="60" l="1"/>
  <c r="H6099" i="60"/>
  <c r="I6099" i="60" s="1"/>
  <c r="J6099" i="60" l="1"/>
  <c r="H6100" i="60"/>
  <c r="I6100" i="60" s="1"/>
  <c r="J6100" i="60" l="1"/>
  <c r="H6101" i="60"/>
  <c r="I6101" i="60" s="1"/>
  <c r="J6101" i="60" l="1"/>
  <c r="H6102" i="60"/>
  <c r="I6102" i="60" s="1"/>
  <c r="J6102" i="60" l="1"/>
  <c r="H6103" i="60"/>
  <c r="I6103" i="60" s="1"/>
  <c r="J6103" i="60" l="1"/>
  <c r="H6104" i="60"/>
  <c r="I6104" i="60" s="1"/>
  <c r="J6104" i="60" l="1"/>
  <c r="H6105" i="60"/>
  <c r="I6105" i="60" s="1"/>
  <c r="J6105" i="60" l="1"/>
  <c r="H6106" i="60"/>
  <c r="I6106" i="60" s="1"/>
  <c r="J6106" i="60" l="1"/>
  <c r="H6107" i="60"/>
  <c r="I6107" i="60" s="1"/>
  <c r="J6107" i="60" l="1"/>
  <c r="H6108" i="60"/>
  <c r="I6108" i="60" s="1"/>
  <c r="J6108" i="60" l="1"/>
  <c r="H6109" i="60"/>
  <c r="I6109" i="60" s="1"/>
  <c r="J6109" i="60" l="1"/>
  <c r="H6110" i="60"/>
  <c r="I6110" i="60" s="1"/>
  <c r="J6110" i="60" l="1"/>
  <c r="H6111" i="60"/>
  <c r="I6111" i="60" s="1"/>
  <c r="J6111" i="60" l="1"/>
  <c r="H6112" i="60"/>
  <c r="I6112" i="60" s="1"/>
  <c r="J6112" i="60" l="1"/>
  <c r="H6113" i="60"/>
  <c r="I6113" i="60" s="1"/>
  <c r="J6113" i="60" l="1"/>
  <c r="H6114" i="60"/>
  <c r="I6114" i="60" s="1"/>
  <c r="J6114" i="60" l="1"/>
  <c r="H6115" i="60"/>
  <c r="I6115" i="60" s="1"/>
  <c r="J6115" i="60" l="1"/>
  <c r="H6116" i="60"/>
  <c r="I6116" i="60" s="1"/>
  <c r="J6116" i="60" l="1"/>
  <c r="H6117" i="60"/>
  <c r="I6117" i="60" s="1"/>
  <c r="J6117" i="60" l="1"/>
  <c r="H6118" i="60"/>
  <c r="I6118" i="60" s="1"/>
  <c r="J6118" i="60" l="1"/>
  <c r="H6119" i="60"/>
  <c r="I6119" i="60" s="1"/>
  <c r="J6119" i="60" l="1"/>
  <c r="H6120" i="60"/>
  <c r="I6120" i="60" s="1"/>
  <c r="J6120" i="60" l="1"/>
  <c r="H6121" i="60"/>
  <c r="I6121" i="60" s="1"/>
  <c r="J6121" i="60" l="1"/>
  <c r="H6122" i="60"/>
  <c r="I6122" i="60" s="1"/>
  <c r="J6122" i="60" l="1"/>
  <c r="H6123" i="60"/>
  <c r="I6123" i="60" s="1"/>
  <c r="J6123" i="60" l="1"/>
  <c r="H6124" i="60"/>
  <c r="I6124" i="60" s="1"/>
  <c r="J6124" i="60" l="1"/>
  <c r="H6125" i="60"/>
  <c r="I6125" i="60" s="1"/>
  <c r="J6125" i="60" l="1"/>
  <c r="H6126" i="60"/>
  <c r="I6126" i="60" s="1"/>
  <c r="J6126" i="60" l="1"/>
  <c r="H6127" i="60"/>
  <c r="I6127" i="60" s="1"/>
  <c r="J6127" i="60" l="1"/>
  <c r="H6128" i="60"/>
  <c r="I6128" i="60" s="1"/>
  <c r="J6128" i="60" l="1"/>
  <c r="H6129" i="60"/>
  <c r="I6129" i="60" s="1"/>
  <c r="J6129" i="60" l="1"/>
  <c r="H6130" i="60"/>
  <c r="I6130" i="60" s="1"/>
  <c r="J6130" i="60" l="1"/>
  <c r="H6131" i="60"/>
  <c r="I6131" i="60" s="1"/>
  <c r="J6131" i="60" l="1"/>
  <c r="H6132" i="60"/>
  <c r="I6132" i="60" s="1"/>
  <c r="J6132" i="60" l="1"/>
  <c r="H6133" i="60"/>
  <c r="I6133" i="60" s="1"/>
  <c r="J6133" i="60" l="1"/>
  <c r="H6134" i="60"/>
  <c r="I6134" i="60" s="1"/>
  <c r="J6134" i="60" l="1"/>
  <c r="H6135" i="60"/>
  <c r="I6135" i="60" s="1"/>
  <c r="J6135" i="60" l="1"/>
  <c r="H6136" i="60"/>
  <c r="I6136" i="60" s="1"/>
  <c r="J6136" i="60" l="1"/>
  <c r="H6137" i="60"/>
  <c r="I6137" i="60" s="1"/>
  <c r="J6137" i="60" l="1"/>
  <c r="H6138" i="60"/>
  <c r="I6138" i="60" s="1"/>
  <c r="J6138" i="60" l="1"/>
  <c r="H6139" i="60"/>
  <c r="I6139" i="60" s="1"/>
  <c r="J6139" i="60" l="1"/>
  <c r="H6140" i="60"/>
  <c r="I6140" i="60" s="1"/>
  <c r="J6140" i="60" l="1"/>
  <c r="H6141" i="60"/>
  <c r="I6141" i="60" s="1"/>
  <c r="J6141" i="60" l="1"/>
  <c r="H6142" i="60"/>
  <c r="I6142" i="60" s="1"/>
  <c r="J6142" i="60" l="1"/>
  <c r="H6143" i="60"/>
  <c r="I6143" i="60" s="1"/>
  <c r="J6143" i="60" l="1"/>
  <c r="H6144" i="60"/>
  <c r="I6144" i="60" s="1"/>
  <c r="J6144" i="60" l="1"/>
  <c r="H6145" i="60"/>
  <c r="I6145" i="60" s="1"/>
  <c r="J6145" i="60" l="1"/>
  <c r="H6146" i="60"/>
  <c r="I6146" i="60" s="1"/>
  <c r="J6146" i="60" l="1"/>
  <c r="H6147" i="60"/>
  <c r="I6147" i="60" s="1"/>
  <c r="J6147" i="60" l="1"/>
  <c r="H6148" i="60"/>
  <c r="I6148" i="60" s="1"/>
  <c r="J6148" i="60" l="1"/>
  <c r="H6149" i="60"/>
  <c r="I6149" i="60" s="1"/>
  <c r="J6149" i="60" l="1"/>
  <c r="H6150" i="60"/>
  <c r="I6150" i="60" s="1"/>
  <c r="J6150" i="60" l="1"/>
  <c r="H6151" i="60"/>
  <c r="I6151" i="60" s="1"/>
  <c r="J6151" i="60" l="1"/>
  <c r="H6152" i="60"/>
  <c r="I6152" i="60" s="1"/>
  <c r="J6152" i="60" l="1"/>
  <c r="H6153" i="60"/>
  <c r="I6153" i="60" s="1"/>
  <c r="J6153" i="60" l="1"/>
  <c r="H6154" i="60"/>
  <c r="I6154" i="60" s="1"/>
  <c r="J6154" i="60" l="1"/>
  <c r="H6155" i="60"/>
  <c r="I6155" i="60" s="1"/>
  <c r="J6155" i="60" l="1"/>
  <c r="H6156" i="60"/>
  <c r="I6156" i="60" s="1"/>
  <c r="J6156" i="60" l="1"/>
  <c r="H6157" i="60"/>
  <c r="I6157" i="60" s="1"/>
  <c r="J6157" i="60" l="1"/>
  <c r="H6158" i="60"/>
  <c r="I6158" i="60" s="1"/>
  <c r="J6158" i="60" l="1"/>
  <c r="H6159" i="60"/>
  <c r="I6159" i="60" s="1"/>
  <c r="J6159" i="60" l="1"/>
  <c r="H6160" i="60"/>
  <c r="I6160" i="60" s="1"/>
  <c r="J6160" i="60" l="1"/>
  <c r="H6161" i="60"/>
  <c r="I6161" i="60" s="1"/>
  <c r="J6161" i="60" l="1"/>
  <c r="H6162" i="60"/>
  <c r="I6162" i="60" s="1"/>
  <c r="J6162" i="60" l="1"/>
  <c r="H6163" i="60"/>
  <c r="I6163" i="60" s="1"/>
  <c r="J6163" i="60" l="1"/>
  <c r="H6164" i="60"/>
  <c r="I6164" i="60" s="1"/>
  <c r="J6164" i="60" l="1"/>
  <c r="H6165" i="60"/>
  <c r="I6165" i="60" s="1"/>
  <c r="J6165" i="60" l="1"/>
  <c r="H6166" i="60"/>
  <c r="I6166" i="60" s="1"/>
  <c r="J6166" i="60" l="1"/>
  <c r="H6167" i="60"/>
  <c r="I6167" i="60" s="1"/>
  <c r="J6167" i="60" l="1"/>
  <c r="H6168" i="60"/>
  <c r="I6168" i="60" s="1"/>
  <c r="J6168" i="60" l="1"/>
  <c r="H6169" i="60"/>
  <c r="I6169" i="60" s="1"/>
  <c r="J6169" i="60" l="1"/>
  <c r="H6170" i="60"/>
  <c r="I6170" i="60" s="1"/>
  <c r="J6170" i="60" l="1"/>
  <c r="H6171" i="60"/>
  <c r="I6171" i="60" s="1"/>
  <c r="J6171" i="60" l="1"/>
  <c r="H6172" i="60"/>
  <c r="I6172" i="60" s="1"/>
  <c r="J6172" i="60" l="1"/>
  <c r="H6173" i="60"/>
  <c r="I6173" i="60" s="1"/>
  <c r="J6173" i="60" l="1"/>
  <c r="H6174" i="60"/>
  <c r="I6174" i="60" s="1"/>
  <c r="J6174" i="60" l="1"/>
  <c r="H6175" i="60"/>
  <c r="I6175" i="60" s="1"/>
  <c r="J6175" i="60" l="1"/>
  <c r="H6176" i="60"/>
  <c r="I6176" i="60" s="1"/>
  <c r="J6176" i="60" l="1"/>
  <c r="H6177" i="60"/>
  <c r="I6177" i="60" s="1"/>
  <c r="J6177" i="60" l="1"/>
  <c r="H6178" i="60"/>
  <c r="I6178" i="60" s="1"/>
  <c r="J6178" i="60" l="1"/>
  <c r="H6179" i="60"/>
  <c r="I6179" i="60" s="1"/>
  <c r="J6179" i="60" l="1"/>
  <c r="H6180" i="60"/>
  <c r="I6180" i="60" s="1"/>
  <c r="J6180" i="60" l="1"/>
  <c r="H6181" i="60"/>
  <c r="I6181" i="60" s="1"/>
  <c r="J6181" i="60" l="1"/>
  <c r="H6182" i="60"/>
  <c r="I6182" i="60" s="1"/>
  <c r="J6182" i="60" l="1"/>
  <c r="H6183" i="60"/>
  <c r="I6183" i="60" s="1"/>
  <c r="J6183" i="60" l="1"/>
  <c r="H6184" i="60"/>
  <c r="I6184" i="60" s="1"/>
  <c r="J6184" i="60" l="1"/>
  <c r="H6185" i="60"/>
  <c r="I6185" i="60" s="1"/>
  <c r="J6185" i="60" l="1"/>
  <c r="H6186" i="60"/>
  <c r="I6186" i="60" s="1"/>
  <c r="J6186" i="60" l="1"/>
  <c r="H6187" i="60"/>
  <c r="I6187" i="60" s="1"/>
  <c r="J6187" i="60" l="1"/>
  <c r="H6188" i="60"/>
  <c r="I6188" i="60" s="1"/>
  <c r="J6188" i="60" l="1"/>
  <c r="H6189" i="60"/>
  <c r="I6189" i="60" s="1"/>
  <c r="J6189" i="60" l="1"/>
  <c r="H6190" i="60"/>
  <c r="I6190" i="60" s="1"/>
  <c r="J6190" i="60" l="1"/>
  <c r="H6191" i="60"/>
  <c r="I6191" i="60" s="1"/>
  <c r="J6191" i="60" l="1"/>
  <c r="H6192" i="60"/>
  <c r="I6192" i="60" s="1"/>
  <c r="J6192" i="60" l="1"/>
  <c r="H6193" i="60"/>
  <c r="I6193" i="60" s="1"/>
  <c r="J6193" i="60" l="1"/>
  <c r="H6194" i="60"/>
  <c r="I6194" i="60" s="1"/>
  <c r="J6194" i="60" l="1"/>
  <c r="H6195" i="60"/>
  <c r="I6195" i="60" s="1"/>
  <c r="J6195" i="60" l="1"/>
  <c r="H6196" i="60"/>
  <c r="I6196" i="60" s="1"/>
  <c r="J6196" i="60" l="1"/>
  <c r="H6197" i="60"/>
  <c r="I6197" i="60" s="1"/>
  <c r="J6197" i="60" l="1"/>
  <c r="H6198" i="60"/>
  <c r="I6198" i="60" s="1"/>
  <c r="J6198" i="60" l="1"/>
  <c r="H6199" i="60"/>
  <c r="I6199" i="60" s="1"/>
  <c r="J6199" i="60" l="1"/>
  <c r="H6200" i="60"/>
  <c r="I6200" i="60" s="1"/>
  <c r="J6200" i="60" l="1"/>
  <c r="H6201" i="60"/>
  <c r="I6201" i="60" s="1"/>
  <c r="J6201" i="60" l="1"/>
  <c r="H6202" i="60"/>
  <c r="I6202" i="60" s="1"/>
  <c r="J6202" i="60" l="1"/>
  <c r="H6203" i="60"/>
  <c r="I6203" i="60" s="1"/>
  <c r="J6203" i="60" l="1"/>
  <c r="H6204" i="60"/>
  <c r="I6204" i="60" s="1"/>
  <c r="J6204" i="60" l="1"/>
  <c r="H6205" i="60"/>
  <c r="I6205" i="60" s="1"/>
  <c r="J6205" i="60" l="1"/>
  <c r="H6206" i="60"/>
  <c r="I6206" i="60" s="1"/>
  <c r="J6206" i="60" l="1"/>
  <c r="H6207" i="60"/>
  <c r="I6207" i="60" s="1"/>
  <c r="J6207" i="60" l="1"/>
  <c r="H6208" i="60"/>
  <c r="I6208" i="60" s="1"/>
  <c r="J6208" i="60" l="1"/>
  <c r="H6209" i="60"/>
  <c r="I6209" i="60" s="1"/>
  <c r="J6209" i="60" l="1"/>
  <c r="H6210" i="60"/>
  <c r="I6210" i="60" s="1"/>
  <c r="J6210" i="60" l="1"/>
  <c r="H6211" i="60"/>
  <c r="I6211" i="60" s="1"/>
  <c r="J6211" i="60" l="1"/>
  <c r="H6212" i="60"/>
  <c r="I6212" i="60" s="1"/>
  <c r="J6212" i="60" l="1"/>
  <c r="H6213" i="60"/>
  <c r="I6213" i="60" s="1"/>
  <c r="J6213" i="60" l="1"/>
  <c r="H6214" i="60"/>
  <c r="I6214" i="60" s="1"/>
  <c r="J6214" i="60" l="1"/>
  <c r="H6215" i="60"/>
  <c r="I6215" i="60" s="1"/>
  <c r="J6215" i="60" l="1"/>
  <c r="H6216" i="60"/>
  <c r="I6216" i="60" s="1"/>
  <c r="J6216" i="60" l="1"/>
  <c r="H6217" i="60"/>
  <c r="I6217" i="60" s="1"/>
  <c r="J6217" i="60" l="1"/>
  <c r="H6218" i="60"/>
  <c r="I6218" i="60" s="1"/>
  <c r="J6218" i="60" l="1"/>
  <c r="H6219" i="60"/>
  <c r="I6219" i="60" s="1"/>
  <c r="J6219" i="60" l="1"/>
  <c r="H6220" i="60"/>
  <c r="I6220" i="60" s="1"/>
  <c r="J6220" i="60" l="1"/>
  <c r="H6221" i="60"/>
  <c r="I6221" i="60" s="1"/>
  <c r="J6221" i="60" l="1"/>
  <c r="H6222" i="60"/>
  <c r="I6222" i="60" s="1"/>
  <c r="J6222" i="60" l="1"/>
  <c r="H6223" i="60"/>
  <c r="I6223" i="60" s="1"/>
  <c r="J6223" i="60" l="1"/>
  <c r="H6224" i="60"/>
  <c r="I6224" i="60" s="1"/>
  <c r="J6224" i="60" l="1"/>
  <c r="H6225" i="60"/>
  <c r="I6225" i="60" s="1"/>
  <c r="J6225" i="60" l="1"/>
  <c r="H6226" i="60"/>
  <c r="I6226" i="60" s="1"/>
  <c r="J6226" i="60" l="1"/>
  <c r="H6227" i="60"/>
  <c r="I6227" i="60" s="1"/>
  <c r="J6227" i="60" l="1"/>
  <c r="H6228" i="60"/>
  <c r="I6228" i="60" s="1"/>
  <c r="J6228" i="60" l="1"/>
  <c r="H6229" i="60"/>
  <c r="I6229" i="60" s="1"/>
  <c r="J6229" i="60" l="1"/>
  <c r="H6230" i="60"/>
  <c r="I6230" i="60" s="1"/>
  <c r="J6230" i="60" l="1"/>
  <c r="H6231" i="60"/>
  <c r="I6231" i="60" s="1"/>
  <c r="J6231" i="60" l="1"/>
  <c r="H6232" i="60"/>
  <c r="I6232" i="60" s="1"/>
  <c r="J6232" i="60" l="1"/>
  <c r="H6233" i="60"/>
  <c r="I6233" i="60" s="1"/>
  <c r="J6233" i="60" l="1"/>
  <c r="H6234" i="60"/>
  <c r="I6234" i="60" s="1"/>
  <c r="J6234" i="60" l="1"/>
  <c r="H6235" i="60"/>
  <c r="I6235" i="60" s="1"/>
  <c r="J6235" i="60" l="1"/>
  <c r="H6236" i="60"/>
  <c r="I6236" i="60" s="1"/>
  <c r="J6236" i="60" l="1"/>
  <c r="H6237" i="60"/>
  <c r="I6237" i="60" s="1"/>
  <c r="J6237" i="60" l="1"/>
  <c r="H6238" i="60"/>
  <c r="I6238" i="60" s="1"/>
  <c r="J6238" i="60" l="1"/>
  <c r="H6239" i="60"/>
  <c r="I6239" i="60" s="1"/>
  <c r="J6239" i="60" l="1"/>
  <c r="H6240" i="60"/>
  <c r="I6240" i="60" s="1"/>
  <c r="J6240" i="60" l="1"/>
  <c r="H6241" i="60"/>
  <c r="I6241" i="60" s="1"/>
  <c r="J6241" i="60" l="1"/>
  <c r="H6242" i="60"/>
  <c r="I6242" i="60" s="1"/>
  <c r="J6242" i="60" l="1"/>
  <c r="H6243" i="60"/>
  <c r="I6243" i="60" s="1"/>
  <c r="J6243" i="60" l="1"/>
  <c r="H6244" i="60"/>
  <c r="I6244" i="60" s="1"/>
  <c r="J6244" i="60" l="1"/>
  <c r="H6245" i="60"/>
  <c r="I6245" i="60" s="1"/>
  <c r="J6245" i="60" l="1"/>
  <c r="H6246" i="60"/>
  <c r="I6246" i="60" s="1"/>
  <c r="J6246" i="60" l="1"/>
  <c r="H6247" i="60"/>
  <c r="I6247" i="60" s="1"/>
  <c r="J6247" i="60" l="1"/>
  <c r="H6248" i="60"/>
  <c r="I6248" i="60" s="1"/>
  <c r="J6248" i="60" l="1"/>
  <c r="H6249" i="60"/>
  <c r="I6249" i="60" s="1"/>
  <c r="J6249" i="60" l="1"/>
  <c r="H6250" i="60"/>
  <c r="I6250" i="60" s="1"/>
  <c r="J6250" i="60" l="1"/>
  <c r="H6251" i="60"/>
  <c r="I6251" i="60" s="1"/>
  <c r="J6251" i="60" l="1"/>
  <c r="H6252" i="60"/>
  <c r="I6252" i="60" s="1"/>
  <c r="J6252" i="60" l="1"/>
  <c r="H6253" i="60"/>
  <c r="I6253" i="60" s="1"/>
  <c r="J6253" i="60" l="1"/>
  <c r="H6254" i="60"/>
  <c r="I6254" i="60" s="1"/>
  <c r="J6254" i="60" l="1"/>
  <c r="H6255" i="60"/>
  <c r="I6255" i="60" s="1"/>
  <c r="J6255" i="60" l="1"/>
  <c r="H6256" i="60"/>
  <c r="I6256" i="60" s="1"/>
  <c r="J6256" i="60" l="1"/>
  <c r="H6257" i="60"/>
  <c r="I6257" i="60" s="1"/>
  <c r="J6257" i="60" l="1"/>
  <c r="H6258" i="60"/>
  <c r="I6258" i="60" s="1"/>
  <c r="J6258" i="60" l="1"/>
  <c r="H6259" i="60"/>
  <c r="I6259" i="60" s="1"/>
  <c r="J6259" i="60" l="1"/>
  <c r="H6260" i="60"/>
  <c r="I6260" i="60" s="1"/>
  <c r="J6260" i="60" l="1"/>
  <c r="H6261" i="60"/>
  <c r="I6261" i="60" s="1"/>
  <c r="J6261" i="60" l="1"/>
  <c r="H6262" i="60"/>
  <c r="I6262" i="60" s="1"/>
  <c r="J6262" i="60" l="1"/>
  <c r="H6263" i="60"/>
  <c r="I6263" i="60" s="1"/>
  <c r="J6263" i="60" l="1"/>
  <c r="H6264" i="60"/>
  <c r="I6264" i="60" s="1"/>
  <c r="J6264" i="60" l="1"/>
  <c r="H6265" i="60"/>
  <c r="I6265" i="60" s="1"/>
  <c r="J6265" i="60" l="1"/>
  <c r="H6266" i="60"/>
  <c r="I6266" i="60" s="1"/>
  <c r="J6266" i="60" l="1"/>
  <c r="H6267" i="60"/>
  <c r="I6267" i="60" s="1"/>
  <c r="J6267" i="60" l="1"/>
  <c r="H6268" i="60"/>
  <c r="I6268" i="60" s="1"/>
  <c r="J6268" i="60" l="1"/>
  <c r="H6269" i="60"/>
  <c r="I6269" i="60" s="1"/>
  <c r="J6269" i="60" l="1"/>
  <c r="H6270" i="60"/>
  <c r="I6270" i="60" s="1"/>
  <c r="J6270" i="60" l="1"/>
  <c r="H6271" i="60"/>
  <c r="I6271" i="60" s="1"/>
  <c r="J6271" i="60" l="1"/>
  <c r="H6272" i="60"/>
  <c r="I6272" i="60" s="1"/>
  <c r="J6272" i="60" l="1"/>
  <c r="H6273" i="60"/>
  <c r="I6273" i="60" s="1"/>
  <c r="J6273" i="60" l="1"/>
  <c r="H6274" i="60"/>
  <c r="I6274" i="60" s="1"/>
  <c r="J6274" i="60" l="1"/>
  <c r="H6275" i="60"/>
  <c r="I6275" i="60" s="1"/>
  <c r="J6275" i="60" l="1"/>
  <c r="H6276" i="60"/>
  <c r="I6276" i="60" s="1"/>
  <c r="J6276" i="60" l="1"/>
  <c r="H6277" i="60"/>
  <c r="I6277" i="60" s="1"/>
  <c r="J6277" i="60" l="1"/>
  <c r="H6278" i="60"/>
  <c r="I6278" i="60" s="1"/>
  <c r="J6278" i="60" l="1"/>
  <c r="H6279" i="60"/>
  <c r="I6279" i="60" s="1"/>
  <c r="J6279" i="60" l="1"/>
  <c r="H6280" i="60"/>
  <c r="I6280" i="60" s="1"/>
  <c r="J6280" i="60" l="1"/>
  <c r="H6281" i="60"/>
  <c r="I6281" i="60" s="1"/>
  <c r="J6281" i="60" l="1"/>
  <c r="H6282" i="60"/>
  <c r="I6282" i="60" s="1"/>
  <c r="J6282" i="60" l="1"/>
  <c r="H6283" i="60"/>
  <c r="I6283" i="60" s="1"/>
  <c r="J6283" i="60" l="1"/>
  <c r="H6284" i="60"/>
  <c r="I6284" i="60" s="1"/>
  <c r="J6284" i="60" l="1"/>
  <c r="H6285" i="60"/>
  <c r="I6285" i="60" s="1"/>
  <c r="J6285" i="60" l="1"/>
  <c r="H6286" i="60"/>
  <c r="I6286" i="60" s="1"/>
  <c r="J6286" i="60" l="1"/>
  <c r="H6287" i="60"/>
  <c r="I6287" i="60" s="1"/>
  <c r="J6287" i="60" l="1"/>
  <c r="H6288" i="60"/>
  <c r="I6288" i="60" s="1"/>
  <c r="J6288" i="60" l="1"/>
  <c r="H6289" i="60"/>
  <c r="I6289" i="60" s="1"/>
  <c r="J6289" i="60" l="1"/>
  <c r="H6290" i="60"/>
  <c r="I6290" i="60" s="1"/>
  <c r="J6290" i="60" l="1"/>
  <c r="H6291" i="60"/>
  <c r="I6291" i="60" s="1"/>
  <c r="J6291" i="60" l="1"/>
  <c r="H6292" i="60"/>
  <c r="I6292" i="60" s="1"/>
  <c r="J6292" i="60" l="1"/>
  <c r="H6293" i="60"/>
  <c r="I6293" i="60" s="1"/>
  <c r="J6293" i="60" l="1"/>
  <c r="H6294" i="60"/>
  <c r="I6294" i="60" s="1"/>
  <c r="J6294" i="60" l="1"/>
  <c r="H6295" i="60"/>
  <c r="I6295" i="60" s="1"/>
  <c r="J6295" i="60" l="1"/>
  <c r="H6296" i="60"/>
  <c r="I6296" i="60" s="1"/>
  <c r="J6296" i="60" l="1"/>
  <c r="H6297" i="60"/>
  <c r="I6297" i="60" s="1"/>
  <c r="J6297" i="60" l="1"/>
  <c r="H6298" i="60"/>
  <c r="I6298" i="60" s="1"/>
  <c r="J6298" i="60" l="1"/>
  <c r="H6299" i="60"/>
  <c r="I6299" i="60" s="1"/>
  <c r="J6299" i="60" l="1"/>
  <c r="H6300" i="60"/>
  <c r="I6300" i="60" s="1"/>
  <c r="J6300" i="60" l="1"/>
  <c r="H6301" i="60"/>
  <c r="I6301" i="60" s="1"/>
  <c r="J6301" i="60" l="1"/>
  <c r="H6302" i="60"/>
  <c r="I6302" i="60" s="1"/>
  <c r="J6302" i="60" l="1"/>
  <c r="H6303" i="60"/>
  <c r="I6303" i="60" s="1"/>
  <c r="J6303" i="60" l="1"/>
  <c r="H6304" i="60"/>
  <c r="I6304" i="60" s="1"/>
  <c r="J6304" i="60" l="1"/>
  <c r="H6305" i="60"/>
  <c r="I6305" i="60" s="1"/>
  <c r="J6305" i="60" l="1"/>
  <c r="H6306" i="60"/>
  <c r="I6306" i="60" s="1"/>
  <c r="J6306" i="60" l="1"/>
  <c r="H6307" i="60"/>
  <c r="I6307" i="60" s="1"/>
  <c r="J6307" i="60" l="1"/>
  <c r="H6308" i="60"/>
  <c r="I6308" i="60" s="1"/>
  <c r="J6308" i="60" l="1"/>
  <c r="H6309" i="60"/>
  <c r="I6309" i="60" s="1"/>
  <c r="J6309" i="60" l="1"/>
  <c r="H6310" i="60"/>
  <c r="I6310" i="60" s="1"/>
  <c r="J6310" i="60" l="1"/>
  <c r="H6311" i="60"/>
  <c r="I6311" i="60" s="1"/>
  <c r="J6311" i="60" l="1"/>
  <c r="H6312" i="60"/>
  <c r="I6312" i="60" s="1"/>
  <c r="J6312" i="60" l="1"/>
  <c r="H6313" i="60"/>
  <c r="I6313" i="60" s="1"/>
  <c r="J6313" i="60" l="1"/>
  <c r="H6314" i="60"/>
  <c r="I6314" i="60" s="1"/>
  <c r="J6314" i="60" l="1"/>
  <c r="H6315" i="60"/>
  <c r="I6315" i="60" s="1"/>
  <c r="J6315" i="60" l="1"/>
  <c r="H6316" i="60"/>
  <c r="I6316" i="60" s="1"/>
  <c r="J6316" i="60" l="1"/>
  <c r="H6317" i="60"/>
  <c r="I6317" i="60" s="1"/>
  <c r="J6317" i="60" l="1"/>
  <c r="H6318" i="60"/>
  <c r="I6318" i="60" s="1"/>
  <c r="J6318" i="60" l="1"/>
  <c r="H6319" i="60"/>
  <c r="I6319" i="60" s="1"/>
  <c r="J6319" i="60" l="1"/>
  <c r="H6320" i="60"/>
  <c r="I6320" i="60" s="1"/>
  <c r="J6320" i="60" l="1"/>
  <c r="H6321" i="60"/>
  <c r="I6321" i="60" s="1"/>
  <c r="J6321" i="60" l="1"/>
  <c r="H6322" i="60"/>
  <c r="I6322" i="60" s="1"/>
  <c r="J6322" i="60" l="1"/>
  <c r="H6323" i="60"/>
  <c r="I6323" i="60" s="1"/>
  <c r="J6323" i="60" l="1"/>
  <c r="H6324" i="60"/>
  <c r="I6324" i="60" s="1"/>
  <c r="J6324" i="60" l="1"/>
  <c r="H6325" i="60"/>
  <c r="I6325" i="60" s="1"/>
  <c r="J6325" i="60" l="1"/>
  <c r="H6326" i="60"/>
  <c r="I6326" i="60" s="1"/>
  <c r="J6326" i="60" l="1"/>
  <c r="H6327" i="60"/>
  <c r="I6327" i="60" s="1"/>
  <c r="J6327" i="60" l="1"/>
  <c r="H6328" i="60"/>
  <c r="I6328" i="60" s="1"/>
  <c r="J6328" i="60" l="1"/>
  <c r="H6329" i="60"/>
  <c r="I6329" i="60" s="1"/>
  <c r="J6329" i="60" l="1"/>
  <c r="H6330" i="60"/>
  <c r="I6330" i="60" s="1"/>
  <c r="J6330" i="60" l="1"/>
  <c r="H6331" i="60"/>
  <c r="I6331" i="60" s="1"/>
  <c r="J6331" i="60" l="1"/>
  <c r="H6332" i="60"/>
  <c r="I6332" i="60" s="1"/>
  <c r="J6332" i="60" l="1"/>
  <c r="H6333" i="60"/>
  <c r="I6333" i="60" s="1"/>
  <c r="J6333" i="60" l="1"/>
  <c r="H6334" i="60"/>
  <c r="I6334" i="60" s="1"/>
  <c r="J6334" i="60" l="1"/>
  <c r="H6335" i="60"/>
  <c r="I6335" i="60" s="1"/>
  <c r="J6335" i="60" l="1"/>
  <c r="H6336" i="60"/>
  <c r="I6336" i="60" s="1"/>
  <c r="J6336" i="60" l="1"/>
  <c r="H6337" i="60"/>
  <c r="I6337" i="60" s="1"/>
  <c r="J6337" i="60" l="1"/>
  <c r="H6338" i="60"/>
  <c r="I6338" i="60" s="1"/>
  <c r="J6338" i="60" l="1"/>
  <c r="H6339" i="60"/>
  <c r="I6339" i="60" s="1"/>
  <c r="J6339" i="60" l="1"/>
  <c r="H6340" i="60"/>
  <c r="I6340" i="60" s="1"/>
  <c r="J6340" i="60" l="1"/>
  <c r="H6341" i="60"/>
  <c r="I6341" i="60" s="1"/>
  <c r="J6341" i="60" l="1"/>
  <c r="H6342" i="60"/>
  <c r="I6342" i="60" s="1"/>
  <c r="J6342" i="60" l="1"/>
  <c r="H6343" i="60"/>
  <c r="I6343" i="60" s="1"/>
  <c r="J6343" i="60" l="1"/>
  <c r="H6344" i="60"/>
  <c r="I6344" i="60" s="1"/>
  <c r="J6344" i="60" l="1"/>
  <c r="H6345" i="60"/>
  <c r="I6345" i="60" s="1"/>
  <c r="J6345" i="60" l="1"/>
  <c r="H6346" i="60"/>
  <c r="I6346" i="60" s="1"/>
  <c r="J6346" i="60" l="1"/>
  <c r="H6347" i="60"/>
  <c r="I6347" i="60" s="1"/>
  <c r="J6347" i="60" l="1"/>
  <c r="H6348" i="60"/>
  <c r="I6348" i="60" s="1"/>
  <c r="J6348" i="60" l="1"/>
  <c r="H6349" i="60"/>
  <c r="I6349" i="60" s="1"/>
  <c r="J6349" i="60" l="1"/>
  <c r="H6350" i="60"/>
  <c r="I6350" i="60" s="1"/>
  <c r="J6350" i="60" l="1"/>
  <c r="H6351" i="60"/>
  <c r="I6351" i="60" s="1"/>
  <c r="J6351" i="60" l="1"/>
  <c r="H6352" i="60"/>
  <c r="I6352" i="60" s="1"/>
  <c r="J6352" i="60" l="1"/>
  <c r="H6353" i="60"/>
  <c r="I6353" i="60" s="1"/>
  <c r="J6353" i="60" l="1"/>
  <c r="H6354" i="60"/>
  <c r="I6354" i="60" s="1"/>
  <c r="J6354" i="60" l="1"/>
  <c r="H6355" i="60"/>
  <c r="I6355" i="60" s="1"/>
  <c r="J6355" i="60" l="1"/>
  <c r="H6356" i="60"/>
  <c r="I6356" i="60" s="1"/>
  <c r="J6356" i="60" l="1"/>
  <c r="H6357" i="60"/>
  <c r="I6357" i="60" s="1"/>
  <c r="J6357" i="60" l="1"/>
  <c r="H6358" i="60"/>
  <c r="I6358" i="60" s="1"/>
  <c r="J6358" i="60" l="1"/>
  <c r="H6359" i="60"/>
  <c r="I6359" i="60" s="1"/>
  <c r="J6359" i="60" l="1"/>
  <c r="H6360" i="60"/>
  <c r="I6360" i="60" s="1"/>
  <c r="J6360" i="60" l="1"/>
  <c r="H6361" i="60"/>
  <c r="I6361" i="60" s="1"/>
  <c r="J6361" i="60" l="1"/>
  <c r="H6362" i="60"/>
  <c r="I6362" i="60" s="1"/>
  <c r="J6362" i="60" l="1"/>
  <c r="H6363" i="60"/>
  <c r="I6363" i="60" s="1"/>
  <c r="J6363" i="60" l="1"/>
  <c r="H6364" i="60"/>
  <c r="I6364" i="60" s="1"/>
  <c r="J6364" i="60" l="1"/>
  <c r="H6365" i="60"/>
  <c r="I6365" i="60" s="1"/>
  <c r="J6365" i="60" l="1"/>
  <c r="H6366" i="60"/>
  <c r="I6366" i="60" s="1"/>
  <c r="J6366" i="60" l="1"/>
  <c r="H6367" i="60"/>
  <c r="I6367" i="60" s="1"/>
  <c r="J6367" i="60" l="1"/>
  <c r="H6368" i="60"/>
  <c r="I6368" i="60" s="1"/>
  <c r="J6368" i="60" l="1"/>
  <c r="H6369" i="60"/>
  <c r="I6369" i="60" s="1"/>
  <c r="J6369" i="60" l="1"/>
  <c r="H6370" i="60"/>
  <c r="I6370" i="60" s="1"/>
  <c r="J6370" i="60" l="1"/>
  <c r="H6371" i="60"/>
  <c r="I6371" i="60" s="1"/>
  <c r="J6371" i="60" l="1"/>
  <c r="H6372" i="60"/>
  <c r="I6372" i="60" s="1"/>
  <c r="J6372" i="60" l="1"/>
  <c r="H6373" i="60"/>
  <c r="I6373" i="60" s="1"/>
  <c r="J6373" i="60" l="1"/>
  <c r="H6374" i="60"/>
  <c r="I6374" i="60" s="1"/>
  <c r="J6374" i="60" l="1"/>
  <c r="H6375" i="60"/>
  <c r="I6375" i="60" s="1"/>
  <c r="J6375" i="60" l="1"/>
  <c r="H6376" i="60"/>
  <c r="I6376" i="60" s="1"/>
  <c r="J6376" i="60" l="1"/>
  <c r="H6377" i="60"/>
  <c r="I6377" i="60" s="1"/>
  <c r="J6377" i="60" l="1"/>
  <c r="H6378" i="60"/>
  <c r="I6378" i="60" s="1"/>
  <c r="J6378" i="60" l="1"/>
  <c r="H6379" i="60"/>
  <c r="I6379" i="60" s="1"/>
  <c r="J6379" i="60" l="1"/>
  <c r="H6380" i="60"/>
  <c r="I6380" i="60" s="1"/>
  <c r="J6380" i="60" l="1"/>
  <c r="H6381" i="60"/>
  <c r="I6381" i="60" s="1"/>
  <c r="J6381" i="60" l="1"/>
  <c r="H6382" i="60"/>
  <c r="I6382" i="60" s="1"/>
  <c r="J6382" i="60" l="1"/>
  <c r="H6383" i="60"/>
  <c r="I6383" i="60" s="1"/>
  <c r="J6383" i="60" l="1"/>
  <c r="H6384" i="60"/>
  <c r="I6384" i="60" s="1"/>
  <c r="J6384" i="60" l="1"/>
  <c r="H6385" i="60"/>
  <c r="I6385" i="60" s="1"/>
  <c r="J6385" i="60" l="1"/>
  <c r="H6386" i="60"/>
  <c r="I6386" i="60" s="1"/>
  <c r="J6386" i="60" l="1"/>
  <c r="H6387" i="60"/>
  <c r="I6387" i="60" s="1"/>
  <c r="J6387" i="60" l="1"/>
  <c r="H6388" i="60"/>
  <c r="I6388" i="60" s="1"/>
  <c r="J6388" i="60" l="1"/>
  <c r="H6389" i="60"/>
  <c r="I6389" i="60" s="1"/>
  <c r="J6389" i="60" l="1"/>
  <c r="H6390" i="60"/>
  <c r="I6390" i="60" s="1"/>
  <c r="J6390" i="60" l="1"/>
  <c r="H6391" i="60"/>
  <c r="I6391" i="60" s="1"/>
  <c r="J6391" i="60" l="1"/>
  <c r="H6392" i="60"/>
  <c r="I6392" i="60" s="1"/>
  <c r="J6392" i="60" l="1"/>
  <c r="H6393" i="60"/>
  <c r="I6393" i="60" s="1"/>
  <c r="J6393" i="60" l="1"/>
  <c r="H6394" i="60"/>
  <c r="I6394" i="60" s="1"/>
  <c r="J6394" i="60" l="1"/>
  <c r="H6395" i="60"/>
  <c r="I6395" i="60" s="1"/>
  <c r="J6395" i="60" l="1"/>
  <c r="H6396" i="60"/>
  <c r="I6396" i="60" s="1"/>
  <c r="J6396" i="60" l="1"/>
  <c r="H6397" i="60"/>
  <c r="I6397" i="60" s="1"/>
  <c r="J6397" i="60" l="1"/>
  <c r="H6398" i="60"/>
  <c r="I6398" i="60" s="1"/>
  <c r="J6398" i="60" l="1"/>
  <c r="H6399" i="60"/>
  <c r="I6399" i="60" s="1"/>
  <c r="J6399" i="60" l="1"/>
  <c r="H6400" i="60"/>
  <c r="I6400" i="60" s="1"/>
  <c r="J6400" i="60" l="1"/>
  <c r="H6401" i="60"/>
  <c r="I6401" i="60" s="1"/>
  <c r="J6401" i="60" l="1"/>
  <c r="H6402" i="60"/>
  <c r="I6402" i="60" s="1"/>
  <c r="J6402" i="60" l="1"/>
  <c r="H6403" i="60"/>
  <c r="I6403" i="60" s="1"/>
  <c r="J6403" i="60" l="1"/>
  <c r="H6404" i="60"/>
  <c r="I6404" i="60" s="1"/>
  <c r="J6404" i="60" l="1"/>
  <c r="H6405" i="60"/>
  <c r="I6405" i="60" s="1"/>
  <c r="J6405" i="60" l="1"/>
  <c r="H6406" i="60"/>
  <c r="I6406" i="60" s="1"/>
  <c r="J6406" i="60" l="1"/>
  <c r="H6407" i="60"/>
  <c r="I6407" i="60" s="1"/>
  <c r="J6407" i="60" l="1"/>
  <c r="H6408" i="60"/>
  <c r="I6408" i="60" s="1"/>
  <c r="J6408" i="60" l="1"/>
  <c r="H6409" i="60"/>
  <c r="I6409" i="60" s="1"/>
  <c r="J6409" i="60" l="1"/>
  <c r="H6410" i="60"/>
  <c r="I6410" i="60" s="1"/>
  <c r="J6410" i="60" l="1"/>
  <c r="H6411" i="60"/>
  <c r="I6411" i="60" s="1"/>
  <c r="J6411" i="60" l="1"/>
  <c r="H6412" i="60"/>
  <c r="I6412" i="60" s="1"/>
  <c r="J6412" i="60" l="1"/>
  <c r="H6413" i="60"/>
  <c r="I6413" i="60" s="1"/>
  <c r="J6413" i="60" l="1"/>
  <c r="H6414" i="60"/>
  <c r="I6414" i="60" s="1"/>
  <c r="J6414" i="60" l="1"/>
  <c r="H6415" i="60"/>
  <c r="I6415" i="60" s="1"/>
  <c r="J6415" i="60" l="1"/>
  <c r="H6416" i="60"/>
  <c r="I6416" i="60" s="1"/>
  <c r="J6416" i="60" l="1"/>
  <c r="H6417" i="60"/>
  <c r="I6417" i="60" s="1"/>
  <c r="J6417" i="60" l="1"/>
  <c r="H6418" i="60"/>
  <c r="I6418" i="60" s="1"/>
  <c r="J6418" i="60" l="1"/>
  <c r="H6419" i="60"/>
  <c r="I6419" i="60" s="1"/>
  <c r="J6419" i="60" l="1"/>
  <c r="H6420" i="60"/>
  <c r="I6420" i="60" s="1"/>
  <c r="J6420" i="60" l="1"/>
  <c r="H6421" i="60"/>
  <c r="I6421" i="60" s="1"/>
  <c r="J6421" i="60" l="1"/>
  <c r="H6422" i="60"/>
  <c r="I6422" i="60" s="1"/>
  <c r="J6422" i="60" l="1"/>
  <c r="H6423" i="60"/>
  <c r="I6423" i="60" s="1"/>
  <c r="J6423" i="60" l="1"/>
  <c r="H6424" i="60"/>
  <c r="I6424" i="60" s="1"/>
  <c r="J6424" i="60" l="1"/>
  <c r="H6425" i="60"/>
  <c r="I6425" i="60" s="1"/>
  <c r="J6425" i="60" l="1"/>
  <c r="H6426" i="60"/>
  <c r="I6426" i="60" s="1"/>
  <c r="J6426" i="60" l="1"/>
  <c r="H6427" i="60"/>
  <c r="I6427" i="60" s="1"/>
  <c r="J6427" i="60" l="1"/>
  <c r="H6428" i="60"/>
  <c r="I6428" i="60" s="1"/>
  <c r="J6428" i="60" l="1"/>
  <c r="H6429" i="60"/>
  <c r="I6429" i="60" s="1"/>
  <c r="J6429" i="60" l="1"/>
  <c r="H6430" i="60"/>
  <c r="I6430" i="60" s="1"/>
  <c r="J6430" i="60" l="1"/>
  <c r="H6431" i="60"/>
  <c r="I6431" i="60" s="1"/>
  <c r="J6431" i="60" l="1"/>
  <c r="H6432" i="60"/>
  <c r="I6432" i="60" s="1"/>
  <c r="J6432" i="60" l="1"/>
  <c r="H6433" i="60"/>
  <c r="I6433" i="60" s="1"/>
  <c r="J6433" i="60" l="1"/>
  <c r="H6434" i="60"/>
  <c r="I6434" i="60" s="1"/>
  <c r="J6434" i="60" l="1"/>
  <c r="H6435" i="60"/>
  <c r="I6435" i="60" s="1"/>
  <c r="J6435" i="60" l="1"/>
  <c r="H6436" i="60"/>
  <c r="I6436" i="60" s="1"/>
  <c r="J6436" i="60" l="1"/>
  <c r="H6437" i="60"/>
  <c r="I6437" i="60" s="1"/>
  <c r="J6437" i="60" l="1"/>
  <c r="H6438" i="60"/>
  <c r="I6438" i="60" s="1"/>
  <c r="J6438" i="60" l="1"/>
  <c r="H6439" i="60"/>
  <c r="I6439" i="60" s="1"/>
  <c r="J6439" i="60" l="1"/>
  <c r="H6440" i="60"/>
  <c r="I6440" i="60" s="1"/>
  <c r="J6440" i="60" l="1"/>
  <c r="H6441" i="60"/>
  <c r="I6441" i="60" s="1"/>
  <c r="J6441" i="60" l="1"/>
  <c r="H6442" i="60"/>
  <c r="I6442" i="60" s="1"/>
  <c r="J6442" i="60" l="1"/>
  <c r="H6443" i="60"/>
  <c r="I6443" i="60" s="1"/>
  <c r="J6443" i="60" l="1"/>
  <c r="H6444" i="60"/>
  <c r="I6444" i="60" s="1"/>
  <c r="J6444" i="60" l="1"/>
  <c r="H6445" i="60"/>
  <c r="I6445" i="60" s="1"/>
  <c r="J6445" i="60" l="1"/>
  <c r="H6446" i="60"/>
  <c r="I6446" i="60" s="1"/>
  <c r="J6446" i="60" l="1"/>
  <c r="H6447" i="60"/>
  <c r="I6447" i="60" s="1"/>
  <c r="J6447" i="60" l="1"/>
  <c r="H6448" i="60"/>
  <c r="I6448" i="60" s="1"/>
  <c r="J6448" i="60" l="1"/>
  <c r="H6449" i="60"/>
  <c r="I6449" i="60" s="1"/>
  <c r="J6449" i="60" l="1"/>
  <c r="H6450" i="60"/>
  <c r="I6450" i="60" s="1"/>
  <c r="J6450" i="60" l="1"/>
  <c r="H6451" i="60"/>
  <c r="I6451" i="60" s="1"/>
  <c r="J6451" i="60" l="1"/>
  <c r="H6452" i="60"/>
  <c r="I6452" i="60" s="1"/>
  <c r="J6452" i="60" l="1"/>
  <c r="H6453" i="60"/>
  <c r="I6453" i="60" s="1"/>
  <c r="J6453" i="60" l="1"/>
  <c r="H6454" i="60"/>
  <c r="I6454" i="60" s="1"/>
  <c r="J6454" i="60" l="1"/>
  <c r="H6455" i="60"/>
  <c r="I6455" i="60" s="1"/>
  <c r="J6455" i="60" l="1"/>
  <c r="H6456" i="60"/>
  <c r="I6456" i="60" s="1"/>
  <c r="J6456" i="60" l="1"/>
  <c r="H6457" i="60"/>
  <c r="I6457" i="60" s="1"/>
  <c r="J6457" i="60" l="1"/>
  <c r="H6458" i="60"/>
  <c r="I6458" i="60" s="1"/>
  <c r="J6458" i="60" l="1"/>
  <c r="H6459" i="60"/>
  <c r="I6459" i="60" s="1"/>
  <c r="J6459" i="60" l="1"/>
  <c r="H6460" i="60"/>
  <c r="I6460" i="60" s="1"/>
  <c r="J6460" i="60" l="1"/>
  <c r="H6461" i="60"/>
  <c r="I6461" i="60" s="1"/>
  <c r="J6461" i="60" l="1"/>
  <c r="H6462" i="60"/>
  <c r="I6462" i="60" s="1"/>
  <c r="J6462" i="60" l="1"/>
  <c r="H6463" i="60"/>
  <c r="I6463" i="60" s="1"/>
  <c r="J6463" i="60" l="1"/>
  <c r="H6464" i="60"/>
  <c r="I6464" i="60" s="1"/>
  <c r="J6464" i="60" l="1"/>
  <c r="H6465" i="60"/>
  <c r="I6465" i="60" s="1"/>
  <c r="J6465" i="60" l="1"/>
  <c r="H6466" i="60"/>
  <c r="I6466" i="60" s="1"/>
  <c r="J6466" i="60" l="1"/>
  <c r="H6467" i="60"/>
  <c r="I6467" i="60" s="1"/>
  <c r="J6467" i="60" l="1"/>
  <c r="H6468" i="60"/>
  <c r="I6468" i="60" s="1"/>
  <c r="J6468" i="60" l="1"/>
  <c r="H6469" i="60"/>
  <c r="I6469" i="60" s="1"/>
  <c r="J6469" i="60" l="1"/>
  <c r="H6470" i="60"/>
  <c r="I6470" i="60" s="1"/>
  <c r="J6470" i="60" l="1"/>
  <c r="H6471" i="60"/>
  <c r="I6471" i="60" s="1"/>
  <c r="J6471" i="60" l="1"/>
  <c r="H6472" i="60"/>
  <c r="I6472" i="60" s="1"/>
  <c r="J6472" i="60" l="1"/>
  <c r="H6473" i="60"/>
  <c r="I6473" i="60" s="1"/>
  <c r="J6473" i="60" l="1"/>
  <c r="H6474" i="60"/>
  <c r="I6474" i="60" s="1"/>
  <c r="J6474" i="60" l="1"/>
  <c r="H6475" i="60"/>
  <c r="I6475" i="60" s="1"/>
  <c r="J6475" i="60" l="1"/>
  <c r="H6476" i="60"/>
  <c r="I6476" i="60" s="1"/>
  <c r="J6476" i="60" l="1"/>
  <c r="H6477" i="60"/>
  <c r="I6477" i="60" s="1"/>
  <c r="J6477" i="60" l="1"/>
  <c r="H6478" i="60"/>
  <c r="I6478" i="60" s="1"/>
  <c r="J6478" i="60" l="1"/>
  <c r="H6479" i="60"/>
  <c r="I6479" i="60" s="1"/>
  <c r="J6479" i="60" l="1"/>
  <c r="H6480" i="60"/>
  <c r="I6480" i="60" s="1"/>
  <c r="J6480" i="60" l="1"/>
  <c r="H6481" i="60"/>
  <c r="I6481" i="60" s="1"/>
  <c r="J6481" i="60" l="1"/>
  <c r="H6482" i="60"/>
  <c r="I6482" i="60" s="1"/>
  <c r="J6482" i="60" l="1"/>
  <c r="H6483" i="60"/>
  <c r="I6483" i="60" s="1"/>
  <c r="J6483" i="60" l="1"/>
  <c r="H6484" i="60"/>
  <c r="I6484" i="60" s="1"/>
  <c r="J6484" i="60" l="1"/>
  <c r="H6485" i="60"/>
  <c r="I6485" i="60" s="1"/>
  <c r="J6485" i="60" l="1"/>
  <c r="H6486" i="60"/>
  <c r="I6486" i="60" s="1"/>
  <c r="J6486" i="60" l="1"/>
  <c r="H6487" i="60"/>
  <c r="I6487" i="60" s="1"/>
  <c r="J6487" i="60" l="1"/>
  <c r="H6488" i="60"/>
  <c r="I6488" i="60" s="1"/>
  <c r="J6488" i="60" l="1"/>
  <c r="H6489" i="60"/>
  <c r="I6489" i="60" s="1"/>
  <c r="J6489" i="60" l="1"/>
  <c r="H6490" i="60"/>
  <c r="I6490" i="60" s="1"/>
  <c r="J6490" i="60" l="1"/>
  <c r="H6491" i="60"/>
  <c r="I6491" i="60" s="1"/>
  <c r="J6491" i="60" l="1"/>
  <c r="H6492" i="60"/>
  <c r="I6492" i="60" s="1"/>
  <c r="J6492" i="60" l="1"/>
  <c r="H6493" i="60"/>
  <c r="I6493" i="60" s="1"/>
  <c r="J6493" i="60" l="1"/>
  <c r="H6494" i="60"/>
  <c r="I6494" i="60" s="1"/>
  <c r="J6494" i="60" l="1"/>
  <c r="H6495" i="60"/>
  <c r="I6495" i="60" s="1"/>
  <c r="J6495" i="60" l="1"/>
  <c r="H6496" i="60"/>
  <c r="I6496" i="60" s="1"/>
  <c r="J6496" i="60" l="1"/>
  <c r="H6497" i="60"/>
  <c r="I6497" i="60" s="1"/>
  <c r="J6497" i="60" l="1"/>
  <c r="H6498" i="60"/>
  <c r="I6498" i="60" s="1"/>
  <c r="J6498" i="60" l="1"/>
  <c r="H6499" i="60"/>
  <c r="I6499" i="60" s="1"/>
  <c r="J6499" i="60" l="1"/>
  <c r="H6500" i="60"/>
  <c r="I6500" i="60" s="1"/>
  <c r="J6500" i="60" l="1"/>
  <c r="H6501" i="60"/>
  <c r="I6501" i="60" s="1"/>
  <c r="J6501" i="60" l="1"/>
  <c r="H6502" i="60"/>
  <c r="I6502" i="60" s="1"/>
  <c r="J6502" i="60" l="1"/>
  <c r="H6503" i="60"/>
  <c r="I6503" i="60" s="1"/>
  <c r="J6503" i="60" l="1"/>
  <c r="H6504" i="60"/>
  <c r="I6504" i="60" s="1"/>
  <c r="J6504" i="60" l="1"/>
  <c r="H6505" i="60"/>
  <c r="I6505" i="60" s="1"/>
  <c r="J6505" i="60" l="1"/>
  <c r="H6506" i="60"/>
  <c r="I6506" i="60" s="1"/>
  <c r="J6506" i="60" l="1"/>
  <c r="H6507" i="60"/>
  <c r="I6507" i="60" s="1"/>
  <c r="J6507" i="60" l="1"/>
  <c r="H6508" i="60"/>
  <c r="I6508" i="60" s="1"/>
  <c r="J6508" i="60" l="1"/>
  <c r="H6509" i="60"/>
  <c r="I6509" i="60" s="1"/>
  <c r="J6509" i="60" l="1"/>
  <c r="H6510" i="60"/>
  <c r="I6510" i="60" s="1"/>
  <c r="J6510" i="60" l="1"/>
  <c r="H6511" i="60"/>
  <c r="I6511" i="60" s="1"/>
  <c r="J6511" i="60" l="1"/>
  <c r="H6512" i="60"/>
  <c r="I6512" i="60" s="1"/>
  <c r="J6512" i="60" l="1"/>
  <c r="H6513" i="60"/>
  <c r="I6513" i="60" s="1"/>
  <c r="J6513" i="60" l="1"/>
  <c r="H6514" i="60"/>
  <c r="I6514" i="60" s="1"/>
  <c r="J6514" i="60" l="1"/>
  <c r="H6515" i="60"/>
  <c r="I6515" i="60" s="1"/>
  <c r="J6515" i="60" l="1"/>
  <c r="H6516" i="60"/>
  <c r="I6516" i="60" s="1"/>
  <c r="J6516" i="60" l="1"/>
  <c r="H6517" i="60"/>
  <c r="I6517" i="60" s="1"/>
  <c r="J6517" i="60" l="1"/>
  <c r="H6518" i="60"/>
  <c r="I6518" i="60" s="1"/>
  <c r="J6518" i="60" l="1"/>
  <c r="H6519" i="60"/>
  <c r="I6519" i="60" s="1"/>
  <c r="J6519" i="60" l="1"/>
  <c r="H6520" i="60"/>
  <c r="I6520" i="60" s="1"/>
  <c r="J6520" i="60" l="1"/>
  <c r="H6521" i="60"/>
  <c r="I6521" i="60" s="1"/>
  <c r="J6521" i="60" l="1"/>
  <c r="H6522" i="60"/>
  <c r="I6522" i="60" s="1"/>
  <c r="J6522" i="60" l="1"/>
  <c r="H6523" i="60"/>
  <c r="I6523" i="60" s="1"/>
  <c r="J6523" i="60" l="1"/>
  <c r="H6524" i="60"/>
  <c r="I6524" i="60" s="1"/>
  <c r="J6524" i="60" l="1"/>
  <c r="H6525" i="60"/>
  <c r="I6525" i="60" s="1"/>
  <c r="J6525" i="60" l="1"/>
  <c r="H6526" i="60"/>
  <c r="I6526" i="60" s="1"/>
  <c r="J6526" i="60" l="1"/>
  <c r="H6527" i="60"/>
  <c r="I6527" i="60" s="1"/>
  <c r="J6527" i="60" l="1"/>
  <c r="H6528" i="60"/>
  <c r="I6528" i="60" s="1"/>
  <c r="J6528" i="60" l="1"/>
  <c r="H6529" i="60"/>
  <c r="I6529" i="60" s="1"/>
  <c r="J6529" i="60" l="1"/>
  <c r="H6530" i="60"/>
  <c r="I6530" i="60" s="1"/>
  <c r="J6530" i="60" l="1"/>
  <c r="H6531" i="60"/>
  <c r="I6531" i="60" s="1"/>
  <c r="J6531" i="60" l="1"/>
  <c r="H6532" i="60"/>
  <c r="I6532" i="60" s="1"/>
  <c r="J6532" i="60" l="1"/>
  <c r="H6533" i="60"/>
  <c r="I6533" i="60" s="1"/>
  <c r="J6533" i="60" l="1"/>
  <c r="H6534" i="60"/>
  <c r="I6534" i="60" s="1"/>
  <c r="J6534" i="60" l="1"/>
  <c r="H6535" i="60"/>
  <c r="I6535" i="60" s="1"/>
  <c r="J6535" i="60" l="1"/>
  <c r="H6536" i="60"/>
  <c r="I6536" i="60" s="1"/>
  <c r="J6536" i="60" l="1"/>
  <c r="H6537" i="60"/>
  <c r="I6537" i="60" s="1"/>
  <c r="J6537" i="60" l="1"/>
  <c r="H6538" i="60"/>
  <c r="I6538" i="60" s="1"/>
  <c r="J6538" i="60" l="1"/>
  <c r="H6539" i="60"/>
  <c r="I6539" i="60" s="1"/>
  <c r="J6539" i="60" l="1"/>
  <c r="H6540" i="60"/>
  <c r="I6540" i="60" s="1"/>
  <c r="J6540" i="60" l="1"/>
  <c r="H6541" i="60"/>
  <c r="I6541" i="60" s="1"/>
  <c r="J6541" i="60" l="1"/>
  <c r="H6542" i="60"/>
  <c r="I6542" i="60" s="1"/>
  <c r="J6542" i="60" l="1"/>
  <c r="H6543" i="60"/>
  <c r="I6543" i="60" s="1"/>
  <c r="J6543" i="60" l="1"/>
  <c r="H6544" i="60"/>
  <c r="I6544" i="60" s="1"/>
  <c r="J6544" i="60" l="1"/>
  <c r="H6545" i="60"/>
  <c r="I6545" i="60" s="1"/>
  <c r="J6545" i="60" l="1"/>
  <c r="H6546" i="60"/>
  <c r="I6546" i="60" s="1"/>
  <c r="J6546" i="60" l="1"/>
  <c r="H6547" i="60"/>
  <c r="I6547" i="60" s="1"/>
  <c r="J6547" i="60" l="1"/>
  <c r="H6548" i="60"/>
  <c r="I6548" i="60" s="1"/>
  <c r="J6548" i="60" l="1"/>
  <c r="H6549" i="60"/>
  <c r="I6549" i="60" s="1"/>
  <c r="J6549" i="60" l="1"/>
  <c r="H6550" i="60"/>
  <c r="I6550" i="60" s="1"/>
  <c r="J6550" i="60" l="1"/>
  <c r="H6551" i="60"/>
  <c r="I6551" i="60" s="1"/>
  <c r="J6551" i="60" l="1"/>
  <c r="H6552" i="60"/>
  <c r="I6552" i="60" s="1"/>
  <c r="J6552" i="60" l="1"/>
  <c r="H6553" i="60"/>
  <c r="I6553" i="60" s="1"/>
  <c r="J6553" i="60" l="1"/>
  <c r="H6554" i="60"/>
  <c r="I6554" i="60" s="1"/>
  <c r="J6554" i="60" l="1"/>
  <c r="H6555" i="60"/>
  <c r="I6555" i="60" s="1"/>
  <c r="J6555" i="60" l="1"/>
  <c r="H6556" i="60"/>
  <c r="I6556" i="60" s="1"/>
  <c r="J6556" i="60" l="1"/>
  <c r="H6557" i="60"/>
  <c r="I6557" i="60" s="1"/>
  <c r="J6557" i="60" l="1"/>
  <c r="H6558" i="60"/>
  <c r="I6558" i="60" s="1"/>
  <c r="J6558" i="60" l="1"/>
  <c r="H6559" i="60"/>
  <c r="I6559" i="60" s="1"/>
  <c r="J6559" i="60" l="1"/>
  <c r="H6560" i="60"/>
  <c r="I6560" i="60" s="1"/>
  <c r="J6560" i="60" l="1"/>
  <c r="H6561" i="60"/>
  <c r="I6561" i="60" s="1"/>
  <c r="J6561" i="60" l="1"/>
  <c r="H6562" i="60"/>
  <c r="I6562" i="60" s="1"/>
  <c r="J6562" i="60" l="1"/>
  <c r="H6563" i="60"/>
  <c r="I6563" i="60" s="1"/>
  <c r="J6563" i="60" l="1"/>
  <c r="H6564" i="60"/>
  <c r="I6564" i="60" s="1"/>
  <c r="J6564" i="60" l="1"/>
  <c r="H6565" i="60"/>
  <c r="I6565" i="60" s="1"/>
  <c r="J6565" i="60" l="1"/>
  <c r="H6566" i="60"/>
  <c r="I6566" i="60" s="1"/>
  <c r="J6566" i="60" l="1"/>
  <c r="H6567" i="60"/>
  <c r="I6567" i="60" s="1"/>
  <c r="J6567" i="60" l="1"/>
  <c r="H6568" i="60"/>
  <c r="I6568" i="60" s="1"/>
  <c r="J6568" i="60" l="1"/>
  <c r="H6569" i="60"/>
  <c r="I6569" i="60" s="1"/>
  <c r="J6569" i="60" l="1"/>
  <c r="H6570" i="60"/>
  <c r="I6570" i="60" s="1"/>
  <c r="J6570" i="60" l="1"/>
  <c r="H6571" i="60"/>
  <c r="I6571" i="60" s="1"/>
  <c r="J6571" i="60" l="1"/>
  <c r="H6572" i="60"/>
  <c r="I6572" i="60" s="1"/>
  <c r="J6572" i="60" l="1"/>
  <c r="H6573" i="60"/>
  <c r="I6573" i="60" s="1"/>
  <c r="J6573" i="60" l="1"/>
  <c r="H6574" i="60"/>
  <c r="I6574" i="60" s="1"/>
  <c r="J6574" i="60" l="1"/>
  <c r="H6575" i="60"/>
  <c r="I6575" i="60" s="1"/>
  <c r="J6575" i="60" l="1"/>
  <c r="H6576" i="60"/>
  <c r="I6576" i="60" s="1"/>
  <c r="J6576" i="60" l="1"/>
  <c r="H6577" i="60"/>
  <c r="I6577" i="60" s="1"/>
  <c r="J6577" i="60" l="1"/>
  <c r="H6578" i="60"/>
  <c r="I6578" i="60" s="1"/>
  <c r="J6578" i="60" l="1"/>
  <c r="H6579" i="60"/>
  <c r="I6579" i="60" s="1"/>
  <c r="J6579" i="60" l="1"/>
  <c r="H6580" i="60"/>
  <c r="I6580" i="60" s="1"/>
  <c r="J6580" i="60" l="1"/>
  <c r="H6581" i="60"/>
  <c r="I6581" i="60" s="1"/>
  <c r="J6581" i="60" l="1"/>
  <c r="H6582" i="60"/>
  <c r="I6582" i="60" s="1"/>
  <c r="J6582" i="60" l="1"/>
  <c r="H6583" i="60"/>
  <c r="I6583" i="60" s="1"/>
  <c r="J6583" i="60" l="1"/>
  <c r="H6584" i="60"/>
  <c r="I6584" i="60" s="1"/>
  <c r="J6584" i="60" l="1"/>
  <c r="H6585" i="60"/>
  <c r="I6585" i="60" s="1"/>
  <c r="J6585" i="60" l="1"/>
  <c r="H6586" i="60"/>
  <c r="I6586" i="60" s="1"/>
  <c r="J6586" i="60" l="1"/>
  <c r="H6587" i="60"/>
  <c r="I6587" i="60" s="1"/>
  <c r="J6587" i="60" l="1"/>
  <c r="H6588" i="60"/>
  <c r="I6588" i="60" s="1"/>
  <c r="J6588" i="60" l="1"/>
  <c r="H6589" i="60"/>
  <c r="I6589" i="60" s="1"/>
  <c r="J6589" i="60" l="1"/>
  <c r="H6590" i="60"/>
  <c r="I6590" i="60" s="1"/>
  <c r="J6590" i="60" l="1"/>
  <c r="H6591" i="60"/>
  <c r="I6591" i="60" s="1"/>
  <c r="J6591" i="60" l="1"/>
  <c r="H6592" i="60"/>
  <c r="I6592" i="60" s="1"/>
  <c r="J6592" i="60" l="1"/>
  <c r="H6593" i="60"/>
  <c r="I6593" i="60" s="1"/>
  <c r="J6593" i="60" l="1"/>
  <c r="H6594" i="60"/>
  <c r="I6594" i="60" s="1"/>
  <c r="J6594" i="60" l="1"/>
  <c r="H6595" i="60"/>
  <c r="I6595" i="60" s="1"/>
  <c r="J6595" i="60" l="1"/>
  <c r="H6596" i="60"/>
  <c r="I6596" i="60" s="1"/>
  <c r="J6596" i="60" l="1"/>
  <c r="H6597" i="60"/>
  <c r="I6597" i="60" s="1"/>
  <c r="J6597" i="60" l="1"/>
  <c r="H6598" i="60"/>
  <c r="I6598" i="60" s="1"/>
  <c r="J6598" i="60" l="1"/>
  <c r="H6599" i="60"/>
  <c r="I6599" i="60" s="1"/>
  <c r="J6599" i="60" l="1"/>
  <c r="H6600" i="60"/>
  <c r="I6600" i="60" s="1"/>
  <c r="J6600" i="60" l="1"/>
  <c r="H6601" i="60"/>
  <c r="I6601" i="60" s="1"/>
  <c r="J6601" i="60" l="1"/>
  <c r="H6602" i="60"/>
  <c r="I6602" i="60" s="1"/>
  <c r="J6602" i="60" l="1"/>
  <c r="H6603" i="60"/>
  <c r="I6603" i="60" s="1"/>
  <c r="J6603" i="60" l="1"/>
  <c r="H6604" i="60"/>
  <c r="I6604" i="60" s="1"/>
  <c r="J6604" i="60" l="1"/>
  <c r="H6605" i="60"/>
  <c r="I6605" i="60" s="1"/>
  <c r="J6605" i="60" l="1"/>
  <c r="H6606" i="60"/>
  <c r="I6606" i="60" s="1"/>
  <c r="J6606" i="60" l="1"/>
  <c r="H6607" i="60"/>
  <c r="I6607" i="60" s="1"/>
  <c r="J6607" i="60" l="1"/>
  <c r="H6608" i="60"/>
  <c r="I6608" i="60" s="1"/>
  <c r="J6608" i="60" l="1"/>
  <c r="H6609" i="60"/>
  <c r="I6609" i="60" s="1"/>
  <c r="J6609" i="60" l="1"/>
  <c r="H6610" i="60"/>
  <c r="I6610" i="60" s="1"/>
  <c r="J6610" i="60" l="1"/>
  <c r="H6611" i="60"/>
  <c r="I6611" i="60" s="1"/>
  <c r="J6611" i="60" l="1"/>
  <c r="H6612" i="60"/>
  <c r="I6612" i="60" s="1"/>
  <c r="J6612" i="60" l="1"/>
  <c r="H6613" i="60"/>
  <c r="I6613" i="60" s="1"/>
  <c r="J6613" i="60" l="1"/>
  <c r="H6614" i="60"/>
  <c r="I6614" i="60" s="1"/>
  <c r="J6614" i="60" l="1"/>
  <c r="H6615" i="60"/>
  <c r="I6615" i="60" s="1"/>
  <c r="J6615" i="60" l="1"/>
  <c r="H6616" i="60"/>
  <c r="I6616" i="60" s="1"/>
  <c r="J6616" i="60" l="1"/>
  <c r="H6617" i="60"/>
  <c r="I6617" i="60" s="1"/>
  <c r="J6617" i="60" l="1"/>
  <c r="H6618" i="60"/>
  <c r="I6618" i="60" s="1"/>
  <c r="J6618" i="60" l="1"/>
  <c r="H6619" i="60"/>
  <c r="I6619" i="60" s="1"/>
  <c r="J6619" i="60" l="1"/>
  <c r="H6620" i="60"/>
  <c r="I6620" i="60" s="1"/>
  <c r="J6620" i="60" l="1"/>
  <c r="H6621" i="60"/>
  <c r="I6621" i="60" s="1"/>
  <c r="J6621" i="60" l="1"/>
  <c r="H6622" i="60"/>
  <c r="I6622" i="60" s="1"/>
  <c r="J6622" i="60" l="1"/>
  <c r="H6623" i="60"/>
  <c r="I6623" i="60" s="1"/>
  <c r="J6623" i="60" l="1"/>
  <c r="H6624" i="60"/>
  <c r="I6624" i="60" s="1"/>
  <c r="J6624" i="60" l="1"/>
  <c r="H6625" i="60"/>
  <c r="I6625" i="60" s="1"/>
  <c r="J6625" i="60" l="1"/>
  <c r="H6626" i="60"/>
  <c r="I6626" i="60" s="1"/>
  <c r="J6626" i="60" l="1"/>
  <c r="H6627" i="60"/>
  <c r="I6627" i="60" s="1"/>
  <c r="J6627" i="60" l="1"/>
  <c r="H6628" i="60"/>
  <c r="I6628" i="60" s="1"/>
  <c r="J6628" i="60" l="1"/>
  <c r="H6629" i="60"/>
  <c r="I6629" i="60" s="1"/>
  <c r="J6629" i="60" l="1"/>
  <c r="H6630" i="60"/>
  <c r="I6630" i="60" s="1"/>
  <c r="J6630" i="60" l="1"/>
  <c r="H6631" i="60"/>
  <c r="I6631" i="60" s="1"/>
  <c r="J6631" i="60" l="1"/>
  <c r="H6632" i="60"/>
  <c r="I6632" i="60" s="1"/>
  <c r="J6632" i="60" l="1"/>
  <c r="H6633" i="60"/>
  <c r="I6633" i="60" s="1"/>
  <c r="J6633" i="60" l="1"/>
  <c r="H6634" i="60"/>
  <c r="I6634" i="60" s="1"/>
  <c r="J6634" i="60" l="1"/>
  <c r="H6635" i="60"/>
  <c r="I6635" i="60" s="1"/>
  <c r="J6635" i="60" l="1"/>
  <c r="H6636" i="60"/>
  <c r="I6636" i="60" s="1"/>
  <c r="J6636" i="60" l="1"/>
  <c r="H6637" i="60"/>
  <c r="I6637" i="60" s="1"/>
  <c r="J6637" i="60" l="1"/>
  <c r="H6638" i="60"/>
  <c r="I6638" i="60" s="1"/>
  <c r="J6638" i="60" l="1"/>
  <c r="H6639" i="60"/>
  <c r="I6639" i="60" s="1"/>
  <c r="J6639" i="60" l="1"/>
  <c r="H6640" i="60"/>
  <c r="I6640" i="60" s="1"/>
  <c r="J6640" i="60" l="1"/>
  <c r="H6641" i="60"/>
  <c r="I6641" i="60" s="1"/>
  <c r="J6641" i="60" l="1"/>
  <c r="H6642" i="60"/>
  <c r="I6642" i="60" s="1"/>
  <c r="J6642" i="60" l="1"/>
  <c r="H6643" i="60"/>
  <c r="I6643" i="60" s="1"/>
  <c r="J6643" i="60" l="1"/>
  <c r="H6644" i="60"/>
  <c r="I6644" i="60" s="1"/>
  <c r="J6644" i="60" l="1"/>
  <c r="H6645" i="60"/>
  <c r="I6645" i="60" s="1"/>
  <c r="J6645" i="60" l="1"/>
  <c r="H6646" i="60"/>
  <c r="I6646" i="60" s="1"/>
  <c r="J6646" i="60" l="1"/>
  <c r="H6647" i="60"/>
  <c r="I6647" i="60" s="1"/>
  <c r="J6647" i="60" l="1"/>
  <c r="H6648" i="60"/>
  <c r="I6648" i="60" s="1"/>
  <c r="J6648" i="60" l="1"/>
  <c r="H6649" i="60"/>
  <c r="I6649" i="60" s="1"/>
  <c r="J6649" i="60" l="1"/>
  <c r="H6650" i="60"/>
  <c r="I6650" i="60" s="1"/>
  <c r="J6650" i="60" l="1"/>
  <c r="H6651" i="60"/>
  <c r="I6651" i="60" s="1"/>
  <c r="J6651" i="60" l="1"/>
  <c r="H6652" i="60"/>
  <c r="I6652" i="60" s="1"/>
  <c r="J6652" i="60" l="1"/>
  <c r="H6653" i="60"/>
  <c r="I6653" i="60" s="1"/>
  <c r="J6653" i="60" l="1"/>
  <c r="H6654" i="60"/>
  <c r="I6654" i="60" s="1"/>
  <c r="J6654" i="60" l="1"/>
  <c r="H6655" i="60"/>
  <c r="I6655" i="60" s="1"/>
  <c r="J6655" i="60" l="1"/>
  <c r="H6656" i="60"/>
  <c r="I6656" i="60" s="1"/>
  <c r="J6656" i="60" l="1"/>
  <c r="H6657" i="60"/>
  <c r="I6657" i="60" s="1"/>
  <c r="J6657" i="60" l="1"/>
  <c r="H6658" i="60"/>
  <c r="I6658" i="60" s="1"/>
  <c r="J6658" i="60" l="1"/>
  <c r="H6659" i="60"/>
  <c r="I6659" i="60" s="1"/>
  <c r="J6659" i="60" l="1"/>
  <c r="H6660" i="60"/>
  <c r="I6660" i="60" s="1"/>
  <c r="J6660" i="60" l="1"/>
  <c r="H6661" i="60"/>
  <c r="I6661" i="60" s="1"/>
  <c r="J6661" i="60" l="1"/>
  <c r="H6662" i="60"/>
  <c r="I6662" i="60" s="1"/>
  <c r="J6662" i="60" l="1"/>
  <c r="H6663" i="60"/>
  <c r="I6663" i="60" s="1"/>
  <c r="J6663" i="60" l="1"/>
  <c r="H6664" i="60"/>
  <c r="I6664" i="60" s="1"/>
  <c r="J6664" i="60" l="1"/>
  <c r="H6665" i="60"/>
  <c r="I6665" i="60" s="1"/>
  <c r="J6665" i="60" l="1"/>
  <c r="H6666" i="60"/>
  <c r="I6666" i="60" s="1"/>
  <c r="J6666" i="60" l="1"/>
  <c r="H6667" i="60"/>
  <c r="I6667" i="60" s="1"/>
  <c r="J6667" i="60" l="1"/>
  <c r="H6668" i="60"/>
  <c r="I6668" i="60" s="1"/>
  <c r="J6668" i="60" l="1"/>
  <c r="H6669" i="60"/>
  <c r="I6669" i="60" s="1"/>
  <c r="J6669" i="60" l="1"/>
  <c r="H6670" i="60"/>
  <c r="I6670" i="60" s="1"/>
  <c r="J6670" i="60" l="1"/>
  <c r="H6671" i="60"/>
  <c r="I6671" i="60" s="1"/>
  <c r="J6671" i="60" l="1"/>
  <c r="H6672" i="60"/>
  <c r="I6672" i="60" s="1"/>
  <c r="J6672" i="60" l="1"/>
  <c r="H6673" i="60"/>
  <c r="I6673" i="60" s="1"/>
  <c r="J6673" i="60" l="1"/>
  <c r="H6674" i="60"/>
  <c r="I6674" i="60" s="1"/>
  <c r="J6674" i="60" l="1"/>
  <c r="H6675" i="60"/>
  <c r="I6675" i="60" s="1"/>
  <c r="J6675" i="60" l="1"/>
  <c r="H6676" i="60"/>
  <c r="I6676" i="60" s="1"/>
  <c r="J6676" i="60" l="1"/>
  <c r="H6677" i="60"/>
  <c r="I6677" i="60" s="1"/>
  <c r="J6677" i="60" l="1"/>
  <c r="H6678" i="60"/>
  <c r="I6678" i="60" s="1"/>
  <c r="J6678" i="60" l="1"/>
  <c r="H6679" i="60"/>
  <c r="I6679" i="60" s="1"/>
  <c r="J6679" i="60" l="1"/>
  <c r="H6680" i="60"/>
  <c r="I6680" i="60" s="1"/>
  <c r="J6680" i="60" l="1"/>
  <c r="H6681" i="60"/>
  <c r="I6681" i="60" s="1"/>
  <c r="J6681" i="60" l="1"/>
  <c r="H6682" i="60"/>
  <c r="I6682" i="60" s="1"/>
  <c r="J6682" i="60" l="1"/>
  <c r="H6683" i="60"/>
  <c r="I6683" i="60" s="1"/>
  <c r="J6683" i="60" l="1"/>
  <c r="H6684" i="60"/>
  <c r="I6684" i="60" s="1"/>
  <c r="J6684" i="60" l="1"/>
  <c r="H6685" i="60"/>
  <c r="I6685" i="60" s="1"/>
  <c r="J6685" i="60" l="1"/>
  <c r="H6686" i="60"/>
  <c r="I6686" i="60" s="1"/>
  <c r="J6686" i="60" l="1"/>
  <c r="H6687" i="60"/>
  <c r="I6687" i="60" s="1"/>
  <c r="J6687" i="60" l="1"/>
  <c r="H6688" i="60"/>
  <c r="I6688" i="60" s="1"/>
  <c r="J6688" i="60" l="1"/>
  <c r="H6689" i="60"/>
  <c r="I6689" i="60" s="1"/>
  <c r="J6689" i="60" l="1"/>
  <c r="H6690" i="60"/>
  <c r="I6690" i="60" s="1"/>
  <c r="J6690" i="60" l="1"/>
  <c r="H6691" i="60"/>
  <c r="I6691" i="60" s="1"/>
  <c r="J6691" i="60" l="1"/>
  <c r="H6692" i="60"/>
  <c r="I6692" i="60" s="1"/>
  <c r="J6692" i="60" l="1"/>
  <c r="H6693" i="60"/>
  <c r="I6693" i="60" s="1"/>
  <c r="J6693" i="60" l="1"/>
  <c r="H6694" i="60"/>
  <c r="I6694" i="60" s="1"/>
  <c r="J6694" i="60" l="1"/>
  <c r="H6695" i="60"/>
  <c r="I6695" i="60" s="1"/>
  <c r="J6695" i="60" l="1"/>
  <c r="H6696" i="60"/>
  <c r="I6696" i="60" s="1"/>
  <c r="J6696" i="60" l="1"/>
  <c r="H6697" i="60"/>
  <c r="I6697" i="60" s="1"/>
  <c r="J6697" i="60" l="1"/>
  <c r="H6698" i="60"/>
  <c r="I6698" i="60" s="1"/>
  <c r="J6698" i="60" l="1"/>
  <c r="H6699" i="60"/>
  <c r="I6699" i="60" s="1"/>
  <c r="J6699" i="60" l="1"/>
  <c r="H6700" i="60"/>
  <c r="I6700" i="60" s="1"/>
  <c r="J6700" i="60" l="1"/>
  <c r="H6701" i="60"/>
  <c r="I6701" i="60" s="1"/>
  <c r="J6701" i="60" l="1"/>
  <c r="H6702" i="60"/>
  <c r="I6702" i="60" s="1"/>
  <c r="J6702" i="60" l="1"/>
  <c r="H6703" i="60"/>
  <c r="I6703" i="60" s="1"/>
  <c r="J6703" i="60" l="1"/>
  <c r="H6704" i="60"/>
  <c r="I6704" i="60" s="1"/>
  <c r="J6704" i="60" l="1"/>
  <c r="H6705" i="60"/>
  <c r="I6705" i="60" s="1"/>
  <c r="J6705" i="60" l="1"/>
  <c r="H6706" i="60"/>
  <c r="I6706" i="60" s="1"/>
  <c r="J6706" i="60" l="1"/>
  <c r="H6707" i="60"/>
  <c r="I6707" i="60" s="1"/>
  <c r="J6707" i="60" l="1"/>
  <c r="H6708" i="60"/>
  <c r="I6708" i="60" s="1"/>
  <c r="J6708" i="60" l="1"/>
  <c r="H6709" i="60"/>
  <c r="I6709" i="60" s="1"/>
  <c r="J6709" i="60" l="1"/>
  <c r="H6710" i="60"/>
  <c r="I6710" i="60" s="1"/>
  <c r="J6710" i="60" l="1"/>
  <c r="H6711" i="60"/>
  <c r="I6711" i="60" s="1"/>
  <c r="J6711" i="60" l="1"/>
  <c r="H6712" i="60"/>
  <c r="I6712" i="60" s="1"/>
  <c r="J6712" i="60" l="1"/>
  <c r="H6713" i="60"/>
  <c r="I6713" i="60" s="1"/>
  <c r="J6713" i="60" l="1"/>
  <c r="H6714" i="60"/>
  <c r="I6714" i="60" s="1"/>
  <c r="J6714" i="60" l="1"/>
  <c r="H6715" i="60"/>
  <c r="I6715" i="60" s="1"/>
  <c r="J6715" i="60" l="1"/>
  <c r="H6716" i="60"/>
  <c r="I6716" i="60" s="1"/>
  <c r="J6716" i="60" l="1"/>
  <c r="H6717" i="60"/>
  <c r="I6717" i="60" s="1"/>
  <c r="J6717" i="60" l="1"/>
  <c r="H6718" i="60"/>
  <c r="I6718" i="60" s="1"/>
  <c r="J6718" i="60" l="1"/>
  <c r="H6719" i="60"/>
  <c r="I6719" i="60" s="1"/>
  <c r="J6719" i="60" l="1"/>
  <c r="H6720" i="60"/>
  <c r="I6720" i="60" s="1"/>
  <c r="J6720" i="60" l="1"/>
  <c r="H6721" i="60"/>
  <c r="I6721" i="60" s="1"/>
  <c r="J6721" i="60" l="1"/>
  <c r="H6722" i="60"/>
  <c r="I6722" i="60" s="1"/>
  <c r="J6722" i="60" l="1"/>
  <c r="H6723" i="60"/>
  <c r="I6723" i="60" s="1"/>
  <c r="J6723" i="60" l="1"/>
  <c r="H6724" i="60"/>
  <c r="I6724" i="60" s="1"/>
  <c r="J6724" i="60" l="1"/>
  <c r="H6725" i="60"/>
  <c r="I6725" i="60" s="1"/>
  <c r="J6725" i="60" l="1"/>
  <c r="H6726" i="60"/>
  <c r="I6726" i="60" s="1"/>
  <c r="J6726" i="60" l="1"/>
  <c r="H6727" i="60"/>
  <c r="I6727" i="60" s="1"/>
  <c r="J6727" i="60" l="1"/>
  <c r="H6728" i="60"/>
  <c r="I6728" i="60" s="1"/>
  <c r="J6728" i="60" l="1"/>
  <c r="H6729" i="60"/>
  <c r="I6729" i="60" s="1"/>
  <c r="J6729" i="60" l="1"/>
  <c r="H6730" i="60"/>
  <c r="I6730" i="60" s="1"/>
  <c r="J6730" i="60" l="1"/>
  <c r="H6731" i="60"/>
  <c r="I6731" i="60" s="1"/>
  <c r="J6731" i="60" l="1"/>
  <c r="H6732" i="60"/>
  <c r="I6732" i="60" s="1"/>
  <c r="J6732" i="60" l="1"/>
  <c r="H6733" i="60"/>
  <c r="I6733" i="60" s="1"/>
  <c r="J6733" i="60" l="1"/>
  <c r="H6734" i="60"/>
  <c r="I6734" i="60" s="1"/>
  <c r="J6734" i="60" l="1"/>
  <c r="H6735" i="60"/>
  <c r="I6735" i="60" s="1"/>
  <c r="J6735" i="60" l="1"/>
  <c r="H6736" i="60"/>
  <c r="I6736" i="60" s="1"/>
  <c r="J6736" i="60" l="1"/>
  <c r="H6737" i="60"/>
  <c r="I6737" i="60" s="1"/>
  <c r="J6737" i="60" l="1"/>
  <c r="H6738" i="60"/>
  <c r="I6738" i="60" s="1"/>
  <c r="J6738" i="60" l="1"/>
  <c r="H6739" i="60"/>
  <c r="I6739" i="60" s="1"/>
  <c r="J6739" i="60" l="1"/>
  <c r="H6740" i="60"/>
  <c r="I6740" i="60" s="1"/>
  <c r="J6740" i="60" l="1"/>
  <c r="H6741" i="60"/>
  <c r="I6741" i="60" s="1"/>
  <c r="J6741" i="60" l="1"/>
  <c r="H6742" i="60"/>
  <c r="I6742" i="60" s="1"/>
  <c r="J6742" i="60" l="1"/>
  <c r="H6743" i="60"/>
  <c r="I6743" i="60" s="1"/>
  <c r="J6743" i="60" l="1"/>
  <c r="H6744" i="60"/>
  <c r="I6744" i="60" s="1"/>
  <c r="J6744" i="60" l="1"/>
  <c r="H6745" i="60"/>
  <c r="I6745" i="60" s="1"/>
  <c r="J6745" i="60" l="1"/>
  <c r="H6746" i="60"/>
  <c r="I6746" i="60" s="1"/>
  <c r="J6746" i="60" l="1"/>
  <c r="H6747" i="60"/>
  <c r="I6747" i="60" s="1"/>
  <c r="J6747" i="60" l="1"/>
  <c r="H6748" i="60"/>
  <c r="I6748" i="60" s="1"/>
  <c r="J6748" i="60" l="1"/>
  <c r="H6749" i="60"/>
  <c r="I6749" i="60" s="1"/>
  <c r="J6749" i="60" l="1"/>
  <c r="H6750" i="60"/>
  <c r="I6750" i="60" s="1"/>
  <c r="J6750" i="60" l="1"/>
  <c r="H6751" i="60"/>
  <c r="I6751" i="60" s="1"/>
  <c r="J6751" i="60" l="1"/>
  <c r="H6752" i="60"/>
  <c r="I6752" i="60" s="1"/>
  <c r="J6752" i="60" l="1"/>
  <c r="H6753" i="60"/>
  <c r="I6753" i="60" s="1"/>
  <c r="J6753" i="60" l="1"/>
  <c r="H6754" i="60"/>
  <c r="I6754" i="60" s="1"/>
  <c r="J6754" i="60" l="1"/>
  <c r="H6755" i="60"/>
  <c r="I6755" i="60" s="1"/>
  <c r="J6755" i="60" l="1"/>
  <c r="H6756" i="60"/>
  <c r="I6756" i="60" s="1"/>
  <c r="J6756" i="60" l="1"/>
  <c r="H6757" i="60"/>
  <c r="I6757" i="60" s="1"/>
  <c r="J6757" i="60" l="1"/>
  <c r="H6758" i="60"/>
  <c r="I6758" i="60" s="1"/>
  <c r="J6758" i="60" l="1"/>
  <c r="H6759" i="60"/>
  <c r="I6759" i="60" s="1"/>
  <c r="J6759" i="60" l="1"/>
  <c r="H6760" i="60"/>
  <c r="I6760" i="60" s="1"/>
  <c r="J6760" i="60" l="1"/>
  <c r="H6761" i="60"/>
  <c r="I6761" i="60" s="1"/>
  <c r="J6761" i="60" l="1"/>
  <c r="H6762" i="60"/>
  <c r="I6762" i="60" s="1"/>
  <c r="J6762" i="60" l="1"/>
  <c r="H6763" i="60"/>
  <c r="I6763" i="60" s="1"/>
  <c r="J6763" i="60" l="1"/>
  <c r="H6764" i="60"/>
  <c r="I6764" i="60" s="1"/>
  <c r="J6764" i="60" l="1"/>
  <c r="H6765" i="60"/>
  <c r="I6765" i="60" s="1"/>
  <c r="J6765" i="60" l="1"/>
  <c r="H6766" i="60"/>
  <c r="I6766" i="60" s="1"/>
  <c r="J6766" i="60" l="1"/>
  <c r="H6767" i="60"/>
  <c r="I6767" i="60" s="1"/>
  <c r="J6767" i="60" l="1"/>
  <c r="H6768" i="60"/>
  <c r="I6768" i="60" s="1"/>
  <c r="J6768" i="60" l="1"/>
  <c r="H6769" i="60"/>
  <c r="I6769" i="60" s="1"/>
  <c r="J6769" i="60" l="1"/>
  <c r="H6770" i="60"/>
  <c r="I6770" i="60" s="1"/>
  <c r="J6770" i="60" l="1"/>
  <c r="H6771" i="60"/>
  <c r="I6771" i="60" s="1"/>
  <c r="J6771" i="60" l="1"/>
  <c r="H6772" i="60"/>
  <c r="I6772" i="60" s="1"/>
  <c r="J6772" i="60" l="1"/>
  <c r="H6773" i="60"/>
  <c r="I6773" i="60" s="1"/>
  <c r="J6773" i="60" l="1"/>
  <c r="H6774" i="60"/>
  <c r="I6774" i="60" s="1"/>
  <c r="J6774" i="60" l="1"/>
  <c r="H6775" i="60"/>
  <c r="I6775" i="60" s="1"/>
  <c r="J6775" i="60" l="1"/>
  <c r="H6776" i="60"/>
  <c r="I6776" i="60" s="1"/>
  <c r="J6776" i="60" l="1"/>
  <c r="H6777" i="60"/>
  <c r="I6777" i="60" s="1"/>
  <c r="J6777" i="60" l="1"/>
  <c r="H6778" i="60"/>
  <c r="I6778" i="60" s="1"/>
  <c r="J6778" i="60" l="1"/>
  <c r="H6779" i="60"/>
  <c r="I6779" i="60" s="1"/>
  <c r="J6779" i="60" l="1"/>
  <c r="H6780" i="60"/>
  <c r="I6780" i="60" s="1"/>
  <c r="J6780" i="60" l="1"/>
  <c r="H6781" i="60"/>
  <c r="I6781" i="60" s="1"/>
  <c r="J6781" i="60" l="1"/>
  <c r="H6782" i="60"/>
  <c r="I6782" i="60" s="1"/>
  <c r="J6782" i="60" l="1"/>
  <c r="H6783" i="60"/>
  <c r="I6783" i="60" s="1"/>
  <c r="J6783" i="60" l="1"/>
  <c r="H6784" i="60"/>
  <c r="I6784" i="60" s="1"/>
  <c r="J6784" i="60" l="1"/>
  <c r="H6785" i="60"/>
  <c r="I6785" i="60" s="1"/>
  <c r="J6785" i="60" l="1"/>
  <c r="H6786" i="60"/>
  <c r="I6786" i="60" s="1"/>
  <c r="J6786" i="60" l="1"/>
  <c r="H6787" i="60"/>
  <c r="I6787" i="60" s="1"/>
  <c r="J6787" i="60" l="1"/>
  <c r="H6788" i="60"/>
  <c r="I6788" i="60" s="1"/>
  <c r="J6788" i="60" l="1"/>
  <c r="H6789" i="60"/>
  <c r="I6789" i="60" s="1"/>
  <c r="J6789" i="60" l="1"/>
  <c r="H6790" i="60"/>
  <c r="I6790" i="60" s="1"/>
  <c r="J6790" i="60" l="1"/>
  <c r="H6791" i="60"/>
  <c r="I6791" i="60" s="1"/>
  <c r="J6791" i="60" l="1"/>
  <c r="H6792" i="60"/>
  <c r="I6792" i="60" s="1"/>
  <c r="J6792" i="60" l="1"/>
  <c r="H6793" i="60"/>
  <c r="I6793" i="60" s="1"/>
  <c r="J6793" i="60" l="1"/>
  <c r="H6794" i="60"/>
  <c r="I6794" i="60" s="1"/>
  <c r="J6794" i="60" l="1"/>
  <c r="H6795" i="60"/>
  <c r="I6795" i="60" s="1"/>
  <c r="J6795" i="60" l="1"/>
  <c r="H6796" i="60"/>
  <c r="I6796" i="60" s="1"/>
  <c r="J6796" i="60" l="1"/>
  <c r="H6797" i="60"/>
  <c r="I6797" i="60" s="1"/>
  <c r="J6797" i="60" l="1"/>
  <c r="H6798" i="60"/>
  <c r="I6798" i="60" s="1"/>
  <c r="J6798" i="60" l="1"/>
  <c r="H6799" i="60"/>
  <c r="I6799" i="60" s="1"/>
  <c r="J6799" i="60" l="1"/>
  <c r="H6800" i="60"/>
  <c r="I6800" i="60" s="1"/>
  <c r="J6800" i="60" l="1"/>
  <c r="H6801" i="60"/>
  <c r="I6801" i="60" s="1"/>
  <c r="J6801" i="60" l="1"/>
  <c r="H6802" i="60"/>
  <c r="I6802" i="60" s="1"/>
  <c r="J6802" i="60" l="1"/>
  <c r="H6803" i="60"/>
  <c r="I6803" i="60" s="1"/>
  <c r="J6803" i="60" l="1"/>
  <c r="H6804" i="60"/>
  <c r="I6804" i="60" s="1"/>
  <c r="J6804" i="60" l="1"/>
  <c r="H6805" i="60"/>
  <c r="I6805" i="60" s="1"/>
  <c r="J6805" i="60" l="1"/>
  <c r="H6806" i="60"/>
  <c r="I6806" i="60" s="1"/>
  <c r="J6806" i="60" l="1"/>
  <c r="H6807" i="60"/>
  <c r="I6807" i="60" s="1"/>
  <c r="J6807" i="60" l="1"/>
  <c r="H6808" i="60"/>
  <c r="I6808" i="60" s="1"/>
  <c r="J6808" i="60" l="1"/>
  <c r="H6809" i="60"/>
  <c r="I6809" i="60" s="1"/>
  <c r="J6809" i="60" l="1"/>
  <c r="H6810" i="60"/>
  <c r="I6810" i="60" s="1"/>
  <c r="J6810" i="60" l="1"/>
  <c r="H6811" i="60"/>
  <c r="I6811" i="60" s="1"/>
  <c r="J6811" i="60" l="1"/>
  <c r="H6812" i="60"/>
  <c r="I6812" i="60" s="1"/>
  <c r="J6812" i="60" l="1"/>
  <c r="H6813" i="60"/>
  <c r="I6813" i="60" s="1"/>
  <c r="J6813" i="60" l="1"/>
  <c r="H6814" i="60"/>
  <c r="I6814" i="60" s="1"/>
  <c r="J6814" i="60" l="1"/>
  <c r="H6815" i="60"/>
  <c r="I6815" i="60" s="1"/>
  <c r="J6815" i="60" l="1"/>
  <c r="H6816" i="60"/>
  <c r="I6816" i="60" s="1"/>
  <c r="J6816" i="60" l="1"/>
  <c r="H6817" i="60"/>
  <c r="I6817" i="60" s="1"/>
  <c r="J6817" i="60" l="1"/>
  <c r="H6818" i="60"/>
  <c r="I6818" i="60" s="1"/>
  <c r="J6818" i="60" l="1"/>
  <c r="H6819" i="60"/>
  <c r="I6819" i="60" s="1"/>
  <c r="J6819" i="60" l="1"/>
  <c r="H6820" i="60"/>
  <c r="I6820" i="60" s="1"/>
  <c r="J6820" i="60" l="1"/>
  <c r="H6821" i="60"/>
  <c r="I6821" i="60" s="1"/>
  <c r="J6821" i="60" l="1"/>
  <c r="H6822" i="60"/>
  <c r="I6822" i="60" s="1"/>
  <c r="J6822" i="60" l="1"/>
  <c r="H6823" i="60"/>
  <c r="I6823" i="60" s="1"/>
  <c r="J6823" i="60" l="1"/>
  <c r="H6824" i="60"/>
  <c r="I6824" i="60" s="1"/>
  <c r="J6824" i="60" l="1"/>
  <c r="H6825" i="60"/>
  <c r="I6825" i="60" s="1"/>
  <c r="J6825" i="60" l="1"/>
  <c r="H6826" i="60"/>
  <c r="I6826" i="60" s="1"/>
  <c r="J6826" i="60" l="1"/>
  <c r="H6827" i="60"/>
  <c r="I6827" i="60" s="1"/>
  <c r="J6827" i="60" l="1"/>
  <c r="H6828" i="60"/>
  <c r="I6828" i="60" s="1"/>
  <c r="J6828" i="60" l="1"/>
  <c r="H6829" i="60"/>
  <c r="I6829" i="60" s="1"/>
  <c r="J6829" i="60" l="1"/>
  <c r="H6830" i="60"/>
  <c r="I6830" i="60" s="1"/>
  <c r="J6830" i="60" l="1"/>
  <c r="H6831" i="60"/>
  <c r="I6831" i="60" s="1"/>
  <c r="J6831" i="60" l="1"/>
  <c r="H6832" i="60"/>
  <c r="I6832" i="60" s="1"/>
  <c r="J6832" i="60" l="1"/>
  <c r="H6833" i="60"/>
  <c r="I6833" i="60" s="1"/>
  <c r="J6833" i="60" l="1"/>
  <c r="H6834" i="60"/>
  <c r="I6834" i="60" s="1"/>
  <c r="J6834" i="60" l="1"/>
  <c r="H6835" i="60"/>
  <c r="I6835" i="60" s="1"/>
  <c r="J6835" i="60" l="1"/>
  <c r="H6836" i="60"/>
  <c r="I6836" i="60" s="1"/>
  <c r="J6836" i="60" l="1"/>
  <c r="H6837" i="60"/>
  <c r="I6837" i="60" s="1"/>
  <c r="J6837" i="60" l="1"/>
  <c r="H6838" i="60"/>
  <c r="I6838" i="60" s="1"/>
  <c r="J6838" i="60" l="1"/>
  <c r="H6839" i="60"/>
  <c r="I6839" i="60" s="1"/>
  <c r="J6839" i="60" l="1"/>
  <c r="H6840" i="60"/>
  <c r="I6840" i="60" s="1"/>
  <c r="J6840" i="60" l="1"/>
  <c r="H6841" i="60"/>
  <c r="I6841" i="60" s="1"/>
  <c r="J6841" i="60" l="1"/>
  <c r="H6842" i="60"/>
  <c r="I6842" i="60" s="1"/>
  <c r="J6842" i="60" l="1"/>
  <c r="H6843" i="60"/>
  <c r="I6843" i="60" s="1"/>
  <c r="J6843" i="60" l="1"/>
  <c r="H6844" i="60"/>
  <c r="I6844" i="60" s="1"/>
  <c r="J6844" i="60" l="1"/>
  <c r="H6845" i="60"/>
  <c r="I6845" i="60" s="1"/>
  <c r="J6845" i="60" l="1"/>
  <c r="H6846" i="60"/>
  <c r="I6846" i="60" s="1"/>
  <c r="J6846" i="60" l="1"/>
  <c r="H6847" i="60"/>
  <c r="I6847" i="60" s="1"/>
  <c r="J6847" i="60" l="1"/>
  <c r="H6848" i="60"/>
  <c r="I6848" i="60" s="1"/>
  <c r="J6848" i="60" l="1"/>
  <c r="H6849" i="60"/>
  <c r="I6849" i="60" s="1"/>
  <c r="J6849" i="60" l="1"/>
  <c r="H6850" i="60"/>
  <c r="I6850" i="60" s="1"/>
  <c r="J6850" i="60" l="1"/>
  <c r="H6851" i="60"/>
  <c r="I6851" i="60" s="1"/>
  <c r="J6851" i="60" l="1"/>
  <c r="H6852" i="60"/>
  <c r="I6852" i="60" s="1"/>
  <c r="J6852" i="60" l="1"/>
  <c r="H6853" i="60"/>
  <c r="I6853" i="60" s="1"/>
  <c r="J6853" i="60" l="1"/>
  <c r="H6854" i="60"/>
  <c r="I6854" i="60" s="1"/>
  <c r="J6854" i="60" l="1"/>
  <c r="H6855" i="60"/>
  <c r="I6855" i="60" s="1"/>
  <c r="J6855" i="60" l="1"/>
  <c r="H6856" i="60"/>
  <c r="I6856" i="60" s="1"/>
  <c r="J6856" i="60" l="1"/>
  <c r="H6857" i="60"/>
  <c r="I6857" i="60" s="1"/>
  <c r="J6857" i="60" l="1"/>
  <c r="H6858" i="60"/>
  <c r="I6858" i="60" s="1"/>
  <c r="J6858" i="60" l="1"/>
  <c r="H6859" i="60"/>
  <c r="I6859" i="60" s="1"/>
  <c r="J6859" i="60" l="1"/>
  <c r="H6860" i="60"/>
  <c r="I6860" i="60" s="1"/>
  <c r="J6860" i="60" l="1"/>
  <c r="H6861" i="60"/>
  <c r="I6861" i="60" s="1"/>
  <c r="J6861" i="60" l="1"/>
  <c r="H6862" i="60"/>
  <c r="I6862" i="60" s="1"/>
  <c r="J6862" i="60" l="1"/>
  <c r="H6863" i="60"/>
  <c r="I6863" i="60" s="1"/>
  <c r="J6863" i="60" l="1"/>
  <c r="H6864" i="60"/>
  <c r="I6864" i="60" s="1"/>
  <c r="J6864" i="60" l="1"/>
  <c r="H6865" i="60"/>
  <c r="I6865" i="60" s="1"/>
  <c r="J6865" i="60" l="1"/>
  <c r="H6866" i="60"/>
  <c r="I6866" i="60" s="1"/>
  <c r="J6866" i="60" l="1"/>
  <c r="H6867" i="60"/>
  <c r="I6867" i="60" s="1"/>
  <c r="J6867" i="60" l="1"/>
  <c r="H6868" i="60"/>
  <c r="I6868" i="60" s="1"/>
  <c r="J6868" i="60" l="1"/>
  <c r="H6869" i="60"/>
  <c r="I6869" i="60" s="1"/>
  <c r="J6869" i="60" l="1"/>
  <c r="H6870" i="60"/>
  <c r="I6870" i="60" s="1"/>
  <c r="J6870" i="60" l="1"/>
  <c r="H6871" i="60"/>
  <c r="I6871" i="60" s="1"/>
  <c r="J6871" i="60" l="1"/>
  <c r="H6872" i="60"/>
  <c r="I6872" i="60" s="1"/>
  <c r="J6872" i="60" l="1"/>
  <c r="H6873" i="60"/>
  <c r="I6873" i="60" s="1"/>
  <c r="J6873" i="60" l="1"/>
  <c r="H6874" i="60"/>
  <c r="I6874" i="60" s="1"/>
  <c r="J6874" i="60" l="1"/>
  <c r="H6875" i="60"/>
  <c r="I6875" i="60" s="1"/>
  <c r="J6875" i="60" l="1"/>
  <c r="H6876" i="60"/>
  <c r="I6876" i="60" s="1"/>
  <c r="J6876" i="60" l="1"/>
  <c r="H6877" i="60"/>
  <c r="I6877" i="60" s="1"/>
  <c r="J6877" i="60" l="1"/>
  <c r="H6878" i="60"/>
  <c r="I6878" i="60" s="1"/>
  <c r="J6878" i="60" l="1"/>
  <c r="H6879" i="60"/>
  <c r="I6879" i="60" s="1"/>
  <c r="J6879" i="60" l="1"/>
  <c r="H6880" i="60"/>
  <c r="I6880" i="60" s="1"/>
  <c r="J6880" i="60" l="1"/>
  <c r="H6881" i="60"/>
  <c r="I6881" i="60" s="1"/>
  <c r="J6881" i="60" l="1"/>
  <c r="H6882" i="60"/>
  <c r="I6882" i="60" s="1"/>
  <c r="J6882" i="60" l="1"/>
  <c r="H6883" i="60"/>
  <c r="I6883" i="60" s="1"/>
  <c r="J6883" i="60" l="1"/>
  <c r="H6884" i="60"/>
  <c r="I6884" i="60" s="1"/>
  <c r="J6884" i="60" l="1"/>
  <c r="H6885" i="60"/>
  <c r="I6885" i="60" s="1"/>
  <c r="J6885" i="60" l="1"/>
  <c r="H6886" i="60"/>
  <c r="I6886" i="60" s="1"/>
  <c r="J6886" i="60" l="1"/>
  <c r="H6887" i="60"/>
  <c r="I6887" i="60" s="1"/>
  <c r="J6887" i="60" l="1"/>
  <c r="H6888" i="60"/>
  <c r="I6888" i="60" s="1"/>
  <c r="J6888" i="60" l="1"/>
  <c r="H6889" i="60"/>
  <c r="I6889" i="60" s="1"/>
  <c r="J6889" i="60" l="1"/>
  <c r="H6890" i="60"/>
  <c r="I6890" i="60" s="1"/>
  <c r="J6890" i="60" l="1"/>
  <c r="H6891" i="60"/>
  <c r="I6891" i="60" s="1"/>
  <c r="J6891" i="60" l="1"/>
  <c r="H6892" i="60"/>
  <c r="I6892" i="60" s="1"/>
  <c r="J6892" i="60" l="1"/>
  <c r="H6893" i="60"/>
  <c r="I6893" i="60" s="1"/>
  <c r="J6893" i="60" l="1"/>
  <c r="H6894" i="60"/>
  <c r="I6894" i="60" s="1"/>
  <c r="J6894" i="60" l="1"/>
  <c r="H6895" i="60"/>
  <c r="I6895" i="60" s="1"/>
  <c r="J6895" i="60" l="1"/>
  <c r="H6896" i="60"/>
  <c r="I6896" i="60" s="1"/>
  <c r="J6896" i="60" l="1"/>
  <c r="H6897" i="60"/>
  <c r="I6897" i="60" s="1"/>
  <c r="J6897" i="60" l="1"/>
  <c r="H6898" i="60"/>
  <c r="I6898" i="60" s="1"/>
  <c r="J6898" i="60" l="1"/>
  <c r="H6899" i="60"/>
  <c r="I6899" i="60" s="1"/>
  <c r="J6899" i="60" l="1"/>
  <c r="H6900" i="60"/>
  <c r="I6900" i="60" s="1"/>
  <c r="J6900" i="60" l="1"/>
  <c r="H6901" i="60"/>
  <c r="I6901" i="60" s="1"/>
  <c r="J6901" i="60" l="1"/>
  <c r="H6902" i="60"/>
  <c r="I6902" i="60" s="1"/>
  <c r="J6902" i="60" l="1"/>
  <c r="H6903" i="60"/>
  <c r="I6903" i="60" s="1"/>
  <c r="J6903" i="60" l="1"/>
  <c r="H6904" i="60"/>
  <c r="I6904" i="60" s="1"/>
  <c r="J6904" i="60" l="1"/>
  <c r="H6905" i="60"/>
  <c r="I6905" i="60" s="1"/>
  <c r="J6905" i="60" l="1"/>
  <c r="H6906" i="60"/>
  <c r="I6906" i="60" s="1"/>
  <c r="J6906" i="60" l="1"/>
  <c r="H6907" i="60"/>
  <c r="I6907" i="60" s="1"/>
  <c r="J6907" i="60" l="1"/>
  <c r="H6908" i="60"/>
  <c r="I6908" i="60" s="1"/>
  <c r="J6908" i="60" l="1"/>
  <c r="H6909" i="60"/>
  <c r="I6909" i="60" s="1"/>
  <c r="J6909" i="60" l="1"/>
  <c r="H6910" i="60"/>
  <c r="I6910" i="60" s="1"/>
  <c r="J6910" i="60" l="1"/>
  <c r="H6911" i="60"/>
  <c r="I6911" i="60" s="1"/>
  <c r="J6911" i="60" l="1"/>
  <c r="H6912" i="60"/>
  <c r="I6912" i="60" s="1"/>
  <c r="J6912" i="60" l="1"/>
  <c r="H6913" i="60"/>
  <c r="I6913" i="60" s="1"/>
  <c r="J6913" i="60" l="1"/>
  <c r="H6914" i="60"/>
  <c r="I6914" i="60" s="1"/>
  <c r="J6914" i="60" l="1"/>
  <c r="H6915" i="60"/>
  <c r="I6915" i="60" s="1"/>
  <c r="J6915" i="60" l="1"/>
  <c r="H6916" i="60"/>
  <c r="I6916" i="60" s="1"/>
  <c r="J6916" i="60" l="1"/>
  <c r="H6917" i="60"/>
  <c r="I6917" i="60" s="1"/>
  <c r="J6917" i="60" l="1"/>
  <c r="H6918" i="60"/>
  <c r="I6918" i="60" s="1"/>
  <c r="J6918" i="60" l="1"/>
  <c r="H6919" i="60"/>
  <c r="I6919" i="60" s="1"/>
  <c r="J6919" i="60" l="1"/>
  <c r="H6920" i="60"/>
  <c r="I6920" i="60" s="1"/>
  <c r="J6920" i="60" l="1"/>
  <c r="H6921" i="60"/>
  <c r="I6921" i="60" s="1"/>
  <c r="J6921" i="60" l="1"/>
  <c r="H6922" i="60"/>
  <c r="I6922" i="60" s="1"/>
  <c r="J6922" i="60" l="1"/>
  <c r="H6923" i="60"/>
  <c r="I6923" i="60" s="1"/>
  <c r="J6923" i="60" l="1"/>
  <c r="H6924" i="60"/>
  <c r="I6924" i="60" s="1"/>
  <c r="J6924" i="60" l="1"/>
  <c r="H6925" i="60"/>
  <c r="I6925" i="60" s="1"/>
  <c r="J6925" i="60" l="1"/>
  <c r="H6926" i="60"/>
  <c r="I6926" i="60" s="1"/>
  <c r="J6926" i="60" l="1"/>
  <c r="H6927" i="60"/>
  <c r="I6927" i="60" s="1"/>
  <c r="J6927" i="60" l="1"/>
  <c r="H6928" i="60"/>
  <c r="I6928" i="60" s="1"/>
  <c r="J6928" i="60" l="1"/>
  <c r="H6929" i="60"/>
  <c r="I6929" i="60" s="1"/>
  <c r="J6929" i="60" l="1"/>
  <c r="H6930" i="60"/>
  <c r="I6930" i="60" s="1"/>
  <c r="J6930" i="60" l="1"/>
  <c r="H6931" i="60"/>
  <c r="I6931" i="60" s="1"/>
  <c r="J6931" i="60" l="1"/>
  <c r="H6932" i="60"/>
  <c r="I6932" i="60" s="1"/>
  <c r="J6932" i="60" l="1"/>
  <c r="H6933" i="60"/>
  <c r="I6933" i="60" s="1"/>
  <c r="J6933" i="60" l="1"/>
  <c r="H6934" i="60"/>
  <c r="I6934" i="60" s="1"/>
  <c r="J6934" i="60" l="1"/>
  <c r="H6935" i="60"/>
  <c r="I6935" i="60" s="1"/>
  <c r="J6935" i="60" l="1"/>
  <c r="H6936" i="60"/>
  <c r="I6936" i="60" s="1"/>
  <c r="J6936" i="60" l="1"/>
  <c r="H6937" i="60"/>
  <c r="I6937" i="60" s="1"/>
  <c r="J6937" i="60" l="1"/>
  <c r="H6938" i="60"/>
  <c r="I6938" i="60" s="1"/>
  <c r="J6938" i="60" l="1"/>
  <c r="H6939" i="60"/>
  <c r="I6939" i="60" s="1"/>
  <c r="J6939" i="60" l="1"/>
  <c r="H6940" i="60"/>
  <c r="I6940" i="60" s="1"/>
  <c r="J6940" i="60" l="1"/>
  <c r="H6941" i="60"/>
  <c r="I6941" i="60" s="1"/>
  <c r="J6941" i="60" l="1"/>
  <c r="H6942" i="60"/>
  <c r="I6942" i="60" s="1"/>
  <c r="J6942" i="60" l="1"/>
  <c r="H6943" i="60"/>
  <c r="I6943" i="60" s="1"/>
  <c r="J6943" i="60" l="1"/>
  <c r="H6944" i="60"/>
  <c r="I6944" i="60" s="1"/>
  <c r="J6944" i="60" l="1"/>
  <c r="H6945" i="60"/>
  <c r="I6945" i="60" s="1"/>
  <c r="J6945" i="60" l="1"/>
  <c r="H6946" i="60"/>
  <c r="I6946" i="60" s="1"/>
  <c r="J6946" i="60" l="1"/>
  <c r="H6947" i="60"/>
  <c r="I6947" i="60" s="1"/>
  <c r="J6947" i="60" l="1"/>
  <c r="H6948" i="60"/>
  <c r="I6948" i="60" s="1"/>
  <c r="J6948" i="60" l="1"/>
  <c r="H6949" i="60"/>
  <c r="I6949" i="60" s="1"/>
  <c r="J6949" i="60" l="1"/>
  <c r="H6950" i="60"/>
  <c r="I6950" i="60" s="1"/>
  <c r="J6950" i="60" l="1"/>
  <c r="H6951" i="60"/>
  <c r="I6951" i="60" s="1"/>
  <c r="J6951" i="60" l="1"/>
  <c r="H6952" i="60"/>
  <c r="I6952" i="60" s="1"/>
  <c r="J6952" i="60" l="1"/>
  <c r="H6953" i="60"/>
  <c r="I6953" i="60" s="1"/>
  <c r="J6953" i="60" l="1"/>
  <c r="H6954" i="60"/>
  <c r="I6954" i="60" s="1"/>
  <c r="J6954" i="60" l="1"/>
  <c r="H6955" i="60"/>
  <c r="I6955" i="60" s="1"/>
  <c r="J6955" i="60" l="1"/>
  <c r="H6956" i="60"/>
  <c r="I6956" i="60" s="1"/>
  <c r="J6956" i="60" l="1"/>
  <c r="H6957" i="60"/>
  <c r="I6957" i="60" s="1"/>
  <c r="J6957" i="60" l="1"/>
  <c r="H6958" i="60"/>
  <c r="I6958" i="60" s="1"/>
  <c r="J6958" i="60" l="1"/>
  <c r="H6959" i="60"/>
  <c r="I6959" i="60" s="1"/>
  <c r="J6959" i="60" l="1"/>
  <c r="H6960" i="60"/>
  <c r="I6960" i="60" s="1"/>
  <c r="J6960" i="60" l="1"/>
  <c r="H6961" i="60"/>
  <c r="I6961" i="60" s="1"/>
  <c r="J6961" i="60" l="1"/>
  <c r="H6962" i="60"/>
  <c r="I6962" i="60" s="1"/>
  <c r="J6962" i="60" l="1"/>
  <c r="H6963" i="60"/>
  <c r="I6963" i="60" s="1"/>
  <c r="J6963" i="60" l="1"/>
  <c r="H6964" i="60"/>
  <c r="I6964" i="60" s="1"/>
  <c r="J6964" i="60" l="1"/>
  <c r="H6965" i="60"/>
  <c r="I6965" i="60" s="1"/>
  <c r="J6965" i="60" l="1"/>
  <c r="H6966" i="60"/>
  <c r="I6966" i="60" s="1"/>
  <c r="J6966" i="60" l="1"/>
  <c r="H6967" i="60"/>
  <c r="I6967" i="60" s="1"/>
  <c r="J6967" i="60" l="1"/>
  <c r="H6968" i="60"/>
  <c r="I6968" i="60" s="1"/>
  <c r="J6968" i="60" l="1"/>
  <c r="H6969" i="60"/>
  <c r="I6969" i="60" s="1"/>
  <c r="J6969" i="60" l="1"/>
  <c r="H6970" i="60"/>
  <c r="I6970" i="60" s="1"/>
  <c r="J6970" i="60" l="1"/>
  <c r="H6971" i="60"/>
  <c r="I6971" i="60" s="1"/>
  <c r="J6971" i="60" l="1"/>
  <c r="H6972" i="60"/>
  <c r="I6972" i="60" s="1"/>
  <c r="J6972" i="60" l="1"/>
  <c r="H6973" i="60"/>
  <c r="I6973" i="60" s="1"/>
  <c r="J6973" i="60" l="1"/>
  <c r="H6974" i="60"/>
  <c r="I6974" i="60" s="1"/>
  <c r="J6974" i="60" l="1"/>
  <c r="H6975" i="60"/>
  <c r="I6975" i="60" s="1"/>
  <c r="J6975" i="60" l="1"/>
  <c r="H6976" i="60"/>
  <c r="I6976" i="60" s="1"/>
  <c r="J6976" i="60" l="1"/>
  <c r="H6977" i="60"/>
  <c r="I6977" i="60" s="1"/>
  <c r="J6977" i="60" l="1"/>
  <c r="H6978" i="60"/>
  <c r="I6978" i="60" s="1"/>
  <c r="J6978" i="60" l="1"/>
  <c r="H6979" i="60"/>
  <c r="I6979" i="60" s="1"/>
  <c r="J6979" i="60" l="1"/>
  <c r="H6980" i="60"/>
  <c r="I6980" i="60" s="1"/>
  <c r="J6980" i="60" l="1"/>
  <c r="H6981" i="60"/>
  <c r="I6981" i="60" s="1"/>
  <c r="J6981" i="60" l="1"/>
  <c r="H6982" i="60"/>
  <c r="I6982" i="60" s="1"/>
  <c r="J6982" i="60" l="1"/>
  <c r="H6983" i="60"/>
  <c r="I6983" i="60" s="1"/>
  <c r="J6983" i="60" l="1"/>
  <c r="H6984" i="60"/>
  <c r="I6984" i="60" s="1"/>
  <c r="J6984" i="60" l="1"/>
  <c r="H6985" i="60"/>
  <c r="I6985" i="60" s="1"/>
  <c r="J6985" i="60" l="1"/>
  <c r="H6986" i="60"/>
  <c r="I6986" i="60" s="1"/>
  <c r="J6986" i="60" l="1"/>
  <c r="H6987" i="60"/>
  <c r="I6987" i="60" s="1"/>
  <c r="J6987" i="60" l="1"/>
  <c r="H6988" i="60"/>
  <c r="I6988" i="60" s="1"/>
  <c r="J6988" i="60" l="1"/>
  <c r="H6989" i="60"/>
  <c r="I6989" i="60" s="1"/>
  <c r="J6989" i="60" l="1"/>
  <c r="H6990" i="60"/>
  <c r="I6990" i="60" s="1"/>
  <c r="J6990" i="60" l="1"/>
  <c r="H6991" i="60"/>
  <c r="I6991" i="60" s="1"/>
  <c r="J6991" i="60" l="1"/>
  <c r="H6992" i="60"/>
  <c r="I6992" i="60" s="1"/>
  <c r="J6992" i="60" l="1"/>
  <c r="H6993" i="60"/>
  <c r="I6993" i="60" s="1"/>
  <c r="J6993" i="60" l="1"/>
  <c r="H6994" i="60"/>
  <c r="I6994" i="60" s="1"/>
  <c r="J6994" i="60" l="1"/>
  <c r="H6995" i="60"/>
  <c r="I6995" i="60" s="1"/>
  <c r="J6995" i="60" l="1"/>
  <c r="H6996" i="60"/>
  <c r="I6996" i="60" s="1"/>
  <c r="J6996" i="60" l="1"/>
  <c r="H6997" i="60"/>
  <c r="I6997" i="60" s="1"/>
  <c r="J6997" i="60" l="1"/>
  <c r="H6998" i="60"/>
  <c r="I6998" i="60" s="1"/>
  <c r="J6998" i="60" l="1"/>
  <c r="H6999" i="60"/>
  <c r="I6999" i="60" s="1"/>
  <c r="J6999" i="60" l="1"/>
  <c r="H7000" i="60"/>
  <c r="I7000" i="60" s="1"/>
  <c r="J7000" i="60" l="1"/>
  <c r="H7001" i="60"/>
  <c r="I7001" i="60" s="1"/>
  <c r="J7001" i="60" l="1"/>
  <c r="H7002" i="60"/>
  <c r="I7002" i="60" s="1"/>
  <c r="J7002" i="60" l="1"/>
  <c r="H7003" i="60"/>
  <c r="I7003" i="60" s="1"/>
  <c r="J7003" i="60" l="1"/>
  <c r="H7004" i="60"/>
  <c r="I7004" i="60" s="1"/>
  <c r="J7004" i="60" l="1"/>
  <c r="H7005" i="60"/>
  <c r="I7005" i="60" s="1"/>
  <c r="J7005" i="60" l="1"/>
  <c r="H7006" i="60"/>
  <c r="I7006" i="60" s="1"/>
  <c r="J7006" i="60" l="1"/>
  <c r="H7007" i="60"/>
  <c r="I7007" i="60" s="1"/>
  <c r="J7007" i="60" l="1"/>
  <c r="H7008" i="60"/>
  <c r="I7008" i="60" s="1"/>
  <c r="J7008" i="60" l="1"/>
  <c r="H7009" i="60"/>
  <c r="I7009" i="60" s="1"/>
  <c r="J7009" i="60" l="1"/>
  <c r="H7010" i="60"/>
  <c r="I7010" i="60" s="1"/>
  <c r="J7010" i="60" l="1"/>
  <c r="H7011" i="60"/>
  <c r="I7011" i="60" s="1"/>
  <c r="J7011" i="60" l="1"/>
  <c r="H7012" i="60"/>
  <c r="I7012" i="60" s="1"/>
  <c r="J7012" i="60" l="1"/>
  <c r="H7013" i="60"/>
  <c r="I7013" i="60" s="1"/>
  <c r="J7013" i="60" l="1"/>
  <c r="H7014" i="60"/>
  <c r="I7014" i="60" s="1"/>
  <c r="J7014" i="60" l="1"/>
  <c r="H7015" i="60"/>
  <c r="I7015" i="60" s="1"/>
  <c r="J7015" i="60" l="1"/>
  <c r="H7016" i="60"/>
  <c r="I7016" i="60" s="1"/>
  <c r="J7016" i="60" l="1"/>
  <c r="H7017" i="60"/>
  <c r="I7017" i="60" s="1"/>
  <c r="J7017" i="60" l="1"/>
  <c r="H7018" i="60"/>
  <c r="I7018" i="60" s="1"/>
  <c r="J7018" i="60" l="1"/>
  <c r="H7019" i="60"/>
  <c r="I7019" i="60" s="1"/>
  <c r="J7019" i="60" l="1"/>
  <c r="H7020" i="60"/>
  <c r="I7020" i="60" s="1"/>
  <c r="J7020" i="60" l="1"/>
  <c r="H7021" i="60"/>
  <c r="I7021" i="60" s="1"/>
  <c r="J7021" i="60" l="1"/>
  <c r="H7022" i="60"/>
  <c r="I7022" i="60" s="1"/>
  <c r="J7022" i="60" l="1"/>
  <c r="H7023" i="60"/>
  <c r="I7023" i="60" s="1"/>
  <c r="J7023" i="60" l="1"/>
  <c r="H7024" i="60"/>
  <c r="I7024" i="60" s="1"/>
  <c r="J7024" i="60" l="1"/>
  <c r="H7025" i="60"/>
  <c r="I7025" i="60" s="1"/>
  <c r="J7025" i="60" l="1"/>
  <c r="H7026" i="60"/>
  <c r="I7026" i="60" s="1"/>
  <c r="J7026" i="60" l="1"/>
  <c r="H7027" i="60"/>
  <c r="I7027" i="60" s="1"/>
  <c r="J7027" i="60" l="1"/>
  <c r="H7028" i="60"/>
  <c r="I7028" i="60" s="1"/>
  <c r="J7028" i="60" l="1"/>
  <c r="H7029" i="60"/>
  <c r="I7029" i="60" s="1"/>
  <c r="J7029" i="60" l="1"/>
  <c r="H7030" i="60"/>
  <c r="I7030" i="60" s="1"/>
  <c r="J7030" i="60" l="1"/>
  <c r="H7031" i="60"/>
  <c r="I7031" i="60" s="1"/>
  <c r="J7031" i="60" l="1"/>
  <c r="H7032" i="60"/>
  <c r="I7032" i="60" s="1"/>
  <c r="J7032" i="60" l="1"/>
  <c r="H7033" i="60"/>
  <c r="I7033" i="60" s="1"/>
  <c r="J7033" i="60" l="1"/>
  <c r="H7034" i="60"/>
  <c r="I7034" i="60" s="1"/>
  <c r="J7034" i="60" l="1"/>
  <c r="H7035" i="60"/>
  <c r="I7035" i="60" s="1"/>
  <c r="J7035" i="60" l="1"/>
  <c r="H7036" i="60"/>
  <c r="I7036" i="60" s="1"/>
  <c r="J7036" i="60" l="1"/>
  <c r="H7037" i="60"/>
  <c r="I7037" i="60" s="1"/>
  <c r="J7037" i="60" l="1"/>
  <c r="H7038" i="60"/>
  <c r="I7038" i="60" s="1"/>
  <c r="J7038" i="60" l="1"/>
  <c r="H7039" i="60"/>
  <c r="I7039" i="60" s="1"/>
  <c r="J7039" i="60" l="1"/>
  <c r="H7040" i="60"/>
  <c r="I7040" i="60" s="1"/>
  <c r="J7040" i="60" l="1"/>
  <c r="H7041" i="60"/>
  <c r="I7041" i="60" s="1"/>
  <c r="J7041" i="60" l="1"/>
  <c r="H7042" i="60"/>
  <c r="I7042" i="60" s="1"/>
  <c r="J7042" i="60" l="1"/>
  <c r="H7043" i="60"/>
  <c r="I7043" i="60" s="1"/>
  <c r="J7043" i="60" l="1"/>
  <c r="H7044" i="60"/>
  <c r="I7044" i="60" s="1"/>
  <c r="J7044" i="60" l="1"/>
  <c r="H7045" i="60"/>
  <c r="I7045" i="60" s="1"/>
  <c r="J7045" i="60" l="1"/>
  <c r="H7046" i="60"/>
  <c r="I7046" i="60" s="1"/>
  <c r="J7046" i="60" l="1"/>
  <c r="H7047" i="60"/>
  <c r="I7047" i="60" s="1"/>
  <c r="J7047" i="60" l="1"/>
  <c r="H7048" i="60"/>
  <c r="I7048" i="60" s="1"/>
  <c r="J7048" i="60" l="1"/>
  <c r="H7049" i="60"/>
  <c r="I7049" i="60" s="1"/>
  <c r="J7049" i="60" l="1"/>
  <c r="H7050" i="60"/>
  <c r="I7050" i="60" s="1"/>
  <c r="J7050" i="60" l="1"/>
  <c r="H7051" i="60"/>
  <c r="I7051" i="60" s="1"/>
  <c r="J7051" i="60" l="1"/>
  <c r="H7052" i="60"/>
  <c r="I7052" i="60" s="1"/>
  <c r="J7052" i="60" l="1"/>
  <c r="H7053" i="60"/>
  <c r="I7053" i="60" s="1"/>
  <c r="J7053" i="60" l="1"/>
  <c r="H7054" i="60"/>
  <c r="I7054" i="60" s="1"/>
  <c r="J7054" i="60" l="1"/>
  <c r="H7055" i="60"/>
  <c r="I7055" i="60" s="1"/>
  <c r="J7055" i="60" l="1"/>
  <c r="H7056" i="60"/>
  <c r="I7056" i="60" s="1"/>
  <c r="J7056" i="60" l="1"/>
  <c r="H7057" i="60"/>
  <c r="I7057" i="60" s="1"/>
  <c r="J7057" i="60" l="1"/>
  <c r="H7058" i="60"/>
  <c r="I7058" i="60" s="1"/>
  <c r="J7058" i="60" l="1"/>
  <c r="H7059" i="60"/>
  <c r="I7059" i="60" s="1"/>
  <c r="J7059" i="60" l="1"/>
  <c r="H7060" i="60"/>
  <c r="I7060" i="60" s="1"/>
  <c r="J7060" i="60" l="1"/>
  <c r="H7061" i="60"/>
  <c r="I7061" i="60" s="1"/>
  <c r="J7061" i="60" l="1"/>
  <c r="H7062" i="60"/>
  <c r="I7062" i="60" s="1"/>
  <c r="J7062" i="60" l="1"/>
  <c r="H7063" i="60"/>
  <c r="I7063" i="60" s="1"/>
  <c r="J7063" i="60" l="1"/>
  <c r="H7064" i="60"/>
  <c r="I7064" i="60" s="1"/>
  <c r="J7064" i="60" l="1"/>
  <c r="H7065" i="60"/>
  <c r="I7065" i="60" s="1"/>
  <c r="J7065" i="60" l="1"/>
  <c r="H7066" i="60"/>
  <c r="I7066" i="60" s="1"/>
  <c r="J7066" i="60" l="1"/>
  <c r="H7067" i="60"/>
  <c r="I7067" i="60" s="1"/>
  <c r="J7067" i="60" l="1"/>
  <c r="H7068" i="60"/>
  <c r="I7068" i="60" s="1"/>
  <c r="J7068" i="60" l="1"/>
  <c r="H7069" i="60"/>
  <c r="I7069" i="60" s="1"/>
  <c r="J7069" i="60" l="1"/>
  <c r="H7070" i="60"/>
  <c r="I7070" i="60" s="1"/>
  <c r="J7070" i="60" l="1"/>
  <c r="H7071" i="60"/>
  <c r="I7071" i="60" s="1"/>
  <c r="J7071" i="60" l="1"/>
  <c r="H7072" i="60"/>
  <c r="I7072" i="60" s="1"/>
  <c r="J7072" i="60" l="1"/>
  <c r="H7073" i="60"/>
  <c r="I7073" i="60" s="1"/>
  <c r="J7073" i="60" l="1"/>
  <c r="H7074" i="60"/>
  <c r="I7074" i="60" s="1"/>
  <c r="J7074" i="60" l="1"/>
  <c r="H7075" i="60"/>
  <c r="I7075" i="60" s="1"/>
  <c r="J7075" i="60" l="1"/>
  <c r="H7076" i="60"/>
  <c r="I7076" i="60" s="1"/>
  <c r="J7076" i="60" l="1"/>
  <c r="H7077" i="60"/>
  <c r="I7077" i="60" s="1"/>
  <c r="J7077" i="60" l="1"/>
  <c r="H7078" i="60"/>
  <c r="I7078" i="60" s="1"/>
  <c r="J7078" i="60" l="1"/>
  <c r="H7079" i="60"/>
  <c r="I7079" i="60" s="1"/>
  <c r="J7079" i="60" l="1"/>
  <c r="H7080" i="60"/>
  <c r="I7080" i="60" s="1"/>
  <c r="J7080" i="60" l="1"/>
  <c r="H7081" i="60"/>
  <c r="I7081" i="60" s="1"/>
  <c r="J7081" i="60" l="1"/>
  <c r="H7082" i="60"/>
  <c r="I7082" i="60" s="1"/>
  <c r="J7082" i="60" l="1"/>
  <c r="H7083" i="60"/>
  <c r="I7083" i="60" s="1"/>
  <c r="J7083" i="60" l="1"/>
  <c r="H7084" i="60"/>
  <c r="I7084" i="60" s="1"/>
  <c r="J7084" i="60" l="1"/>
  <c r="H7085" i="60"/>
  <c r="I7085" i="60" s="1"/>
  <c r="J7085" i="60" l="1"/>
  <c r="H7086" i="60"/>
  <c r="I7086" i="60" s="1"/>
  <c r="J7086" i="60" l="1"/>
  <c r="H7087" i="60"/>
  <c r="I7087" i="60" s="1"/>
  <c r="J7087" i="60" l="1"/>
  <c r="H7088" i="60"/>
  <c r="I7088" i="60" s="1"/>
  <c r="J7088" i="60" l="1"/>
  <c r="H7089" i="60"/>
  <c r="I7089" i="60" s="1"/>
  <c r="J7089" i="60" l="1"/>
  <c r="H7090" i="60"/>
  <c r="I7090" i="60" s="1"/>
  <c r="J7090" i="60" l="1"/>
  <c r="H7091" i="60"/>
  <c r="I7091" i="60" s="1"/>
  <c r="J7091" i="60" l="1"/>
  <c r="H7092" i="60"/>
  <c r="I7092" i="60" s="1"/>
  <c r="J7092" i="60" l="1"/>
  <c r="H7093" i="60"/>
  <c r="I7093" i="60" s="1"/>
  <c r="J7093" i="60" l="1"/>
  <c r="H7094" i="60"/>
  <c r="I7094" i="60" s="1"/>
  <c r="J7094" i="60" l="1"/>
  <c r="H7095" i="60"/>
  <c r="I7095" i="60" s="1"/>
  <c r="J7095" i="60" l="1"/>
  <c r="H7096" i="60"/>
  <c r="I7096" i="60" s="1"/>
  <c r="J7096" i="60" l="1"/>
  <c r="H7097" i="60"/>
  <c r="I7097" i="60" s="1"/>
  <c r="J7097" i="60" l="1"/>
  <c r="H7098" i="60"/>
  <c r="I7098" i="60" s="1"/>
  <c r="J7098" i="60" l="1"/>
  <c r="H7099" i="60"/>
  <c r="I7099" i="60" s="1"/>
  <c r="J7099" i="60" l="1"/>
  <c r="H7100" i="60"/>
  <c r="I7100" i="60" s="1"/>
  <c r="J7100" i="60" l="1"/>
  <c r="H7101" i="60"/>
  <c r="I7101" i="60" s="1"/>
  <c r="J7101" i="60" l="1"/>
  <c r="H7102" i="60"/>
  <c r="I7102" i="60" s="1"/>
  <c r="J7102" i="60" l="1"/>
  <c r="H7103" i="60"/>
  <c r="I7103" i="60" s="1"/>
  <c r="J7103" i="60" l="1"/>
  <c r="H7104" i="60"/>
  <c r="I7104" i="60" s="1"/>
  <c r="J7104" i="60" l="1"/>
  <c r="H7105" i="60"/>
  <c r="I7105" i="60" s="1"/>
  <c r="J7105" i="60" l="1"/>
  <c r="H7106" i="60"/>
  <c r="I7106" i="60" s="1"/>
  <c r="J7106" i="60" l="1"/>
  <c r="H7107" i="60"/>
  <c r="I7107" i="60" s="1"/>
  <c r="J7107" i="60" l="1"/>
  <c r="H7108" i="60"/>
  <c r="I7108" i="60" s="1"/>
  <c r="J7108" i="60" l="1"/>
  <c r="H7109" i="60"/>
  <c r="I7109" i="60" s="1"/>
  <c r="J7109" i="60" l="1"/>
  <c r="H7110" i="60"/>
  <c r="I7110" i="60" s="1"/>
  <c r="J7110" i="60" l="1"/>
  <c r="H7111" i="60"/>
  <c r="I7111" i="60" s="1"/>
  <c r="J7111" i="60" l="1"/>
  <c r="H7112" i="60"/>
  <c r="I7112" i="60" s="1"/>
  <c r="J7112" i="60" l="1"/>
  <c r="H7113" i="60"/>
  <c r="I7113" i="60" s="1"/>
  <c r="J7113" i="60" l="1"/>
  <c r="H7114" i="60"/>
  <c r="I7114" i="60" s="1"/>
  <c r="J7114" i="60" l="1"/>
  <c r="H7115" i="60"/>
  <c r="I7115" i="60" s="1"/>
  <c r="J7115" i="60" l="1"/>
  <c r="H7116" i="60"/>
  <c r="I7116" i="60" s="1"/>
  <c r="J7116" i="60" l="1"/>
  <c r="H7117" i="60"/>
  <c r="I7117" i="60" s="1"/>
  <c r="J7117" i="60" l="1"/>
  <c r="H7118" i="60"/>
  <c r="I7118" i="60" s="1"/>
  <c r="J7118" i="60" l="1"/>
  <c r="H7119" i="60"/>
  <c r="I7119" i="60" s="1"/>
  <c r="J7119" i="60" l="1"/>
  <c r="H7120" i="60"/>
  <c r="I7120" i="60" s="1"/>
  <c r="J7120" i="60" l="1"/>
  <c r="H7121" i="60"/>
  <c r="I7121" i="60" s="1"/>
  <c r="J7121" i="60" l="1"/>
  <c r="H7122" i="60"/>
  <c r="I7122" i="60" s="1"/>
  <c r="J7122" i="60" l="1"/>
  <c r="H7123" i="60"/>
  <c r="I7123" i="60" s="1"/>
  <c r="J7123" i="60" l="1"/>
  <c r="H7124" i="60"/>
  <c r="I7124" i="60" s="1"/>
  <c r="J7124" i="60" l="1"/>
  <c r="H7125" i="60"/>
  <c r="I7125" i="60" s="1"/>
  <c r="J7125" i="60" l="1"/>
  <c r="H7126" i="60"/>
  <c r="I7126" i="60" s="1"/>
  <c r="J7126" i="60" l="1"/>
  <c r="H7127" i="60"/>
  <c r="I7127" i="60" s="1"/>
  <c r="J7127" i="60" l="1"/>
  <c r="H7128" i="60"/>
  <c r="I7128" i="60" s="1"/>
  <c r="J7128" i="60" l="1"/>
  <c r="H7129" i="60"/>
  <c r="I7129" i="60" s="1"/>
  <c r="J7129" i="60" l="1"/>
  <c r="H7130" i="60"/>
  <c r="I7130" i="60" s="1"/>
  <c r="J7130" i="60" l="1"/>
  <c r="H7131" i="60"/>
  <c r="I7131" i="60" s="1"/>
  <c r="J7131" i="60" l="1"/>
  <c r="H7132" i="60"/>
  <c r="I7132" i="60" s="1"/>
  <c r="J7132" i="60" l="1"/>
  <c r="H7133" i="60"/>
  <c r="I7133" i="60" s="1"/>
  <c r="J7133" i="60" l="1"/>
  <c r="H7134" i="60"/>
  <c r="I7134" i="60" s="1"/>
  <c r="J7134" i="60" l="1"/>
  <c r="H7135" i="60"/>
  <c r="I7135" i="60" s="1"/>
  <c r="J7135" i="60" l="1"/>
  <c r="H7136" i="60"/>
  <c r="I7136" i="60" s="1"/>
  <c r="J7136" i="60" l="1"/>
  <c r="H7137" i="60"/>
  <c r="I7137" i="60" s="1"/>
  <c r="J7137" i="60" l="1"/>
  <c r="H7138" i="60"/>
  <c r="I7138" i="60" s="1"/>
  <c r="J7138" i="60" l="1"/>
  <c r="H7139" i="60"/>
  <c r="I7139" i="60" s="1"/>
  <c r="J7139" i="60" l="1"/>
  <c r="H7140" i="60"/>
  <c r="I7140" i="60" s="1"/>
  <c r="J7140" i="60" l="1"/>
  <c r="H7141" i="60"/>
  <c r="I7141" i="60" s="1"/>
  <c r="J7141" i="60" l="1"/>
  <c r="H7142" i="60"/>
  <c r="I7142" i="60" s="1"/>
  <c r="J7142" i="60" l="1"/>
  <c r="H7143" i="60"/>
  <c r="I7143" i="60" s="1"/>
  <c r="J7143" i="60" l="1"/>
  <c r="H7144" i="60"/>
  <c r="I7144" i="60" s="1"/>
  <c r="J7144" i="60" l="1"/>
  <c r="H7145" i="60"/>
  <c r="I7145" i="60" s="1"/>
  <c r="J7145" i="60" l="1"/>
  <c r="H7146" i="60"/>
  <c r="I7146" i="60" s="1"/>
  <c r="J7146" i="60" l="1"/>
  <c r="H7147" i="60"/>
  <c r="I7147" i="60" s="1"/>
  <c r="J7147" i="60" l="1"/>
  <c r="H7148" i="60"/>
  <c r="I7148" i="60" s="1"/>
  <c r="J7148" i="60" l="1"/>
  <c r="H7149" i="60"/>
  <c r="I7149" i="60" s="1"/>
  <c r="J7149" i="60" l="1"/>
  <c r="H7150" i="60"/>
  <c r="I7150" i="60" s="1"/>
  <c r="J7150" i="60" l="1"/>
  <c r="H7151" i="60"/>
  <c r="I7151" i="60" s="1"/>
  <c r="J7151" i="60" l="1"/>
  <c r="H7152" i="60"/>
  <c r="I7152" i="60" s="1"/>
  <c r="J7152" i="60" l="1"/>
  <c r="H7153" i="60"/>
  <c r="I7153" i="60" s="1"/>
  <c r="J7153" i="60" l="1"/>
  <c r="H7154" i="60"/>
  <c r="I7154" i="60" s="1"/>
  <c r="J7154" i="60" l="1"/>
  <c r="H7155" i="60"/>
  <c r="I7155" i="60" s="1"/>
  <c r="J7155" i="60" l="1"/>
  <c r="H7156" i="60"/>
  <c r="I7156" i="60" s="1"/>
  <c r="J7156" i="60" l="1"/>
  <c r="H7157" i="60"/>
  <c r="I7157" i="60" s="1"/>
  <c r="J7157" i="60" l="1"/>
  <c r="H7158" i="60"/>
  <c r="I7158" i="60" s="1"/>
  <c r="J7158" i="60" l="1"/>
  <c r="H7159" i="60"/>
  <c r="I7159" i="60" s="1"/>
  <c r="J7159" i="60" l="1"/>
  <c r="H7160" i="60"/>
  <c r="I7160" i="60" s="1"/>
  <c r="J7160" i="60" l="1"/>
  <c r="H7161" i="60"/>
  <c r="I7161" i="60" s="1"/>
  <c r="J7161" i="60" l="1"/>
  <c r="H7162" i="60"/>
  <c r="I7162" i="60" s="1"/>
  <c r="J7162" i="60" l="1"/>
  <c r="H7163" i="60"/>
  <c r="I7163" i="60" s="1"/>
  <c r="J7163" i="60" l="1"/>
  <c r="H7164" i="60"/>
  <c r="I7164" i="60" s="1"/>
  <c r="J7164" i="60" l="1"/>
  <c r="H7165" i="60"/>
  <c r="I7165" i="60" s="1"/>
  <c r="J7165" i="60" l="1"/>
  <c r="H7166" i="60"/>
  <c r="I7166" i="60" s="1"/>
  <c r="J7166" i="60" l="1"/>
  <c r="H7167" i="60"/>
  <c r="I7167" i="60" s="1"/>
  <c r="J7167" i="60" l="1"/>
  <c r="H7168" i="60"/>
  <c r="I7168" i="60" s="1"/>
  <c r="J7168" i="60" l="1"/>
  <c r="H7169" i="60"/>
  <c r="I7169" i="60" s="1"/>
  <c r="J7169" i="60" l="1"/>
  <c r="H7170" i="60"/>
  <c r="I7170" i="60" s="1"/>
  <c r="J7170" i="60" l="1"/>
  <c r="H7171" i="60"/>
  <c r="I7171" i="60" s="1"/>
  <c r="J7171" i="60" l="1"/>
  <c r="H7172" i="60"/>
  <c r="I7172" i="60" s="1"/>
  <c r="J7172" i="60" l="1"/>
  <c r="H7173" i="60"/>
  <c r="I7173" i="60" s="1"/>
  <c r="J7173" i="60" l="1"/>
  <c r="H7174" i="60"/>
  <c r="I7174" i="60" s="1"/>
  <c r="J7174" i="60" l="1"/>
  <c r="H7175" i="60"/>
  <c r="I7175" i="60" s="1"/>
  <c r="J7175" i="60" l="1"/>
  <c r="H7176" i="60"/>
  <c r="I7176" i="60" s="1"/>
  <c r="J7176" i="60" l="1"/>
  <c r="H7177" i="60"/>
  <c r="I7177" i="60" s="1"/>
  <c r="J7177" i="60" l="1"/>
  <c r="H7178" i="60"/>
  <c r="I7178" i="60" s="1"/>
  <c r="J7178" i="60" l="1"/>
  <c r="H7179" i="60"/>
  <c r="I7179" i="60" s="1"/>
  <c r="J7179" i="60" l="1"/>
  <c r="H7180" i="60"/>
  <c r="I7180" i="60" s="1"/>
  <c r="J7180" i="60" l="1"/>
  <c r="H7181" i="60"/>
  <c r="I7181" i="60" s="1"/>
  <c r="J7181" i="60" l="1"/>
  <c r="H7182" i="60"/>
  <c r="I7182" i="60" s="1"/>
  <c r="J7182" i="60" l="1"/>
  <c r="H7183" i="60"/>
  <c r="I7183" i="60" s="1"/>
  <c r="J7183" i="60" l="1"/>
  <c r="H7184" i="60"/>
  <c r="I7184" i="60" s="1"/>
  <c r="J7184" i="60" l="1"/>
  <c r="H7185" i="60"/>
  <c r="I7185" i="60" s="1"/>
  <c r="J7185" i="60" l="1"/>
  <c r="H7186" i="60"/>
  <c r="I7186" i="60" s="1"/>
  <c r="J7186" i="60" l="1"/>
  <c r="H7187" i="60"/>
  <c r="I7187" i="60" s="1"/>
  <c r="J7187" i="60" l="1"/>
  <c r="H7188" i="60"/>
  <c r="I7188" i="60" s="1"/>
  <c r="J7188" i="60" l="1"/>
  <c r="H7189" i="60"/>
  <c r="I7189" i="60" s="1"/>
  <c r="J7189" i="60" l="1"/>
  <c r="H7190" i="60"/>
  <c r="I7190" i="60" s="1"/>
  <c r="J7190" i="60" l="1"/>
  <c r="H7191" i="60"/>
  <c r="I7191" i="60" s="1"/>
  <c r="J7191" i="60" l="1"/>
  <c r="H7192" i="60"/>
  <c r="I7192" i="60" s="1"/>
  <c r="J7192" i="60" l="1"/>
  <c r="H7193" i="60"/>
  <c r="I7193" i="60" s="1"/>
  <c r="J7193" i="60" l="1"/>
  <c r="H7194" i="60"/>
  <c r="I7194" i="60" s="1"/>
  <c r="J7194" i="60" l="1"/>
  <c r="H7195" i="60"/>
  <c r="I7195" i="60" s="1"/>
  <c r="J7195" i="60" l="1"/>
  <c r="H7196" i="60"/>
  <c r="I7196" i="60" s="1"/>
  <c r="J7196" i="60" l="1"/>
  <c r="H7197" i="60"/>
  <c r="I7197" i="60" s="1"/>
  <c r="J7197" i="60" l="1"/>
  <c r="H7198" i="60"/>
  <c r="I7198" i="60" s="1"/>
  <c r="J7198" i="60" l="1"/>
  <c r="H7199" i="60"/>
  <c r="I7199" i="60" s="1"/>
  <c r="J7199" i="60" l="1"/>
  <c r="H7200" i="60"/>
  <c r="I7200" i="60" s="1"/>
  <c r="J7200" i="60" l="1"/>
  <c r="H7201" i="60"/>
  <c r="I7201" i="60" s="1"/>
  <c r="J7201" i="60" l="1"/>
  <c r="H7202" i="60"/>
  <c r="I7202" i="60" s="1"/>
  <c r="J7202" i="60" l="1"/>
  <c r="H7203" i="60"/>
  <c r="I7203" i="60" s="1"/>
  <c r="J7203" i="60" l="1"/>
  <c r="H7204" i="60"/>
  <c r="I7204" i="60" s="1"/>
  <c r="J7204" i="60" l="1"/>
  <c r="H7205" i="60"/>
  <c r="I7205" i="60" s="1"/>
  <c r="J7205" i="60" l="1"/>
  <c r="H7206" i="60"/>
  <c r="I7206" i="60" s="1"/>
  <c r="J7206" i="60" l="1"/>
  <c r="H7207" i="60"/>
  <c r="I7207" i="60" s="1"/>
  <c r="J7207" i="60" l="1"/>
  <c r="H7208" i="60"/>
  <c r="I7208" i="60" s="1"/>
  <c r="J7208" i="60" l="1"/>
  <c r="H7209" i="60"/>
  <c r="I7209" i="60" s="1"/>
  <c r="J7209" i="60" l="1"/>
  <c r="H7210" i="60"/>
  <c r="I7210" i="60" s="1"/>
  <c r="J7210" i="60" l="1"/>
  <c r="H7211" i="60"/>
  <c r="I7211" i="60" s="1"/>
  <c r="J7211" i="60" l="1"/>
  <c r="H7212" i="60"/>
  <c r="I7212" i="60" s="1"/>
  <c r="J7212" i="60" l="1"/>
  <c r="H7213" i="60"/>
  <c r="I7213" i="60" s="1"/>
  <c r="J7213" i="60" l="1"/>
  <c r="H7214" i="60"/>
  <c r="I7214" i="60" s="1"/>
  <c r="J7214" i="60" l="1"/>
  <c r="H7215" i="60"/>
  <c r="I7215" i="60" s="1"/>
  <c r="J7215" i="60" l="1"/>
  <c r="H7216" i="60"/>
  <c r="I7216" i="60" s="1"/>
  <c r="J7216" i="60" l="1"/>
  <c r="H7217" i="60"/>
  <c r="I7217" i="60" s="1"/>
  <c r="J7217" i="60" l="1"/>
  <c r="H7218" i="60"/>
  <c r="I7218" i="60" s="1"/>
  <c r="J7218" i="60" l="1"/>
  <c r="H7219" i="60"/>
  <c r="I7219" i="60" s="1"/>
  <c r="J7219" i="60" l="1"/>
  <c r="H7220" i="60"/>
  <c r="I7220" i="60" s="1"/>
  <c r="J7220" i="60" l="1"/>
  <c r="H7221" i="60"/>
  <c r="I7221" i="60" s="1"/>
  <c r="J7221" i="60" l="1"/>
  <c r="H7222" i="60"/>
  <c r="I7222" i="60" s="1"/>
  <c r="J7222" i="60" l="1"/>
  <c r="H7223" i="60"/>
  <c r="I7223" i="60" s="1"/>
  <c r="J7223" i="60" l="1"/>
  <c r="H7224" i="60"/>
  <c r="I7224" i="60" s="1"/>
  <c r="J7224" i="60" l="1"/>
  <c r="H7225" i="60"/>
  <c r="I7225" i="60" s="1"/>
  <c r="J7225" i="60" l="1"/>
  <c r="H7226" i="60"/>
  <c r="I7226" i="60" s="1"/>
  <c r="J7226" i="60" l="1"/>
  <c r="H7227" i="60"/>
  <c r="I7227" i="60" s="1"/>
  <c r="J7227" i="60" l="1"/>
  <c r="H7228" i="60"/>
  <c r="I7228" i="60" s="1"/>
  <c r="J7228" i="60" l="1"/>
  <c r="H7229" i="60"/>
  <c r="I7229" i="60" s="1"/>
  <c r="J7229" i="60" l="1"/>
  <c r="H7230" i="60"/>
  <c r="I7230" i="60" s="1"/>
  <c r="J7230" i="60" l="1"/>
  <c r="H7231" i="60"/>
  <c r="I7231" i="60" s="1"/>
  <c r="J7231" i="60" l="1"/>
  <c r="H7232" i="60"/>
  <c r="I7232" i="60" s="1"/>
  <c r="J7232" i="60" l="1"/>
  <c r="H7233" i="60"/>
  <c r="I7233" i="60" s="1"/>
  <c r="J7233" i="60" l="1"/>
  <c r="H7234" i="60"/>
  <c r="I7234" i="60" s="1"/>
  <c r="J7234" i="60" l="1"/>
  <c r="H7235" i="60"/>
  <c r="I7235" i="60" s="1"/>
  <c r="J7235" i="60" l="1"/>
  <c r="H7236" i="60"/>
  <c r="I7236" i="60" s="1"/>
  <c r="J7236" i="60" l="1"/>
  <c r="H7237" i="60"/>
  <c r="I7237" i="60" s="1"/>
  <c r="J7237" i="60" l="1"/>
  <c r="H7238" i="60"/>
  <c r="I7238" i="60" s="1"/>
  <c r="J7238" i="60" l="1"/>
  <c r="H7239" i="60"/>
  <c r="I7239" i="60" s="1"/>
  <c r="J7239" i="60" l="1"/>
  <c r="H7240" i="60"/>
  <c r="I7240" i="60" s="1"/>
  <c r="J7240" i="60" l="1"/>
  <c r="H7241" i="60"/>
  <c r="I7241" i="60" s="1"/>
  <c r="J7241" i="60" l="1"/>
  <c r="H7242" i="60"/>
  <c r="I7242" i="60" s="1"/>
  <c r="J7242" i="60" l="1"/>
  <c r="H7243" i="60"/>
  <c r="I7243" i="60" s="1"/>
  <c r="J7243" i="60" l="1"/>
  <c r="H7244" i="60"/>
  <c r="I7244" i="60" s="1"/>
  <c r="J7244" i="60" l="1"/>
  <c r="H7245" i="60"/>
  <c r="I7245" i="60" s="1"/>
  <c r="J7245" i="60" l="1"/>
  <c r="H7246" i="60"/>
  <c r="I7246" i="60" s="1"/>
  <c r="J7246" i="60" l="1"/>
  <c r="H7247" i="60"/>
  <c r="I7247" i="60" s="1"/>
  <c r="J7247" i="60" l="1"/>
  <c r="H7248" i="60"/>
  <c r="I7248" i="60" s="1"/>
  <c r="J7248" i="60" l="1"/>
  <c r="H7249" i="60"/>
  <c r="I7249" i="60" s="1"/>
  <c r="J7249" i="60" l="1"/>
  <c r="H7250" i="60"/>
  <c r="I7250" i="60" s="1"/>
  <c r="J7250" i="60" l="1"/>
  <c r="H7251" i="60"/>
  <c r="I7251" i="60" s="1"/>
  <c r="J7251" i="60" l="1"/>
  <c r="H7252" i="60"/>
  <c r="I7252" i="60" s="1"/>
  <c r="J7252" i="60" l="1"/>
  <c r="H7253" i="60"/>
  <c r="I7253" i="60" s="1"/>
  <c r="J7253" i="60" l="1"/>
  <c r="H7254" i="60"/>
  <c r="I7254" i="60" s="1"/>
  <c r="J7254" i="60" l="1"/>
  <c r="H7255" i="60"/>
  <c r="I7255" i="60" s="1"/>
  <c r="J7255" i="60" l="1"/>
  <c r="H7256" i="60"/>
  <c r="I7256" i="60" s="1"/>
  <c r="J7256" i="60" l="1"/>
  <c r="H7257" i="60"/>
  <c r="I7257" i="60" s="1"/>
  <c r="J7257" i="60" l="1"/>
  <c r="H7258" i="60"/>
  <c r="I7258" i="60" s="1"/>
  <c r="J7258" i="60" l="1"/>
  <c r="H7259" i="60"/>
  <c r="I7259" i="60" s="1"/>
  <c r="J7259" i="60" l="1"/>
  <c r="H7260" i="60"/>
  <c r="I7260" i="60" s="1"/>
  <c r="J7260" i="60" l="1"/>
  <c r="H7261" i="60"/>
  <c r="I7261" i="60" s="1"/>
  <c r="J7261" i="60" l="1"/>
  <c r="H7262" i="60"/>
  <c r="I7262" i="60" s="1"/>
  <c r="J7262" i="60" l="1"/>
  <c r="H7263" i="60"/>
  <c r="I7263" i="60" s="1"/>
  <c r="J7263" i="60" l="1"/>
  <c r="H7264" i="60"/>
  <c r="I7264" i="60" s="1"/>
  <c r="J7264" i="60" l="1"/>
  <c r="H7265" i="60"/>
  <c r="I7265" i="60" s="1"/>
  <c r="J7265" i="60" l="1"/>
  <c r="H7266" i="60"/>
  <c r="I7266" i="60" s="1"/>
  <c r="J7266" i="60" l="1"/>
  <c r="H7267" i="60"/>
  <c r="I7267" i="60" s="1"/>
  <c r="J7267" i="60" l="1"/>
  <c r="H7268" i="60"/>
  <c r="I7268" i="60" s="1"/>
  <c r="J7268" i="60" l="1"/>
  <c r="H7269" i="60"/>
  <c r="I7269" i="60" s="1"/>
  <c r="J7269" i="60" l="1"/>
  <c r="H7270" i="60"/>
  <c r="I7270" i="60" s="1"/>
  <c r="J7270" i="60" l="1"/>
  <c r="H7271" i="60"/>
  <c r="I7271" i="60" s="1"/>
  <c r="J7271" i="60" l="1"/>
  <c r="H7272" i="60"/>
  <c r="I7272" i="60" s="1"/>
  <c r="J7272" i="60" l="1"/>
  <c r="H7273" i="60"/>
  <c r="I7273" i="60" s="1"/>
  <c r="J7273" i="60" l="1"/>
  <c r="H7274" i="60"/>
  <c r="I7274" i="60" s="1"/>
  <c r="J7274" i="60" l="1"/>
  <c r="H7275" i="60"/>
  <c r="I7275" i="60" s="1"/>
  <c r="J7275" i="60" l="1"/>
  <c r="H7276" i="60"/>
  <c r="I7276" i="60" s="1"/>
  <c r="J7276" i="60" l="1"/>
  <c r="H7277" i="60"/>
  <c r="I7277" i="60" s="1"/>
  <c r="J7277" i="60" l="1"/>
  <c r="H7278" i="60"/>
  <c r="I7278" i="60" s="1"/>
  <c r="J7278" i="60" l="1"/>
  <c r="H7279" i="60"/>
  <c r="I7279" i="60" s="1"/>
  <c r="J7279" i="60" l="1"/>
  <c r="H7280" i="60"/>
  <c r="I7280" i="60" s="1"/>
  <c r="J7280" i="60" l="1"/>
  <c r="H7281" i="60"/>
  <c r="I7281" i="60" s="1"/>
  <c r="J7281" i="60" l="1"/>
  <c r="H7282" i="60"/>
  <c r="I7282" i="60" s="1"/>
  <c r="J7282" i="60" l="1"/>
  <c r="H7283" i="60"/>
  <c r="I7283" i="60" s="1"/>
  <c r="J7283" i="60" l="1"/>
  <c r="H7284" i="60"/>
  <c r="I7284" i="60" s="1"/>
  <c r="J7284" i="60" l="1"/>
  <c r="H7285" i="60"/>
  <c r="I7285" i="60" s="1"/>
  <c r="J7285" i="60" l="1"/>
  <c r="H7286" i="60"/>
  <c r="I7286" i="60" s="1"/>
  <c r="J7286" i="60" l="1"/>
  <c r="H7287" i="60"/>
  <c r="I7287" i="60" s="1"/>
  <c r="J7287" i="60" l="1"/>
  <c r="H7288" i="60"/>
  <c r="I7288" i="60" s="1"/>
  <c r="J7288" i="60" l="1"/>
  <c r="H7289" i="60"/>
  <c r="I7289" i="60" s="1"/>
  <c r="J7289" i="60" l="1"/>
  <c r="H7290" i="60"/>
  <c r="I7290" i="60" s="1"/>
  <c r="J7290" i="60" l="1"/>
  <c r="H7291" i="60"/>
  <c r="I7291" i="60" s="1"/>
  <c r="J7291" i="60" l="1"/>
  <c r="H7292" i="60"/>
  <c r="I7292" i="60" s="1"/>
  <c r="J7292" i="60" l="1"/>
  <c r="H7293" i="60"/>
  <c r="I7293" i="60" s="1"/>
  <c r="J7293" i="60" l="1"/>
  <c r="H7294" i="60"/>
  <c r="I7294" i="60" s="1"/>
  <c r="J7294" i="60" l="1"/>
  <c r="H7295" i="60"/>
  <c r="I7295" i="60" s="1"/>
  <c r="J7295" i="60" l="1"/>
  <c r="H7296" i="60"/>
  <c r="I7296" i="60" s="1"/>
  <c r="J7296" i="60" l="1"/>
  <c r="H7297" i="60"/>
  <c r="I7297" i="60" s="1"/>
  <c r="J7297" i="60" l="1"/>
  <c r="H7298" i="60"/>
  <c r="I7298" i="60" s="1"/>
  <c r="J7298" i="60" l="1"/>
  <c r="H7299" i="60"/>
  <c r="I7299" i="60" s="1"/>
  <c r="J7299" i="60" l="1"/>
  <c r="H7300" i="60"/>
  <c r="I7300" i="60" s="1"/>
  <c r="J7300" i="60" l="1"/>
  <c r="H7301" i="60"/>
  <c r="I7301" i="60" s="1"/>
  <c r="J7301" i="60" l="1"/>
  <c r="H7302" i="60"/>
  <c r="I7302" i="60" s="1"/>
  <c r="J7302" i="60" l="1"/>
  <c r="H7303" i="60"/>
  <c r="I7303" i="60" s="1"/>
  <c r="J7303" i="60" l="1"/>
  <c r="H7304" i="60"/>
  <c r="I7304" i="60" s="1"/>
  <c r="J7304" i="60" l="1"/>
  <c r="H7305" i="60"/>
  <c r="I7305" i="60" s="1"/>
  <c r="J7305" i="60" l="1"/>
  <c r="H7306" i="60"/>
  <c r="I7306" i="60" s="1"/>
  <c r="J7306" i="60" l="1"/>
  <c r="H7307" i="60"/>
  <c r="I7307" i="60" s="1"/>
  <c r="J7307" i="60" l="1"/>
  <c r="H7308" i="60"/>
  <c r="I7308" i="60" s="1"/>
  <c r="J7308" i="60" l="1"/>
  <c r="H7309" i="60"/>
  <c r="I7309" i="60" s="1"/>
  <c r="J7309" i="60" l="1"/>
  <c r="H7310" i="60"/>
  <c r="I7310" i="60" s="1"/>
  <c r="J7310" i="60" l="1"/>
  <c r="H7311" i="60"/>
  <c r="I7311" i="60" s="1"/>
  <c r="J7311" i="60" l="1"/>
  <c r="H7312" i="60"/>
  <c r="I7312" i="60" s="1"/>
  <c r="J7312" i="60" l="1"/>
  <c r="H7313" i="60"/>
  <c r="I7313" i="60" s="1"/>
  <c r="J7313" i="60" l="1"/>
  <c r="H7314" i="60"/>
  <c r="I7314" i="60" s="1"/>
  <c r="J7314" i="60" l="1"/>
  <c r="H7315" i="60"/>
  <c r="I7315" i="60" s="1"/>
  <c r="J7315" i="60" l="1"/>
  <c r="H7316" i="60"/>
  <c r="I7316" i="60" s="1"/>
  <c r="J7316" i="60" l="1"/>
  <c r="H7317" i="60"/>
  <c r="I7317" i="60" s="1"/>
  <c r="J7317" i="60" l="1"/>
  <c r="H7318" i="60"/>
  <c r="I7318" i="60" s="1"/>
  <c r="J7318" i="60" l="1"/>
  <c r="H7319" i="60"/>
  <c r="I7319" i="60" s="1"/>
  <c r="J7319" i="60" l="1"/>
  <c r="H7320" i="60"/>
  <c r="I7320" i="60" s="1"/>
  <c r="J7320" i="60" l="1"/>
  <c r="H7321" i="60"/>
  <c r="I7321" i="60" s="1"/>
  <c r="J7321" i="60" l="1"/>
  <c r="H7322" i="60"/>
  <c r="I7322" i="60" s="1"/>
  <c r="J7322" i="60" l="1"/>
  <c r="H7323" i="60"/>
  <c r="I7323" i="60" s="1"/>
  <c r="J7323" i="60" l="1"/>
  <c r="H7324" i="60"/>
  <c r="I7324" i="60" s="1"/>
  <c r="J7324" i="60" l="1"/>
  <c r="H7325" i="60"/>
  <c r="I7325" i="60" s="1"/>
  <c r="J7325" i="60" l="1"/>
  <c r="H7326" i="60"/>
  <c r="I7326" i="60" s="1"/>
  <c r="J7326" i="60" l="1"/>
  <c r="H7327" i="60"/>
  <c r="I7327" i="60" s="1"/>
  <c r="J7327" i="60" l="1"/>
  <c r="H7328" i="60"/>
  <c r="I7328" i="60" s="1"/>
  <c r="J7328" i="60" l="1"/>
  <c r="H7329" i="60"/>
  <c r="I7329" i="60" s="1"/>
  <c r="J7329" i="60" l="1"/>
  <c r="H7330" i="60"/>
  <c r="I7330" i="60" s="1"/>
  <c r="J7330" i="60" l="1"/>
  <c r="H7331" i="60"/>
  <c r="I7331" i="60" s="1"/>
  <c r="J7331" i="60" l="1"/>
  <c r="H7332" i="60"/>
  <c r="I7332" i="60" s="1"/>
  <c r="J7332" i="60" l="1"/>
  <c r="H7333" i="60"/>
  <c r="I7333" i="60" s="1"/>
  <c r="J7333" i="60" l="1"/>
  <c r="H7334" i="60"/>
  <c r="I7334" i="60" s="1"/>
  <c r="J7334" i="60" l="1"/>
  <c r="H7335" i="60"/>
  <c r="I7335" i="60" s="1"/>
  <c r="J7335" i="60" l="1"/>
  <c r="H7336" i="60"/>
  <c r="I7336" i="60" s="1"/>
  <c r="J7336" i="60" l="1"/>
  <c r="H7337" i="60"/>
  <c r="I7337" i="60" s="1"/>
  <c r="J7337" i="60" l="1"/>
  <c r="H7338" i="60"/>
  <c r="I7338" i="60" s="1"/>
  <c r="J7338" i="60" l="1"/>
  <c r="H7339" i="60"/>
  <c r="I7339" i="60" s="1"/>
  <c r="J7339" i="60" l="1"/>
  <c r="H7340" i="60"/>
  <c r="I7340" i="60" s="1"/>
  <c r="J7340" i="60" l="1"/>
  <c r="H7341" i="60"/>
  <c r="I7341" i="60" s="1"/>
  <c r="J7341" i="60" l="1"/>
  <c r="H7342" i="60"/>
  <c r="I7342" i="60" s="1"/>
  <c r="J7342" i="60" l="1"/>
  <c r="H7343" i="60"/>
  <c r="I7343" i="60" s="1"/>
  <c r="J7343" i="60" l="1"/>
  <c r="H7344" i="60"/>
  <c r="I7344" i="60" s="1"/>
  <c r="J7344" i="60" l="1"/>
  <c r="H7345" i="60"/>
  <c r="I7345" i="60" s="1"/>
  <c r="J7345" i="60" l="1"/>
  <c r="H7346" i="60"/>
  <c r="I7346" i="60" s="1"/>
  <c r="J7346" i="60" l="1"/>
  <c r="H7347" i="60"/>
  <c r="I7347" i="60" s="1"/>
  <c r="J7347" i="60" l="1"/>
  <c r="H7348" i="60"/>
  <c r="I7348" i="60" s="1"/>
  <c r="J7348" i="60" l="1"/>
  <c r="H7349" i="60"/>
  <c r="I7349" i="60" s="1"/>
  <c r="J7349" i="60" l="1"/>
  <c r="H7350" i="60"/>
  <c r="I7350" i="60" s="1"/>
  <c r="J7350" i="60" l="1"/>
  <c r="H7351" i="60"/>
  <c r="I7351" i="60" s="1"/>
  <c r="J7351" i="60" l="1"/>
  <c r="H7352" i="60"/>
  <c r="I7352" i="60" s="1"/>
  <c r="J7352" i="60" l="1"/>
  <c r="H7353" i="60"/>
  <c r="I7353" i="60" s="1"/>
  <c r="J7353" i="60" l="1"/>
  <c r="H7354" i="60"/>
  <c r="I7354" i="60" s="1"/>
  <c r="J7354" i="60" l="1"/>
  <c r="H7355" i="60"/>
  <c r="I7355" i="60" s="1"/>
  <c r="J7355" i="60" l="1"/>
  <c r="H7356" i="60"/>
  <c r="I7356" i="60" s="1"/>
  <c r="J7356" i="60" l="1"/>
  <c r="H7357" i="60"/>
  <c r="I7357" i="60" s="1"/>
  <c r="J7357" i="60" l="1"/>
  <c r="H7358" i="60"/>
  <c r="I7358" i="60" s="1"/>
  <c r="J7358" i="60" l="1"/>
  <c r="H7359" i="60"/>
  <c r="I7359" i="60" s="1"/>
  <c r="J7359" i="60" l="1"/>
  <c r="H7360" i="60"/>
  <c r="I7360" i="60" s="1"/>
  <c r="J7360" i="60" l="1"/>
  <c r="H7361" i="60"/>
  <c r="I7361" i="60" s="1"/>
  <c r="J7361" i="60" l="1"/>
  <c r="H7362" i="60"/>
  <c r="I7362" i="60" s="1"/>
  <c r="J7362" i="60" l="1"/>
  <c r="H7363" i="60"/>
  <c r="I7363" i="60" s="1"/>
  <c r="J7363" i="60" l="1"/>
  <c r="H7364" i="60"/>
  <c r="I7364" i="60" s="1"/>
  <c r="J7364" i="60" l="1"/>
  <c r="H7365" i="60"/>
  <c r="I7365" i="60" s="1"/>
  <c r="J7365" i="60" l="1"/>
  <c r="H7366" i="60"/>
  <c r="I7366" i="60" s="1"/>
  <c r="J7366" i="60" l="1"/>
  <c r="H7367" i="60"/>
  <c r="I7367" i="60" s="1"/>
  <c r="J7367" i="60" l="1"/>
  <c r="H7368" i="60"/>
  <c r="I7368" i="60" s="1"/>
  <c r="J7368" i="60" l="1"/>
  <c r="H7369" i="60"/>
  <c r="I7369" i="60" s="1"/>
  <c r="J7369" i="60" l="1"/>
  <c r="H7370" i="60"/>
  <c r="I7370" i="60" s="1"/>
  <c r="J7370" i="60" l="1"/>
  <c r="H7371" i="60"/>
  <c r="I7371" i="60" s="1"/>
  <c r="J7371" i="60" l="1"/>
  <c r="H7372" i="60"/>
  <c r="I7372" i="60" s="1"/>
  <c r="J7372" i="60" l="1"/>
  <c r="H7373" i="60"/>
  <c r="I7373" i="60" s="1"/>
  <c r="J7373" i="60" l="1"/>
  <c r="H7374" i="60"/>
  <c r="I7374" i="60" s="1"/>
  <c r="J7374" i="60" l="1"/>
  <c r="H7375" i="60"/>
  <c r="I7375" i="60" s="1"/>
  <c r="J7375" i="60" l="1"/>
  <c r="H7376" i="60"/>
  <c r="I7376" i="60" s="1"/>
  <c r="J7376" i="60" l="1"/>
  <c r="H7377" i="60"/>
  <c r="I7377" i="60" s="1"/>
  <c r="J7377" i="60" l="1"/>
  <c r="H7378" i="60"/>
  <c r="I7378" i="60" s="1"/>
  <c r="J7378" i="60" l="1"/>
  <c r="H7379" i="60"/>
  <c r="I7379" i="60" s="1"/>
  <c r="J7379" i="60" l="1"/>
  <c r="H7380" i="60"/>
  <c r="I7380" i="60" s="1"/>
  <c r="J7380" i="60" l="1"/>
  <c r="H7381" i="60"/>
  <c r="I7381" i="60" s="1"/>
  <c r="J7381" i="60" l="1"/>
  <c r="H7382" i="60"/>
  <c r="I7382" i="60" s="1"/>
  <c r="J7382" i="60" l="1"/>
  <c r="H7383" i="60"/>
  <c r="I7383" i="60" s="1"/>
  <c r="J7383" i="60" l="1"/>
  <c r="H7384" i="60"/>
  <c r="I7384" i="60" s="1"/>
  <c r="J7384" i="60" l="1"/>
  <c r="H7385" i="60"/>
  <c r="I7385" i="60" s="1"/>
  <c r="J7385" i="60" l="1"/>
  <c r="H7386" i="60"/>
  <c r="I7386" i="60" s="1"/>
  <c r="J7386" i="60" l="1"/>
  <c r="H7387" i="60"/>
  <c r="I7387" i="60" s="1"/>
  <c r="J7387" i="60" l="1"/>
  <c r="H7388" i="60"/>
  <c r="I7388" i="60" s="1"/>
  <c r="J7388" i="60" l="1"/>
  <c r="H7389" i="60"/>
  <c r="I7389" i="60" s="1"/>
  <c r="J7389" i="60" l="1"/>
  <c r="H7390" i="60"/>
  <c r="I7390" i="60" s="1"/>
  <c r="J7390" i="60" l="1"/>
  <c r="H7391" i="60"/>
  <c r="I7391" i="60" s="1"/>
  <c r="J7391" i="60" l="1"/>
  <c r="H7392" i="60"/>
  <c r="I7392" i="60" s="1"/>
  <c r="J7392" i="60" l="1"/>
  <c r="H7393" i="60"/>
  <c r="I7393" i="60" s="1"/>
  <c r="J7393" i="60" l="1"/>
  <c r="H7394" i="60"/>
  <c r="I7394" i="60" s="1"/>
  <c r="J7394" i="60" l="1"/>
  <c r="H7395" i="60"/>
  <c r="I7395" i="60" s="1"/>
  <c r="J7395" i="60" l="1"/>
  <c r="H7396" i="60"/>
  <c r="I7396" i="60" s="1"/>
  <c r="J7396" i="60" l="1"/>
  <c r="H7397" i="60"/>
  <c r="I7397" i="60" s="1"/>
  <c r="J7397" i="60" l="1"/>
  <c r="H7398" i="60"/>
  <c r="I7398" i="60" s="1"/>
  <c r="J7398" i="60" l="1"/>
  <c r="H7399" i="60"/>
  <c r="I7399" i="60" s="1"/>
  <c r="J7399" i="60" l="1"/>
  <c r="H7400" i="60"/>
  <c r="I7400" i="60" s="1"/>
  <c r="J7400" i="60" l="1"/>
  <c r="H7401" i="60"/>
  <c r="I7401" i="60" s="1"/>
  <c r="J7401" i="60" l="1"/>
  <c r="H7402" i="60"/>
  <c r="I7402" i="60" s="1"/>
  <c r="J7402" i="60" l="1"/>
  <c r="H7403" i="60"/>
  <c r="I7403" i="60" s="1"/>
  <c r="J7403" i="60" l="1"/>
  <c r="H7404" i="60"/>
  <c r="I7404" i="60" s="1"/>
  <c r="J7404" i="60" l="1"/>
  <c r="H7405" i="60"/>
  <c r="I7405" i="60" s="1"/>
  <c r="J7405" i="60" l="1"/>
  <c r="H7406" i="60"/>
  <c r="I7406" i="60" s="1"/>
  <c r="J7406" i="60" l="1"/>
  <c r="H7407" i="60"/>
  <c r="I7407" i="60" s="1"/>
  <c r="J7407" i="60" l="1"/>
  <c r="H7408" i="60"/>
  <c r="I7408" i="60" s="1"/>
  <c r="J7408" i="60" l="1"/>
  <c r="H7409" i="60"/>
  <c r="I7409" i="60" s="1"/>
  <c r="J7409" i="60" l="1"/>
  <c r="H7410" i="60"/>
  <c r="I7410" i="60" s="1"/>
  <c r="J7410" i="60" l="1"/>
  <c r="H7411" i="60"/>
  <c r="I7411" i="60" s="1"/>
  <c r="J7411" i="60" l="1"/>
  <c r="H7412" i="60"/>
  <c r="I7412" i="60" s="1"/>
  <c r="J7412" i="60" l="1"/>
  <c r="H7413" i="60"/>
  <c r="I7413" i="60" s="1"/>
  <c r="J7413" i="60" l="1"/>
  <c r="H7414" i="60"/>
  <c r="I7414" i="60" s="1"/>
  <c r="J7414" i="60" l="1"/>
  <c r="H7415" i="60"/>
  <c r="I7415" i="60" s="1"/>
  <c r="J7415" i="60" l="1"/>
  <c r="H7416" i="60"/>
  <c r="I7416" i="60" s="1"/>
  <c r="J7416" i="60" l="1"/>
  <c r="H7417" i="60"/>
  <c r="I7417" i="60" s="1"/>
  <c r="J7417" i="60" l="1"/>
  <c r="H7418" i="60"/>
  <c r="I7418" i="60" s="1"/>
  <c r="J7418" i="60" l="1"/>
  <c r="H7419" i="60"/>
  <c r="I7419" i="60" s="1"/>
  <c r="J7419" i="60" l="1"/>
  <c r="H7420" i="60"/>
  <c r="I7420" i="60" s="1"/>
  <c r="J7420" i="60" l="1"/>
  <c r="H7421" i="60"/>
  <c r="I7421" i="60" s="1"/>
  <c r="J7421" i="60" l="1"/>
  <c r="H7422" i="60"/>
  <c r="I7422" i="60" s="1"/>
  <c r="J7422" i="60" l="1"/>
  <c r="H7423" i="60"/>
  <c r="I7423" i="60" s="1"/>
  <c r="J7423" i="60" l="1"/>
  <c r="H7424" i="60"/>
  <c r="I7424" i="60" s="1"/>
  <c r="J7424" i="60" l="1"/>
  <c r="H7425" i="60"/>
  <c r="I7425" i="60" s="1"/>
  <c r="J7425" i="60" l="1"/>
  <c r="H7426" i="60"/>
  <c r="I7426" i="60" s="1"/>
  <c r="J7426" i="60" l="1"/>
  <c r="H7427" i="60"/>
  <c r="I7427" i="60" s="1"/>
  <c r="J7427" i="60" l="1"/>
  <c r="H7428" i="60"/>
  <c r="I7428" i="60" s="1"/>
  <c r="J7428" i="60" l="1"/>
  <c r="H7429" i="60"/>
  <c r="I7429" i="60" s="1"/>
  <c r="J7429" i="60" l="1"/>
  <c r="H7430" i="60"/>
  <c r="I7430" i="60" s="1"/>
  <c r="J7430" i="60" l="1"/>
  <c r="H7431" i="60"/>
  <c r="I7431" i="60" s="1"/>
  <c r="J7431" i="60" l="1"/>
  <c r="H7432" i="60"/>
  <c r="I7432" i="60" s="1"/>
  <c r="J7432" i="60" l="1"/>
  <c r="H7433" i="60"/>
  <c r="I7433" i="60" s="1"/>
  <c r="J7433" i="60" l="1"/>
  <c r="H7434" i="60"/>
  <c r="I7434" i="60" s="1"/>
  <c r="J7434" i="60" l="1"/>
  <c r="H7435" i="60"/>
  <c r="I7435" i="60" s="1"/>
  <c r="J7435" i="60" l="1"/>
  <c r="H7436" i="60"/>
  <c r="I7436" i="60" s="1"/>
  <c r="J7436" i="60" l="1"/>
  <c r="H7437" i="60"/>
  <c r="I7437" i="60" s="1"/>
  <c r="J7437" i="60" l="1"/>
  <c r="H7438" i="60"/>
  <c r="I7438" i="60" s="1"/>
  <c r="J7438" i="60" l="1"/>
  <c r="H7439" i="60"/>
  <c r="I7439" i="60" s="1"/>
  <c r="J7439" i="60" l="1"/>
  <c r="H7440" i="60"/>
  <c r="I7440" i="60" s="1"/>
  <c r="J7440" i="60" l="1"/>
  <c r="H7441" i="60"/>
  <c r="I7441" i="60" s="1"/>
  <c r="J7441" i="60" l="1"/>
  <c r="H7442" i="60"/>
  <c r="I7442" i="60" s="1"/>
  <c r="J7442" i="60" l="1"/>
  <c r="H7443" i="60"/>
  <c r="I7443" i="60" s="1"/>
  <c r="J7443" i="60" l="1"/>
  <c r="H7444" i="60"/>
  <c r="I7444" i="60" s="1"/>
  <c r="J7444" i="60" l="1"/>
  <c r="H7445" i="60"/>
  <c r="I7445" i="60" s="1"/>
  <c r="J7445" i="60" l="1"/>
  <c r="H7446" i="60"/>
  <c r="I7446" i="60" s="1"/>
  <c r="J7446" i="60" l="1"/>
  <c r="H7447" i="60"/>
  <c r="I7447" i="60" s="1"/>
  <c r="J7447" i="60" l="1"/>
  <c r="H7448" i="60"/>
  <c r="I7448" i="60" s="1"/>
  <c r="J7448" i="60" l="1"/>
  <c r="H7449" i="60"/>
  <c r="I7449" i="60" s="1"/>
  <c r="J7449" i="60" l="1"/>
  <c r="H7450" i="60"/>
  <c r="I7450" i="60" s="1"/>
  <c r="J7450" i="60" l="1"/>
  <c r="H7451" i="60"/>
  <c r="I7451" i="60" s="1"/>
  <c r="J7451" i="60" l="1"/>
  <c r="H7452" i="60"/>
  <c r="I7452" i="60" s="1"/>
  <c r="J7452" i="60" l="1"/>
  <c r="H7453" i="60"/>
  <c r="I7453" i="60" s="1"/>
  <c r="J7453" i="60" l="1"/>
  <c r="H7454" i="60"/>
  <c r="I7454" i="60" s="1"/>
  <c r="J7454" i="60" l="1"/>
  <c r="H7455" i="60"/>
  <c r="I7455" i="60" s="1"/>
  <c r="J7455" i="60" l="1"/>
  <c r="H7456" i="60"/>
  <c r="I7456" i="60" s="1"/>
  <c r="J7456" i="60" l="1"/>
  <c r="H7457" i="60"/>
  <c r="I7457" i="60" s="1"/>
  <c r="J7457" i="60" l="1"/>
  <c r="H7458" i="60"/>
  <c r="I7458" i="60" s="1"/>
  <c r="J7458" i="60" l="1"/>
  <c r="H7459" i="60"/>
  <c r="I7459" i="60" s="1"/>
  <c r="J7459" i="60" l="1"/>
  <c r="H7460" i="60"/>
  <c r="I7460" i="60" s="1"/>
  <c r="J7460" i="60" l="1"/>
  <c r="H7461" i="60"/>
  <c r="I7461" i="60" s="1"/>
  <c r="J7461" i="60" l="1"/>
  <c r="H7462" i="60"/>
  <c r="I7462" i="60" s="1"/>
  <c r="J7462" i="60" l="1"/>
  <c r="H7463" i="60"/>
  <c r="I7463" i="60" s="1"/>
  <c r="J7463" i="60" l="1"/>
  <c r="H7464" i="60"/>
  <c r="I7464" i="60" s="1"/>
  <c r="J7464" i="60" l="1"/>
  <c r="H7465" i="60"/>
  <c r="I7465" i="60" s="1"/>
  <c r="J7465" i="60" l="1"/>
  <c r="H7466" i="60"/>
  <c r="I7466" i="60" s="1"/>
  <c r="J7466" i="60" l="1"/>
  <c r="H7467" i="60"/>
  <c r="I7467" i="60" s="1"/>
  <c r="J7467" i="60" l="1"/>
  <c r="H7468" i="60"/>
  <c r="I7468" i="60" s="1"/>
  <c r="J7468" i="60" l="1"/>
  <c r="H7469" i="60"/>
  <c r="I7469" i="60" s="1"/>
  <c r="J7469" i="60" l="1"/>
  <c r="H7470" i="60"/>
  <c r="I7470" i="60" s="1"/>
  <c r="J7470" i="60" l="1"/>
  <c r="H7471" i="60"/>
  <c r="I7471" i="60" s="1"/>
  <c r="J7471" i="60" l="1"/>
  <c r="H7472" i="60"/>
  <c r="I7472" i="60" s="1"/>
  <c r="J7472" i="60" l="1"/>
  <c r="H7473" i="60"/>
  <c r="I7473" i="60" s="1"/>
  <c r="J7473" i="60" l="1"/>
  <c r="H7474" i="60"/>
  <c r="I7474" i="60" s="1"/>
  <c r="J7474" i="60" l="1"/>
  <c r="H7475" i="60"/>
  <c r="I7475" i="60" s="1"/>
  <c r="J7475" i="60" l="1"/>
  <c r="H7476" i="60"/>
  <c r="I7476" i="60" s="1"/>
  <c r="J7476" i="60" l="1"/>
  <c r="H7477" i="60"/>
  <c r="I7477" i="60" s="1"/>
  <c r="J7477" i="60" l="1"/>
  <c r="H7478" i="60"/>
  <c r="I7478" i="60" s="1"/>
  <c r="J7478" i="60" l="1"/>
  <c r="H7479" i="60"/>
  <c r="I7479" i="60" s="1"/>
  <c r="J7479" i="60" l="1"/>
  <c r="H7480" i="60"/>
  <c r="I7480" i="60" s="1"/>
  <c r="J7480" i="60" l="1"/>
  <c r="H7481" i="60"/>
  <c r="I7481" i="60" s="1"/>
  <c r="J7481" i="60" l="1"/>
  <c r="H7482" i="60"/>
  <c r="I7482" i="60" s="1"/>
  <c r="J7482" i="60" l="1"/>
  <c r="H7483" i="60"/>
  <c r="I7483" i="60" s="1"/>
  <c r="J7483" i="60" l="1"/>
  <c r="H7484" i="60"/>
  <c r="I7484" i="60" s="1"/>
  <c r="J7484" i="60" l="1"/>
  <c r="H7485" i="60"/>
  <c r="I7485" i="60" s="1"/>
  <c r="J7485" i="60" l="1"/>
  <c r="H7486" i="60"/>
  <c r="I7486" i="60" s="1"/>
  <c r="J7486" i="60" l="1"/>
  <c r="H7487" i="60"/>
  <c r="I7487" i="60" s="1"/>
  <c r="J7487" i="60" l="1"/>
  <c r="H7488" i="60"/>
  <c r="I7488" i="60" s="1"/>
  <c r="J7488" i="60" l="1"/>
  <c r="H7489" i="60"/>
  <c r="I7489" i="60" s="1"/>
  <c r="J7489" i="60" l="1"/>
  <c r="H7490" i="60"/>
  <c r="I7490" i="60" s="1"/>
  <c r="J7490" i="60" l="1"/>
  <c r="H7491" i="60"/>
  <c r="I7491" i="60" s="1"/>
  <c r="J7491" i="60" l="1"/>
  <c r="H7492" i="60"/>
  <c r="I7492" i="60" s="1"/>
  <c r="J7492" i="60" l="1"/>
  <c r="H7493" i="60"/>
  <c r="I7493" i="60" s="1"/>
  <c r="J7493" i="60" l="1"/>
  <c r="H7494" i="60"/>
  <c r="I7494" i="60" s="1"/>
  <c r="J7494" i="60" l="1"/>
  <c r="H7495" i="60"/>
  <c r="I7495" i="60" s="1"/>
  <c r="J7495" i="60" l="1"/>
  <c r="H7496" i="60"/>
  <c r="I7496" i="60" s="1"/>
  <c r="J7496" i="60" l="1"/>
  <c r="H7497" i="60"/>
  <c r="I7497" i="60" s="1"/>
  <c r="J7497" i="60" l="1"/>
  <c r="H7498" i="60"/>
  <c r="I7498" i="60" s="1"/>
  <c r="J7498" i="60" l="1"/>
  <c r="H7499" i="60"/>
  <c r="I7499" i="60" s="1"/>
  <c r="J7499" i="60" l="1"/>
  <c r="H7500" i="60"/>
  <c r="I7500" i="60" s="1"/>
  <c r="J7500" i="60" l="1"/>
  <c r="H7501" i="60"/>
  <c r="I7501" i="60" s="1"/>
  <c r="J7501" i="60" l="1"/>
  <c r="H7502" i="60"/>
  <c r="I7502" i="60" s="1"/>
  <c r="J7502" i="60" l="1"/>
  <c r="H7503" i="60"/>
  <c r="I7503" i="60" s="1"/>
  <c r="J7503" i="60" l="1"/>
  <c r="H7504" i="60"/>
  <c r="I7504" i="60" s="1"/>
  <c r="J7504" i="60" l="1"/>
  <c r="H7505" i="60"/>
  <c r="I7505" i="60" s="1"/>
  <c r="J7505" i="60" l="1"/>
  <c r="H7506" i="60"/>
  <c r="I7506" i="60" s="1"/>
  <c r="J7506" i="60" l="1"/>
  <c r="H7507" i="60"/>
  <c r="I7507" i="60" s="1"/>
  <c r="J7507" i="60" l="1"/>
  <c r="H7508" i="60"/>
  <c r="I7508" i="60" s="1"/>
  <c r="J7508" i="60" l="1"/>
  <c r="H7509" i="60"/>
  <c r="I7509" i="60" s="1"/>
  <c r="J7509" i="60" l="1"/>
  <c r="H7510" i="60"/>
  <c r="I7510" i="60" s="1"/>
  <c r="J7510" i="60" l="1"/>
  <c r="H7511" i="60"/>
  <c r="I7511" i="60" s="1"/>
  <c r="J7511" i="60" l="1"/>
  <c r="H7512" i="60"/>
  <c r="I7512" i="60" s="1"/>
  <c r="J7512" i="60" l="1"/>
  <c r="H7513" i="60"/>
  <c r="I7513" i="60" s="1"/>
  <c r="J7513" i="60" l="1"/>
  <c r="H7514" i="60"/>
  <c r="I7514" i="60" s="1"/>
  <c r="J7514" i="60" l="1"/>
  <c r="H7515" i="60"/>
  <c r="I7515" i="60" s="1"/>
  <c r="J7515" i="60" l="1"/>
  <c r="H7516" i="60"/>
  <c r="I7516" i="60" s="1"/>
  <c r="J7516" i="60" l="1"/>
  <c r="H7517" i="60"/>
  <c r="I7517" i="60" s="1"/>
  <c r="J7517" i="60" l="1"/>
  <c r="H7518" i="60"/>
  <c r="I7518" i="60" s="1"/>
  <c r="J7518" i="60" l="1"/>
  <c r="H7519" i="60"/>
  <c r="I7519" i="60" s="1"/>
  <c r="J7519" i="60" l="1"/>
  <c r="H7520" i="60"/>
  <c r="I7520" i="60" s="1"/>
  <c r="J7520" i="60" l="1"/>
  <c r="H7521" i="60"/>
  <c r="I7521" i="60" s="1"/>
  <c r="J7521" i="60" l="1"/>
  <c r="H7522" i="60"/>
  <c r="I7522" i="60" s="1"/>
  <c r="J7522" i="60" l="1"/>
  <c r="H7523" i="60"/>
  <c r="I7523" i="60" s="1"/>
  <c r="J7523" i="60" l="1"/>
  <c r="H7524" i="60"/>
  <c r="I7524" i="60" s="1"/>
  <c r="J7524" i="60" l="1"/>
  <c r="H7525" i="60"/>
  <c r="I7525" i="60" s="1"/>
  <c r="J7525" i="60" l="1"/>
  <c r="H7526" i="60"/>
  <c r="I7526" i="60" s="1"/>
  <c r="J7526" i="60" l="1"/>
  <c r="H7527" i="60"/>
  <c r="I7527" i="60" s="1"/>
  <c r="J7527" i="60" l="1"/>
  <c r="H7528" i="60"/>
  <c r="I7528" i="60" s="1"/>
  <c r="J7528" i="60" l="1"/>
  <c r="H7529" i="60"/>
  <c r="I7529" i="60" s="1"/>
  <c r="J7529" i="60" l="1"/>
  <c r="H7530" i="60"/>
  <c r="I7530" i="60" s="1"/>
  <c r="J7530" i="60" l="1"/>
  <c r="H7531" i="60"/>
  <c r="I7531" i="60" s="1"/>
  <c r="J7531" i="60" l="1"/>
  <c r="H7532" i="60"/>
  <c r="I7532" i="60" s="1"/>
  <c r="J7532" i="60" l="1"/>
  <c r="H7533" i="60"/>
  <c r="I7533" i="60" s="1"/>
  <c r="J7533" i="60" l="1"/>
  <c r="H7534" i="60"/>
  <c r="I7534" i="60" s="1"/>
  <c r="J7534" i="60" l="1"/>
  <c r="H7535" i="60"/>
  <c r="I7535" i="60" s="1"/>
  <c r="J7535" i="60" l="1"/>
  <c r="H7536" i="60"/>
  <c r="I7536" i="60" s="1"/>
  <c r="J7536" i="60" l="1"/>
  <c r="H7537" i="60"/>
  <c r="I7537" i="60" s="1"/>
  <c r="J7537" i="60" l="1"/>
  <c r="H7538" i="60"/>
  <c r="I7538" i="60" s="1"/>
  <c r="J7538" i="60" l="1"/>
  <c r="H7539" i="60"/>
  <c r="I7539" i="60" s="1"/>
  <c r="J7539" i="60" l="1"/>
  <c r="H7540" i="60"/>
  <c r="I7540" i="60" s="1"/>
  <c r="J7540" i="60" l="1"/>
  <c r="H7541" i="60"/>
  <c r="I7541" i="60" s="1"/>
  <c r="J7541" i="60" l="1"/>
  <c r="H7542" i="60"/>
  <c r="I7542" i="60" s="1"/>
  <c r="J7542" i="60" l="1"/>
  <c r="H7543" i="60"/>
  <c r="I7543" i="60" s="1"/>
  <c r="J7543" i="60" l="1"/>
  <c r="H7544" i="60"/>
  <c r="I7544" i="60" s="1"/>
  <c r="J7544" i="60" l="1"/>
  <c r="H7545" i="60"/>
  <c r="I7545" i="60" s="1"/>
  <c r="J7545" i="60" l="1"/>
  <c r="H7546" i="60"/>
  <c r="I7546" i="60" s="1"/>
  <c r="J7546" i="60" l="1"/>
  <c r="H7547" i="60"/>
  <c r="I7547" i="60" s="1"/>
  <c r="J7547" i="60" l="1"/>
  <c r="H7548" i="60"/>
  <c r="I7548" i="60" s="1"/>
  <c r="J7548" i="60" l="1"/>
  <c r="H7549" i="60"/>
  <c r="I7549" i="60" s="1"/>
  <c r="J7549" i="60" l="1"/>
  <c r="H7550" i="60"/>
  <c r="I7550" i="60" s="1"/>
  <c r="J7550" i="60" l="1"/>
  <c r="H7551" i="60"/>
  <c r="I7551" i="60" s="1"/>
  <c r="J7551" i="60" l="1"/>
  <c r="H7552" i="60"/>
  <c r="I7552" i="60" s="1"/>
  <c r="J7552" i="60" l="1"/>
  <c r="H7553" i="60"/>
  <c r="I7553" i="60" s="1"/>
  <c r="J7553" i="60" l="1"/>
  <c r="H7554" i="60"/>
  <c r="I7554" i="60" s="1"/>
  <c r="J7554" i="60" l="1"/>
  <c r="H7555" i="60"/>
  <c r="I7555" i="60" s="1"/>
  <c r="J7555" i="60" l="1"/>
  <c r="H7556" i="60"/>
  <c r="I7556" i="60" s="1"/>
  <c r="J7556" i="60" l="1"/>
  <c r="H7557" i="60"/>
  <c r="I7557" i="60" s="1"/>
  <c r="J7557" i="60" l="1"/>
  <c r="H7558" i="60"/>
  <c r="I7558" i="60" s="1"/>
  <c r="J7558" i="60" l="1"/>
  <c r="H7559" i="60"/>
  <c r="I7559" i="60" s="1"/>
  <c r="J7559" i="60" l="1"/>
  <c r="H7560" i="60"/>
  <c r="I7560" i="60" s="1"/>
  <c r="J7560" i="60" l="1"/>
  <c r="H7561" i="60"/>
  <c r="I7561" i="60" s="1"/>
  <c r="J7561" i="60" l="1"/>
  <c r="H7562" i="60"/>
  <c r="I7562" i="60" s="1"/>
  <c r="J7562" i="60" l="1"/>
  <c r="H7563" i="60"/>
  <c r="I7563" i="60" s="1"/>
  <c r="J7563" i="60" l="1"/>
  <c r="H7564" i="60"/>
  <c r="I7564" i="60" s="1"/>
  <c r="J7564" i="60" l="1"/>
  <c r="H7565" i="60"/>
  <c r="I7565" i="60" s="1"/>
  <c r="J7565" i="60" l="1"/>
  <c r="H7566" i="60"/>
  <c r="I7566" i="60" s="1"/>
  <c r="J7566" i="60" l="1"/>
  <c r="H7567" i="60"/>
  <c r="I7567" i="60" s="1"/>
  <c r="J7567" i="60" l="1"/>
  <c r="H7568" i="60"/>
  <c r="I7568" i="60" s="1"/>
  <c r="J7568" i="60" l="1"/>
  <c r="H7569" i="60"/>
  <c r="I7569" i="60" s="1"/>
  <c r="J7569" i="60" l="1"/>
  <c r="H7570" i="60"/>
  <c r="I7570" i="60" s="1"/>
  <c r="J7570" i="60" l="1"/>
  <c r="H7571" i="60"/>
  <c r="I7571" i="60" s="1"/>
  <c r="J7571" i="60" l="1"/>
  <c r="H7572" i="60"/>
  <c r="I7572" i="60" s="1"/>
  <c r="J7572" i="60" l="1"/>
  <c r="H7573" i="60"/>
  <c r="I7573" i="60" s="1"/>
  <c r="J7573" i="60" l="1"/>
  <c r="H7574" i="60"/>
  <c r="I7574" i="60" s="1"/>
  <c r="J7574" i="60" l="1"/>
  <c r="H7575" i="60"/>
  <c r="I7575" i="60" s="1"/>
  <c r="J7575" i="60" l="1"/>
  <c r="H7576" i="60"/>
  <c r="I7576" i="60" s="1"/>
  <c r="J7576" i="60" l="1"/>
  <c r="H7577" i="60"/>
  <c r="I7577" i="60" s="1"/>
  <c r="J7577" i="60" l="1"/>
  <c r="H7578" i="60"/>
  <c r="I7578" i="60" s="1"/>
  <c r="J7578" i="60" l="1"/>
  <c r="H7579" i="60"/>
  <c r="I7579" i="60" s="1"/>
  <c r="J7579" i="60" l="1"/>
  <c r="H7580" i="60"/>
  <c r="I7580" i="60" s="1"/>
  <c r="J7580" i="60" l="1"/>
  <c r="H7581" i="60"/>
  <c r="I7581" i="60" s="1"/>
  <c r="J7581" i="60" l="1"/>
  <c r="H7582" i="60"/>
  <c r="I7582" i="60" s="1"/>
  <c r="J7582" i="60" l="1"/>
  <c r="H7583" i="60"/>
  <c r="I7583" i="60" s="1"/>
  <c r="J7583" i="60" l="1"/>
  <c r="H7584" i="60"/>
  <c r="I7584" i="60" s="1"/>
  <c r="J7584" i="60" l="1"/>
  <c r="H7585" i="60"/>
  <c r="I7585" i="60" s="1"/>
  <c r="J7585" i="60" l="1"/>
  <c r="H7586" i="60"/>
  <c r="I7586" i="60" s="1"/>
  <c r="J7586" i="60" l="1"/>
  <c r="H7587" i="60"/>
  <c r="I7587" i="60" s="1"/>
  <c r="J7587" i="60" l="1"/>
  <c r="H7588" i="60"/>
  <c r="I7588" i="60" s="1"/>
  <c r="J7588" i="60" l="1"/>
  <c r="H7589" i="60"/>
  <c r="I7589" i="60" s="1"/>
  <c r="J7589" i="60" l="1"/>
  <c r="H7590" i="60"/>
  <c r="I7590" i="60" s="1"/>
  <c r="J7590" i="60" l="1"/>
  <c r="H7591" i="60"/>
  <c r="I7591" i="60" s="1"/>
  <c r="J7591" i="60" l="1"/>
  <c r="H7592" i="60"/>
  <c r="I7592" i="60" s="1"/>
  <c r="J7592" i="60" l="1"/>
  <c r="H7593" i="60"/>
  <c r="I7593" i="60" s="1"/>
  <c r="J7593" i="60" l="1"/>
  <c r="H7594" i="60"/>
  <c r="I7594" i="60" s="1"/>
  <c r="J7594" i="60" l="1"/>
  <c r="H7595" i="60"/>
  <c r="I7595" i="60" s="1"/>
  <c r="J7595" i="60" l="1"/>
  <c r="H7596" i="60"/>
  <c r="I7596" i="60" s="1"/>
  <c r="J7596" i="60" l="1"/>
  <c r="H7597" i="60"/>
  <c r="I7597" i="60" s="1"/>
  <c r="J7597" i="60" l="1"/>
  <c r="H7598" i="60"/>
  <c r="I7598" i="60" s="1"/>
  <c r="J7598" i="60" l="1"/>
  <c r="H7599" i="60"/>
  <c r="I7599" i="60" s="1"/>
  <c r="J7599" i="60" l="1"/>
  <c r="H7600" i="60"/>
  <c r="I7600" i="60" s="1"/>
  <c r="J7600" i="60" l="1"/>
  <c r="H7601" i="60"/>
  <c r="I7601" i="60" s="1"/>
  <c r="J7601" i="60" l="1"/>
  <c r="H7602" i="60"/>
  <c r="I7602" i="60" s="1"/>
  <c r="J7602" i="60" l="1"/>
  <c r="H7603" i="60"/>
  <c r="I7603" i="60" s="1"/>
  <c r="J7603" i="60" l="1"/>
  <c r="H7604" i="60"/>
  <c r="I7604" i="60" s="1"/>
  <c r="J7604" i="60" l="1"/>
  <c r="H7605" i="60"/>
  <c r="I7605" i="60" s="1"/>
  <c r="J7605" i="60" l="1"/>
  <c r="H7606" i="60"/>
  <c r="I7606" i="60" s="1"/>
  <c r="J7606" i="60" l="1"/>
  <c r="H7607" i="60"/>
  <c r="I7607" i="60" s="1"/>
  <c r="J7607" i="60" l="1"/>
  <c r="H7608" i="60"/>
  <c r="I7608" i="60" s="1"/>
  <c r="J7608" i="60" l="1"/>
  <c r="H7609" i="60"/>
  <c r="I7609" i="60" s="1"/>
  <c r="J7609" i="60" l="1"/>
  <c r="H7610" i="60"/>
  <c r="I7610" i="60" s="1"/>
  <c r="J7610" i="60" l="1"/>
  <c r="H7611" i="60"/>
  <c r="I7611" i="60" s="1"/>
  <c r="J7611" i="60" l="1"/>
  <c r="H7612" i="60"/>
  <c r="I7612" i="60" s="1"/>
  <c r="J7612" i="60" l="1"/>
  <c r="H7613" i="60"/>
  <c r="I7613" i="60" s="1"/>
  <c r="J7613" i="60" l="1"/>
  <c r="H7614" i="60"/>
  <c r="I7614" i="60" s="1"/>
  <c r="J7614" i="60" l="1"/>
  <c r="H7615" i="60"/>
  <c r="I7615" i="60" s="1"/>
  <c r="J7615" i="60" l="1"/>
  <c r="H7616" i="60"/>
  <c r="I7616" i="60" s="1"/>
  <c r="J7616" i="60" l="1"/>
  <c r="H7617" i="60"/>
  <c r="I7617" i="60" s="1"/>
  <c r="J7617" i="60" l="1"/>
  <c r="H7618" i="60"/>
  <c r="I7618" i="60" s="1"/>
  <c r="J7618" i="60" l="1"/>
  <c r="H7619" i="60"/>
  <c r="I7619" i="60" s="1"/>
  <c r="J7619" i="60" l="1"/>
  <c r="H7620" i="60"/>
  <c r="I7620" i="60" s="1"/>
  <c r="J7620" i="60" l="1"/>
  <c r="H7621" i="60"/>
  <c r="I7621" i="60" s="1"/>
  <c r="J7621" i="60" l="1"/>
  <c r="H7622" i="60"/>
  <c r="I7622" i="60" s="1"/>
  <c r="J7622" i="60" l="1"/>
  <c r="H7623" i="60"/>
  <c r="I7623" i="60" s="1"/>
  <c r="J7623" i="60" l="1"/>
  <c r="H7624" i="60"/>
  <c r="I7624" i="60" s="1"/>
  <c r="J7624" i="60" l="1"/>
  <c r="H7625" i="60"/>
  <c r="I7625" i="60" s="1"/>
  <c r="J7625" i="60" l="1"/>
  <c r="H7626" i="60"/>
  <c r="I7626" i="60" s="1"/>
  <c r="J7626" i="60" l="1"/>
  <c r="H7627" i="60"/>
  <c r="I7627" i="60" s="1"/>
  <c r="J7627" i="60" l="1"/>
  <c r="H7628" i="60"/>
  <c r="I7628" i="60" s="1"/>
  <c r="J7628" i="60" l="1"/>
  <c r="H7629" i="60"/>
  <c r="I7629" i="60" s="1"/>
  <c r="J7629" i="60" l="1"/>
  <c r="H7630" i="60"/>
  <c r="I7630" i="60" s="1"/>
  <c r="J7630" i="60" l="1"/>
  <c r="H7631" i="60"/>
  <c r="I7631" i="60" s="1"/>
  <c r="J7631" i="60" l="1"/>
  <c r="H7632" i="60"/>
  <c r="I7632" i="60" s="1"/>
  <c r="J7632" i="60" l="1"/>
  <c r="H7633" i="60"/>
  <c r="I7633" i="60" s="1"/>
  <c r="J7633" i="60" l="1"/>
  <c r="H7634" i="60"/>
  <c r="I7634" i="60" s="1"/>
  <c r="J7634" i="60" l="1"/>
  <c r="H7635" i="60"/>
  <c r="I7635" i="60" s="1"/>
  <c r="J7635" i="60" l="1"/>
  <c r="H7636" i="60"/>
  <c r="I7636" i="60" s="1"/>
  <c r="J7636" i="60" l="1"/>
  <c r="H7637" i="60"/>
  <c r="I7637" i="60" s="1"/>
  <c r="J7637" i="60" l="1"/>
  <c r="H7638" i="60"/>
  <c r="I7638" i="60" s="1"/>
  <c r="J7638" i="60" l="1"/>
  <c r="H7639" i="60"/>
  <c r="I7639" i="60" s="1"/>
  <c r="J7639" i="60" l="1"/>
  <c r="H7640" i="60"/>
  <c r="I7640" i="60" s="1"/>
  <c r="J7640" i="60" l="1"/>
  <c r="H7641" i="60"/>
  <c r="I7641" i="60" s="1"/>
  <c r="J7641" i="60" l="1"/>
  <c r="H7642" i="60"/>
  <c r="I7642" i="60" s="1"/>
  <c r="J7642" i="60" l="1"/>
  <c r="H7643" i="60"/>
  <c r="I7643" i="60" s="1"/>
  <c r="J7643" i="60" l="1"/>
  <c r="H7644" i="60"/>
  <c r="I7644" i="60" s="1"/>
  <c r="J7644" i="60" l="1"/>
  <c r="H7645" i="60"/>
  <c r="I7645" i="60" s="1"/>
  <c r="J7645" i="60" l="1"/>
  <c r="H7646" i="60"/>
  <c r="I7646" i="60" s="1"/>
  <c r="J7646" i="60" l="1"/>
  <c r="H7647" i="60"/>
  <c r="I7647" i="60" s="1"/>
  <c r="J7647" i="60" l="1"/>
  <c r="H7648" i="60"/>
  <c r="I7648" i="60" s="1"/>
  <c r="J7648" i="60" l="1"/>
  <c r="H7649" i="60"/>
  <c r="I7649" i="60" s="1"/>
  <c r="J7649" i="60" l="1"/>
  <c r="H7650" i="60"/>
  <c r="I7650" i="60" s="1"/>
  <c r="J7650" i="60" l="1"/>
  <c r="H7651" i="60"/>
  <c r="I7651" i="60" s="1"/>
  <c r="J7651" i="60" l="1"/>
  <c r="H7652" i="60"/>
  <c r="I7652" i="60" s="1"/>
  <c r="J7652" i="60" l="1"/>
  <c r="H7653" i="60"/>
  <c r="I7653" i="60" s="1"/>
  <c r="J7653" i="60" l="1"/>
  <c r="H7654" i="60"/>
  <c r="I7654" i="60" s="1"/>
  <c r="J7654" i="60" l="1"/>
  <c r="H7655" i="60"/>
  <c r="I7655" i="60" s="1"/>
  <c r="J7655" i="60" l="1"/>
  <c r="H7656" i="60"/>
  <c r="I7656" i="60" s="1"/>
  <c r="J7656" i="60" l="1"/>
  <c r="H7657" i="60"/>
  <c r="I7657" i="60" s="1"/>
  <c r="J7657" i="60" l="1"/>
  <c r="H7658" i="60"/>
  <c r="I7658" i="60" s="1"/>
  <c r="J7658" i="60" l="1"/>
  <c r="H7659" i="60"/>
  <c r="I7659" i="60" s="1"/>
  <c r="J7659" i="60" l="1"/>
  <c r="H7660" i="60"/>
  <c r="I7660" i="60" s="1"/>
  <c r="J7660" i="60" l="1"/>
  <c r="H7661" i="60"/>
  <c r="I7661" i="60" s="1"/>
  <c r="J7661" i="60" l="1"/>
  <c r="H7662" i="60"/>
  <c r="I7662" i="60" s="1"/>
  <c r="J7662" i="60" l="1"/>
  <c r="H7663" i="60"/>
  <c r="I7663" i="60" s="1"/>
  <c r="J7663" i="60" l="1"/>
  <c r="H7664" i="60"/>
  <c r="I7664" i="60" s="1"/>
  <c r="J7664" i="60" l="1"/>
  <c r="H7665" i="60"/>
  <c r="I7665" i="60" s="1"/>
  <c r="J7665" i="60" l="1"/>
  <c r="H7666" i="60"/>
  <c r="I7666" i="60" s="1"/>
  <c r="J7666" i="60" l="1"/>
  <c r="H7667" i="60"/>
  <c r="I7667" i="60" s="1"/>
  <c r="J7667" i="60" l="1"/>
  <c r="H7668" i="60"/>
  <c r="I7668" i="60" s="1"/>
  <c r="J7668" i="60" l="1"/>
  <c r="H7669" i="60"/>
  <c r="I7669" i="60" s="1"/>
  <c r="J7669" i="60" l="1"/>
  <c r="H7670" i="60"/>
  <c r="I7670" i="60" s="1"/>
  <c r="J7670" i="60" l="1"/>
  <c r="H7671" i="60"/>
  <c r="I7671" i="60" s="1"/>
  <c r="J7671" i="60" l="1"/>
  <c r="H7672" i="60"/>
  <c r="I7672" i="60" s="1"/>
  <c r="J7672" i="60" l="1"/>
  <c r="H7673" i="60"/>
  <c r="I7673" i="60" s="1"/>
  <c r="J7673" i="60" l="1"/>
  <c r="H7674" i="60"/>
  <c r="I7674" i="60" s="1"/>
  <c r="J7674" i="60" l="1"/>
  <c r="H7675" i="60"/>
  <c r="I7675" i="60" s="1"/>
  <c r="J7675" i="60" l="1"/>
  <c r="H7676" i="60"/>
  <c r="I7676" i="60" s="1"/>
  <c r="J7676" i="60" l="1"/>
  <c r="H7677" i="60"/>
  <c r="I7677" i="60" s="1"/>
  <c r="J7677" i="60" l="1"/>
  <c r="H7678" i="60"/>
  <c r="I7678" i="60" s="1"/>
  <c r="J7678" i="60" l="1"/>
  <c r="H7679" i="60"/>
  <c r="I7679" i="60" s="1"/>
  <c r="J7679" i="60" l="1"/>
  <c r="H7680" i="60"/>
  <c r="I7680" i="60" s="1"/>
  <c r="J7680" i="60" l="1"/>
  <c r="H7681" i="60"/>
  <c r="I7681" i="60" s="1"/>
  <c r="J7681" i="60" l="1"/>
  <c r="H7682" i="60"/>
  <c r="I7682" i="60" s="1"/>
  <c r="J7682" i="60" l="1"/>
  <c r="H7683" i="60"/>
  <c r="I7683" i="60" s="1"/>
  <c r="J7683" i="60" l="1"/>
  <c r="H7684" i="60"/>
  <c r="I7684" i="60" s="1"/>
  <c r="J7684" i="60" l="1"/>
  <c r="H7685" i="60"/>
  <c r="I7685" i="60" s="1"/>
  <c r="J7685" i="60" l="1"/>
  <c r="H7686" i="60"/>
  <c r="I7686" i="60" s="1"/>
  <c r="J7686" i="60" l="1"/>
  <c r="H7687" i="60"/>
  <c r="I7687" i="60" s="1"/>
  <c r="J7687" i="60" l="1"/>
  <c r="H7688" i="60"/>
  <c r="I7688" i="60" s="1"/>
  <c r="J7688" i="60" l="1"/>
  <c r="H7689" i="60"/>
  <c r="I7689" i="60" s="1"/>
  <c r="J7689" i="60" l="1"/>
  <c r="H7690" i="60"/>
  <c r="I7690" i="60" s="1"/>
  <c r="J7690" i="60" l="1"/>
  <c r="H7691" i="60"/>
  <c r="I7691" i="60" s="1"/>
  <c r="J7691" i="60" l="1"/>
  <c r="H7692" i="60"/>
  <c r="I7692" i="60" s="1"/>
  <c r="J7692" i="60" l="1"/>
  <c r="H7693" i="60"/>
  <c r="I7693" i="60" s="1"/>
  <c r="J7693" i="60" l="1"/>
  <c r="H7694" i="60"/>
  <c r="I7694" i="60" s="1"/>
  <c r="J7694" i="60" l="1"/>
  <c r="H7695" i="60"/>
  <c r="I7695" i="60" s="1"/>
  <c r="J7695" i="60" l="1"/>
  <c r="H7696" i="60"/>
  <c r="I7696" i="60" s="1"/>
  <c r="J7696" i="60" l="1"/>
  <c r="H7697" i="60"/>
  <c r="I7697" i="60" s="1"/>
  <c r="J7697" i="60" l="1"/>
  <c r="H7698" i="60"/>
  <c r="I7698" i="60" s="1"/>
  <c r="J7698" i="60" l="1"/>
  <c r="H7699" i="60"/>
  <c r="I7699" i="60" s="1"/>
  <c r="J7699" i="60" l="1"/>
  <c r="H7700" i="60"/>
  <c r="I7700" i="60" s="1"/>
  <c r="J7700" i="60" l="1"/>
  <c r="H7701" i="60"/>
  <c r="I7701" i="60" s="1"/>
  <c r="J7701" i="60" l="1"/>
  <c r="H7702" i="60"/>
  <c r="I7702" i="60" s="1"/>
  <c r="J7702" i="60" l="1"/>
  <c r="H7703" i="60"/>
  <c r="I7703" i="60" s="1"/>
  <c r="J7703" i="60" l="1"/>
  <c r="H7704" i="60"/>
  <c r="I7704" i="60" s="1"/>
  <c r="J7704" i="60" l="1"/>
  <c r="H7705" i="60"/>
  <c r="I7705" i="60" s="1"/>
  <c r="J7705" i="60" l="1"/>
  <c r="H7706" i="60"/>
  <c r="I7706" i="60" s="1"/>
  <c r="J7706" i="60" l="1"/>
  <c r="H7707" i="60"/>
  <c r="I7707" i="60" s="1"/>
  <c r="J7707" i="60" l="1"/>
  <c r="H7708" i="60"/>
  <c r="I7708" i="60" s="1"/>
  <c r="J7708" i="60" l="1"/>
  <c r="H7709" i="60"/>
  <c r="I7709" i="60" s="1"/>
  <c r="J7709" i="60" l="1"/>
  <c r="H7710" i="60"/>
  <c r="I7710" i="60" s="1"/>
  <c r="J7710" i="60" l="1"/>
  <c r="H7711" i="60"/>
  <c r="I7711" i="60" s="1"/>
  <c r="J7711" i="60" l="1"/>
  <c r="H7712" i="60"/>
  <c r="I7712" i="60" s="1"/>
  <c r="J7712" i="60" l="1"/>
  <c r="H7713" i="60"/>
  <c r="I7713" i="60" s="1"/>
  <c r="J7713" i="60" l="1"/>
  <c r="H7714" i="60"/>
  <c r="I7714" i="60" s="1"/>
  <c r="J7714" i="60" l="1"/>
  <c r="H7715" i="60"/>
  <c r="I7715" i="60" s="1"/>
  <c r="J7715" i="60" l="1"/>
  <c r="H7716" i="60"/>
  <c r="I7716" i="60" s="1"/>
  <c r="J7716" i="60" l="1"/>
  <c r="H7717" i="60"/>
  <c r="I7717" i="60" s="1"/>
  <c r="J7717" i="60" l="1"/>
  <c r="H7718" i="60"/>
  <c r="I7718" i="60" s="1"/>
  <c r="J7718" i="60" l="1"/>
  <c r="H7719" i="60"/>
  <c r="I7719" i="60" s="1"/>
  <c r="J7719" i="60" l="1"/>
  <c r="H7720" i="60"/>
  <c r="I7720" i="60" s="1"/>
  <c r="J7720" i="60" l="1"/>
  <c r="H7721" i="60"/>
  <c r="I7721" i="60" s="1"/>
  <c r="J7721" i="60" l="1"/>
  <c r="H7722" i="60"/>
  <c r="I7722" i="60" s="1"/>
  <c r="J7722" i="60" l="1"/>
  <c r="H7723" i="60"/>
  <c r="I7723" i="60" s="1"/>
  <c r="J7723" i="60" l="1"/>
  <c r="H7724" i="60"/>
  <c r="I7724" i="60" s="1"/>
  <c r="J7724" i="60" l="1"/>
  <c r="H7725" i="60"/>
  <c r="I7725" i="60" s="1"/>
  <c r="J7725" i="60" l="1"/>
  <c r="H7726" i="60"/>
  <c r="I7726" i="60" s="1"/>
  <c r="J7726" i="60" l="1"/>
  <c r="H7727" i="60"/>
  <c r="I7727" i="60" s="1"/>
  <c r="J7727" i="60" l="1"/>
  <c r="H7728" i="60"/>
  <c r="I7728" i="60" s="1"/>
  <c r="J7728" i="60" l="1"/>
  <c r="H7729" i="60"/>
  <c r="I7729" i="60" s="1"/>
  <c r="J7729" i="60" l="1"/>
  <c r="H7730" i="60"/>
  <c r="I7730" i="60" s="1"/>
  <c r="J7730" i="60" l="1"/>
  <c r="H7731" i="60"/>
  <c r="I7731" i="60" s="1"/>
  <c r="J7731" i="60" l="1"/>
  <c r="H7732" i="60"/>
  <c r="I7732" i="60" s="1"/>
  <c r="J7732" i="60" l="1"/>
  <c r="H7733" i="60"/>
  <c r="I7733" i="60" s="1"/>
  <c r="J7733" i="60" l="1"/>
  <c r="H7734" i="60"/>
  <c r="I7734" i="60" s="1"/>
  <c r="J7734" i="60" l="1"/>
  <c r="H7735" i="60"/>
  <c r="I7735" i="60" s="1"/>
  <c r="J7735" i="60" l="1"/>
  <c r="H7736" i="60"/>
  <c r="I7736" i="60" s="1"/>
  <c r="J7736" i="60" l="1"/>
  <c r="H7737" i="60"/>
  <c r="I7737" i="60" s="1"/>
  <c r="J7737" i="60" l="1"/>
  <c r="H7738" i="60"/>
  <c r="I7738" i="60" s="1"/>
  <c r="J7738" i="60" l="1"/>
  <c r="H7739" i="60"/>
  <c r="I7739" i="60" s="1"/>
  <c r="J7739" i="60" l="1"/>
  <c r="H7740" i="60"/>
  <c r="I7740" i="60" s="1"/>
  <c r="J7740" i="60" l="1"/>
  <c r="H7741" i="60"/>
  <c r="I7741" i="60" s="1"/>
  <c r="J7741" i="60" l="1"/>
  <c r="H7742" i="60"/>
  <c r="I7742" i="60" s="1"/>
  <c r="J7742" i="60" l="1"/>
  <c r="H7743" i="60"/>
  <c r="I7743" i="60" s="1"/>
  <c r="J7743" i="60" l="1"/>
  <c r="H7744" i="60"/>
  <c r="I7744" i="60" s="1"/>
  <c r="J7744" i="60" l="1"/>
  <c r="H7745" i="60"/>
  <c r="I7745" i="60" s="1"/>
  <c r="J7745" i="60" l="1"/>
  <c r="H7746" i="60"/>
  <c r="I7746" i="60" s="1"/>
  <c r="J7746" i="60" l="1"/>
  <c r="H7747" i="60"/>
  <c r="I7747" i="60" s="1"/>
  <c r="J7747" i="60" l="1"/>
  <c r="H7748" i="60"/>
  <c r="I7748" i="60" s="1"/>
  <c r="J7748" i="60" l="1"/>
  <c r="H7749" i="60"/>
  <c r="I7749" i="60" s="1"/>
  <c r="J7749" i="60" l="1"/>
  <c r="H7750" i="60"/>
  <c r="I7750" i="60" s="1"/>
  <c r="J7750" i="60" l="1"/>
  <c r="H7751" i="60"/>
  <c r="I7751" i="60" s="1"/>
  <c r="J7751" i="60" l="1"/>
  <c r="H7752" i="60"/>
  <c r="I7752" i="60" s="1"/>
  <c r="J7752" i="60" l="1"/>
  <c r="H7753" i="60"/>
  <c r="I7753" i="60" s="1"/>
  <c r="J7753" i="60" l="1"/>
  <c r="H7754" i="60"/>
  <c r="I7754" i="60" s="1"/>
  <c r="J7754" i="60" l="1"/>
  <c r="H7755" i="60"/>
  <c r="I7755" i="60" s="1"/>
  <c r="J7755" i="60" l="1"/>
  <c r="H7756" i="60"/>
  <c r="I7756" i="60" s="1"/>
  <c r="J7756" i="60" l="1"/>
  <c r="H7757" i="60"/>
  <c r="I7757" i="60" s="1"/>
  <c r="J7757" i="60" l="1"/>
  <c r="H7758" i="60"/>
  <c r="I7758" i="60" s="1"/>
  <c r="J7758" i="60" l="1"/>
  <c r="H7759" i="60"/>
  <c r="I7759" i="60" s="1"/>
  <c r="J7759" i="60" l="1"/>
  <c r="H7760" i="60"/>
  <c r="I7760" i="60" s="1"/>
  <c r="J7760" i="60" l="1"/>
  <c r="H7761" i="60"/>
  <c r="I7761" i="60" s="1"/>
  <c r="J7761" i="60" l="1"/>
  <c r="H7762" i="60"/>
  <c r="I7762" i="60" s="1"/>
  <c r="J7762" i="60" l="1"/>
  <c r="H7763" i="60"/>
  <c r="I7763" i="60" s="1"/>
  <c r="J7763" i="60" l="1"/>
  <c r="H7764" i="60"/>
  <c r="I7764" i="60" s="1"/>
  <c r="J7764" i="60" l="1"/>
  <c r="H7765" i="60"/>
  <c r="I7765" i="60" s="1"/>
  <c r="J7765" i="60" l="1"/>
  <c r="H7766" i="60"/>
  <c r="I7766" i="60" s="1"/>
  <c r="J7766" i="60" l="1"/>
  <c r="H7767" i="60"/>
  <c r="I7767" i="60" s="1"/>
  <c r="J7767" i="60" l="1"/>
  <c r="H7768" i="60"/>
  <c r="I7768" i="60" s="1"/>
  <c r="J7768" i="60" l="1"/>
  <c r="H7769" i="60"/>
  <c r="I7769" i="60" s="1"/>
  <c r="J7769" i="60" l="1"/>
  <c r="H7770" i="60"/>
  <c r="I7770" i="60" s="1"/>
  <c r="J7770" i="60" l="1"/>
  <c r="H7771" i="60"/>
  <c r="I7771" i="60" s="1"/>
  <c r="J7771" i="60" l="1"/>
  <c r="H7772" i="60"/>
  <c r="I7772" i="60" s="1"/>
  <c r="J7772" i="60" l="1"/>
  <c r="H7773" i="60"/>
  <c r="I7773" i="60" s="1"/>
  <c r="J7773" i="60" l="1"/>
  <c r="H7774" i="60"/>
  <c r="I7774" i="60" s="1"/>
  <c r="J7774" i="60" l="1"/>
  <c r="H7775" i="60"/>
  <c r="I7775" i="60" s="1"/>
  <c r="J7775" i="60" l="1"/>
  <c r="H7776" i="60"/>
  <c r="I7776" i="60" s="1"/>
  <c r="J7776" i="60" l="1"/>
  <c r="H7777" i="60"/>
  <c r="I7777" i="60" s="1"/>
  <c r="J7777" i="60" l="1"/>
  <c r="H7778" i="60"/>
  <c r="I7778" i="60" s="1"/>
  <c r="J7778" i="60" l="1"/>
  <c r="H7779" i="60"/>
  <c r="I7779" i="60" s="1"/>
  <c r="J7779" i="60" l="1"/>
  <c r="H7780" i="60"/>
  <c r="I7780" i="60" s="1"/>
  <c r="J7780" i="60" l="1"/>
  <c r="H7781" i="60"/>
  <c r="I7781" i="60" s="1"/>
  <c r="J7781" i="60" l="1"/>
  <c r="H7782" i="60"/>
  <c r="I7782" i="60" s="1"/>
  <c r="J7782" i="60" l="1"/>
  <c r="H7783" i="60"/>
  <c r="I7783" i="60" s="1"/>
  <c r="J7783" i="60" l="1"/>
  <c r="H7784" i="60"/>
  <c r="I7784" i="60" s="1"/>
  <c r="J7784" i="60" l="1"/>
  <c r="H7785" i="60"/>
  <c r="I7785" i="60" s="1"/>
  <c r="J7785" i="60" l="1"/>
  <c r="H7786" i="60"/>
  <c r="I7786" i="60" s="1"/>
  <c r="J7786" i="60" l="1"/>
  <c r="H7787" i="60"/>
  <c r="I7787" i="60" s="1"/>
  <c r="J7787" i="60" l="1"/>
  <c r="H7788" i="60"/>
  <c r="I7788" i="60" s="1"/>
  <c r="J7788" i="60" l="1"/>
  <c r="H7789" i="60"/>
  <c r="I7789" i="60" s="1"/>
  <c r="J7789" i="60" l="1"/>
  <c r="H7790" i="60"/>
  <c r="I7790" i="60" s="1"/>
  <c r="J7790" i="60" l="1"/>
  <c r="H7791" i="60"/>
  <c r="I7791" i="60" s="1"/>
  <c r="J7791" i="60" l="1"/>
  <c r="H7792" i="60"/>
  <c r="I7792" i="60" s="1"/>
  <c r="J7792" i="60" l="1"/>
  <c r="H7793" i="60"/>
  <c r="I7793" i="60" s="1"/>
  <c r="J7793" i="60" l="1"/>
  <c r="H7794" i="60"/>
  <c r="I7794" i="60" s="1"/>
  <c r="J7794" i="60" l="1"/>
  <c r="H7795" i="60"/>
  <c r="I7795" i="60" s="1"/>
  <c r="J7795" i="60" l="1"/>
  <c r="H7796" i="60"/>
  <c r="I7796" i="60" s="1"/>
  <c r="J7796" i="60" l="1"/>
  <c r="H7797" i="60"/>
  <c r="I7797" i="60" s="1"/>
  <c r="J7797" i="60" l="1"/>
  <c r="H7798" i="60"/>
  <c r="I7798" i="60" s="1"/>
  <c r="J7798" i="60" l="1"/>
  <c r="H7799" i="60"/>
  <c r="I7799" i="60" s="1"/>
  <c r="J7799" i="60" l="1"/>
  <c r="H7800" i="60"/>
  <c r="I7800" i="60" s="1"/>
  <c r="J7800" i="60" l="1"/>
  <c r="H7801" i="60"/>
  <c r="I7801" i="60" s="1"/>
  <c r="J7801" i="60" l="1"/>
  <c r="H7802" i="60"/>
  <c r="I7802" i="60" s="1"/>
  <c r="J7802" i="60" l="1"/>
  <c r="H7803" i="60"/>
  <c r="I7803" i="60" s="1"/>
  <c r="J7803" i="60" l="1"/>
  <c r="H7804" i="60"/>
  <c r="I7804" i="60" s="1"/>
  <c r="J7804" i="60" l="1"/>
  <c r="H7805" i="60"/>
  <c r="I7805" i="60" s="1"/>
  <c r="J7805" i="60" l="1"/>
  <c r="H7806" i="60"/>
  <c r="I7806" i="60" s="1"/>
  <c r="J7806" i="60" l="1"/>
  <c r="H7807" i="60"/>
  <c r="I7807" i="60" s="1"/>
  <c r="J7807" i="60" l="1"/>
  <c r="H7808" i="60"/>
  <c r="I7808" i="60" s="1"/>
  <c r="J7808" i="60" l="1"/>
  <c r="H7809" i="60"/>
  <c r="I7809" i="60" s="1"/>
  <c r="J7809" i="60" l="1"/>
  <c r="H7810" i="60"/>
  <c r="I7810" i="60" s="1"/>
  <c r="J7810" i="60" l="1"/>
  <c r="H7811" i="60"/>
  <c r="I7811" i="60" s="1"/>
  <c r="J7811" i="60" l="1"/>
  <c r="H7812" i="60"/>
  <c r="I7812" i="60" s="1"/>
  <c r="J7812" i="60" l="1"/>
  <c r="H7813" i="60"/>
  <c r="I7813" i="60" s="1"/>
  <c r="J7813" i="60" l="1"/>
  <c r="H7814" i="60"/>
  <c r="I7814" i="60" s="1"/>
  <c r="J7814" i="60" l="1"/>
  <c r="H7815" i="60"/>
  <c r="I7815" i="60" s="1"/>
  <c r="J7815" i="60" l="1"/>
  <c r="H7816" i="60"/>
  <c r="I7816" i="60" s="1"/>
  <c r="J7816" i="60" l="1"/>
  <c r="H7817" i="60"/>
  <c r="I7817" i="60" s="1"/>
  <c r="J7817" i="60" l="1"/>
  <c r="H7818" i="60"/>
  <c r="I7818" i="60" s="1"/>
  <c r="J7818" i="60" l="1"/>
  <c r="H7819" i="60"/>
  <c r="I7819" i="60" s="1"/>
  <c r="J7819" i="60" l="1"/>
  <c r="H7820" i="60"/>
  <c r="I7820" i="60" s="1"/>
  <c r="J7820" i="60" l="1"/>
  <c r="H7821" i="60"/>
  <c r="I7821" i="60" s="1"/>
  <c r="J7821" i="60" l="1"/>
  <c r="H7822" i="60"/>
  <c r="I7822" i="60" s="1"/>
  <c r="J7822" i="60" l="1"/>
  <c r="H7823" i="60"/>
  <c r="I7823" i="60" s="1"/>
  <c r="J7823" i="60" l="1"/>
  <c r="H7824" i="60"/>
  <c r="I7824" i="60" s="1"/>
  <c r="J7824" i="60" l="1"/>
  <c r="H7825" i="60"/>
  <c r="I7825" i="60" s="1"/>
  <c r="J7825" i="60" l="1"/>
  <c r="H7826" i="60"/>
  <c r="I7826" i="60" s="1"/>
  <c r="J7826" i="60" l="1"/>
  <c r="H7827" i="60"/>
  <c r="I7827" i="60" s="1"/>
  <c r="J7827" i="60" l="1"/>
  <c r="H7828" i="60"/>
  <c r="I7828" i="60" s="1"/>
  <c r="J7828" i="60" l="1"/>
  <c r="H7829" i="60"/>
  <c r="I7829" i="60" s="1"/>
  <c r="J7829" i="60" l="1"/>
  <c r="H7830" i="60"/>
  <c r="I7830" i="60" s="1"/>
  <c r="J7830" i="60" l="1"/>
  <c r="H7831" i="60"/>
  <c r="I7831" i="60" s="1"/>
  <c r="J7831" i="60" l="1"/>
  <c r="H7832" i="60"/>
  <c r="I7832" i="60" s="1"/>
  <c r="J7832" i="60" l="1"/>
  <c r="H7833" i="60"/>
  <c r="I7833" i="60" s="1"/>
  <c r="J7833" i="60" l="1"/>
  <c r="H7834" i="60"/>
  <c r="I7834" i="60" s="1"/>
  <c r="J7834" i="60" l="1"/>
  <c r="H7835" i="60"/>
  <c r="I7835" i="60" s="1"/>
  <c r="J7835" i="60" l="1"/>
  <c r="H7836" i="60"/>
  <c r="I7836" i="60" s="1"/>
  <c r="J7836" i="60" l="1"/>
  <c r="H7837" i="60"/>
  <c r="I7837" i="60" s="1"/>
  <c r="J7837" i="60" l="1"/>
  <c r="H7838" i="60"/>
  <c r="I7838" i="60" s="1"/>
  <c r="J7838" i="60" l="1"/>
  <c r="H7839" i="60"/>
  <c r="I7839" i="60" s="1"/>
  <c r="J7839" i="60" l="1"/>
  <c r="H7840" i="60"/>
  <c r="I7840" i="60" s="1"/>
  <c r="J7840" i="60" l="1"/>
  <c r="H7841" i="60"/>
  <c r="I7841" i="60" s="1"/>
  <c r="J7841" i="60" l="1"/>
  <c r="H7842" i="60"/>
  <c r="I7842" i="60" s="1"/>
  <c r="J7842" i="60" l="1"/>
  <c r="H7843" i="60"/>
  <c r="I7843" i="60" s="1"/>
  <c r="J7843" i="60" l="1"/>
  <c r="H7844" i="60"/>
  <c r="I7844" i="60" s="1"/>
  <c r="J7844" i="60" l="1"/>
  <c r="H7845" i="60"/>
  <c r="I7845" i="60" s="1"/>
  <c r="J7845" i="60" l="1"/>
  <c r="H7846" i="60"/>
  <c r="I7846" i="60" s="1"/>
  <c r="J7846" i="60" l="1"/>
  <c r="H7847" i="60"/>
  <c r="I7847" i="60" s="1"/>
  <c r="J7847" i="60" l="1"/>
  <c r="H7848" i="60"/>
  <c r="I7848" i="60" s="1"/>
  <c r="J7848" i="60" l="1"/>
  <c r="H7849" i="60"/>
  <c r="I7849" i="60" s="1"/>
  <c r="J7849" i="60" l="1"/>
  <c r="H7850" i="60"/>
  <c r="I7850" i="60" s="1"/>
  <c r="J7850" i="60" l="1"/>
  <c r="H7851" i="60"/>
  <c r="I7851" i="60" s="1"/>
  <c r="J7851" i="60" l="1"/>
  <c r="H7852" i="60"/>
  <c r="I7852" i="60" s="1"/>
  <c r="J7852" i="60" l="1"/>
  <c r="H7853" i="60"/>
  <c r="I7853" i="60" s="1"/>
  <c r="J7853" i="60" l="1"/>
  <c r="H7854" i="60"/>
  <c r="I7854" i="60" s="1"/>
  <c r="J7854" i="60" l="1"/>
  <c r="H7855" i="60"/>
  <c r="I7855" i="60" s="1"/>
  <c r="J7855" i="60" l="1"/>
  <c r="H7856" i="60"/>
  <c r="I7856" i="60" s="1"/>
  <c r="J7856" i="60" l="1"/>
  <c r="H7857" i="60"/>
  <c r="I7857" i="60" s="1"/>
  <c r="J7857" i="60" l="1"/>
  <c r="H7858" i="60"/>
  <c r="I7858" i="60" s="1"/>
  <c r="J7858" i="60" l="1"/>
  <c r="H7859" i="60"/>
  <c r="I7859" i="60" s="1"/>
  <c r="J7859" i="60" l="1"/>
  <c r="H7860" i="60"/>
  <c r="I7860" i="60" s="1"/>
  <c r="J7860" i="60" l="1"/>
  <c r="H7861" i="60"/>
  <c r="I7861" i="60" s="1"/>
  <c r="J7861" i="60" l="1"/>
  <c r="H7862" i="60"/>
  <c r="I7862" i="60" s="1"/>
  <c r="J7862" i="60" l="1"/>
  <c r="H7863" i="60"/>
  <c r="I7863" i="60" s="1"/>
  <c r="J7863" i="60" l="1"/>
  <c r="H7864" i="60"/>
  <c r="I7864" i="60" s="1"/>
  <c r="J7864" i="60" l="1"/>
  <c r="H7865" i="60"/>
  <c r="I7865" i="60" s="1"/>
  <c r="J7865" i="60" l="1"/>
  <c r="H7866" i="60"/>
  <c r="I7866" i="60" s="1"/>
  <c r="J7866" i="60" l="1"/>
  <c r="H7867" i="60"/>
  <c r="I7867" i="60" s="1"/>
  <c r="J7867" i="60" l="1"/>
  <c r="H7868" i="60"/>
  <c r="I7868" i="60" s="1"/>
  <c r="J7868" i="60" l="1"/>
  <c r="H7869" i="60"/>
  <c r="I7869" i="60" s="1"/>
  <c r="J7869" i="60" l="1"/>
  <c r="H7870" i="60"/>
  <c r="I7870" i="60" s="1"/>
  <c r="J7870" i="60" l="1"/>
  <c r="H7871" i="60"/>
  <c r="I7871" i="60" s="1"/>
  <c r="J7871" i="60" l="1"/>
  <c r="H7872" i="60"/>
  <c r="I7872" i="60" s="1"/>
  <c r="J7872" i="60" l="1"/>
  <c r="H7873" i="60"/>
  <c r="I7873" i="60" s="1"/>
  <c r="J7873" i="60" l="1"/>
  <c r="H7874" i="60"/>
  <c r="I7874" i="60" s="1"/>
  <c r="J7874" i="60" l="1"/>
  <c r="H7875" i="60"/>
  <c r="I7875" i="60" s="1"/>
  <c r="J7875" i="60" l="1"/>
  <c r="H7876" i="60"/>
  <c r="I7876" i="60" s="1"/>
  <c r="J7876" i="60" l="1"/>
  <c r="H7877" i="60"/>
  <c r="I7877" i="60" s="1"/>
  <c r="J7877" i="60" l="1"/>
  <c r="H7878" i="60"/>
  <c r="I7878" i="60" s="1"/>
  <c r="J7878" i="60" l="1"/>
  <c r="H7879" i="60"/>
  <c r="I7879" i="60" s="1"/>
  <c r="J7879" i="60" l="1"/>
  <c r="H7880" i="60"/>
  <c r="I7880" i="60" s="1"/>
  <c r="J7880" i="60" l="1"/>
  <c r="H7881" i="60"/>
  <c r="I7881" i="60" s="1"/>
  <c r="J7881" i="60" l="1"/>
  <c r="H7882" i="60"/>
  <c r="I7882" i="60" s="1"/>
  <c r="J7882" i="60" l="1"/>
  <c r="H7883" i="60"/>
  <c r="I7883" i="60" s="1"/>
  <c r="J7883" i="60" l="1"/>
  <c r="H7884" i="60"/>
  <c r="I7884" i="60" s="1"/>
  <c r="J7884" i="60" l="1"/>
  <c r="H7885" i="60"/>
  <c r="I7885" i="60" s="1"/>
  <c r="J7885" i="60" l="1"/>
  <c r="H7886" i="60"/>
  <c r="I7886" i="60" s="1"/>
  <c r="J7886" i="60" l="1"/>
  <c r="H7887" i="60"/>
  <c r="I7887" i="60" s="1"/>
  <c r="J7887" i="60" l="1"/>
  <c r="H7888" i="60"/>
  <c r="I7888" i="60" s="1"/>
  <c r="J7888" i="60" l="1"/>
  <c r="H7889" i="60"/>
  <c r="I7889" i="60" s="1"/>
  <c r="J7889" i="60" l="1"/>
  <c r="H7890" i="60"/>
  <c r="I7890" i="60" s="1"/>
  <c r="J7890" i="60" l="1"/>
  <c r="H7891" i="60"/>
  <c r="I7891" i="60" s="1"/>
  <c r="J7891" i="60" l="1"/>
  <c r="H7892" i="60"/>
  <c r="I7892" i="60" s="1"/>
  <c r="J7892" i="60" l="1"/>
  <c r="H7893" i="60"/>
  <c r="I7893" i="60" s="1"/>
  <c r="J7893" i="60" l="1"/>
  <c r="H7894" i="60"/>
  <c r="I7894" i="60" s="1"/>
  <c r="J7894" i="60" l="1"/>
  <c r="H7895" i="60"/>
  <c r="I7895" i="60" s="1"/>
  <c r="J7895" i="60" l="1"/>
  <c r="H7896" i="60"/>
  <c r="I7896" i="60" s="1"/>
  <c r="J7896" i="60" l="1"/>
  <c r="H7897" i="60"/>
  <c r="I7897" i="60" s="1"/>
  <c r="J7897" i="60" l="1"/>
  <c r="H7898" i="60"/>
  <c r="I7898" i="60" s="1"/>
  <c r="J7898" i="60" l="1"/>
  <c r="H7899" i="60"/>
  <c r="I7899" i="60" s="1"/>
  <c r="J7899" i="60" l="1"/>
  <c r="H7900" i="60"/>
  <c r="I7900" i="60" s="1"/>
  <c r="J7900" i="60" l="1"/>
  <c r="H7901" i="60"/>
  <c r="I7901" i="60" s="1"/>
  <c r="J7901" i="60" l="1"/>
  <c r="H7902" i="60"/>
  <c r="I7902" i="60" s="1"/>
  <c r="J7902" i="60" l="1"/>
  <c r="H7903" i="60"/>
  <c r="I7903" i="60" s="1"/>
  <c r="J7903" i="60" l="1"/>
  <c r="H7904" i="60"/>
  <c r="I7904" i="60" s="1"/>
  <c r="J7904" i="60" l="1"/>
  <c r="H7905" i="60"/>
  <c r="I7905" i="60" s="1"/>
  <c r="J7905" i="60" l="1"/>
  <c r="H7906" i="60"/>
  <c r="I7906" i="60" s="1"/>
  <c r="J7906" i="60" l="1"/>
  <c r="H7907" i="60"/>
  <c r="I7907" i="60" s="1"/>
  <c r="J7907" i="60" l="1"/>
  <c r="H7908" i="60"/>
  <c r="I7908" i="60" s="1"/>
  <c r="J7908" i="60" l="1"/>
  <c r="H7909" i="60"/>
  <c r="I7909" i="60" s="1"/>
  <c r="J7909" i="60" l="1"/>
  <c r="H7910" i="60"/>
  <c r="I7910" i="60" s="1"/>
  <c r="J7910" i="60" l="1"/>
  <c r="H7911" i="60"/>
  <c r="I7911" i="60" s="1"/>
  <c r="J7911" i="60" l="1"/>
  <c r="H7912" i="60"/>
  <c r="I7912" i="60" s="1"/>
  <c r="J7912" i="60" l="1"/>
  <c r="H7913" i="60"/>
  <c r="I7913" i="60" s="1"/>
  <c r="J7913" i="60" l="1"/>
  <c r="H7914" i="60"/>
  <c r="I7914" i="60" s="1"/>
  <c r="J7914" i="60" l="1"/>
  <c r="H7915" i="60"/>
  <c r="I7915" i="60" s="1"/>
  <c r="J7915" i="60" l="1"/>
  <c r="H7916" i="60"/>
  <c r="I7916" i="60" s="1"/>
  <c r="J7916" i="60" l="1"/>
  <c r="H7917" i="60"/>
  <c r="I7917" i="60" s="1"/>
  <c r="J7917" i="60" l="1"/>
  <c r="H7918" i="60"/>
  <c r="I7918" i="60" s="1"/>
  <c r="J7918" i="60" l="1"/>
  <c r="H7919" i="60"/>
  <c r="I7919" i="60" s="1"/>
  <c r="J7919" i="60" l="1"/>
  <c r="H7920" i="60"/>
  <c r="I7920" i="60" s="1"/>
  <c r="J7920" i="60" l="1"/>
  <c r="H7921" i="60"/>
  <c r="I7921" i="60" s="1"/>
  <c r="J7921" i="60" l="1"/>
  <c r="H7922" i="60"/>
  <c r="I7922" i="60" s="1"/>
  <c r="J7922" i="60" l="1"/>
  <c r="H7923" i="60"/>
  <c r="I7923" i="60" s="1"/>
  <c r="J7923" i="60" l="1"/>
  <c r="H7924" i="60"/>
  <c r="I7924" i="60" s="1"/>
  <c r="J7924" i="60" l="1"/>
  <c r="H7925" i="60"/>
  <c r="I7925" i="60" s="1"/>
  <c r="J7925" i="60" l="1"/>
  <c r="H7926" i="60"/>
  <c r="I7926" i="60" s="1"/>
  <c r="J7926" i="60" l="1"/>
  <c r="H7927" i="60"/>
  <c r="I7927" i="60" s="1"/>
  <c r="J7927" i="60" l="1"/>
  <c r="H7928" i="60"/>
  <c r="I7928" i="60" s="1"/>
  <c r="J7928" i="60" l="1"/>
  <c r="H7929" i="60"/>
  <c r="I7929" i="60" s="1"/>
  <c r="J7929" i="60" l="1"/>
  <c r="H7930" i="60"/>
  <c r="I7930" i="60" s="1"/>
  <c r="J7930" i="60" l="1"/>
  <c r="H7931" i="60"/>
  <c r="I7931" i="60" s="1"/>
  <c r="J7931" i="60" l="1"/>
  <c r="H7932" i="60"/>
  <c r="I7932" i="60" s="1"/>
  <c r="J7932" i="60" l="1"/>
  <c r="H7933" i="60"/>
  <c r="I7933" i="60" s="1"/>
  <c r="J7933" i="60" l="1"/>
  <c r="H7934" i="60"/>
  <c r="I7934" i="60" s="1"/>
  <c r="J7934" i="60" l="1"/>
  <c r="H7935" i="60"/>
  <c r="I7935" i="60" s="1"/>
  <c r="J7935" i="60" l="1"/>
  <c r="H7936" i="60"/>
  <c r="I7936" i="60" s="1"/>
  <c r="J7936" i="60" l="1"/>
  <c r="H7937" i="60"/>
  <c r="I7937" i="60" s="1"/>
  <c r="J7937" i="60" l="1"/>
  <c r="H7938" i="60"/>
  <c r="I7938" i="60" s="1"/>
  <c r="J7938" i="60" l="1"/>
  <c r="H7939" i="60"/>
  <c r="I7939" i="60" s="1"/>
  <c r="J7939" i="60" l="1"/>
  <c r="H7940" i="60"/>
  <c r="I7940" i="60" s="1"/>
  <c r="J7940" i="60" l="1"/>
  <c r="H7941" i="60"/>
  <c r="I7941" i="60" s="1"/>
  <c r="J7941" i="60" l="1"/>
  <c r="H7942" i="60"/>
  <c r="I7942" i="60" s="1"/>
  <c r="J7942" i="60" l="1"/>
  <c r="H7943" i="60"/>
  <c r="I7943" i="60" s="1"/>
  <c r="J7943" i="60" l="1"/>
  <c r="H7944" i="60"/>
  <c r="I7944" i="60" s="1"/>
  <c r="J7944" i="60" l="1"/>
  <c r="H7945" i="60"/>
  <c r="I7945" i="60" s="1"/>
  <c r="J7945" i="60" l="1"/>
  <c r="H7946" i="60"/>
  <c r="I7946" i="60" s="1"/>
  <c r="J7946" i="60" l="1"/>
  <c r="H7947" i="60"/>
  <c r="I7947" i="60" s="1"/>
  <c r="J7947" i="60" l="1"/>
  <c r="H7948" i="60"/>
  <c r="I7948" i="60" s="1"/>
  <c r="J7948" i="60" l="1"/>
  <c r="H7949" i="60"/>
  <c r="I7949" i="60" s="1"/>
  <c r="J7949" i="60" l="1"/>
  <c r="H7950" i="60"/>
  <c r="I7950" i="60" s="1"/>
  <c r="J7950" i="60" l="1"/>
  <c r="H7951" i="60"/>
  <c r="I7951" i="60" s="1"/>
  <c r="J7951" i="60" l="1"/>
  <c r="H7952" i="60"/>
  <c r="I7952" i="60" s="1"/>
  <c r="J7952" i="60" l="1"/>
  <c r="H7953" i="60"/>
  <c r="I7953" i="60" s="1"/>
  <c r="J7953" i="60" l="1"/>
  <c r="H7954" i="60"/>
  <c r="I7954" i="60" s="1"/>
  <c r="J7954" i="60" l="1"/>
  <c r="H7955" i="60"/>
  <c r="I7955" i="60" s="1"/>
  <c r="J7955" i="60" l="1"/>
  <c r="H7956" i="60"/>
  <c r="I7956" i="60" s="1"/>
  <c r="J7956" i="60" l="1"/>
  <c r="H7957" i="60"/>
  <c r="I7957" i="60" s="1"/>
  <c r="J7957" i="60" l="1"/>
  <c r="H7958" i="60"/>
  <c r="I7958" i="60" s="1"/>
  <c r="J7958" i="60" l="1"/>
  <c r="H7959" i="60"/>
  <c r="I7959" i="60" s="1"/>
  <c r="J7959" i="60" l="1"/>
  <c r="H7960" i="60"/>
  <c r="I7960" i="60" s="1"/>
  <c r="J7960" i="60" l="1"/>
  <c r="H7961" i="60"/>
  <c r="I7961" i="60" s="1"/>
  <c r="J7961" i="60" l="1"/>
  <c r="H7962" i="60"/>
  <c r="I7962" i="60" s="1"/>
  <c r="J7962" i="60" l="1"/>
  <c r="H7963" i="60"/>
  <c r="I7963" i="60" s="1"/>
  <c r="J7963" i="60" l="1"/>
  <c r="H7964" i="60"/>
  <c r="I7964" i="60" s="1"/>
  <c r="J7964" i="60" l="1"/>
  <c r="H7965" i="60"/>
  <c r="I7965" i="60" s="1"/>
  <c r="J7965" i="60" l="1"/>
  <c r="H7966" i="60"/>
  <c r="I7966" i="60" s="1"/>
  <c r="J7966" i="60" l="1"/>
  <c r="H7967" i="60"/>
  <c r="I7967" i="60" s="1"/>
  <c r="J7967" i="60" l="1"/>
  <c r="H7968" i="60"/>
  <c r="I7968" i="60" s="1"/>
  <c r="J7968" i="60" l="1"/>
  <c r="H7969" i="60"/>
  <c r="I7969" i="60" s="1"/>
  <c r="J7969" i="60" l="1"/>
  <c r="H7970" i="60"/>
  <c r="I7970" i="60" s="1"/>
  <c r="J7970" i="60" l="1"/>
  <c r="H7971" i="60"/>
  <c r="I7971" i="60" s="1"/>
  <c r="J7971" i="60" l="1"/>
  <c r="H7972" i="60"/>
  <c r="I7972" i="60" s="1"/>
  <c r="J7972" i="60" l="1"/>
  <c r="H7973" i="60"/>
  <c r="I7973" i="60" s="1"/>
  <c r="J7973" i="60" l="1"/>
  <c r="H7974" i="60"/>
  <c r="I7974" i="60" s="1"/>
  <c r="J7974" i="60" l="1"/>
  <c r="H7975" i="60"/>
  <c r="I7975" i="60" s="1"/>
  <c r="J7975" i="60" l="1"/>
  <c r="H7976" i="60"/>
  <c r="I7976" i="60" s="1"/>
  <c r="J7976" i="60" l="1"/>
  <c r="H7977" i="60"/>
  <c r="I7977" i="60" s="1"/>
  <c r="J7977" i="60" l="1"/>
  <c r="H7978" i="60"/>
  <c r="I7978" i="60" s="1"/>
  <c r="J7978" i="60" l="1"/>
  <c r="H7979" i="60"/>
  <c r="I7979" i="60" s="1"/>
  <c r="J7979" i="60" l="1"/>
  <c r="H7980" i="60"/>
  <c r="I7980" i="60" s="1"/>
  <c r="J7980" i="60" l="1"/>
  <c r="H7981" i="60"/>
  <c r="I7981" i="60" s="1"/>
  <c r="J7981" i="60" l="1"/>
  <c r="H7982" i="60"/>
  <c r="I7982" i="60" s="1"/>
  <c r="J7982" i="60" l="1"/>
  <c r="H7983" i="60"/>
  <c r="I7983" i="60" s="1"/>
  <c r="J7983" i="60" l="1"/>
  <c r="H7984" i="60"/>
  <c r="I7984" i="60" s="1"/>
  <c r="J7984" i="60" l="1"/>
  <c r="H7985" i="60"/>
  <c r="I7985" i="60" s="1"/>
  <c r="J7985" i="60" l="1"/>
  <c r="H7986" i="60"/>
  <c r="I7986" i="60" s="1"/>
  <c r="J7986" i="60" l="1"/>
  <c r="H7987" i="60"/>
  <c r="I7987" i="60" s="1"/>
  <c r="J7987" i="60" l="1"/>
  <c r="H7988" i="60"/>
  <c r="I7988" i="60" s="1"/>
  <c r="J7988" i="60" l="1"/>
  <c r="H7989" i="60"/>
  <c r="I7989" i="60" s="1"/>
  <c r="J7989" i="60" l="1"/>
  <c r="H7990" i="60"/>
  <c r="I7990" i="60" s="1"/>
  <c r="J7990" i="60" l="1"/>
  <c r="H7991" i="60"/>
  <c r="I7991" i="60" s="1"/>
  <c r="J7991" i="60" l="1"/>
  <c r="H7992" i="60"/>
  <c r="I7992" i="60" s="1"/>
  <c r="J7992" i="60" l="1"/>
  <c r="H7993" i="60"/>
  <c r="I7993" i="60" s="1"/>
  <c r="J7993" i="60" l="1"/>
  <c r="H7994" i="60"/>
  <c r="I7994" i="60" s="1"/>
  <c r="J7994" i="60" l="1"/>
  <c r="H7995" i="60"/>
  <c r="I7995" i="60" s="1"/>
  <c r="J7995" i="60" l="1"/>
  <c r="H7996" i="60"/>
  <c r="I7996" i="60" s="1"/>
  <c r="J7996" i="60" l="1"/>
  <c r="H7997" i="60"/>
  <c r="I7997" i="60" s="1"/>
  <c r="J7997" i="60" l="1"/>
  <c r="H7998" i="60"/>
  <c r="I7998" i="60" s="1"/>
  <c r="J7998" i="60" l="1"/>
  <c r="H7999" i="60"/>
  <c r="I7999" i="60" s="1"/>
  <c r="J7999" i="60" l="1"/>
  <c r="H8000" i="60"/>
  <c r="I8000" i="60" s="1"/>
  <c r="J8000" i="60" l="1"/>
  <c r="H8001" i="60"/>
  <c r="I8001" i="60" s="1"/>
  <c r="J8001" i="60" l="1"/>
  <c r="H8002" i="60"/>
  <c r="I8002" i="60" s="1"/>
  <c r="J8002" i="60" l="1"/>
  <c r="H8003" i="60"/>
  <c r="I8003" i="60" s="1"/>
  <c r="J8003" i="60" l="1"/>
  <c r="H8004" i="60"/>
  <c r="I8004" i="60" s="1"/>
  <c r="J8004" i="60" l="1"/>
  <c r="H8005" i="60"/>
  <c r="I8005" i="60" s="1"/>
  <c r="J8005" i="60" l="1"/>
  <c r="H8006" i="60"/>
  <c r="I8006" i="60" s="1"/>
  <c r="J8006" i="60" l="1"/>
  <c r="H8007" i="60"/>
  <c r="I8007" i="60" s="1"/>
  <c r="J8007" i="60" l="1"/>
  <c r="H8008" i="60"/>
  <c r="I8008" i="60" s="1"/>
  <c r="J8008" i="60" l="1"/>
  <c r="H8009" i="60"/>
  <c r="I8009" i="60" s="1"/>
  <c r="J8009" i="60" l="1"/>
  <c r="H8010" i="60"/>
  <c r="I8010" i="60" s="1"/>
  <c r="J8010" i="60" l="1"/>
  <c r="H8011" i="60"/>
  <c r="I8011" i="60" s="1"/>
  <c r="J8011" i="60" l="1"/>
  <c r="H8012" i="60"/>
  <c r="I8012" i="60" s="1"/>
  <c r="J8012" i="60" l="1"/>
  <c r="H8013" i="60"/>
  <c r="I8013" i="60" s="1"/>
  <c r="J8013" i="60" l="1"/>
  <c r="H8014" i="60"/>
  <c r="I8014" i="60" s="1"/>
  <c r="J8014" i="60" l="1"/>
  <c r="H8015" i="60"/>
  <c r="I8015" i="60" s="1"/>
  <c r="J8015" i="60" l="1"/>
  <c r="H8016" i="60"/>
  <c r="I8016" i="60" s="1"/>
  <c r="J8016" i="60" l="1"/>
  <c r="H8017" i="60"/>
  <c r="I8017" i="60" s="1"/>
  <c r="J8017" i="60" l="1"/>
  <c r="H8018" i="60"/>
  <c r="I8018" i="60" s="1"/>
  <c r="J8018" i="60" l="1"/>
  <c r="H8019" i="60"/>
  <c r="I8019" i="60" s="1"/>
  <c r="J8019" i="60" l="1"/>
  <c r="H8020" i="60"/>
  <c r="I8020" i="60" s="1"/>
  <c r="J8020" i="60" l="1"/>
  <c r="H8021" i="60"/>
  <c r="I8021" i="60" s="1"/>
  <c r="J8021" i="60" l="1"/>
  <c r="H8022" i="60"/>
  <c r="I8022" i="60" s="1"/>
  <c r="J8022" i="60" l="1"/>
  <c r="H8023" i="60"/>
  <c r="I8023" i="60" s="1"/>
  <c r="J8023" i="60" l="1"/>
  <c r="H8024" i="60"/>
  <c r="I8024" i="60" s="1"/>
  <c r="J8024" i="60" l="1"/>
  <c r="H8025" i="60"/>
  <c r="I8025" i="60" s="1"/>
  <c r="J8025" i="60" l="1"/>
  <c r="H8026" i="60"/>
  <c r="I8026" i="60" s="1"/>
  <c r="J8026" i="60" l="1"/>
  <c r="H8027" i="60"/>
  <c r="I8027" i="60" s="1"/>
  <c r="J8027" i="60" l="1"/>
  <c r="H8028" i="60"/>
  <c r="I8028" i="60" s="1"/>
  <c r="J8028" i="60" l="1"/>
  <c r="H8029" i="60"/>
  <c r="I8029" i="60" s="1"/>
  <c r="J8029" i="60" l="1"/>
  <c r="H8030" i="60"/>
  <c r="I8030" i="60" s="1"/>
  <c r="J8030" i="60" l="1"/>
  <c r="H8031" i="60"/>
  <c r="I8031" i="60" s="1"/>
  <c r="J8031" i="60" l="1"/>
  <c r="H8032" i="60"/>
  <c r="I8032" i="60" s="1"/>
  <c r="J8032" i="60" l="1"/>
  <c r="H8033" i="60"/>
  <c r="I8033" i="60" s="1"/>
  <c r="J8033" i="60" l="1"/>
  <c r="H8034" i="60"/>
  <c r="I8034" i="60" s="1"/>
  <c r="J8034" i="60" l="1"/>
  <c r="H8035" i="60"/>
  <c r="I8035" i="60" s="1"/>
  <c r="J8035" i="60" l="1"/>
  <c r="H8036" i="60"/>
  <c r="I8036" i="60" s="1"/>
  <c r="J8036" i="60" l="1"/>
  <c r="H8037" i="60"/>
  <c r="I8037" i="60" s="1"/>
  <c r="J8037" i="60" l="1"/>
  <c r="H8038" i="60"/>
  <c r="I8038" i="60" s="1"/>
  <c r="J8038" i="60" l="1"/>
  <c r="H8039" i="60"/>
  <c r="I8039" i="60" s="1"/>
  <c r="J8039" i="60" l="1"/>
  <c r="H8040" i="60"/>
  <c r="I8040" i="60" s="1"/>
  <c r="J8040" i="60" l="1"/>
  <c r="H8041" i="60"/>
  <c r="I8041" i="60" s="1"/>
  <c r="J8041" i="60" l="1"/>
  <c r="H8042" i="60"/>
  <c r="I8042" i="60" s="1"/>
  <c r="J8042" i="60" l="1"/>
  <c r="H8043" i="60"/>
  <c r="I8043" i="60" s="1"/>
  <c r="J8043" i="60" l="1"/>
  <c r="H8044" i="60"/>
  <c r="I8044" i="60" s="1"/>
  <c r="J8044" i="60" l="1"/>
  <c r="H8045" i="60"/>
  <c r="I8045" i="60" s="1"/>
  <c r="J8045" i="60" l="1"/>
  <c r="H8046" i="60"/>
  <c r="I8046" i="60" s="1"/>
  <c r="J8046" i="60" l="1"/>
  <c r="H8047" i="60"/>
  <c r="I8047" i="60" s="1"/>
  <c r="J8047" i="60" l="1"/>
  <c r="H8048" i="60"/>
  <c r="I8048" i="60" s="1"/>
  <c r="J8048" i="60" l="1"/>
  <c r="H8049" i="60"/>
  <c r="I8049" i="60" s="1"/>
  <c r="J8049" i="60" l="1"/>
  <c r="H8050" i="60"/>
  <c r="I8050" i="60" s="1"/>
  <c r="J8050" i="60" l="1"/>
  <c r="H8051" i="60"/>
  <c r="I8051" i="60" s="1"/>
  <c r="J8051" i="60" l="1"/>
  <c r="H8052" i="60"/>
  <c r="I8052" i="60" s="1"/>
  <c r="J8052" i="60" l="1"/>
  <c r="H8053" i="60"/>
  <c r="I8053" i="60" s="1"/>
  <c r="J8053" i="60" l="1"/>
  <c r="H8054" i="60"/>
  <c r="I8054" i="60" s="1"/>
  <c r="J8054" i="60" l="1"/>
  <c r="H8055" i="60"/>
  <c r="I8055" i="60" s="1"/>
  <c r="J8055" i="60" l="1"/>
  <c r="H8056" i="60"/>
  <c r="I8056" i="60" s="1"/>
  <c r="J8056" i="60" l="1"/>
  <c r="H8057" i="60"/>
  <c r="I8057" i="60" s="1"/>
  <c r="J8057" i="60" l="1"/>
  <c r="H8058" i="60"/>
  <c r="I8058" i="60" s="1"/>
  <c r="J8058" i="60" l="1"/>
  <c r="H8059" i="60"/>
  <c r="I8059" i="60" s="1"/>
  <c r="J8059" i="60" l="1"/>
  <c r="H8060" i="60"/>
  <c r="I8060" i="60" s="1"/>
  <c r="J8060" i="60" l="1"/>
  <c r="H8061" i="60"/>
  <c r="I8061" i="60" s="1"/>
  <c r="J8061" i="60" l="1"/>
  <c r="H8062" i="60"/>
  <c r="I8062" i="60" s="1"/>
  <c r="J8062" i="60" l="1"/>
  <c r="H8063" i="60"/>
  <c r="I8063" i="60" s="1"/>
  <c r="J8063" i="60" l="1"/>
  <c r="H8064" i="60"/>
  <c r="I8064" i="60" s="1"/>
  <c r="J8064" i="60" l="1"/>
  <c r="H8065" i="60"/>
  <c r="I8065" i="60" s="1"/>
  <c r="J8065" i="60" l="1"/>
  <c r="H8066" i="60"/>
  <c r="I8066" i="60" s="1"/>
  <c r="J8066" i="60" l="1"/>
  <c r="H8067" i="60"/>
  <c r="I8067" i="60" s="1"/>
  <c r="J8067" i="60" l="1"/>
  <c r="H8068" i="60"/>
  <c r="I8068" i="60" s="1"/>
  <c r="J8068" i="60" l="1"/>
  <c r="H8069" i="60"/>
  <c r="I8069" i="60" s="1"/>
  <c r="J8069" i="60" l="1"/>
  <c r="H8070" i="60"/>
  <c r="I8070" i="60" s="1"/>
  <c r="J8070" i="60" l="1"/>
  <c r="H8071" i="60"/>
  <c r="I8071" i="60" s="1"/>
  <c r="J8071" i="60" l="1"/>
  <c r="H8072" i="60"/>
  <c r="I8072" i="60" s="1"/>
  <c r="J8072" i="60" l="1"/>
  <c r="H8073" i="60"/>
  <c r="I8073" i="60" s="1"/>
  <c r="J8073" i="60" l="1"/>
  <c r="H8074" i="60"/>
  <c r="I8074" i="60" s="1"/>
  <c r="J8074" i="60" l="1"/>
  <c r="H8075" i="60"/>
  <c r="I8075" i="60" s="1"/>
  <c r="J8075" i="60" l="1"/>
  <c r="H8076" i="60"/>
  <c r="I8076" i="60" s="1"/>
  <c r="J8076" i="60" l="1"/>
  <c r="H8077" i="60"/>
  <c r="I8077" i="60" s="1"/>
  <c r="J8077" i="60" l="1"/>
  <c r="H8078" i="60"/>
  <c r="I8078" i="60" s="1"/>
  <c r="J8078" i="60" l="1"/>
  <c r="H8079" i="60"/>
  <c r="I8079" i="60" s="1"/>
  <c r="J8079" i="60" l="1"/>
  <c r="H8080" i="60"/>
  <c r="I8080" i="60" s="1"/>
  <c r="J8080" i="60" l="1"/>
  <c r="H8081" i="60"/>
  <c r="I8081" i="60" s="1"/>
  <c r="J8081" i="60" l="1"/>
  <c r="H8082" i="60"/>
  <c r="I8082" i="60" s="1"/>
  <c r="J8082" i="60" l="1"/>
  <c r="H8083" i="60"/>
  <c r="I8083" i="60" s="1"/>
  <c r="J8083" i="60" l="1"/>
  <c r="H8084" i="60"/>
  <c r="I8084" i="60" s="1"/>
  <c r="J8084" i="60" l="1"/>
  <c r="H8085" i="60"/>
  <c r="I8085" i="60" s="1"/>
  <c r="J8085" i="60" l="1"/>
  <c r="H8086" i="60"/>
  <c r="I8086" i="60" s="1"/>
  <c r="J8086" i="60" l="1"/>
  <c r="H8087" i="60"/>
  <c r="I8087" i="60" s="1"/>
  <c r="J8087" i="60" l="1"/>
  <c r="H8088" i="60"/>
  <c r="I8088" i="60" s="1"/>
  <c r="J8088" i="60" l="1"/>
  <c r="H8089" i="60"/>
  <c r="I8089" i="60" s="1"/>
  <c r="J8089" i="60" l="1"/>
  <c r="H8090" i="60"/>
  <c r="I8090" i="60" s="1"/>
  <c r="J8090" i="60" l="1"/>
  <c r="H8091" i="60"/>
  <c r="I8091" i="60" s="1"/>
  <c r="J8091" i="60" l="1"/>
  <c r="H8092" i="60"/>
  <c r="I8092" i="60" s="1"/>
  <c r="J8092" i="60" l="1"/>
  <c r="H8093" i="60"/>
  <c r="I8093" i="60" s="1"/>
  <c r="J8093" i="60" l="1"/>
  <c r="H8094" i="60"/>
  <c r="I8094" i="60" s="1"/>
  <c r="J8094" i="60" l="1"/>
  <c r="H8095" i="60"/>
  <c r="I8095" i="60" s="1"/>
  <c r="J8095" i="60" l="1"/>
  <c r="H8096" i="60"/>
  <c r="I8096" i="60" s="1"/>
  <c r="J8096" i="60" l="1"/>
  <c r="H8097" i="60"/>
  <c r="I8097" i="60" s="1"/>
  <c r="J8097" i="60" l="1"/>
  <c r="H8098" i="60"/>
  <c r="I8098" i="60" s="1"/>
  <c r="J8098" i="60" l="1"/>
  <c r="H8099" i="60"/>
  <c r="I8099" i="60" s="1"/>
  <c r="J8099" i="60" l="1"/>
  <c r="H8100" i="60"/>
  <c r="I8100" i="60" s="1"/>
  <c r="J8100" i="60" l="1"/>
  <c r="H8101" i="60"/>
  <c r="I8101" i="60" s="1"/>
  <c r="J8101" i="60" l="1"/>
  <c r="H8102" i="60"/>
  <c r="I8102" i="60" s="1"/>
  <c r="J8102" i="60" l="1"/>
  <c r="H8103" i="60"/>
  <c r="I8103" i="60" s="1"/>
  <c r="J8103" i="60" l="1"/>
  <c r="H8104" i="60"/>
  <c r="I8104" i="60" s="1"/>
  <c r="J8104" i="60" l="1"/>
  <c r="H8105" i="60"/>
  <c r="I8105" i="60" s="1"/>
  <c r="J8105" i="60" l="1"/>
  <c r="H8106" i="60"/>
  <c r="I8106" i="60" s="1"/>
  <c r="J8106" i="60" l="1"/>
  <c r="H8107" i="60"/>
  <c r="I8107" i="60" s="1"/>
  <c r="J8107" i="60" l="1"/>
  <c r="H8108" i="60"/>
  <c r="I8108" i="60" s="1"/>
  <c r="J8108" i="60" l="1"/>
  <c r="H8109" i="60"/>
  <c r="I8109" i="60" s="1"/>
  <c r="J8109" i="60" l="1"/>
  <c r="H8110" i="60"/>
  <c r="I8110" i="60" s="1"/>
  <c r="J8110" i="60" l="1"/>
  <c r="H8111" i="60"/>
  <c r="I8111" i="60" s="1"/>
  <c r="J8111" i="60" l="1"/>
  <c r="H8112" i="60"/>
  <c r="I8112" i="60" s="1"/>
  <c r="J8112" i="60" l="1"/>
  <c r="H8113" i="60"/>
  <c r="I8113" i="60" s="1"/>
  <c r="J8113" i="60" l="1"/>
  <c r="H8114" i="60"/>
  <c r="I8114" i="60" s="1"/>
  <c r="J8114" i="60" l="1"/>
  <c r="H8115" i="60"/>
  <c r="I8115" i="60" s="1"/>
  <c r="J8115" i="60" l="1"/>
  <c r="H8116" i="60"/>
  <c r="I8116" i="60" s="1"/>
  <c r="J8116" i="60" l="1"/>
  <c r="H8117" i="60"/>
  <c r="I8117" i="60" s="1"/>
  <c r="J8117" i="60" l="1"/>
  <c r="H8118" i="60"/>
  <c r="I8118" i="60" s="1"/>
  <c r="J8118" i="60" l="1"/>
  <c r="H8119" i="60"/>
  <c r="I8119" i="60" s="1"/>
  <c r="J8119" i="60" l="1"/>
  <c r="H8120" i="60"/>
  <c r="I8120" i="60" s="1"/>
  <c r="J8120" i="60" l="1"/>
  <c r="H8121" i="60"/>
  <c r="I8121" i="60" s="1"/>
  <c r="J8121" i="60" l="1"/>
  <c r="H8122" i="60"/>
  <c r="I8122" i="60" s="1"/>
  <c r="J8122" i="60" l="1"/>
  <c r="H8123" i="60"/>
  <c r="I8123" i="60" s="1"/>
  <c r="J8123" i="60" l="1"/>
  <c r="H8124" i="60"/>
  <c r="I8124" i="60" s="1"/>
  <c r="J8124" i="60" l="1"/>
  <c r="H8125" i="60"/>
  <c r="I8125" i="60" s="1"/>
  <c r="J8125" i="60" l="1"/>
  <c r="H8126" i="60"/>
  <c r="I8126" i="60" s="1"/>
  <c r="J8126" i="60" l="1"/>
  <c r="H8127" i="60"/>
  <c r="I8127" i="60" s="1"/>
  <c r="J8127" i="60" l="1"/>
  <c r="H8128" i="60"/>
  <c r="I8128" i="60" s="1"/>
  <c r="J8128" i="60" l="1"/>
  <c r="H8129" i="60"/>
  <c r="I8129" i="60" s="1"/>
  <c r="J8129" i="60" l="1"/>
  <c r="H8130" i="60"/>
  <c r="I8130" i="60" s="1"/>
  <c r="J8130" i="60" l="1"/>
  <c r="H8131" i="60"/>
  <c r="I8131" i="60" s="1"/>
  <c r="J8131" i="60" l="1"/>
  <c r="H8132" i="60"/>
  <c r="I8132" i="60" s="1"/>
  <c r="J8132" i="60" l="1"/>
  <c r="H8133" i="60"/>
  <c r="I8133" i="60" s="1"/>
  <c r="J8133" i="60" l="1"/>
  <c r="H8134" i="60"/>
  <c r="I8134" i="60" s="1"/>
  <c r="J8134" i="60" l="1"/>
  <c r="H8135" i="60"/>
  <c r="I8135" i="60" s="1"/>
  <c r="J8135" i="60" l="1"/>
  <c r="H8136" i="60"/>
  <c r="I8136" i="60" s="1"/>
  <c r="J8136" i="60" l="1"/>
  <c r="H8137" i="60"/>
  <c r="I8137" i="60" s="1"/>
  <c r="J8137" i="60" l="1"/>
  <c r="H8138" i="60"/>
  <c r="I8138" i="60" s="1"/>
  <c r="J8138" i="60" l="1"/>
  <c r="H8139" i="60"/>
  <c r="I8139" i="60" s="1"/>
  <c r="J8139" i="60" l="1"/>
  <c r="H8140" i="60"/>
  <c r="I8140" i="60" s="1"/>
  <c r="J8140" i="60" l="1"/>
  <c r="H8141" i="60"/>
  <c r="I8141" i="60" s="1"/>
  <c r="J8141" i="60" l="1"/>
  <c r="H8142" i="60"/>
  <c r="I8142" i="60" s="1"/>
  <c r="J8142" i="60" l="1"/>
  <c r="H8143" i="60"/>
  <c r="I8143" i="60" s="1"/>
  <c r="J8143" i="60" l="1"/>
  <c r="H8144" i="60"/>
  <c r="I8144" i="60" s="1"/>
  <c r="J8144" i="60" l="1"/>
  <c r="H8145" i="60"/>
  <c r="I8145" i="60" s="1"/>
  <c r="J8145" i="60" l="1"/>
  <c r="H8146" i="60"/>
  <c r="I8146" i="60" s="1"/>
  <c r="J8146" i="60" l="1"/>
  <c r="H8147" i="60"/>
  <c r="I8147" i="60" s="1"/>
  <c r="J8147" i="60" l="1"/>
  <c r="H8148" i="60"/>
  <c r="I8148" i="60" s="1"/>
  <c r="J8148" i="60" l="1"/>
  <c r="H8149" i="60"/>
  <c r="I8149" i="60" s="1"/>
  <c r="J8149" i="60" l="1"/>
  <c r="H8150" i="60"/>
  <c r="I8150" i="60" s="1"/>
  <c r="J8150" i="60" l="1"/>
  <c r="H8151" i="60"/>
  <c r="I8151" i="60" s="1"/>
  <c r="J8151" i="60" l="1"/>
  <c r="H8152" i="60"/>
  <c r="I8152" i="60" s="1"/>
  <c r="J8152" i="60" l="1"/>
  <c r="H8153" i="60"/>
  <c r="I8153" i="60" s="1"/>
  <c r="J8153" i="60" l="1"/>
  <c r="H8154" i="60"/>
  <c r="I8154" i="60" s="1"/>
  <c r="J8154" i="60" l="1"/>
  <c r="H8155" i="60"/>
  <c r="I8155" i="60" s="1"/>
  <c r="J8155" i="60" l="1"/>
  <c r="H8156" i="60"/>
  <c r="I8156" i="60" s="1"/>
  <c r="J8156" i="60" l="1"/>
  <c r="H8157" i="60"/>
  <c r="I8157" i="60" s="1"/>
  <c r="J8157" i="60" l="1"/>
  <c r="H8158" i="60"/>
  <c r="I8158" i="60" s="1"/>
  <c r="J8158" i="60" l="1"/>
  <c r="H8159" i="60"/>
  <c r="I8159" i="60" s="1"/>
  <c r="J8159" i="60" l="1"/>
  <c r="H8160" i="60"/>
  <c r="I8160" i="60" s="1"/>
  <c r="J8160" i="60" l="1"/>
  <c r="H8161" i="60"/>
  <c r="I8161" i="60" s="1"/>
  <c r="J8161" i="60" l="1"/>
  <c r="H8162" i="60"/>
  <c r="I8162" i="60" s="1"/>
  <c r="J8162" i="60" l="1"/>
  <c r="H8163" i="60"/>
  <c r="I8163" i="60" s="1"/>
  <c r="J8163" i="60" l="1"/>
  <c r="H8164" i="60"/>
  <c r="I8164" i="60" s="1"/>
  <c r="J8164" i="60" l="1"/>
  <c r="H8165" i="60"/>
  <c r="I8165" i="60" s="1"/>
  <c r="J8165" i="60" l="1"/>
  <c r="H8166" i="60"/>
  <c r="I8166" i="60" s="1"/>
  <c r="J8166" i="60" l="1"/>
  <c r="H8167" i="60"/>
  <c r="I8167" i="60" s="1"/>
  <c r="J8167" i="60" l="1"/>
  <c r="H8168" i="60"/>
  <c r="I8168" i="60" s="1"/>
  <c r="J8168" i="60" l="1"/>
  <c r="H8169" i="60"/>
  <c r="I8169" i="60" s="1"/>
  <c r="J8169" i="60" l="1"/>
  <c r="H8170" i="60"/>
  <c r="I8170" i="60" s="1"/>
  <c r="J8170" i="60" l="1"/>
  <c r="H8171" i="60"/>
  <c r="I8171" i="60" s="1"/>
  <c r="J8171" i="60" l="1"/>
  <c r="H8172" i="60"/>
  <c r="I8172" i="60" s="1"/>
  <c r="J8172" i="60" l="1"/>
  <c r="H8173" i="60"/>
  <c r="I8173" i="60" s="1"/>
  <c r="J8173" i="60" l="1"/>
  <c r="H8174" i="60"/>
  <c r="I8174" i="60" s="1"/>
  <c r="J8174" i="60" l="1"/>
  <c r="H8175" i="60"/>
  <c r="I8175" i="60" s="1"/>
  <c r="J8175" i="60" l="1"/>
  <c r="H8176" i="60"/>
  <c r="I8176" i="60" s="1"/>
  <c r="J8176" i="60" l="1"/>
  <c r="H8177" i="60"/>
  <c r="I8177" i="60" s="1"/>
  <c r="J8177" i="60" l="1"/>
  <c r="H8178" i="60"/>
  <c r="I8178" i="60" s="1"/>
  <c r="J8178" i="60" l="1"/>
  <c r="H8179" i="60"/>
  <c r="I8179" i="60" s="1"/>
  <c r="J8179" i="60" l="1"/>
  <c r="H8180" i="60"/>
  <c r="I8180" i="60" s="1"/>
  <c r="J8180" i="60" l="1"/>
  <c r="H8181" i="60"/>
  <c r="I8181" i="60" s="1"/>
  <c r="J8181" i="60" l="1"/>
  <c r="H8182" i="60"/>
  <c r="I8182" i="60" s="1"/>
  <c r="J8182" i="60" l="1"/>
  <c r="H8183" i="60"/>
  <c r="I8183" i="60" s="1"/>
  <c r="J8183" i="60" l="1"/>
  <c r="H8184" i="60"/>
  <c r="I8184" i="60" s="1"/>
  <c r="J8184" i="60" l="1"/>
  <c r="H8185" i="60"/>
  <c r="I8185" i="60" s="1"/>
  <c r="J8185" i="60" l="1"/>
  <c r="H8186" i="60"/>
  <c r="I8186" i="60" s="1"/>
  <c r="J8186" i="60" l="1"/>
  <c r="H8187" i="60"/>
  <c r="I8187" i="60" s="1"/>
  <c r="J8187" i="60" l="1"/>
  <c r="H8188" i="60"/>
  <c r="I8188" i="60" s="1"/>
  <c r="J8188" i="60" l="1"/>
  <c r="H8189" i="60"/>
  <c r="I8189" i="60" s="1"/>
  <c r="J8189" i="60" l="1"/>
  <c r="H8190" i="60"/>
  <c r="I8190" i="60" s="1"/>
  <c r="J8190" i="60" l="1"/>
  <c r="H8191" i="60"/>
  <c r="I8191" i="60" s="1"/>
  <c r="J8191" i="60" l="1"/>
  <c r="H8192" i="60"/>
  <c r="I8192" i="60" s="1"/>
  <c r="J8192" i="60" l="1"/>
  <c r="H8193" i="60"/>
  <c r="I8193" i="60" s="1"/>
  <c r="J8193" i="60" l="1"/>
  <c r="H8194" i="60"/>
  <c r="I8194" i="60" s="1"/>
  <c r="J8194" i="60" l="1"/>
  <c r="H8195" i="60"/>
  <c r="I8195" i="60" s="1"/>
  <c r="J8195" i="60" l="1"/>
  <c r="H8196" i="60"/>
  <c r="I8196" i="60" s="1"/>
  <c r="J8196" i="60" l="1"/>
  <c r="H8197" i="60"/>
  <c r="I8197" i="60" s="1"/>
  <c r="J8197" i="60" l="1"/>
  <c r="H8198" i="60"/>
  <c r="I8198" i="60" s="1"/>
  <c r="J8198" i="60" l="1"/>
  <c r="H8199" i="60"/>
  <c r="I8199" i="60" s="1"/>
  <c r="J8199" i="60" l="1"/>
  <c r="H8200" i="60"/>
  <c r="I8200" i="60" s="1"/>
  <c r="J8200" i="60" l="1"/>
  <c r="H8201" i="60"/>
  <c r="I8201" i="60" s="1"/>
  <c r="J8201" i="60" l="1"/>
  <c r="H8202" i="60"/>
  <c r="I8202" i="60" s="1"/>
  <c r="J8202" i="60" l="1"/>
  <c r="H8203" i="60"/>
  <c r="I8203" i="60" s="1"/>
  <c r="J8203" i="60" l="1"/>
  <c r="H8204" i="60"/>
  <c r="I8204" i="60" s="1"/>
  <c r="J8204" i="60" l="1"/>
  <c r="H8205" i="60"/>
  <c r="I8205" i="60" s="1"/>
  <c r="J8205" i="60" l="1"/>
  <c r="H8206" i="60"/>
  <c r="I8206" i="60" s="1"/>
  <c r="J8206" i="60" l="1"/>
  <c r="H8207" i="60"/>
  <c r="I8207" i="60" s="1"/>
  <c r="J8207" i="60" l="1"/>
  <c r="H8208" i="60"/>
  <c r="I8208" i="60" s="1"/>
  <c r="J8208" i="60" l="1"/>
  <c r="H8209" i="60"/>
  <c r="I8209" i="60" s="1"/>
  <c r="J8209" i="60" l="1"/>
  <c r="H8210" i="60"/>
  <c r="I8210" i="60" s="1"/>
  <c r="J8210" i="60" l="1"/>
  <c r="H8211" i="60"/>
  <c r="I8211" i="60" s="1"/>
  <c r="J8211" i="60" l="1"/>
  <c r="H8212" i="60"/>
  <c r="I8212" i="60" s="1"/>
  <c r="J8212" i="60" l="1"/>
  <c r="H8213" i="60"/>
  <c r="I8213" i="60" s="1"/>
  <c r="J8213" i="60" l="1"/>
  <c r="H8214" i="60"/>
  <c r="I8214" i="60" s="1"/>
  <c r="J8214" i="60" l="1"/>
  <c r="H8215" i="60"/>
  <c r="I8215" i="60" s="1"/>
  <c r="J8215" i="60" l="1"/>
  <c r="H8216" i="60"/>
  <c r="I8216" i="60" s="1"/>
  <c r="J8216" i="60" l="1"/>
  <c r="H8217" i="60"/>
  <c r="I8217" i="60" s="1"/>
  <c r="J8217" i="60" l="1"/>
  <c r="H8218" i="60"/>
  <c r="I8218" i="60" s="1"/>
  <c r="J8218" i="60" l="1"/>
  <c r="H8219" i="60"/>
  <c r="I8219" i="60" s="1"/>
  <c r="J8219" i="60" l="1"/>
  <c r="H8220" i="60"/>
  <c r="I8220" i="60" s="1"/>
  <c r="J8220" i="60" l="1"/>
  <c r="H8221" i="60"/>
  <c r="I8221" i="60" s="1"/>
  <c r="J8221" i="60" l="1"/>
  <c r="H8222" i="60"/>
  <c r="I8222" i="60" s="1"/>
  <c r="J8222" i="60" l="1"/>
  <c r="H8223" i="60"/>
  <c r="I8223" i="60" s="1"/>
  <c r="J8223" i="60" l="1"/>
  <c r="H8224" i="60"/>
  <c r="I8224" i="60" s="1"/>
  <c r="J8224" i="60" l="1"/>
  <c r="H8225" i="60"/>
  <c r="I8225" i="60" s="1"/>
  <c r="J8225" i="60" l="1"/>
  <c r="H8226" i="60"/>
  <c r="I8226" i="60" s="1"/>
  <c r="J8226" i="60" l="1"/>
  <c r="H8227" i="60"/>
  <c r="I8227" i="60" s="1"/>
  <c r="J8227" i="60" l="1"/>
  <c r="H8228" i="60"/>
  <c r="I8228" i="60" s="1"/>
  <c r="J8228" i="60" l="1"/>
  <c r="H8229" i="60"/>
  <c r="I8229" i="60" s="1"/>
  <c r="J8229" i="60" l="1"/>
  <c r="H8230" i="60"/>
  <c r="I8230" i="60" s="1"/>
  <c r="J8230" i="60" l="1"/>
  <c r="H8231" i="60"/>
  <c r="I8231" i="60" s="1"/>
  <c r="J8231" i="60" l="1"/>
  <c r="H8232" i="60"/>
  <c r="I8232" i="60" s="1"/>
  <c r="J8232" i="60" l="1"/>
  <c r="H8233" i="60"/>
  <c r="I8233" i="60" s="1"/>
  <c r="J8233" i="60" l="1"/>
  <c r="H8234" i="60"/>
  <c r="I8234" i="60" s="1"/>
  <c r="J8234" i="60" l="1"/>
  <c r="H8235" i="60"/>
  <c r="I8235" i="60" s="1"/>
  <c r="J8235" i="60" l="1"/>
  <c r="H8236" i="60"/>
  <c r="I8236" i="60" s="1"/>
  <c r="J8236" i="60" l="1"/>
  <c r="H8237" i="60"/>
  <c r="I8237" i="60" s="1"/>
  <c r="J8237" i="60" l="1"/>
  <c r="H8238" i="60"/>
  <c r="I8238" i="60" s="1"/>
  <c r="J8238" i="60" l="1"/>
  <c r="H8239" i="60"/>
  <c r="I8239" i="60" s="1"/>
  <c r="J8239" i="60" l="1"/>
  <c r="H8240" i="60"/>
  <c r="I8240" i="60" s="1"/>
  <c r="J8240" i="60" l="1"/>
  <c r="H8241" i="60"/>
  <c r="I8241" i="60" s="1"/>
  <c r="J8241" i="60" l="1"/>
  <c r="H8242" i="60"/>
  <c r="I8242" i="60" s="1"/>
  <c r="J8242" i="60" l="1"/>
  <c r="H8243" i="60"/>
  <c r="I8243" i="60" s="1"/>
  <c r="J8243" i="60" l="1"/>
  <c r="H8244" i="60"/>
  <c r="I8244" i="60" s="1"/>
  <c r="J8244" i="60" l="1"/>
  <c r="H8245" i="60"/>
  <c r="I8245" i="60" s="1"/>
  <c r="J8245" i="60" l="1"/>
  <c r="H8246" i="60"/>
  <c r="I8246" i="60" s="1"/>
  <c r="J8246" i="60" l="1"/>
  <c r="H8247" i="60"/>
  <c r="I8247" i="60" s="1"/>
  <c r="J8247" i="60" l="1"/>
  <c r="H8248" i="60"/>
  <c r="I8248" i="60" s="1"/>
  <c r="J8248" i="60" l="1"/>
  <c r="H8249" i="60"/>
  <c r="I8249" i="60" s="1"/>
  <c r="J8249" i="60" l="1"/>
  <c r="H8250" i="60"/>
  <c r="I8250" i="60" s="1"/>
  <c r="J8250" i="60" l="1"/>
  <c r="H8251" i="60"/>
  <c r="I8251" i="60" s="1"/>
  <c r="J8251" i="60" l="1"/>
  <c r="H8252" i="60"/>
  <c r="I8252" i="60" s="1"/>
  <c r="J8252" i="60" l="1"/>
  <c r="H8253" i="60"/>
  <c r="I8253" i="60" s="1"/>
  <c r="J8253" i="60" l="1"/>
  <c r="H8254" i="60"/>
  <c r="I8254" i="60" s="1"/>
  <c r="J8254" i="60" l="1"/>
  <c r="H8255" i="60"/>
  <c r="I8255" i="60" s="1"/>
  <c r="J8255" i="60" l="1"/>
  <c r="H8256" i="60"/>
  <c r="I8256" i="60" s="1"/>
  <c r="J8256" i="60" l="1"/>
  <c r="H8257" i="60"/>
  <c r="I8257" i="60" s="1"/>
  <c r="J8257" i="60" l="1"/>
  <c r="H8258" i="60"/>
  <c r="I8258" i="60" s="1"/>
  <c r="J8258" i="60" l="1"/>
  <c r="H8259" i="60"/>
  <c r="I8259" i="60" s="1"/>
  <c r="J8259" i="60" l="1"/>
  <c r="H8260" i="60"/>
  <c r="I8260" i="60" s="1"/>
  <c r="J8260" i="60" l="1"/>
  <c r="H8261" i="60"/>
  <c r="I8261" i="60" s="1"/>
  <c r="J8261" i="60" l="1"/>
  <c r="H8262" i="60"/>
  <c r="I8262" i="60" s="1"/>
  <c r="J8262" i="60" l="1"/>
  <c r="H8263" i="60"/>
  <c r="I8263" i="60" s="1"/>
  <c r="J8263" i="60" l="1"/>
  <c r="H8264" i="60"/>
  <c r="I8264" i="60" s="1"/>
  <c r="J8264" i="60" l="1"/>
  <c r="H8265" i="60"/>
  <c r="I8265" i="60" s="1"/>
  <c r="J8265" i="60" l="1"/>
  <c r="H8266" i="60"/>
  <c r="I8266" i="60" s="1"/>
  <c r="J8266" i="60" l="1"/>
  <c r="H8267" i="60"/>
  <c r="I8267" i="60" s="1"/>
  <c r="J8267" i="60" l="1"/>
  <c r="H8268" i="60"/>
  <c r="I8268" i="60" s="1"/>
  <c r="J8268" i="60" l="1"/>
  <c r="H8269" i="60"/>
  <c r="I8269" i="60" s="1"/>
  <c r="J8269" i="60" l="1"/>
  <c r="H8270" i="60"/>
  <c r="I8270" i="60" s="1"/>
  <c r="J8270" i="60" l="1"/>
  <c r="H8271" i="60"/>
  <c r="I8271" i="60" s="1"/>
  <c r="J8271" i="60" l="1"/>
  <c r="H8272" i="60"/>
  <c r="I8272" i="60" s="1"/>
  <c r="J8272" i="60" l="1"/>
  <c r="H8273" i="60"/>
  <c r="I8273" i="60" s="1"/>
  <c r="J8273" i="60" l="1"/>
  <c r="H8274" i="60"/>
  <c r="I8274" i="60" s="1"/>
  <c r="J8274" i="60" l="1"/>
  <c r="H8275" i="60"/>
  <c r="I8275" i="60" s="1"/>
  <c r="J8275" i="60" l="1"/>
  <c r="H8276" i="60"/>
  <c r="I8276" i="60" s="1"/>
  <c r="J8276" i="60" l="1"/>
  <c r="H8277" i="60"/>
  <c r="I8277" i="60" s="1"/>
  <c r="J8277" i="60" l="1"/>
  <c r="H8278" i="60"/>
  <c r="I8278" i="60" s="1"/>
  <c r="J8278" i="60" l="1"/>
  <c r="H8279" i="60"/>
  <c r="I8279" i="60" s="1"/>
  <c r="J8279" i="60" l="1"/>
  <c r="H8280" i="60"/>
  <c r="I8280" i="60" s="1"/>
  <c r="J8280" i="60" l="1"/>
  <c r="H8281" i="60"/>
  <c r="I8281" i="60" s="1"/>
  <c r="J8281" i="60" l="1"/>
  <c r="H8282" i="60"/>
  <c r="I8282" i="60" s="1"/>
  <c r="J8282" i="60" l="1"/>
  <c r="H8283" i="60"/>
  <c r="I8283" i="60" s="1"/>
  <c r="J8283" i="60" l="1"/>
  <c r="H8284" i="60"/>
  <c r="I8284" i="60" s="1"/>
  <c r="J8284" i="60" l="1"/>
  <c r="H8285" i="60"/>
  <c r="I8285" i="60" s="1"/>
  <c r="J8285" i="60" l="1"/>
  <c r="H8286" i="60"/>
  <c r="I8286" i="60" s="1"/>
  <c r="J8286" i="60" l="1"/>
  <c r="H8287" i="60"/>
  <c r="I8287" i="60" s="1"/>
  <c r="J8287" i="60" l="1"/>
  <c r="H8288" i="60"/>
  <c r="I8288" i="60" s="1"/>
  <c r="J8288" i="60" l="1"/>
  <c r="H8289" i="60"/>
  <c r="I8289" i="60" s="1"/>
  <c r="J8289" i="60" l="1"/>
  <c r="H8290" i="60"/>
  <c r="I8290" i="60" s="1"/>
  <c r="J8290" i="60" l="1"/>
  <c r="H8291" i="60"/>
  <c r="I8291" i="60" s="1"/>
  <c r="J8291" i="60" l="1"/>
  <c r="H8292" i="60"/>
  <c r="I8292" i="60" s="1"/>
  <c r="J8292" i="60" l="1"/>
  <c r="H8293" i="60"/>
  <c r="I8293" i="60" s="1"/>
  <c r="J8293" i="60" l="1"/>
  <c r="H8294" i="60"/>
  <c r="I8294" i="60" s="1"/>
  <c r="J8294" i="60" l="1"/>
  <c r="H8295" i="60"/>
  <c r="I8295" i="60" s="1"/>
  <c r="J8295" i="60" l="1"/>
  <c r="H8296" i="60"/>
  <c r="I8296" i="60" s="1"/>
  <c r="J8296" i="60" l="1"/>
  <c r="H8297" i="60"/>
  <c r="I8297" i="60" s="1"/>
  <c r="J8297" i="60" l="1"/>
  <c r="H8298" i="60"/>
  <c r="I8298" i="60" s="1"/>
  <c r="J8298" i="60" l="1"/>
  <c r="H8299" i="60"/>
  <c r="I8299" i="60" s="1"/>
  <c r="J8299" i="60" l="1"/>
  <c r="H8300" i="60"/>
  <c r="I8300" i="60" s="1"/>
  <c r="J8300" i="60" l="1"/>
  <c r="H8301" i="60"/>
  <c r="I8301" i="60" s="1"/>
  <c r="J8301" i="60" l="1"/>
  <c r="H8302" i="60"/>
  <c r="I8302" i="60" s="1"/>
  <c r="J8302" i="60" l="1"/>
  <c r="H8303" i="60"/>
  <c r="I8303" i="60" s="1"/>
  <c r="J8303" i="60" l="1"/>
  <c r="H8304" i="60"/>
  <c r="I8304" i="60" s="1"/>
  <c r="J8304" i="60" l="1"/>
  <c r="H8305" i="60"/>
  <c r="I8305" i="60" s="1"/>
  <c r="J8305" i="60" l="1"/>
  <c r="H8306" i="60"/>
  <c r="I8306" i="60" s="1"/>
  <c r="J8306" i="60" l="1"/>
  <c r="H8307" i="60"/>
  <c r="I8307" i="60" s="1"/>
  <c r="J8307" i="60" l="1"/>
  <c r="H8308" i="60"/>
  <c r="I8308" i="60" s="1"/>
  <c r="J8308" i="60" l="1"/>
  <c r="H8309" i="60"/>
  <c r="I8309" i="60" s="1"/>
  <c r="J8309" i="60" l="1"/>
  <c r="H8310" i="60"/>
  <c r="I8310" i="60" s="1"/>
  <c r="J8310" i="60" l="1"/>
  <c r="H8311" i="60"/>
  <c r="I8311" i="60" s="1"/>
  <c r="J8311" i="60" l="1"/>
  <c r="H8312" i="60"/>
  <c r="I8312" i="60" s="1"/>
  <c r="J8312" i="60" l="1"/>
  <c r="H8313" i="60"/>
  <c r="I8313" i="60" s="1"/>
  <c r="J8313" i="60" l="1"/>
  <c r="H8314" i="60"/>
  <c r="I8314" i="60" s="1"/>
  <c r="J8314" i="60" l="1"/>
  <c r="H8315" i="60"/>
  <c r="I8315" i="60" s="1"/>
  <c r="J8315" i="60" l="1"/>
  <c r="H8316" i="60"/>
  <c r="I8316" i="60" s="1"/>
  <c r="J8316" i="60" l="1"/>
  <c r="H8317" i="60"/>
  <c r="I8317" i="60" s="1"/>
  <c r="J8317" i="60" l="1"/>
  <c r="H8318" i="60"/>
  <c r="I8318" i="60" s="1"/>
  <c r="J8318" i="60" l="1"/>
  <c r="H8319" i="60"/>
  <c r="I8319" i="60" s="1"/>
  <c r="J8319" i="60" l="1"/>
  <c r="H8320" i="60"/>
  <c r="I8320" i="60" s="1"/>
  <c r="J8320" i="60" l="1"/>
  <c r="H8321" i="60"/>
  <c r="I8321" i="60" s="1"/>
  <c r="J8321" i="60" l="1"/>
  <c r="H8322" i="60"/>
  <c r="I8322" i="60" s="1"/>
  <c r="J8322" i="60" l="1"/>
  <c r="H8323" i="60"/>
  <c r="I8323" i="60" s="1"/>
  <c r="J8323" i="60" l="1"/>
  <c r="H8324" i="60"/>
  <c r="I8324" i="60" s="1"/>
  <c r="J8324" i="60" l="1"/>
  <c r="H8325" i="60"/>
  <c r="I8325" i="60" s="1"/>
  <c r="J8325" i="60" l="1"/>
  <c r="H8326" i="60"/>
  <c r="I8326" i="60" s="1"/>
  <c r="J8326" i="60" l="1"/>
  <c r="H8327" i="60"/>
  <c r="I8327" i="60" s="1"/>
  <c r="J8327" i="60" l="1"/>
  <c r="H8328" i="60"/>
  <c r="I8328" i="60" s="1"/>
  <c r="J8328" i="60" l="1"/>
  <c r="H8329" i="60"/>
  <c r="I8329" i="60" s="1"/>
  <c r="J8329" i="60" l="1"/>
  <c r="H8330" i="60"/>
  <c r="I8330" i="60" s="1"/>
  <c r="J8330" i="60" l="1"/>
  <c r="H8331" i="60"/>
  <c r="I8331" i="60" s="1"/>
  <c r="J8331" i="60" l="1"/>
  <c r="H8332" i="60"/>
  <c r="I8332" i="60" s="1"/>
  <c r="J8332" i="60" l="1"/>
  <c r="H8333" i="60"/>
  <c r="I8333" i="60" s="1"/>
  <c r="J8333" i="60" l="1"/>
  <c r="H8334" i="60"/>
  <c r="I8334" i="60" s="1"/>
  <c r="J8334" i="60" l="1"/>
  <c r="H8335" i="60"/>
  <c r="I8335" i="60" s="1"/>
  <c r="J8335" i="60" l="1"/>
  <c r="H8336" i="60"/>
  <c r="I8336" i="60" s="1"/>
  <c r="J8336" i="60" l="1"/>
  <c r="H8337" i="60"/>
  <c r="I8337" i="60" s="1"/>
  <c r="J8337" i="60" l="1"/>
  <c r="H8338" i="60"/>
  <c r="I8338" i="60" s="1"/>
  <c r="J8338" i="60" l="1"/>
  <c r="H8339" i="60"/>
  <c r="I8339" i="60" s="1"/>
  <c r="J8339" i="60" l="1"/>
  <c r="H8340" i="60"/>
  <c r="I8340" i="60" s="1"/>
  <c r="J8340" i="60" l="1"/>
  <c r="H8341" i="60"/>
  <c r="I8341" i="60" s="1"/>
  <c r="J8341" i="60" l="1"/>
  <c r="H8342" i="60"/>
  <c r="I8342" i="60" s="1"/>
  <c r="J8342" i="60" l="1"/>
  <c r="H8343" i="60"/>
  <c r="I8343" i="60" s="1"/>
  <c r="J8343" i="60" l="1"/>
  <c r="H8344" i="60"/>
  <c r="I8344" i="60" s="1"/>
  <c r="J8344" i="60" l="1"/>
  <c r="H8345" i="60"/>
  <c r="I8345" i="60" s="1"/>
  <c r="J8345" i="60" l="1"/>
  <c r="H8346" i="60"/>
  <c r="I8346" i="60" s="1"/>
  <c r="J8346" i="60" l="1"/>
  <c r="H8347" i="60"/>
  <c r="I8347" i="60" s="1"/>
  <c r="J8347" i="60" l="1"/>
  <c r="H8348" i="60"/>
  <c r="I8348" i="60" s="1"/>
  <c r="J8348" i="60" l="1"/>
  <c r="H8349" i="60"/>
  <c r="I8349" i="60" s="1"/>
  <c r="J8349" i="60" l="1"/>
  <c r="H8350" i="60"/>
  <c r="I8350" i="60" s="1"/>
  <c r="J8350" i="60" l="1"/>
  <c r="H8351" i="60"/>
  <c r="I8351" i="60" s="1"/>
  <c r="J8351" i="60" l="1"/>
  <c r="H8352" i="60"/>
  <c r="I8352" i="60" s="1"/>
  <c r="J8352" i="60" l="1"/>
  <c r="H8353" i="60"/>
  <c r="I8353" i="60" s="1"/>
  <c r="J8353" i="60" l="1"/>
  <c r="H8354" i="60"/>
  <c r="I8354" i="60" s="1"/>
  <c r="J8354" i="60" l="1"/>
  <c r="H8355" i="60"/>
  <c r="I8355" i="60" s="1"/>
  <c r="J8355" i="60" l="1"/>
  <c r="H8356" i="60"/>
  <c r="I8356" i="60" s="1"/>
  <c r="J8356" i="60" l="1"/>
  <c r="H8357" i="60"/>
  <c r="I8357" i="60" s="1"/>
  <c r="J8357" i="60" l="1"/>
  <c r="H8358" i="60"/>
  <c r="I8358" i="60" s="1"/>
  <c r="J8358" i="60" l="1"/>
  <c r="H8359" i="60"/>
  <c r="I8359" i="60" s="1"/>
  <c r="J8359" i="60" l="1"/>
  <c r="H8360" i="60"/>
  <c r="I8360" i="60" s="1"/>
  <c r="J8360" i="60" l="1"/>
  <c r="H8361" i="60"/>
  <c r="I8361" i="60" s="1"/>
  <c r="J8361" i="60" l="1"/>
  <c r="H8362" i="60"/>
  <c r="I8362" i="60" s="1"/>
  <c r="J8362" i="60" l="1"/>
  <c r="H8363" i="60"/>
  <c r="I8363" i="60" s="1"/>
  <c r="J8363" i="60" l="1"/>
  <c r="H8364" i="60"/>
  <c r="I8364" i="60" s="1"/>
  <c r="J8364" i="60" l="1"/>
  <c r="H8365" i="60"/>
  <c r="I8365" i="60" s="1"/>
  <c r="J8365" i="60" l="1"/>
  <c r="H8366" i="60"/>
  <c r="I8366" i="60" s="1"/>
  <c r="J8366" i="60" l="1"/>
  <c r="H8367" i="60"/>
  <c r="I8367" i="60" s="1"/>
  <c r="J8367" i="60" l="1"/>
  <c r="H8368" i="60"/>
  <c r="I8368" i="60" s="1"/>
  <c r="J8368" i="60" l="1"/>
  <c r="H8369" i="60"/>
  <c r="I8369" i="60" s="1"/>
  <c r="J8369" i="60" l="1"/>
  <c r="H8370" i="60"/>
  <c r="I8370" i="60" s="1"/>
  <c r="J8370" i="60" l="1"/>
  <c r="H8371" i="60"/>
  <c r="I8371" i="60" s="1"/>
  <c r="J8371" i="60" l="1"/>
  <c r="H8372" i="60"/>
  <c r="I8372" i="60" s="1"/>
  <c r="J8372" i="60" l="1"/>
  <c r="H8373" i="60"/>
  <c r="I8373" i="60" s="1"/>
  <c r="J8373" i="60" l="1"/>
  <c r="H8374" i="60"/>
  <c r="I8374" i="60" s="1"/>
  <c r="J8374" i="60" l="1"/>
  <c r="H8375" i="60"/>
  <c r="I8375" i="60" s="1"/>
  <c r="J8375" i="60" l="1"/>
  <c r="H8376" i="60"/>
  <c r="I8376" i="60" s="1"/>
  <c r="J8376" i="60" l="1"/>
  <c r="H8377" i="60"/>
  <c r="I8377" i="60" s="1"/>
  <c r="J8377" i="60" l="1"/>
  <c r="H8378" i="60"/>
  <c r="I8378" i="60" s="1"/>
  <c r="J8378" i="60" l="1"/>
  <c r="H8379" i="60"/>
  <c r="I8379" i="60" s="1"/>
  <c r="J8379" i="60" l="1"/>
  <c r="H8380" i="60"/>
  <c r="I8380" i="60" s="1"/>
  <c r="J8380" i="60" l="1"/>
  <c r="H8381" i="60"/>
  <c r="I8381" i="60" s="1"/>
  <c r="J8381" i="60" l="1"/>
  <c r="H8382" i="60"/>
  <c r="I8382" i="60" s="1"/>
  <c r="J8382" i="60" l="1"/>
  <c r="H8383" i="60"/>
  <c r="I8383" i="60" s="1"/>
  <c r="J8383" i="60" l="1"/>
  <c r="H8384" i="60"/>
  <c r="I8384" i="60" s="1"/>
  <c r="J8384" i="60" l="1"/>
  <c r="H8385" i="60"/>
  <c r="I8385" i="60" s="1"/>
  <c r="J8385" i="60" l="1"/>
  <c r="H8386" i="60"/>
  <c r="I8386" i="60" s="1"/>
  <c r="J8386" i="60" l="1"/>
  <c r="H8387" i="60"/>
  <c r="I8387" i="60" s="1"/>
  <c r="J8387" i="60" l="1"/>
  <c r="H8388" i="60"/>
  <c r="I8388" i="60" s="1"/>
  <c r="J8388" i="60" l="1"/>
  <c r="H8389" i="60"/>
  <c r="I8389" i="60" s="1"/>
  <c r="J8389" i="60" l="1"/>
  <c r="H8390" i="60"/>
  <c r="I8390" i="60" s="1"/>
  <c r="J8390" i="60" l="1"/>
  <c r="H8391" i="60"/>
  <c r="I8391" i="60" s="1"/>
  <c r="J8391" i="60" l="1"/>
  <c r="H8392" i="60"/>
  <c r="I8392" i="60" s="1"/>
  <c r="J8392" i="60" l="1"/>
  <c r="H8393" i="60"/>
  <c r="I8393" i="60" s="1"/>
  <c r="J8393" i="60" l="1"/>
  <c r="H8394" i="60"/>
  <c r="I8394" i="60" s="1"/>
  <c r="J8394" i="60" l="1"/>
  <c r="H8395" i="60"/>
  <c r="I8395" i="60" s="1"/>
  <c r="J8395" i="60" l="1"/>
  <c r="H8396" i="60"/>
  <c r="I8396" i="60" s="1"/>
  <c r="J8396" i="60" l="1"/>
  <c r="H8397" i="60"/>
  <c r="I8397" i="60" s="1"/>
  <c r="J8397" i="60" l="1"/>
  <c r="H8398" i="60"/>
  <c r="I8398" i="60" s="1"/>
  <c r="J8398" i="60" l="1"/>
  <c r="H8399" i="60"/>
  <c r="I8399" i="60" s="1"/>
  <c r="J8399" i="60" l="1"/>
  <c r="H8400" i="60"/>
  <c r="I8400" i="60" s="1"/>
  <c r="J8400" i="60" l="1"/>
  <c r="H8401" i="60"/>
  <c r="I8401" i="60" s="1"/>
  <c r="J8401" i="60" l="1"/>
  <c r="H8402" i="60"/>
  <c r="I8402" i="60" s="1"/>
  <c r="J8402" i="60" l="1"/>
  <c r="H8403" i="60"/>
  <c r="I8403" i="60" s="1"/>
  <c r="J8403" i="60" l="1"/>
  <c r="H8404" i="60"/>
  <c r="I8404" i="60" s="1"/>
  <c r="J8404" i="60" l="1"/>
  <c r="H8405" i="60"/>
  <c r="I8405" i="60" s="1"/>
  <c r="J8405" i="60" l="1"/>
  <c r="H8406" i="60"/>
  <c r="I8406" i="60" s="1"/>
  <c r="J8406" i="60" l="1"/>
  <c r="H8407" i="60"/>
  <c r="I8407" i="60" s="1"/>
  <c r="J8407" i="60" l="1"/>
  <c r="H8408" i="60"/>
  <c r="I8408" i="60" s="1"/>
  <c r="J8408" i="60" l="1"/>
  <c r="H8409" i="60"/>
  <c r="I8409" i="60" s="1"/>
  <c r="J8409" i="60" l="1"/>
  <c r="H8410" i="60"/>
  <c r="I8410" i="60" s="1"/>
  <c r="J8410" i="60" l="1"/>
  <c r="H8411" i="60"/>
  <c r="I8411" i="60" s="1"/>
  <c r="J8411" i="60" l="1"/>
  <c r="H8412" i="60"/>
  <c r="I8412" i="60" s="1"/>
  <c r="J8412" i="60" l="1"/>
  <c r="H8413" i="60"/>
  <c r="I8413" i="60" s="1"/>
  <c r="J8413" i="60" l="1"/>
  <c r="H8414" i="60"/>
  <c r="I8414" i="60" s="1"/>
  <c r="J8414" i="60" l="1"/>
  <c r="H8415" i="60"/>
  <c r="I8415" i="60" s="1"/>
  <c r="J8415" i="60" l="1"/>
  <c r="H8416" i="60"/>
  <c r="I8416" i="60" s="1"/>
  <c r="J8416" i="60" l="1"/>
  <c r="H8417" i="60"/>
  <c r="I8417" i="60" s="1"/>
  <c r="J8417" i="60" l="1"/>
  <c r="H8418" i="60"/>
  <c r="I8418" i="60" s="1"/>
  <c r="J8418" i="60" l="1"/>
  <c r="H8419" i="60"/>
  <c r="I8419" i="60" s="1"/>
  <c r="J8419" i="60" l="1"/>
  <c r="H8420" i="60"/>
  <c r="I8420" i="60" s="1"/>
  <c r="J8420" i="60" l="1"/>
  <c r="H8421" i="60"/>
  <c r="I8421" i="60" s="1"/>
  <c r="J8421" i="60" l="1"/>
  <c r="H8422" i="60"/>
  <c r="I8422" i="60" s="1"/>
  <c r="J8422" i="60" l="1"/>
  <c r="H8423" i="60"/>
  <c r="I8423" i="60" s="1"/>
  <c r="J8423" i="60" l="1"/>
  <c r="H8424" i="60"/>
  <c r="I8424" i="60" s="1"/>
  <c r="J8424" i="60" l="1"/>
  <c r="H8425" i="60"/>
  <c r="I8425" i="60" s="1"/>
  <c r="J8425" i="60" l="1"/>
  <c r="H8426" i="60"/>
  <c r="I8426" i="60" s="1"/>
  <c r="J8426" i="60" l="1"/>
  <c r="H8427" i="60"/>
  <c r="I8427" i="60" s="1"/>
  <c r="J8427" i="60" l="1"/>
  <c r="H8428" i="60"/>
  <c r="I8428" i="60" s="1"/>
  <c r="J8428" i="60" l="1"/>
  <c r="H8429" i="60"/>
  <c r="I8429" i="60" s="1"/>
  <c r="J8429" i="60" l="1"/>
  <c r="H8430" i="60"/>
  <c r="I8430" i="60" s="1"/>
  <c r="J8430" i="60" l="1"/>
  <c r="H8431" i="60"/>
  <c r="I8431" i="60" s="1"/>
  <c r="J8431" i="60" l="1"/>
  <c r="H8432" i="60"/>
  <c r="I8432" i="60" s="1"/>
  <c r="J8432" i="60" l="1"/>
  <c r="H8433" i="60"/>
  <c r="I8433" i="60" s="1"/>
  <c r="J8433" i="60" l="1"/>
  <c r="H8434" i="60"/>
  <c r="I8434" i="60" s="1"/>
  <c r="J8434" i="60" l="1"/>
  <c r="H8435" i="60"/>
  <c r="I8435" i="60" s="1"/>
  <c r="J8435" i="60" l="1"/>
  <c r="H8436" i="60"/>
  <c r="I8436" i="60" s="1"/>
  <c r="J8436" i="60" l="1"/>
  <c r="H8437" i="60"/>
  <c r="I8437" i="60" s="1"/>
  <c r="J8437" i="60" l="1"/>
  <c r="H8438" i="60"/>
  <c r="I8438" i="60" s="1"/>
  <c r="J8438" i="60" l="1"/>
  <c r="H8439" i="60"/>
  <c r="I8439" i="60" s="1"/>
  <c r="J8439" i="60" l="1"/>
  <c r="H8440" i="60"/>
  <c r="I8440" i="60" s="1"/>
  <c r="J8440" i="60" l="1"/>
  <c r="H8441" i="60"/>
  <c r="I8441" i="60" s="1"/>
  <c r="J8441" i="60" l="1"/>
  <c r="H8442" i="60"/>
  <c r="I8442" i="60" s="1"/>
  <c r="J8442" i="60" l="1"/>
  <c r="H8443" i="60"/>
  <c r="I8443" i="60" s="1"/>
  <c r="J8443" i="60" l="1"/>
  <c r="H8444" i="60"/>
  <c r="I8444" i="60" s="1"/>
  <c r="J8444" i="60" l="1"/>
  <c r="H8445" i="60"/>
  <c r="I8445" i="60" s="1"/>
  <c r="J8445" i="60" l="1"/>
  <c r="H8446" i="60"/>
  <c r="I8446" i="60" s="1"/>
  <c r="J8446" i="60" l="1"/>
  <c r="H8447" i="60"/>
  <c r="I8447" i="60" s="1"/>
  <c r="J8447" i="60" l="1"/>
  <c r="H8448" i="60"/>
  <c r="I8448" i="60" s="1"/>
  <c r="J8448" i="60" l="1"/>
  <c r="H8449" i="60"/>
  <c r="I8449" i="60" s="1"/>
  <c r="J8449" i="60" l="1"/>
  <c r="H8450" i="60"/>
  <c r="I8450" i="60" s="1"/>
  <c r="J8450" i="60" l="1"/>
  <c r="H8451" i="60"/>
  <c r="I8451" i="60" s="1"/>
  <c r="J8451" i="60" l="1"/>
  <c r="H8452" i="60"/>
  <c r="I8452" i="60" s="1"/>
  <c r="J8452" i="60" l="1"/>
  <c r="H8453" i="60"/>
  <c r="I8453" i="60" s="1"/>
  <c r="J8453" i="60" l="1"/>
  <c r="H8454" i="60"/>
  <c r="I8454" i="60" s="1"/>
  <c r="J8454" i="60" l="1"/>
  <c r="H8455" i="60"/>
  <c r="I8455" i="60" s="1"/>
  <c r="J8455" i="60" l="1"/>
  <c r="H8456" i="60"/>
  <c r="I8456" i="60" s="1"/>
  <c r="J8456" i="60" l="1"/>
  <c r="H8457" i="60"/>
  <c r="I8457" i="60" s="1"/>
  <c r="J8457" i="60" l="1"/>
  <c r="H8458" i="60"/>
  <c r="I8458" i="60" s="1"/>
  <c r="J8458" i="60" l="1"/>
  <c r="H8459" i="60"/>
  <c r="I8459" i="60" s="1"/>
  <c r="J8459" i="60" l="1"/>
  <c r="H8460" i="60"/>
  <c r="I8460" i="60" s="1"/>
  <c r="J8460" i="60" l="1"/>
  <c r="H8461" i="60"/>
  <c r="I8461" i="60" s="1"/>
  <c r="J8461" i="60" l="1"/>
  <c r="H8462" i="60"/>
  <c r="I8462" i="60" s="1"/>
  <c r="J8462" i="60" l="1"/>
  <c r="H8463" i="60"/>
  <c r="I8463" i="60" s="1"/>
  <c r="J8463" i="60" l="1"/>
  <c r="H8464" i="60"/>
  <c r="I8464" i="60" s="1"/>
  <c r="J8464" i="60" l="1"/>
  <c r="H8465" i="60"/>
  <c r="I8465" i="60" s="1"/>
  <c r="J8465" i="60" l="1"/>
  <c r="H8466" i="60"/>
  <c r="I8466" i="60" s="1"/>
  <c r="J8466" i="60" l="1"/>
  <c r="H8467" i="60"/>
  <c r="I8467" i="60" s="1"/>
  <c r="J8467" i="60" l="1"/>
  <c r="H8468" i="60"/>
  <c r="I8468" i="60" s="1"/>
  <c r="J8468" i="60" l="1"/>
  <c r="H8469" i="60"/>
  <c r="I8469" i="60" s="1"/>
  <c r="J8469" i="60" l="1"/>
  <c r="H8470" i="60"/>
  <c r="I8470" i="60" s="1"/>
  <c r="J8470" i="60" l="1"/>
  <c r="H8471" i="60"/>
  <c r="I8471" i="60" s="1"/>
  <c r="J8471" i="60" l="1"/>
  <c r="H8472" i="60"/>
  <c r="I8472" i="60" s="1"/>
  <c r="J8472" i="60" l="1"/>
  <c r="H8473" i="60"/>
  <c r="I8473" i="60" s="1"/>
  <c r="J8473" i="60" l="1"/>
  <c r="H8474" i="60"/>
  <c r="I8474" i="60" s="1"/>
  <c r="J8474" i="60" l="1"/>
  <c r="H8475" i="60"/>
  <c r="I8475" i="60" s="1"/>
  <c r="J8475" i="60" l="1"/>
  <c r="H8476" i="60"/>
  <c r="I8476" i="60" s="1"/>
  <c r="J8476" i="60" l="1"/>
  <c r="H8477" i="60"/>
  <c r="I8477" i="60" s="1"/>
  <c r="J8477" i="60" l="1"/>
  <c r="H8478" i="60"/>
  <c r="I8478" i="60" s="1"/>
  <c r="J8478" i="60" l="1"/>
  <c r="H8479" i="60"/>
  <c r="I8479" i="60" s="1"/>
  <c r="J8479" i="60" l="1"/>
  <c r="H8480" i="60"/>
  <c r="I8480" i="60" s="1"/>
  <c r="J8480" i="60" l="1"/>
  <c r="H8481" i="60"/>
  <c r="I8481" i="60" s="1"/>
  <c r="J8481" i="60" l="1"/>
  <c r="H8482" i="60"/>
  <c r="I8482" i="60" s="1"/>
  <c r="J8482" i="60" l="1"/>
  <c r="H8483" i="60"/>
  <c r="I8483" i="60" s="1"/>
  <c r="J8483" i="60" l="1"/>
  <c r="H8484" i="60"/>
  <c r="I8484" i="60" s="1"/>
  <c r="J8484" i="60" l="1"/>
  <c r="H8485" i="60"/>
  <c r="I8485" i="60" s="1"/>
  <c r="J8485" i="60" l="1"/>
  <c r="H8486" i="60"/>
  <c r="I8486" i="60" s="1"/>
  <c r="J8486" i="60" l="1"/>
  <c r="H8487" i="60"/>
  <c r="I8487" i="60" s="1"/>
  <c r="J8487" i="60" l="1"/>
  <c r="H8488" i="60"/>
  <c r="I8488" i="60" s="1"/>
  <c r="J8488" i="60" l="1"/>
  <c r="H8489" i="60"/>
  <c r="I8489" i="60" s="1"/>
  <c r="J8489" i="60" l="1"/>
  <c r="H8490" i="60"/>
  <c r="I8490" i="60" s="1"/>
  <c r="J8490" i="60" l="1"/>
  <c r="H8491" i="60"/>
  <c r="I8491" i="60" s="1"/>
  <c r="J8491" i="60" l="1"/>
  <c r="H8492" i="60"/>
  <c r="I8492" i="60" s="1"/>
  <c r="J8492" i="60" l="1"/>
  <c r="H8493" i="60"/>
  <c r="I8493" i="60" s="1"/>
  <c r="J8493" i="60" l="1"/>
  <c r="H8494" i="60"/>
  <c r="I8494" i="60" s="1"/>
  <c r="J8494" i="60" l="1"/>
  <c r="H8495" i="60"/>
  <c r="I8495" i="60" s="1"/>
  <c r="J8495" i="60" l="1"/>
  <c r="H8496" i="60"/>
  <c r="I8496" i="60" s="1"/>
  <c r="J8496" i="60" l="1"/>
  <c r="H8497" i="60"/>
  <c r="I8497" i="60" s="1"/>
  <c r="J8497" i="60" l="1"/>
  <c r="H8498" i="60"/>
  <c r="I8498" i="60" s="1"/>
  <c r="J8498" i="60" l="1"/>
  <c r="H8499" i="60"/>
  <c r="I8499" i="60" s="1"/>
  <c r="J8499" i="60" l="1"/>
  <c r="H8500" i="60"/>
  <c r="I8500" i="60" s="1"/>
  <c r="J8500" i="60" l="1"/>
  <c r="H8501" i="60"/>
  <c r="I8501" i="60" s="1"/>
  <c r="J8501" i="60" l="1"/>
  <c r="H8502" i="60"/>
  <c r="I8502" i="60" s="1"/>
  <c r="J8502" i="60" l="1"/>
  <c r="H8503" i="60"/>
  <c r="I8503" i="60" s="1"/>
  <c r="J8503" i="60" l="1"/>
  <c r="H8504" i="60"/>
  <c r="I8504" i="60" s="1"/>
  <c r="J8504" i="60" l="1"/>
  <c r="H8505" i="60"/>
  <c r="I8505" i="60" s="1"/>
  <c r="J8505" i="60" l="1"/>
  <c r="H8506" i="60"/>
  <c r="I8506" i="60" s="1"/>
  <c r="J8506" i="60" l="1"/>
  <c r="H8507" i="60"/>
  <c r="I8507" i="60" s="1"/>
  <c r="J8507" i="60" l="1"/>
  <c r="H8508" i="60"/>
  <c r="I8508" i="60" s="1"/>
  <c r="J8508" i="60" l="1"/>
  <c r="H8509" i="60"/>
  <c r="I8509" i="60" s="1"/>
  <c r="J8509" i="60" l="1"/>
  <c r="H8510" i="60"/>
  <c r="I8510" i="60" s="1"/>
  <c r="J8510" i="60" l="1"/>
  <c r="H8511" i="60"/>
  <c r="I8511" i="60" s="1"/>
  <c r="J8511" i="60" l="1"/>
  <c r="H8512" i="60"/>
  <c r="I8512" i="60" s="1"/>
  <c r="J8512" i="60" l="1"/>
  <c r="H8513" i="60"/>
  <c r="I8513" i="60" s="1"/>
  <c r="J8513" i="60" l="1"/>
  <c r="H8514" i="60"/>
  <c r="I8514" i="60" s="1"/>
  <c r="J8514" i="60" l="1"/>
  <c r="H8515" i="60"/>
  <c r="I8515" i="60" s="1"/>
  <c r="J8515" i="60" l="1"/>
  <c r="H8516" i="60"/>
  <c r="I8516" i="60" s="1"/>
  <c r="J8516" i="60" l="1"/>
  <c r="H8517" i="60"/>
  <c r="I8517" i="60" s="1"/>
  <c r="J8517" i="60" l="1"/>
  <c r="H8518" i="60"/>
  <c r="I8518" i="60" s="1"/>
  <c r="J8518" i="60" l="1"/>
  <c r="H8519" i="60"/>
  <c r="I8519" i="60" s="1"/>
  <c r="J8519" i="60" l="1"/>
  <c r="H8520" i="60"/>
  <c r="I8520" i="60" s="1"/>
  <c r="J8520" i="60" l="1"/>
  <c r="H8521" i="60"/>
  <c r="I8521" i="60" s="1"/>
  <c r="J8521" i="60" l="1"/>
  <c r="H8522" i="60"/>
  <c r="I8522" i="60" s="1"/>
  <c r="J8522" i="60" l="1"/>
  <c r="H8523" i="60"/>
  <c r="I8523" i="60" s="1"/>
  <c r="J8523" i="60" l="1"/>
  <c r="H8524" i="60"/>
  <c r="I8524" i="60" s="1"/>
  <c r="J8524" i="60" l="1"/>
  <c r="H8525" i="60"/>
  <c r="I8525" i="60" s="1"/>
  <c r="J8525" i="60" l="1"/>
  <c r="H8526" i="60"/>
  <c r="I8526" i="60" s="1"/>
  <c r="J8526" i="60" l="1"/>
  <c r="H8527" i="60"/>
  <c r="I8527" i="60" s="1"/>
  <c r="J8527" i="60" l="1"/>
  <c r="H8528" i="60"/>
  <c r="I8528" i="60" s="1"/>
  <c r="J8528" i="60" l="1"/>
  <c r="H8529" i="60"/>
  <c r="I8529" i="60" s="1"/>
  <c r="J8529" i="60" l="1"/>
  <c r="H8530" i="60"/>
  <c r="I8530" i="60" s="1"/>
  <c r="J8530" i="60" l="1"/>
  <c r="H8531" i="60"/>
  <c r="I8531" i="60" s="1"/>
  <c r="J8531" i="60" l="1"/>
  <c r="H8532" i="60"/>
  <c r="I8532" i="60" s="1"/>
  <c r="J8532" i="60" l="1"/>
  <c r="H8533" i="60"/>
  <c r="I8533" i="60" s="1"/>
  <c r="J8533" i="60" l="1"/>
  <c r="H8534" i="60"/>
  <c r="I8534" i="60" s="1"/>
  <c r="J8534" i="60" l="1"/>
  <c r="H8535" i="60"/>
  <c r="I8535" i="60" s="1"/>
  <c r="J8535" i="60" l="1"/>
  <c r="H8536" i="60"/>
  <c r="I8536" i="60" s="1"/>
  <c r="J8536" i="60" l="1"/>
  <c r="H8537" i="60"/>
  <c r="I8537" i="60" s="1"/>
  <c r="J8537" i="60" l="1"/>
  <c r="H8538" i="60"/>
  <c r="I8538" i="60" s="1"/>
  <c r="J8538" i="60" l="1"/>
  <c r="H8539" i="60"/>
  <c r="I8539" i="60" s="1"/>
  <c r="J8539" i="60" l="1"/>
  <c r="H8540" i="60"/>
  <c r="I8540" i="60" s="1"/>
  <c r="J8540" i="60" l="1"/>
  <c r="H8541" i="60"/>
  <c r="I8541" i="60" s="1"/>
  <c r="J8541" i="60" l="1"/>
  <c r="H8542" i="60"/>
  <c r="I8542" i="60" s="1"/>
  <c r="J8542" i="60" l="1"/>
  <c r="H8543" i="60"/>
  <c r="I8543" i="60" s="1"/>
  <c r="J8543" i="60" l="1"/>
  <c r="H8544" i="60"/>
  <c r="I8544" i="60" s="1"/>
  <c r="J8544" i="60" l="1"/>
  <c r="H8545" i="60"/>
  <c r="I8545" i="60" s="1"/>
  <c r="J8545" i="60" l="1"/>
  <c r="H8546" i="60"/>
  <c r="I8546" i="60" s="1"/>
  <c r="J8546" i="60" l="1"/>
  <c r="H8547" i="60"/>
  <c r="I8547" i="60" s="1"/>
  <c r="J8547" i="60" l="1"/>
  <c r="H8548" i="60"/>
  <c r="I8548" i="60" s="1"/>
  <c r="J8548" i="60" l="1"/>
  <c r="H8549" i="60"/>
  <c r="I8549" i="60" s="1"/>
  <c r="J8549" i="60" l="1"/>
  <c r="H8550" i="60"/>
  <c r="I8550" i="60" s="1"/>
  <c r="J8550" i="60" l="1"/>
  <c r="H8551" i="60"/>
  <c r="I8551" i="60" s="1"/>
  <c r="J8551" i="60" l="1"/>
  <c r="H8552" i="60"/>
  <c r="I8552" i="60" s="1"/>
  <c r="J8552" i="60" l="1"/>
  <c r="H8553" i="60"/>
  <c r="I8553" i="60" s="1"/>
  <c r="J8553" i="60" l="1"/>
  <c r="H8554" i="60"/>
  <c r="I8554" i="60" s="1"/>
  <c r="J8554" i="60" l="1"/>
  <c r="H8555" i="60"/>
  <c r="I8555" i="60" s="1"/>
  <c r="J8555" i="60" l="1"/>
  <c r="H8556" i="60"/>
  <c r="I8556" i="60" s="1"/>
  <c r="J8556" i="60" l="1"/>
  <c r="H8557" i="60"/>
  <c r="I8557" i="60" s="1"/>
  <c r="J8557" i="60" l="1"/>
  <c r="H8558" i="60"/>
  <c r="I8558" i="60" s="1"/>
  <c r="J8558" i="60" l="1"/>
  <c r="H8559" i="60"/>
  <c r="I8559" i="60" s="1"/>
  <c r="J8559" i="60" l="1"/>
  <c r="H8560" i="60"/>
  <c r="I8560" i="60" s="1"/>
  <c r="J8560" i="60" l="1"/>
  <c r="H8561" i="60"/>
  <c r="I8561" i="60" s="1"/>
  <c r="J8561" i="60" l="1"/>
  <c r="H8562" i="60"/>
  <c r="I8562" i="60" s="1"/>
  <c r="J8562" i="60" l="1"/>
  <c r="H8563" i="60"/>
  <c r="I8563" i="60" s="1"/>
  <c r="J8563" i="60" l="1"/>
  <c r="H8564" i="60"/>
  <c r="I8564" i="60" s="1"/>
  <c r="J8564" i="60" l="1"/>
  <c r="H8565" i="60"/>
  <c r="I8565" i="60" s="1"/>
  <c r="J8565" i="60" l="1"/>
  <c r="H8566" i="60"/>
  <c r="I8566" i="60" s="1"/>
  <c r="J8566" i="60" l="1"/>
  <c r="H8567" i="60"/>
  <c r="I8567" i="60" s="1"/>
  <c r="J8567" i="60" l="1"/>
  <c r="H8568" i="60"/>
  <c r="I8568" i="60" s="1"/>
  <c r="J8568" i="60" l="1"/>
  <c r="H8569" i="60"/>
  <c r="I8569" i="60" s="1"/>
  <c r="J8569" i="60" l="1"/>
  <c r="H8570" i="60"/>
  <c r="I8570" i="60" s="1"/>
  <c r="J8570" i="60" l="1"/>
  <c r="H8571" i="60"/>
  <c r="I8571" i="60" s="1"/>
  <c r="J8571" i="60" l="1"/>
  <c r="H8572" i="60"/>
  <c r="I8572" i="60" s="1"/>
  <c r="J8572" i="60" l="1"/>
  <c r="H8573" i="60"/>
  <c r="I8573" i="60" s="1"/>
  <c r="J8573" i="60" l="1"/>
  <c r="H8574" i="60"/>
  <c r="I8574" i="60" s="1"/>
  <c r="J8574" i="60" l="1"/>
  <c r="H8575" i="60"/>
  <c r="I8575" i="60" s="1"/>
  <c r="J8575" i="60" l="1"/>
  <c r="H8576" i="60"/>
  <c r="I8576" i="60" s="1"/>
  <c r="J8576" i="60" l="1"/>
  <c r="H8577" i="60"/>
  <c r="I8577" i="60" s="1"/>
  <c r="J8577" i="60" l="1"/>
  <c r="H8578" i="60"/>
  <c r="I8578" i="60" s="1"/>
  <c r="J8578" i="60" l="1"/>
  <c r="H8579" i="60"/>
  <c r="I8579" i="60" s="1"/>
  <c r="J8579" i="60" l="1"/>
  <c r="H8580" i="60"/>
  <c r="I8580" i="60" s="1"/>
  <c r="J8580" i="60" l="1"/>
  <c r="H8581" i="60"/>
  <c r="I8581" i="60" s="1"/>
  <c r="J8581" i="60" l="1"/>
  <c r="H8582" i="60"/>
  <c r="I8582" i="60" s="1"/>
  <c r="J8582" i="60" l="1"/>
  <c r="H8583" i="60"/>
  <c r="I8583" i="60" s="1"/>
  <c r="J8583" i="60" l="1"/>
  <c r="H8584" i="60"/>
  <c r="I8584" i="60" s="1"/>
  <c r="J8584" i="60" l="1"/>
  <c r="H8585" i="60"/>
  <c r="I8585" i="60" s="1"/>
  <c r="J8585" i="60" l="1"/>
  <c r="H8586" i="60"/>
  <c r="I8586" i="60" s="1"/>
  <c r="J8586" i="60" l="1"/>
  <c r="H8587" i="60"/>
  <c r="I8587" i="60" s="1"/>
  <c r="J8587" i="60" l="1"/>
  <c r="H8588" i="60"/>
  <c r="I8588" i="60" s="1"/>
  <c r="J8588" i="60" l="1"/>
  <c r="H8589" i="60"/>
  <c r="I8589" i="60" s="1"/>
  <c r="J8589" i="60" l="1"/>
  <c r="H8590" i="60"/>
  <c r="I8590" i="60" s="1"/>
  <c r="J8590" i="60" l="1"/>
  <c r="H8591" i="60"/>
  <c r="I8591" i="60" s="1"/>
  <c r="J8591" i="60" l="1"/>
  <c r="H8592" i="60"/>
  <c r="I8592" i="60" s="1"/>
  <c r="J8592" i="60" l="1"/>
  <c r="H8593" i="60"/>
  <c r="I8593" i="60" s="1"/>
  <c r="J8593" i="60" l="1"/>
  <c r="H8594" i="60"/>
  <c r="I8594" i="60" s="1"/>
  <c r="J8594" i="60" l="1"/>
  <c r="H8595" i="60"/>
  <c r="I8595" i="60" s="1"/>
  <c r="J8595" i="60" l="1"/>
  <c r="H8596" i="60"/>
  <c r="I8596" i="60" s="1"/>
  <c r="J8596" i="60" l="1"/>
  <c r="H8597" i="60"/>
  <c r="I8597" i="60" s="1"/>
  <c r="J8597" i="60" l="1"/>
  <c r="H8598" i="60"/>
  <c r="I8598" i="60" s="1"/>
  <c r="J8598" i="60" l="1"/>
  <c r="H8599" i="60"/>
  <c r="I8599" i="60" s="1"/>
  <c r="J8599" i="60" l="1"/>
  <c r="H8600" i="60"/>
  <c r="I8600" i="60" s="1"/>
  <c r="J8600" i="60" l="1"/>
  <c r="H8601" i="60"/>
  <c r="I8601" i="60" s="1"/>
  <c r="J8601" i="60" l="1"/>
  <c r="H8602" i="60"/>
  <c r="I8602" i="60" s="1"/>
  <c r="J8602" i="60" l="1"/>
  <c r="H8603" i="60"/>
  <c r="I8603" i="60" s="1"/>
  <c r="J8603" i="60" l="1"/>
  <c r="H8604" i="60"/>
  <c r="I8604" i="60" s="1"/>
  <c r="J8604" i="60" l="1"/>
  <c r="H8605" i="60"/>
  <c r="I8605" i="60" s="1"/>
  <c r="J8605" i="60" l="1"/>
  <c r="H8606" i="60"/>
  <c r="I8606" i="60" s="1"/>
  <c r="J8606" i="60" l="1"/>
  <c r="H8607" i="60"/>
  <c r="I8607" i="60" s="1"/>
  <c r="J8607" i="60" l="1"/>
  <c r="H8608" i="60"/>
  <c r="I8608" i="60" s="1"/>
  <c r="J8608" i="60" l="1"/>
  <c r="H8609" i="60"/>
  <c r="I8609" i="60" s="1"/>
  <c r="J8609" i="60" l="1"/>
  <c r="H8610" i="60"/>
  <c r="I8610" i="60" s="1"/>
  <c r="J8610" i="60" l="1"/>
  <c r="H8611" i="60"/>
  <c r="I8611" i="60" s="1"/>
  <c r="J8611" i="60" l="1"/>
  <c r="H8612" i="60"/>
  <c r="I8612" i="60" s="1"/>
  <c r="J8612" i="60" l="1"/>
  <c r="H8613" i="60"/>
  <c r="I8613" i="60" s="1"/>
  <c r="J8613" i="60" l="1"/>
  <c r="H8614" i="60"/>
  <c r="I8614" i="60" s="1"/>
  <c r="J8614" i="60" l="1"/>
  <c r="H8615" i="60"/>
  <c r="I8615" i="60" s="1"/>
  <c r="J8615" i="60" l="1"/>
  <c r="H8616" i="60"/>
  <c r="I8616" i="60" s="1"/>
  <c r="J8616" i="60" l="1"/>
  <c r="H8617" i="60"/>
  <c r="I8617" i="60" s="1"/>
  <c r="J8617" i="60" l="1"/>
  <c r="H8618" i="60"/>
  <c r="I8618" i="60" s="1"/>
  <c r="J8618" i="60" l="1"/>
  <c r="H8619" i="60"/>
  <c r="I8619" i="60" s="1"/>
  <c r="J8619" i="60" l="1"/>
  <c r="H8620" i="60"/>
  <c r="I8620" i="60" s="1"/>
  <c r="J8620" i="60" l="1"/>
  <c r="H8621" i="60"/>
  <c r="I8621" i="60" s="1"/>
  <c r="J8621" i="60" l="1"/>
  <c r="H8622" i="60"/>
  <c r="I8622" i="60" s="1"/>
  <c r="J8622" i="60" l="1"/>
  <c r="H8623" i="60"/>
  <c r="I8623" i="60" s="1"/>
  <c r="J8623" i="60" l="1"/>
  <c r="H8624" i="60"/>
  <c r="I8624" i="60" s="1"/>
  <c r="J8624" i="60" l="1"/>
  <c r="H8625" i="60"/>
  <c r="I8625" i="60" s="1"/>
  <c r="J8625" i="60" l="1"/>
  <c r="H8626" i="60"/>
  <c r="I8626" i="60" s="1"/>
  <c r="J8626" i="60" l="1"/>
  <c r="H8627" i="60"/>
  <c r="I8627" i="60" s="1"/>
  <c r="J8627" i="60" l="1"/>
  <c r="H8628" i="60"/>
  <c r="I8628" i="60" s="1"/>
  <c r="J8628" i="60" l="1"/>
  <c r="H8629" i="60"/>
  <c r="I8629" i="60" s="1"/>
  <c r="J8629" i="60" l="1"/>
  <c r="H8630" i="60"/>
  <c r="I8630" i="60" s="1"/>
  <c r="J8630" i="60" l="1"/>
  <c r="H8631" i="60"/>
  <c r="I8631" i="60" s="1"/>
  <c r="J8631" i="60" l="1"/>
  <c r="H8632" i="60"/>
  <c r="I8632" i="60" s="1"/>
  <c r="J8632" i="60" l="1"/>
  <c r="H8633" i="60"/>
  <c r="I8633" i="60" s="1"/>
  <c r="J8633" i="60" l="1"/>
  <c r="H8634" i="60"/>
  <c r="I8634" i="60" s="1"/>
  <c r="J8634" i="60" l="1"/>
  <c r="H8635" i="60"/>
  <c r="I8635" i="60" s="1"/>
  <c r="J8635" i="60" l="1"/>
  <c r="H8636" i="60"/>
  <c r="I8636" i="60" s="1"/>
  <c r="J8636" i="60" l="1"/>
  <c r="H8637" i="60"/>
  <c r="I8637" i="60" s="1"/>
  <c r="J8637" i="60" l="1"/>
  <c r="H8638" i="60"/>
  <c r="I8638" i="60" s="1"/>
  <c r="J8638" i="60" l="1"/>
  <c r="H8639" i="60"/>
  <c r="I8639" i="60" s="1"/>
  <c r="J8639" i="60" l="1"/>
  <c r="H8640" i="60"/>
  <c r="I8640" i="60" s="1"/>
  <c r="J8640" i="60" l="1"/>
  <c r="H8641" i="60"/>
  <c r="I8641" i="60" s="1"/>
  <c r="J8641" i="60" l="1"/>
  <c r="H8642" i="60"/>
  <c r="I8642" i="60" s="1"/>
  <c r="J8642" i="60" l="1"/>
  <c r="H8643" i="60"/>
  <c r="I8643" i="60" s="1"/>
  <c r="J8643" i="60" l="1"/>
  <c r="H8644" i="60"/>
  <c r="I8644" i="60" s="1"/>
  <c r="J8644" i="60" l="1"/>
  <c r="H8645" i="60"/>
  <c r="I8645" i="60" s="1"/>
  <c r="J8645" i="60" l="1"/>
  <c r="H8646" i="60"/>
  <c r="I8646" i="60" s="1"/>
  <c r="J8646" i="60" l="1"/>
  <c r="H8647" i="60"/>
  <c r="I8647" i="60" s="1"/>
  <c r="J8647" i="60" l="1"/>
  <c r="H8648" i="60"/>
  <c r="I8648" i="60" s="1"/>
  <c r="J8648" i="60" l="1"/>
  <c r="H8649" i="60"/>
  <c r="I8649" i="60" s="1"/>
  <c r="J8649" i="60" l="1"/>
  <c r="H8650" i="60"/>
  <c r="I8650" i="60" s="1"/>
  <c r="J8650" i="60" l="1"/>
  <c r="H8651" i="60"/>
  <c r="I8651" i="60" s="1"/>
  <c r="J8651" i="60" l="1"/>
  <c r="H8652" i="60"/>
  <c r="I8652" i="60" s="1"/>
  <c r="J8652" i="60" l="1"/>
  <c r="H8653" i="60"/>
  <c r="I8653" i="60" s="1"/>
  <c r="J8653" i="60" l="1"/>
  <c r="H8654" i="60"/>
  <c r="I8654" i="60" s="1"/>
  <c r="J8654" i="60" l="1"/>
  <c r="H8655" i="60"/>
  <c r="I8655" i="60" s="1"/>
  <c r="J8655" i="60" l="1"/>
  <c r="H8656" i="60"/>
  <c r="I8656" i="60" s="1"/>
  <c r="J8656" i="60" l="1"/>
  <c r="H8657" i="60"/>
  <c r="I8657" i="60" s="1"/>
  <c r="J8657" i="60" l="1"/>
  <c r="H8658" i="60"/>
  <c r="I8658" i="60" s="1"/>
  <c r="J8658" i="60" l="1"/>
  <c r="H8659" i="60"/>
  <c r="I8659" i="60" s="1"/>
  <c r="J8659" i="60" l="1"/>
  <c r="H8660" i="60"/>
  <c r="I8660" i="60" s="1"/>
  <c r="J8660" i="60" l="1"/>
  <c r="H8661" i="60"/>
  <c r="I8661" i="60" s="1"/>
  <c r="J8661" i="60" l="1"/>
  <c r="H8662" i="60"/>
  <c r="I8662" i="60" s="1"/>
  <c r="J8662" i="60" l="1"/>
  <c r="H8663" i="60"/>
  <c r="I8663" i="60" s="1"/>
  <c r="J8663" i="60" l="1"/>
  <c r="H8664" i="60"/>
  <c r="I8664" i="60" s="1"/>
  <c r="J8664" i="60" l="1"/>
  <c r="H8665" i="60"/>
  <c r="I8665" i="60" s="1"/>
  <c r="J8665" i="60" l="1"/>
  <c r="H8666" i="60"/>
  <c r="I8666" i="60" s="1"/>
  <c r="J8666" i="60" l="1"/>
  <c r="H8667" i="60"/>
  <c r="I8667" i="60" s="1"/>
  <c r="J8667" i="60" l="1"/>
  <c r="H8668" i="60"/>
  <c r="I8668" i="60" s="1"/>
  <c r="J8668" i="60" l="1"/>
  <c r="H8669" i="60"/>
  <c r="I8669" i="60" s="1"/>
  <c r="J8669" i="60" l="1"/>
  <c r="H8670" i="60"/>
  <c r="I8670" i="60" s="1"/>
  <c r="J8670" i="60" l="1"/>
  <c r="H8671" i="60"/>
  <c r="I8671" i="60" s="1"/>
  <c r="J8671" i="60" l="1"/>
  <c r="H8672" i="60"/>
  <c r="I8672" i="60" s="1"/>
  <c r="J8672" i="60" l="1"/>
  <c r="H8673" i="60"/>
  <c r="I8673" i="60" s="1"/>
  <c r="J8673" i="60" l="1"/>
  <c r="H8674" i="60"/>
  <c r="I8674" i="60" s="1"/>
  <c r="J8674" i="60" l="1"/>
  <c r="H8675" i="60"/>
  <c r="I8675" i="60" s="1"/>
  <c r="J8675" i="60" l="1"/>
  <c r="H8676" i="60"/>
  <c r="I8676" i="60" s="1"/>
  <c r="J8676" i="60" l="1"/>
  <c r="H8677" i="60"/>
  <c r="I8677" i="60" s="1"/>
  <c r="J8677" i="60" l="1"/>
  <c r="H8678" i="60"/>
  <c r="I8678" i="60" s="1"/>
  <c r="J8678" i="60" l="1"/>
  <c r="H8679" i="60"/>
  <c r="I8679" i="60" s="1"/>
  <c r="J8679" i="60" l="1"/>
  <c r="H8680" i="60"/>
  <c r="I8680" i="60" s="1"/>
  <c r="J8680" i="60" l="1"/>
  <c r="H8681" i="60"/>
  <c r="I8681" i="60" s="1"/>
  <c r="J8681" i="60" l="1"/>
  <c r="H8682" i="60"/>
  <c r="I8682" i="60" s="1"/>
  <c r="J8682" i="60" l="1"/>
  <c r="H8683" i="60"/>
  <c r="I8683" i="60" s="1"/>
  <c r="J8683" i="60" l="1"/>
  <c r="H8684" i="60"/>
  <c r="I8684" i="60" s="1"/>
  <c r="J8684" i="60" l="1"/>
  <c r="H8685" i="60"/>
  <c r="I8685" i="60" s="1"/>
  <c r="J8685" i="60" l="1"/>
  <c r="H8686" i="60"/>
  <c r="I8686" i="60" s="1"/>
  <c r="J8686" i="60" l="1"/>
  <c r="H8687" i="60"/>
  <c r="I8687" i="60" s="1"/>
  <c r="J8687" i="60" l="1"/>
  <c r="H8688" i="60"/>
  <c r="I8688" i="60" s="1"/>
  <c r="J8688" i="60" l="1"/>
  <c r="H8689" i="60"/>
  <c r="I8689" i="60" s="1"/>
  <c r="J8689" i="60" l="1"/>
  <c r="H8690" i="60"/>
  <c r="I8690" i="60" s="1"/>
  <c r="J8690" i="60" l="1"/>
  <c r="H8691" i="60"/>
  <c r="I8691" i="60" s="1"/>
  <c r="J8691" i="60" l="1"/>
  <c r="H8692" i="60"/>
  <c r="I8692" i="60" s="1"/>
  <c r="J8692" i="60" l="1"/>
  <c r="H8693" i="60"/>
  <c r="I8693" i="60" s="1"/>
  <c r="J8693" i="60" l="1"/>
  <c r="H8694" i="60"/>
  <c r="I8694" i="60" s="1"/>
  <c r="J8694" i="60" l="1"/>
  <c r="H8695" i="60"/>
  <c r="I8695" i="60" s="1"/>
  <c r="J8695" i="60" l="1"/>
  <c r="H8696" i="60"/>
  <c r="I8696" i="60" s="1"/>
  <c r="J8696" i="60" l="1"/>
  <c r="H8697" i="60"/>
  <c r="I8697" i="60" s="1"/>
  <c r="J8697" i="60" l="1"/>
  <c r="H8698" i="60"/>
  <c r="I8698" i="60" s="1"/>
  <c r="J8698" i="60" l="1"/>
  <c r="H8699" i="60"/>
  <c r="I8699" i="60" s="1"/>
  <c r="J8699" i="60" l="1"/>
  <c r="H8700" i="60"/>
  <c r="I8700" i="60" s="1"/>
  <c r="J8700" i="60" l="1"/>
  <c r="H8701" i="60"/>
  <c r="I8701" i="60" s="1"/>
  <c r="J8701" i="60" l="1"/>
  <c r="H8702" i="60"/>
  <c r="I8702" i="60" s="1"/>
  <c r="J8702" i="60" l="1"/>
  <c r="H8703" i="60"/>
  <c r="I8703" i="60" s="1"/>
  <c r="J8703" i="60" l="1"/>
  <c r="H8704" i="60"/>
  <c r="I8704" i="60" s="1"/>
  <c r="J8704" i="60" l="1"/>
  <c r="H8705" i="60"/>
  <c r="I8705" i="60" s="1"/>
  <c r="J8705" i="60" l="1"/>
  <c r="H8706" i="60"/>
  <c r="I8706" i="60" s="1"/>
  <c r="J8706" i="60" l="1"/>
  <c r="H8707" i="60"/>
  <c r="I8707" i="60" s="1"/>
  <c r="J8707" i="60" l="1"/>
  <c r="H8708" i="60"/>
  <c r="I8708" i="60" s="1"/>
  <c r="J8708" i="60" l="1"/>
  <c r="H8709" i="60"/>
  <c r="I8709" i="60" s="1"/>
  <c r="J8709" i="60" l="1"/>
  <c r="H8710" i="60"/>
  <c r="I8710" i="60" s="1"/>
  <c r="J8710" i="60" l="1"/>
  <c r="H8711" i="60"/>
  <c r="I8711" i="60" s="1"/>
  <c r="J8711" i="60" l="1"/>
  <c r="H8712" i="60"/>
  <c r="I8712" i="60" s="1"/>
  <c r="J8712" i="60" l="1"/>
  <c r="H8713" i="60"/>
  <c r="I8713" i="60" s="1"/>
  <c r="J8713" i="60" l="1"/>
  <c r="H8714" i="60"/>
  <c r="I8714" i="60" s="1"/>
  <c r="J8714" i="60" l="1"/>
  <c r="H8715" i="60"/>
  <c r="I8715" i="60" s="1"/>
  <c r="J8715" i="60" l="1"/>
  <c r="H8716" i="60"/>
  <c r="I8716" i="60" s="1"/>
  <c r="J8716" i="60" l="1"/>
  <c r="H8717" i="60"/>
  <c r="I8717" i="60" s="1"/>
  <c r="J8717" i="60" l="1"/>
  <c r="H8718" i="60"/>
  <c r="I8718" i="60" s="1"/>
  <c r="J8718" i="60" l="1"/>
  <c r="H8719" i="60"/>
  <c r="I8719" i="60" s="1"/>
  <c r="J8719" i="60" l="1"/>
  <c r="H8720" i="60"/>
  <c r="I8720" i="60" s="1"/>
  <c r="J8720" i="60" l="1"/>
  <c r="H8721" i="60"/>
  <c r="I8721" i="60" s="1"/>
  <c r="J8721" i="60" l="1"/>
  <c r="H8722" i="60"/>
  <c r="I8722" i="60" s="1"/>
  <c r="J8722" i="60" l="1"/>
  <c r="H8723" i="60"/>
  <c r="I8723" i="60" s="1"/>
  <c r="J8723" i="60" l="1"/>
  <c r="H8724" i="60"/>
  <c r="I8724" i="60" s="1"/>
  <c r="J8724" i="60" l="1"/>
  <c r="H8725" i="60"/>
  <c r="I8725" i="60" s="1"/>
  <c r="J8725" i="60" l="1"/>
  <c r="H8726" i="60"/>
  <c r="I8726" i="60" s="1"/>
  <c r="J8726" i="60" l="1"/>
  <c r="H8727" i="60"/>
  <c r="I8727" i="60" s="1"/>
  <c r="J8727" i="60" l="1"/>
  <c r="H8728" i="60"/>
  <c r="I8728" i="60" s="1"/>
  <c r="J8728" i="60" l="1"/>
  <c r="H8729" i="60"/>
  <c r="I8729" i="60" s="1"/>
  <c r="J8729" i="60" l="1"/>
  <c r="H8730" i="60"/>
  <c r="I8730" i="60" s="1"/>
  <c r="J8730" i="60" l="1"/>
  <c r="H8731" i="60"/>
  <c r="I8731" i="60" s="1"/>
  <c r="J8731" i="60" l="1"/>
  <c r="H8732" i="60"/>
  <c r="I8732" i="60" s="1"/>
  <c r="J8732" i="60" l="1"/>
  <c r="H8733" i="60"/>
  <c r="I8733" i="60" s="1"/>
  <c r="J8733" i="60" l="1"/>
  <c r="H8734" i="60"/>
  <c r="I8734" i="60" s="1"/>
  <c r="J8734" i="60" l="1"/>
  <c r="H8735" i="60"/>
  <c r="I8735" i="60" s="1"/>
  <c r="J8735" i="60" l="1"/>
  <c r="H8736" i="60"/>
  <c r="I8736" i="60" s="1"/>
  <c r="J8736" i="60" l="1"/>
  <c r="H8737" i="60"/>
  <c r="I8737" i="60" s="1"/>
  <c r="J8737" i="60" l="1"/>
  <c r="H8738" i="60"/>
  <c r="I8738" i="60" s="1"/>
  <c r="J8738" i="60" l="1"/>
  <c r="H8739" i="60"/>
  <c r="I8739" i="60" s="1"/>
  <c r="J8739" i="60" l="1"/>
  <c r="H8740" i="60"/>
  <c r="I8740" i="60" s="1"/>
  <c r="J8740" i="60" l="1"/>
  <c r="H8741" i="60"/>
  <c r="I8741" i="60" s="1"/>
  <c r="J8741" i="60" l="1"/>
  <c r="H8742" i="60"/>
  <c r="I8742" i="60" s="1"/>
  <c r="J8742" i="60" l="1"/>
  <c r="H8743" i="60"/>
  <c r="I8743" i="60" s="1"/>
  <c r="J8743" i="60" l="1"/>
  <c r="H8744" i="60"/>
  <c r="I8744" i="60" s="1"/>
  <c r="J8744" i="60" l="1"/>
  <c r="H8745" i="60"/>
  <c r="I8745" i="60" s="1"/>
  <c r="J8745" i="60" l="1"/>
  <c r="H8746" i="60"/>
  <c r="I8746" i="60" s="1"/>
  <c r="J8746" i="60" l="1"/>
  <c r="H8747" i="60"/>
  <c r="I8747" i="60" s="1"/>
  <c r="J8747" i="60" l="1"/>
  <c r="H8748" i="60"/>
  <c r="I8748" i="60" s="1"/>
  <c r="J8748" i="60" l="1"/>
  <c r="H8749" i="60"/>
  <c r="I8749" i="60" s="1"/>
  <c r="J8749" i="60" l="1"/>
  <c r="H8750" i="60"/>
  <c r="I8750" i="60" s="1"/>
  <c r="J8750" i="60" l="1"/>
  <c r="H8751" i="60"/>
  <c r="I8751" i="60" s="1"/>
  <c r="J8751" i="60" l="1"/>
  <c r="H8752" i="60"/>
  <c r="I8752" i="60" s="1"/>
  <c r="J8752" i="60" l="1"/>
  <c r="H8753" i="60"/>
  <c r="I8753" i="60" s="1"/>
  <c r="J8753" i="60" l="1"/>
  <c r="H8754" i="60"/>
  <c r="I8754" i="60" s="1"/>
  <c r="J8754" i="60" l="1"/>
  <c r="H8755" i="60"/>
  <c r="I8755" i="60" s="1"/>
  <c r="J8755" i="60" l="1"/>
  <c r="H8756" i="60"/>
  <c r="I8756" i="60" s="1"/>
  <c r="J8756" i="60" l="1"/>
  <c r="H8757" i="60"/>
  <c r="I8757" i="60" s="1"/>
  <c r="J8757" i="60" l="1"/>
  <c r="H8758" i="60"/>
  <c r="I8758" i="60" s="1"/>
  <c r="J8758" i="60" l="1"/>
  <c r="H8759" i="60"/>
  <c r="I8759" i="60" s="1"/>
  <c r="J8759" i="60" l="1"/>
  <c r="H8760" i="60"/>
  <c r="I8760" i="60" s="1"/>
  <c r="J8760" i="60" l="1"/>
  <c r="H8761" i="60"/>
  <c r="I8761" i="60" s="1"/>
  <c r="J8761" i="60" l="1"/>
  <c r="H8762" i="60"/>
  <c r="I8762" i="60" s="1"/>
  <c r="J8762" i="60" l="1"/>
  <c r="H8763" i="60"/>
  <c r="I8763" i="60" s="1"/>
  <c r="J8763" i="60" l="1"/>
  <c r="H8764" i="60"/>
  <c r="I8764" i="60" s="1"/>
  <c r="J8764" i="60" l="1"/>
  <c r="H8765" i="60"/>
  <c r="I8765" i="60" s="1"/>
  <c r="J8765" i="60" l="1"/>
  <c r="H8766" i="60"/>
  <c r="I8766" i="60" s="1"/>
  <c r="J8766" i="60" l="1"/>
  <c r="H8767" i="60"/>
  <c r="I8767" i="60" s="1"/>
  <c r="J8767" i="60" l="1"/>
  <c r="H8768" i="60"/>
  <c r="I8768" i="60" s="1"/>
  <c r="J8768" i="60" l="1"/>
  <c r="H8769" i="60"/>
  <c r="I8769" i="60" s="1"/>
  <c r="J8769" i="60" l="1"/>
  <c r="H8770" i="60"/>
  <c r="I8770" i="60" s="1"/>
  <c r="J8770" i="60" l="1"/>
  <c r="H8771" i="60"/>
  <c r="I8771" i="60" s="1"/>
  <c r="J8771" i="60" l="1"/>
  <c r="H8772" i="60"/>
  <c r="I8772" i="60" s="1"/>
  <c r="J8772" i="60" l="1"/>
  <c r="H8773" i="60"/>
  <c r="I8773" i="60" s="1"/>
  <c r="J8773" i="60" l="1"/>
  <c r="H8774" i="60"/>
  <c r="I8774" i="60" s="1"/>
  <c r="J8774" i="60" l="1"/>
  <c r="H8775" i="60"/>
  <c r="I8775" i="60" s="1"/>
  <c r="J8775" i="60" l="1"/>
  <c r="H8776" i="60"/>
  <c r="I8776" i="60" s="1"/>
  <c r="J8776" i="60" l="1"/>
  <c r="H8777" i="60"/>
  <c r="I8777" i="60" s="1"/>
  <c r="J8777" i="60" l="1"/>
  <c r="H8778" i="60"/>
  <c r="I8778" i="60" s="1"/>
  <c r="J8778" i="60" l="1"/>
  <c r="H8779" i="60"/>
  <c r="I8779" i="60" s="1"/>
  <c r="J8779" i="60" l="1"/>
  <c r="H8780" i="60"/>
  <c r="I8780" i="60" s="1"/>
  <c r="J8780" i="60" l="1"/>
  <c r="H8781" i="60"/>
  <c r="I8781" i="60" s="1"/>
  <c r="J8781" i="60" l="1"/>
  <c r="H8782" i="60"/>
  <c r="I8782" i="60" s="1"/>
  <c r="J8782" i="60" l="1"/>
  <c r="H8783" i="60"/>
  <c r="I8783" i="60" s="1"/>
  <c r="J8783" i="60" l="1"/>
  <c r="H8784" i="60"/>
  <c r="I8784" i="60" s="1"/>
  <c r="J8784" i="60" l="1"/>
  <c r="H8785" i="60"/>
  <c r="I8785" i="60" s="1"/>
  <c r="J8785" i="60" l="1"/>
  <c r="H8786" i="60"/>
  <c r="I8786" i="60" s="1"/>
  <c r="J8786" i="60" l="1"/>
  <c r="H8787" i="60"/>
  <c r="I8787" i="60" s="1"/>
  <c r="J8787" i="60" l="1"/>
  <c r="H8788" i="60"/>
  <c r="I8788" i="60" s="1"/>
  <c r="J8788" i="60" l="1"/>
  <c r="H8789" i="60"/>
  <c r="I8789" i="60" s="1"/>
  <c r="J8789" i="60" l="1"/>
  <c r="H8790" i="60"/>
  <c r="I8790" i="60" s="1"/>
  <c r="J8790" i="60" l="1"/>
  <c r="H8791" i="60"/>
  <c r="I8791" i="60" s="1"/>
  <c r="J8791" i="60" l="1"/>
  <c r="H8792" i="60"/>
  <c r="I8792" i="60" s="1"/>
  <c r="J8792" i="60" l="1"/>
  <c r="H8793" i="60"/>
  <c r="I8793" i="60" s="1"/>
  <c r="J8793" i="60" l="1"/>
  <c r="H8794" i="60"/>
  <c r="I8794" i="60" s="1"/>
  <c r="J8794" i="60" l="1"/>
  <c r="H8795" i="60"/>
  <c r="I8795" i="60" s="1"/>
  <c r="J8795" i="60" l="1"/>
  <c r="H8796" i="60"/>
  <c r="I8796" i="60" s="1"/>
  <c r="J8796" i="60" l="1"/>
  <c r="H8797" i="60"/>
  <c r="I8797" i="60" s="1"/>
  <c r="J8797" i="60" l="1"/>
  <c r="H8798" i="60"/>
  <c r="I8798" i="60" s="1"/>
  <c r="J8798" i="60" l="1"/>
  <c r="H8799" i="60"/>
  <c r="I8799" i="60" s="1"/>
  <c r="J8799" i="60" l="1"/>
  <c r="H8800" i="60"/>
  <c r="I8800" i="60" s="1"/>
  <c r="J8800" i="60" l="1"/>
  <c r="H8801" i="60"/>
  <c r="I8801" i="60" s="1"/>
  <c r="J8801" i="60" l="1"/>
  <c r="H8802" i="60"/>
  <c r="I8802" i="60" s="1"/>
  <c r="J8802" i="60" l="1"/>
  <c r="H8803" i="60"/>
  <c r="I8803" i="60" s="1"/>
  <c r="J8803" i="60" l="1"/>
  <c r="H8804" i="60"/>
  <c r="I8804" i="60" s="1"/>
  <c r="J8804" i="60" l="1"/>
  <c r="H8805" i="60"/>
  <c r="I8805" i="60" s="1"/>
  <c r="J8805" i="60" l="1"/>
  <c r="H8806" i="60"/>
  <c r="I8806" i="60" s="1"/>
  <c r="J8806" i="60" l="1"/>
  <c r="H8807" i="60"/>
  <c r="I8807" i="60" s="1"/>
  <c r="J8807" i="60" l="1"/>
  <c r="H8808" i="60"/>
  <c r="I8808" i="60" s="1"/>
  <c r="J8808" i="60" l="1"/>
  <c r="H8809" i="60"/>
  <c r="I8809" i="60" s="1"/>
  <c r="J8809" i="60" l="1"/>
  <c r="H8810" i="60"/>
  <c r="I8810" i="60" s="1"/>
  <c r="J8810" i="60" l="1"/>
  <c r="H8811" i="60"/>
  <c r="I8811" i="60" s="1"/>
  <c r="J8811" i="60" l="1"/>
  <c r="H8812" i="60"/>
  <c r="I8812" i="60" s="1"/>
  <c r="J8812" i="60" l="1"/>
  <c r="H8813" i="60"/>
  <c r="I8813" i="60" s="1"/>
  <c r="J8813" i="60" l="1"/>
  <c r="H8814" i="60"/>
  <c r="I8814" i="60" s="1"/>
  <c r="J8814" i="60" l="1"/>
  <c r="H8815" i="60"/>
  <c r="I8815" i="60" s="1"/>
  <c r="J8815" i="60" l="1"/>
  <c r="H8816" i="60"/>
  <c r="I8816" i="60" s="1"/>
  <c r="J8816" i="60" l="1"/>
  <c r="H8817" i="60"/>
  <c r="I8817" i="60" s="1"/>
  <c r="J8817" i="60" l="1"/>
  <c r="H8818" i="60"/>
  <c r="I8818" i="60" s="1"/>
  <c r="J8818" i="60" l="1"/>
  <c r="H8819" i="60"/>
  <c r="I8819" i="60" s="1"/>
  <c r="J8819" i="60" l="1"/>
  <c r="H8820" i="60"/>
  <c r="I8820" i="60" s="1"/>
  <c r="J8820" i="60" l="1"/>
  <c r="H8821" i="60"/>
  <c r="I8821" i="60" s="1"/>
  <c r="J8821" i="60" l="1"/>
  <c r="H8822" i="60"/>
  <c r="I8822" i="60" s="1"/>
  <c r="J8822" i="60" l="1"/>
  <c r="H8823" i="60"/>
  <c r="I8823" i="60" s="1"/>
  <c r="J8823" i="60" l="1"/>
  <c r="H8824" i="60"/>
  <c r="I8824" i="60" s="1"/>
  <c r="J8824" i="60" l="1"/>
  <c r="H8825" i="60"/>
  <c r="I8825" i="60" s="1"/>
  <c r="J8825" i="60" l="1"/>
  <c r="H8826" i="60"/>
  <c r="I8826" i="60" s="1"/>
  <c r="J8826" i="60" l="1"/>
  <c r="H8827" i="60"/>
  <c r="I8827" i="60" s="1"/>
  <c r="J8827" i="60" l="1"/>
  <c r="H8828" i="60"/>
  <c r="I8828" i="60" s="1"/>
  <c r="J8828" i="60" l="1"/>
  <c r="H8829" i="60"/>
  <c r="I8829" i="60" s="1"/>
  <c r="J8829" i="60" l="1"/>
  <c r="H8830" i="60"/>
  <c r="I8830" i="60" s="1"/>
  <c r="J8830" i="60" l="1"/>
  <c r="H8831" i="60"/>
  <c r="I8831" i="60" s="1"/>
  <c r="J8831" i="60" l="1"/>
  <c r="H8832" i="60"/>
  <c r="I8832" i="60" s="1"/>
  <c r="J8832" i="60" l="1"/>
  <c r="H8833" i="60"/>
  <c r="I8833" i="60" s="1"/>
  <c r="J8833" i="60" l="1"/>
  <c r="H8834" i="60"/>
  <c r="I8834" i="60" s="1"/>
  <c r="J8834" i="60" l="1"/>
  <c r="H8835" i="60"/>
  <c r="I8835" i="60" s="1"/>
  <c r="J8835" i="60" l="1"/>
  <c r="H8836" i="60"/>
  <c r="I8836" i="60" s="1"/>
  <c r="J8836" i="60" l="1"/>
  <c r="H8837" i="60"/>
  <c r="I8837" i="60" s="1"/>
  <c r="J8837" i="60" l="1"/>
  <c r="H8838" i="60"/>
  <c r="I8838" i="60" s="1"/>
  <c r="J8838" i="60" l="1"/>
  <c r="H8839" i="60"/>
  <c r="I8839" i="60" s="1"/>
  <c r="J8839" i="60" l="1"/>
  <c r="H8840" i="60"/>
  <c r="I8840" i="60" s="1"/>
  <c r="J8840" i="60" l="1"/>
  <c r="H8841" i="60"/>
  <c r="I8841" i="60" s="1"/>
  <c r="J8841" i="60" l="1"/>
  <c r="H8842" i="60"/>
  <c r="I8842" i="60" s="1"/>
  <c r="J8842" i="60" l="1"/>
  <c r="H8843" i="60"/>
  <c r="I8843" i="60" s="1"/>
  <c r="J8843" i="60" l="1"/>
  <c r="H8844" i="60"/>
  <c r="I8844" i="60" s="1"/>
  <c r="J8844" i="60" l="1"/>
  <c r="H8845" i="60"/>
  <c r="I8845" i="60" s="1"/>
  <c r="J8845" i="60" l="1"/>
  <c r="H8846" i="60"/>
  <c r="I8846" i="60" s="1"/>
  <c r="J8846" i="60" l="1"/>
  <c r="H8847" i="60"/>
  <c r="I8847" i="60" s="1"/>
  <c r="J8847" i="60" l="1"/>
  <c r="H8848" i="60"/>
  <c r="I8848" i="60" s="1"/>
  <c r="J8848" i="60" l="1"/>
  <c r="H8849" i="60"/>
  <c r="I8849" i="60" s="1"/>
  <c r="J8849" i="60" l="1"/>
  <c r="H8850" i="60"/>
  <c r="I8850" i="60" s="1"/>
  <c r="J8850" i="60" l="1"/>
  <c r="H8851" i="60"/>
  <c r="I8851" i="60" s="1"/>
  <c r="J8851" i="60" l="1"/>
  <c r="H8852" i="60"/>
  <c r="I8852" i="60" s="1"/>
  <c r="J8852" i="60" l="1"/>
  <c r="H8853" i="60"/>
  <c r="I8853" i="60" s="1"/>
  <c r="J8853" i="60" l="1"/>
  <c r="H8854" i="60"/>
  <c r="I8854" i="60" s="1"/>
  <c r="J8854" i="60" l="1"/>
  <c r="H8855" i="60"/>
  <c r="I8855" i="60" s="1"/>
  <c r="J8855" i="60" l="1"/>
  <c r="H8856" i="60"/>
  <c r="I8856" i="60" s="1"/>
  <c r="J8856" i="60" l="1"/>
  <c r="H8857" i="60"/>
  <c r="I8857" i="60" s="1"/>
  <c r="J8857" i="60" l="1"/>
  <c r="H8858" i="60"/>
  <c r="I8858" i="60" s="1"/>
  <c r="J8858" i="60" l="1"/>
  <c r="H8859" i="60"/>
  <c r="I8859" i="60" s="1"/>
  <c r="J8859" i="60" l="1"/>
  <c r="H8860" i="60"/>
  <c r="I8860" i="60" s="1"/>
  <c r="J8860" i="60" l="1"/>
  <c r="H8861" i="60"/>
  <c r="I8861" i="60" s="1"/>
  <c r="J8861" i="60" l="1"/>
  <c r="H8862" i="60"/>
  <c r="I8862" i="60" s="1"/>
  <c r="J8862" i="60" l="1"/>
  <c r="H8863" i="60"/>
  <c r="I8863" i="60" s="1"/>
  <c r="J8863" i="60" l="1"/>
  <c r="H8864" i="60"/>
  <c r="I8864" i="60" s="1"/>
  <c r="J8864" i="60" l="1"/>
  <c r="H8865" i="60"/>
  <c r="I8865" i="60" s="1"/>
  <c r="J8865" i="60" l="1"/>
  <c r="H8866" i="60"/>
  <c r="I8866" i="60" s="1"/>
  <c r="J8866" i="60" l="1"/>
  <c r="H8867" i="60"/>
  <c r="I8867" i="60" s="1"/>
  <c r="J8867" i="60" l="1"/>
  <c r="H8868" i="60"/>
  <c r="I8868" i="60" s="1"/>
  <c r="J8868" i="60" l="1"/>
  <c r="H8869" i="60"/>
  <c r="I8869" i="60" s="1"/>
  <c r="J8869" i="60" l="1"/>
  <c r="H8870" i="60"/>
  <c r="I8870" i="60" s="1"/>
  <c r="J8870" i="60" l="1"/>
  <c r="H8871" i="60"/>
  <c r="I8871" i="60" s="1"/>
  <c r="J8871" i="60" l="1"/>
  <c r="H8872" i="60"/>
  <c r="I8872" i="60" s="1"/>
  <c r="J8872" i="60" l="1"/>
  <c r="H8873" i="60"/>
  <c r="I8873" i="60" s="1"/>
  <c r="J8873" i="60" l="1"/>
  <c r="H8874" i="60"/>
  <c r="I8874" i="60" s="1"/>
  <c r="J8874" i="60" l="1"/>
  <c r="H8875" i="60"/>
  <c r="I8875" i="60" s="1"/>
  <c r="J8875" i="60" l="1"/>
  <c r="H8876" i="60"/>
  <c r="I8876" i="60" s="1"/>
  <c r="J8876" i="60" l="1"/>
  <c r="H8877" i="60"/>
  <c r="I8877" i="60" s="1"/>
  <c r="J8877" i="60" l="1"/>
  <c r="H8878" i="60"/>
  <c r="I8878" i="60" s="1"/>
  <c r="J8878" i="60" l="1"/>
  <c r="H8879" i="60"/>
  <c r="I8879" i="60" s="1"/>
  <c r="J8879" i="60" l="1"/>
  <c r="H8880" i="60"/>
  <c r="I8880" i="60" s="1"/>
  <c r="J8880" i="60" l="1"/>
  <c r="H8881" i="60"/>
  <c r="I8881" i="60" s="1"/>
  <c r="J8881" i="60" l="1"/>
  <c r="H8882" i="60"/>
  <c r="I8882" i="60" s="1"/>
  <c r="J8882" i="60" l="1"/>
  <c r="H8883" i="60"/>
  <c r="I8883" i="60" s="1"/>
  <c r="J8883" i="60" l="1"/>
  <c r="H8884" i="60"/>
  <c r="I8884" i="60" s="1"/>
  <c r="J8884" i="60" l="1"/>
  <c r="H8885" i="60"/>
  <c r="I8885" i="60" s="1"/>
  <c r="J8885" i="60" l="1"/>
  <c r="H8886" i="60"/>
  <c r="I8886" i="60" s="1"/>
  <c r="J8886" i="60" l="1"/>
  <c r="H8887" i="60"/>
  <c r="I8887" i="60" s="1"/>
  <c r="J8887" i="60" l="1"/>
  <c r="H8888" i="60"/>
  <c r="I8888" i="60" s="1"/>
  <c r="J8888" i="60" l="1"/>
  <c r="H8889" i="60"/>
  <c r="I8889" i="60" s="1"/>
  <c r="J8889" i="60" l="1"/>
  <c r="H8890" i="60"/>
  <c r="I8890" i="60" s="1"/>
  <c r="J8890" i="60" l="1"/>
  <c r="H8891" i="60"/>
  <c r="I8891" i="60" s="1"/>
  <c r="J8891" i="60" l="1"/>
  <c r="H8892" i="60"/>
  <c r="I8892" i="60" s="1"/>
  <c r="J8892" i="60" l="1"/>
  <c r="H8893" i="60"/>
  <c r="I8893" i="60" s="1"/>
  <c r="J8893" i="60" l="1"/>
  <c r="H8894" i="60"/>
  <c r="I8894" i="60" s="1"/>
  <c r="J8894" i="60" l="1"/>
  <c r="H8895" i="60"/>
  <c r="I8895" i="60" s="1"/>
  <c r="J8895" i="60" l="1"/>
  <c r="H8896" i="60"/>
  <c r="I8896" i="60" s="1"/>
  <c r="J8896" i="60" l="1"/>
  <c r="H8897" i="60"/>
  <c r="I8897" i="60" s="1"/>
  <c r="J8897" i="60" l="1"/>
  <c r="H8898" i="60"/>
  <c r="I8898" i="60" s="1"/>
  <c r="J8898" i="60" l="1"/>
  <c r="H8899" i="60"/>
  <c r="I8899" i="60" s="1"/>
  <c r="J8899" i="60" l="1"/>
  <c r="H8900" i="60"/>
  <c r="I8900" i="60" s="1"/>
  <c r="J8900" i="60" l="1"/>
  <c r="H8901" i="60"/>
  <c r="I8901" i="60" s="1"/>
  <c r="J8901" i="60" l="1"/>
  <c r="H8902" i="60"/>
  <c r="I8902" i="60" s="1"/>
  <c r="J8902" i="60" l="1"/>
  <c r="H8903" i="60"/>
  <c r="I8903" i="60" s="1"/>
  <c r="J8903" i="60" l="1"/>
  <c r="H8904" i="60"/>
  <c r="I8904" i="60" s="1"/>
  <c r="J8904" i="60" l="1"/>
  <c r="H8905" i="60"/>
  <c r="I8905" i="60" s="1"/>
  <c r="J8905" i="60" l="1"/>
  <c r="H8906" i="60"/>
  <c r="I8906" i="60" s="1"/>
  <c r="J8906" i="60" l="1"/>
  <c r="H8907" i="60"/>
  <c r="I8907" i="60" s="1"/>
  <c r="J8907" i="60" l="1"/>
  <c r="H8908" i="60"/>
  <c r="I8908" i="60" s="1"/>
  <c r="J8908" i="60" l="1"/>
  <c r="H8909" i="60"/>
  <c r="I8909" i="60" s="1"/>
  <c r="J8909" i="60" l="1"/>
  <c r="H8910" i="60"/>
  <c r="I8910" i="60" s="1"/>
  <c r="J8910" i="60" l="1"/>
  <c r="H8911" i="60"/>
  <c r="I8911" i="60" s="1"/>
  <c r="J8911" i="60" l="1"/>
  <c r="H8912" i="60"/>
  <c r="I8912" i="60" s="1"/>
  <c r="J8912" i="60" l="1"/>
  <c r="H8913" i="60"/>
  <c r="I8913" i="60" s="1"/>
  <c r="J8913" i="60" l="1"/>
  <c r="H8914" i="60"/>
  <c r="I8914" i="60" s="1"/>
  <c r="J8914" i="60" l="1"/>
  <c r="H8915" i="60"/>
  <c r="I8915" i="60" s="1"/>
  <c r="J8915" i="60" l="1"/>
  <c r="H8916" i="60"/>
  <c r="I8916" i="60" s="1"/>
  <c r="J8916" i="60" l="1"/>
  <c r="H8917" i="60"/>
  <c r="I8917" i="60" s="1"/>
  <c r="J8917" i="60" l="1"/>
  <c r="H8918" i="60"/>
  <c r="I8918" i="60" s="1"/>
  <c r="J8918" i="60" l="1"/>
  <c r="H8919" i="60"/>
  <c r="I8919" i="60" s="1"/>
  <c r="J8919" i="60" l="1"/>
  <c r="H8920" i="60"/>
  <c r="I8920" i="60" s="1"/>
  <c r="J8920" i="60" l="1"/>
  <c r="H8921" i="60"/>
  <c r="I8921" i="60" s="1"/>
  <c r="J8921" i="60" l="1"/>
  <c r="H8922" i="60"/>
  <c r="I8922" i="60" s="1"/>
  <c r="J8922" i="60" l="1"/>
  <c r="H8923" i="60"/>
  <c r="I8923" i="60" s="1"/>
  <c r="J8923" i="60" l="1"/>
  <c r="H8924" i="60"/>
  <c r="I8924" i="60" s="1"/>
  <c r="J8924" i="60" l="1"/>
  <c r="H8925" i="60"/>
  <c r="I8925" i="60" s="1"/>
  <c r="J8925" i="60" l="1"/>
  <c r="H8926" i="60"/>
  <c r="I8926" i="60" s="1"/>
  <c r="J8926" i="60" l="1"/>
  <c r="H8927" i="60"/>
  <c r="I8927" i="60" s="1"/>
  <c r="J8927" i="60" l="1"/>
  <c r="H8928" i="60"/>
  <c r="I8928" i="60" s="1"/>
  <c r="J8928" i="60" l="1"/>
  <c r="H8929" i="60"/>
  <c r="I8929" i="60" s="1"/>
  <c r="J8929" i="60" l="1"/>
  <c r="H8930" i="60"/>
  <c r="I8930" i="60" s="1"/>
  <c r="J8930" i="60" l="1"/>
  <c r="H8931" i="60"/>
  <c r="I8931" i="60" s="1"/>
  <c r="J8931" i="60" l="1"/>
  <c r="H8932" i="60"/>
  <c r="I8932" i="60" s="1"/>
  <c r="J8932" i="60" l="1"/>
  <c r="H8933" i="60"/>
  <c r="I8933" i="60" s="1"/>
  <c r="J8933" i="60" l="1"/>
  <c r="H8934" i="60"/>
  <c r="I8934" i="60" s="1"/>
  <c r="J8934" i="60" l="1"/>
  <c r="H8935" i="60"/>
  <c r="I8935" i="60" s="1"/>
  <c r="J8935" i="60" l="1"/>
  <c r="H8936" i="60"/>
  <c r="I8936" i="60" s="1"/>
  <c r="J8936" i="60" l="1"/>
  <c r="H8937" i="60"/>
  <c r="I8937" i="60" s="1"/>
  <c r="J8937" i="60" l="1"/>
  <c r="H8938" i="60"/>
  <c r="I8938" i="60" s="1"/>
  <c r="J8938" i="60" l="1"/>
  <c r="H8939" i="60"/>
  <c r="I8939" i="60" s="1"/>
  <c r="J8939" i="60" l="1"/>
  <c r="H8940" i="60"/>
  <c r="I8940" i="60" s="1"/>
  <c r="J8940" i="60" l="1"/>
  <c r="H8941" i="60"/>
  <c r="I8941" i="60" s="1"/>
  <c r="J8941" i="60" l="1"/>
  <c r="H8942" i="60"/>
  <c r="I8942" i="60" s="1"/>
  <c r="J8942" i="60" l="1"/>
  <c r="H8943" i="60"/>
  <c r="I8943" i="60" s="1"/>
  <c r="J8943" i="60" l="1"/>
  <c r="H8944" i="60"/>
  <c r="I8944" i="60" s="1"/>
  <c r="J8944" i="60" l="1"/>
  <c r="H8945" i="60"/>
  <c r="I8945" i="60" s="1"/>
  <c r="J8945" i="60" l="1"/>
  <c r="H8946" i="60"/>
  <c r="I8946" i="60" s="1"/>
  <c r="J8946" i="60" l="1"/>
  <c r="H8947" i="60"/>
  <c r="I8947" i="60" s="1"/>
  <c r="J8947" i="60" l="1"/>
  <c r="H8948" i="60"/>
  <c r="I8948" i="60" s="1"/>
  <c r="J8948" i="60" l="1"/>
  <c r="H8949" i="60"/>
  <c r="I8949" i="60" s="1"/>
  <c r="J8949" i="60" l="1"/>
  <c r="H8950" i="60"/>
  <c r="I8950" i="60" s="1"/>
  <c r="J8950" i="60" l="1"/>
  <c r="H8951" i="60"/>
  <c r="I8951" i="60" s="1"/>
  <c r="J8951" i="60" l="1"/>
  <c r="H8952" i="60"/>
  <c r="I8952" i="60" s="1"/>
  <c r="J8952" i="60" l="1"/>
  <c r="H8953" i="60"/>
  <c r="I8953" i="60" s="1"/>
  <c r="J8953" i="60" l="1"/>
  <c r="H8954" i="60"/>
  <c r="I8954" i="60" s="1"/>
  <c r="J8954" i="60" l="1"/>
  <c r="H8955" i="60"/>
  <c r="I8955" i="60" s="1"/>
  <c r="J8955" i="60" l="1"/>
  <c r="H8956" i="60"/>
  <c r="I8956" i="60" s="1"/>
  <c r="J8956" i="60" l="1"/>
  <c r="H8957" i="60"/>
  <c r="I8957" i="60" s="1"/>
  <c r="J8957" i="60" l="1"/>
  <c r="H8958" i="60"/>
  <c r="I8958" i="60" s="1"/>
  <c r="J8958" i="60" l="1"/>
  <c r="H8959" i="60"/>
  <c r="I8959" i="60" s="1"/>
  <c r="J8959" i="60" l="1"/>
  <c r="H8960" i="60"/>
  <c r="I8960" i="60" s="1"/>
  <c r="J8960" i="60" l="1"/>
  <c r="H8961" i="60"/>
  <c r="I8961" i="60" s="1"/>
  <c r="J8961" i="60" l="1"/>
  <c r="H8962" i="60"/>
  <c r="I8962" i="60" s="1"/>
  <c r="J8962" i="60" l="1"/>
  <c r="H8963" i="60"/>
  <c r="I8963" i="60" s="1"/>
  <c r="J8963" i="60" l="1"/>
  <c r="H8964" i="60"/>
  <c r="I8964" i="60" s="1"/>
  <c r="J8964" i="60" l="1"/>
  <c r="H8965" i="60"/>
  <c r="I8965" i="60" s="1"/>
  <c r="J8965" i="60" l="1"/>
  <c r="H8966" i="60"/>
  <c r="I8966" i="60" s="1"/>
  <c r="J8966" i="60" l="1"/>
  <c r="H8967" i="60"/>
  <c r="I8967" i="60" s="1"/>
  <c r="J8967" i="60" l="1"/>
  <c r="H8968" i="60"/>
  <c r="I8968" i="60" s="1"/>
  <c r="J8968" i="60" l="1"/>
  <c r="H8969" i="60"/>
  <c r="I8969" i="60" s="1"/>
  <c r="J8969" i="60" l="1"/>
  <c r="H8970" i="60"/>
  <c r="I8970" i="60" s="1"/>
  <c r="J8970" i="60" l="1"/>
  <c r="H8971" i="60"/>
  <c r="I8971" i="60" s="1"/>
  <c r="J8971" i="60" l="1"/>
  <c r="H8972" i="60"/>
  <c r="I8972" i="60" s="1"/>
  <c r="J8972" i="60" l="1"/>
  <c r="H8973" i="60"/>
  <c r="I8973" i="60" s="1"/>
  <c r="J8973" i="60" l="1"/>
  <c r="H8974" i="60"/>
  <c r="I8974" i="60" s="1"/>
  <c r="J8974" i="60" l="1"/>
  <c r="H8975" i="60"/>
  <c r="I8975" i="60" s="1"/>
  <c r="J8975" i="60" l="1"/>
  <c r="H8976" i="60"/>
  <c r="I8976" i="60" s="1"/>
  <c r="J8976" i="60" l="1"/>
  <c r="H8977" i="60"/>
  <c r="I8977" i="60" s="1"/>
  <c r="J8977" i="60" l="1"/>
  <c r="H8978" i="60"/>
  <c r="I8978" i="60" s="1"/>
  <c r="J8978" i="60" l="1"/>
  <c r="H8979" i="60"/>
  <c r="I8979" i="60" s="1"/>
  <c r="J8979" i="60" l="1"/>
  <c r="H8980" i="60"/>
  <c r="I8980" i="60" s="1"/>
  <c r="J8980" i="60" l="1"/>
  <c r="H8981" i="60"/>
  <c r="I8981" i="60" s="1"/>
  <c r="J8981" i="60" l="1"/>
  <c r="H8982" i="60"/>
  <c r="I8982" i="60" s="1"/>
  <c r="J8982" i="60" l="1"/>
  <c r="H8983" i="60"/>
  <c r="I8983" i="60" s="1"/>
  <c r="J8983" i="60" l="1"/>
  <c r="H8984" i="60"/>
  <c r="I8984" i="60" s="1"/>
  <c r="J8984" i="60" l="1"/>
  <c r="H8985" i="60"/>
  <c r="I8985" i="60" s="1"/>
  <c r="J8985" i="60" l="1"/>
  <c r="H8986" i="60"/>
  <c r="I8986" i="60" s="1"/>
  <c r="J8986" i="60" l="1"/>
  <c r="H8987" i="60"/>
  <c r="I8987" i="60" s="1"/>
  <c r="J8987" i="60" l="1"/>
  <c r="H8988" i="60"/>
  <c r="I8988" i="60" s="1"/>
  <c r="J8988" i="60" l="1"/>
  <c r="H8989" i="60"/>
  <c r="I8989" i="60" s="1"/>
  <c r="J8989" i="60" l="1"/>
  <c r="H8990" i="60"/>
  <c r="I8990" i="60" s="1"/>
  <c r="J8990" i="60" l="1"/>
  <c r="H8991" i="60"/>
  <c r="I8991" i="60" s="1"/>
  <c r="J8991" i="60" l="1"/>
  <c r="H8992" i="60"/>
  <c r="I8992" i="60" s="1"/>
  <c r="J8992" i="60" l="1"/>
  <c r="H8993" i="60"/>
  <c r="I8993" i="60" s="1"/>
  <c r="J8993" i="60" l="1"/>
  <c r="H8994" i="60"/>
  <c r="I8994" i="60" s="1"/>
  <c r="J8994" i="60" l="1"/>
  <c r="H8995" i="60"/>
  <c r="I8995" i="60" s="1"/>
  <c r="J8995" i="60" l="1"/>
  <c r="H8996" i="60"/>
  <c r="I8996" i="60" s="1"/>
  <c r="J8996" i="60" l="1"/>
  <c r="H8997" i="60"/>
  <c r="I8997" i="60" s="1"/>
  <c r="J8997" i="60" l="1"/>
  <c r="H8998" i="60"/>
  <c r="I8998" i="60" s="1"/>
  <c r="J8998" i="60" l="1"/>
  <c r="H8999" i="60"/>
  <c r="I8999" i="60" s="1"/>
  <c r="J8999" i="60" l="1"/>
  <c r="H9000" i="60"/>
  <c r="I9000" i="60" s="1"/>
  <c r="J9000" i="60" l="1"/>
  <c r="H9001" i="60"/>
  <c r="I9001" i="60" s="1"/>
  <c r="J9001" i="60" l="1"/>
  <c r="H9002" i="60"/>
  <c r="I9002" i="60" s="1"/>
  <c r="J9002" i="60" l="1"/>
  <c r="H9003" i="60"/>
  <c r="I9003" i="60" s="1"/>
  <c r="J9003" i="60" l="1"/>
  <c r="H9004" i="60"/>
  <c r="I9004" i="60" s="1"/>
  <c r="J9004" i="60" l="1"/>
  <c r="H9005" i="60"/>
  <c r="I9005" i="60" s="1"/>
  <c r="J9005" i="60" l="1"/>
  <c r="H9006" i="60"/>
  <c r="I9006" i="60" s="1"/>
  <c r="J9006" i="60" l="1"/>
  <c r="H9007" i="60"/>
  <c r="I9007" i="60" s="1"/>
  <c r="J9007" i="60" l="1"/>
  <c r="H9008" i="60"/>
  <c r="I9008" i="60" s="1"/>
  <c r="J9008" i="60" l="1"/>
  <c r="H9009" i="60"/>
  <c r="I9009" i="60" s="1"/>
  <c r="J9009" i="60" l="1"/>
  <c r="H9010" i="60"/>
  <c r="I9010" i="60" s="1"/>
  <c r="J9010" i="60" l="1"/>
  <c r="H9011" i="60"/>
  <c r="I9011" i="60" s="1"/>
  <c r="J9011" i="60" l="1"/>
  <c r="H9012" i="60"/>
  <c r="I9012" i="60" s="1"/>
  <c r="J9012" i="60" l="1"/>
  <c r="H9013" i="60"/>
  <c r="I9013" i="60" s="1"/>
  <c r="J9013" i="60" l="1"/>
  <c r="H9014" i="60"/>
  <c r="I9014" i="60" s="1"/>
  <c r="J9014" i="60" l="1"/>
  <c r="H9015" i="60"/>
  <c r="I9015" i="60" s="1"/>
  <c r="J9015" i="60" l="1"/>
  <c r="H9016" i="60"/>
  <c r="I9016" i="60" s="1"/>
  <c r="J9016" i="60" l="1"/>
  <c r="H9017" i="60"/>
  <c r="I9017" i="60" s="1"/>
  <c r="J9017" i="60" l="1"/>
  <c r="H9018" i="60"/>
  <c r="I9018" i="60" s="1"/>
  <c r="J9018" i="60" l="1"/>
  <c r="H9019" i="60"/>
  <c r="I9019" i="60" s="1"/>
  <c r="J9019" i="60" l="1"/>
  <c r="H9020" i="60"/>
  <c r="I9020" i="60" s="1"/>
  <c r="J9020" i="60" l="1"/>
  <c r="H9021" i="60"/>
  <c r="I9021" i="60" s="1"/>
  <c r="J9021" i="60" l="1"/>
  <c r="H9022" i="60"/>
  <c r="I9022" i="60" s="1"/>
  <c r="J9022" i="60" l="1"/>
  <c r="H9023" i="60"/>
  <c r="I9023" i="60" s="1"/>
  <c r="J9023" i="60" l="1"/>
  <c r="H9024" i="60"/>
  <c r="I9024" i="60" s="1"/>
  <c r="J9024" i="60" l="1"/>
  <c r="H9025" i="60"/>
  <c r="I9025" i="60" s="1"/>
  <c r="J9025" i="60" l="1"/>
  <c r="H9026" i="60"/>
  <c r="I9026" i="60" s="1"/>
  <c r="J9026" i="60" l="1"/>
  <c r="H9027" i="60"/>
  <c r="I9027" i="60" s="1"/>
  <c r="J9027" i="60" l="1"/>
  <c r="H9028" i="60"/>
  <c r="I9028" i="60" s="1"/>
  <c r="J9028" i="60" l="1"/>
  <c r="H9029" i="60"/>
  <c r="I9029" i="60" s="1"/>
  <c r="J9029" i="60" l="1"/>
  <c r="H9030" i="60"/>
  <c r="I9030" i="60" s="1"/>
  <c r="J9030" i="60" l="1"/>
  <c r="H9031" i="60"/>
  <c r="I9031" i="60" s="1"/>
  <c r="J9031" i="60" l="1"/>
  <c r="H9032" i="60"/>
  <c r="I9032" i="60" s="1"/>
  <c r="J9032" i="60" l="1"/>
  <c r="H9033" i="60"/>
  <c r="I9033" i="60" s="1"/>
  <c r="J9033" i="60" l="1"/>
  <c r="H9034" i="60"/>
  <c r="I9034" i="60" s="1"/>
  <c r="J9034" i="60" l="1"/>
  <c r="H9035" i="60"/>
  <c r="I9035" i="60" s="1"/>
  <c r="J9035" i="60" l="1"/>
  <c r="H9036" i="60"/>
  <c r="I9036" i="60" s="1"/>
  <c r="J9036" i="60" l="1"/>
  <c r="H9037" i="60"/>
  <c r="I9037" i="60" s="1"/>
  <c r="J9037" i="60" l="1"/>
  <c r="H9038" i="60"/>
  <c r="I9038" i="60" s="1"/>
  <c r="J9038" i="60" l="1"/>
  <c r="H9039" i="60"/>
  <c r="I9039" i="60" s="1"/>
  <c r="J9039" i="60" l="1"/>
  <c r="H9040" i="60"/>
  <c r="I9040" i="60" s="1"/>
  <c r="J9040" i="60" l="1"/>
  <c r="H9041" i="60"/>
  <c r="I9041" i="60" s="1"/>
  <c r="J9041" i="60" l="1"/>
  <c r="H9042" i="60"/>
  <c r="I9042" i="60" s="1"/>
  <c r="J9042" i="60" l="1"/>
  <c r="H9043" i="60"/>
  <c r="I9043" i="60" s="1"/>
  <c r="J9043" i="60" l="1"/>
  <c r="H9044" i="60"/>
  <c r="I9044" i="60" s="1"/>
  <c r="J9044" i="60" l="1"/>
  <c r="H9045" i="60"/>
  <c r="I9045" i="60" s="1"/>
  <c r="J9045" i="60" l="1"/>
  <c r="H9046" i="60"/>
  <c r="I9046" i="60" s="1"/>
  <c r="J9046" i="60" l="1"/>
  <c r="H9047" i="60"/>
  <c r="I9047" i="60" s="1"/>
  <c r="J9047" i="60" l="1"/>
  <c r="H9048" i="60"/>
  <c r="I9048" i="60" s="1"/>
  <c r="J9048" i="60" l="1"/>
  <c r="H9049" i="60"/>
  <c r="I9049" i="60" s="1"/>
  <c r="J9049" i="60" l="1"/>
  <c r="H9050" i="60"/>
  <c r="I9050" i="60" s="1"/>
  <c r="J9050" i="60" l="1"/>
  <c r="H9051" i="60"/>
  <c r="I9051" i="60" s="1"/>
  <c r="J9051" i="60" l="1"/>
  <c r="H9052" i="60"/>
  <c r="I9052" i="60" s="1"/>
  <c r="J9052" i="60" l="1"/>
  <c r="H9053" i="60"/>
  <c r="I9053" i="60" s="1"/>
  <c r="J9053" i="60" l="1"/>
  <c r="H9054" i="60"/>
  <c r="I9054" i="60" s="1"/>
  <c r="J9054" i="60" l="1"/>
  <c r="H9055" i="60"/>
  <c r="I9055" i="60" s="1"/>
  <c r="J9055" i="60" l="1"/>
  <c r="H9056" i="60"/>
  <c r="I9056" i="60" s="1"/>
  <c r="J9056" i="60" l="1"/>
  <c r="H9057" i="60"/>
  <c r="I9057" i="60" s="1"/>
  <c r="J9057" i="60" l="1"/>
  <c r="H9058" i="60"/>
  <c r="I9058" i="60" s="1"/>
  <c r="J9058" i="60" l="1"/>
  <c r="H9059" i="60"/>
  <c r="I9059" i="60" s="1"/>
  <c r="J9059" i="60" l="1"/>
  <c r="H9060" i="60"/>
  <c r="I9060" i="60" s="1"/>
  <c r="J9060" i="60" l="1"/>
  <c r="H9061" i="60"/>
  <c r="I9061" i="60" s="1"/>
  <c r="J9061" i="60" l="1"/>
  <c r="H9062" i="60"/>
  <c r="I9062" i="60" s="1"/>
  <c r="J9062" i="60" l="1"/>
  <c r="H9063" i="60"/>
  <c r="I9063" i="60" s="1"/>
  <c r="J9063" i="60" l="1"/>
  <c r="H9064" i="60"/>
  <c r="I9064" i="60" s="1"/>
  <c r="J9064" i="60" l="1"/>
  <c r="H9065" i="60"/>
  <c r="I9065" i="60" s="1"/>
  <c r="J9065" i="60" l="1"/>
  <c r="H9066" i="60"/>
  <c r="I9066" i="60" s="1"/>
  <c r="J9066" i="60" l="1"/>
  <c r="H9067" i="60"/>
  <c r="I9067" i="60" s="1"/>
  <c r="J9067" i="60" l="1"/>
  <c r="H9068" i="60"/>
  <c r="I9068" i="60" s="1"/>
  <c r="J9068" i="60" l="1"/>
  <c r="H9069" i="60"/>
  <c r="I9069" i="60" s="1"/>
  <c r="J9069" i="60" l="1"/>
  <c r="H9070" i="60"/>
  <c r="I9070" i="60" s="1"/>
  <c r="J9070" i="60" l="1"/>
  <c r="H9071" i="60"/>
  <c r="I9071" i="60" s="1"/>
  <c r="J9071" i="60" l="1"/>
  <c r="H9072" i="60"/>
  <c r="I9072" i="60" s="1"/>
  <c r="J9072" i="60" l="1"/>
  <c r="H9073" i="60"/>
  <c r="I9073" i="60" s="1"/>
  <c r="J9073" i="60" l="1"/>
  <c r="H9074" i="60"/>
  <c r="I9074" i="60" s="1"/>
  <c r="J9074" i="60" l="1"/>
  <c r="H9075" i="60"/>
  <c r="I9075" i="60" s="1"/>
  <c r="J9075" i="60" l="1"/>
  <c r="H9076" i="60"/>
  <c r="I9076" i="60" s="1"/>
  <c r="J9076" i="60" l="1"/>
  <c r="H9077" i="60"/>
  <c r="I9077" i="60" s="1"/>
  <c r="J9077" i="60" l="1"/>
  <c r="H9078" i="60"/>
  <c r="I9078" i="60" s="1"/>
  <c r="J9078" i="60" l="1"/>
  <c r="H9079" i="60"/>
  <c r="I9079" i="60" s="1"/>
  <c r="J9079" i="60" l="1"/>
  <c r="H9080" i="60"/>
  <c r="I9080" i="60" s="1"/>
  <c r="J9080" i="60" l="1"/>
  <c r="H9081" i="60"/>
  <c r="I9081" i="60" s="1"/>
  <c r="J9081" i="60" l="1"/>
  <c r="H9082" i="60"/>
  <c r="I9082" i="60" s="1"/>
  <c r="J9082" i="60" l="1"/>
  <c r="H9083" i="60"/>
  <c r="I9083" i="60" s="1"/>
  <c r="J9083" i="60" l="1"/>
  <c r="H9084" i="60"/>
  <c r="I9084" i="60" s="1"/>
  <c r="J9084" i="60" l="1"/>
  <c r="H9085" i="60"/>
  <c r="I9085" i="60" s="1"/>
  <c r="J9085" i="60" l="1"/>
  <c r="H9086" i="60"/>
  <c r="I9086" i="60" s="1"/>
  <c r="J9086" i="60" l="1"/>
  <c r="H9087" i="60"/>
  <c r="I9087" i="60" s="1"/>
  <c r="J9087" i="60" l="1"/>
  <c r="H9088" i="60"/>
  <c r="I9088" i="60" s="1"/>
  <c r="J9088" i="60" l="1"/>
  <c r="H9089" i="60"/>
  <c r="I9089" i="60" s="1"/>
  <c r="J9089" i="60" l="1"/>
  <c r="H9090" i="60"/>
  <c r="I9090" i="60" s="1"/>
  <c r="J9090" i="60" l="1"/>
  <c r="H9091" i="60"/>
  <c r="I9091" i="60" s="1"/>
  <c r="J9091" i="60" l="1"/>
  <c r="H9092" i="60"/>
  <c r="I9092" i="60" s="1"/>
  <c r="J9092" i="60" l="1"/>
  <c r="H9093" i="60"/>
  <c r="I9093" i="60" s="1"/>
  <c r="J9093" i="60" l="1"/>
  <c r="H9094" i="60"/>
  <c r="I9094" i="60" s="1"/>
  <c r="J9094" i="60" l="1"/>
  <c r="H9095" i="60"/>
  <c r="I9095" i="60" s="1"/>
  <c r="J9095" i="60" l="1"/>
  <c r="H9096" i="60"/>
  <c r="I9096" i="60" s="1"/>
  <c r="J9096" i="60" l="1"/>
  <c r="H9097" i="60"/>
  <c r="I9097" i="60" s="1"/>
  <c r="J9097" i="60" l="1"/>
  <c r="H9098" i="60"/>
  <c r="I9098" i="60" s="1"/>
  <c r="J9098" i="60" l="1"/>
  <c r="H9099" i="60"/>
  <c r="I9099" i="60" s="1"/>
  <c r="J9099" i="60" l="1"/>
  <c r="H9100" i="60"/>
  <c r="I9100" i="60" s="1"/>
  <c r="J9100" i="60" l="1"/>
  <c r="H9101" i="60"/>
  <c r="I9101" i="60" s="1"/>
  <c r="J9101" i="60" l="1"/>
  <c r="H9102" i="60"/>
  <c r="I9102" i="60" s="1"/>
  <c r="J9102" i="60" l="1"/>
  <c r="H9103" i="60"/>
  <c r="I9103" i="60" s="1"/>
  <c r="J9103" i="60" l="1"/>
  <c r="H9104" i="60"/>
  <c r="I9104" i="60" s="1"/>
  <c r="J9104" i="60" l="1"/>
  <c r="H9105" i="60"/>
  <c r="I9105" i="60" s="1"/>
  <c r="J9105" i="60" l="1"/>
  <c r="H9106" i="60"/>
  <c r="I9106" i="60" s="1"/>
  <c r="J9106" i="60" l="1"/>
  <c r="H9107" i="60"/>
  <c r="I9107" i="60" s="1"/>
  <c r="J9107" i="60" l="1"/>
  <c r="H9108" i="60"/>
  <c r="I9108" i="60" s="1"/>
  <c r="J9108" i="60" l="1"/>
  <c r="H9109" i="60"/>
  <c r="I9109" i="60" s="1"/>
  <c r="J9109" i="60" l="1"/>
  <c r="H9110" i="60"/>
  <c r="I9110" i="60" s="1"/>
  <c r="J9110" i="60" l="1"/>
  <c r="H9111" i="60"/>
  <c r="I9111" i="60" s="1"/>
  <c r="J9111" i="60" l="1"/>
  <c r="H9112" i="60"/>
  <c r="I9112" i="60" s="1"/>
  <c r="J9112" i="60" l="1"/>
  <c r="H9113" i="60"/>
  <c r="I9113" i="60" s="1"/>
  <c r="J9113" i="60" l="1"/>
  <c r="H9114" i="60"/>
  <c r="I9114" i="60" s="1"/>
  <c r="J9114" i="60" l="1"/>
  <c r="H9115" i="60"/>
  <c r="I9115" i="60" s="1"/>
  <c r="J9115" i="60" l="1"/>
  <c r="H9116" i="60"/>
  <c r="I9116" i="60" s="1"/>
  <c r="J9116" i="60" l="1"/>
  <c r="H9117" i="60"/>
  <c r="I9117" i="60" s="1"/>
  <c r="J9117" i="60" l="1"/>
  <c r="H9118" i="60"/>
  <c r="I9118" i="60" s="1"/>
  <c r="J9118" i="60" l="1"/>
  <c r="H9119" i="60"/>
  <c r="I9119" i="60" s="1"/>
  <c r="J9119" i="60" l="1"/>
  <c r="H9120" i="60"/>
  <c r="I9120" i="60" s="1"/>
  <c r="J9120" i="60" l="1"/>
  <c r="H9121" i="60"/>
  <c r="I9121" i="60" s="1"/>
  <c r="J9121" i="60" l="1"/>
  <c r="H9122" i="60"/>
  <c r="I9122" i="60" s="1"/>
  <c r="J9122" i="60" l="1"/>
  <c r="H9123" i="60"/>
  <c r="I9123" i="60" s="1"/>
  <c r="J9123" i="60" l="1"/>
  <c r="H9124" i="60"/>
  <c r="I9124" i="60" s="1"/>
  <c r="J9124" i="60" l="1"/>
  <c r="H9125" i="60"/>
  <c r="I9125" i="60" s="1"/>
  <c r="J9125" i="60" l="1"/>
  <c r="H9126" i="60"/>
  <c r="I9126" i="60" s="1"/>
  <c r="J9126" i="60" l="1"/>
  <c r="H9127" i="60"/>
  <c r="I9127" i="60" s="1"/>
  <c r="J9127" i="60" l="1"/>
  <c r="H9128" i="60"/>
  <c r="I9128" i="60" s="1"/>
  <c r="J9128" i="60" l="1"/>
  <c r="H9129" i="60"/>
  <c r="I9129" i="60" s="1"/>
  <c r="J9129" i="60" l="1"/>
  <c r="H9130" i="60"/>
  <c r="I9130" i="60" s="1"/>
  <c r="J9130" i="60" l="1"/>
  <c r="H9131" i="60"/>
  <c r="I9131" i="60" s="1"/>
  <c r="J9131" i="60" l="1"/>
  <c r="H9132" i="60"/>
  <c r="I9132" i="60" s="1"/>
  <c r="J9132" i="60" l="1"/>
  <c r="H9133" i="60"/>
  <c r="I9133" i="60" s="1"/>
  <c r="J9133" i="60" l="1"/>
  <c r="H9134" i="60"/>
  <c r="I9134" i="60" s="1"/>
  <c r="J9134" i="60" l="1"/>
  <c r="H9135" i="60"/>
  <c r="I9135" i="60" s="1"/>
  <c r="J9135" i="60" l="1"/>
  <c r="H9136" i="60"/>
  <c r="I9136" i="60" s="1"/>
  <c r="J9136" i="60" l="1"/>
  <c r="H9137" i="60"/>
  <c r="I9137" i="60" s="1"/>
  <c r="J9137" i="60" l="1"/>
  <c r="H9138" i="60"/>
  <c r="I9138" i="60" s="1"/>
  <c r="J9138" i="60" l="1"/>
  <c r="H9139" i="60"/>
  <c r="I9139" i="60" s="1"/>
  <c r="J9139" i="60" l="1"/>
  <c r="H9140" i="60"/>
  <c r="I9140" i="60" s="1"/>
  <c r="J9140" i="60" l="1"/>
  <c r="H9141" i="60"/>
  <c r="I9141" i="60" s="1"/>
  <c r="J9141" i="60" l="1"/>
  <c r="H9142" i="60"/>
  <c r="I9142" i="60" s="1"/>
  <c r="J9142" i="60" l="1"/>
  <c r="H9143" i="60"/>
  <c r="I9143" i="60" s="1"/>
  <c r="J9143" i="60" l="1"/>
  <c r="H9144" i="60"/>
  <c r="I9144" i="60" s="1"/>
  <c r="J9144" i="60" l="1"/>
  <c r="H9145" i="60"/>
  <c r="I9145" i="60" s="1"/>
  <c r="J9145" i="60" l="1"/>
  <c r="H9146" i="60"/>
  <c r="I9146" i="60" s="1"/>
  <c r="J9146" i="60" l="1"/>
  <c r="H9147" i="60"/>
  <c r="I9147" i="60" s="1"/>
  <c r="J9147" i="60" l="1"/>
  <c r="H9148" i="60"/>
  <c r="I9148" i="60" s="1"/>
  <c r="J9148" i="60" l="1"/>
  <c r="H9149" i="60"/>
  <c r="I9149" i="60" s="1"/>
  <c r="J9149" i="60" l="1"/>
  <c r="H9150" i="60"/>
  <c r="I9150" i="60" s="1"/>
  <c r="J9150" i="60" l="1"/>
  <c r="H9151" i="60"/>
  <c r="I9151" i="60" s="1"/>
  <c r="J9151" i="60" l="1"/>
  <c r="H9152" i="60"/>
  <c r="I9152" i="60" s="1"/>
  <c r="J9152" i="60" l="1"/>
  <c r="H9153" i="60"/>
  <c r="I9153" i="60" s="1"/>
  <c r="J9153" i="60" l="1"/>
  <c r="H9154" i="60"/>
  <c r="I9154" i="60" s="1"/>
  <c r="J9154" i="60" l="1"/>
  <c r="H9155" i="60"/>
  <c r="I9155" i="60" s="1"/>
  <c r="J9155" i="60" l="1"/>
  <c r="H9156" i="60"/>
  <c r="I9156" i="60" s="1"/>
  <c r="J9156" i="60" l="1"/>
  <c r="H9157" i="60"/>
  <c r="I9157" i="60" s="1"/>
  <c r="J9157" i="60" l="1"/>
  <c r="H9158" i="60"/>
  <c r="I9158" i="60" s="1"/>
  <c r="J9158" i="60" l="1"/>
  <c r="H9159" i="60"/>
  <c r="I9159" i="60" s="1"/>
  <c r="J9159" i="60" l="1"/>
  <c r="H9160" i="60"/>
  <c r="I9160" i="60" s="1"/>
  <c r="J9160" i="60" l="1"/>
  <c r="H9161" i="60"/>
  <c r="I9161" i="60" s="1"/>
  <c r="J9161" i="60" l="1"/>
  <c r="H9162" i="60"/>
  <c r="I9162" i="60" s="1"/>
  <c r="J9162" i="60" l="1"/>
  <c r="H9163" i="60"/>
  <c r="I9163" i="60" s="1"/>
  <c r="J9163" i="60" l="1"/>
  <c r="H9164" i="60"/>
  <c r="I9164" i="60" s="1"/>
  <c r="J9164" i="60" l="1"/>
  <c r="H9165" i="60"/>
  <c r="I9165" i="60" s="1"/>
  <c r="J9165" i="60" l="1"/>
  <c r="H9166" i="60"/>
  <c r="I9166" i="60" s="1"/>
  <c r="J9166" i="60" l="1"/>
  <c r="H9167" i="60"/>
  <c r="I9167" i="60" s="1"/>
  <c r="J9167" i="60" l="1"/>
  <c r="H9168" i="60"/>
  <c r="I9168" i="60" s="1"/>
  <c r="J9168" i="60" l="1"/>
  <c r="H9169" i="60"/>
  <c r="I9169" i="60" s="1"/>
  <c r="J9169" i="60" l="1"/>
  <c r="H9170" i="60"/>
  <c r="I9170" i="60" s="1"/>
  <c r="J9170" i="60" l="1"/>
  <c r="H9171" i="60"/>
  <c r="I9171" i="60" s="1"/>
  <c r="J9171" i="60" l="1"/>
  <c r="H9172" i="60"/>
  <c r="I9172" i="60" s="1"/>
  <c r="J9172" i="60" l="1"/>
  <c r="H9173" i="60"/>
  <c r="I9173" i="60" s="1"/>
  <c r="J9173" i="60" l="1"/>
  <c r="H9174" i="60"/>
  <c r="I9174" i="60" s="1"/>
  <c r="J9174" i="60" l="1"/>
  <c r="H9175" i="60"/>
  <c r="I9175" i="60" s="1"/>
  <c r="J9175" i="60" l="1"/>
  <c r="H9176" i="60"/>
  <c r="I9176" i="60" s="1"/>
  <c r="J9176" i="60" l="1"/>
  <c r="H9177" i="60"/>
  <c r="I9177" i="60" s="1"/>
  <c r="J9177" i="60" l="1"/>
  <c r="H9178" i="60"/>
  <c r="I9178" i="60" s="1"/>
  <c r="J9178" i="60" l="1"/>
  <c r="H9179" i="60"/>
  <c r="I9179" i="60" s="1"/>
  <c r="J9179" i="60" l="1"/>
  <c r="H9180" i="60"/>
  <c r="I9180" i="60" s="1"/>
  <c r="J9180" i="60" l="1"/>
  <c r="H9181" i="60"/>
  <c r="I9181" i="60" s="1"/>
  <c r="J9181" i="60" l="1"/>
  <c r="H9182" i="60"/>
  <c r="I9182" i="60" s="1"/>
  <c r="J9182" i="60" l="1"/>
  <c r="H9183" i="60"/>
  <c r="I9183" i="60" s="1"/>
  <c r="J9183" i="60" l="1"/>
  <c r="H9184" i="60"/>
  <c r="I9184" i="60" s="1"/>
  <c r="J9184" i="60" l="1"/>
  <c r="H9185" i="60"/>
  <c r="I9185" i="60" s="1"/>
  <c r="J9185" i="60" l="1"/>
  <c r="H9186" i="60"/>
  <c r="I9186" i="60" s="1"/>
  <c r="J9186" i="60" l="1"/>
  <c r="H9187" i="60"/>
  <c r="I9187" i="60" s="1"/>
  <c r="J9187" i="60" l="1"/>
  <c r="H9188" i="60"/>
  <c r="I9188" i="60" s="1"/>
  <c r="J9188" i="60" l="1"/>
  <c r="H9189" i="60"/>
  <c r="I9189" i="60" s="1"/>
  <c r="J9189" i="60" l="1"/>
  <c r="H9190" i="60"/>
  <c r="I9190" i="60" s="1"/>
  <c r="J9190" i="60" l="1"/>
  <c r="H9191" i="60"/>
  <c r="I9191" i="60" s="1"/>
  <c r="J9191" i="60" l="1"/>
  <c r="H9192" i="60"/>
  <c r="I9192" i="60" s="1"/>
  <c r="J9192" i="60" l="1"/>
  <c r="H9193" i="60"/>
  <c r="I9193" i="60" s="1"/>
  <c r="J9193" i="60" l="1"/>
  <c r="H9194" i="60"/>
  <c r="I9194" i="60" s="1"/>
  <c r="J9194" i="60" l="1"/>
  <c r="H9195" i="60"/>
  <c r="I9195" i="60" s="1"/>
  <c r="J9195" i="60" l="1"/>
  <c r="H9196" i="60"/>
  <c r="I9196" i="60" s="1"/>
  <c r="J9196" i="60" l="1"/>
  <c r="H9197" i="60"/>
  <c r="I9197" i="60" s="1"/>
  <c r="J9197" i="60" l="1"/>
  <c r="H9198" i="60"/>
  <c r="I9198" i="60" s="1"/>
  <c r="J9198" i="60" l="1"/>
  <c r="H9199" i="60"/>
  <c r="I9199" i="60" s="1"/>
  <c r="J9199" i="60" l="1"/>
  <c r="H9200" i="60"/>
  <c r="I9200" i="60" s="1"/>
  <c r="J9200" i="60" l="1"/>
  <c r="H9201" i="60"/>
  <c r="I9201" i="60" s="1"/>
  <c r="J9201" i="60" l="1"/>
  <c r="H9202" i="60"/>
  <c r="I9202" i="60" s="1"/>
  <c r="J9202" i="60" l="1"/>
  <c r="H9203" i="60"/>
  <c r="I9203" i="60" s="1"/>
  <c r="J9203" i="60" l="1"/>
  <c r="H9204" i="60"/>
  <c r="I9204" i="60" s="1"/>
  <c r="J9204" i="60" l="1"/>
  <c r="H9205" i="60"/>
  <c r="I9205" i="60" s="1"/>
  <c r="J9205" i="60" l="1"/>
  <c r="H9206" i="60"/>
  <c r="I9206" i="60" s="1"/>
  <c r="J9206" i="60" l="1"/>
  <c r="H9207" i="60"/>
  <c r="I9207" i="60" s="1"/>
  <c r="J9207" i="60" l="1"/>
  <c r="H9208" i="60"/>
  <c r="I9208" i="60" s="1"/>
  <c r="J9208" i="60" l="1"/>
  <c r="H9209" i="60"/>
  <c r="I9209" i="60" s="1"/>
  <c r="J9209" i="60" l="1"/>
  <c r="H9210" i="60"/>
  <c r="I9210" i="60" s="1"/>
  <c r="J9210" i="60" l="1"/>
  <c r="H9211" i="60"/>
  <c r="I9211" i="60" s="1"/>
  <c r="J9211" i="60" l="1"/>
  <c r="H9212" i="60"/>
  <c r="I9212" i="60" s="1"/>
  <c r="J9212" i="60" l="1"/>
  <c r="H9213" i="60"/>
  <c r="I9213" i="60" s="1"/>
  <c r="J9213" i="60" l="1"/>
  <c r="H9214" i="60"/>
  <c r="I9214" i="60" s="1"/>
  <c r="J9214" i="60" l="1"/>
  <c r="H9215" i="60"/>
  <c r="I9215" i="60" s="1"/>
  <c r="J9215" i="60" l="1"/>
  <c r="H9216" i="60"/>
  <c r="I9216" i="60" s="1"/>
  <c r="J9216" i="60" l="1"/>
  <c r="H9217" i="60"/>
  <c r="I9217" i="60" s="1"/>
  <c r="J9217" i="60" l="1"/>
  <c r="H9218" i="60"/>
  <c r="I9218" i="60" s="1"/>
  <c r="J9218" i="60" l="1"/>
  <c r="H9219" i="60"/>
  <c r="I9219" i="60" s="1"/>
  <c r="J9219" i="60" l="1"/>
  <c r="H9220" i="60"/>
  <c r="I9220" i="60" s="1"/>
  <c r="J9220" i="60" l="1"/>
  <c r="H9221" i="60"/>
  <c r="I9221" i="60" s="1"/>
  <c r="J9221" i="60" l="1"/>
  <c r="H9222" i="60"/>
  <c r="I9222" i="60" s="1"/>
  <c r="J9222" i="60" l="1"/>
  <c r="H9223" i="60"/>
  <c r="I9223" i="60" s="1"/>
  <c r="J9223" i="60" l="1"/>
  <c r="H9224" i="60"/>
  <c r="I9224" i="60" s="1"/>
  <c r="J9224" i="60" l="1"/>
  <c r="H9225" i="60"/>
  <c r="I9225" i="60" s="1"/>
  <c r="J9225" i="60" l="1"/>
  <c r="H9226" i="60"/>
  <c r="I9226" i="60" s="1"/>
  <c r="J9226" i="60" l="1"/>
  <c r="H9227" i="60"/>
  <c r="I9227" i="60" s="1"/>
  <c r="J9227" i="60" l="1"/>
  <c r="H9228" i="60"/>
  <c r="I9228" i="60" s="1"/>
  <c r="J9228" i="60" l="1"/>
  <c r="H9229" i="60"/>
  <c r="I9229" i="60" s="1"/>
  <c r="J9229" i="60" l="1"/>
  <c r="H9230" i="60"/>
  <c r="I9230" i="60" s="1"/>
  <c r="J9230" i="60" l="1"/>
  <c r="H9231" i="60"/>
  <c r="I9231" i="60" s="1"/>
  <c r="J9231" i="60" l="1"/>
  <c r="H9232" i="60"/>
  <c r="I9232" i="60" s="1"/>
  <c r="J9232" i="60" l="1"/>
  <c r="H9233" i="60"/>
  <c r="I9233" i="60" s="1"/>
  <c r="J9233" i="60" l="1"/>
  <c r="H9234" i="60"/>
  <c r="I9234" i="60" s="1"/>
  <c r="J9234" i="60" l="1"/>
  <c r="H9235" i="60"/>
  <c r="I9235" i="60" s="1"/>
  <c r="J9235" i="60" l="1"/>
  <c r="H9236" i="60"/>
  <c r="I9236" i="60" s="1"/>
  <c r="J9236" i="60" l="1"/>
  <c r="H9237" i="60"/>
  <c r="I9237" i="60" s="1"/>
  <c r="J9237" i="60" l="1"/>
  <c r="H9238" i="60"/>
  <c r="I9238" i="60" s="1"/>
  <c r="J9238" i="60" l="1"/>
  <c r="H9239" i="60"/>
  <c r="I9239" i="60" s="1"/>
  <c r="J9239" i="60" l="1"/>
  <c r="H9240" i="60"/>
  <c r="I9240" i="60" s="1"/>
  <c r="J9240" i="60" l="1"/>
  <c r="H9241" i="60"/>
  <c r="I9241" i="60" s="1"/>
  <c r="J9241" i="60" l="1"/>
  <c r="H9242" i="60"/>
  <c r="I9242" i="60" s="1"/>
  <c r="J9242" i="60" l="1"/>
  <c r="H9243" i="60"/>
  <c r="I9243" i="60" s="1"/>
  <c r="J9243" i="60" l="1"/>
  <c r="H9244" i="60"/>
  <c r="I9244" i="60" s="1"/>
  <c r="J9244" i="60" l="1"/>
  <c r="H9245" i="60"/>
  <c r="I9245" i="60" s="1"/>
  <c r="J9245" i="60" l="1"/>
  <c r="H9246" i="60"/>
  <c r="I9246" i="60" s="1"/>
  <c r="J9246" i="60" l="1"/>
  <c r="H9247" i="60"/>
  <c r="I9247" i="60" s="1"/>
  <c r="J9247" i="60" l="1"/>
  <c r="H9248" i="60"/>
  <c r="I9248" i="60" s="1"/>
  <c r="J9248" i="60" l="1"/>
  <c r="H9249" i="60"/>
  <c r="I9249" i="60" s="1"/>
  <c r="J9249" i="60" l="1"/>
  <c r="H9250" i="60"/>
  <c r="I9250" i="60" s="1"/>
  <c r="J9250" i="60" l="1"/>
  <c r="H9251" i="60"/>
  <c r="I9251" i="60" s="1"/>
  <c r="J9251" i="60" l="1"/>
  <c r="H9252" i="60"/>
  <c r="I9252" i="60" s="1"/>
  <c r="J9252" i="60" l="1"/>
  <c r="H9253" i="60"/>
  <c r="I9253" i="60" s="1"/>
  <c r="J9253" i="60" l="1"/>
  <c r="H9254" i="60"/>
  <c r="I9254" i="60" s="1"/>
  <c r="J9254" i="60" l="1"/>
  <c r="H9255" i="60"/>
  <c r="I9255" i="60" s="1"/>
  <c r="J9255" i="60" l="1"/>
  <c r="H9256" i="60"/>
  <c r="I9256" i="60" s="1"/>
  <c r="J9256" i="60" l="1"/>
  <c r="H9257" i="60"/>
  <c r="I9257" i="60" s="1"/>
  <c r="J9257" i="60" l="1"/>
  <c r="H9258" i="60"/>
  <c r="I9258" i="60" s="1"/>
  <c r="J9258" i="60" l="1"/>
  <c r="H9259" i="60"/>
  <c r="I9259" i="60" s="1"/>
  <c r="J9259" i="60" l="1"/>
  <c r="H9260" i="60"/>
  <c r="I9260" i="60" s="1"/>
  <c r="J9260" i="60" l="1"/>
  <c r="H9261" i="60"/>
  <c r="I9261" i="60" s="1"/>
  <c r="J9261" i="60" l="1"/>
  <c r="H9262" i="60"/>
  <c r="I9262" i="60" s="1"/>
  <c r="J9262" i="60" l="1"/>
  <c r="H9263" i="60"/>
  <c r="I9263" i="60" s="1"/>
  <c r="J9263" i="60" l="1"/>
  <c r="H9264" i="60"/>
  <c r="I9264" i="60" s="1"/>
  <c r="J9264" i="60" l="1"/>
  <c r="H9265" i="60"/>
  <c r="I9265" i="60" s="1"/>
  <c r="J9265" i="60" l="1"/>
  <c r="H9266" i="60"/>
  <c r="I9266" i="60" s="1"/>
  <c r="J9266" i="60" l="1"/>
  <c r="H9267" i="60"/>
  <c r="I9267" i="60" s="1"/>
  <c r="J9267" i="60" l="1"/>
  <c r="H9268" i="60"/>
  <c r="I9268" i="60" s="1"/>
  <c r="J9268" i="60" l="1"/>
  <c r="H9269" i="60"/>
  <c r="I9269" i="60" s="1"/>
  <c r="J9269" i="60" l="1"/>
  <c r="H9270" i="60"/>
  <c r="I9270" i="60" s="1"/>
  <c r="J9270" i="60" l="1"/>
  <c r="H9271" i="60"/>
  <c r="I9271" i="60" s="1"/>
  <c r="J9271" i="60" l="1"/>
  <c r="H9272" i="60"/>
  <c r="I9272" i="60" s="1"/>
  <c r="J9272" i="60" l="1"/>
  <c r="H9273" i="60"/>
  <c r="I9273" i="60" s="1"/>
  <c r="J9273" i="60" l="1"/>
  <c r="H9274" i="60"/>
  <c r="I9274" i="60" s="1"/>
  <c r="J9274" i="60" l="1"/>
  <c r="H9275" i="60"/>
  <c r="I9275" i="60" s="1"/>
  <c r="J9275" i="60" l="1"/>
  <c r="H9276" i="60"/>
  <c r="I9276" i="60" s="1"/>
  <c r="J9276" i="60" l="1"/>
  <c r="H9277" i="60"/>
  <c r="I9277" i="60" s="1"/>
  <c r="J9277" i="60" l="1"/>
  <c r="H9278" i="60"/>
  <c r="I9278" i="60" s="1"/>
  <c r="J9278" i="60" l="1"/>
  <c r="H9279" i="60"/>
  <c r="I9279" i="60" s="1"/>
  <c r="J9279" i="60" l="1"/>
  <c r="H9280" i="60"/>
  <c r="I9280" i="60" s="1"/>
  <c r="J9280" i="60" l="1"/>
  <c r="H9281" i="60"/>
  <c r="I9281" i="60" s="1"/>
  <c r="J9281" i="60" l="1"/>
  <c r="H9282" i="60"/>
  <c r="I9282" i="60" s="1"/>
  <c r="J9282" i="60" l="1"/>
  <c r="H9283" i="60"/>
  <c r="I9283" i="60" s="1"/>
  <c r="J9283" i="60" l="1"/>
  <c r="H9284" i="60"/>
  <c r="I9284" i="60" s="1"/>
  <c r="J9284" i="60" l="1"/>
  <c r="H9285" i="60"/>
  <c r="I9285" i="60" s="1"/>
  <c r="J9285" i="60" l="1"/>
  <c r="H9286" i="60"/>
  <c r="I9286" i="60" s="1"/>
  <c r="J9286" i="60" l="1"/>
  <c r="H9287" i="60"/>
  <c r="I9287" i="60" s="1"/>
  <c r="J9287" i="60" l="1"/>
  <c r="H9288" i="60"/>
  <c r="I9288" i="60" s="1"/>
  <c r="J9288" i="60" l="1"/>
  <c r="H9289" i="60"/>
  <c r="I9289" i="60" s="1"/>
  <c r="J9289" i="60" l="1"/>
  <c r="H9290" i="60"/>
  <c r="I9290" i="60" s="1"/>
  <c r="J9290" i="60" l="1"/>
  <c r="H9291" i="60"/>
  <c r="I9291" i="60" s="1"/>
  <c r="J9291" i="60" l="1"/>
  <c r="H9292" i="60"/>
  <c r="I9292" i="60" s="1"/>
  <c r="J9292" i="60" l="1"/>
  <c r="H9293" i="60"/>
  <c r="I9293" i="60" s="1"/>
  <c r="J9293" i="60" l="1"/>
  <c r="H9294" i="60"/>
  <c r="I9294" i="60" s="1"/>
  <c r="J9294" i="60" l="1"/>
  <c r="H9295" i="60"/>
  <c r="I9295" i="60" s="1"/>
  <c r="J9295" i="60" l="1"/>
  <c r="H9296" i="60"/>
  <c r="I9296" i="60" s="1"/>
  <c r="J9296" i="60" l="1"/>
  <c r="H9297" i="60"/>
  <c r="I9297" i="60" s="1"/>
  <c r="J9297" i="60" l="1"/>
  <c r="H9298" i="60"/>
  <c r="I9298" i="60" s="1"/>
  <c r="J9298" i="60" l="1"/>
  <c r="H9299" i="60"/>
  <c r="I9299" i="60" s="1"/>
  <c r="J9299" i="60" l="1"/>
  <c r="H9300" i="60"/>
  <c r="I9300" i="60" s="1"/>
  <c r="J9300" i="60" l="1"/>
  <c r="H9301" i="60"/>
  <c r="I9301" i="60" s="1"/>
  <c r="J9301" i="60" l="1"/>
  <c r="H9302" i="60"/>
  <c r="I9302" i="60" s="1"/>
  <c r="J9302" i="60" l="1"/>
  <c r="H9303" i="60"/>
  <c r="I9303" i="60" s="1"/>
  <c r="J9303" i="60" l="1"/>
  <c r="H9304" i="60"/>
  <c r="I9304" i="60" s="1"/>
  <c r="J9304" i="60" l="1"/>
  <c r="H9305" i="60"/>
  <c r="I9305" i="60" s="1"/>
  <c r="J9305" i="60" l="1"/>
  <c r="H9306" i="60"/>
  <c r="I9306" i="60" s="1"/>
  <c r="J9306" i="60" l="1"/>
  <c r="H9307" i="60"/>
  <c r="I9307" i="60" s="1"/>
  <c r="J9307" i="60" l="1"/>
  <c r="H9308" i="60"/>
  <c r="I9308" i="60" s="1"/>
  <c r="J9308" i="60" l="1"/>
  <c r="H9309" i="60"/>
  <c r="I9309" i="60" s="1"/>
  <c r="J9309" i="60" l="1"/>
  <c r="H9310" i="60"/>
  <c r="I9310" i="60" s="1"/>
  <c r="J9310" i="60" l="1"/>
  <c r="H9311" i="60"/>
  <c r="I9311" i="60" s="1"/>
  <c r="J9311" i="60" l="1"/>
  <c r="H9312" i="60"/>
  <c r="I9312" i="60" s="1"/>
  <c r="J9312" i="60" l="1"/>
  <c r="H9313" i="60"/>
  <c r="I9313" i="60" s="1"/>
  <c r="J9313" i="60" l="1"/>
  <c r="H9314" i="60"/>
  <c r="I9314" i="60" s="1"/>
  <c r="J9314" i="60" l="1"/>
  <c r="H9315" i="60"/>
  <c r="I9315" i="60" s="1"/>
  <c r="J9315" i="60" l="1"/>
  <c r="H9316" i="60"/>
  <c r="I9316" i="60" s="1"/>
  <c r="J9316" i="60" l="1"/>
  <c r="H9317" i="60"/>
  <c r="I9317" i="60" s="1"/>
  <c r="J9317" i="60" l="1"/>
  <c r="H9318" i="60"/>
  <c r="I9318" i="60" s="1"/>
  <c r="J9318" i="60" l="1"/>
  <c r="H9319" i="60"/>
  <c r="I9319" i="60" s="1"/>
  <c r="J9319" i="60" l="1"/>
  <c r="H9320" i="60"/>
  <c r="I9320" i="60" s="1"/>
  <c r="J9320" i="60" l="1"/>
  <c r="H9321" i="60"/>
  <c r="I9321" i="60" s="1"/>
  <c r="J9321" i="60" l="1"/>
  <c r="H9322" i="60"/>
  <c r="I9322" i="60" s="1"/>
  <c r="J9322" i="60" l="1"/>
  <c r="H9323" i="60"/>
  <c r="I9323" i="60" s="1"/>
  <c r="J9323" i="60" l="1"/>
  <c r="H9324" i="60"/>
  <c r="I9324" i="60" s="1"/>
  <c r="J9324" i="60" l="1"/>
  <c r="H9325" i="60"/>
  <c r="I9325" i="60" s="1"/>
  <c r="J9325" i="60" l="1"/>
  <c r="H9326" i="60"/>
  <c r="I9326" i="60" s="1"/>
  <c r="J9326" i="60" l="1"/>
  <c r="H9327" i="60"/>
  <c r="I9327" i="60" s="1"/>
  <c r="J9327" i="60" l="1"/>
  <c r="H9328" i="60"/>
  <c r="I9328" i="60" s="1"/>
  <c r="J9328" i="60" l="1"/>
  <c r="H9329" i="60"/>
  <c r="I9329" i="60" s="1"/>
  <c r="J9329" i="60" l="1"/>
  <c r="H9330" i="60"/>
  <c r="I9330" i="60" s="1"/>
  <c r="J9330" i="60" l="1"/>
  <c r="H9331" i="60"/>
  <c r="I9331" i="60" s="1"/>
  <c r="J9331" i="60" l="1"/>
  <c r="H9332" i="60"/>
  <c r="I9332" i="60" s="1"/>
  <c r="J9332" i="60" l="1"/>
  <c r="H9333" i="60"/>
  <c r="I9333" i="60" s="1"/>
  <c r="J9333" i="60" l="1"/>
  <c r="H9334" i="60"/>
  <c r="I9334" i="60" s="1"/>
  <c r="J9334" i="60" l="1"/>
  <c r="H9335" i="60"/>
  <c r="I9335" i="60" s="1"/>
  <c r="H9336" i="60" l="1"/>
  <c r="I9336" i="60" s="1"/>
  <c r="J9335" i="60"/>
  <c r="J9336" i="60" l="1"/>
  <c r="H9337" i="60"/>
  <c r="I9337" i="60" s="1"/>
  <c r="J9337" i="60" l="1"/>
  <c r="H9338" i="60"/>
  <c r="I9338" i="60" s="1"/>
  <c r="J9338" i="60" l="1"/>
  <c r="H9339" i="60"/>
  <c r="I9339" i="60" s="1"/>
  <c r="J9339" i="60" l="1"/>
  <c r="H9340" i="60"/>
  <c r="I9340" i="60" s="1"/>
  <c r="J9340" i="60" l="1"/>
  <c r="H9341" i="60"/>
  <c r="I9341" i="60" s="1"/>
  <c r="J9341" i="60" l="1"/>
  <c r="H9342" i="60"/>
  <c r="I9342" i="60" s="1"/>
  <c r="J9342" i="60" l="1"/>
  <c r="H9343" i="60"/>
  <c r="I9343" i="60" s="1"/>
  <c r="J9343" i="60" l="1"/>
  <c r="H9344" i="60"/>
  <c r="I9344" i="60" s="1"/>
  <c r="J9344" i="60" l="1"/>
  <c r="H9345" i="60"/>
  <c r="I9345" i="60" s="1"/>
  <c r="J9345" i="60" l="1"/>
  <c r="H9346" i="60"/>
  <c r="I9346" i="60" s="1"/>
  <c r="J9346" i="60" l="1"/>
  <c r="H9347" i="60"/>
  <c r="I9347" i="60" s="1"/>
  <c r="J9347" i="60" l="1"/>
  <c r="H9348" i="60"/>
  <c r="I9348" i="60" s="1"/>
  <c r="J9348" i="60" l="1"/>
  <c r="H9349" i="60"/>
  <c r="I9349" i="60" s="1"/>
  <c r="J9349" i="60" l="1"/>
  <c r="H9350" i="60"/>
  <c r="I9350" i="60" s="1"/>
  <c r="J9350" i="60" l="1"/>
  <c r="H9351" i="60"/>
  <c r="I9351" i="60" s="1"/>
  <c r="J9351" i="60" l="1"/>
  <c r="H9352" i="60"/>
  <c r="I9352" i="60" s="1"/>
  <c r="J9352" i="60" l="1"/>
  <c r="H9353" i="60"/>
  <c r="I9353" i="60" s="1"/>
  <c r="J9353" i="60" l="1"/>
  <c r="H9354" i="60"/>
  <c r="I9354" i="60" s="1"/>
  <c r="J9354" i="60" l="1"/>
  <c r="H9355" i="60"/>
  <c r="I9355" i="60" s="1"/>
  <c r="J9355" i="60" l="1"/>
  <c r="H9356" i="60"/>
  <c r="I9356" i="60" s="1"/>
  <c r="J9356" i="60" l="1"/>
  <c r="H9357" i="60"/>
  <c r="I9357" i="60" s="1"/>
  <c r="J9357" i="60" l="1"/>
  <c r="H9358" i="60"/>
  <c r="I9358" i="60" s="1"/>
  <c r="J9358" i="60" l="1"/>
  <c r="H9359" i="60"/>
  <c r="I9359" i="60" s="1"/>
  <c r="J9359" i="60" l="1"/>
  <c r="H9360" i="60"/>
  <c r="I9360" i="60" s="1"/>
  <c r="J9360" i="60" l="1"/>
  <c r="H9361" i="60"/>
  <c r="I9361" i="60" s="1"/>
  <c r="J9361" i="60" l="1"/>
  <c r="H9362" i="60"/>
  <c r="I9362" i="60" s="1"/>
  <c r="J9362" i="60" l="1"/>
  <c r="H9363" i="60"/>
  <c r="I9363" i="60" s="1"/>
  <c r="J9363" i="60" l="1"/>
  <c r="H9364" i="60"/>
  <c r="I9364" i="60" s="1"/>
  <c r="J9364" i="60" l="1"/>
  <c r="H9365" i="60"/>
  <c r="I9365" i="60" s="1"/>
  <c r="J9365" i="60" l="1"/>
  <c r="H9366" i="60"/>
  <c r="I9366" i="60" s="1"/>
  <c r="J9366" i="60" l="1"/>
  <c r="H9367" i="60"/>
  <c r="I9367" i="60" s="1"/>
  <c r="J9367" i="60" l="1"/>
  <c r="H9368" i="60"/>
  <c r="I9368" i="60" s="1"/>
  <c r="J9368" i="60" l="1"/>
  <c r="H9369" i="60"/>
  <c r="I9369" i="60" s="1"/>
  <c r="J9369" i="60" l="1"/>
  <c r="H9370" i="60"/>
  <c r="I9370" i="60" s="1"/>
  <c r="J9370" i="60" l="1"/>
  <c r="H9371" i="60"/>
  <c r="I9371" i="60" s="1"/>
  <c r="J9371" i="60" l="1"/>
  <c r="H9372" i="60"/>
  <c r="I9372" i="60" s="1"/>
  <c r="J9372" i="60" l="1"/>
  <c r="H9373" i="60"/>
  <c r="I9373" i="60" s="1"/>
  <c r="J9373" i="60" l="1"/>
  <c r="H9374" i="60"/>
  <c r="I9374" i="60" s="1"/>
  <c r="J9374" i="60" l="1"/>
  <c r="H9375" i="60"/>
  <c r="I9375" i="60" s="1"/>
  <c r="J9375" i="60" l="1"/>
  <c r="H9376" i="60"/>
  <c r="I9376" i="60" s="1"/>
  <c r="J9376" i="60" l="1"/>
  <c r="H9377" i="60"/>
  <c r="I9377" i="60" s="1"/>
  <c r="J9377" i="60" l="1"/>
  <c r="H9378" i="60"/>
  <c r="I9378" i="60" s="1"/>
  <c r="J9378" i="60" l="1"/>
  <c r="H9379" i="60"/>
  <c r="I9379" i="60" s="1"/>
  <c r="J9379" i="60" l="1"/>
  <c r="H9380" i="60"/>
  <c r="I9380" i="60" s="1"/>
  <c r="J9380" i="60" l="1"/>
  <c r="H9381" i="60"/>
  <c r="I9381" i="60" s="1"/>
  <c r="J9381" i="60" l="1"/>
  <c r="H9382" i="60"/>
  <c r="I9382" i="60" s="1"/>
  <c r="J9382" i="60" l="1"/>
  <c r="H9383" i="60"/>
  <c r="I9383" i="60" s="1"/>
  <c r="J9383" i="60" l="1"/>
  <c r="H9384" i="60"/>
  <c r="I9384" i="60" s="1"/>
  <c r="J9384" i="60" l="1"/>
  <c r="H9385" i="60"/>
  <c r="I9385" i="60" s="1"/>
  <c r="J9385" i="60" l="1"/>
  <c r="H9386" i="60"/>
  <c r="I9386" i="60" s="1"/>
  <c r="J9386" i="60" l="1"/>
  <c r="H9387" i="60"/>
  <c r="I9387" i="60" s="1"/>
  <c r="J9387" i="60" l="1"/>
  <c r="H9388" i="60"/>
  <c r="I9388" i="60" s="1"/>
  <c r="J9388" i="60" l="1"/>
  <c r="H9389" i="60"/>
  <c r="I9389" i="60" s="1"/>
  <c r="J9389" i="60" l="1"/>
  <c r="H9390" i="60"/>
  <c r="I9390" i="60" s="1"/>
  <c r="J9390" i="60" l="1"/>
  <c r="H9391" i="60"/>
  <c r="I9391" i="60" s="1"/>
  <c r="J9391" i="60" l="1"/>
  <c r="H9392" i="60"/>
  <c r="I9392" i="60" s="1"/>
  <c r="J9392" i="60" l="1"/>
  <c r="H9393" i="60"/>
  <c r="I9393" i="60" s="1"/>
  <c r="J9393" i="60" l="1"/>
  <c r="H9394" i="60"/>
  <c r="I9394" i="60" s="1"/>
  <c r="J9394" i="60" l="1"/>
  <c r="H9395" i="60"/>
  <c r="I9395" i="60" s="1"/>
  <c r="J9395" i="60" l="1"/>
  <c r="H9396" i="60"/>
  <c r="I9396" i="60" s="1"/>
  <c r="J9396" i="60" l="1"/>
  <c r="H9397" i="60"/>
  <c r="I9397" i="60" s="1"/>
  <c r="J9397" i="60" l="1"/>
  <c r="H9398" i="60"/>
  <c r="I9398" i="60" s="1"/>
  <c r="J9398" i="60" l="1"/>
  <c r="H9399" i="60"/>
  <c r="I9399" i="60" s="1"/>
  <c r="J9399" i="60" l="1"/>
  <c r="H9400" i="60"/>
  <c r="I9400" i="60" s="1"/>
  <c r="J9400" i="60" l="1"/>
  <c r="H9401" i="60"/>
  <c r="I9401" i="60" s="1"/>
  <c r="J9401" i="60" l="1"/>
  <c r="H9402" i="60"/>
  <c r="I9402" i="60" s="1"/>
  <c r="J9402" i="60" l="1"/>
  <c r="H9403" i="60"/>
  <c r="I9403" i="60" s="1"/>
  <c r="J9403" i="60" l="1"/>
  <c r="H9404" i="60"/>
  <c r="I9404" i="60" s="1"/>
  <c r="J9404" i="60" l="1"/>
  <c r="H9405" i="60"/>
  <c r="I9405" i="60" s="1"/>
  <c r="J9405" i="60" l="1"/>
  <c r="H9406" i="60"/>
  <c r="I9406" i="60" s="1"/>
  <c r="J9406" i="60" l="1"/>
  <c r="H9407" i="60"/>
  <c r="I9407" i="60" s="1"/>
  <c r="J9407" i="60" l="1"/>
  <c r="H9408" i="60"/>
  <c r="I9408" i="60" s="1"/>
  <c r="J9408" i="60" l="1"/>
  <c r="H9409" i="60"/>
  <c r="I9409" i="60" s="1"/>
  <c r="J9409" i="60" l="1"/>
  <c r="H9410" i="60"/>
  <c r="I9410" i="60" s="1"/>
  <c r="J9410" i="60" l="1"/>
  <c r="H9411" i="60"/>
  <c r="I9411" i="60" s="1"/>
  <c r="J9411" i="60" l="1"/>
  <c r="H9412" i="60"/>
  <c r="I9412" i="60" s="1"/>
  <c r="J9412" i="60" l="1"/>
  <c r="H9413" i="60"/>
  <c r="I9413" i="60" s="1"/>
  <c r="J9413" i="60" l="1"/>
  <c r="H9414" i="60"/>
  <c r="I9414" i="60" s="1"/>
  <c r="J9414" i="60" l="1"/>
  <c r="H9415" i="60"/>
  <c r="I9415" i="60" s="1"/>
  <c r="J9415" i="60" l="1"/>
  <c r="H9416" i="60"/>
  <c r="I9416" i="60" s="1"/>
  <c r="J9416" i="60" l="1"/>
  <c r="H9417" i="60"/>
  <c r="I9417" i="60" s="1"/>
  <c r="J9417" i="60" l="1"/>
  <c r="H9418" i="60"/>
  <c r="I9418" i="60" s="1"/>
  <c r="J9418" i="60" l="1"/>
  <c r="H9419" i="60"/>
  <c r="I9419" i="60" s="1"/>
  <c r="J9419" i="60" l="1"/>
  <c r="H9420" i="60"/>
  <c r="I9420" i="60" s="1"/>
  <c r="J9420" i="60" l="1"/>
  <c r="H9421" i="60"/>
  <c r="I9421" i="60" s="1"/>
  <c r="J9421" i="60" l="1"/>
  <c r="H9422" i="60"/>
  <c r="I9422" i="60" s="1"/>
  <c r="J9422" i="60" l="1"/>
  <c r="H9423" i="60"/>
  <c r="I9423" i="60" s="1"/>
  <c r="J9423" i="60" l="1"/>
  <c r="H9424" i="60"/>
  <c r="I9424" i="60" s="1"/>
  <c r="J9424" i="60" l="1"/>
  <c r="H9425" i="60"/>
  <c r="I9425" i="60" s="1"/>
  <c r="J9425" i="60" l="1"/>
  <c r="H9426" i="60"/>
  <c r="I9426" i="60" s="1"/>
  <c r="J9426" i="60" l="1"/>
  <c r="H9427" i="60"/>
  <c r="I9427" i="60" s="1"/>
  <c r="J9427" i="60" l="1"/>
  <c r="H9428" i="60"/>
  <c r="I9428" i="60" s="1"/>
  <c r="J9428" i="60" l="1"/>
  <c r="H9429" i="60"/>
  <c r="I9429" i="60" s="1"/>
  <c r="J9429" i="60" l="1"/>
  <c r="H9430" i="60"/>
  <c r="I9430" i="60" s="1"/>
  <c r="J9430" i="60" l="1"/>
  <c r="H9431" i="60"/>
  <c r="I9431" i="60" s="1"/>
  <c r="J9431" i="60" l="1"/>
  <c r="H9432" i="60"/>
  <c r="I9432" i="60" s="1"/>
  <c r="J9432" i="60" l="1"/>
  <c r="H9433" i="60"/>
  <c r="I9433" i="60" s="1"/>
  <c r="J9433" i="60" l="1"/>
  <c r="H9434" i="60"/>
  <c r="I9434" i="60" s="1"/>
  <c r="J9434" i="60" l="1"/>
  <c r="H9435" i="60"/>
  <c r="I9435" i="60" s="1"/>
  <c r="J9435" i="60" l="1"/>
  <c r="H9436" i="60"/>
  <c r="I9436" i="60" s="1"/>
  <c r="J9436" i="60" l="1"/>
  <c r="H9437" i="60"/>
  <c r="I9437" i="60" s="1"/>
  <c r="J9437" i="60" l="1"/>
  <c r="H9438" i="60"/>
  <c r="I9438" i="60" s="1"/>
  <c r="J9438" i="60" l="1"/>
  <c r="H9439" i="60"/>
  <c r="I9439" i="60" s="1"/>
  <c r="J9439" i="60" l="1"/>
  <c r="H9440" i="60"/>
  <c r="I9440" i="60" s="1"/>
  <c r="J9440" i="60" l="1"/>
  <c r="H9441" i="60"/>
  <c r="I9441" i="60" s="1"/>
  <c r="J9441" i="60" l="1"/>
  <c r="H9442" i="60"/>
  <c r="I9442" i="60" s="1"/>
  <c r="J9442" i="60" l="1"/>
  <c r="H9443" i="60"/>
  <c r="I9443" i="60" s="1"/>
  <c r="J9443" i="60" l="1"/>
  <c r="H9444" i="60"/>
  <c r="I9444" i="60" s="1"/>
  <c r="J9444" i="60" l="1"/>
  <c r="H9445" i="60"/>
  <c r="I9445" i="60" s="1"/>
  <c r="J9445" i="60" l="1"/>
  <c r="H9446" i="60"/>
  <c r="I9446" i="60" s="1"/>
  <c r="J9446" i="60" l="1"/>
  <c r="H9447" i="60"/>
  <c r="I9447" i="60" s="1"/>
  <c r="J9447" i="60" l="1"/>
  <c r="H9448" i="60"/>
  <c r="I9448" i="60" s="1"/>
  <c r="J9448" i="60" l="1"/>
  <c r="H9449" i="60"/>
  <c r="I9449" i="60" s="1"/>
  <c r="J9449" i="60" l="1"/>
  <c r="H9450" i="60"/>
  <c r="I9450" i="60" s="1"/>
  <c r="J9450" i="60" l="1"/>
  <c r="H9451" i="60"/>
  <c r="I9451" i="60" s="1"/>
  <c r="J9451" i="60" l="1"/>
  <c r="H9452" i="60"/>
  <c r="I9452" i="60" s="1"/>
  <c r="J9452" i="60" l="1"/>
  <c r="H9453" i="60"/>
  <c r="I9453" i="60" s="1"/>
  <c r="J9453" i="60" l="1"/>
  <c r="H9454" i="60"/>
  <c r="I9454" i="60" s="1"/>
  <c r="J9454" i="60" l="1"/>
  <c r="H9455" i="60"/>
  <c r="I9455" i="60" s="1"/>
  <c r="J9455" i="60" l="1"/>
  <c r="H9456" i="60"/>
  <c r="I9456" i="60" s="1"/>
  <c r="J9456" i="60" l="1"/>
  <c r="H9457" i="60"/>
  <c r="I9457" i="60" s="1"/>
  <c r="J9457" i="60" l="1"/>
  <c r="H9458" i="60"/>
  <c r="I9458" i="60" s="1"/>
  <c r="J9458" i="60" l="1"/>
  <c r="H9459" i="60"/>
  <c r="I9459" i="60" s="1"/>
  <c r="J9459" i="60" l="1"/>
  <c r="H9460" i="60"/>
  <c r="I9460" i="60" s="1"/>
  <c r="J9460" i="60" l="1"/>
  <c r="H9461" i="60"/>
  <c r="I9461" i="60" s="1"/>
  <c r="J9461" i="60" l="1"/>
  <c r="H9462" i="60"/>
  <c r="I9462" i="60" s="1"/>
  <c r="J9462" i="60" l="1"/>
  <c r="H9463" i="60"/>
  <c r="I9463" i="60" s="1"/>
  <c r="J9463" i="60" l="1"/>
  <c r="H9464" i="60"/>
  <c r="I9464" i="60" s="1"/>
  <c r="J9464" i="60" l="1"/>
  <c r="H9465" i="60"/>
  <c r="I9465" i="60" s="1"/>
  <c r="J9465" i="60" l="1"/>
  <c r="H9466" i="60"/>
  <c r="I9466" i="60" s="1"/>
  <c r="J9466" i="60" l="1"/>
  <c r="H9467" i="60"/>
  <c r="I9467" i="60" s="1"/>
  <c r="J9467" i="60" l="1"/>
  <c r="H9468" i="60"/>
  <c r="I9468" i="60" s="1"/>
  <c r="J9468" i="60" l="1"/>
  <c r="H9469" i="60"/>
  <c r="I9469" i="60" s="1"/>
  <c r="J9469" i="60" l="1"/>
  <c r="H9470" i="60"/>
  <c r="I9470" i="60" s="1"/>
  <c r="J9470" i="60" l="1"/>
  <c r="H9471" i="60"/>
  <c r="I9471" i="60" s="1"/>
  <c r="J9471" i="60" l="1"/>
  <c r="H9472" i="60"/>
  <c r="I9472" i="60" s="1"/>
  <c r="J9472" i="60" l="1"/>
  <c r="H9473" i="60"/>
  <c r="I9473" i="60" s="1"/>
  <c r="J9473" i="60" l="1"/>
  <c r="H9474" i="60"/>
  <c r="I9474" i="60" s="1"/>
  <c r="J9474" i="60" l="1"/>
  <c r="H9475" i="60"/>
  <c r="I9475" i="60" s="1"/>
  <c r="J9475" i="60" l="1"/>
  <c r="H9476" i="60"/>
  <c r="I9476" i="60" s="1"/>
  <c r="J9476" i="60" l="1"/>
  <c r="H9477" i="60"/>
  <c r="I9477" i="60" s="1"/>
  <c r="J9477" i="60" l="1"/>
  <c r="H9478" i="60"/>
  <c r="I9478" i="60" s="1"/>
  <c r="J9478" i="60" l="1"/>
  <c r="H9479" i="60"/>
  <c r="I9479" i="60" s="1"/>
  <c r="J9479" i="60" l="1"/>
  <c r="H9480" i="60"/>
  <c r="I9480" i="60" s="1"/>
  <c r="J9480" i="60" l="1"/>
  <c r="H9481" i="60"/>
  <c r="I9481" i="60" s="1"/>
  <c r="J9481" i="60" l="1"/>
  <c r="H9482" i="60"/>
  <c r="I9482" i="60" s="1"/>
  <c r="J9482" i="60" l="1"/>
  <c r="H9483" i="60"/>
  <c r="I9483" i="60" s="1"/>
  <c r="J9483" i="60" l="1"/>
  <c r="H9484" i="60"/>
  <c r="I9484" i="60" s="1"/>
  <c r="J9484" i="60" l="1"/>
  <c r="H9485" i="60"/>
  <c r="I9485" i="60" s="1"/>
  <c r="J9485" i="60" l="1"/>
  <c r="H9486" i="60"/>
  <c r="I9486" i="60" s="1"/>
  <c r="J9486" i="60" l="1"/>
  <c r="H9487" i="60"/>
  <c r="I9487" i="60" s="1"/>
  <c r="J9487" i="60" l="1"/>
  <c r="H9488" i="60"/>
  <c r="I9488" i="60" s="1"/>
  <c r="J9488" i="60" l="1"/>
  <c r="H9489" i="60"/>
  <c r="I9489" i="60" s="1"/>
  <c r="J9489" i="60" l="1"/>
  <c r="H9490" i="60"/>
  <c r="I9490" i="60" s="1"/>
  <c r="J9490" i="60" l="1"/>
  <c r="H9491" i="60"/>
  <c r="I9491" i="60" s="1"/>
  <c r="J9491" i="60" l="1"/>
  <c r="H9492" i="60"/>
  <c r="I9492" i="60" s="1"/>
  <c r="J9492" i="60" l="1"/>
  <c r="H9493" i="60"/>
  <c r="I9493" i="60" s="1"/>
  <c r="J9493" i="60" l="1"/>
  <c r="H9494" i="60"/>
  <c r="I9494" i="60" s="1"/>
  <c r="J9494" i="60" l="1"/>
  <c r="H9495" i="60"/>
  <c r="I9495" i="60" s="1"/>
  <c r="J9495" i="60" l="1"/>
  <c r="H9496" i="60"/>
  <c r="I9496" i="60" s="1"/>
  <c r="J9496" i="60" l="1"/>
  <c r="H9497" i="60"/>
  <c r="I9497" i="60" s="1"/>
  <c r="J9497" i="60" l="1"/>
  <c r="H9498" i="60"/>
  <c r="I9498" i="60" s="1"/>
  <c r="J9498" i="60" l="1"/>
  <c r="H9499" i="60"/>
  <c r="I9499" i="60" s="1"/>
  <c r="J9499" i="60" l="1"/>
  <c r="H9500" i="60"/>
  <c r="I9500" i="60" s="1"/>
  <c r="J9500" i="60" l="1"/>
  <c r="H9501" i="60"/>
  <c r="I9501" i="60" s="1"/>
  <c r="J9501" i="60" l="1"/>
  <c r="H9502" i="60"/>
  <c r="I9502" i="60" s="1"/>
  <c r="J9502" i="60" l="1"/>
  <c r="H9503" i="60"/>
  <c r="I9503" i="60" s="1"/>
  <c r="J9503" i="60" l="1"/>
  <c r="H9504" i="60"/>
  <c r="I9504" i="60" s="1"/>
  <c r="J9504" i="60" l="1"/>
  <c r="H9505" i="60"/>
  <c r="I9505" i="60" s="1"/>
  <c r="J9505" i="60" l="1"/>
  <c r="H9506" i="60"/>
  <c r="I9506" i="60" s="1"/>
  <c r="J9506" i="60" l="1"/>
  <c r="H9507" i="60"/>
  <c r="I9507" i="60" s="1"/>
  <c r="J9507" i="60" l="1"/>
  <c r="H9508" i="60"/>
  <c r="I9508" i="60" s="1"/>
  <c r="J9508" i="60" l="1"/>
  <c r="H9509" i="60"/>
  <c r="I9509" i="60" s="1"/>
  <c r="J9509" i="60" l="1"/>
  <c r="H9510" i="60"/>
  <c r="I9510" i="60" s="1"/>
  <c r="J9510" i="60" l="1"/>
  <c r="H9511" i="60"/>
  <c r="I9511" i="60" s="1"/>
  <c r="J9511" i="60" l="1"/>
  <c r="H9512" i="60"/>
  <c r="I9512" i="60" s="1"/>
  <c r="J9512" i="60" l="1"/>
  <c r="H9513" i="60"/>
  <c r="I9513" i="60" s="1"/>
  <c r="J9513" i="60" l="1"/>
  <c r="H9514" i="60"/>
  <c r="I9514" i="60" s="1"/>
  <c r="J9514" i="60" l="1"/>
  <c r="H9515" i="60"/>
  <c r="I9515" i="60" s="1"/>
  <c r="J9515" i="60" l="1"/>
  <c r="H9516" i="60"/>
  <c r="I9516" i="60" s="1"/>
  <c r="J9516" i="60" l="1"/>
  <c r="H9517" i="60"/>
  <c r="I9517" i="60" s="1"/>
  <c r="J9517" i="60" l="1"/>
  <c r="H9518" i="60"/>
  <c r="I9518" i="60" s="1"/>
  <c r="J9518" i="60" l="1"/>
  <c r="H9519" i="60"/>
  <c r="I9519" i="60" s="1"/>
  <c r="J9519" i="60" l="1"/>
  <c r="H9520" i="60"/>
  <c r="I9520" i="60" s="1"/>
  <c r="J9520" i="60" l="1"/>
  <c r="H9521" i="60"/>
  <c r="I9521" i="60" s="1"/>
  <c r="J9521" i="60" l="1"/>
  <c r="H9522" i="60"/>
  <c r="I9522" i="60" s="1"/>
  <c r="J9522" i="60" l="1"/>
  <c r="H9523" i="60"/>
  <c r="I9523" i="60" s="1"/>
  <c r="J9523" i="60" l="1"/>
  <c r="H9524" i="60"/>
  <c r="I9524" i="60" s="1"/>
  <c r="J9524" i="60" l="1"/>
  <c r="H9525" i="60"/>
  <c r="I9525" i="60" s="1"/>
  <c r="J9525" i="60" l="1"/>
  <c r="H9526" i="60"/>
  <c r="I9526" i="60" s="1"/>
  <c r="J9526" i="60" l="1"/>
  <c r="H9527" i="60"/>
  <c r="I9527" i="60" s="1"/>
  <c r="J9527" i="60" l="1"/>
  <c r="H9528" i="60"/>
  <c r="I9528" i="60" s="1"/>
  <c r="J9528" i="60" l="1"/>
  <c r="H9529" i="60"/>
  <c r="I9529" i="60" s="1"/>
  <c r="J9529" i="60" l="1"/>
  <c r="H9530" i="60"/>
  <c r="I9530" i="60" s="1"/>
  <c r="J9530" i="60" l="1"/>
  <c r="H9531" i="60"/>
  <c r="I9531" i="60" s="1"/>
  <c r="J9531" i="60" l="1"/>
  <c r="H9532" i="60"/>
  <c r="I9532" i="60" s="1"/>
  <c r="J9532" i="60" l="1"/>
  <c r="H9533" i="60"/>
  <c r="I9533" i="60" s="1"/>
  <c r="J9533" i="60" l="1"/>
  <c r="H9534" i="60"/>
  <c r="I9534" i="60" s="1"/>
  <c r="J9534" i="60" l="1"/>
  <c r="H9535" i="60"/>
  <c r="I9535" i="60" s="1"/>
  <c r="J9535" i="60" l="1"/>
  <c r="H9536" i="60"/>
  <c r="I9536" i="60" s="1"/>
  <c r="J9536" i="60" l="1"/>
  <c r="H9537" i="60"/>
  <c r="I9537" i="60" s="1"/>
  <c r="J9537" i="60" l="1"/>
  <c r="H9538" i="60"/>
  <c r="I9538" i="60" s="1"/>
  <c r="J9538" i="60" l="1"/>
  <c r="H9539" i="60"/>
  <c r="I9539" i="60" s="1"/>
  <c r="J9539" i="60" l="1"/>
  <c r="H9540" i="60"/>
  <c r="I9540" i="60" s="1"/>
  <c r="J9540" i="60" l="1"/>
  <c r="H9541" i="60"/>
  <c r="I9541" i="60" s="1"/>
  <c r="J9541" i="60" l="1"/>
  <c r="H9542" i="60"/>
  <c r="I9542" i="60" s="1"/>
  <c r="J9542" i="60" l="1"/>
  <c r="H9543" i="60"/>
  <c r="I9543" i="60" s="1"/>
  <c r="J9543" i="60" l="1"/>
  <c r="H9544" i="60"/>
  <c r="I9544" i="60" s="1"/>
  <c r="J9544" i="60" l="1"/>
  <c r="H9545" i="60"/>
  <c r="I9545" i="60" s="1"/>
  <c r="J9545" i="60" l="1"/>
  <c r="H9546" i="60"/>
  <c r="I9546" i="60" s="1"/>
  <c r="J9546" i="60" l="1"/>
  <c r="H9547" i="60"/>
  <c r="I9547" i="60" s="1"/>
  <c r="J9547" i="60" l="1"/>
  <c r="H9548" i="60"/>
  <c r="I9548" i="60" s="1"/>
  <c r="J9548" i="60" l="1"/>
  <c r="H9549" i="60"/>
  <c r="I9549" i="60" s="1"/>
  <c r="J9549" i="60" l="1"/>
  <c r="H9550" i="60"/>
  <c r="I9550" i="60" s="1"/>
  <c r="J9550" i="60" l="1"/>
  <c r="H9551" i="60"/>
  <c r="I9551" i="60" s="1"/>
  <c r="J9551" i="60" l="1"/>
  <c r="H9552" i="60"/>
  <c r="I9552" i="60" s="1"/>
  <c r="J9552" i="60" l="1"/>
  <c r="H9553" i="60"/>
  <c r="I9553" i="60" s="1"/>
  <c r="J9553" i="60" l="1"/>
  <c r="H9554" i="60"/>
  <c r="I9554" i="60" s="1"/>
  <c r="J9554" i="60" l="1"/>
  <c r="H9555" i="60"/>
  <c r="I9555" i="60" s="1"/>
  <c r="J9555" i="60" l="1"/>
  <c r="H9556" i="60"/>
  <c r="I9556" i="60" s="1"/>
  <c r="J9556" i="60" l="1"/>
  <c r="H9557" i="60"/>
  <c r="I9557" i="60" s="1"/>
  <c r="J9557" i="60" l="1"/>
  <c r="H9558" i="60"/>
  <c r="I9558" i="60" s="1"/>
  <c r="J9558" i="60" l="1"/>
  <c r="H9559" i="60"/>
  <c r="I9559" i="60" s="1"/>
  <c r="J9559" i="60" l="1"/>
  <c r="H9560" i="60"/>
  <c r="I9560" i="60" s="1"/>
  <c r="J9560" i="60" l="1"/>
  <c r="H9561" i="60"/>
  <c r="I9561" i="60" s="1"/>
  <c r="J9561" i="60" l="1"/>
  <c r="H9562" i="60"/>
  <c r="I9562" i="60" s="1"/>
  <c r="J9562" i="60" l="1"/>
  <c r="H9563" i="60"/>
  <c r="I9563" i="60" s="1"/>
  <c r="J9563" i="60" l="1"/>
  <c r="H9564" i="60"/>
  <c r="I9564" i="60" s="1"/>
  <c r="J9564" i="60" l="1"/>
  <c r="H9565" i="60"/>
  <c r="I9565" i="60" s="1"/>
  <c r="J9565" i="60" l="1"/>
  <c r="H9566" i="60"/>
  <c r="I9566" i="60" s="1"/>
  <c r="J9566" i="60" l="1"/>
  <c r="H9567" i="60"/>
  <c r="I9567" i="60" s="1"/>
  <c r="J9567" i="60" l="1"/>
  <c r="H9568" i="60"/>
  <c r="I9568" i="60" s="1"/>
  <c r="J9568" i="60" l="1"/>
  <c r="H9569" i="60"/>
  <c r="I9569" i="60" s="1"/>
  <c r="J9569" i="60" l="1"/>
  <c r="H9570" i="60"/>
  <c r="I9570" i="60" s="1"/>
  <c r="J9570" i="60" l="1"/>
  <c r="H9571" i="60"/>
  <c r="I9571" i="60" s="1"/>
  <c r="J9571" i="60" l="1"/>
  <c r="H9572" i="60"/>
  <c r="I9572" i="60" s="1"/>
  <c r="J9572" i="60" l="1"/>
  <c r="H9573" i="60"/>
  <c r="I9573" i="60" s="1"/>
  <c r="J9573" i="60" l="1"/>
  <c r="H9574" i="60"/>
  <c r="I9574" i="60" s="1"/>
  <c r="J9574" i="60" l="1"/>
  <c r="H9575" i="60"/>
  <c r="I9575" i="60" s="1"/>
  <c r="J9575" i="60" l="1"/>
  <c r="H9576" i="60"/>
  <c r="I9576" i="60" s="1"/>
  <c r="J9576" i="60" l="1"/>
  <c r="H9577" i="60"/>
  <c r="I9577" i="60" s="1"/>
  <c r="J9577" i="60" l="1"/>
  <c r="H9578" i="60"/>
  <c r="I9578" i="60" s="1"/>
  <c r="J9578" i="60" l="1"/>
  <c r="H9579" i="60"/>
  <c r="I9579" i="60" s="1"/>
  <c r="J9579" i="60" l="1"/>
  <c r="H9580" i="60"/>
  <c r="I9580" i="60" s="1"/>
  <c r="J9580" i="60" l="1"/>
  <c r="H9581" i="60"/>
  <c r="I9581" i="60" s="1"/>
  <c r="J9581" i="60" l="1"/>
  <c r="H9582" i="60"/>
  <c r="I9582" i="60" s="1"/>
  <c r="J9582" i="60" l="1"/>
  <c r="H9583" i="60"/>
  <c r="I9583" i="60" s="1"/>
  <c r="J9583" i="60" l="1"/>
  <c r="H9584" i="60"/>
  <c r="I9584" i="60" s="1"/>
  <c r="J9584" i="60" l="1"/>
  <c r="H9585" i="60"/>
  <c r="I9585" i="60" s="1"/>
  <c r="J9585" i="60" l="1"/>
  <c r="H9586" i="60"/>
  <c r="I9586" i="60" s="1"/>
  <c r="J9586" i="60" l="1"/>
  <c r="H9587" i="60"/>
  <c r="I9587" i="60" s="1"/>
  <c r="J9587" i="60" l="1"/>
  <c r="H9588" i="60"/>
  <c r="I9588" i="60" s="1"/>
  <c r="J9588" i="60" l="1"/>
  <c r="H9589" i="60"/>
  <c r="I9589" i="60" s="1"/>
  <c r="J9589" i="60" l="1"/>
  <c r="H9590" i="60"/>
  <c r="I9590" i="60" s="1"/>
  <c r="J9590" i="60" l="1"/>
  <c r="H9591" i="60"/>
  <c r="I9591" i="60" s="1"/>
  <c r="J9591" i="60" l="1"/>
  <c r="H9592" i="60"/>
  <c r="I9592" i="60" s="1"/>
  <c r="J9592" i="60" l="1"/>
  <c r="H9593" i="60"/>
  <c r="I9593" i="60" s="1"/>
  <c r="J9593" i="60" l="1"/>
  <c r="H9594" i="60"/>
  <c r="I9594" i="60" s="1"/>
  <c r="J9594" i="60" l="1"/>
  <c r="H9595" i="60"/>
  <c r="I9595" i="60" s="1"/>
  <c r="J9595" i="60" l="1"/>
  <c r="H9596" i="60"/>
  <c r="I9596" i="60" s="1"/>
  <c r="J9596" i="60" l="1"/>
  <c r="H9597" i="60"/>
  <c r="I9597" i="60" s="1"/>
  <c r="J9597" i="60" l="1"/>
  <c r="H9598" i="60"/>
  <c r="I9598" i="60" s="1"/>
  <c r="J9598" i="60" l="1"/>
  <c r="H9599" i="60"/>
  <c r="I9599" i="60" s="1"/>
  <c r="J9599" i="60" l="1"/>
  <c r="H9600" i="60"/>
  <c r="I9600" i="60" s="1"/>
  <c r="J9600" i="60" l="1"/>
  <c r="H9601" i="60"/>
  <c r="I9601" i="60" s="1"/>
  <c r="J9601" i="60" l="1"/>
  <c r="H9602" i="60"/>
  <c r="I9602" i="60" s="1"/>
  <c r="J9602" i="60" l="1"/>
  <c r="H9603" i="60"/>
  <c r="I9603" i="60" s="1"/>
  <c r="J9603" i="60" l="1"/>
  <c r="H9604" i="60"/>
  <c r="I9604" i="60" s="1"/>
  <c r="J9604" i="60" l="1"/>
  <c r="H9605" i="60"/>
  <c r="I9605" i="60" s="1"/>
  <c r="J9605" i="60" l="1"/>
  <c r="H9606" i="60"/>
  <c r="I9606" i="60" s="1"/>
  <c r="J9606" i="60" l="1"/>
  <c r="H9607" i="60"/>
  <c r="I9607" i="60" s="1"/>
  <c r="J9607" i="60" l="1"/>
  <c r="H9608" i="60"/>
  <c r="I9608" i="60" s="1"/>
  <c r="J9608" i="60" l="1"/>
  <c r="H9609" i="60"/>
  <c r="I9609" i="60" s="1"/>
  <c r="J9609" i="60" l="1"/>
  <c r="H9610" i="60"/>
  <c r="I9610" i="60" s="1"/>
  <c r="J9610" i="60" l="1"/>
  <c r="H9611" i="60"/>
  <c r="I9611" i="60" s="1"/>
  <c r="J9611" i="60" l="1"/>
  <c r="H9612" i="60"/>
  <c r="I9612" i="60" s="1"/>
  <c r="J9612" i="60" l="1"/>
  <c r="H9613" i="60"/>
  <c r="I9613" i="60" s="1"/>
  <c r="J9613" i="60" l="1"/>
  <c r="H9614" i="60"/>
  <c r="I9614" i="60" s="1"/>
  <c r="J9614" i="60" l="1"/>
  <c r="H9615" i="60"/>
  <c r="I9615" i="60" s="1"/>
  <c r="J9615" i="60" l="1"/>
  <c r="H9616" i="60"/>
  <c r="I9616" i="60" s="1"/>
  <c r="J9616" i="60" l="1"/>
  <c r="H9617" i="60"/>
  <c r="I9617" i="60" s="1"/>
  <c r="J9617" i="60" l="1"/>
  <c r="H9618" i="60"/>
  <c r="I9618" i="60" s="1"/>
  <c r="J9618" i="60" l="1"/>
  <c r="H9619" i="60"/>
  <c r="I9619" i="60" s="1"/>
  <c r="J9619" i="60" l="1"/>
  <c r="H9620" i="60"/>
  <c r="I9620" i="60" s="1"/>
  <c r="J9620" i="60" l="1"/>
  <c r="H9621" i="60"/>
  <c r="I9621" i="60" s="1"/>
  <c r="J9621" i="60" l="1"/>
  <c r="H9622" i="60"/>
  <c r="I9622" i="60" s="1"/>
  <c r="J9622" i="60" l="1"/>
  <c r="H9623" i="60"/>
  <c r="I9623" i="60" s="1"/>
  <c r="J9623" i="60" l="1"/>
  <c r="H9624" i="60"/>
  <c r="I9624" i="60" s="1"/>
  <c r="J9624" i="60" l="1"/>
  <c r="H9625" i="60"/>
  <c r="I9625" i="60" s="1"/>
  <c r="J9625" i="60" l="1"/>
  <c r="H9626" i="60"/>
  <c r="I9626" i="60" s="1"/>
  <c r="J9626" i="60" l="1"/>
  <c r="H9627" i="60"/>
  <c r="I9627" i="60" s="1"/>
  <c r="J9627" i="60" l="1"/>
  <c r="H9628" i="60"/>
  <c r="I9628" i="60" s="1"/>
  <c r="J9628" i="60" l="1"/>
  <c r="H9629" i="60"/>
  <c r="I9629" i="60" s="1"/>
  <c r="J9629" i="60" l="1"/>
  <c r="H9630" i="60"/>
  <c r="I9630" i="60" s="1"/>
  <c r="J9630" i="60" l="1"/>
  <c r="H9631" i="60"/>
  <c r="I9631" i="60" s="1"/>
  <c r="J9631" i="60" l="1"/>
  <c r="H9632" i="60"/>
  <c r="I9632" i="60" s="1"/>
  <c r="J9632" i="60" l="1"/>
  <c r="H9633" i="60"/>
  <c r="I9633" i="60" s="1"/>
  <c r="J9633" i="60" l="1"/>
  <c r="H9634" i="60"/>
  <c r="I9634" i="60" s="1"/>
  <c r="J9634" i="60" l="1"/>
  <c r="H9635" i="60"/>
  <c r="I9635" i="60" s="1"/>
  <c r="J9635" i="60" l="1"/>
  <c r="H9636" i="60"/>
  <c r="I9636" i="60" s="1"/>
  <c r="J9636" i="60" l="1"/>
  <c r="H9637" i="60"/>
  <c r="I9637" i="60" s="1"/>
  <c r="J9637" i="60" l="1"/>
  <c r="H9638" i="60"/>
  <c r="I9638" i="60" s="1"/>
  <c r="J9638" i="60" l="1"/>
  <c r="H9639" i="60"/>
  <c r="I9639" i="60" s="1"/>
  <c r="J9639" i="60" l="1"/>
  <c r="H9640" i="60"/>
  <c r="I9640" i="60" s="1"/>
  <c r="J9640" i="60" l="1"/>
  <c r="H9641" i="60"/>
  <c r="I9641" i="60" s="1"/>
  <c r="J9641" i="60" l="1"/>
  <c r="H9642" i="60"/>
  <c r="I9642" i="60" s="1"/>
  <c r="J9642" i="60" l="1"/>
  <c r="H9643" i="60"/>
  <c r="I9643" i="60" s="1"/>
  <c r="J9643" i="60" l="1"/>
  <c r="H9644" i="60"/>
  <c r="I9644" i="60" s="1"/>
  <c r="J9644" i="60" l="1"/>
  <c r="H9645" i="60"/>
  <c r="I9645" i="60" s="1"/>
  <c r="J9645" i="60" l="1"/>
  <c r="H9646" i="60"/>
  <c r="I9646" i="60" s="1"/>
  <c r="J9646" i="60" l="1"/>
  <c r="H9647" i="60"/>
  <c r="I9647" i="60" s="1"/>
  <c r="J9647" i="60" l="1"/>
  <c r="H9648" i="60"/>
  <c r="I9648" i="60" s="1"/>
  <c r="J9648" i="60" l="1"/>
  <c r="H9649" i="60"/>
  <c r="I9649" i="60" s="1"/>
  <c r="J9649" i="60" l="1"/>
  <c r="H9650" i="60"/>
  <c r="I9650" i="60" s="1"/>
  <c r="J9650" i="60" l="1"/>
  <c r="H9651" i="60"/>
  <c r="I9651" i="60" s="1"/>
  <c r="J9651" i="60" l="1"/>
  <c r="H9652" i="60"/>
  <c r="I9652" i="60" s="1"/>
  <c r="J9652" i="60" l="1"/>
  <c r="H9653" i="60"/>
  <c r="I9653" i="60" s="1"/>
  <c r="J9653" i="60" l="1"/>
  <c r="H9654" i="60"/>
  <c r="I9654" i="60" s="1"/>
  <c r="J9654" i="60" l="1"/>
  <c r="H9655" i="60"/>
  <c r="I9655" i="60" s="1"/>
  <c r="J9655" i="60" l="1"/>
  <c r="H9656" i="60"/>
  <c r="I9656" i="60" s="1"/>
  <c r="J9656" i="60" l="1"/>
  <c r="H9657" i="60"/>
  <c r="I9657" i="60" s="1"/>
  <c r="J9657" i="60" l="1"/>
  <c r="H9658" i="60"/>
  <c r="I9658" i="60" s="1"/>
  <c r="J9658" i="60" l="1"/>
  <c r="H9659" i="60"/>
  <c r="I9659" i="60" s="1"/>
  <c r="J9659" i="60" l="1"/>
  <c r="H9660" i="60"/>
  <c r="I9660" i="60" s="1"/>
  <c r="J9660" i="60" l="1"/>
  <c r="H9661" i="60"/>
  <c r="I9661" i="60" s="1"/>
  <c r="J9661" i="60" l="1"/>
  <c r="H9662" i="60"/>
  <c r="I9662" i="60" s="1"/>
  <c r="J9662" i="60" l="1"/>
  <c r="H9663" i="60"/>
  <c r="I9663" i="60" s="1"/>
  <c r="J9663" i="60" l="1"/>
  <c r="H9664" i="60"/>
  <c r="I9664" i="60" s="1"/>
  <c r="J9664" i="60" l="1"/>
  <c r="H9665" i="60"/>
  <c r="I9665" i="60" s="1"/>
  <c r="J9665" i="60" l="1"/>
  <c r="H9666" i="60"/>
  <c r="I9666" i="60" s="1"/>
  <c r="J9666" i="60" l="1"/>
  <c r="H9667" i="60"/>
  <c r="I9667" i="60" s="1"/>
  <c r="J9667" i="60" l="1"/>
  <c r="H9668" i="60"/>
  <c r="I9668" i="60" s="1"/>
  <c r="J9668" i="60" l="1"/>
  <c r="H9669" i="60"/>
  <c r="I9669" i="60" s="1"/>
  <c r="J9669" i="60" l="1"/>
  <c r="H9670" i="60"/>
  <c r="I9670" i="60" s="1"/>
  <c r="J9670" i="60" l="1"/>
  <c r="H9671" i="60"/>
  <c r="I9671" i="60" s="1"/>
  <c r="J9671" i="60" l="1"/>
  <c r="H9672" i="60"/>
  <c r="I9672" i="60" s="1"/>
  <c r="J9672" i="60" l="1"/>
  <c r="H9673" i="60"/>
  <c r="I9673" i="60" s="1"/>
  <c r="J9673" i="60" l="1"/>
  <c r="H9674" i="60"/>
  <c r="I9674" i="60" s="1"/>
  <c r="J9674" i="60" l="1"/>
  <c r="H9675" i="60"/>
  <c r="I9675" i="60" s="1"/>
  <c r="J9675" i="60" l="1"/>
  <c r="H9676" i="60"/>
  <c r="I9676" i="60" s="1"/>
  <c r="J9676" i="60" l="1"/>
  <c r="H9677" i="60"/>
  <c r="I9677" i="60" s="1"/>
  <c r="J9677" i="60" l="1"/>
  <c r="H9678" i="60"/>
  <c r="I9678" i="60" s="1"/>
  <c r="J9678" i="60" l="1"/>
  <c r="H9679" i="60"/>
  <c r="I9679" i="60" s="1"/>
  <c r="J9679" i="60" l="1"/>
  <c r="H9680" i="60"/>
  <c r="I9680" i="60" s="1"/>
  <c r="J9680" i="60" l="1"/>
  <c r="H9681" i="60"/>
  <c r="I9681" i="60" s="1"/>
  <c r="J9681" i="60" l="1"/>
  <c r="H9682" i="60"/>
  <c r="I9682" i="60" s="1"/>
  <c r="J9682" i="60" l="1"/>
  <c r="H9683" i="60"/>
  <c r="I9683" i="60" s="1"/>
  <c r="J9683" i="60" l="1"/>
  <c r="H9684" i="60"/>
  <c r="I9684" i="60" s="1"/>
  <c r="J9684" i="60" l="1"/>
  <c r="H9685" i="60"/>
  <c r="I9685" i="60" s="1"/>
  <c r="J9685" i="60" l="1"/>
  <c r="H9686" i="60"/>
  <c r="I9686" i="60" s="1"/>
  <c r="J9686" i="60" l="1"/>
  <c r="H9687" i="60"/>
  <c r="I9687" i="60" s="1"/>
  <c r="J9687" i="60" l="1"/>
  <c r="H9688" i="60"/>
  <c r="I9688" i="60" s="1"/>
  <c r="J9688" i="60" l="1"/>
  <c r="H9689" i="60"/>
  <c r="I9689" i="60" s="1"/>
  <c r="J9689" i="60" l="1"/>
  <c r="H9690" i="60"/>
  <c r="I9690" i="60" s="1"/>
  <c r="J9690" i="60" l="1"/>
  <c r="H9691" i="60"/>
  <c r="I9691" i="60" s="1"/>
  <c r="J9691" i="60" l="1"/>
  <c r="H9692" i="60"/>
  <c r="I9692" i="60" s="1"/>
  <c r="J9692" i="60" l="1"/>
  <c r="H9693" i="60"/>
  <c r="I9693" i="60" s="1"/>
  <c r="J9693" i="60" l="1"/>
  <c r="H9694" i="60"/>
  <c r="I9694" i="60" s="1"/>
  <c r="J9694" i="60" l="1"/>
  <c r="H9695" i="60"/>
  <c r="I9695" i="60" s="1"/>
  <c r="J9695" i="60" l="1"/>
  <c r="H9696" i="60"/>
  <c r="I9696" i="60" s="1"/>
  <c r="J9696" i="60" l="1"/>
  <c r="H9697" i="60"/>
  <c r="I9697" i="60" s="1"/>
  <c r="J9697" i="60" l="1"/>
  <c r="H9698" i="60"/>
  <c r="I9698" i="60" s="1"/>
  <c r="J9698" i="60" l="1"/>
  <c r="H9699" i="60"/>
  <c r="I9699" i="60" s="1"/>
  <c r="J9699" i="60" l="1"/>
  <c r="H9700" i="60"/>
  <c r="I9700" i="60" s="1"/>
  <c r="J9700" i="60" l="1"/>
  <c r="H9701" i="60"/>
  <c r="I9701" i="60" s="1"/>
  <c r="J9701" i="60" l="1"/>
  <c r="H9702" i="60"/>
  <c r="I9702" i="60" s="1"/>
  <c r="J9702" i="60" l="1"/>
  <c r="H9703" i="60"/>
  <c r="I9703" i="60" s="1"/>
  <c r="J9703" i="60" l="1"/>
  <c r="H9704" i="60"/>
  <c r="I9704" i="60" s="1"/>
  <c r="J9704" i="60" l="1"/>
  <c r="H9705" i="60"/>
  <c r="I9705" i="60" s="1"/>
  <c r="J9705" i="60" l="1"/>
  <c r="H9706" i="60"/>
  <c r="I9706" i="60" s="1"/>
  <c r="J9706" i="60" l="1"/>
  <c r="H9707" i="60"/>
  <c r="I9707" i="60" s="1"/>
  <c r="J9707" i="60" l="1"/>
  <c r="H9708" i="60"/>
  <c r="I9708" i="60" s="1"/>
  <c r="J9708" i="60" l="1"/>
  <c r="H9709" i="60"/>
  <c r="I9709" i="60" s="1"/>
  <c r="J9709" i="60" l="1"/>
  <c r="H9710" i="60"/>
  <c r="I9710" i="60" s="1"/>
  <c r="J9710" i="60" l="1"/>
  <c r="H9711" i="60"/>
  <c r="I9711" i="60" s="1"/>
  <c r="J9711" i="60" l="1"/>
  <c r="H9712" i="60"/>
  <c r="I9712" i="60" s="1"/>
  <c r="J9712" i="60" l="1"/>
  <c r="H9713" i="60"/>
  <c r="I9713" i="60" s="1"/>
  <c r="J9713" i="60" l="1"/>
  <c r="H9714" i="60"/>
  <c r="I9714" i="60" s="1"/>
  <c r="J9714" i="60" l="1"/>
  <c r="H9715" i="60"/>
  <c r="I9715" i="60" s="1"/>
  <c r="J9715" i="60" l="1"/>
  <c r="H9716" i="60"/>
  <c r="I9716" i="60" s="1"/>
  <c r="J9716" i="60" l="1"/>
  <c r="H9717" i="60"/>
  <c r="I9717" i="60" s="1"/>
  <c r="J9717" i="60" l="1"/>
  <c r="H9718" i="60"/>
  <c r="I9718" i="60" s="1"/>
  <c r="J9718" i="60" l="1"/>
  <c r="H9719" i="60"/>
  <c r="I9719" i="60" s="1"/>
  <c r="J9719" i="60" l="1"/>
  <c r="H9720" i="60"/>
  <c r="I9720" i="60" s="1"/>
  <c r="J9720" i="60" l="1"/>
  <c r="H9721" i="60"/>
  <c r="I9721" i="60" s="1"/>
  <c r="J9721" i="60" l="1"/>
  <c r="H9722" i="60"/>
  <c r="I9722" i="60" s="1"/>
  <c r="J9722" i="60" l="1"/>
  <c r="H9723" i="60"/>
  <c r="I9723" i="60" s="1"/>
  <c r="J9723" i="60" l="1"/>
  <c r="H9724" i="60"/>
  <c r="I9724" i="60" s="1"/>
  <c r="J9724" i="60" l="1"/>
  <c r="H9725" i="60"/>
  <c r="I9725" i="60" s="1"/>
  <c r="J9725" i="60" l="1"/>
  <c r="H9726" i="60"/>
  <c r="I9726" i="60" s="1"/>
  <c r="J9726" i="60" l="1"/>
  <c r="H9727" i="60"/>
  <c r="I9727" i="60" s="1"/>
  <c r="J9727" i="60" l="1"/>
  <c r="H9728" i="60"/>
  <c r="I9728" i="60" s="1"/>
  <c r="J9728" i="60" l="1"/>
  <c r="H9729" i="60"/>
  <c r="I9729" i="60" s="1"/>
  <c r="J9729" i="60" l="1"/>
  <c r="H9730" i="60"/>
  <c r="I9730" i="60" s="1"/>
  <c r="J9730" i="60" l="1"/>
  <c r="H9731" i="60"/>
  <c r="I9731" i="60" s="1"/>
  <c r="J9731" i="60" l="1"/>
  <c r="H9732" i="60"/>
  <c r="I9732" i="60" s="1"/>
  <c r="J9732" i="60" l="1"/>
  <c r="H9733" i="60"/>
  <c r="I9733" i="60" s="1"/>
  <c r="J9733" i="60" l="1"/>
  <c r="H9734" i="60"/>
  <c r="I9734" i="60" s="1"/>
  <c r="J9734" i="60" l="1"/>
  <c r="H9735" i="60"/>
  <c r="I9735" i="60" s="1"/>
  <c r="J9735" i="60" l="1"/>
  <c r="H9736" i="60"/>
  <c r="I9736" i="60" s="1"/>
  <c r="J9736" i="60" l="1"/>
  <c r="H9737" i="60"/>
  <c r="I9737" i="60" s="1"/>
  <c r="J9737" i="60" l="1"/>
  <c r="H9738" i="60"/>
  <c r="I9738" i="60" s="1"/>
  <c r="J9738" i="60" l="1"/>
  <c r="H9739" i="60"/>
  <c r="I9739" i="60" s="1"/>
  <c r="J9739" i="60" l="1"/>
  <c r="H9740" i="60"/>
  <c r="I9740" i="60" s="1"/>
  <c r="J9740" i="60" l="1"/>
  <c r="H9741" i="60"/>
  <c r="I9741" i="60" s="1"/>
  <c r="J9741" i="60" l="1"/>
  <c r="H9742" i="60"/>
  <c r="I9742" i="60" s="1"/>
  <c r="J9742" i="60" l="1"/>
  <c r="H9743" i="60"/>
  <c r="I9743" i="60" s="1"/>
  <c r="J9743" i="60" l="1"/>
  <c r="H9744" i="60"/>
  <c r="I9744" i="60" s="1"/>
  <c r="J9744" i="60" l="1"/>
  <c r="H9745" i="60"/>
  <c r="I9745" i="60" s="1"/>
  <c r="J9745" i="60" l="1"/>
  <c r="H9746" i="60"/>
  <c r="I9746" i="60" s="1"/>
  <c r="J9746" i="60" l="1"/>
  <c r="H9747" i="60"/>
  <c r="I9747" i="60" s="1"/>
  <c r="J9747" i="60" l="1"/>
  <c r="H9748" i="60"/>
  <c r="I9748" i="60" s="1"/>
  <c r="J9748" i="60" l="1"/>
  <c r="H9749" i="60"/>
  <c r="I9749" i="60" s="1"/>
  <c r="J9749" i="60" l="1"/>
  <c r="H9750" i="60"/>
  <c r="I9750" i="60" s="1"/>
  <c r="J9750" i="60" l="1"/>
  <c r="H9751" i="60"/>
  <c r="I9751" i="60" s="1"/>
  <c r="J9751" i="60" l="1"/>
  <c r="H9752" i="60"/>
  <c r="I9752" i="60" s="1"/>
  <c r="J9752" i="60" l="1"/>
  <c r="H9753" i="60"/>
  <c r="I9753" i="60" s="1"/>
  <c r="J9753" i="60" l="1"/>
  <c r="H9754" i="60"/>
  <c r="I9754" i="60" s="1"/>
  <c r="J9754" i="60" l="1"/>
  <c r="H9755" i="60"/>
  <c r="I9755" i="60" s="1"/>
  <c r="J9755" i="60" l="1"/>
  <c r="H9756" i="60"/>
  <c r="I9756" i="60" s="1"/>
  <c r="J9756" i="60" l="1"/>
  <c r="H9757" i="60"/>
  <c r="I9757" i="60" s="1"/>
  <c r="J9757" i="60" l="1"/>
  <c r="H9758" i="60"/>
  <c r="I9758" i="60" s="1"/>
  <c r="J9758" i="60" l="1"/>
  <c r="H9759" i="60"/>
  <c r="I9759" i="60" s="1"/>
  <c r="J9759" i="60" l="1"/>
  <c r="H9760" i="60"/>
  <c r="I9760" i="60" s="1"/>
  <c r="J9760" i="60" l="1"/>
  <c r="H9761" i="60"/>
  <c r="I9761" i="60" s="1"/>
  <c r="J9761" i="60" l="1"/>
  <c r="H9762" i="60"/>
  <c r="I9762" i="60" s="1"/>
  <c r="J9762" i="60" l="1"/>
  <c r="H9763" i="60"/>
  <c r="I9763" i="60" s="1"/>
  <c r="J9763" i="60" l="1"/>
  <c r="H9764" i="60"/>
  <c r="I9764" i="60" s="1"/>
  <c r="J9764" i="60" l="1"/>
  <c r="H9765" i="60"/>
  <c r="I9765" i="60" s="1"/>
  <c r="J9765" i="60" l="1"/>
  <c r="H9766" i="60"/>
  <c r="I9766" i="60" s="1"/>
  <c r="J9766" i="60" l="1"/>
  <c r="H9767" i="60"/>
  <c r="I9767" i="60" s="1"/>
  <c r="J9767" i="60" l="1"/>
  <c r="H9768" i="60"/>
  <c r="I9768" i="60" s="1"/>
  <c r="J9768" i="60" l="1"/>
  <c r="H9769" i="60"/>
  <c r="I9769" i="60" s="1"/>
  <c r="J9769" i="60" l="1"/>
  <c r="H9770" i="60"/>
  <c r="I9770" i="60" s="1"/>
  <c r="J9770" i="60" l="1"/>
  <c r="H9771" i="60"/>
  <c r="I9771" i="60" s="1"/>
  <c r="J9771" i="60" l="1"/>
  <c r="H9772" i="60"/>
  <c r="I9772" i="60" s="1"/>
  <c r="J9772" i="60" l="1"/>
  <c r="H9773" i="60"/>
  <c r="I9773" i="60" s="1"/>
  <c r="J9773" i="60" l="1"/>
  <c r="H9774" i="60"/>
  <c r="I9774" i="60" s="1"/>
  <c r="J9774" i="60" l="1"/>
  <c r="H9775" i="60"/>
  <c r="I9775" i="60" s="1"/>
  <c r="J9775" i="60" l="1"/>
  <c r="H9776" i="60"/>
  <c r="I9776" i="60" s="1"/>
  <c r="J9776" i="60" l="1"/>
  <c r="H9777" i="60"/>
  <c r="I9777" i="60" s="1"/>
  <c r="J9777" i="60" l="1"/>
  <c r="H9778" i="60"/>
  <c r="I9778" i="60" s="1"/>
  <c r="J9778" i="60" l="1"/>
  <c r="H9779" i="60"/>
  <c r="I9779" i="60" s="1"/>
  <c r="J9779" i="60" l="1"/>
  <c r="H9780" i="60"/>
  <c r="I9780" i="60" s="1"/>
  <c r="J9780" i="60" l="1"/>
  <c r="H9781" i="60"/>
  <c r="I9781" i="60" s="1"/>
  <c r="J9781" i="60" l="1"/>
  <c r="H9782" i="60"/>
  <c r="I9782" i="60" s="1"/>
  <c r="J9782" i="60" l="1"/>
  <c r="H9783" i="60"/>
  <c r="I9783" i="60" s="1"/>
  <c r="J9783" i="60" l="1"/>
  <c r="H9784" i="60"/>
  <c r="I9784" i="60" s="1"/>
  <c r="J9784" i="60" l="1"/>
  <c r="H9785" i="60"/>
  <c r="I9785" i="60" s="1"/>
  <c r="J9785" i="60" l="1"/>
  <c r="H9786" i="60"/>
  <c r="I9786" i="60" s="1"/>
  <c r="J9786" i="60" l="1"/>
  <c r="H9787" i="60"/>
  <c r="I9787" i="60" s="1"/>
  <c r="J9787" i="60" l="1"/>
  <c r="H9788" i="60"/>
  <c r="I9788" i="60" s="1"/>
  <c r="J9788" i="60" l="1"/>
  <c r="H9789" i="60"/>
  <c r="I9789" i="60" s="1"/>
  <c r="J9789" i="60" l="1"/>
  <c r="H9790" i="60"/>
  <c r="I9790" i="60" s="1"/>
  <c r="J9790" i="60" l="1"/>
  <c r="H9791" i="60"/>
  <c r="I9791" i="60" s="1"/>
  <c r="J9791" i="60" l="1"/>
  <c r="H9792" i="60"/>
  <c r="I9792" i="60" s="1"/>
  <c r="J9792" i="60" l="1"/>
  <c r="H9793" i="60"/>
  <c r="I9793" i="60" s="1"/>
  <c r="J9793" i="60" l="1"/>
  <c r="H9794" i="60"/>
  <c r="I9794" i="60" s="1"/>
  <c r="J9794" i="60" l="1"/>
  <c r="H9795" i="60"/>
  <c r="I9795" i="60" s="1"/>
  <c r="J9795" i="60" l="1"/>
  <c r="H9796" i="60"/>
  <c r="I9796" i="60" s="1"/>
  <c r="J9796" i="60" l="1"/>
  <c r="H9797" i="60"/>
  <c r="I9797" i="60" s="1"/>
  <c r="J9797" i="60" l="1"/>
  <c r="H9798" i="60"/>
  <c r="I9798" i="60" s="1"/>
  <c r="J9798" i="60" l="1"/>
  <c r="H9799" i="60"/>
  <c r="I9799" i="60" s="1"/>
  <c r="J9799" i="60" l="1"/>
  <c r="H9800" i="60"/>
  <c r="I9800" i="60" s="1"/>
  <c r="J9800" i="60" l="1"/>
  <c r="H9801" i="60"/>
  <c r="I9801" i="60" s="1"/>
  <c r="J9801" i="60" l="1"/>
  <c r="H9802" i="60"/>
  <c r="I9802" i="60" s="1"/>
  <c r="J9802" i="60" l="1"/>
  <c r="H9803" i="60"/>
  <c r="I9803" i="60" s="1"/>
  <c r="J9803" i="60" l="1"/>
  <c r="H9804" i="60"/>
  <c r="I9804" i="60" s="1"/>
  <c r="J9804" i="60" l="1"/>
  <c r="H9805" i="60"/>
  <c r="I9805" i="60" s="1"/>
  <c r="J9805" i="60" l="1"/>
  <c r="H9806" i="60"/>
  <c r="I9806" i="60" s="1"/>
  <c r="J9806" i="60" l="1"/>
  <c r="H9807" i="60"/>
  <c r="I9807" i="60" s="1"/>
  <c r="J9807" i="60" l="1"/>
  <c r="H9808" i="60"/>
  <c r="I9808" i="60" s="1"/>
  <c r="J9808" i="60" l="1"/>
  <c r="H9809" i="60"/>
  <c r="I9809" i="60" s="1"/>
  <c r="J9809" i="60" l="1"/>
  <c r="H9810" i="60"/>
  <c r="I9810" i="60" s="1"/>
  <c r="J9810" i="60" l="1"/>
  <c r="H9811" i="60"/>
  <c r="I9811" i="60" s="1"/>
  <c r="J9811" i="60" l="1"/>
  <c r="H9812" i="60"/>
  <c r="I9812" i="60" s="1"/>
  <c r="J9812" i="60" l="1"/>
  <c r="H9813" i="60"/>
  <c r="I9813" i="60" s="1"/>
  <c r="J9813" i="60" l="1"/>
  <c r="H9814" i="60"/>
  <c r="I9814" i="60" s="1"/>
  <c r="J9814" i="60" l="1"/>
  <c r="H9815" i="60"/>
  <c r="I9815" i="60" s="1"/>
  <c r="J9815" i="60" l="1"/>
  <c r="H9816" i="60"/>
  <c r="I9816" i="60" s="1"/>
  <c r="J9816" i="60" l="1"/>
  <c r="H9817" i="60"/>
  <c r="I9817" i="60" s="1"/>
  <c r="J9817" i="60" l="1"/>
  <c r="H9818" i="60"/>
  <c r="I9818" i="60" s="1"/>
  <c r="J9818" i="60" l="1"/>
  <c r="H9819" i="60"/>
  <c r="I9819" i="60" s="1"/>
  <c r="J9819" i="60" l="1"/>
  <c r="H9820" i="60"/>
  <c r="I9820" i="60" s="1"/>
  <c r="J9820" i="60" l="1"/>
  <c r="H9821" i="60"/>
  <c r="I9821" i="60" s="1"/>
  <c r="J9821" i="60" l="1"/>
  <c r="H9822" i="60"/>
  <c r="I9822" i="60" s="1"/>
  <c r="J9822" i="60" l="1"/>
  <c r="H9823" i="60"/>
  <c r="I9823" i="60" s="1"/>
  <c r="J9823" i="60" l="1"/>
  <c r="H9824" i="60"/>
  <c r="I9824" i="60" s="1"/>
  <c r="J9824" i="60" l="1"/>
  <c r="H9825" i="60"/>
  <c r="I9825" i="60" s="1"/>
  <c r="J9825" i="60" l="1"/>
  <c r="H9826" i="60"/>
  <c r="I9826" i="60" s="1"/>
  <c r="J9826" i="60" l="1"/>
  <c r="H9827" i="60"/>
  <c r="I9827" i="60" s="1"/>
  <c r="J9827" i="60" l="1"/>
  <c r="H9828" i="60"/>
  <c r="I9828" i="60" s="1"/>
  <c r="J9828" i="60" l="1"/>
  <c r="H9829" i="60"/>
  <c r="I9829" i="60" s="1"/>
  <c r="J9829" i="60" l="1"/>
  <c r="H9830" i="60"/>
  <c r="I9830" i="60" s="1"/>
  <c r="J9830" i="60" l="1"/>
  <c r="H9831" i="60"/>
  <c r="I9831" i="60" s="1"/>
  <c r="J9831" i="60" l="1"/>
  <c r="H9832" i="60"/>
  <c r="I9832" i="60" s="1"/>
  <c r="J9832" i="60" l="1"/>
  <c r="H9833" i="60"/>
  <c r="I9833" i="60" s="1"/>
  <c r="J9833" i="60" l="1"/>
  <c r="H9834" i="60"/>
  <c r="I9834" i="60" s="1"/>
  <c r="J9834" i="60" l="1"/>
  <c r="H9835" i="60"/>
  <c r="I9835" i="60" s="1"/>
  <c r="J9835" i="60" l="1"/>
  <c r="H9836" i="60"/>
  <c r="I9836" i="60" s="1"/>
  <c r="J9836" i="60" l="1"/>
  <c r="H9837" i="60"/>
  <c r="I9837" i="60" s="1"/>
  <c r="J9837" i="60" l="1"/>
  <c r="H9838" i="60"/>
  <c r="I9838" i="60" s="1"/>
  <c r="J9838" i="60" l="1"/>
  <c r="H9839" i="60"/>
  <c r="I9839" i="60" s="1"/>
  <c r="J9839" i="60" l="1"/>
  <c r="H9840" i="60"/>
  <c r="I9840" i="60" s="1"/>
  <c r="J9840" i="60" l="1"/>
  <c r="H9841" i="60"/>
  <c r="I9841" i="60" s="1"/>
  <c r="J9841" i="60" l="1"/>
  <c r="H9842" i="60"/>
  <c r="I9842" i="60" s="1"/>
  <c r="J9842" i="60" l="1"/>
  <c r="H9843" i="60"/>
  <c r="I9843" i="60" s="1"/>
  <c r="J9843" i="60" l="1"/>
  <c r="H9844" i="60"/>
  <c r="I9844" i="60" s="1"/>
  <c r="J9844" i="60" l="1"/>
  <c r="H9845" i="60"/>
  <c r="I9845" i="60" s="1"/>
  <c r="J9845" i="60" l="1"/>
  <c r="H9846" i="60"/>
  <c r="I9846" i="60" s="1"/>
  <c r="J9846" i="60" l="1"/>
  <c r="H9847" i="60"/>
  <c r="I9847" i="60" s="1"/>
  <c r="J9847" i="60" l="1"/>
  <c r="H9848" i="60"/>
  <c r="I9848" i="60" s="1"/>
  <c r="J9848" i="60" l="1"/>
  <c r="H9849" i="60"/>
  <c r="I9849" i="60" s="1"/>
  <c r="J9849" i="60" l="1"/>
  <c r="H9850" i="60"/>
  <c r="I9850" i="60" s="1"/>
  <c r="J9850" i="60" l="1"/>
  <c r="H9851" i="60"/>
  <c r="I9851" i="60" s="1"/>
  <c r="J9851" i="60" l="1"/>
  <c r="H9852" i="60"/>
  <c r="I9852" i="60" s="1"/>
  <c r="J9852" i="60" l="1"/>
  <c r="H9853" i="60"/>
  <c r="I9853" i="60" s="1"/>
  <c r="J9853" i="60" l="1"/>
  <c r="H9854" i="60"/>
  <c r="I9854" i="60" s="1"/>
  <c r="J9854" i="60" l="1"/>
  <c r="H9855" i="60"/>
  <c r="I9855" i="60" s="1"/>
  <c r="J9855" i="60" l="1"/>
  <c r="H9856" i="60"/>
  <c r="I9856" i="60" s="1"/>
  <c r="J9856" i="60" l="1"/>
  <c r="H9857" i="60"/>
  <c r="I9857" i="60" s="1"/>
  <c r="J9857" i="60" l="1"/>
  <c r="H9858" i="60"/>
  <c r="I9858" i="60" s="1"/>
  <c r="J9858" i="60" l="1"/>
  <c r="H9859" i="60"/>
  <c r="I9859" i="60" s="1"/>
  <c r="J9859" i="60" l="1"/>
  <c r="H9860" i="60"/>
  <c r="I9860" i="60" s="1"/>
  <c r="J9860" i="60" l="1"/>
  <c r="H9861" i="60"/>
  <c r="I9861" i="60" s="1"/>
  <c r="J9861" i="60" l="1"/>
  <c r="H9862" i="60"/>
  <c r="I9862" i="60" s="1"/>
  <c r="J9862" i="60" l="1"/>
  <c r="H9863" i="60"/>
  <c r="I9863" i="60" s="1"/>
  <c r="J9863" i="60" l="1"/>
  <c r="H9864" i="60"/>
  <c r="I9864" i="60" s="1"/>
  <c r="J9864" i="60" l="1"/>
  <c r="H9865" i="60"/>
  <c r="I9865" i="60" s="1"/>
  <c r="J9865" i="60" l="1"/>
  <c r="H9866" i="60"/>
  <c r="I9866" i="60" s="1"/>
  <c r="J9866" i="60" l="1"/>
  <c r="H9867" i="60"/>
  <c r="I9867" i="60" s="1"/>
  <c r="J9867" i="60" l="1"/>
  <c r="H9868" i="60"/>
  <c r="I9868" i="60" s="1"/>
  <c r="J9868" i="60" l="1"/>
  <c r="H9869" i="60"/>
  <c r="I9869" i="60" s="1"/>
  <c r="J9869" i="60" l="1"/>
  <c r="H9870" i="60"/>
  <c r="I9870" i="60" s="1"/>
  <c r="J9870" i="60" l="1"/>
  <c r="H9871" i="60"/>
  <c r="I9871" i="60" s="1"/>
  <c r="J9871" i="60" l="1"/>
  <c r="H9872" i="60"/>
  <c r="I9872" i="60" s="1"/>
  <c r="J9872" i="60" l="1"/>
  <c r="H9873" i="60"/>
  <c r="I9873" i="60" s="1"/>
  <c r="J9873" i="60" l="1"/>
  <c r="H9874" i="60"/>
  <c r="I9874" i="60" s="1"/>
  <c r="J9874" i="60" l="1"/>
  <c r="H9875" i="60"/>
  <c r="I9875" i="60" s="1"/>
  <c r="J9875" i="60" l="1"/>
  <c r="H9876" i="60"/>
  <c r="I9876" i="60" s="1"/>
  <c r="J9876" i="60" l="1"/>
  <c r="H9877" i="60"/>
  <c r="I9877" i="60" s="1"/>
  <c r="J9877" i="60" l="1"/>
  <c r="H9878" i="60"/>
  <c r="I9878" i="60" s="1"/>
  <c r="J9878" i="60" l="1"/>
  <c r="H9879" i="60"/>
  <c r="I9879" i="60" s="1"/>
  <c r="J9879" i="60" l="1"/>
  <c r="H9880" i="60"/>
  <c r="I9880" i="60" s="1"/>
  <c r="J9880" i="60" l="1"/>
  <c r="H9881" i="60"/>
  <c r="I9881" i="60" s="1"/>
  <c r="J9881" i="60" l="1"/>
  <c r="H9882" i="60"/>
  <c r="I9882" i="60" s="1"/>
  <c r="J9882" i="60" l="1"/>
  <c r="H9883" i="60"/>
  <c r="I9883" i="60" s="1"/>
  <c r="J9883" i="60" l="1"/>
  <c r="H9884" i="60"/>
  <c r="I9884" i="60" s="1"/>
  <c r="J9884" i="60" l="1"/>
  <c r="H9885" i="60"/>
  <c r="I9885" i="60" s="1"/>
  <c r="J9885" i="60" l="1"/>
  <c r="H9886" i="60"/>
  <c r="I9886" i="60" s="1"/>
  <c r="J9886" i="60" l="1"/>
  <c r="H9887" i="60"/>
  <c r="I9887" i="60" s="1"/>
  <c r="J9887" i="60" l="1"/>
  <c r="H9888" i="60"/>
  <c r="I9888" i="60" s="1"/>
  <c r="J9888" i="60" l="1"/>
  <c r="H9889" i="60"/>
  <c r="I9889" i="60" s="1"/>
  <c r="J9889" i="60" l="1"/>
  <c r="H9890" i="60"/>
  <c r="I9890" i="60" s="1"/>
  <c r="J9890" i="60" l="1"/>
  <c r="H9891" i="60"/>
  <c r="I9891" i="60" s="1"/>
  <c r="J9891" i="60" l="1"/>
  <c r="H9892" i="60"/>
  <c r="I9892" i="60" s="1"/>
  <c r="J9892" i="60" l="1"/>
  <c r="H9893" i="60"/>
  <c r="I9893" i="60" s="1"/>
  <c r="J9893" i="60" l="1"/>
  <c r="H9894" i="60"/>
  <c r="I9894" i="60" s="1"/>
  <c r="J9894" i="60" l="1"/>
  <c r="H9895" i="60"/>
  <c r="I9895" i="60" s="1"/>
  <c r="J9895" i="60" l="1"/>
  <c r="H9896" i="60"/>
  <c r="I9896" i="60" s="1"/>
  <c r="J9896" i="60" l="1"/>
  <c r="H9897" i="60"/>
  <c r="I9897" i="60" s="1"/>
  <c r="J9897" i="60" l="1"/>
  <c r="H9898" i="60"/>
  <c r="I9898" i="60" s="1"/>
  <c r="J9898" i="60" l="1"/>
  <c r="H9899" i="60"/>
  <c r="I9899" i="60" s="1"/>
  <c r="J9899" i="60" l="1"/>
  <c r="H9900" i="60"/>
  <c r="I9900" i="60" s="1"/>
  <c r="J9900" i="60" l="1"/>
  <c r="H9901" i="60"/>
  <c r="I9901" i="60" s="1"/>
  <c r="J9901" i="60" l="1"/>
  <c r="H9902" i="60"/>
  <c r="I9902" i="60" s="1"/>
  <c r="J9902" i="60" l="1"/>
  <c r="H9903" i="60"/>
  <c r="I9903" i="60" s="1"/>
  <c r="J9903" i="60" l="1"/>
  <c r="H9904" i="60"/>
  <c r="I9904" i="60" s="1"/>
  <c r="J9904" i="60" l="1"/>
  <c r="H9905" i="60"/>
  <c r="I9905" i="60" s="1"/>
  <c r="J9905" i="60" l="1"/>
  <c r="H9906" i="60"/>
  <c r="I9906" i="60" s="1"/>
  <c r="J9906" i="60" l="1"/>
  <c r="H9907" i="60"/>
  <c r="I9907" i="60" s="1"/>
  <c r="J9907" i="60" l="1"/>
  <c r="H9908" i="60"/>
  <c r="I9908" i="60" s="1"/>
  <c r="J9908" i="60" l="1"/>
  <c r="H9909" i="60"/>
  <c r="I9909" i="60" s="1"/>
  <c r="J9909" i="60" l="1"/>
  <c r="H9910" i="60"/>
  <c r="I9910" i="60" s="1"/>
  <c r="J9910" i="60" l="1"/>
  <c r="H9911" i="60"/>
  <c r="I9911" i="60" s="1"/>
  <c r="J9911" i="60" l="1"/>
  <c r="H9912" i="60"/>
  <c r="I9912" i="60" s="1"/>
  <c r="J9912" i="60" l="1"/>
  <c r="H9913" i="60"/>
  <c r="I9913" i="60" s="1"/>
  <c r="J9913" i="60" l="1"/>
  <c r="H9914" i="60"/>
  <c r="I9914" i="60" s="1"/>
  <c r="J9914" i="60" l="1"/>
  <c r="H9915" i="60"/>
  <c r="I9915" i="60" s="1"/>
  <c r="J9915" i="60" l="1"/>
  <c r="H9916" i="60"/>
  <c r="I9916" i="60" s="1"/>
  <c r="J9916" i="60" l="1"/>
  <c r="H9917" i="60"/>
  <c r="I9917" i="60" s="1"/>
  <c r="J9917" i="60" l="1"/>
  <c r="H9918" i="60"/>
  <c r="I9918" i="60" s="1"/>
  <c r="J9918" i="60" l="1"/>
  <c r="H9919" i="60"/>
  <c r="I9919" i="60" s="1"/>
  <c r="J9919" i="60" l="1"/>
  <c r="H9920" i="60"/>
  <c r="I9920" i="60" s="1"/>
  <c r="J9920" i="60" l="1"/>
  <c r="H9921" i="60"/>
  <c r="I9921" i="60" s="1"/>
  <c r="J9921" i="60" l="1"/>
  <c r="H9922" i="60"/>
  <c r="I9922" i="60" s="1"/>
  <c r="J9922" i="60" l="1"/>
  <c r="H9923" i="60"/>
  <c r="I9923" i="60" s="1"/>
  <c r="J9923" i="60" l="1"/>
  <c r="H9924" i="60"/>
  <c r="I9924" i="60" s="1"/>
  <c r="J9924" i="60" l="1"/>
  <c r="H9925" i="60"/>
  <c r="I9925" i="60" s="1"/>
  <c r="J9925" i="60" l="1"/>
  <c r="H9926" i="60"/>
  <c r="I9926" i="60" s="1"/>
  <c r="J9926" i="60" l="1"/>
  <c r="H9927" i="60"/>
  <c r="I9927" i="60" s="1"/>
  <c r="J9927" i="60" l="1"/>
  <c r="H9928" i="60"/>
  <c r="I9928" i="60" s="1"/>
  <c r="J9928" i="60" l="1"/>
  <c r="H9929" i="60"/>
  <c r="I9929" i="60" s="1"/>
  <c r="J9929" i="60" l="1"/>
  <c r="H9930" i="60"/>
  <c r="I9930" i="60" s="1"/>
  <c r="J9930" i="60" l="1"/>
  <c r="H9931" i="60"/>
  <c r="I9931" i="60" s="1"/>
  <c r="J9931" i="60" l="1"/>
  <c r="H9932" i="60"/>
  <c r="I9932" i="60" s="1"/>
  <c r="J9932" i="60" l="1"/>
  <c r="H9933" i="60"/>
  <c r="I9933" i="60" s="1"/>
  <c r="J9933" i="60" l="1"/>
  <c r="H9934" i="60"/>
  <c r="I9934" i="60" s="1"/>
  <c r="J9934" i="60" l="1"/>
  <c r="H9935" i="60"/>
  <c r="I9935" i="60" s="1"/>
  <c r="J9935" i="60" l="1"/>
  <c r="H9936" i="60"/>
  <c r="I9936" i="60" s="1"/>
  <c r="J9936" i="60" l="1"/>
  <c r="H9937" i="60"/>
  <c r="I9937" i="60" s="1"/>
  <c r="J9937" i="60" l="1"/>
  <c r="H9938" i="60"/>
  <c r="I9938" i="60" s="1"/>
  <c r="J9938" i="60" l="1"/>
  <c r="H9939" i="60"/>
  <c r="I9939" i="60" s="1"/>
  <c r="J9939" i="60" l="1"/>
  <c r="H9940" i="60"/>
  <c r="I9940" i="60" s="1"/>
  <c r="J9940" i="60" l="1"/>
  <c r="H9941" i="60"/>
  <c r="I9941" i="60" s="1"/>
  <c r="J9941" i="60" l="1"/>
  <c r="H9942" i="60"/>
  <c r="I9942" i="60" s="1"/>
  <c r="J9942" i="60" l="1"/>
  <c r="H9943" i="60"/>
  <c r="I9943" i="60" s="1"/>
  <c r="J9943" i="60" l="1"/>
  <c r="H9944" i="60"/>
  <c r="I9944" i="60" s="1"/>
  <c r="J9944" i="60" l="1"/>
  <c r="H9945" i="60"/>
  <c r="I9945" i="60" s="1"/>
  <c r="H9946" i="60" l="1"/>
  <c r="I9946" i="60" s="1"/>
  <c r="J9945" i="60"/>
  <c r="J9946" i="60" l="1"/>
  <c r="H9947" i="60"/>
  <c r="I9947" i="60" s="1"/>
  <c r="H9948" i="60" l="1"/>
  <c r="I9948" i="60" s="1"/>
  <c r="J9947" i="60"/>
  <c r="J9948" i="60" l="1"/>
  <c r="H9949" i="60"/>
  <c r="I9949" i="60" s="1"/>
  <c r="J9949" i="60" l="1"/>
  <c r="H9950" i="60"/>
  <c r="I9950" i="60" s="1"/>
  <c r="J9950" i="60" l="1"/>
  <c r="H9951" i="60"/>
  <c r="I9951" i="60" s="1"/>
  <c r="J9951" i="60" l="1"/>
  <c r="H9952" i="60"/>
  <c r="I9952" i="60" s="1"/>
  <c r="J9952" i="60" l="1"/>
  <c r="H9953" i="60"/>
  <c r="I9953" i="60" s="1"/>
  <c r="J9953" i="60" l="1"/>
  <c r="H9954" i="60"/>
  <c r="I9954" i="60" s="1"/>
  <c r="J9954" i="60" l="1"/>
  <c r="H9955" i="60"/>
  <c r="I9955" i="60" s="1"/>
  <c r="J9955" i="60" l="1"/>
  <c r="H9956" i="60"/>
  <c r="I9956" i="60" s="1"/>
  <c r="J9956" i="60" l="1"/>
  <c r="H9957" i="60"/>
  <c r="I9957" i="60" s="1"/>
  <c r="J9957" i="60" l="1"/>
  <c r="H9958" i="60"/>
  <c r="I9958" i="60" s="1"/>
  <c r="J9958" i="60" l="1"/>
  <c r="H9959" i="60"/>
  <c r="I9959" i="60" s="1"/>
  <c r="J9959" i="60" l="1"/>
  <c r="H9960" i="60"/>
  <c r="I9960" i="60" s="1"/>
  <c r="J9960" i="60" l="1"/>
  <c r="H9961" i="60"/>
  <c r="I9961" i="60" s="1"/>
  <c r="J9961" i="60" l="1"/>
  <c r="H9962" i="60"/>
  <c r="I9962" i="60" s="1"/>
  <c r="J9962" i="60" l="1"/>
  <c r="H9963" i="60"/>
  <c r="I9963" i="60" s="1"/>
  <c r="J9963" i="60" l="1"/>
  <c r="H9964" i="60"/>
  <c r="I9964" i="60" s="1"/>
  <c r="J9964" i="60" l="1"/>
  <c r="H9965" i="60"/>
  <c r="I9965" i="60" s="1"/>
  <c r="J9965" i="60" l="1"/>
  <c r="H9966" i="60"/>
  <c r="I9966" i="60" s="1"/>
  <c r="J9966" i="60" l="1"/>
  <c r="H9967" i="60"/>
  <c r="I9967" i="60" s="1"/>
  <c r="J9967" i="60" l="1"/>
  <c r="H9968" i="60"/>
  <c r="I9968" i="60" s="1"/>
  <c r="J9968" i="60" l="1"/>
  <c r="H9969" i="60"/>
  <c r="I9969" i="60" s="1"/>
  <c r="J9969" i="60" l="1"/>
  <c r="H9970" i="60"/>
  <c r="I9970" i="60" s="1"/>
  <c r="J9970" i="60" l="1"/>
  <c r="H9971" i="60"/>
  <c r="I9971" i="60" s="1"/>
  <c r="J9971" i="60" l="1"/>
  <c r="H9972" i="60"/>
  <c r="I9972" i="60" s="1"/>
  <c r="J9972" i="60" l="1"/>
  <c r="H9973" i="60"/>
  <c r="I9973" i="60" s="1"/>
  <c r="J9973" i="60" l="1"/>
  <c r="H9974" i="60"/>
  <c r="I9974" i="60" s="1"/>
  <c r="J9974" i="60" l="1"/>
  <c r="H9975" i="60"/>
  <c r="I9975" i="60" s="1"/>
  <c r="J9975" i="60" l="1"/>
  <c r="H9976" i="60"/>
  <c r="I9976" i="60" s="1"/>
  <c r="J9976" i="60" l="1"/>
  <c r="H9977" i="60"/>
  <c r="I9977" i="60" s="1"/>
  <c r="J9977" i="60" l="1"/>
  <c r="H9978" i="60"/>
  <c r="I9978" i="60" s="1"/>
  <c r="J9978" i="60" l="1"/>
  <c r="H9979" i="60"/>
  <c r="I9979" i="60" s="1"/>
  <c r="J9979" i="60" l="1"/>
  <c r="H9980" i="60"/>
  <c r="I9980" i="60" s="1"/>
  <c r="J9980" i="60" l="1"/>
  <c r="H9981" i="60"/>
  <c r="I9981" i="60" s="1"/>
  <c r="J9981" i="60" l="1"/>
  <c r="H9982" i="60"/>
  <c r="I9982" i="60" s="1"/>
  <c r="J9982" i="60" l="1"/>
  <c r="H9983" i="60"/>
  <c r="I9983" i="60" s="1"/>
  <c r="J9983" i="60" l="1"/>
  <c r="H9984" i="60"/>
  <c r="I9984" i="60" s="1"/>
  <c r="J9984" i="60" l="1"/>
  <c r="H9985" i="60"/>
  <c r="I9985" i="60" s="1"/>
  <c r="J9985" i="60" l="1"/>
  <c r="H9986" i="60"/>
  <c r="I9986" i="60" s="1"/>
  <c r="J9986" i="60" l="1"/>
  <c r="H9987" i="60"/>
  <c r="I9987" i="60" s="1"/>
  <c r="J9987" i="60" l="1"/>
  <c r="H9988" i="60"/>
  <c r="I9988" i="60" s="1"/>
  <c r="J9988" i="60" l="1"/>
  <c r="H9989" i="60"/>
  <c r="I9989" i="60" s="1"/>
  <c r="J9989" i="60" l="1"/>
  <c r="H9990" i="60"/>
  <c r="I9990" i="60" s="1"/>
  <c r="J9990" i="60" l="1"/>
  <c r="H9991" i="60"/>
  <c r="I9991" i="60" s="1"/>
  <c r="J9991" i="60" l="1"/>
  <c r="H9992" i="60"/>
  <c r="I9992" i="60" s="1"/>
  <c r="J9992" i="60" l="1"/>
  <c r="H9993" i="60"/>
  <c r="I9993" i="60" s="1"/>
  <c r="J9993" i="60" l="1"/>
  <c r="H9994" i="60"/>
  <c r="I9994" i="60" s="1"/>
  <c r="J9994" i="60" l="1"/>
  <c r="H9995" i="60"/>
  <c r="I9995" i="60" s="1"/>
  <c r="J9995" i="60" l="1"/>
  <c r="H9996" i="60"/>
  <c r="I9996" i="60" s="1"/>
  <c r="J9996" i="60" l="1"/>
  <c r="H9997" i="60"/>
  <c r="I9997" i="60" s="1"/>
  <c r="J9997" i="60" l="1"/>
  <c r="H9998" i="60"/>
  <c r="I9998" i="60" s="1"/>
  <c r="J9998" i="60" l="1"/>
  <c r="H9999" i="60"/>
  <c r="I9999" i="60" s="1"/>
  <c r="J9999" i="60" l="1"/>
  <c r="H10000" i="60"/>
  <c r="I10000" i="60" s="1"/>
  <c r="J10000" i="60" l="1"/>
  <c r="A71" i="60" s="1"/>
  <c r="H10001" i="60"/>
  <c r="I10001" i="60" s="1"/>
  <c r="J10001" i="60" l="1"/>
  <c r="H10002" i="60"/>
  <c r="I10002" i="60" s="1"/>
  <c r="J10002" i="60" l="1"/>
  <c r="H10003" i="60"/>
  <c r="I10003" i="60" s="1"/>
  <c r="J10003" i="60" l="1"/>
  <c r="H10004" i="60"/>
  <c r="I10004" i="60" s="1"/>
  <c r="J10004" i="60" l="1"/>
  <c r="H10005" i="60"/>
  <c r="I10005" i="60" s="1"/>
  <c r="J10005" i="60" l="1"/>
  <c r="H10006" i="60"/>
  <c r="I10006" i="60" s="1"/>
  <c r="J10006" i="60" l="1"/>
  <c r="H10007" i="60"/>
  <c r="I10007" i="60" s="1"/>
  <c r="J10007" i="60" l="1"/>
  <c r="H10008" i="60"/>
  <c r="I10008" i="60" s="1"/>
  <c r="J10008" i="60" l="1"/>
  <c r="H10009" i="60"/>
  <c r="I10009" i="60" s="1"/>
  <c r="J10009" i="60" l="1"/>
  <c r="H10010" i="60"/>
  <c r="I10010" i="60" s="1"/>
  <c r="J10010" i="60" l="1"/>
  <c r="H10011" i="60"/>
  <c r="I10011" i="60" s="1"/>
  <c r="J10011" i="60" l="1"/>
  <c r="H10012" i="60"/>
  <c r="I10012" i="60" s="1"/>
  <c r="J10012" i="60" l="1"/>
  <c r="H10013" i="60"/>
  <c r="I10013" i="60" s="1"/>
  <c r="J10013" i="60" l="1"/>
  <c r="H10014" i="60"/>
  <c r="I10014" i="60" s="1"/>
  <c r="J10014" i="60" l="1"/>
  <c r="H10015" i="60"/>
  <c r="I10015" i="60" s="1"/>
  <c r="J10015" i="60" l="1"/>
  <c r="H10016" i="60"/>
  <c r="I10016" i="60" s="1"/>
  <c r="J10016" i="60" l="1"/>
  <c r="H10017" i="60"/>
  <c r="I10017" i="60" s="1"/>
  <c r="J10017" i="60" l="1"/>
  <c r="H10018" i="60"/>
  <c r="I10018" i="60" s="1"/>
  <c r="J10018" i="60" l="1"/>
  <c r="H10019" i="60"/>
  <c r="I10019" i="60" s="1"/>
  <c r="J10019" i="60" l="1"/>
  <c r="H10020" i="60"/>
  <c r="I10020" i="60" s="1"/>
  <c r="J10020" i="60" l="1"/>
  <c r="H10021" i="60"/>
  <c r="I10021" i="60" s="1"/>
  <c r="J10021" i="60" l="1"/>
  <c r="H10022" i="60"/>
  <c r="I10022" i="60" s="1"/>
  <c r="J10022" i="60" l="1"/>
  <c r="H10023" i="60"/>
  <c r="I10023" i="60" s="1"/>
  <c r="J10023" i="60" l="1"/>
  <c r="H10024" i="60"/>
  <c r="I10024" i="60" s="1"/>
  <c r="J10024" i="60" l="1"/>
  <c r="H10025" i="60"/>
  <c r="I10025" i="60" s="1"/>
  <c r="J10025" i="60" l="1"/>
  <c r="H10026" i="60"/>
  <c r="I10026" i="60" s="1"/>
  <c r="J10026" i="60" l="1"/>
  <c r="H10027" i="60"/>
  <c r="I10027" i="60" s="1"/>
  <c r="J10027" i="60" l="1"/>
  <c r="H10028" i="60"/>
  <c r="I10028" i="60" s="1"/>
  <c r="J10028" i="60" l="1"/>
  <c r="H10029" i="60"/>
  <c r="I10029" i="60" s="1"/>
  <c r="J10029" i="60" l="1"/>
  <c r="H10030" i="60"/>
  <c r="I10030" i="60" s="1"/>
  <c r="J10030" i="60" l="1"/>
  <c r="H10031" i="60"/>
  <c r="I10031" i="60" s="1"/>
  <c r="J10031" i="60" l="1"/>
  <c r="H10032" i="60"/>
  <c r="I10032" i="60" s="1"/>
  <c r="J10032" i="60" l="1"/>
  <c r="H10033" i="60"/>
  <c r="I10033" i="60" s="1"/>
  <c r="J10033" i="60" l="1"/>
  <c r="H10034" i="60"/>
  <c r="I10034" i="60" s="1"/>
  <c r="J10034" i="60" l="1"/>
  <c r="H10035" i="60"/>
  <c r="I10035" i="60" s="1"/>
  <c r="J10035" i="60" l="1"/>
  <c r="H10036" i="60"/>
  <c r="I10036" i="60" s="1"/>
  <c r="J10036" i="60" l="1"/>
  <c r="H10037" i="60"/>
  <c r="I10037" i="60" s="1"/>
  <c r="J10037" i="60" l="1"/>
  <c r="H10038" i="60"/>
  <c r="I10038" i="60" s="1"/>
  <c r="J10038" i="60" l="1"/>
  <c r="H10039" i="60"/>
  <c r="I10039" i="60" s="1"/>
  <c r="J10039" i="60" l="1"/>
  <c r="H10040" i="60"/>
  <c r="I10040" i="60" s="1"/>
  <c r="J10040" i="60" l="1"/>
  <c r="H10041" i="60"/>
  <c r="I10041" i="60" s="1"/>
  <c r="J10041" i="60" l="1"/>
  <c r="H10042" i="60"/>
  <c r="I10042" i="60" s="1"/>
  <c r="J10042" i="60" l="1"/>
  <c r="H10043" i="60"/>
  <c r="I10043" i="60" s="1"/>
  <c r="J10043" i="60" l="1"/>
  <c r="H10044" i="60"/>
  <c r="I10044" i="60" s="1"/>
  <c r="J10044" i="60" l="1"/>
  <c r="H10045" i="60"/>
  <c r="I10045" i="60" s="1"/>
  <c r="J10045" i="60" l="1"/>
  <c r="H10046" i="60"/>
  <c r="I10046" i="60" s="1"/>
  <c r="J10046" i="60" l="1"/>
  <c r="H10047" i="60"/>
  <c r="I10047" i="60" s="1"/>
  <c r="J10047" i="60" l="1"/>
  <c r="H10048" i="60"/>
  <c r="I10048" i="60" s="1"/>
  <c r="J10048" i="60" l="1"/>
  <c r="H10049" i="60"/>
  <c r="I10049" i="60" s="1"/>
  <c r="J10049" i="60" l="1"/>
  <c r="H10050" i="60"/>
  <c r="I10050" i="60" s="1"/>
  <c r="J10050" i="60" l="1"/>
  <c r="H10051" i="60"/>
  <c r="I10051" i="60" s="1"/>
  <c r="J10051" i="60" l="1"/>
  <c r="H10052" i="60"/>
  <c r="I10052" i="60" s="1"/>
  <c r="J10052" i="60" l="1"/>
  <c r="H10053" i="60"/>
  <c r="I10053" i="60" s="1"/>
  <c r="J10053" i="60" l="1"/>
  <c r="H10054" i="60"/>
  <c r="I10054" i="60" s="1"/>
  <c r="J10054" i="60" l="1"/>
  <c r="H10055" i="60"/>
  <c r="I10055" i="60" s="1"/>
  <c r="J10055" i="60" l="1"/>
  <c r="H10056" i="60"/>
  <c r="I10056" i="60" s="1"/>
  <c r="H10057" i="60" l="1"/>
  <c r="I10057" i="60" s="1"/>
  <c r="J10056" i="60"/>
  <c r="J10057" i="60" l="1"/>
  <c r="H10058" i="60"/>
  <c r="I10058" i="60" s="1"/>
  <c r="J10058" i="60" l="1"/>
  <c r="H10059" i="60"/>
  <c r="I10059" i="60" s="1"/>
  <c r="J10059" i="60" l="1"/>
  <c r="H10060" i="60"/>
  <c r="I10060" i="60" s="1"/>
  <c r="H10061" i="60" l="1"/>
  <c r="I10061" i="60" s="1"/>
  <c r="J10060" i="60"/>
  <c r="J10061" i="60" l="1"/>
  <c r="H10062" i="60"/>
  <c r="I10062" i="60" s="1"/>
  <c r="H10063" i="60" l="1"/>
  <c r="I10063" i="60" s="1"/>
  <c r="J10062" i="60"/>
  <c r="J10063" i="60" l="1"/>
  <c r="H10064" i="60"/>
  <c r="I10064" i="60" s="1"/>
  <c r="J10064" i="60" l="1"/>
  <c r="H10065" i="60"/>
  <c r="I10065" i="60" s="1"/>
  <c r="J10065" i="60" l="1"/>
  <c r="H10066" i="60"/>
  <c r="I10066" i="60" s="1"/>
  <c r="J10066" i="60" l="1"/>
  <c r="H10067" i="60"/>
  <c r="I10067" i="60" s="1"/>
  <c r="J10067" i="60" s="1"/>
  <c r="J73" i="60" s="1"/>
  <c r="C23" i="60" s="1"/>
  <c r="C25" i="60" s="1"/>
  <c r="C26" i="6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J7" authorId="0" shapeId="0" xr:uid="{00000000-0006-0000-08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условный пример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2" authorId="0" shapeId="0" xr:uid="{00000000-0006-0000-0C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</commentList>
</comments>
</file>

<file path=xl/sharedStrings.xml><?xml version="1.0" encoding="utf-8"?>
<sst xmlns="http://schemas.openxmlformats.org/spreadsheetml/2006/main" count="2001" uniqueCount="778">
  <si>
    <t>Клиент:</t>
  </si>
  <si>
    <t>ООО "ХХХ"</t>
  </si>
  <si>
    <t xml:space="preserve">Проверяемый период: </t>
  </si>
  <si>
    <t>Стандарты учета:</t>
  </si>
  <si>
    <t>РСБУ</t>
  </si>
  <si>
    <t>Аудит (раздел учета):</t>
  </si>
  <si>
    <t>Стандарты:</t>
  </si>
  <si>
    <t>Сроки аудиторской проверки:</t>
  </si>
  <si>
    <t>Наименование</t>
  </si>
  <si>
    <t>Сумма (тыс.руб.)</t>
  </si>
  <si>
    <t>Примечание</t>
  </si>
  <si>
    <t>Существенность на уровне отчетности, тыс. руб.</t>
  </si>
  <si>
    <t>Ур.сущ*0,75</t>
  </si>
  <si>
    <t>Минимальный уровень корректировки, тыс. руб.</t>
  </si>
  <si>
    <t>Ур.сущ*0,05</t>
  </si>
  <si>
    <t>Общие выводы:</t>
  </si>
  <si>
    <t>Е</t>
  </si>
  <si>
    <t>С</t>
  </si>
  <si>
    <t>А</t>
  </si>
  <si>
    <t>V</t>
  </si>
  <si>
    <t>Краткое описание выявленных ошибок</t>
  </si>
  <si>
    <t>Ответственный</t>
  </si>
  <si>
    <t>ФИО</t>
  </si>
  <si>
    <t>Подпись</t>
  </si>
  <si>
    <t>Дата</t>
  </si>
  <si>
    <t>Выполнил:</t>
  </si>
  <si>
    <t xml:space="preserve">Проверил:        </t>
  </si>
  <si>
    <t>N п/п</t>
  </si>
  <si>
    <t>Перечень процедур</t>
  </si>
  <si>
    <t>ссылка на раб. Документ</t>
  </si>
  <si>
    <t>Отметка о выполнении</t>
  </si>
  <si>
    <t>1.</t>
  </si>
  <si>
    <t>Запрос документов</t>
  </si>
  <si>
    <t>Запрос документов, необходимых для проведения аудита</t>
  </si>
  <si>
    <t>2.</t>
  </si>
  <si>
    <t>Аналитические процедуры</t>
  </si>
  <si>
    <t>2.1.</t>
  </si>
  <si>
    <t>2.2.</t>
  </si>
  <si>
    <t>Проверка исправлений замечаний Аудитора по итогам предыдущей проверки</t>
  </si>
  <si>
    <t>Получить достаточные надлежащие аудиторские доказательства наличия (либо отсутствия) искажений остатков на начало периода, существенным образом влияющих на финансовую отчетность за текущий период</t>
  </si>
  <si>
    <t>2.3.</t>
  </si>
  <si>
    <t>Анализ учетных записей на наличие нетипичных или сомнительных проводок</t>
  </si>
  <si>
    <t>3.</t>
  </si>
  <si>
    <t>3.1.</t>
  </si>
  <si>
    <t>3.2.</t>
  </si>
  <si>
    <t>3.3.</t>
  </si>
  <si>
    <t>3.4.</t>
  </si>
  <si>
    <t>3.6.</t>
  </si>
  <si>
    <t>Итоговый меморандум по результатам проведенных процедур: сформулировать выводы в отношении возможных корректировок по итогам года (проанализировать корректировки  по отчетному периоду года)</t>
  </si>
  <si>
    <t>Аудиторская процедура:</t>
  </si>
  <si>
    <t>Порядок выполнения</t>
  </si>
  <si>
    <t>Необходимость процедуры</t>
  </si>
  <si>
    <t>Комментарий</t>
  </si>
  <si>
    <t>Вывод:</t>
  </si>
  <si>
    <t>Сверка данных отчетности с данными учета</t>
  </si>
  <si>
    <t>Порядок выполнения:</t>
  </si>
  <si>
    <t>ССЫЛКА на прочие РД</t>
  </si>
  <si>
    <t>см. в файле Ф_ВЗ УВ</t>
  </si>
  <si>
    <t>№п/п</t>
  </si>
  <si>
    <t>Описание замечания</t>
  </si>
  <si>
    <t>Исправлено/не исправлено</t>
  </si>
  <si>
    <t>(краткое описание замечания)</t>
  </si>
  <si>
    <t>Аудиторская процедура</t>
  </si>
  <si>
    <t>Проверка начальных остатков по бухгалтерским счетам</t>
  </si>
  <si>
    <t>Наименование процедуры</t>
  </si>
  <si>
    <t>Установить, были ли остатки на конец предыдущего периода корректно перенесены на текущий период или, при необходимости, пересчитаны;</t>
  </si>
  <si>
    <t xml:space="preserve">Оценить, отражают ли остатки на начало периода соответствующие принципы учетной политики, </t>
  </si>
  <si>
    <t>Выполнить одну или несколько из нижеприведенных процедур:</t>
  </si>
  <si>
    <t xml:space="preserve">анализ рабочей документации предшествующего аудитора для получения доказательств относительно остатков на начало периода, в случае, если аудит финансовой отчетности за предыдущий год проводился; </t>
  </si>
  <si>
    <t>провести анализ, дают ли аудиторские процедуры, которые выполнены в текущем периоде, доказательства, имеющие отношение к остаткам на начало периода;</t>
  </si>
  <si>
    <t xml:space="preserve">проведения конкретных аудиторских процедур, направленных на получение доказательств по остаткам на начало периода. </t>
  </si>
  <si>
    <t>ССЫЛКА на лист в данном РД</t>
  </si>
  <si>
    <t>Вывод</t>
  </si>
  <si>
    <t>Комментарии</t>
  </si>
  <si>
    <t>ССЫЛКА НА ЛИСТ В ДАННОМ РД</t>
  </si>
  <si>
    <t>Да/Нет</t>
  </si>
  <si>
    <t>Замечания</t>
  </si>
  <si>
    <t>Ссылка на документ (лист)</t>
  </si>
  <si>
    <t>Замечания за период:</t>
  </si>
  <si>
    <t>краткое описание замечания</t>
  </si>
  <si>
    <t>Баланс</t>
  </si>
  <si>
    <t>Отчет о финансовых результатах</t>
  </si>
  <si>
    <t>Х</t>
  </si>
  <si>
    <t xml:space="preserve">Утверждения </t>
  </si>
  <si>
    <t>Описание</t>
  </si>
  <si>
    <t>Сокращ. Абривиатура</t>
  </si>
  <si>
    <t xml:space="preserve">Существование </t>
  </si>
  <si>
    <r>
      <t>Возникновение</t>
    </r>
    <r>
      <rPr>
        <sz val="8"/>
        <color indexed="55"/>
        <rFont val="Times New Roman"/>
        <family val="1"/>
        <charset val="204"/>
      </rPr>
      <t xml:space="preserve"> </t>
    </r>
  </si>
  <si>
    <t>Отраженные в учете активы, обязательства и капитал фактически существуют</t>
  </si>
  <si>
    <t>Отраженные в учете или раскрытые в финансовой отчетности операции и события фактически имели место и относятся к деятельности аудируемого лица</t>
  </si>
  <si>
    <r>
      <t>Активы, обязательства и капитал включены в финансовую отчетность в соответствующих суммах, любые результирующие оценки и корректировки по распределению стоимости отражены правильно и соответствующие раскрытия надлежащим образом оценены и описаны</t>
    </r>
    <r>
      <rPr>
        <sz val="8"/>
        <color indexed="55"/>
        <rFont val="Times New Roman"/>
        <family val="1"/>
        <charset val="204"/>
      </rPr>
      <t xml:space="preserve"> </t>
    </r>
  </si>
  <si>
    <t>Cуммы и прочие данные, относящиеся к отраженным в учете операциям и событиям, были отражены надлежащим образом и в соответствующем периоде, соответствующие раскрытия надлежащим образом оценены и описаны</t>
  </si>
  <si>
    <r>
      <t xml:space="preserve">Все активы, обязательства и капитал, а также операции и события, которые должны быть отражены в учете, были отражены. Вся информация, которая должна быть раскрыта в финансовой отчетности, в нее включена </t>
    </r>
    <r>
      <rPr>
        <sz val="8"/>
        <color indexed="55"/>
        <rFont val="Times New Roman"/>
        <family val="1"/>
        <charset val="204"/>
      </rPr>
      <t xml:space="preserve">/ </t>
    </r>
  </si>
  <si>
    <r>
      <t>Стоимостная оценка и распределение</t>
    </r>
    <r>
      <rPr>
        <sz val="8"/>
        <color indexed="55"/>
        <rFont val="Times New Roman"/>
        <family val="1"/>
        <charset val="204"/>
      </rPr>
      <t xml:space="preserve">  </t>
    </r>
  </si>
  <si>
    <r>
      <t xml:space="preserve">Точное измерение и своевременность признания </t>
    </r>
    <r>
      <rPr>
        <sz val="8"/>
        <color indexed="55"/>
        <rFont val="Times New Roman"/>
        <family val="1"/>
        <charset val="204"/>
      </rPr>
      <t xml:space="preserve">/ </t>
    </r>
  </si>
  <si>
    <t xml:space="preserve">Полнота </t>
  </si>
  <si>
    <t xml:space="preserve">Права и обязательства </t>
  </si>
  <si>
    <r>
      <t xml:space="preserve">Представление </t>
    </r>
    <r>
      <rPr>
        <sz val="8"/>
        <color indexed="55"/>
        <rFont val="Times New Roman"/>
        <family val="1"/>
        <charset val="204"/>
      </rPr>
      <t>/</t>
    </r>
  </si>
  <si>
    <t>Аудируемое лицо обладает правами или контролирует права на отраженные активы, а отраженные обязательства представляют собой именно обязательства аудируемого лица</t>
  </si>
  <si>
    <t xml:space="preserve">Активы, обязательства, капитал, операции и события надлежащим образом сгруппированы или разгруппированы и ясно описаны. Связанные раскрытия уместны и понятны в контексте требований применимой концепции подготовки финансовой отчетности </t>
  </si>
  <si>
    <t>2.4.</t>
  </si>
  <si>
    <t>Итоговые выводы по результатам аудита</t>
  </si>
  <si>
    <t>Подтверждаем</t>
  </si>
  <si>
    <t xml:space="preserve">Да </t>
  </si>
  <si>
    <t>Показатель отчетности</t>
  </si>
  <si>
    <t>Данные бухгалтерской отчетности, тыс. руб.</t>
  </si>
  <si>
    <t>Данные оборотно-сальдовой ведомости, тыс. руб.</t>
  </si>
  <si>
    <t>Данные аудита, тыс. руб.</t>
  </si>
  <si>
    <t>Расхождения, тыс. руб.</t>
  </si>
  <si>
    <t>Допустимый размер ошибки, тыс. руб. (ДУО)</t>
  </si>
  <si>
    <t>Утверждения на уровне предпосылок</t>
  </si>
  <si>
    <t>4.</t>
  </si>
  <si>
    <t>Титульный!A1</t>
  </si>
  <si>
    <t>P</t>
  </si>
  <si>
    <t>O</t>
  </si>
  <si>
    <t>R&amp;O</t>
  </si>
  <si>
    <t>Необходимость процедуры Да/Нет</t>
  </si>
  <si>
    <t>Сверка данных проведена, см файл</t>
  </si>
  <si>
    <t>Данные бухгалтерского учета соответствуют данным бухгалтерской отчетности</t>
  </si>
  <si>
    <t>Данные бухгалтерского учета НЕ соответствуют данным бухгалтерской отчетности</t>
  </si>
  <si>
    <r>
      <t xml:space="preserve">В соответствии с МСА 510 «Аудиторские задания, выполняемые впервые: остатки на начало периода»  </t>
    </r>
    <r>
      <rPr>
        <b/>
        <sz val="11"/>
        <rFont val="Times New Roman"/>
        <family val="1"/>
        <charset val="204"/>
      </rPr>
      <t>ознакомиться с самой последней финансовой отчетностью и АЗ предшествующего аудитора по ней</t>
    </r>
    <r>
      <rPr>
        <sz val="11"/>
        <rFont val="Times New Roman"/>
        <family val="1"/>
        <charset val="204"/>
      </rPr>
      <t xml:space="preserve">, если оно есть, для изучения информации, касающейся остатков на начало периода, включая раскрытие информации. </t>
    </r>
  </si>
  <si>
    <t>Не исправленные нарушения за предыдцщий период, влияющие на токазатели текущей отчетности не выявлены</t>
  </si>
  <si>
    <t>Выявлены неисправленные нарушения влияющие на показатели бухгалтерской отчетности. Перечень неисправленных нарушений приведен выше.</t>
  </si>
  <si>
    <t xml:space="preserve">Не типичные учетные записи не выявлены. </t>
  </si>
  <si>
    <t>Выявленные  нетипичные записи, которые не существенно влияют на бухгалтерскую отчетность</t>
  </si>
  <si>
    <t>Выявленные  нетипичные записи, которые  существенно влияют на бухгалтерскую отчетность</t>
  </si>
  <si>
    <t xml:space="preserve">Изменения в учетную политику, влияющее на сопостовимые данные вносились. Проведена корректирока данных за предыдущий период. Корректировка сопостовимых данных раскрыта в отчетности.  </t>
  </si>
  <si>
    <t xml:space="preserve">Изменения в учетную политику, влияющее на сопостовимые данные вносились. Корректировка сопостовимых данных за предыдущий период не произведена и не раскрыта в отчетности.  </t>
  </si>
  <si>
    <t>Данные бухгалтерского учета подтверждены результатами инвентаризации</t>
  </si>
  <si>
    <t>Данные бухгалтерского учета НЕ подтверждены результатами инвентаризации.</t>
  </si>
  <si>
    <t>Расхождение</t>
  </si>
  <si>
    <t>Итого</t>
  </si>
  <si>
    <t>Комментарии (при необходимости)</t>
  </si>
  <si>
    <t>Остатки на начало периода не содержат существенных искажений</t>
  </si>
  <si>
    <t>Остатки на начало периода содержат существенные искажения. Необходимо модифицировать аудиторское заключение.</t>
  </si>
  <si>
    <r>
      <t>Для получения достаточных надлежащих аудиторских доказательств</t>
    </r>
    <r>
      <rPr>
        <b/>
        <i/>
        <sz val="10"/>
        <rFont val="Times New Roman"/>
        <family val="1"/>
        <charset val="204"/>
      </rPr>
      <t xml:space="preserve"> в соответствии с МСА 510 «Аудиторские задания, выполняемые впервые: остатки на начало периода»</t>
    </r>
    <r>
      <rPr>
        <i/>
        <sz val="10"/>
        <rFont val="Times New Roman"/>
        <family val="1"/>
        <charset val="204"/>
      </rPr>
      <t xml:space="preserve"> необходимо выполнить следующие процедуры</t>
    </r>
  </si>
  <si>
    <t xml:space="preserve">Изменения в учетную политику, влияющее на сопостовимые данные не вносились. Данные отчетности сопоставимы. </t>
  </si>
  <si>
    <t>Данные по состоянию на конец предыдущего периода</t>
  </si>
  <si>
    <t>Данные по состоянию на конец проверяемого периода</t>
  </si>
  <si>
    <r>
      <t xml:space="preserve">При добавлении Анализа счета 10 (11,12,15,16) в другом листе проверить </t>
    </r>
    <r>
      <rPr>
        <b/>
        <sz val="11"/>
        <color rgb="FFFF0000"/>
        <rFont val="Calibri"/>
        <family val="2"/>
        <charset val="204"/>
        <scheme val="minor"/>
      </rPr>
      <t>ссылки</t>
    </r>
    <r>
      <rPr>
        <sz val="11"/>
        <color rgb="FFFF0000"/>
        <rFont val="Calibri"/>
        <family val="2"/>
        <charset val="204"/>
        <scheme val="minor"/>
      </rPr>
      <t xml:space="preserve"> в листе 2.3 (Анализ учетных записей на наличие нетипичных или сомнительных проводок)</t>
    </r>
  </si>
  <si>
    <t>P, V, C</t>
  </si>
  <si>
    <t>V, C, E, P</t>
  </si>
  <si>
    <t>C, V</t>
  </si>
  <si>
    <t xml:space="preserve">V </t>
  </si>
  <si>
    <t>E, R&amp;O</t>
  </si>
  <si>
    <t>Отклонения (тыс.руб.)</t>
  </si>
  <si>
    <t>Показатель отчетности (тыс.руб.)</t>
  </si>
  <si>
    <t>Статьи  отчетности</t>
  </si>
  <si>
    <t>№ п/п</t>
  </si>
  <si>
    <t>ИТОГО:</t>
  </si>
  <si>
    <t>Детальные тесты:</t>
  </si>
  <si>
    <t>3.1-1'!A1</t>
  </si>
  <si>
    <t>5.</t>
  </si>
  <si>
    <t>3.4-1'!A1</t>
  </si>
  <si>
    <t>3.5-1'!A1</t>
  </si>
  <si>
    <t>3.2-1'!A1</t>
  </si>
  <si>
    <t>Проверка раскрытия информации в отчетности.</t>
  </si>
  <si>
    <t>Раскрытие информации</t>
  </si>
  <si>
    <t>Доходы от обычных видов деятельности
 (Выручка)</t>
  </si>
  <si>
    <t>Аудит доходов</t>
  </si>
  <si>
    <t xml:space="preserve"> Получите сводную таблицу (регистр), раскрывающую данные по видам доходов (вкл. прочие доходы)  в течение отчетного периода. Сверить данные бухгалтерского учета с данными бухгалтерской отчетности. Рассмотрите показатели с точки зрения их непротиворечивости известной нам информации и друг другу.</t>
  </si>
  <si>
    <t>Анализ учетных записей на наличие нетипичных или сомнительных проводок. Сделайте обзор по счетам учета доходов на отчетную дату для выявления ,  операций не характерных для деятельности клиента или других необычных сумм.  Исследуйте обнаруженные отклонения.</t>
  </si>
  <si>
    <t>Проверьте преемственность использования методики учета Доходов, и ее соответствие общепринятым принципам бухгалтерского учёта и специфике бизнеса клиента.</t>
  </si>
  <si>
    <r>
      <t xml:space="preserve">Проверка основных договоров:
</t>
    </r>
    <r>
      <rPr>
        <sz val="10"/>
        <rFont val="Times New Roman"/>
        <family val="1"/>
        <charset val="204"/>
      </rPr>
      <t xml:space="preserve">Сделайте обзор основных договоров по реализации продукции (товаров, услуг).  Отметьте основные условия договора, такие как момент перехода права собственности, скидки, гарантии и т.д., а также обратите внимание на необычные условия.  Убедитесь в соответствующем раскрытии необходимой информации в бухгалтерской отчетности. </t>
    </r>
  </si>
  <si>
    <t xml:space="preserve">Выполните аналитические процедуры в отношении выручки от реализации в течение двух недель до и двух недель после отчетной даты:
• сравните ежедневную выручку между собой;
• сравните ежедневную выручку тестируемого периода с рассчитанной средней дневной выручкой за весь год;
• сравните фактическую выручку за декабрь и январь с планом.
Выявите необычные и значительные отклонения и проверьте операции путем инспекции записей отдела продаж и других подтверждающих документов с целью определить, была ли операция отражена в соответствующем периоде.
</t>
  </si>
  <si>
    <r>
      <rPr>
        <b/>
        <sz val="10"/>
        <rFont val="Times New Roman"/>
        <family val="1"/>
        <charset val="204"/>
      </rPr>
      <t xml:space="preserve">Пересчет в национальную валюту:      </t>
    </r>
    <r>
      <rPr>
        <sz val="10"/>
        <rFont val="Times New Roman"/>
        <family val="1"/>
        <charset val="204"/>
      </rPr>
      <t xml:space="preserve">                                                                                          Убедитесь, что операции, учтенные в иностранной валюте, были пересчитаны в рубли по правильному обменному курсу.</t>
    </r>
  </si>
  <si>
    <t>Первичные процедуры по существу (детальные тесты)</t>
  </si>
  <si>
    <t xml:space="preserve">Дополнительные аудиторские процедуры </t>
  </si>
  <si>
    <t xml:space="preserve">Классификация </t>
  </si>
  <si>
    <t>Активы, обязательства, капитал, операции и события отражены на надлежащих счетах учета и отчетности</t>
  </si>
  <si>
    <t>Cl</t>
  </si>
  <si>
    <t>E, О, C, A</t>
  </si>
  <si>
    <t>A,O, C, P</t>
  </si>
  <si>
    <t>O, A, Cl</t>
  </si>
  <si>
    <t>A</t>
  </si>
  <si>
    <r>
      <t xml:space="preserve">Раскрытие и представление информации о доходах по обычным видам деятельности:  </t>
    </r>
    <r>
      <rPr>
        <sz val="10"/>
        <rFont val="Times New Roman"/>
        <family val="1"/>
        <charset val="204"/>
      </rPr>
      <t>Проверьте точность отражения и правильность представления и раскрытия информации  о доходах по обычным видам деятельности  в  бухгалтерской отчетности.</t>
    </r>
  </si>
  <si>
    <t>O, A, C, Cl</t>
  </si>
  <si>
    <t>A, Cl</t>
  </si>
  <si>
    <t xml:space="preserve">В случае неприменимости аналитических процедур, проверьте последние пять отгрузок продукции и пять первых проводок по выручке (превышающие ДУО) относительно отчетной даты.  </t>
  </si>
  <si>
    <r>
      <t xml:space="preserve">Проверка элементов по выручке:
</t>
    </r>
    <r>
      <rPr>
        <sz val="10"/>
        <rFont val="Times New Roman"/>
        <family val="1"/>
        <charset val="204"/>
      </rPr>
      <t xml:space="preserve">Постройте  выборку (используйте инстремент построения репрезентативной выборки). Подтвердите операции путем инспектирования первичных документов.
Проверьте, что операции были правильно отражены в учете, первичные документы были надлежащим образом оформлены.
</t>
    </r>
  </si>
  <si>
    <r>
      <rPr>
        <b/>
        <sz val="10"/>
        <rFont val="Times New Roman"/>
        <family val="1"/>
        <charset val="204"/>
      </rPr>
      <t>Проверка необычных записей:</t>
    </r>
    <r>
      <rPr>
        <sz val="10"/>
        <rFont val="Times New Roman"/>
        <family val="1"/>
        <charset val="204"/>
      </rPr>
      <t xml:space="preserve">
Проведите анализ счетов по учету выручки с целью выявления необычных операций (без описания, введенные необычным лицом, одинаковые, круглые, слишком маленькие или слишком большие суммы, необычный контрагент, или период отражения и т.д.).  Проведите проверку выявленных операций  путем изучения соответствующих документов и разъяснений клиента.</t>
    </r>
  </si>
  <si>
    <r>
      <rPr>
        <b/>
        <sz val="10"/>
        <rFont val="Times New Roman"/>
        <family val="1"/>
        <charset val="204"/>
      </rPr>
      <t>Возвраты от покупателей:</t>
    </r>
    <r>
      <rPr>
        <sz val="10"/>
        <rFont val="Times New Roman"/>
        <family val="1"/>
        <charset val="204"/>
      </rPr>
      <t xml:space="preserve">
Если покупатели имеют право возврата отгруженной продукции в течение определенного промежутка времени, убедитесь, что подобные операции были отражены с учетом фактического возврата и в правильном периоде времени </t>
    </r>
  </si>
  <si>
    <t>Е-Дох</t>
  </si>
  <si>
    <t>1. Доходы от обычных видов деятельности , отраженные в учете или раскрытые в финансовой отчетности операции и события фактически имели место и относятся к деятельности аудируемого лица;</t>
  </si>
  <si>
    <t xml:space="preserve">ПБУ 9/99 </t>
  </si>
  <si>
    <t>2. Хозяйственные операции, связанные с Доходы от обычных видов деятельности, полностью отражены на счетах бухгалтерского учета;</t>
  </si>
  <si>
    <t>3. Хозяйственные операции, связанные с Доходы от обычных видов деятельности, точно и своевременно отражены на счетах  бухгалтерского учета.;</t>
  </si>
  <si>
    <t>4. Операции и события, связанные с Доходами от обычных видов деятельности,отражены на надлежащих счетах учета и строках отчетности</t>
  </si>
  <si>
    <t xml:space="preserve">5. Вся информация по Доходам от  обычных видов деятельности   представлена и раскрыта в бухгалтерской отчетности  в соответствии с требованиями законодательства  </t>
  </si>
  <si>
    <t>Запросить и проанализировать внутренние нормативные документы: 
   Учетная политика,  
    Регистры бухгалтерского учета по счетам 90.1;                                                                                                                                                                       Первичные учетные документы по выручки.                                                                                                                               Договоры с покупателями</t>
  </si>
  <si>
    <t>Е-Дох/1</t>
  </si>
  <si>
    <t>2110 «Выручка»</t>
  </si>
  <si>
    <t>Данные бухгалтерского учета счет 90.1(руб.)</t>
  </si>
  <si>
    <t>Данные бухгалтерского учета счет 90.3 НДС (руб.)</t>
  </si>
  <si>
    <t>ан 90.1'!A1</t>
  </si>
  <si>
    <t>Е-Дох/2.2</t>
  </si>
  <si>
    <t>Е-Дох/2.3</t>
  </si>
  <si>
    <t>Е-Дох/2.4</t>
  </si>
  <si>
    <t>Е-Дох/3.1</t>
  </si>
  <si>
    <t>Принципы учета</t>
  </si>
  <si>
    <t>Порядок отражения выручки в учете</t>
  </si>
  <si>
    <t>Доходы от основного вида деятельности</t>
  </si>
  <si>
    <t>Порядок признания выручки</t>
  </si>
  <si>
    <t>Положения УП на 2018 г.</t>
  </si>
  <si>
    <t>Дата операции</t>
  </si>
  <si>
    <t>Сумма по данным бух.учета</t>
  </si>
  <si>
    <t>Сумма по данным аудита</t>
  </si>
  <si>
    <t>Расхождения</t>
  </si>
  <si>
    <t>Первичные документы</t>
  </si>
  <si>
    <t xml:space="preserve">Вывод </t>
  </si>
  <si>
    <t>Нарушения не выявлены. Выручка, отражена своевременно и  в правильных суммах.</t>
  </si>
  <si>
    <t>Выявлены отдельные несущественные нарушения.  Модификация АЗ не требуется.</t>
  </si>
  <si>
    <t>Отражение выручки произведено несвоевременно,  искажение носит существенный характер .  Требуется модификация АЗ.</t>
  </si>
  <si>
    <t>Е-Дох/3.1-1</t>
  </si>
  <si>
    <t>Проверка основных договоров с покупателями</t>
  </si>
  <si>
    <t>№ и дата договора</t>
  </si>
  <si>
    <t>Заказчик</t>
  </si>
  <si>
    <t>Предмет договора</t>
  </si>
  <si>
    <t>Стоимость услуг</t>
  </si>
  <si>
    <t>Срок оказание услуг</t>
  </si>
  <si>
    <t>Условия оплаты</t>
  </si>
  <si>
    <t>Е-Дох/3.2-1</t>
  </si>
  <si>
    <t>Произведена сверка условий договоров поставки с данными бухгалтерского учета. Существенные отклонения не выявлены.</t>
  </si>
  <si>
    <t>Произведена сверка условий договоров поставки с данными бухгалтерского учета.  Выявлены существенные отклонения.</t>
  </si>
  <si>
    <t>Е-Дох/3.2</t>
  </si>
  <si>
    <t>Е-Дох/3.3</t>
  </si>
  <si>
    <t>Проверка выручки</t>
  </si>
  <si>
    <t>Приложение (выборка)</t>
  </si>
  <si>
    <t>ОПРЕДЕЛЕНИЕ ОБЪЕМА ВЫБОРКИ</t>
  </si>
  <si>
    <t>Генеральная совокупность, тыс.руб.</t>
  </si>
  <si>
    <t>заполняется автоматически</t>
  </si>
  <si>
    <t>Уровень существенности, тыс.руб.</t>
  </si>
  <si>
    <t>Допустимый размер ошибки, тыс.руб.</t>
  </si>
  <si>
    <t>Количество превышений 
допустимой ошибки</t>
  </si>
  <si>
    <t>Ключевые контроли не тестировались</t>
  </si>
  <si>
    <t>Тестирование внутренних контролей</t>
  </si>
  <si>
    <t>Ключевые контроли протестированы  и признаны эффективными</t>
  </si>
  <si>
    <r>
      <t xml:space="preserve">Аудиторский риск (см. </t>
    </r>
    <r>
      <rPr>
        <b/>
        <sz val="11"/>
        <rFont val="Times New Roman"/>
        <family val="1"/>
        <charset val="204"/>
      </rPr>
      <t>С6</t>
    </r>
    <r>
      <rPr>
        <sz val="11"/>
        <rFont val="Times New Roman"/>
        <family val="1"/>
        <charset val="204"/>
      </rPr>
      <t>)</t>
    </r>
  </si>
  <si>
    <t>приемлемый</t>
  </si>
  <si>
    <t>необходимо выбрать из С6</t>
  </si>
  <si>
    <t>низкий</t>
  </si>
  <si>
    <t xml:space="preserve">приемлемый </t>
  </si>
  <si>
    <t>высокий</t>
  </si>
  <si>
    <t xml:space="preserve">Количество позиций выборки </t>
  </si>
  <si>
    <t>Уверенность  по итогам процедур</t>
  </si>
  <si>
    <t>Значительная</t>
  </si>
  <si>
    <t>необходимо выбрать</t>
  </si>
  <si>
    <t xml:space="preserve">минимальная </t>
  </si>
  <si>
    <t>значительная</t>
  </si>
  <si>
    <t>Поправоч. коэффициент</t>
  </si>
  <si>
    <t>Количество элементов репрезентативной выборки (с учетом уверенности по результатам аудиторских процедур)</t>
  </si>
  <si>
    <t>Сумма элементов наибольшей стоимости (ЭНС) (руб.)</t>
  </si>
  <si>
    <t>доля ЭНС в генеральной совокупности (%)</t>
  </si>
  <si>
    <t>Количество элементов репрезентативной выборки (с отобранных элементов наибольшей стоимости)</t>
  </si>
  <si>
    <t>Протестировано (руб.)</t>
  </si>
  <si>
    <t>Подтверждено (руб.)</t>
  </si>
  <si>
    <t>Расхождение (руб.)</t>
  </si>
  <si>
    <t>Экстрополяция выявленных расхождений на всю генеральную совокупность</t>
  </si>
  <si>
    <t>Таблица поправочных коэффициентов относительно уверенности по итогам аудиторских процедур</t>
  </si>
  <si>
    <t>Аудиторский риск</t>
  </si>
  <si>
    <t>Уверенность по итогам процедур</t>
  </si>
  <si>
    <t>Низкий</t>
  </si>
  <si>
    <t>минимальная</t>
  </si>
  <si>
    <t>Приемлемый</t>
  </si>
  <si>
    <t>Высокий</t>
  </si>
  <si>
    <r>
      <t>Генеральная совокупность</t>
    </r>
    <r>
      <rPr>
        <sz val="9"/>
        <color indexed="8"/>
        <rFont val="Times New Roman"/>
        <family val="1"/>
        <charset val="204"/>
      </rPr>
      <t xml:space="preserve">* </t>
    </r>
  </si>
  <si>
    <t>Аудиторский риск низкий</t>
  </si>
  <si>
    <t>Аудиторский риск приемлемый</t>
  </si>
  <si>
    <t>Аудиторский риск высокий</t>
  </si>
  <si>
    <r>
      <t>(</t>
    </r>
    <r>
      <rPr>
        <sz val="9"/>
        <color indexed="8"/>
        <rFont val="Times New Roman"/>
        <family val="1"/>
        <charset val="204"/>
      </rPr>
      <t>количество раз превышения уровня  допустимой ошибки ***)</t>
    </r>
  </si>
  <si>
    <t>количество позиций для тестирования</t>
  </si>
  <si>
    <t>1 раз</t>
  </si>
  <si>
    <t>2 раза</t>
  </si>
  <si>
    <t>3 раза</t>
  </si>
  <si>
    <t>4 раза</t>
  </si>
  <si>
    <t>5 раз</t>
  </si>
  <si>
    <t>6 раз</t>
  </si>
  <si>
    <t>7 раз</t>
  </si>
  <si>
    <t>8 раз</t>
  </si>
  <si>
    <t>9 раз</t>
  </si>
  <si>
    <t>10 раз</t>
  </si>
  <si>
    <t>15 раз</t>
  </si>
  <si>
    <t>20 раз</t>
  </si>
  <si>
    <t>25 раз</t>
  </si>
  <si>
    <t>30 раз</t>
  </si>
  <si>
    <t>40 раз</t>
  </si>
  <si>
    <t>50 раз</t>
  </si>
  <si>
    <t>100 раз</t>
  </si>
  <si>
    <t>200 раз и более</t>
  </si>
  <si>
    <t>Поправочный коэфициент для расчета количества отбора элиментов репрезентативной выборки</t>
  </si>
  <si>
    <t>до 10%</t>
  </si>
  <si>
    <t>до 20%</t>
  </si>
  <si>
    <t>до 30%</t>
  </si>
  <si>
    <t>до 40%</t>
  </si>
  <si>
    <t>до 50%</t>
  </si>
  <si>
    <t>до 60%</t>
  </si>
  <si>
    <t>до 70%</t>
  </si>
  <si>
    <t>до  80%</t>
  </si>
  <si>
    <t>свыше  80%</t>
  </si>
  <si>
    <t>Совокупность ЭНС</t>
  </si>
  <si>
    <t>Построение выборки осуществляется автоматически используя метод Монетарной выборки. Данный метод дает шанс каждому элементу совокупности быть выбранным в зависимости  от размера (чем крупнее элемент, тем больше шанс быть выбранным) .</t>
  </si>
  <si>
    <t>Ниже приведен условный пример генеральной совокупности из которой производится отбор элементов выборки. Данные могут быть размещены в произвольном порядке за исключением столбца сумма. Столбцы "ЭНС" и "репрезентативная выборка заполняются автоматически после заполнения генеральной совокупности и верхней шапкт, графа Итого столбца "Подтверждено" и "Расхождение" заполняются автоматически Формулы расчитаны на 10000 строк в генеральной совокупности. Если элементов больше нужно скопировать формулы</t>
  </si>
  <si>
    <t xml:space="preserve">факт выборка </t>
  </si>
  <si>
    <t>Сумма</t>
  </si>
  <si>
    <t>Элементы наибольшей стоимости</t>
  </si>
  <si>
    <t>Репрезентативная выборка</t>
  </si>
  <si>
    <t>Отбор специфических элементов (на усмотрение аудитора)</t>
  </si>
  <si>
    <t>Подтверждено</t>
  </si>
  <si>
    <t>Описание аудиторских доказательств или ссылка на РД</t>
  </si>
  <si>
    <t>Ниже приводятся данные генеральной совокупности для построения выборки</t>
  </si>
  <si>
    <t>03.01.2017</t>
  </si>
  <si>
    <t>Реализация товаров и услуг 00000000001 от 03.01.2017 12:00:00
Реализация товаров</t>
  </si>
  <si>
    <t>62.31</t>
  </si>
  <si>
    <t>90.01.1</t>
  </si>
  <si>
    <t>06.01.2017</t>
  </si>
  <si>
    <t>Реализация товаров и услуг 00000000002 от 06.01.2017 0:00:00
Реализация товаров</t>
  </si>
  <si>
    <t>09.01.2017</t>
  </si>
  <si>
    <t>Реализация товаров и услуг 00000000003 от 09.01.2017 9:36:42
Реализация товаров</t>
  </si>
  <si>
    <t>Реализация товаров и услуг 00000000004 от 09.01.2017 13:30:58
Реализация товаров</t>
  </si>
  <si>
    <t>10.01.2017</t>
  </si>
  <si>
    <t>Реализация товаров и услуг 00000000005 от 10.01.2017 9:57:01
Реализация товаров</t>
  </si>
  <si>
    <t>Реализация товаров и услуг 00000000006 от 10.01.2017 10:01:55
Реализация товаров</t>
  </si>
  <si>
    <t>11.01.2017</t>
  </si>
  <si>
    <t>Реализация товаров и услуг 00000000007 от 11.01.2017 9:25:51
Реализация товаров</t>
  </si>
  <si>
    <t>12.01.2017</t>
  </si>
  <si>
    <t>Реализация товаров и услуг 00000000008 от 12.01.2017 9:29:53
Реализация товаров</t>
  </si>
  <si>
    <t>13.01.2017</t>
  </si>
  <si>
    <t>Реализация товаров и услуг 00000000010 от 13.01.2017 13:16:31
Реализация товаров</t>
  </si>
  <si>
    <t>14.01.2017</t>
  </si>
  <si>
    <t>Реализация товаров и услуг 00000000011 от 14.01.2017 12:00:00
Реализация товаров</t>
  </si>
  <si>
    <t>17.01.2017</t>
  </si>
  <si>
    <t>Реализация товаров и услуг 00000000012 от 17.01.2017 9:04:18
Реализация товаров</t>
  </si>
  <si>
    <t>Реализация товаров и услуг 00000000013 от 17.01.2017 9:07:34
Реализация товаров</t>
  </si>
  <si>
    <t>19.01.2017</t>
  </si>
  <si>
    <t>Реализация товаров и услуг 00000000014 от 19.01.2017 9:41:17
Реализация товаров</t>
  </si>
  <si>
    <t>23.01.2017</t>
  </si>
  <si>
    <t>Реализация товаров и услуг 00000000015 от 23.01.2017 10:55:54
Реализация товаров</t>
  </si>
  <si>
    <t>Реализация товаров и услуг 00000000016 от 23.01.2017 11:00:08
Реализация товаров</t>
  </si>
  <si>
    <t>25.01.2017</t>
  </si>
  <si>
    <t>Реализация товаров и услуг 00000000017 от 25.01.2017 10:04:35
Реализация товаров</t>
  </si>
  <si>
    <t>Реализация товаров и услуг 00000000018 от 25.01.2017 10:08:19
Реализация товаров</t>
  </si>
  <si>
    <t>27.01.2017</t>
  </si>
  <si>
    <t>Реализация товаров и услуг 00000000020 от 27.01.2017 9:41:12
Реализация товаров</t>
  </si>
  <si>
    <t>28.01.2017</t>
  </si>
  <si>
    <t>Реализация товаров и услуг 00000000021 от 28.01.2017 12:00:00
Реализация товаров</t>
  </si>
  <si>
    <t>30.01.2017</t>
  </si>
  <si>
    <t>Реализация товаров и услуг 00000000022 от 30.01.2017 10:28:04
Реализация товаров</t>
  </si>
  <si>
    <t>Реализация товаров и услуг 00000000023 от 30.01.2017 10:42:31
Реализация товаров</t>
  </si>
  <si>
    <t>31.01.2017</t>
  </si>
  <si>
    <t>Реализация товаров и услуг 00000000024 от 31.01.2017 13:33:35
Реализация товаров</t>
  </si>
  <si>
    <t>01.02.2017</t>
  </si>
  <si>
    <t>Реализация товаров и услуг 00000000025 от 01.02.2017 9:41:17
Реализация товаров</t>
  </si>
  <si>
    <t>Реализация товаров и услуг 00000000026 от 01.02.2017 9:54:47
Реализация товаров</t>
  </si>
  <si>
    <t>02.02.2017</t>
  </si>
  <si>
    <t>Реализация товаров и услуг 00000000027 от 02.02.2017 9:38:17
Реализация товаров</t>
  </si>
  <si>
    <t>Реализация товаров и услуг 00000000028 от 02.02.2017 9:52:06
Реализация товаров</t>
  </si>
  <si>
    <t>Реализация товаров и услуг 00000000029 от 02.02.2017 11:22:57
Реализация товаров</t>
  </si>
  <si>
    <t>62.01</t>
  </si>
  <si>
    <t>06.02.2017</t>
  </si>
  <si>
    <t>Реализация товаров и услуг 00000000030 от 06.02.2017 9:14:06
Реализация товаров</t>
  </si>
  <si>
    <t>Реализация товаров и услуг 00000000031 от 06.02.2017 9:18:54
Реализация товаров</t>
  </si>
  <si>
    <t>07.02.2017</t>
  </si>
  <si>
    <t>Реализация товаров и услуг 00000000032 от 07.02.2017 9:35:45
Реализация товаров</t>
  </si>
  <si>
    <t>Реализация товаров и услуг 00000000033 от 07.02.2017 9:40:03
Реализация товаров</t>
  </si>
  <si>
    <t>08.02.2017</t>
  </si>
  <si>
    <t>Реализация товаров и услуг 00000000034 от 08.02.2017 11:50:54
Реализация товаров</t>
  </si>
  <si>
    <t>Реализация товаров и услуг 00000000035 от 08.02.2017 11:53:09
Реализация товаров</t>
  </si>
  <si>
    <t>10.02.2017</t>
  </si>
  <si>
    <t>Реализация товаров и услуг 00000000036 от 10.02.2017 9:37:27
Реализация товаров</t>
  </si>
  <si>
    <t>13.02.2017</t>
  </si>
  <si>
    <t>Реализация товаров и услуг 00000000037 от 13.02.2017 9:17:55
Реализация товаров</t>
  </si>
  <si>
    <t>Реализация товаров и услуг 00000000038 от 13.02.2017 9:20:42
Реализация товаров</t>
  </si>
  <si>
    <t>14.02.2017</t>
  </si>
  <si>
    <t>Реализация товаров и услуг 00000000039 от 14.02.2017 12:17:44
Реализация товаров</t>
  </si>
  <si>
    <t>Реализация товаров и услуг 00000000040 от 14.02.2017 12:25:12
Реализация товаров</t>
  </si>
  <si>
    <t>16.02.2017</t>
  </si>
  <si>
    <t>Реализация товаров и услуг 00000000041 от 16.02.2017 10:50:51
Реализация товаров</t>
  </si>
  <si>
    <t>Реализация товаров и услуг 00000000042 от 16.02.2017 10:54:55
Реализация товаров</t>
  </si>
  <si>
    <t>Реализация товаров и услуг 00000000043 от 16.02.2017 11:46:24
Реализация товаров</t>
  </si>
  <si>
    <t>Реализация товаров и услуг 00000000044 от 16.02.2017 12:18:57
Реализация товаров</t>
  </si>
  <si>
    <t>20.02.2017</t>
  </si>
  <si>
    <t>Реализация товаров и услуг 00000000046 от 20.02.2017 9:17:35
Реализация товаров</t>
  </si>
  <si>
    <t>Реализация товаров и услуг 00000000047 от 20.02.2017 9:20:18
Реализация товаров</t>
  </si>
  <si>
    <t>Реализация товаров и услуг 00000000048 от 20.02.2017 11:29:15
Реализация товаров</t>
  </si>
  <si>
    <t>21.02.2017</t>
  </si>
  <si>
    <t>Реализация товаров и услуг 00000000049 от 21.02.2017 10:12:39
Реализация товаров</t>
  </si>
  <si>
    <t>Реализация товаров и услуг 00000000050 от 21.02.2017 10:14:59
Реализация товаров</t>
  </si>
  <si>
    <t>22.02.2017</t>
  </si>
  <si>
    <t>Реализация товаров и услуг 00000000051 от 22.02.2017 9:27:44
Реализация товаров</t>
  </si>
  <si>
    <t>24.02.2017</t>
  </si>
  <si>
    <t>Реализация товаров и услуг 00000000052 от 24.02.2017 12:50:04
Реализация товаров</t>
  </si>
  <si>
    <t>27.02.2017</t>
  </si>
  <si>
    <t>Реализация товаров и услуг 00000000053 от 27.02.2017 12:00:00
Реализация товаров</t>
  </si>
  <si>
    <t>28.02.2017</t>
  </si>
  <si>
    <t>Реализация товаров и услуг 00000000054 от 28.02.2017 23:59:59
Реализация товаров</t>
  </si>
  <si>
    <t>01.03.2017</t>
  </si>
  <si>
    <t>Реализация товаров и услуг 00000000055 от 01.03.2017 14:07:42
Реализация товаров</t>
  </si>
  <si>
    <t>03.03.2017</t>
  </si>
  <si>
    <t>Реализация товаров и услуг 00000000056 от 03.03.2017 10:22:22
Реализация товаров</t>
  </si>
  <si>
    <t>Реализация товаров и услуг 00000000057 от 03.03.2017 10:26:02
Реализация товаров</t>
  </si>
  <si>
    <t>Реализация товаров и услуг 00000000058 от 03.03.2017 14:55:53
Реализация товаров</t>
  </si>
  <si>
    <t>06.03.2017</t>
  </si>
  <si>
    <t>Реализация товаров и услуг 00000000059 от 06.03.2017 11:16:08
Реализация товаров</t>
  </si>
  <si>
    <t>Реализация товаров и услуг 00000000060 от 06.03.2017 11:19:08
Реализация товаров</t>
  </si>
  <si>
    <t>07.03.2017</t>
  </si>
  <si>
    <t>Реализация товаров и услуг 00000000061 от 07.03.2017 10:46:13
Реализация товаров</t>
  </si>
  <si>
    <t>09.03.2017</t>
  </si>
  <si>
    <t>Реализация товаров и услуг 00000000062 от 09.03.2017 9:54:45
Реализация товаров</t>
  </si>
  <si>
    <t>10.03.2017</t>
  </si>
  <si>
    <t>Реализация товаров и услуг 00000000063 от 10.03.2017 9:53:09
Реализация товаров</t>
  </si>
  <si>
    <t>11.03.2017</t>
  </si>
  <si>
    <t>Реализация товаров и услуг 00000000064 от 11.03.2017 12:00:00
Реализация товаров</t>
  </si>
  <si>
    <t>Реализация товаров и услуг 00000000065 от 11.03.2017 12:00:02
Реализация товаров</t>
  </si>
  <si>
    <t>13.03.2017</t>
  </si>
  <si>
    <t>Реализация товаров и услуг 00000000066 от 13.03.2017 11:59:09
Реализация товаров</t>
  </si>
  <si>
    <t>Реализация товаров и услуг 00000000067 от 13.03.2017 12:03:15
Реализация товаров</t>
  </si>
  <si>
    <t>14.03.2017</t>
  </si>
  <si>
    <t>Реализация товаров и услуг 00000000068 от 14.03.2017 9:46:17
Реализация товаров</t>
  </si>
  <si>
    <t>Реализация товаров и услуг 00000000069 от 14.03.2017 15:15:02
Реализация товаров</t>
  </si>
  <si>
    <t>Реализация товаров и услуг 00000000070 от 14.03.2017 15:17:57
Реализация товаров</t>
  </si>
  <si>
    <t>16.03.2017</t>
  </si>
  <si>
    <t>Реализация товаров и услуг 00000000072 от 16.03.2017 14:48:54
Реализация товаров</t>
  </si>
  <si>
    <t>Реализация товаров и услуг 00000000073 от 16.03.2017 14:53:12
Реализация товаров</t>
  </si>
  <si>
    <t>17.03.2017</t>
  </si>
  <si>
    <t>Реализация товаров и услуг 00000000074 от 17.03.2017 12:22:32
Реализация товаров</t>
  </si>
  <si>
    <t>20.03.2017</t>
  </si>
  <si>
    <t>Реализация товаров и услуг 00000000075 от 20.03.2017 12:51:07
Реализация товаров</t>
  </si>
  <si>
    <t>Реализация товаров и услуг 00000000076 от 20.03.2017 12:56:55
Реализация товаров</t>
  </si>
  <si>
    <t>21.03.2017</t>
  </si>
  <si>
    <t>Реализация товаров и услуг 00000000077 от 21.03.2017 13:47:14
Реализация товаров</t>
  </si>
  <si>
    <t>22.03.2017</t>
  </si>
  <si>
    <t>Реализация товаров и услуг 00000000078 от 22.03.2017 9:31:21
Реализация товаров</t>
  </si>
  <si>
    <t>23.03.2017</t>
  </si>
  <si>
    <t>Реализация товаров и услуг 00000000079 от 23.03.2017 9:40:21
Реализация товаров</t>
  </si>
  <si>
    <t>24.03.2017</t>
  </si>
  <si>
    <t>Реализация товаров и услуг 00000000080 от 24.03.2017 11:18:42
Реализация товаров</t>
  </si>
  <si>
    <t>27.03.2017</t>
  </si>
  <si>
    <t>Реализация товаров и услуг 00000000082 от 27.03.2017 10:03:44
Реализация товаров</t>
  </si>
  <si>
    <t>Реализация товаров и услуг 00000000083 от 27.03.2017 10:07:30
Реализация товаров</t>
  </si>
  <si>
    <t>28.03.2017</t>
  </si>
  <si>
    <t>Реализация товаров и услуг 00000000085 от 28.03.2017 9:55:57
Реализация товаров</t>
  </si>
  <si>
    <t>Реализация товаров и услуг 00000000086 от 28.03.2017 10:02:35
Реализация товаров</t>
  </si>
  <si>
    <t>31.03.2017</t>
  </si>
  <si>
    <t>Реализация товаров и услуг 00000000087 от 31.03.2017 11:17:09
Реализация товаров</t>
  </si>
  <si>
    <t>Реализация товаров и услуг 00000000088 от 31.03.2017 11:30:17
Реализация товаров</t>
  </si>
  <si>
    <t>Реализация товаров и услуг 00000000089 от 31.03.2017 12:15:25
Реализация товаров</t>
  </si>
  <si>
    <t>Реализация товаров и услуг 00000000090 от 31.03.2017 12:18:15
Реализация товаров</t>
  </si>
  <si>
    <t>Реализация товаров и услуг 00000000091 от 31.03.2017 12:25:23
Реализация товаров</t>
  </si>
  <si>
    <t>Реализация товаров и услуг 00000000092 от 31.03.2017 23:59:59
Реализация товаров</t>
  </si>
  <si>
    <t>03.04.2017</t>
  </si>
  <si>
    <t>Реализация товаров и услуг 00000000093 от 03.04.2017 9:39:03
Реализация товаров</t>
  </si>
  <si>
    <t>04.04.2017</t>
  </si>
  <si>
    <t>Реализация товаров и услуг 00000000094 от 04.04.2017 9:44:38
Реализация товаров</t>
  </si>
  <si>
    <t>Реализация товаров и услуг 00000000095 от 04.04.2017 9:51:21
Реализация товаров</t>
  </si>
  <si>
    <t>05.04.2017</t>
  </si>
  <si>
    <t>Реализация товаров и услуг 00000000097 от 05.04.2017 9:39:29
Реализация товаров</t>
  </si>
  <si>
    <t>06.04.2017</t>
  </si>
  <si>
    <t>Реализация товаров и услуг 00000000098 от 06.04.2017 9:17:12
Реализация товаров</t>
  </si>
  <si>
    <t>07.04.2017</t>
  </si>
  <si>
    <t>Реализация товаров и услуг 00000000099 от 07.04.2017 11:37:45
Реализация товаров</t>
  </si>
  <si>
    <t>10.04.2017</t>
  </si>
  <si>
    <t>Реализация товаров и услуг 00000000100 от 10.04.2017 10:30:56
Реализация товаров</t>
  </si>
  <si>
    <t>11.04.2017</t>
  </si>
  <si>
    <t>Реализация товаров и услуг 00000000101 от 11.04.2017 9:42:28
Реализация товаров</t>
  </si>
  <si>
    <t>12.04.2017</t>
  </si>
  <si>
    <t>Реализация товаров и услуг 00000000102 от 12.04.2017 9:35:09
Реализация товаров</t>
  </si>
  <si>
    <t>Реализация товаров и услуг 00000000103 от 12.04.2017 9:39:10
Реализация товаров</t>
  </si>
  <si>
    <t>17.04.2017</t>
  </si>
  <si>
    <t>Реализация товаров и услуг 00000000104 от 17.04.2017 11:10:27
Реализация товаров</t>
  </si>
  <si>
    <t>Реализация товаров и услуг 00000000105 от 17.04.2017 11:14:15
Реализация товаров</t>
  </si>
  <si>
    <t>18.04.2017</t>
  </si>
  <si>
    <t>Реализация товаров и услуг 00000000106 от 18.04.2017 12:34:54
Реализация товаров</t>
  </si>
  <si>
    <t>20.04.2017</t>
  </si>
  <si>
    <t>Реализация товаров и услуг 00000000107 от 20.04.2017 10:53:58
Реализация товаров</t>
  </si>
  <si>
    <t>Реализация товаров и услуг 00000000108 от 20.04.2017 10:58:05
Реализация товаров</t>
  </si>
  <si>
    <t>21.04.2017</t>
  </si>
  <si>
    <t>Реализация товаров и услуг 00000000109 от 21.04.2017 11:08:01
Реализация товаров</t>
  </si>
  <si>
    <t>Реализация товаров и услуг 00000000110 от 21.04.2017 13:08:53
Реализация товаров</t>
  </si>
  <si>
    <t>24.04.2017</t>
  </si>
  <si>
    <t>Реализация товаров и услуг 00000000111 от 24.04.2017 9:47:52
Реализация товаров</t>
  </si>
  <si>
    <t>Реализация товаров и услуг 00000000112 от 24.04.2017 9:55:13
Реализация товаров</t>
  </si>
  <si>
    <t>25.04.2017</t>
  </si>
  <si>
    <t>Реализация товаров и услуг 00000000113 от 25.04.2017 10:01:18
Реализация товаров</t>
  </si>
  <si>
    <t>28.04.2017</t>
  </si>
  <si>
    <t>Реализация товаров и услуг 00000000114 от 28.04.2017 9:10:26
Реализация товаров</t>
  </si>
  <si>
    <t>Реализация товаров и услуг 00000000115 от 28.04.2017 9:13:57
Реализация товаров</t>
  </si>
  <si>
    <t>29.04.2017</t>
  </si>
  <si>
    <t>Реализация товаров и услуг 00000000116 от 29.04.2017 12:00:00
Реализация товаров</t>
  </si>
  <si>
    <t>Реализация товаров и услуг 00000000117 от 29.04.2017 12:00:02
Реализация товаров</t>
  </si>
  <si>
    <t>30.04.2017</t>
  </si>
  <si>
    <t>Реализация товаров и услуг 00000000118 от 30.04.2017 23:59:59
Реализация товаров</t>
  </si>
  <si>
    <t>Реализация товаров и услуг 00000000119 от 30.04.2017 23:59:59
Реализация товаров</t>
  </si>
  <si>
    <t>02.05.2017</t>
  </si>
  <si>
    <t>Реализация товаров и услуг 00000000120 от 02.05.2017 9:31:50
Реализация товаров</t>
  </si>
  <si>
    <t>03.05.2017</t>
  </si>
  <si>
    <t>Реализация товаров и услуг 00000000121 от 03.05.2017 9:17:07
Реализация товаров</t>
  </si>
  <si>
    <t>Реализация товаров и услуг 00000000122 от 03.05.2017 10:40:53
Реализация товаров</t>
  </si>
  <si>
    <t>05.05.2017</t>
  </si>
  <si>
    <t>Реализация товаров и услуг 00000000124 от 05.05.2017 9:23:49
Реализация товаров</t>
  </si>
  <si>
    <t>Реализация товаров и услуг 00000000125 от 05.05.2017 9:32:04
Реализация товаров</t>
  </si>
  <si>
    <t>Реализация товаров и услуг 00000000126 от 05.05.2017 12:19:06
Реализация товаров</t>
  </si>
  <si>
    <t>06.05.2017</t>
  </si>
  <si>
    <t>Реализация товаров и услуг 00000000127 от 06.05.2017 13:15:43
Реализация товаров</t>
  </si>
  <si>
    <t>10.05.2017</t>
  </si>
  <si>
    <t>Реализация товаров и услуг 00000000128 от 10.05.2017 9:16:31
Реализация товаров</t>
  </si>
  <si>
    <t>Реализация товаров и услуг 00000000129 от 10.05.2017 10:27:53
Реализация товаров</t>
  </si>
  <si>
    <t>Реализация товаров и услуг 00000000130 от 10.05.2017 14:02:43
Реализация товаров</t>
  </si>
  <si>
    <t>11.05.2017</t>
  </si>
  <si>
    <t>Реализация товаров и услуг 00000000131 от 11.05.2017 11:29:25
Реализация товаров</t>
  </si>
  <si>
    <t>12.05.2017</t>
  </si>
  <si>
    <t>Реализация товаров и услуг 00000000132 от 12.05.2017 9:25:20
Реализация товаров</t>
  </si>
  <si>
    <t>13.05.2017</t>
  </si>
  <si>
    <t>Реализация товаров и услуг 00000000133 от 13.05.2017 12:00:00
Реализация товаров</t>
  </si>
  <si>
    <t>Реализация товаров и услуг 00000000134 от 13.05.2017 12:00:01
Реализация товаров</t>
  </si>
  <si>
    <t>15.05.2017</t>
  </si>
  <si>
    <t>Реализация товаров и услуг 00000000135 от 15.05.2017 9:14:58
Реализация товаров</t>
  </si>
  <si>
    <t>Реализация товаров и услуг 00000000136 от 15.05.2017 9:17:25
Реализация товаров</t>
  </si>
  <si>
    <t>16.05.2017</t>
  </si>
  <si>
    <t>Реализация товаров и услуг 00000000137 от 16.05.2017 9:32:39
Реализация товаров</t>
  </si>
  <si>
    <t>Реализация товаров и услуг 00000000138 от 16.05.2017 9:36:58
Реализация товаров</t>
  </si>
  <si>
    <t>18.05.2017</t>
  </si>
  <si>
    <t>Реализация товаров и услуг 00000000139 от 18.05.2017 12:36:27
Реализация товаров</t>
  </si>
  <si>
    <t>Реализация товаров и услуг 00000000140 от 18.05.2017 12:39:42
Реализация товаров</t>
  </si>
  <si>
    <t>20.05.2017</t>
  </si>
  <si>
    <t>Реализация товаров и услуг 00000000141 от 20.05.2017 12:00:00
Реализация товаров</t>
  </si>
  <si>
    <t>22.05.2017</t>
  </si>
  <si>
    <t>Реализация товаров и услуг 00000000142 от 22.05.2017 10:37:25
Реализация товаров</t>
  </si>
  <si>
    <t>Реализация товаров и услуг 00000000143 от 22.05.2017 10:40:31
Реализация товаров</t>
  </si>
  <si>
    <t>Реализация товаров и услуг 00000000145 от 22.05.2017 11:06:46
Реализация товаров</t>
  </si>
  <si>
    <t>23.05.2017</t>
  </si>
  <si>
    <t>Реализация товаров и услуг 00000000144 от 23.05.2017 0:00:00
Реализация товаров</t>
  </si>
  <si>
    <t>Реализация товаров и услуг 00000000146 от 23.05.2017 12:09:11
Реализация товаров</t>
  </si>
  <si>
    <t>Реализация товаров и услуг 00000000147 от 23.05.2017 12:10:08
Реализация товаров</t>
  </si>
  <si>
    <t>25.05.2017</t>
  </si>
  <si>
    <t>Реализация товаров и услуг 00000000148 от 25.05.2017 12:17:30
Реализация товаров</t>
  </si>
  <si>
    <t>26.05.2017</t>
  </si>
  <si>
    <t>Реализация товаров и услуг 00000000149 от 26.05.2017 9:13:11
Реализация товаров</t>
  </si>
  <si>
    <t>27.05.2017</t>
  </si>
  <si>
    <t>Реализация товаров и услуг 00000000150 от 27.05.2017 12:00:00
Реализация товаров</t>
  </si>
  <si>
    <t>29.05.2017</t>
  </si>
  <si>
    <t>Реализация товаров и услуг 00000000151 от 29.05.2017 10:24:03
Реализация товаров</t>
  </si>
  <si>
    <t>Реализация товаров и услуг 00000000152 от 29.05.2017 10:49:01
Реализация товаров</t>
  </si>
  <si>
    <t>30.05.2017</t>
  </si>
  <si>
    <t>Реализация товаров и услуг 00000000153 от 30.05.2017 9:17:53
Реализация товаров</t>
  </si>
  <si>
    <t>31.05.2017</t>
  </si>
  <si>
    <t>Реализация товаров и услуг 00000000157 от 31.05.2017 0:00:00
Реализация товаров</t>
  </si>
  <si>
    <t>Реализация товаров и услуг 00000000154 от 31.05.2017 9:26:16
Реализация товаров</t>
  </si>
  <si>
    <t>Реализация товаров и услуг 00000000155 от 31.05.2017 9:52:56
Реализация товаров</t>
  </si>
  <si>
    <t>Реализация товаров и услуг 00000000156 от 31.05.2017 9:53:58
Реализация товаров</t>
  </si>
  <si>
    <t>Реализация товаров и услуг 00000000158 от 31.05.2017 23:59:59
Реализация товаров</t>
  </si>
  <si>
    <t>02.06.2017</t>
  </si>
  <si>
    <t>Реализация товаров и услуг 00000000159 от 02.06.2017 9:16:45
Реализация товаров</t>
  </si>
  <si>
    <t>05.06.2017</t>
  </si>
  <si>
    <t>Реализация товаров и услуг 00000000160 от 05.06.2017 9:18:01
Реализация товаров</t>
  </si>
  <si>
    <t>06.06.2017</t>
  </si>
  <si>
    <t>Реализация товаров и услуг 00000000161 от 06.06.2017 9:47:25
Реализация товаров</t>
  </si>
  <si>
    <t>Реализация товаров и услуг 00000000162 от 06.06.2017 12:52:45
Реализация товаров</t>
  </si>
  <si>
    <t>07.06.2017</t>
  </si>
  <si>
    <t>Реализация товаров и услуг 00000000163 от 07.06.2017 9:14:16
Реализация товаров</t>
  </si>
  <si>
    <t>09.06.2017</t>
  </si>
  <si>
    <t>Реализация товаров и услуг 00000000164 от 09.06.2017 11:59:51
Реализация товаров</t>
  </si>
  <si>
    <t>12.06.2017</t>
  </si>
  <si>
    <t>Реализация товаров и услуг 00000000165 от 12.06.2017 12:00:00
Реализация товаров</t>
  </si>
  <si>
    <t>13.06.2017</t>
  </si>
  <si>
    <t>Реализация товаров и услуг 00000000166 от 13.06.2017 10:32:49
Реализация товаров</t>
  </si>
  <si>
    <t>14.06.2017</t>
  </si>
  <si>
    <t>Реализация товаров и услуг 00000000167 от 14.06.2017 9:06:31
Реализация товаров</t>
  </si>
  <si>
    <t>Реализация товаров и услуг 00000000168 от 14.06.2017 9:10:48
Реализация товаров</t>
  </si>
  <si>
    <t>15.06.2017</t>
  </si>
  <si>
    <t>Реализация товаров и услуг 00000000169 от 15.06.2017 10:43:50
Реализация товаров</t>
  </si>
  <si>
    <t>16.06.2017</t>
  </si>
  <si>
    <t>Реализация товаров и услуг 00000000170 от 16.06.2017 9:14:32
Реализация товаров</t>
  </si>
  <si>
    <t>19.06.2017</t>
  </si>
  <si>
    <t>Реализация товаров и услуг 00000000171 от 19.06.2017 9:29:55
Реализация товаров</t>
  </si>
  <si>
    <t>Реализация товаров и услуг 00000000172 от 19.06.2017 9:33:47
Реализация товаров</t>
  </si>
  <si>
    <t>20.06.2017</t>
  </si>
  <si>
    <t>Реализация товаров и услуг 00000000174 от 20.06.2017 9:57:32
Реализация товаров</t>
  </si>
  <si>
    <t>21.06.2017</t>
  </si>
  <si>
    <t>Реализация товаров и услуг 00000000175 от 21.06.2017 10:22:41
Реализация товаров</t>
  </si>
  <si>
    <t>22.06.2017</t>
  </si>
  <si>
    <t>Реализация товаров и услуг 00000000176 от 22.06.2017 12:27:47
Реализация товаров</t>
  </si>
  <si>
    <t>26.06.2017</t>
  </si>
  <si>
    <t>Реализация товаров и услуг 00000000178 от 26.06.2017 11:21:33
Реализация товаров</t>
  </si>
  <si>
    <t>Реализация товаров и услуг 00000000179 от 26.06.2017 12:05:53
Реализация товаров</t>
  </si>
  <si>
    <t>Реализация товаров и услуг 00000000180 от 26.06.2017 12:19:07
Реализация товаров</t>
  </si>
  <si>
    <t>27.06.2017</t>
  </si>
  <si>
    <t>Реализация товаров и услуг 00000000182 от 27.06.2017 9:39:12
Реализация товаров</t>
  </si>
  <si>
    <t>28.06.2017</t>
  </si>
  <si>
    <t>Реализация товаров и услуг 00000000183 от 28.06.2017 9:39:39
Реализация товаров</t>
  </si>
  <si>
    <t>Реализация товаров и услуг 00000000184 от 28.06.2017 9:43:27
Реализация товаров</t>
  </si>
  <si>
    <t>30.06.2017</t>
  </si>
  <si>
    <t>Реализация товаров и услуг 00000000188 от 30.06.2017 0:00:00
Реализация товаров</t>
  </si>
  <si>
    <t>Реализация товаров и услуг 00000000185 от 30.06.2017 9:30:30
Реализация товаров</t>
  </si>
  <si>
    <t>Реализация товаров и услуг 00000000186 от 30.06.2017 9:33:59
Реализация товаров</t>
  </si>
  <si>
    <t>Реализация товаров и услуг 00000000187 от 30.06.2017 23:59:59
Реализация товаров</t>
  </si>
  <si>
    <t>04.07.2017</t>
  </si>
  <si>
    <t>Реализация товаров и услуг 00000000189 от 04.07.2017 9:46:15
Реализация товаров</t>
  </si>
  <si>
    <t>Реализация товаров и услуг 00000000190 от 04.07.2017 10:12:06
Реализация товаров</t>
  </si>
  <si>
    <t>05.07.2017</t>
  </si>
  <si>
    <t>Реализация товаров и услуг 00000000191 от 05.07.2017 14:14:31
Реализация товаров</t>
  </si>
  <si>
    <t>07.07.2017</t>
  </si>
  <si>
    <t>Реализация товаров и услуг 00000000192 от 07.07.2017 9:13:52
Реализация товаров</t>
  </si>
  <si>
    <t>08.07.2017</t>
  </si>
  <si>
    <t>Реализация товаров и услуг 00000000194 от 08.07.2017 12:00:00
Реализация товаров</t>
  </si>
  <si>
    <t>10.07.2017</t>
  </si>
  <si>
    <t>Реализация товаров и услуг 00000000195 от 10.07.2017 9:46:26
Реализация товаров</t>
  </si>
  <si>
    <t>11.07.2017</t>
  </si>
  <si>
    <t>Реализация товаров и услуг 00000000196 от 11.07.2017 10:29:46
Реализация товаров</t>
  </si>
  <si>
    <t>12.07.2017</t>
  </si>
  <si>
    <t>Реализация товаров и услуг 00000000197 от 12.07.2017 9:16:16
Реализация товаров</t>
  </si>
  <si>
    <t>14.07.2017</t>
  </si>
  <si>
    <t>Реализация товаров и услуг 00000000198 от 14.07.2017 9:22:13
Реализация товаров</t>
  </si>
  <si>
    <t>17.07.2017</t>
  </si>
  <si>
    <t>Реализация товаров и услуг 00000000199 от 17.07.2017 9:53:44
Реализация товаров</t>
  </si>
  <si>
    <t>18.07.2017</t>
  </si>
  <si>
    <t>Реализация товаров и услуг 00000000200 от 18.07.2017 14:13:01
Реализация товаров</t>
  </si>
  <si>
    <t>19.07.2017</t>
  </si>
  <si>
    <t>Реализация товаров и услуг 00000000201 от 19.07.2017 9:15:07
Реализация товаров</t>
  </si>
  <si>
    <t>21.07.2017</t>
  </si>
  <si>
    <t>Реализация товаров и услуг 00000000202 от 21.07.2017 9:14:07
Реализация товаров</t>
  </si>
  <si>
    <t>24.07.2017</t>
  </si>
  <si>
    <t>Реализация товаров и услуг 00000000203 от 24.07.2017 9:25:38
Реализация товаров</t>
  </si>
  <si>
    <t>Реализация товаров и услуг 00000000204 от 24.07.2017 9:29:00
Реализация товаров</t>
  </si>
  <si>
    <t>Реализация товаров и услуг 00000000211 от 24.07.2017 9:31:21
Реализация товаров</t>
  </si>
  <si>
    <t>25.07.2017</t>
  </si>
  <si>
    <t>Реализация товаров и услуг 00000000205 от 25.07.2017 10:51:34
Реализация товаров</t>
  </si>
  <si>
    <t>26.07.2017</t>
  </si>
  <si>
    <t>Реализация товаров и услуг 00000000206 от 26.07.2017 10:05:33
Реализация товаров</t>
  </si>
  <si>
    <t>Реализация товаров и услуг 00000000207 от 26.07.2017 10:40:48
Реализация товаров</t>
  </si>
  <si>
    <t>27.07.2017</t>
  </si>
  <si>
    <t>Реализация товаров и услуг 00000000208 от 27.07.2017 13:57:45
Реализация товаров</t>
  </si>
  <si>
    <t>Реализация товаров и услуг 00000000209 от 27.07.2017 14:00:48
Реализация товаров</t>
  </si>
  <si>
    <t>31.07.2017</t>
  </si>
  <si>
    <t>Реализация товаров и услуг 00000000210 от 31.07.2017 9:21:02
Реализация товаров</t>
  </si>
  <si>
    <t>Реализация товаров и услуг 00000000212 от 31.07.2017 23:59:59
Реализация товаров</t>
  </si>
  <si>
    <t>Реализация товаров и услуг 00000000213 от 31.07.2017 23:59:59
Реализация товаров</t>
  </si>
  <si>
    <t>01.08.2017</t>
  </si>
  <si>
    <t>Реализация товаров и услуг 00000000214 от 01.08.2017 9:31:41
Реализация товаров</t>
  </si>
  <si>
    <t>02.08.2017</t>
  </si>
  <si>
    <t>Реализация товаров и услуг 00000000215 от 02.08.2017 11:03:01
Реализация товаров</t>
  </si>
  <si>
    <t>Реализация товаров и услуг 00000000216 от 02.08.2017 11:06:22
Реализация товаров</t>
  </si>
  <si>
    <t>03.08.2017</t>
  </si>
  <si>
    <t>Реализация товаров и услуг 00000000217 от 03.08.2017 9:21:39
Реализация товаров</t>
  </si>
  <si>
    <t>04.08.2017</t>
  </si>
  <si>
    <t>Реализация товаров и услуг 00000000218 от 04.08.2017 13:55:50
Реализация товаров</t>
  </si>
  <si>
    <t>22.08.2017</t>
  </si>
  <si>
    <t>Реализация товаров и услуг 00000000219 от 22.08.2017 0:00:00
Реализация товаров</t>
  </si>
  <si>
    <t>31.08.2017</t>
  </si>
  <si>
    <t>Реализация товаров и услуг 00000000220 от 31.08.2017 23:59:59
Реализация товаров</t>
  </si>
  <si>
    <t>Реализация товаров и услуг 00000000221 от 31.08.2017 23:59:59
Реализация товаров</t>
  </si>
  <si>
    <t>04.09.2017</t>
  </si>
  <si>
    <t>Реализация товаров и услуг 00000000222 от 04.09.2017 9:38:22
Реализация товаров</t>
  </si>
  <si>
    <t>05.09.2017</t>
  </si>
  <si>
    <t>Реализация товаров и услуг 00000000223 от 05.09.2017 9:12:17
Реализация товаров</t>
  </si>
  <si>
    <t>06.09.2017</t>
  </si>
  <si>
    <t>Реализация товаров и услуг 00000000224 от 06.09.2017 10:31:54
Реализация товаров</t>
  </si>
  <si>
    <t>07.09.2017</t>
  </si>
  <si>
    <t>Реализация товаров и услуг 00000000225 от 07.09.2017 9:23:41
Реализация товаров</t>
  </si>
  <si>
    <t>08.09.2017</t>
  </si>
  <si>
    <t>Реализация товаров и услуг 00000000226 от 08.09.2017 10:16:23
Реализация товаров</t>
  </si>
  <si>
    <t>12.09.2017</t>
  </si>
  <si>
    <t>Реализация товаров и услуг 00000000227 от 12.09.2017 11:44:55
Реализация товаров</t>
  </si>
  <si>
    <t>13.09.2017</t>
  </si>
  <si>
    <t>Реализация товаров и услуг 00000000228 от 13.09.2017 9:55:43
Реализация товаров</t>
  </si>
  <si>
    <t>14.09.2017</t>
  </si>
  <si>
    <t>Реализация товаров и услуг 00000000229 от 14.09.2017 9:13:01
Реализация товаров</t>
  </si>
  <si>
    <t>15.09.2017</t>
  </si>
  <si>
    <t>Реализация товаров и услуг 00000000230 от 15.09.2017 9:30:07
Реализация товаров</t>
  </si>
  <si>
    <t>18.09.2017</t>
  </si>
  <si>
    <t>Реализация товаров и услуг 00000000231 от 18.09.2017 9:34:55
Реализация товаров</t>
  </si>
  <si>
    <t>Реализация товаров и услуг 00000000232 от 18.09.2017 9:40:05
Реализация товаров</t>
  </si>
  <si>
    <t>19.09.2017</t>
  </si>
  <si>
    <t>Реализация товаров и услуг 00000000233 от 19.09.2017 9:12:36
Реализация товаров</t>
  </si>
  <si>
    <t>20.09.2017</t>
  </si>
  <si>
    <t>Реализация товаров и услуг 00000000234 от 20.09.2017 9:26:53
Реализация товаров</t>
  </si>
  <si>
    <t>21.09.2017</t>
  </si>
  <si>
    <t>Реализация товаров и услуг 00000000235 от 21.09.2017 9:15:05
Реализация товаров</t>
  </si>
  <si>
    <t>22.09.2017</t>
  </si>
  <si>
    <t>Реализация товаров и услуг 00000000237 от 22.09.2017 9:18:21
Реализация товаров</t>
  </si>
  <si>
    <t>25.09.2017</t>
  </si>
  <si>
    <t>Реализация товаров и услуг 00000000238 от 25.09.2017 9:26:37
Реализация товаров</t>
  </si>
  <si>
    <t>26.09.2017</t>
  </si>
  <si>
    <t>Реализация товаров и услуг 00000000239 от 26.09.2017 9:22:38
Реализация товаров</t>
  </si>
  <si>
    <t>Реализация товаров и услуг 00000000240 от 26.09.2017 9:26:00
Реализация товаров</t>
  </si>
  <si>
    <t>27.09.2017</t>
  </si>
  <si>
    <t>Реализация товаров и услуг 00000000241 от 27.09.2017 9:23:38
Реализация товаров</t>
  </si>
  <si>
    <t>28.09.2017</t>
  </si>
  <si>
    <t>Реализация товаров и услуг 00000000242 от 28.09.2017 9:27:23
Реализация товаров</t>
  </si>
  <si>
    <t>Далее формулы закончились</t>
  </si>
  <si>
    <t>3.3 выборка'!A1</t>
  </si>
  <si>
    <t>Е-Дох/3.4</t>
  </si>
  <si>
    <t>Пересчет в национальную валюту</t>
  </si>
  <si>
    <t>Наименование покупателя</t>
  </si>
  <si>
    <t>стоимость товаров (работ,услуг) в валюте (у.е)</t>
  </si>
  <si>
    <t>Валюта</t>
  </si>
  <si>
    <t>Дата признания выручки</t>
  </si>
  <si>
    <t>Курс валюты на дату признания выручуи</t>
  </si>
  <si>
    <t>Предоплата (при наличии) в валюте (у.е)</t>
  </si>
  <si>
    <t>Курс валюты на дату предоплаты</t>
  </si>
  <si>
    <t>Сумма выручки по данным бух.учета (руб.) в т.ч. НДС</t>
  </si>
  <si>
    <t>Выручка по данным аудита в руб. в т.ч.НДС</t>
  </si>
  <si>
    <t>Валютная выручка пересчитанна в рубли по курсам установленным ЦБ на отчетную дату в соответствии  с установленными правилами. Отклонения не выявлены.</t>
  </si>
  <si>
    <t>Валютная выручка пересчитанна в рубли по курсам установленным ЦБ на отчетную дату в соответствии  с установленными правилами.  Выявлены не существенные отклонения.</t>
  </si>
  <si>
    <t>Е-Дох/3.4-1</t>
  </si>
  <si>
    <t>Е-Дох/3.5</t>
  </si>
  <si>
    <t>3.5.</t>
  </si>
  <si>
    <t>4.1</t>
  </si>
  <si>
    <t>4.2</t>
  </si>
  <si>
    <t>4.3</t>
  </si>
  <si>
    <t>Е-Дох/3.6</t>
  </si>
  <si>
    <t>Убедиться в том, что в пояснениях  к бухгалтерской отчетности  информация о выручке от реализации раскрыта в соответствии с требованиями раздела V ПБУ 9/99.</t>
  </si>
  <si>
    <t>а) о порядке признания выручки организации;</t>
  </si>
  <si>
    <t>б) о способе определения готовности работ, услуг, продукции, выручка от выполнения, оказания, продажи которых признается по мере готовности.</t>
  </si>
  <si>
    <t>В ОФР доходы организации за отчетный период отражаются с подразделением на выручку и прочие доходы.</t>
  </si>
  <si>
    <t>Выручка, прочие доходы (выручка от продажи продукции (товаров), выручка от выполнения работ (оказания услуг) и т.п.), составляющие пять и более процентов от общей суммы доходов организации за отчетный период, показываются по каждому виду в отдельности.</t>
  </si>
  <si>
    <t>В отношении выручки, полученной в результате выполнения договоров, предусматривающих исполнение обязательств (оплату) неденежными средствами, подлежит раскрытию как минимум следующая информация:</t>
  </si>
  <si>
    <t>а) общее количество организаций, с которыми осуществляются указанные договоры, с указанием организаций, на которые приходится основная часть такой выручки;</t>
  </si>
  <si>
    <t>б) доля выручки, полученной по указанным договорам со связанными организациями;</t>
  </si>
  <si>
    <t>в) способ определения стоимости продукции (товаров), переданной организацией.</t>
  </si>
  <si>
    <t>Убедиться в том, что в приложении к бухгалтерской отчетности  информация об операциях со связанными сторонами раскрыта в соответствии с требованиями, установленными ПБУ 11/2000.</t>
  </si>
  <si>
    <t>Информация о доходах по обычным видам деятельности  представлена и раскрыта в бухгалтерской отчетности в соответствии с установленными требованиями.</t>
  </si>
  <si>
    <t>Информация о доходах по обычным видам деятельности представлена и раскрыта в бухгалтерской отчетности c отдельными нарушениями действующего законодательства.</t>
  </si>
  <si>
    <r>
      <t xml:space="preserve">Первичный аудит: </t>
    </r>
    <r>
      <rPr>
        <sz val="10"/>
        <rFont val="Times New Roman"/>
        <family val="1"/>
        <charset val="204"/>
      </rPr>
      <t xml:space="preserve">Получить достаточные надлежащие аудиторские доказательства наличия (либо отсутствия) искажений остатков на начало периода, существенным образом влияющих на финансовую отчетность за текущий период </t>
    </r>
  </si>
  <si>
    <t>Проверка необычных записей</t>
  </si>
  <si>
    <t>Е-Дох/4.1</t>
  </si>
  <si>
    <t>без описания</t>
  </si>
  <si>
    <t>введенные необычным лицом</t>
  </si>
  <si>
    <t>одинаковые</t>
  </si>
  <si>
    <t>круглые</t>
  </si>
  <si>
    <t xml:space="preserve">слишком маленькие </t>
  </si>
  <si>
    <t>слишком большие</t>
  </si>
  <si>
    <t>необычный контрагент</t>
  </si>
  <si>
    <t>необычный период отражения</t>
  </si>
  <si>
    <t>Признак операции</t>
  </si>
  <si>
    <t>Наличие Да/нет</t>
  </si>
  <si>
    <t>Коментарии (при необходимости)</t>
  </si>
  <si>
    <t>прочие</t>
  </si>
  <si>
    <t>Необычные записи не выявлены</t>
  </si>
  <si>
    <t>Выявлены необычные записи. Проведены дополнительные процедуры по подтверждению  данных записей. Отклонения не выявлены.</t>
  </si>
  <si>
    <t>Выявлены необычные записи. Проведеные дополнительные процедуры показали наличие существенных отклонений. Необходимо модифицировать АЗ.</t>
  </si>
  <si>
    <t>Е-Дох/4.2</t>
  </si>
  <si>
    <t>Анализ валовой прибыли</t>
  </si>
  <si>
    <r>
      <rPr>
        <b/>
        <sz val="10"/>
        <rFont val="Times New Roman"/>
        <family val="1"/>
        <charset val="204"/>
      </rPr>
      <t>Анализ валовой прибыли:</t>
    </r>
    <r>
      <rPr>
        <sz val="10"/>
        <rFont val="Times New Roman"/>
        <family val="1"/>
        <charset val="204"/>
      </rPr>
      <t xml:space="preserve">
Получите аналитические данные по валовой прибыли % за отчетный период в необходимом разрезе (по видам продукции, географическому положению, помесячно и т.д.):
- сравните помесячные (поквартальные) данные со средней валовой прибылью % за год;
- сравните помесячно (поквартально) в течение отчетного года;
- сравните с прошлогодним периодом;
- сравните с бюджетом на отчетный год.
Выделите, изучите и объясните существенные необычные различия в отношении финансовой и в отношении нефинансовой информации и комментариев клиента.</t>
    </r>
  </si>
  <si>
    <t>Выручка</t>
  </si>
  <si>
    <t>НДС</t>
  </si>
  <si>
    <t>Выручка без НДС</t>
  </si>
  <si>
    <t>Себестоимость</t>
  </si>
  <si>
    <t>Комм.</t>
  </si>
  <si>
    <t>ИТОГО</t>
  </si>
  <si>
    <t>Управленческие</t>
  </si>
  <si>
    <t>ИТОГО РАСХ. По ОБЫЧН. ВИДАМ ДЕЯТ-ТИ</t>
  </si>
  <si>
    <t>Прибыль</t>
  </si>
  <si>
    <t>Колебания</t>
  </si>
  <si>
    <t>Процентное соотношения месячной (квартальной) выручки к общей</t>
  </si>
  <si>
    <t>Процентное соотношения месячной (квартальной) себестоимости к общей</t>
  </si>
  <si>
    <t>Необычных скачков выручки не установлено.</t>
  </si>
  <si>
    <t>Рост выручки в марте связан со спецификой деятельности организации</t>
  </si>
  <si>
    <t>Анализ валовой прибыли не выявил незакономерных особенностей в части признания выручки.</t>
  </si>
  <si>
    <t>Анализ валовой прибыли  выявил некоторые особенности в части признания выручки. Данные особенности изучены. Существенные отклонения не выявлены.</t>
  </si>
  <si>
    <t>Анализ валовой прибыли  выявил некоторые особенности в части признания выручки. Данные особенности изучены. Выявлены существенные отклонения. Необходимо модифицировать АЗ</t>
  </si>
  <si>
    <t>Е-Дох/1.</t>
  </si>
  <si>
    <t>Е-Дох/2.1</t>
  </si>
  <si>
    <t>Е-Дох/4.3</t>
  </si>
  <si>
    <t>Возвраты от покупателей</t>
  </si>
  <si>
    <t>Существенные возвраты от покупателей, которые могут повлиять на наше мнение о выручке не установлены.</t>
  </si>
  <si>
    <t>Выявлены существенные возвраты от покупателей. Дополнительно проведенные процедуры не выявили признаков манипуляций с выручкой.</t>
  </si>
  <si>
    <t>Выявлены существенные возвраты от покупателей. Дополнительно проведенные процедуры  выявили признаки манипуляций с выручкой.</t>
  </si>
  <si>
    <t xml:space="preserve">Сравнение данных выручки в течении периода </t>
  </si>
  <si>
    <t>Подтверждение выручки:</t>
  </si>
  <si>
    <t>ПРОГРАММА ПРОВЕДЕНИЯ АУДИТА ДОХОДОВ ОТ ОБЫЧНЫХ ВИДОВ ДЕЯТЕЛЬНОСТИ</t>
  </si>
  <si>
    <t>Положения УП на 2019 г.</t>
  </si>
  <si>
    <t xml:space="preserve">Нарушения не выявлены. Рассмотренная выручка за деабрь 2019 г. и январь 2019 г. относится к тем периодам в которых отражена </t>
  </si>
  <si>
    <t>Обороты за 1 кв. 19</t>
  </si>
  <si>
    <t>Обороты за 2 кв. 19</t>
  </si>
  <si>
    <t>Обороты за 3 кв. 19</t>
  </si>
  <si>
    <t>Обороты за 4 кв. 19</t>
  </si>
  <si>
    <t>Ур.сущ (док. С10)</t>
  </si>
  <si>
    <t xml:space="preserve">Аудитор: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</si>
</sst>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.00\ _₽_-;\-* #,##0.00\ _₽_-;_-* &quot;-&quot;??\ _₽_-;_-@_-"/>
    <numFmt numFmtId="165" formatCode="#,##0_ ;[Red]\-#,##0\ "/>
    <numFmt numFmtId="166" formatCode="_-* #,##0_р_._-;\-* #,##0_р_._-;_-* &quot;-&quot;_р_._-;_-@_-"/>
    <numFmt numFmtId="167" formatCode="_-* #,##0.00_р_._-;\-* #,##0.00_р_._-;_-* &quot;-&quot;??_р_._-;_-@_-"/>
    <numFmt numFmtId="168" formatCode="_-* #,##0.0\ _₽_-;\-* #,##0.0\ _₽_-;_-* &quot;-&quot;??\ _₽_-;_-@_-"/>
    <numFmt numFmtId="169" formatCode="#,##0.00_ ;[Red]\-#,##0.00\ "/>
    <numFmt numFmtId="170" formatCode="_-* #,##0\ _₽_-;\-* #,##0\ _₽_-;_-* &quot;-&quot;??\ _₽_-;_-@_-"/>
  </numFmts>
  <fonts count="111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0"/>
      <name val="Calibri Light"/>
      <family val="1"/>
      <charset val="204"/>
      <scheme val="major"/>
    </font>
    <font>
      <b/>
      <sz val="10"/>
      <color rgb="FF0070C0"/>
      <name val="Calibri Light"/>
      <family val="1"/>
      <charset val="204"/>
      <scheme val="major"/>
    </font>
    <font>
      <b/>
      <sz val="16"/>
      <name val="Calibri Light"/>
      <family val="1"/>
      <charset val="204"/>
      <scheme val="major"/>
    </font>
    <font>
      <sz val="10"/>
      <name val="Arial Cyr"/>
      <charset val="204"/>
    </font>
    <font>
      <b/>
      <sz val="10"/>
      <name val="Calibri Light"/>
      <family val="1"/>
      <charset val="204"/>
      <scheme val="major"/>
    </font>
    <font>
      <sz val="8"/>
      <name val="Tahoma"/>
      <family val="2"/>
      <charset val="204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8"/>
      <color rgb="FFFF0000"/>
      <name val="Times New Roman"/>
      <family val="1"/>
      <charset val="204"/>
    </font>
    <font>
      <sz val="8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u/>
      <sz val="10"/>
      <color indexed="12"/>
      <name val="Arial Cyr"/>
    </font>
    <font>
      <u/>
      <sz val="10"/>
      <color indexed="12"/>
      <name val="Arial Cyr"/>
      <charset val="204"/>
    </font>
    <font>
      <sz val="11"/>
      <name val="Times New Roman Cyr"/>
      <charset val="204"/>
    </font>
    <font>
      <sz val="10"/>
      <name val="Times New Roman Cyr"/>
      <charset val="204"/>
    </font>
    <font>
      <sz val="11"/>
      <color theme="1"/>
      <name val="Times New Roman"/>
      <family val="1"/>
      <charset val="204"/>
    </font>
    <font>
      <sz val="10"/>
      <color theme="1"/>
      <name val="Cambria"/>
      <family val="1"/>
      <charset val="204"/>
    </font>
    <font>
      <b/>
      <sz val="10"/>
      <name val="Cambria"/>
      <family val="1"/>
      <charset val="204"/>
    </font>
    <font>
      <sz val="10"/>
      <name val="Cambria"/>
      <family val="1"/>
      <charset val="204"/>
    </font>
    <font>
      <i/>
      <sz val="10"/>
      <name val="Cambria"/>
      <family val="1"/>
      <charset val="204"/>
    </font>
    <font>
      <b/>
      <sz val="10"/>
      <color rgb="FFFF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indexed="12"/>
      <name val="Cambria"/>
      <family val="1"/>
      <charset val="204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1"/>
      <color rgb="FF0070C0"/>
      <name val="Times New Roman"/>
      <family val="1"/>
      <charset val="204"/>
    </font>
    <font>
      <sz val="11"/>
      <name val="Times New Roman"/>
      <family val="1"/>
      <charset val="204"/>
    </font>
    <font>
      <sz val="10"/>
      <color indexed="10"/>
      <name val="Times New Roman"/>
      <family val="1"/>
      <charset val="204"/>
    </font>
    <font>
      <sz val="10"/>
      <name val="Tahoma"/>
      <family val="2"/>
      <charset val="204"/>
    </font>
    <font>
      <sz val="10"/>
      <color indexed="10"/>
      <name val="Cambria"/>
      <family val="1"/>
      <charset val="204"/>
    </font>
    <font>
      <b/>
      <sz val="10"/>
      <color rgb="FF0070C0"/>
      <name val="Times New Roman"/>
      <family val="1"/>
      <charset val="204"/>
    </font>
    <font>
      <b/>
      <sz val="16"/>
      <name val="Times New Roman"/>
      <family val="1"/>
      <charset val="204"/>
    </font>
    <font>
      <u/>
      <sz val="10"/>
      <color rgb="FFFF0000"/>
      <name val="Times New Roman"/>
      <family val="1"/>
      <charset val="204"/>
    </font>
    <font>
      <u/>
      <sz val="10"/>
      <color indexed="12"/>
      <name val="Times New Roman"/>
      <family val="1"/>
      <charset val="204"/>
    </font>
    <font>
      <sz val="10"/>
      <color indexed="12"/>
      <name val="Times New Roman"/>
      <family val="1"/>
      <charset val="204"/>
    </font>
    <font>
      <b/>
      <sz val="11"/>
      <color rgb="FFFF0000"/>
      <name val="Calibri"/>
      <family val="2"/>
      <charset val="204"/>
      <scheme val="minor"/>
    </font>
    <font>
      <sz val="10"/>
      <name val="Helv"/>
      <charset val="204"/>
    </font>
    <font>
      <sz val="8"/>
      <color indexed="55"/>
      <name val="Times New Roman"/>
      <family val="1"/>
      <charset val="204"/>
    </font>
    <font>
      <u/>
      <sz val="10"/>
      <color indexed="12"/>
      <name val="Arial"/>
      <family val="2"/>
      <charset val="204"/>
    </font>
    <font>
      <sz val="11"/>
      <color indexed="8"/>
      <name val="Arial Narrow"/>
      <family val="2"/>
      <charset val="204"/>
    </font>
    <font>
      <sz val="11"/>
      <color theme="1"/>
      <name val="Arial Narrow"/>
      <family val="2"/>
      <charset val="204"/>
    </font>
    <font>
      <sz val="8"/>
      <color theme="0" tint="-0.34998626667073579"/>
      <name val="Tahoma"/>
      <family val="2"/>
      <charset val="204"/>
    </font>
    <font>
      <sz val="12"/>
      <name val="Cambria"/>
      <family val="1"/>
      <charset val="204"/>
    </font>
    <font>
      <sz val="11"/>
      <color indexed="12"/>
      <name val="Times New Roman"/>
      <family val="1"/>
      <charset val="204"/>
    </font>
    <font>
      <sz val="11"/>
      <color indexed="23"/>
      <name val="Times New Roman"/>
      <family val="1"/>
      <charset val="204"/>
    </font>
    <font>
      <sz val="11"/>
      <color theme="0" tint="-0.34998626667073579"/>
      <name val="Times New Roman"/>
      <family val="1"/>
      <charset val="204"/>
    </font>
    <font>
      <sz val="9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i/>
      <sz val="10"/>
      <name val="Times New Roman"/>
      <family val="1"/>
      <charset val="204"/>
    </font>
    <font>
      <i/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sz val="10"/>
      <color theme="0" tint="-0.34998626667073579"/>
      <name val="Cambria"/>
      <family val="1"/>
      <charset val="204"/>
    </font>
    <font>
      <sz val="10"/>
      <color theme="0" tint="-0.34998626667073579"/>
      <name val="Times New Roman"/>
      <family val="1"/>
      <charset val="204"/>
    </font>
    <font>
      <sz val="10"/>
      <name val="Arial Narrow"/>
      <family val="2"/>
      <charset val="204"/>
    </font>
    <font>
      <b/>
      <sz val="9"/>
      <name val="Arial Narrow"/>
      <family val="2"/>
      <charset val="204"/>
    </font>
    <font>
      <sz val="9"/>
      <name val="Arial Narrow"/>
      <family val="2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0"/>
      <color theme="1"/>
      <name val="Times New Roman"/>
      <family val="1"/>
      <charset val="204"/>
    </font>
    <font>
      <sz val="9"/>
      <name val="Arial"/>
      <family val="2"/>
      <charset val="204"/>
    </font>
    <font>
      <b/>
      <sz val="8"/>
      <name val="Arial Narrow"/>
      <family val="2"/>
      <charset val="204"/>
    </font>
    <font>
      <u/>
      <sz val="10"/>
      <color indexed="12"/>
      <name val="Times New Roman Cyr"/>
      <family val="1"/>
      <charset val="204"/>
    </font>
    <font>
      <b/>
      <sz val="14"/>
      <name val="Times New Roman"/>
      <family val="1"/>
      <charset val="204"/>
    </font>
    <font>
      <sz val="8"/>
      <name val="Arial Narrow"/>
      <family val="2"/>
      <charset val="204"/>
    </font>
    <font>
      <i/>
      <sz val="8"/>
      <name val="Arial Narrow"/>
      <family val="2"/>
      <charset val="204"/>
    </font>
    <font>
      <sz val="8"/>
      <color rgb="FFFF0000"/>
      <name val="Arial Narrow"/>
      <family val="2"/>
      <charset val="204"/>
    </font>
    <font>
      <b/>
      <sz val="10"/>
      <name val="Arial Narrow"/>
      <family val="2"/>
      <charset val="204"/>
    </font>
    <font>
      <b/>
      <u/>
      <sz val="10"/>
      <name val="Arial Narrow"/>
      <family val="2"/>
      <charset val="204"/>
    </font>
    <font>
      <sz val="10"/>
      <color theme="1"/>
      <name val="Calibri Light"/>
      <family val="1"/>
      <charset val="204"/>
      <scheme val="major"/>
    </font>
    <font>
      <sz val="10"/>
      <color indexed="12"/>
      <name val="Calibri Light"/>
      <family val="1"/>
      <charset val="204"/>
      <scheme val="major"/>
    </font>
    <font>
      <b/>
      <sz val="10"/>
      <color indexed="12"/>
      <name val="Calibri Light"/>
      <family val="1"/>
      <charset val="204"/>
      <scheme val="major"/>
    </font>
    <font>
      <u/>
      <sz val="9"/>
      <color indexed="12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6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8"/>
      <color rgb="FF0070C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sz val="11"/>
      <color rgb="FF0070C0"/>
      <name val="Times New Roman"/>
      <family val="1"/>
      <charset val="204"/>
    </font>
    <font>
      <b/>
      <sz val="9"/>
      <color rgb="FF00000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9"/>
      <color rgb="FF0070C0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i/>
      <sz val="11"/>
      <name val="Times New Roman"/>
      <family val="1"/>
      <charset val="204"/>
    </font>
    <font>
      <sz val="8"/>
      <name val="Arial"/>
      <family val="2"/>
      <charset val="204"/>
    </font>
    <font>
      <sz val="8"/>
      <name val="Arial"/>
      <family val="2"/>
    </font>
    <font>
      <sz val="8"/>
      <name val="Arial"/>
      <family val="2"/>
      <charset val="1"/>
    </font>
    <font>
      <sz val="10"/>
      <color rgb="FF00206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 tint="0.59999389629810485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485"/>
        <bgColor indexed="64"/>
      </patternFill>
    </fill>
  </fills>
  <borders count="8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75">
    <xf numFmtId="0" fontId="0" fillId="0" borderId="0"/>
    <xf numFmtId="164" fontId="1" fillId="0" borderId="0" applyFont="0" applyFill="0" applyBorder="0" applyAlignment="0" applyProtection="0"/>
    <xf numFmtId="0" fontId="6" fillId="0" borderId="0"/>
    <xf numFmtId="0" fontId="8" fillId="0" borderId="0"/>
    <xf numFmtId="0" fontId="9" fillId="0" borderId="0"/>
    <xf numFmtId="0" fontId="10" fillId="0" borderId="0"/>
    <xf numFmtId="0" fontId="10" fillId="0" borderId="0"/>
    <xf numFmtId="0" fontId="6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8" fillId="0" borderId="0"/>
    <xf numFmtId="0" fontId="6" fillId="0" borderId="0"/>
    <xf numFmtId="0" fontId="42" fillId="0" borderId="0"/>
    <xf numFmtId="0" fontId="44" fillId="0" borderId="0" applyNumberFormat="0" applyFill="0" applyBorder="0" applyAlignment="0" applyProtection="0">
      <alignment vertical="top"/>
      <protection locked="0"/>
    </xf>
    <xf numFmtId="0" fontId="45" fillId="0" borderId="0"/>
    <xf numFmtId="0" fontId="6" fillId="0" borderId="0"/>
    <xf numFmtId="0" fontId="46" fillId="0" borderId="0"/>
    <xf numFmtId="0" fontId="6" fillId="0" borderId="0"/>
    <xf numFmtId="0" fontId="42" fillId="0" borderId="0"/>
    <xf numFmtId="167" fontId="1" fillId="0" borderId="0" applyFont="0" applyFill="0" applyBorder="0" applyAlignment="0" applyProtection="0"/>
    <xf numFmtId="0" fontId="62" fillId="7" borderId="0" applyNumberFormat="0" applyBorder="0" applyAlignment="0" applyProtection="0"/>
    <xf numFmtId="0" fontId="62" fillId="8" borderId="0" applyNumberFormat="0" applyBorder="0" applyAlignment="0" applyProtection="0"/>
    <xf numFmtId="0" fontId="62" fillId="9" borderId="0" applyNumberFormat="0" applyBorder="0" applyAlignment="0" applyProtection="0"/>
    <xf numFmtId="0" fontId="62" fillId="10" borderId="0" applyNumberFormat="0" applyBorder="0" applyAlignment="0" applyProtection="0"/>
    <xf numFmtId="0" fontId="62" fillId="11" borderId="0" applyNumberFormat="0" applyBorder="0" applyAlignment="0" applyProtection="0"/>
    <xf numFmtId="0" fontId="62" fillId="12" borderId="0" applyNumberFormat="0" applyBorder="0" applyAlignment="0" applyProtection="0"/>
    <xf numFmtId="0" fontId="62" fillId="13" borderId="0" applyNumberFormat="0" applyBorder="0" applyAlignment="0" applyProtection="0"/>
    <xf numFmtId="0" fontId="62" fillId="14" borderId="0" applyNumberFormat="0" applyBorder="0" applyAlignment="0" applyProtection="0"/>
    <xf numFmtId="0" fontId="62" fillId="15" borderId="0" applyNumberFormat="0" applyBorder="0" applyAlignment="0" applyProtection="0"/>
    <xf numFmtId="0" fontId="62" fillId="10" borderId="0" applyNumberFormat="0" applyBorder="0" applyAlignment="0" applyProtection="0"/>
    <xf numFmtId="0" fontId="62" fillId="13" borderId="0" applyNumberFormat="0" applyBorder="0" applyAlignment="0" applyProtection="0"/>
    <xf numFmtId="0" fontId="62" fillId="16" borderId="0" applyNumberFormat="0" applyBorder="0" applyAlignment="0" applyProtection="0"/>
    <xf numFmtId="0" fontId="63" fillId="17" borderId="0" applyNumberFormat="0" applyBorder="0" applyAlignment="0" applyProtection="0"/>
    <xf numFmtId="0" fontId="63" fillId="14" borderId="0" applyNumberFormat="0" applyBorder="0" applyAlignment="0" applyProtection="0"/>
    <xf numFmtId="0" fontId="63" fillId="15" borderId="0" applyNumberFormat="0" applyBorder="0" applyAlignment="0" applyProtection="0"/>
    <xf numFmtId="0" fontId="63" fillId="18" borderId="0" applyNumberFormat="0" applyBorder="0" applyAlignment="0" applyProtection="0"/>
    <xf numFmtId="0" fontId="63" fillId="19" borderId="0" applyNumberFormat="0" applyBorder="0" applyAlignment="0" applyProtection="0"/>
    <xf numFmtId="0" fontId="63" fillId="20" borderId="0" applyNumberFormat="0" applyBorder="0" applyAlignment="0" applyProtection="0"/>
    <xf numFmtId="0" fontId="6" fillId="0" borderId="0"/>
    <xf numFmtId="0" fontId="63" fillId="21" borderId="0" applyNumberFormat="0" applyBorder="0" applyAlignment="0" applyProtection="0"/>
    <xf numFmtId="0" fontId="63" fillId="22" borderId="0" applyNumberFormat="0" applyBorder="0" applyAlignment="0" applyProtection="0"/>
    <xf numFmtId="0" fontId="63" fillId="23" borderId="0" applyNumberFormat="0" applyBorder="0" applyAlignment="0" applyProtection="0"/>
    <xf numFmtId="0" fontId="63" fillId="18" borderId="0" applyNumberFormat="0" applyBorder="0" applyAlignment="0" applyProtection="0"/>
    <xf numFmtId="0" fontId="63" fillId="19" borderId="0" applyNumberFormat="0" applyBorder="0" applyAlignment="0" applyProtection="0"/>
    <xf numFmtId="0" fontId="63" fillId="24" borderId="0" applyNumberFormat="0" applyBorder="0" applyAlignment="0" applyProtection="0"/>
    <xf numFmtId="0" fontId="64" fillId="12" borderId="65" applyNumberFormat="0" applyAlignment="0" applyProtection="0"/>
    <xf numFmtId="0" fontId="65" fillId="25" borderId="66" applyNumberFormat="0" applyAlignment="0" applyProtection="0"/>
    <xf numFmtId="0" fontId="66" fillId="25" borderId="65" applyNumberFormat="0" applyAlignment="0" applyProtection="0"/>
    <xf numFmtId="0" fontId="67" fillId="0" borderId="67" applyNumberFormat="0" applyFill="0" applyAlignment="0" applyProtection="0"/>
    <xf numFmtId="0" fontId="68" fillId="0" borderId="68" applyNumberFormat="0" applyFill="0" applyAlignment="0" applyProtection="0"/>
    <xf numFmtId="0" fontId="69" fillId="0" borderId="69" applyNumberFormat="0" applyFill="0" applyAlignment="0" applyProtection="0"/>
    <xf numFmtId="0" fontId="69" fillId="0" borderId="0" applyNumberFormat="0" applyFill="0" applyBorder="0" applyAlignment="0" applyProtection="0"/>
    <xf numFmtId="0" fontId="70" fillId="0" borderId="70" applyNumberFormat="0" applyFill="0" applyAlignment="0" applyProtection="0"/>
    <xf numFmtId="0" fontId="71" fillId="26" borderId="71" applyNumberFormat="0" applyAlignment="0" applyProtection="0"/>
    <xf numFmtId="0" fontId="72" fillId="0" borderId="0" applyNumberFormat="0" applyFill="0" applyBorder="0" applyAlignment="0" applyProtection="0"/>
    <xf numFmtId="0" fontId="73" fillId="27" borderId="0" applyNumberFormat="0" applyBorder="0" applyAlignment="0" applyProtection="0"/>
    <xf numFmtId="0" fontId="74" fillId="8" borderId="0" applyNumberFormat="0" applyBorder="0" applyAlignment="0" applyProtection="0"/>
    <xf numFmtId="0" fontId="75" fillId="0" borderId="0" applyNumberFormat="0" applyFill="0" applyBorder="0" applyAlignment="0" applyProtection="0"/>
    <xf numFmtId="0" fontId="6" fillId="28" borderId="72" applyNumberFormat="0" applyFont="0" applyAlignment="0" applyProtection="0"/>
    <xf numFmtId="0" fontId="76" fillId="0" borderId="73" applyNumberFormat="0" applyFill="0" applyAlignment="0" applyProtection="0"/>
    <xf numFmtId="0" fontId="77" fillId="0" borderId="0" applyNumberFormat="0" applyFill="0" applyBorder="0" applyAlignment="0" applyProtection="0"/>
    <xf numFmtId="0" fontId="78" fillId="9" borderId="0" applyNumberFormat="0" applyBorder="0" applyAlignment="0" applyProtection="0"/>
    <xf numFmtId="0" fontId="10" fillId="0" borderId="0"/>
    <xf numFmtId="0" fontId="45" fillId="0" borderId="0"/>
    <xf numFmtId="0" fontId="82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6" fillId="0" borderId="0"/>
    <xf numFmtId="0" fontId="92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07" fillId="0" borderId="0"/>
    <xf numFmtId="0" fontId="107" fillId="0" borderId="0"/>
    <xf numFmtId="0" fontId="109" fillId="0" borderId="0"/>
    <xf numFmtId="0" fontId="108" fillId="0" borderId="0"/>
  </cellStyleXfs>
  <cellXfs count="824">
    <xf numFmtId="0" fontId="0" fillId="0" borderId="0" xfId="0"/>
    <xf numFmtId="0" fontId="4" fillId="3" borderId="1" xfId="0" applyFont="1" applyFill="1" applyBorder="1" applyAlignment="1">
      <alignment horizontal="left" vertical="center"/>
    </xf>
    <xf numFmtId="0" fontId="4" fillId="3" borderId="5" xfId="0" applyFont="1" applyFill="1" applyBorder="1" applyAlignment="1">
      <alignment horizontal="left" vertical="center"/>
    </xf>
    <xf numFmtId="0" fontId="4" fillId="3" borderId="8" xfId="0" applyFont="1" applyFill="1" applyBorder="1" applyAlignment="1">
      <alignment horizontal="left" vertical="center"/>
    </xf>
    <xf numFmtId="0" fontId="12" fillId="3" borderId="0" xfId="6" applyFont="1" applyFill="1" applyBorder="1" applyAlignment="1">
      <alignment horizontal="center" vertical="center"/>
    </xf>
    <xf numFmtId="0" fontId="12" fillId="0" borderId="0" xfId="6" applyFont="1" applyBorder="1" applyAlignment="1">
      <alignment horizontal="left" vertical="center"/>
    </xf>
    <xf numFmtId="0" fontId="11" fillId="0" borderId="0" xfId="6" applyFont="1" applyAlignment="1">
      <alignment horizontal="left" vertical="center" wrapText="1"/>
    </xf>
    <xf numFmtId="0" fontId="13" fillId="0" borderId="0" xfId="6" applyFont="1" applyAlignment="1">
      <alignment horizontal="left" vertical="center" wrapText="1"/>
    </xf>
    <xf numFmtId="0" fontId="13" fillId="0" borderId="0" xfId="6" applyFont="1" applyAlignment="1">
      <alignment horizontal="left" vertical="center"/>
    </xf>
    <xf numFmtId="0" fontId="13" fillId="0" borderId="0" xfId="6" applyFont="1" applyBorder="1" applyAlignment="1">
      <alignment horizontal="left" vertical="center" wrapText="1"/>
    </xf>
    <xf numFmtId="3" fontId="12" fillId="0" borderId="0" xfId="7" applyNumberFormat="1" applyFont="1" applyAlignment="1">
      <alignment horizontal="left"/>
    </xf>
    <xf numFmtId="0" fontId="8" fillId="0" borderId="0" xfId="7" applyFont="1"/>
    <xf numFmtId="0" fontId="19" fillId="0" borderId="6" xfId="0" applyFont="1" applyBorder="1"/>
    <xf numFmtId="0" fontId="8" fillId="0" borderId="0" xfId="6" applyFont="1" applyAlignment="1">
      <alignment vertical="center"/>
    </xf>
    <xf numFmtId="0" fontId="20" fillId="0" borderId="0" xfId="0" applyFont="1"/>
    <xf numFmtId="0" fontId="21" fillId="0" borderId="0" xfId="12" applyFont="1" applyFill="1" applyBorder="1" applyAlignment="1">
      <alignment horizontal="center" vertical="center" wrapText="1"/>
    </xf>
    <xf numFmtId="0" fontId="22" fillId="0" borderId="0" xfId="7" applyFont="1"/>
    <xf numFmtId="0" fontId="21" fillId="3" borderId="35" xfId="7" applyFont="1" applyFill="1" applyBorder="1" applyAlignment="1">
      <alignment horizontal="center" vertical="center" wrapText="1"/>
    </xf>
    <xf numFmtId="0" fontId="21" fillId="3" borderId="4" xfId="7" applyFont="1" applyFill="1" applyBorder="1" applyAlignment="1">
      <alignment horizontal="center" vertical="center" wrapText="1"/>
    </xf>
    <xf numFmtId="0" fontId="19" fillId="0" borderId="37" xfId="0" applyFont="1" applyBorder="1"/>
    <xf numFmtId="0" fontId="20" fillId="0" borderId="38" xfId="0" applyFont="1" applyBorder="1" applyAlignment="1">
      <alignment vertical="center" wrapText="1"/>
    </xf>
    <xf numFmtId="0" fontId="20" fillId="0" borderId="0" xfId="0" applyFont="1" applyBorder="1"/>
    <xf numFmtId="0" fontId="0" fillId="0" borderId="0" xfId="0" applyBorder="1"/>
    <xf numFmtId="0" fontId="20" fillId="0" borderId="0" xfId="0" applyFont="1" applyBorder="1" applyAlignment="1">
      <alignment vertical="center" wrapText="1"/>
    </xf>
    <xf numFmtId="0" fontId="22" fillId="0" borderId="0" xfId="6" applyFont="1" applyAlignment="1">
      <alignment vertical="center"/>
    </xf>
    <xf numFmtId="0" fontId="22" fillId="0" borderId="0" xfId="3" applyFont="1" applyAlignment="1">
      <alignment vertical="top"/>
    </xf>
    <xf numFmtId="0" fontId="8" fillId="0" borderId="0" xfId="3" applyFont="1" applyAlignment="1">
      <alignment vertical="top"/>
    </xf>
    <xf numFmtId="0" fontId="20" fillId="0" borderId="0" xfId="0" applyFont="1" applyBorder="1" applyAlignment="1">
      <alignment horizontal="left" vertical="center" wrapText="1"/>
    </xf>
    <xf numFmtId="0" fontId="24" fillId="0" borderId="0" xfId="0" applyFont="1" applyBorder="1" applyAlignment="1">
      <alignment horizontal="center" vertical="center" wrapText="1"/>
    </xf>
    <xf numFmtId="0" fontId="25" fillId="0" borderId="0" xfId="0" applyFont="1" applyBorder="1" applyAlignment="1">
      <alignment horizontal="left" vertical="center" wrapText="1"/>
    </xf>
    <xf numFmtId="0" fontId="25" fillId="3" borderId="39" xfId="0" applyFont="1" applyFill="1" applyBorder="1" applyAlignment="1">
      <alignment horizontal="left" vertical="center" wrapText="1"/>
    </xf>
    <xf numFmtId="0" fontId="25" fillId="3" borderId="38" xfId="0" applyFont="1" applyFill="1" applyBorder="1" applyAlignment="1">
      <alignment horizontal="left" vertical="center" wrapText="1"/>
    </xf>
    <xf numFmtId="0" fontId="25" fillId="0" borderId="0" xfId="0" applyFont="1" applyFill="1" applyBorder="1" applyAlignment="1">
      <alignment horizontal="left" vertical="center" wrapText="1"/>
    </xf>
    <xf numFmtId="0" fontId="20" fillId="0" borderId="0" xfId="0" applyFont="1" applyFill="1" applyBorder="1" applyAlignment="1">
      <alignment horizontal="left" vertical="center" wrapText="1"/>
    </xf>
    <xf numFmtId="0" fontId="22" fillId="0" borderId="0" xfId="3" applyFont="1" applyFill="1" applyAlignment="1">
      <alignment vertical="top"/>
    </xf>
    <xf numFmtId="0" fontId="8" fillId="0" borderId="0" xfId="3" applyFont="1" applyFill="1" applyAlignment="1">
      <alignment vertical="top"/>
    </xf>
    <xf numFmtId="0" fontId="26" fillId="0" borderId="0" xfId="7" applyNumberFormat="1" applyFont="1" applyAlignment="1">
      <alignment wrapText="1"/>
    </xf>
    <xf numFmtId="0" fontId="7" fillId="3" borderId="1" xfId="0" applyFont="1" applyFill="1" applyBorder="1" applyAlignment="1">
      <alignment horizontal="center" vertical="center" wrapText="1"/>
    </xf>
    <xf numFmtId="0" fontId="7" fillId="3" borderId="8" xfId="0" applyFont="1" applyFill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left"/>
    </xf>
    <xf numFmtId="0" fontId="16" fillId="3" borderId="21" xfId="10" quotePrefix="1" applyFill="1" applyBorder="1" applyAlignment="1" applyProtection="1">
      <alignment vertical="center"/>
    </xf>
    <xf numFmtId="0" fontId="16" fillId="3" borderId="23" xfId="10" quotePrefix="1" applyFill="1" applyBorder="1" applyAlignment="1" applyProtection="1">
      <alignment vertical="center"/>
    </xf>
    <xf numFmtId="0" fontId="22" fillId="0" borderId="0" xfId="0" applyFont="1"/>
    <xf numFmtId="0" fontId="8" fillId="0" borderId="0" xfId="0" applyFont="1"/>
    <xf numFmtId="0" fontId="22" fillId="0" borderId="0" xfId="0" applyFont="1" applyAlignment="1">
      <alignment vertical="center"/>
    </xf>
    <xf numFmtId="3" fontId="22" fillId="0" borderId="0" xfId="0" applyNumberFormat="1" applyFont="1"/>
    <xf numFmtId="0" fontId="34" fillId="0" borderId="0" xfId="0" applyFont="1"/>
    <xf numFmtId="0" fontId="35" fillId="0" borderId="0" xfId="0" applyFont="1"/>
    <xf numFmtId="0" fontId="26" fillId="0" borderId="0" xfId="4" applyFont="1" applyFill="1" applyAlignment="1">
      <alignment vertical="center" wrapText="1"/>
    </xf>
    <xf numFmtId="0" fontId="36" fillId="3" borderId="1" xfId="0" applyFont="1" applyFill="1" applyBorder="1" applyAlignment="1">
      <alignment horizontal="left" vertical="center"/>
    </xf>
    <xf numFmtId="0" fontId="28" fillId="0" borderId="0" xfId="7" applyFont="1" applyFill="1"/>
    <xf numFmtId="0" fontId="36" fillId="3" borderId="5" xfId="0" applyFont="1" applyFill="1" applyBorder="1" applyAlignment="1">
      <alignment horizontal="left" vertical="center"/>
    </xf>
    <xf numFmtId="0" fontId="36" fillId="3" borderId="8" xfId="0" applyFont="1" applyFill="1" applyBorder="1" applyAlignment="1">
      <alignment horizontal="left" vertical="center"/>
    </xf>
    <xf numFmtId="0" fontId="28" fillId="0" borderId="0" xfId="7" applyFont="1" applyFill="1" applyBorder="1"/>
    <xf numFmtId="0" fontId="27" fillId="0" borderId="0" xfId="12" applyFont="1" applyFill="1" applyBorder="1" applyAlignment="1">
      <alignment horizontal="center" vertical="center" wrapText="1"/>
    </xf>
    <xf numFmtId="0" fontId="27" fillId="0" borderId="0" xfId="7" applyFont="1" applyFill="1" applyBorder="1" applyAlignment="1">
      <alignment vertical="center" wrapText="1"/>
    </xf>
    <xf numFmtId="0" fontId="28" fillId="0" borderId="0" xfId="7" applyFont="1" applyFill="1" applyBorder="1" applyAlignment="1">
      <alignment wrapText="1"/>
    </xf>
    <xf numFmtId="0" fontId="28" fillId="0" borderId="0" xfId="7" applyFont="1" applyFill="1" applyAlignment="1">
      <alignment horizontal="left"/>
    </xf>
    <xf numFmtId="3" fontId="28" fillId="0" borderId="0" xfId="7" applyNumberFormat="1" applyFont="1" applyFill="1" applyAlignment="1">
      <alignment horizontal="left"/>
    </xf>
    <xf numFmtId="3" fontId="28" fillId="0" borderId="0" xfId="7" applyNumberFormat="1" applyFont="1" applyFill="1" applyAlignment="1">
      <alignment horizontal="center" vertical="center"/>
    </xf>
    <xf numFmtId="0" fontId="27" fillId="0" borderId="0" xfId="7" applyFont="1" applyFill="1" applyAlignment="1">
      <alignment horizontal="left"/>
    </xf>
    <xf numFmtId="0" fontId="30" fillId="0" borderId="0" xfId="7" applyFont="1" applyFill="1" applyAlignment="1">
      <alignment horizontal="left"/>
    </xf>
    <xf numFmtId="3" fontId="30" fillId="0" borderId="0" xfId="7" applyNumberFormat="1" applyFont="1" applyFill="1" applyAlignment="1">
      <alignment horizontal="left"/>
    </xf>
    <xf numFmtId="0" fontId="38" fillId="0" borderId="0" xfId="8" applyFont="1" applyFill="1" applyAlignment="1" applyProtection="1">
      <alignment horizontal="left"/>
    </xf>
    <xf numFmtId="0" fontId="28" fillId="3" borderId="8" xfId="7" applyFont="1" applyFill="1" applyBorder="1" applyAlignment="1">
      <alignment horizontal="right"/>
    </xf>
    <xf numFmtId="3" fontId="28" fillId="3" borderId="23" xfId="7" applyNumberFormat="1" applyFont="1" applyFill="1" applyBorder="1" applyAlignment="1">
      <alignment horizontal="center" vertical="center"/>
    </xf>
    <xf numFmtId="0" fontId="40" fillId="0" borderId="0" xfId="7" applyFont="1" applyFill="1" applyAlignment="1">
      <alignment horizontal="left"/>
    </xf>
    <xf numFmtId="0" fontId="39" fillId="0" borderId="0" xfId="8" quotePrefix="1" applyFont="1" applyFill="1" applyAlignment="1" applyProtection="1">
      <alignment horizontal="left"/>
    </xf>
    <xf numFmtId="0" fontId="33" fillId="0" borderId="0" xfId="7" applyFont="1" applyFill="1" applyAlignment="1">
      <alignment horizontal="left"/>
    </xf>
    <xf numFmtId="0" fontId="28" fillId="0" borderId="0" xfId="7" applyFont="1" applyFill="1" applyAlignment="1"/>
    <xf numFmtId="3" fontId="28" fillId="0" borderId="0" xfId="7" applyNumberFormat="1" applyFont="1" applyFill="1"/>
    <xf numFmtId="0" fontId="2" fillId="0" borderId="0" xfId="0" applyFont="1"/>
    <xf numFmtId="0" fontId="12" fillId="5" borderId="48" xfId="14" applyFont="1" applyFill="1" applyBorder="1" applyAlignment="1">
      <alignment vertical="center" wrapText="1"/>
    </xf>
    <xf numFmtId="0" fontId="12" fillId="5" borderId="48" xfId="14" applyFont="1" applyFill="1" applyBorder="1" applyAlignment="1">
      <alignment vertical="top" wrapText="1"/>
    </xf>
    <xf numFmtId="0" fontId="12" fillId="5" borderId="6" xfId="14" applyFont="1" applyFill="1" applyBorder="1" applyAlignment="1">
      <alignment vertical="center" wrapText="1"/>
    </xf>
    <xf numFmtId="0" fontId="12" fillId="5" borderId="6" xfId="14" applyFont="1" applyFill="1" applyBorder="1" applyAlignment="1">
      <alignment vertical="top" wrapText="1"/>
    </xf>
    <xf numFmtId="0" fontId="27" fillId="0" borderId="0" xfId="7" applyFont="1" applyFill="1" applyBorder="1" applyAlignment="1">
      <alignment horizontal="center" vertical="center" wrapText="1"/>
    </xf>
    <xf numFmtId="0" fontId="12" fillId="3" borderId="22" xfId="6" applyFont="1" applyFill="1" applyBorder="1" applyAlignment="1">
      <alignment horizontal="center" vertical="center"/>
    </xf>
    <xf numFmtId="0" fontId="12" fillId="3" borderId="23" xfId="6" applyFont="1" applyFill="1" applyBorder="1" applyAlignment="1">
      <alignment horizontal="center" vertical="center"/>
    </xf>
    <xf numFmtId="0" fontId="47" fillId="0" borderId="0" xfId="6" applyFont="1" applyAlignment="1">
      <alignment vertical="center"/>
    </xf>
    <xf numFmtId="0" fontId="19" fillId="0" borderId="37" xfId="0" applyFont="1" applyBorder="1" applyAlignment="1">
      <alignment horizontal="center" vertical="center"/>
    </xf>
    <xf numFmtId="0" fontId="19" fillId="0" borderId="0" xfId="0" applyFont="1"/>
    <xf numFmtId="0" fontId="31" fillId="3" borderId="1" xfId="0" applyFont="1" applyFill="1" applyBorder="1" applyAlignment="1">
      <alignment horizontal="left" vertical="center"/>
    </xf>
    <xf numFmtId="0" fontId="32" fillId="3" borderId="20" xfId="0" applyFont="1" applyFill="1" applyBorder="1" applyAlignment="1">
      <alignment horizontal="center" vertical="center" wrapText="1"/>
    </xf>
    <xf numFmtId="0" fontId="29" fillId="2" borderId="0" xfId="0" applyFont="1" applyFill="1" applyBorder="1" applyAlignment="1">
      <alignment vertical="center"/>
    </xf>
    <xf numFmtId="0" fontId="31" fillId="3" borderId="5" xfId="0" applyFont="1" applyFill="1" applyBorder="1" applyAlignment="1">
      <alignment horizontal="left" vertical="center"/>
    </xf>
    <xf numFmtId="0" fontId="32" fillId="3" borderId="6" xfId="0" applyFont="1" applyFill="1" applyBorder="1" applyAlignment="1">
      <alignment horizontal="center" wrapText="1"/>
    </xf>
    <xf numFmtId="0" fontId="31" fillId="3" borderId="8" xfId="0" applyFont="1" applyFill="1" applyBorder="1" applyAlignment="1">
      <alignment horizontal="left" vertical="center"/>
    </xf>
    <xf numFmtId="0" fontId="32" fillId="3" borderId="9" xfId="0" applyFont="1" applyFill="1" applyBorder="1" applyAlignment="1">
      <alignment horizontal="center" wrapText="1"/>
    </xf>
    <xf numFmtId="0" fontId="29" fillId="0" borderId="0" xfId="12" applyFont="1" applyFill="1" applyBorder="1" applyAlignment="1">
      <alignment horizontal="center" vertical="center" wrapText="1"/>
    </xf>
    <xf numFmtId="0" fontId="29" fillId="0" borderId="0" xfId="7" applyFont="1" applyBorder="1" applyAlignment="1">
      <alignment vertical="center" wrapText="1"/>
    </xf>
    <xf numFmtId="0" fontId="32" fillId="0" borderId="0" xfId="7" applyFont="1"/>
    <xf numFmtId="0" fontId="32" fillId="0" borderId="0" xfId="7" applyFont="1" applyBorder="1"/>
    <xf numFmtId="0" fontId="29" fillId="3" borderId="35" xfId="7" applyFont="1" applyFill="1" applyBorder="1" applyAlignment="1">
      <alignment horizontal="center" vertical="center" wrapText="1"/>
    </xf>
    <xf numFmtId="0" fontId="29" fillId="3" borderId="4" xfId="7" applyFont="1" applyFill="1" applyBorder="1" applyAlignment="1">
      <alignment horizontal="center" vertical="center" wrapText="1"/>
    </xf>
    <xf numFmtId="0" fontId="32" fillId="0" borderId="26" xfId="5" applyFont="1" applyBorder="1" applyAlignment="1">
      <alignment vertical="center" wrapText="1"/>
    </xf>
    <xf numFmtId="0" fontId="32" fillId="0" borderId="0" xfId="5" applyFont="1" applyAlignment="1">
      <alignment vertical="center"/>
    </xf>
    <xf numFmtId="0" fontId="32" fillId="0" borderId="0" xfId="13" applyFont="1" applyFill="1" applyBorder="1" applyAlignment="1">
      <alignment horizontal="left" vertical="center" indent="1"/>
    </xf>
    <xf numFmtId="0" fontId="32" fillId="0" borderId="0" xfId="5" applyFont="1" applyFill="1" applyBorder="1" applyAlignment="1">
      <alignment vertical="center"/>
    </xf>
    <xf numFmtId="0" fontId="29" fillId="3" borderId="39" xfId="7" applyFont="1" applyFill="1" applyBorder="1" applyAlignment="1">
      <alignment horizontal="center" vertical="center"/>
    </xf>
    <xf numFmtId="0" fontId="29" fillId="3" borderId="38" xfId="6" applyFont="1" applyFill="1" applyBorder="1" applyAlignment="1">
      <alignment vertical="center" wrapText="1"/>
    </xf>
    <xf numFmtId="0" fontId="29" fillId="0" borderId="0" xfId="7" applyFont="1" applyFill="1" applyBorder="1" applyAlignment="1">
      <alignment vertical="center"/>
    </xf>
    <xf numFmtId="0" fontId="32" fillId="3" borderId="41" xfId="7" applyFont="1" applyFill="1" applyBorder="1" applyAlignment="1">
      <alignment horizontal="center" vertical="center"/>
    </xf>
    <xf numFmtId="0" fontId="32" fillId="3" borderId="42" xfId="6" applyFont="1" applyFill="1" applyBorder="1" applyAlignment="1">
      <alignment vertical="center"/>
    </xf>
    <xf numFmtId="0" fontId="32" fillId="0" borderId="0" xfId="7" applyFont="1" applyFill="1" applyBorder="1" applyAlignment="1"/>
    <xf numFmtId="0" fontId="32" fillId="3" borderId="8" xfId="7" applyFont="1" applyFill="1" applyBorder="1" applyAlignment="1">
      <alignment horizontal="center" vertical="center"/>
    </xf>
    <xf numFmtId="0" fontId="32" fillId="3" borderId="23" xfId="6" applyFont="1" applyFill="1" applyBorder="1" applyAlignment="1">
      <alignment vertical="center"/>
    </xf>
    <xf numFmtId="0" fontId="49" fillId="0" borderId="0" xfId="7" applyNumberFormat="1" applyFont="1" applyAlignment="1">
      <alignment wrapText="1"/>
    </xf>
    <xf numFmtId="0" fontId="32" fillId="0" borderId="0" xfId="5" applyFont="1" applyAlignment="1">
      <alignment vertical="center" wrapText="1"/>
    </xf>
    <xf numFmtId="0" fontId="50" fillId="0" borderId="0" xfId="5" applyFont="1" applyAlignment="1">
      <alignment horizontal="left" vertical="center" indent="1"/>
    </xf>
    <xf numFmtId="0" fontId="51" fillId="0" borderId="0" xfId="7" applyNumberFormat="1" applyFont="1" applyAlignment="1"/>
    <xf numFmtId="0" fontId="25" fillId="3" borderId="0" xfId="0" applyFont="1" applyFill="1" applyBorder="1" applyAlignment="1">
      <alignment horizontal="left" vertical="center" wrapText="1"/>
    </xf>
    <xf numFmtId="0" fontId="29" fillId="0" borderId="0" xfId="7" applyFont="1" applyBorder="1" applyAlignment="1">
      <alignment wrapText="1"/>
    </xf>
    <xf numFmtId="0" fontId="32" fillId="0" borderId="0" xfId="7" applyFont="1" applyBorder="1" applyAlignment="1">
      <alignment wrapText="1"/>
    </xf>
    <xf numFmtId="0" fontId="29" fillId="3" borderId="35" xfId="5" applyFont="1" applyFill="1" applyBorder="1" applyAlignment="1">
      <alignment horizontal="center" vertical="center" wrapText="1"/>
    </xf>
    <xf numFmtId="0" fontId="29" fillId="3" borderId="4" xfId="5" applyFont="1" applyFill="1" applyBorder="1" applyAlignment="1">
      <alignment horizontal="center" vertical="center"/>
    </xf>
    <xf numFmtId="0" fontId="32" fillId="0" borderId="38" xfId="5" applyFont="1" applyBorder="1" applyAlignment="1">
      <alignment vertical="center"/>
    </xf>
    <xf numFmtId="0" fontId="32" fillId="0" borderId="0" xfId="5" applyFont="1"/>
    <xf numFmtId="165" fontId="32" fillId="0" borderId="0" xfId="5" applyNumberFormat="1" applyFont="1" applyFill="1" applyAlignment="1">
      <alignment vertical="center"/>
    </xf>
    <xf numFmtId="0" fontId="51" fillId="0" borderId="0" xfId="5" applyFont="1" applyAlignment="1">
      <alignment vertical="center"/>
    </xf>
    <xf numFmtId="165" fontId="51" fillId="0" borderId="0" xfId="5" applyNumberFormat="1" applyFont="1" applyFill="1" applyAlignment="1">
      <alignment vertical="center"/>
    </xf>
    <xf numFmtId="0" fontId="23" fillId="0" borderId="0" xfId="6" applyFont="1" applyBorder="1" applyAlignment="1">
      <alignment vertical="center"/>
    </xf>
    <xf numFmtId="0" fontId="31" fillId="3" borderId="33" xfId="0" applyFont="1" applyFill="1" applyBorder="1" applyAlignment="1">
      <alignment horizontal="left" vertical="center"/>
    </xf>
    <xf numFmtId="0" fontId="31" fillId="3" borderId="45" xfId="0" applyFont="1" applyFill="1" applyBorder="1" applyAlignment="1">
      <alignment horizontal="left" vertical="center"/>
    </xf>
    <xf numFmtId="0" fontId="31" fillId="3" borderId="46" xfId="0" applyFont="1" applyFill="1" applyBorder="1" applyAlignment="1">
      <alignment horizontal="left" vertical="center"/>
    </xf>
    <xf numFmtId="0" fontId="28" fillId="0" borderId="0" xfId="7" applyFont="1"/>
    <xf numFmtId="0" fontId="16" fillId="3" borderId="21" xfId="10" quotePrefix="1" applyFill="1" applyBorder="1" applyAlignment="1" applyProtection="1">
      <alignment horizontal="left"/>
    </xf>
    <xf numFmtId="0" fontId="28" fillId="0" borderId="6" xfId="5" applyFont="1" applyFill="1" applyBorder="1" applyAlignment="1">
      <alignment vertical="center" wrapText="1"/>
    </xf>
    <xf numFmtId="0" fontId="28" fillId="2" borderId="0" xfId="0" applyFont="1" applyFill="1"/>
    <xf numFmtId="0" fontId="52" fillId="2" borderId="0" xfId="0" applyFont="1" applyFill="1"/>
    <xf numFmtId="0" fontId="28" fillId="2" borderId="0" xfId="0" applyFont="1" applyFill="1" applyBorder="1" applyAlignment="1">
      <alignment horizontal="left" vertical="center" wrapText="1"/>
    </xf>
    <xf numFmtId="0" fontId="53" fillId="2" borderId="0" xfId="0" applyFont="1" applyFill="1" applyBorder="1" applyAlignment="1">
      <alignment horizontal="justify" vertical="top" wrapText="1"/>
    </xf>
    <xf numFmtId="0" fontId="28" fillId="2" borderId="0" xfId="0" applyFont="1" applyFill="1" applyBorder="1"/>
    <xf numFmtId="0" fontId="36" fillId="0" borderId="0" xfId="0" applyFont="1" applyAlignment="1">
      <alignment horizontal="left" vertical="center"/>
    </xf>
    <xf numFmtId="0" fontId="28" fillId="2" borderId="0" xfId="0" applyFont="1" applyFill="1" applyAlignment="1">
      <alignment vertical="top" wrapText="1"/>
    </xf>
    <xf numFmtId="0" fontId="28" fillId="2" borderId="0" xfId="3" applyFont="1" applyFill="1"/>
    <xf numFmtId="0" fontId="27" fillId="3" borderId="6" xfId="3" applyFont="1" applyFill="1" applyBorder="1"/>
    <xf numFmtId="164" fontId="36" fillId="3" borderId="6" xfId="1" applyFont="1" applyFill="1" applyBorder="1" applyAlignment="1">
      <alignment vertical="center"/>
    </xf>
    <xf numFmtId="0" fontId="28" fillId="3" borderId="6" xfId="0" applyFont="1" applyFill="1" applyBorder="1"/>
    <xf numFmtId="0" fontId="36" fillId="0" borderId="0" xfId="0" applyFont="1" applyBorder="1" applyAlignment="1">
      <alignment vertical="center"/>
    </xf>
    <xf numFmtId="0" fontId="36" fillId="0" borderId="0" xfId="0" applyFont="1" applyAlignment="1">
      <alignment horizontal="left" vertical="center" wrapText="1"/>
    </xf>
    <xf numFmtId="0" fontId="28" fillId="2" borderId="0" xfId="0" applyFont="1" applyFill="1" applyAlignment="1">
      <alignment horizontal="left"/>
    </xf>
    <xf numFmtId="0" fontId="54" fillId="2" borderId="0" xfId="4" applyFont="1" applyFill="1" applyBorder="1" applyAlignment="1">
      <alignment horizontal="center" vertical="center" wrapText="1"/>
    </xf>
    <xf numFmtId="0" fontId="36" fillId="3" borderId="6" xfId="0" applyFont="1" applyFill="1" applyBorder="1" applyAlignment="1">
      <alignment horizontal="left" vertical="center" wrapText="1"/>
    </xf>
    <xf numFmtId="0" fontId="28" fillId="3" borderId="6" xfId="0" applyFont="1" applyFill="1" applyBorder="1" applyAlignment="1">
      <alignment horizontal="left" vertical="center" wrapText="1"/>
    </xf>
    <xf numFmtId="0" fontId="36" fillId="3" borderId="21" xfId="0" applyFont="1" applyFill="1" applyBorder="1"/>
    <xf numFmtId="0" fontId="25" fillId="0" borderId="0" xfId="5" applyFont="1" applyAlignment="1">
      <alignment horizontal="left" vertical="center"/>
    </xf>
    <xf numFmtId="0" fontId="25" fillId="0" borderId="0" xfId="5" applyFont="1" applyAlignment="1">
      <alignment horizontal="left" vertical="center" wrapText="1"/>
    </xf>
    <xf numFmtId="3" fontId="28" fillId="0" borderId="0" xfId="7" applyNumberFormat="1" applyFont="1" applyAlignment="1">
      <alignment horizontal="left"/>
    </xf>
    <xf numFmtId="0" fontId="28" fillId="0" borderId="0" xfId="7" applyFont="1" applyAlignment="1">
      <alignment horizontal="left"/>
    </xf>
    <xf numFmtId="3" fontId="39" fillId="0" borderId="0" xfId="8" quotePrefix="1" applyNumberFormat="1" applyFont="1" applyAlignment="1" applyProtection="1">
      <alignment horizontal="left"/>
    </xf>
    <xf numFmtId="0" fontId="28" fillId="3" borderId="1" xfId="0" applyFont="1" applyFill="1" applyBorder="1" applyAlignment="1">
      <alignment wrapText="1"/>
    </xf>
    <xf numFmtId="0" fontId="28" fillId="3" borderId="20" xfId="0" applyFont="1" applyFill="1" applyBorder="1" applyAlignment="1">
      <alignment wrapText="1"/>
    </xf>
    <xf numFmtId="0" fontId="28" fillId="3" borderId="21" xfId="0" applyFont="1" applyFill="1" applyBorder="1" applyAlignment="1">
      <alignment wrapText="1"/>
    </xf>
    <xf numFmtId="0" fontId="28" fillId="3" borderId="5" xfId="0" applyFont="1" applyFill="1" applyBorder="1" applyAlignment="1">
      <alignment wrapText="1"/>
    </xf>
    <xf numFmtId="0" fontId="28" fillId="3" borderId="6" xfId="0" applyFont="1" applyFill="1" applyBorder="1" applyAlignment="1">
      <alignment wrapText="1"/>
    </xf>
    <xf numFmtId="0" fontId="28" fillId="3" borderId="22" xfId="0" applyFont="1" applyFill="1" applyBorder="1" applyAlignment="1">
      <alignment wrapText="1"/>
    </xf>
    <xf numFmtId="0" fontId="28" fillId="3" borderId="8" xfId="0" applyFont="1" applyFill="1" applyBorder="1" applyAlignment="1">
      <alignment wrapText="1"/>
    </xf>
    <xf numFmtId="0" fontId="28" fillId="3" borderId="9" xfId="0" applyFont="1" applyFill="1" applyBorder="1" applyAlignment="1">
      <alignment wrapText="1"/>
    </xf>
    <xf numFmtId="0" fontId="28" fillId="3" borderId="23" xfId="0" applyFont="1" applyFill="1" applyBorder="1" applyAlignment="1">
      <alignment wrapText="1"/>
    </xf>
    <xf numFmtId="0" fontId="28" fillId="3" borderId="27" xfId="7" applyFont="1" applyFill="1" applyBorder="1" applyAlignment="1">
      <alignment horizontal="right"/>
    </xf>
    <xf numFmtId="3" fontId="28" fillId="3" borderId="10" xfId="7" applyNumberFormat="1" applyFont="1" applyFill="1" applyBorder="1" applyAlignment="1">
      <alignment horizontal="center" vertical="center"/>
    </xf>
    <xf numFmtId="0" fontId="28" fillId="3" borderId="39" xfId="7" applyFont="1" applyFill="1" applyBorder="1" applyAlignment="1">
      <alignment horizontal="right"/>
    </xf>
    <xf numFmtId="3" fontId="28" fillId="3" borderId="38" xfId="7" applyNumberFormat="1" applyFont="1" applyFill="1" applyBorder="1" applyAlignment="1">
      <alignment horizontal="center" vertical="center"/>
    </xf>
    <xf numFmtId="0" fontId="27" fillId="3" borderId="35" xfId="7" applyFont="1" applyFill="1" applyBorder="1" applyAlignment="1">
      <alignment horizontal="center" vertical="center" wrapText="1"/>
    </xf>
    <xf numFmtId="0" fontId="27" fillId="3" borderId="4" xfId="7" applyFont="1" applyFill="1" applyBorder="1" applyAlignment="1">
      <alignment horizontal="center" vertical="center" wrapText="1"/>
    </xf>
    <xf numFmtId="0" fontId="27" fillId="0" borderId="38" xfId="7" applyFont="1" applyFill="1" applyBorder="1" applyAlignment="1">
      <alignment horizontal="center" vertical="center" wrapText="1"/>
    </xf>
    <xf numFmtId="0" fontId="19" fillId="0" borderId="0" xfId="0" applyFont="1" applyFill="1"/>
    <xf numFmtId="0" fontId="19" fillId="0" borderId="0" xfId="0" applyFont="1" applyFill="1" applyBorder="1"/>
    <xf numFmtId="0" fontId="55" fillId="0" borderId="0" xfId="0" applyFont="1" applyBorder="1" applyAlignment="1">
      <alignment vertical="center" wrapText="1"/>
    </xf>
    <xf numFmtId="0" fontId="56" fillId="3" borderId="21" xfId="0" applyFont="1" applyFill="1" applyBorder="1" applyAlignment="1">
      <alignment horizontal="center" vertical="center" wrapText="1"/>
    </xf>
    <xf numFmtId="0" fontId="55" fillId="0" borderId="0" xfId="0" applyFont="1" applyBorder="1" applyAlignment="1">
      <alignment horizontal="center" vertical="center" wrapText="1"/>
    </xf>
    <xf numFmtId="0" fontId="19" fillId="3" borderId="22" xfId="0" applyFont="1" applyFill="1" applyBorder="1"/>
    <xf numFmtId="0" fontId="19" fillId="0" borderId="0" xfId="0" applyFont="1" applyBorder="1"/>
    <xf numFmtId="0" fontId="19" fillId="3" borderId="23" xfId="0" applyFont="1" applyFill="1" applyBorder="1"/>
    <xf numFmtId="0" fontId="27" fillId="3" borderId="1" xfId="0" applyFont="1" applyFill="1" applyBorder="1" applyAlignment="1">
      <alignment horizontal="center" vertical="center" wrapText="1"/>
    </xf>
    <xf numFmtId="0" fontId="28" fillId="3" borderId="21" xfId="0" applyFont="1" applyFill="1" applyBorder="1" applyAlignment="1">
      <alignment horizontal="left"/>
    </xf>
    <xf numFmtId="0" fontId="27" fillId="3" borderId="8" xfId="0" applyFont="1" applyFill="1" applyBorder="1" applyAlignment="1">
      <alignment horizontal="center" vertical="center" wrapText="1"/>
    </xf>
    <xf numFmtId="0" fontId="28" fillId="3" borderId="23" xfId="0" applyFont="1" applyFill="1" applyBorder="1" applyAlignment="1">
      <alignment horizontal="left"/>
    </xf>
    <xf numFmtId="0" fontId="51" fillId="0" borderId="0" xfId="0" applyFont="1"/>
    <xf numFmtId="0" fontId="25" fillId="0" borderId="0" xfId="0" applyFont="1"/>
    <xf numFmtId="0" fontId="12" fillId="0" borderId="0" xfId="7" applyFont="1"/>
    <xf numFmtId="0" fontId="27" fillId="3" borderId="20" xfId="7" applyFont="1" applyFill="1" applyBorder="1" applyAlignment="1">
      <alignment horizontal="center" vertical="center" wrapText="1"/>
    </xf>
    <xf numFmtId="0" fontId="27" fillId="3" borderId="21" xfId="7" applyFont="1" applyFill="1" applyBorder="1" applyAlignment="1">
      <alignment horizontal="center" vertical="center" wrapText="1"/>
    </xf>
    <xf numFmtId="0" fontId="25" fillId="0" borderId="22" xfId="0" applyFont="1" applyBorder="1"/>
    <xf numFmtId="0" fontId="28" fillId="0" borderId="0" xfId="5" applyFont="1" applyAlignment="1">
      <alignment horizontal="left" vertical="center" wrapText="1" indent="1"/>
    </xf>
    <xf numFmtId="0" fontId="28" fillId="0" borderId="0" xfId="5" applyFont="1" applyAlignment="1">
      <alignment vertical="center"/>
    </xf>
    <xf numFmtId="0" fontId="12" fillId="0" borderId="0" xfId="5" applyFont="1" applyAlignment="1">
      <alignment vertical="center"/>
    </xf>
    <xf numFmtId="0" fontId="28" fillId="0" borderId="0" xfId="6" applyFont="1" applyAlignment="1">
      <alignment vertical="center"/>
    </xf>
    <xf numFmtId="0" fontId="12" fillId="0" borderId="0" xfId="6" applyFont="1" applyAlignment="1">
      <alignment vertical="center"/>
    </xf>
    <xf numFmtId="0" fontId="40" fillId="0" borderId="0" xfId="6" applyFont="1" applyAlignment="1">
      <alignment vertical="center" wrapText="1"/>
    </xf>
    <xf numFmtId="0" fontId="19" fillId="0" borderId="0" xfId="0" applyFont="1" applyAlignment="1">
      <alignment vertical="center" wrapText="1"/>
    </xf>
    <xf numFmtId="0" fontId="36" fillId="3" borderId="33" xfId="0" applyFont="1" applyFill="1" applyBorder="1" applyAlignment="1">
      <alignment horizontal="left" vertical="center"/>
    </xf>
    <xf numFmtId="0" fontId="36" fillId="3" borderId="45" xfId="0" applyFont="1" applyFill="1" applyBorder="1" applyAlignment="1">
      <alignment horizontal="left" vertical="center"/>
    </xf>
    <xf numFmtId="0" fontId="36" fillId="3" borderId="46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left" vertical="top" wrapText="1" indent="2"/>
    </xf>
    <xf numFmtId="0" fontId="16" fillId="3" borderId="0" xfId="10" quotePrefix="1" applyFill="1" applyBorder="1" applyAlignment="1" applyProtection="1">
      <alignment vertical="center"/>
    </xf>
    <xf numFmtId="0" fontId="57" fillId="0" borderId="0" xfId="0" applyFont="1"/>
    <xf numFmtId="0" fontId="25" fillId="0" borderId="0" xfId="11" applyFont="1" applyFill="1" applyBorder="1" applyAlignment="1">
      <alignment horizontal="left" vertical="center"/>
    </xf>
    <xf numFmtId="0" fontId="25" fillId="0" borderId="0" xfId="11" applyFont="1" applyFill="1" applyBorder="1" applyAlignment="1">
      <alignment vertical="center"/>
    </xf>
    <xf numFmtId="0" fontId="58" fillId="0" borderId="0" xfId="7" applyFont="1"/>
    <xf numFmtId="166" fontId="22" fillId="0" borderId="0" xfId="6" applyNumberFormat="1" applyFont="1" applyBorder="1" applyAlignment="1">
      <alignment horizontal="center" vertical="center"/>
    </xf>
    <xf numFmtId="0" fontId="21" fillId="3" borderId="20" xfId="6" applyFont="1" applyFill="1" applyBorder="1" applyAlignment="1">
      <alignment horizontal="center" vertical="center" wrapText="1"/>
    </xf>
    <xf numFmtId="0" fontId="21" fillId="3" borderId="21" xfId="6" applyFont="1" applyFill="1" applyBorder="1" applyAlignment="1">
      <alignment horizontal="center" vertical="center" wrapText="1"/>
    </xf>
    <xf numFmtId="167" fontId="22" fillId="0" borderId="6" xfId="21" applyFont="1" applyBorder="1" applyAlignment="1">
      <alignment horizontal="center" vertical="center"/>
    </xf>
    <xf numFmtId="0" fontId="28" fillId="3" borderId="5" xfId="0" applyFont="1" applyFill="1" applyBorder="1" applyAlignment="1">
      <alignment horizontal="left" vertical="center" wrapText="1"/>
    </xf>
    <xf numFmtId="167" fontId="22" fillId="0" borderId="22" xfId="21" applyFont="1" applyBorder="1" applyAlignment="1">
      <alignment horizontal="center" vertical="center"/>
    </xf>
    <xf numFmtId="0" fontId="28" fillId="0" borderId="19" xfId="0" applyFont="1" applyFill="1" applyBorder="1" applyAlignment="1">
      <alignment horizontal="left" vertical="center" wrapText="1"/>
    </xf>
    <xf numFmtId="0" fontId="28" fillId="3" borderId="6" xfId="0" applyFont="1" applyFill="1" applyBorder="1" applyAlignment="1">
      <alignment horizontal="right" vertical="center" wrapText="1"/>
    </xf>
    <xf numFmtId="0" fontId="79" fillId="3" borderId="39" xfId="0" applyFont="1" applyFill="1" applyBorder="1" applyAlignment="1">
      <alignment horizontal="left" vertical="center" wrapText="1"/>
    </xf>
    <xf numFmtId="0" fontId="16" fillId="3" borderId="38" xfId="10" quotePrefix="1" applyFill="1" applyBorder="1" applyAlignment="1" applyProtection="1">
      <alignment horizontal="left" vertical="center" wrapText="1"/>
    </xf>
    <xf numFmtId="4" fontId="60" fillId="0" borderId="48" xfId="64" applyNumberFormat="1" applyFont="1" applyBorder="1" applyAlignment="1">
      <alignment vertical="center" wrapText="1"/>
    </xf>
    <xf numFmtId="4" fontId="60" fillId="0" borderId="63" xfId="64" applyNumberFormat="1" applyFont="1" applyBorder="1" applyAlignment="1">
      <alignment vertical="center" wrapText="1"/>
    </xf>
    <xf numFmtId="4" fontId="60" fillId="0" borderId="29" xfId="64" applyNumberFormat="1" applyFont="1" applyBorder="1" applyAlignment="1">
      <alignment vertical="center" wrapText="1"/>
    </xf>
    <xf numFmtId="4" fontId="60" fillId="0" borderId="64" xfId="64" applyNumberFormat="1" applyFont="1" applyBorder="1" applyAlignment="1">
      <alignment vertical="center" wrapText="1"/>
    </xf>
    <xf numFmtId="0" fontId="59" fillId="0" borderId="0" xfId="64" applyFont="1" applyBorder="1" applyAlignment="1">
      <alignment horizontal="justify" vertical="top"/>
    </xf>
    <xf numFmtId="49" fontId="61" fillId="0" borderId="6" xfId="64" applyNumberFormat="1" applyFont="1" applyBorder="1" applyAlignment="1">
      <alignment horizontal="center" vertical="top" wrapText="1"/>
    </xf>
    <xf numFmtId="3" fontId="61" fillId="0" borderId="6" xfId="64" applyNumberFormat="1" applyFont="1" applyBorder="1" applyAlignment="1">
      <alignment horizontal="center" vertical="center" wrapText="1"/>
    </xf>
    <xf numFmtId="3" fontId="80" fillId="0" borderId="6" xfId="64" applyNumberFormat="1" applyFont="1" applyBorder="1" applyAlignment="1">
      <alignment horizontal="center" vertical="top" wrapText="1"/>
    </xf>
    <xf numFmtId="0" fontId="59" fillId="0" borderId="19" xfId="64" applyFont="1" applyBorder="1" applyAlignment="1">
      <alignment horizontal="center"/>
    </xf>
    <xf numFmtId="49" fontId="81" fillId="0" borderId="31" xfId="64" applyNumberFormat="1" applyFont="1" applyBorder="1" applyAlignment="1">
      <alignment vertical="center" wrapText="1"/>
    </xf>
    <xf numFmtId="0" fontId="81" fillId="0" borderId="31" xfId="64" applyFont="1" applyBorder="1" applyAlignment="1">
      <alignment vertical="center" wrapText="1"/>
    </xf>
    <xf numFmtId="0" fontId="36" fillId="3" borderId="5" xfId="0" applyFont="1" applyFill="1" applyBorder="1" applyAlignment="1">
      <alignment horizontal="left" vertical="center"/>
    </xf>
    <xf numFmtId="0" fontId="36" fillId="3" borderId="8" xfId="0" applyFont="1" applyFill="1" applyBorder="1" applyAlignment="1">
      <alignment horizontal="left" vertical="center"/>
    </xf>
    <xf numFmtId="0" fontId="19" fillId="0" borderId="6" xfId="0" applyFont="1" applyBorder="1"/>
    <xf numFmtId="0" fontId="81" fillId="0" borderId="13" xfId="64" applyFont="1" applyBorder="1" applyAlignment="1">
      <alignment vertical="center" wrapText="1"/>
    </xf>
    <xf numFmtId="49" fontId="80" fillId="0" borderId="13" xfId="64" applyNumberFormat="1" applyFont="1" applyBorder="1" applyAlignment="1">
      <alignment vertical="top" wrapText="1"/>
    </xf>
    <xf numFmtId="49" fontId="80" fillId="0" borderId="19" xfId="64" applyNumberFormat="1" applyFont="1" applyBorder="1" applyAlignment="1">
      <alignment vertical="top" wrapText="1"/>
    </xf>
    <xf numFmtId="49" fontId="60" fillId="0" borderId="48" xfId="64" applyNumberFormat="1" applyFont="1" applyBorder="1" applyAlignment="1">
      <alignment vertical="top" wrapText="1"/>
    </xf>
    <xf numFmtId="49" fontId="60" fillId="0" borderId="62" xfId="64" applyNumberFormat="1" applyFont="1" applyBorder="1" applyAlignment="1">
      <alignment vertical="top" wrapText="1"/>
    </xf>
    <xf numFmtId="49" fontId="60" fillId="0" borderId="63" xfId="64" applyNumberFormat="1" applyFont="1" applyBorder="1" applyAlignment="1">
      <alignment vertical="top" wrapText="1"/>
    </xf>
    <xf numFmtId="49" fontId="60" fillId="0" borderId="29" xfId="64" applyNumberFormat="1" applyFont="1" applyBorder="1" applyAlignment="1">
      <alignment vertical="top" wrapText="1"/>
    </xf>
    <xf numFmtId="49" fontId="60" fillId="0" borderId="30" xfId="64" applyNumberFormat="1" applyFont="1" applyBorder="1" applyAlignment="1">
      <alignment vertical="top" wrapText="1"/>
    </xf>
    <xf numFmtId="49" fontId="60" fillId="0" borderId="64" xfId="64" applyNumberFormat="1" applyFont="1" applyBorder="1" applyAlignment="1">
      <alignment vertical="top" wrapText="1"/>
    </xf>
    <xf numFmtId="0" fontId="81" fillId="0" borderId="63" xfId="64" applyFont="1" applyBorder="1" applyAlignment="1">
      <alignment vertical="center" wrapText="1"/>
    </xf>
    <xf numFmtId="0" fontId="7" fillId="0" borderId="0" xfId="12" applyFont="1" applyFill="1" applyBorder="1" applyAlignment="1">
      <alignment horizontal="center" vertical="center" wrapText="1"/>
    </xf>
    <xf numFmtId="0" fontId="28" fillId="0" borderId="0" xfId="7" applyNumberFormat="1" applyFont="1"/>
    <xf numFmtId="0" fontId="83" fillId="0" borderId="0" xfId="7" applyNumberFormat="1" applyFont="1" applyFill="1" applyAlignment="1">
      <alignment horizontal="center"/>
    </xf>
    <xf numFmtId="0" fontId="27" fillId="6" borderId="6" xfId="7" applyNumberFormat="1" applyFont="1" applyFill="1" applyBorder="1" applyAlignment="1">
      <alignment horizontal="center" vertical="center" wrapText="1"/>
    </xf>
    <xf numFmtId="0" fontId="27" fillId="6" borderId="6" xfId="7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wrapText="1"/>
    </xf>
    <xf numFmtId="0" fontId="28" fillId="5" borderId="6" xfId="7" applyFont="1" applyFill="1" applyBorder="1" applyAlignment="1">
      <alignment horizontal="center" vertical="center"/>
    </xf>
    <xf numFmtId="0" fontId="27" fillId="4" borderId="6" xfId="9" applyNumberFormat="1" applyFont="1" applyFill="1" applyBorder="1"/>
    <xf numFmtId="0" fontId="27" fillId="4" borderId="6" xfId="9" applyFont="1" applyFill="1" applyBorder="1" applyAlignment="1">
      <alignment horizontal="center"/>
    </xf>
    <xf numFmtId="0" fontId="27" fillId="4" borderId="6" xfId="9" applyFont="1" applyFill="1" applyBorder="1" applyAlignment="1">
      <alignment wrapText="1"/>
    </xf>
    <xf numFmtId="0" fontId="28" fillId="4" borderId="6" xfId="9" applyFont="1" applyFill="1" applyBorder="1" applyAlignment="1">
      <alignment horizontal="left" vertical="center" wrapText="1"/>
    </xf>
    <xf numFmtId="0" fontId="27" fillId="0" borderId="6" xfId="9" applyNumberFormat="1" applyFont="1" applyFill="1" applyBorder="1"/>
    <xf numFmtId="0" fontId="28" fillId="0" borderId="6" xfId="9" applyFont="1" applyFill="1" applyBorder="1" applyAlignment="1">
      <alignment vertical="top" wrapText="1"/>
    </xf>
    <xf numFmtId="164" fontId="28" fillId="0" borderId="6" xfId="1" applyFont="1" applyFill="1" applyBorder="1" applyAlignment="1">
      <alignment horizontal="center"/>
    </xf>
    <xf numFmtId="0" fontId="39" fillId="0" borderId="6" xfId="10" applyFont="1" applyFill="1" applyBorder="1" applyAlignment="1" applyProtection="1">
      <alignment horizontal="center" vertical="center" wrapText="1"/>
    </xf>
    <xf numFmtId="164" fontId="28" fillId="0" borderId="6" xfId="1" applyFont="1" applyFill="1" applyBorder="1" applyAlignment="1">
      <alignment horizontal="left" vertical="center" wrapText="1"/>
    </xf>
    <xf numFmtId="0" fontId="28" fillId="0" borderId="6" xfId="9" applyFont="1" applyFill="1" applyBorder="1" applyAlignment="1">
      <alignment horizontal="center" vertical="center" wrapText="1"/>
    </xf>
    <xf numFmtId="164" fontId="27" fillId="4" borderId="14" xfId="1" applyFont="1" applyFill="1" applyBorder="1" applyAlignment="1">
      <alignment horizontal="center"/>
    </xf>
    <xf numFmtId="0" fontId="27" fillId="4" borderId="14" xfId="9" applyFont="1" applyFill="1" applyBorder="1" applyAlignment="1">
      <alignment horizontal="center" vertical="center" wrapText="1"/>
    </xf>
    <xf numFmtId="0" fontId="27" fillId="4" borderId="19" xfId="9" applyFont="1" applyFill="1" applyBorder="1" applyAlignment="1">
      <alignment horizontal="left" vertical="center" wrapText="1"/>
    </xf>
    <xf numFmtId="0" fontId="27" fillId="4" borderId="19" xfId="9" applyFont="1" applyFill="1" applyBorder="1" applyAlignment="1">
      <alignment horizontal="center" vertical="center" wrapText="1"/>
    </xf>
    <xf numFmtId="0" fontId="28" fillId="0" borderId="6" xfId="9" applyNumberFormat="1" applyFont="1" applyFill="1" applyBorder="1" applyAlignment="1">
      <alignment vertical="top"/>
    </xf>
    <xf numFmtId="0" fontId="28" fillId="0" borderId="13" xfId="9" applyFont="1" applyFill="1" applyBorder="1" applyAlignment="1">
      <alignment vertical="top" wrapText="1"/>
    </xf>
    <xf numFmtId="0" fontId="19" fillId="0" borderId="6" xfId="0" applyFont="1" applyBorder="1" applyAlignment="1">
      <alignment horizontal="center" vertical="center"/>
    </xf>
    <xf numFmtId="0" fontId="39" fillId="0" borderId="14" xfId="10" applyFont="1" applyFill="1" applyBorder="1" applyAlignment="1" applyProtection="1">
      <alignment horizontal="center" vertical="center" wrapText="1"/>
    </xf>
    <xf numFmtId="164" fontId="28" fillId="0" borderId="6" xfId="1" applyFont="1" applyFill="1" applyBorder="1" applyAlignment="1" applyProtection="1">
      <alignment horizontal="left" vertical="center" wrapText="1"/>
    </xf>
    <xf numFmtId="0" fontId="28" fillId="0" borderId="13" xfId="5" applyFont="1" applyFill="1" applyBorder="1" applyAlignment="1">
      <alignment vertical="center" wrapText="1"/>
    </xf>
    <xf numFmtId="0" fontId="28" fillId="0" borderId="6" xfId="11" applyFont="1" applyFill="1" applyBorder="1" applyAlignment="1">
      <alignment vertical="center" wrapText="1"/>
    </xf>
    <xf numFmtId="0" fontId="27" fillId="4" borderId="14" xfId="9" applyFont="1" applyFill="1" applyBorder="1" applyAlignment="1">
      <alignment horizontal="left"/>
    </xf>
    <xf numFmtId="164" fontId="28" fillId="4" borderId="6" xfId="1" applyFont="1" applyFill="1" applyBorder="1" applyAlignment="1">
      <alignment horizontal="center" vertical="center" wrapText="1"/>
    </xf>
    <xf numFmtId="14" fontId="28" fillId="4" borderId="6" xfId="9" applyNumberFormat="1" applyFont="1" applyFill="1" applyBorder="1" applyAlignment="1">
      <alignment horizontal="center" vertical="center" wrapText="1"/>
    </xf>
    <xf numFmtId="0" fontId="28" fillId="4" borderId="6" xfId="8" applyFont="1" applyFill="1" applyBorder="1" applyAlignment="1" applyProtection="1">
      <alignment horizontal="left" vertical="center" wrapText="1"/>
    </xf>
    <xf numFmtId="0" fontId="39" fillId="4" borderId="6" xfId="8" applyFont="1" applyFill="1" applyBorder="1" applyAlignment="1" applyProtection="1">
      <alignment horizontal="center" vertical="center" wrapText="1"/>
    </xf>
    <xf numFmtId="0" fontId="27" fillId="0" borderId="31" xfId="9" applyFont="1" applyFill="1" applyBorder="1" applyAlignment="1">
      <alignment vertical="top" wrapText="1"/>
    </xf>
    <xf numFmtId="164" fontId="28" fillId="0" borderId="31" xfId="1" applyFont="1" applyFill="1" applyBorder="1" applyAlignment="1" applyProtection="1">
      <alignment horizontal="left" vertical="center" wrapText="1"/>
    </xf>
    <xf numFmtId="0" fontId="28" fillId="0" borderId="31" xfId="9" applyFont="1" applyFill="1" applyBorder="1" applyAlignment="1">
      <alignment horizontal="center" vertical="center" wrapText="1"/>
    </xf>
    <xf numFmtId="0" fontId="28" fillId="0" borderId="32" xfId="9" applyFont="1" applyFill="1" applyBorder="1" applyAlignment="1">
      <alignment vertical="top" wrapText="1"/>
    </xf>
    <xf numFmtId="164" fontId="28" fillId="0" borderId="32" xfId="1" applyFont="1" applyFill="1" applyBorder="1" applyAlignment="1" applyProtection="1">
      <alignment horizontal="left" vertical="center" wrapText="1"/>
    </xf>
    <xf numFmtId="0" fontId="28" fillId="0" borderId="32" xfId="9" applyFont="1" applyFill="1" applyBorder="1" applyAlignment="1">
      <alignment horizontal="center" vertical="center" wrapText="1"/>
    </xf>
    <xf numFmtId="0" fontId="27" fillId="0" borderId="6" xfId="9" applyFont="1" applyFill="1" applyBorder="1" applyAlignment="1">
      <alignment vertical="top" wrapText="1"/>
    </xf>
    <xf numFmtId="0" fontId="39" fillId="0" borderId="6" xfId="10" applyFont="1" applyBorder="1" applyAlignment="1" applyProtection="1">
      <alignment horizontal="center" vertical="center"/>
    </xf>
    <xf numFmtId="49" fontId="28" fillId="0" borderId="6" xfId="9" applyNumberFormat="1" applyFont="1" applyFill="1" applyBorder="1" applyAlignment="1">
      <alignment vertical="top"/>
    </xf>
    <xf numFmtId="0" fontId="39" fillId="0" borderId="6" xfId="10" applyFont="1" applyBorder="1" applyAlignment="1" applyProtection="1"/>
    <xf numFmtId="0" fontId="28" fillId="5" borderId="6" xfId="7" applyFont="1" applyFill="1" applyBorder="1" applyAlignment="1">
      <alignment horizontal="center" vertical="center"/>
    </xf>
    <xf numFmtId="0" fontId="0" fillId="0" borderId="6" xfId="0" applyBorder="1"/>
    <xf numFmtId="4" fontId="86" fillId="0" borderId="6" xfId="0" applyNumberFormat="1" applyFont="1" applyBorder="1" applyAlignment="1">
      <alignment horizontal="center" vertical="center"/>
    </xf>
    <xf numFmtId="0" fontId="59" fillId="0" borderId="0" xfId="67" applyFont="1" applyBorder="1" applyAlignment="1">
      <alignment horizontal="left" vertical="top" wrapText="1" indent="1"/>
    </xf>
    <xf numFmtId="0" fontId="88" fillId="0" borderId="0" xfId="67" applyFont="1" applyBorder="1" applyAlignment="1">
      <alignment horizontal="left" vertical="top"/>
    </xf>
    <xf numFmtId="0" fontId="10" fillId="0" borderId="0" xfId="67" applyBorder="1" applyAlignment="1">
      <alignment vertical="top" wrapText="1"/>
    </xf>
    <xf numFmtId="0" fontId="4" fillId="3" borderId="6" xfId="0" applyFont="1" applyFill="1" applyBorder="1" applyAlignment="1">
      <alignment horizontal="left" vertical="center"/>
    </xf>
    <xf numFmtId="0" fontId="3" fillId="0" borderId="0" xfId="7" applyFont="1"/>
    <xf numFmtId="49" fontId="7" fillId="0" borderId="0" xfId="7" applyNumberFormat="1" applyFont="1" applyBorder="1" applyAlignment="1">
      <alignment vertical="center" wrapText="1"/>
    </xf>
    <xf numFmtId="0" fontId="8" fillId="0" borderId="0" xfId="7" applyFont="1" applyBorder="1" applyAlignment="1">
      <alignment wrapText="1"/>
    </xf>
    <xf numFmtId="0" fontId="7" fillId="3" borderId="20" xfId="7" applyFont="1" applyFill="1" applyBorder="1" applyAlignment="1">
      <alignment horizontal="center" vertical="center" wrapText="1"/>
    </xf>
    <xf numFmtId="0" fontId="19" fillId="0" borderId="9" xfId="0" applyFont="1" applyBorder="1"/>
    <xf numFmtId="0" fontId="89" fillId="0" borderId="0" xfId="0" applyFont="1" applyFill="1" applyBorder="1" applyAlignment="1">
      <alignment vertical="center" wrapText="1"/>
    </xf>
    <xf numFmtId="49" fontId="89" fillId="0" borderId="0" xfId="0" applyNumberFormat="1" applyFont="1" applyFill="1" applyBorder="1" applyAlignment="1">
      <alignment horizontal="left" vertical="center" wrapText="1"/>
    </xf>
    <xf numFmtId="0" fontId="89" fillId="0" borderId="0" xfId="0" applyFont="1" applyFill="1" applyBorder="1" applyAlignment="1">
      <alignment horizontal="left" vertical="center" wrapText="1"/>
    </xf>
    <xf numFmtId="0" fontId="8" fillId="0" borderId="0" xfId="7" applyFont="1" applyAlignment="1">
      <alignment horizontal="left" indent="2"/>
    </xf>
    <xf numFmtId="0" fontId="89" fillId="0" borderId="22" xfId="0" applyFont="1" applyFill="1" applyBorder="1" applyAlignment="1">
      <alignment vertical="center" wrapText="1"/>
    </xf>
    <xf numFmtId="0" fontId="91" fillId="0" borderId="0" xfId="68" applyFont="1" applyBorder="1" applyAlignment="1">
      <alignment horizontal="left" vertical="top" indent="2"/>
    </xf>
    <xf numFmtId="0" fontId="16" fillId="0" borderId="6" xfId="10" applyBorder="1" applyAlignment="1" applyProtection="1">
      <alignment horizontal="center" vertical="center"/>
    </xf>
    <xf numFmtId="0" fontId="28" fillId="0" borderId="6" xfId="0" applyFont="1" applyBorder="1" applyAlignment="1">
      <alignment vertical="center" wrapText="1"/>
    </xf>
    <xf numFmtId="0" fontId="27" fillId="0" borderId="6" xfId="0" applyFont="1" applyBorder="1" applyAlignment="1">
      <alignment horizontal="center"/>
    </xf>
    <xf numFmtId="0" fontId="32" fillId="0" borderId="6" xfId="5" applyFont="1" applyBorder="1" applyAlignment="1">
      <alignment vertical="center"/>
    </xf>
    <xf numFmtId="0" fontId="28" fillId="0" borderId="14" xfId="9" applyFont="1" applyFill="1" applyBorder="1" applyAlignment="1">
      <alignment vertical="top" wrapText="1"/>
    </xf>
    <xf numFmtId="0" fontId="28" fillId="0" borderId="31" xfId="9" applyFont="1" applyFill="1" applyBorder="1" applyAlignment="1">
      <alignment vertical="top" wrapText="1"/>
    </xf>
    <xf numFmtId="0" fontId="93" fillId="0" borderId="6" xfId="0" applyFont="1" applyBorder="1" applyAlignment="1">
      <alignment horizontal="center" vertical="center" wrapText="1"/>
    </xf>
    <xf numFmtId="0" fontId="93" fillId="0" borderId="0" xfId="0" applyFont="1" applyAlignment="1">
      <alignment horizontal="center" vertical="center" wrapText="1"/>
    </xf>
    <xf numFmtId="0" fontId="87" fillId="29" borderId="6" xfId="0" applyFont="1" applyFill="1" applyBorder="1" applyAlignment="1">
      <alignment horizontal="center" wrapText="1"/>
    </xf>
    <xf numFmtId="0" fontId="87" fillId="29" borderId="13" xfId="0" applyFont="1" applyFill="1" applyBorder="1" applyAlignment="1">
      <alignment horizontal="center" wrapText="1"/>
    </xf>
    <xf numFmtId="0" fontId="85" fillId="0" borderId="6" xfId="0" applyFont="1" applyBorder="1" applyAlignment="1">
      <alignment vertical="center"/>
    </xf>
    <xf numFmtId="4" fontId="84" fillId="0" borderId="6" xfId="0" applyNumberFormat="1" applyFont="1" applyBorder="1" applyAlignment="1">
      <alignment vertical="center"/>
    </xf>
    <xf numFmtId="0" fontId="31" fillId="3" borderId="45" xfId="0" applyFont="1" applyFill="1" applyBorder="1" applyAlignment="1">
      <alignment horizontal="left" vertical="center"/>
    </xf>
    <xf numFmtId="0" fontId="89" fillId="0" borderId="0" xfId="0" applyFont="1" applyFill="1" applyBorder="1" applyAlignment="1">
      <alignment vertical="center" wrapText="1"/>
    </xf>
    <xf numFmtId="4" fontId="85" fillId="0" borderId="13" xfId="0" applyNumberFormat="1" applyFont="1" applyBorder="1" applyAlignment="1">
      <alignment horizontal="center" vertical="center"/>
    </xf>
    <xf numFmtId="0" fontId="85" fillId="0" borderId="0" xfId="0" applyFont="1" applyBorder="1" applyAlignment="1">
      <alignment vertical="center"/>
    </xf>
    <xf numFmtId="4" fontId="84" fillId="0" borderId="0" xfId="0" applyNumberFormat="1" applyFont="1" applyBorder="1" applyAlignment="1">
      <alignment horizontal="center" vertical="center"/>
    </xf>
    <xf numFmtId="4" fontId="84" fillId="0" borderId="0" xfId="0" applyNumberFormat="1" applyFont="1" applyBorder="1" applyAlignment="1">
      <alignment vertical="center"/>
    </xf>
    <xf numFmtId="4" fontId="86" fillId="0" borderId="0" xfId="0" applyNumberFormat="1" applyFont="1" applyBorder="1" applyAlignment="1">
      <alignment horizontal="center" vertical="center"/>
    </xf>
    <xf numFmtId="4" fontId="85" fillId="0" borderId="0" xfId="0" applyNumberFormat="1" applyFont="1" applyBorder="1" applyAlignment="1">
      <alignment horizontal="center" vertical="center"/>
    </xf>
    <xf numFmtId="0" fontId="51" fillId="0" borderId="0" xfId="0" applyFont="1" applyBorder="1"/>
    <xf numFmtId="0" fontId="28" fillId="0" borderId="0" xfId="70" applyFont="1"/>
    <xf numFmtId="0" fontId="31" fillId="0" borderId="0" xfId="0" applyFont="1"/>
    <xf numFmtId="164" fontId="32" fillId="0" borderId="76" xfId="1" applyFont="1" applyFill="1" applyBorder="1" applyAlignment="1">
      <alignment horizontal="center"/>
    </xf>
    <xf numFmtId="3" fontId="33" fillId="0" borderId="0" xfId="70" applyNumberFormat="1" applyFont="1"/>
    <xf numFmtId="164" fontId="32" fillId="0" borderId="77" xfId="1" applyFont="1" applyFill="1" applyBorder="1" applyAlignment="1">
      <alignment horizontal="center"/>
    </xf>
    <xf numFmtId="164" fontId="32" fillId="0" borderId="79" xfId="1" applyFont="1" applyFill="1" applyBorder="1" applyAlignment="1">
      <alignment horizontal="center"/>
    </xf>
    <xf numFmtId="164" fontId="32" fillId="0" borderId="76" xfId="1" applyNumberFormat="1" applyFont="1" applyFill="1" applyBorder="1" applyAlignment="1">
      <alignment horizontal="center"/>
    </xf>
    <xf numFmtId="0" fontId="97" fillId="0" borderId="0" xfId="0" applyFont="1"/>
    <xf numFmtId="168" fontId="32" fillId="0" borderId="77" xfId="1" applyNumberFormat="1" applyFont="1" applyFill="1" applyBorder="1"/>
    <xf numFmtId="0" fontId="27" fillId="0" borderId="0" xfId="70" applyFont="1"/>
    <xf numFmtId="168" fontId="32" fillId="0" borderId="51" xfId="1" applyNumberFormat="1" applyFont="1" applyFill="1" applyBorder="1" applyAlignment="1">
      <alignment horizontal="right"/>
    </xf>
    <xf numFmtId="0" fontId="30" fillId="0" borderId="0" xfId="70" applyFont="1"/>
    <xf numFmtId="3" fontId="32" fillId="0" borderId="5" xfId="70" applyNumberFormat="1" applyFont="1" applyBorder="1" applyAlignment="1">
      <alignment horizontal="center" wrapText="1"/>
    </xf>
    <xf numFmtId="3" fontId="32" fillId="0" borderId="6" xfId="70" applyNumberFormat="1" applyFont="1" applyBorder="1" applyAlignment="1">
      <alignment horizontal="left" wrapText="1"/>
    </xf>
    <xf numFmtId="3" fontId="32" fillId="30" borderId="82" xfId="70" applyNumberFormat="1" applyFont="1" applyFill="1" applyBorder="1"/>
    <xf numFmtId="0" fontId="19" fillId="0" borderId="5" xfId="0" applyFont="1" applyBorder="1"/>
    <xf numFmtId="3" fontId="32" fillId="0" borderId="83" xfId="70" applyNumberFormat="1" applyFont="1" applyFill="1" applyBorder="1" applyAlignment="1">
      <alignment horizontal="center"/>
    </xf>
    <xf numFmtId="0" fontId="32" fillId="0" borderId="76" xfId="70" applyFont="1" applyFill="1" applyBorder="1" applyAlignment="1">
      <alignment horizontal="center"/>
    </xf>
    <xf numFmtId="0" fontId="32" fillId="0" borderId="75" xfId="70" applyFont="1" applyBorder="1" applyAlignment="1">
      <alignment horizontal="left" wrapText="1"/>
    </xf>
    <xf numFmtId="0" fontId="32" fillId="0" borderId="0" xfId="70" applyFont="1" applyBorder="1" applyAlignment="1">
      <alignment horizontal="left" wrapText="1"/>
    </xf>
    <xf numFmtId="0" fontId="32" fillId="0" borderId="51" xfId="70" applyFont="1" applyFill="1" applyBorder="1" applyAlignment="1">
      <alignment horizontal="center"/>
    </xf>
    <xf numFmtId="0" fontId="98" fillId="0" borderId="0" xfId="70" applyFont="1"/>
    <xf numFmtId="0" fontId="32" fillId="0" borderId="46" xfId="70" applyFont="1" applyBorder="1" applyAlignment="1"/>
    <xf numFmtId="0" fontId="32" fillId="0" borderId="18" xfId="70" applyFont="1" applyBorder="1" applyAlignment="1"/>
    <xf numFmtId="0" fontId="32" fillId="0" borderId="83" xfId="70" applyFont="1" applyFill="1" applyBorder="1" applyAlignment="1">
      <alignment horizontal="center" wrapText="1"/>
    </xf>
    <xf numFmtId="0" fontId="29" fillId="0" borderId="51" xfId="70" applyFont="1" applyFill="1" applyBorder="1" applyAlignment="1">
      <alignment horizontal="center" vertical="center"/>
    </xf>
    <xf numFmtId="164" fontId="29" fillId="0" borderId="0" xfId="0" applyNumberFormat="1" applyFont="1" applyFill="1"/>
    <xf numFmtId="169" fontId="29" fillId="0" borderId="76" xfId="70" applyNumberFormat="1" applyFont="1" applyFill="1" applyBorder="1" applyAlignment="1">
      <alignment horizontal="center" vertical="center"/>
    </xf>
    <xf numFmtId="164" fontId="29" fillId="0" borderId="0" xfId="0" applyNumberFormat="1" applyFont="1"/>
    <xf numFmtId="10" fontId="29" fillId="0" borderId="79" xfId="70" applyNumberFormat="1" applyFont="1" applyFill="1" applyBorder="1" applyAlignment="1">
      <alignment horizontal="center" vertical="center"/>
    </xf>
    <xf numFmtId="164" fontId="99" fillId="0" borderId="82" xfId="70" applyNumberFormat="1" applyFont="1" applyFill="1" applyBorder="1" applyAlignment="1">
      <alignment horizontal="center" vertical="center"/>
    </xf>
    <xf numFmtId="0" fontId="29" fillId="0" borderId="75" xfId="70" applyFont="1" applyBorder="1" applyAlignment="1">
      <alignment horizontal="center" wrapText="1"/>
    </xf>
    <xf numFmtId="0" fontId="32" fillId="0" borderId="53" xfId="70" applyFont="1" applyBorder="1" applyAlignment="1"/>
    <xf numFmtId="164" fontId="29" fillId="0" borderId="51" xfId="70" applyNumberFormat="1" applyFont="1" applyFill="1" applyBorder="1" applyAlignment="1">
      <alignment horizontal="center" vertical="center"/>
    </xf>
    <xf numFmtId="170" fontId="29" fillId="0" borderId="50" xfId="70" applyNumberFormat="1" applyFont="1" applyFill="1" applyBorder="1" applyAlignment="1">
      <alignment horizontal="center" vertical="center"/>
    </xf>
    <xf numFmtId="168" fontId="32" fillId="0" borderId="76" xfId="1" applyNumberFormat="1" applyFont="1" applyFill="1" applyBorder="1"/>
    <xf numFmtId="168" fontId="32" fillId="0" borderId="83" xfId="1" applyNumberFormat="1" applyFont="1" applyFill="1" applyBorder="1"/>
    <xf numFmtId="0" fontId="100" fillId="0" borderId="0" xfId="0" applyFont="1" applyFill="1"/>
    <xf numFmtId="170" fontId="19" fillId="0" borderId="0" xfId="0" applyNumberFormat="1" applyFont="1"/>
    <xf numFmtId="0" fontId="32" fillId="0" borderId="0" xfId="70" applyFont="1" applyBorder="1" applyAlignment="1">
      <alignment horizontal="left"/>
    </xf>
    <xf numFmtId="0" fontId="32" fillId="0" borderId="0" xfId="70" applyFont="1" applyFill="1" applyBorder="1" applyAlignment="1">
      <alignment horizontal="center"/>
    </xf>
    <xf numFmtId="0" fontId="32" fillId="0" borderId="34" xfId="70" applyFont="1" applyBorder="1" applyAlignment="1">
      <alignment horizontal="left"/>
    </xf>
    <xf numFmtId="0" fontId="32" fillId="0" borderId="54" xfId="70" applyFont="1" applyBorder="1" applyAlignment="1">
      <alignment horizontal="left"/>
    </xf>
    <xf numFmtId="0" fontId="32" fillId="0" borderId="55" xfId="70" applyFont="1" applyFill="1" applyBorder="1" applyAlignment="1">
      <alignment horizontal="center"/>
    </xf>
    <xf numFmtId="0" fontId="32" fillId="0" borderId="1" xfId="70" applyFont="1" applyBorder="1" applyAlignment="1">
      <alignment horizontal="left"/>
    </xf>
    <xf numFmtId="0" fontId="32" fillId="0" borderId="20" xfId="70" applyFont="1" applyBorder="1" applyAlignment="1">
      <alignment horizontal="left"/>
    </xf>
    <xf numFmtId="0" fontId="32" fillId="0" borderId="21" xfId="70" applyFont="1" applyFill="1" applyBorder="1" applyAlignment="1">
      <alignment horizontal="center"/>
    </xf>
    <xf numFmtId="0" fontId="32" fillId="0" borderId="8" xfId="70" applyFont="1" applyBorder="1" applyAlignment="1">
      <alignment horizontal="left"/>
    </xf>
    <xf numFmtId="0" fontId="32" fillId="0" borderId="9" xfId="70" applyFont="1" applyBorder="1" applyAlignment="1">
      <alignment horizontal="left"/>
    </xf>
    <xf numFmtId="0" fontId="32" fillId="0" borderId="23" xfId="70" applyFont="1" applyFill="1" applyBorder="1" applyAlignment="1">
      <alignment horizontal="center"/>
    </xf>
    <xf numFmtId="0" fontId="32" fillId="0" borderId="86" xfId="70" applyFont="1" applyBorder="1" applyAlignment="1">
      <alignment horizontal="left"/>
    </xf>
    <xf numFmtId="0" fontId="32" fillId="0" borderId="58" xfId="70" applyFont="1" applyBorder="1" applyAlignment="1">
      <alignment horizontal="left"/>
    </xf>
    <xf numFmtId="0" fontId="103" fillId="0" borderId="52" xfId="0" applyFont="1" applyBorder="1"/>
    <xf numFmtId="0" fontId="103" fillId="0" borderId="53" xfId="0" applyFont="1" applyBorder="1" applyAlignment="1">
      <alignment horizontal="center" wrapText="1"/>
    </xf>
    <xf numFmtId="0" fontId="103" fillId="0" borderId="53" xfId="0" applyFont="1" applyFill="1" applyBorder="1" applyAlignment="1">
      <alignment horizontal="center" wrapText="1"/>
    </xf>
    <xf numFmtId="0" fontId="103" fillId="31" borderId="53" xfId="0" applyFont="1" applyFill="1" applyBorder="1" applyAlignment="1">
      <alignment horizontal="center" wrapText="1"/>
    </xf>
    <xf numFmtId="0" fontId="104" fillId="0" borderId="52" xfId="0" applyFont="1" applyBorder="1" applyAlignment="1">
      <alignment horizontal="center"/>
    </xf>
    <xf numFmtId="0" fontId="104" fillId="0" borderId="53" xfId="0" applyFont="1" applyBorder="1" applyAlignment="1">
      <alignment horizontal="center"/>
    </xf>
    <xf numFmtId="0" fontId="104" fillId="0" borderId="53" xfId="0" applyFont="1" applyFill="1" applyBorder="1" applyAlignment="1">
      <alignment horizontal="center"/>
    </xf>
    <xf numFmtId="0" fontId="104" fillId="31" borderId="53" xfId="0" applyFont="1" applyFill="1" applyBorder="1" applyAlignment="1">
      <alignment horizontal="center"/>
    </xf>
    <xf numFmtId="0" fontId="103" fillId="0" borderId="52" xfId="0" applyFont="1" applyBorder="1" applyAlignment="1">
      <alignment horizontal="center"/>
    </xf>
    <xf numFmtId="0" fontId="103" fillId="0" borderId="53" xfId="0" applyFont="1" applyBorder="1" applyAlignment="1">
      <alignment horizontal="center"/>
    </xf>
    <xf numFmtId="0" fontId="103" fillId="0" borderId="53" xfId="0" applyFont="1" applyFill="1" applyBorder="1" applyAlignment="1">
      <alignment horizontal="center"/>
    </xf>
    <xf numFmtId="0" fontId="103" fillId="31" borderId="53" xfId="0" applyFont="1" applyFill="1" applyBorder="1" applyAlignment="1">
      <alignment horizontal="center"/>
    </xf>
    <xf numFmtId="0" fontId="32" fillId="0" borderId="24" xfId="70" applyFont="1" applyBorder="1" applyAlignment="1">
      <alignment horizontal="left"/>
    </xf>
    <xf numFmtId="0" fontId="32" fillId="0" borderId="0" xfId="70" applyFont="1" applyFill="1" applyBorder="1" applyAlignment="1">
      <alignment horizontal="left"/>
    </xf>
    <xf numFmtId="0" fontId="32" fillId="0" borderId="6" xfId="70" applyFont="1" applyFill="1" applyBorder="1" applyAlignment="1">
      <alignment horizontal="center"/>
    </xf>
    <xf numFmtId="0" fontId="105" fillId="0" borderId="44" xfId="70" applyFont="1" applyBorder="1" applyAlignment="1">
      <alignment horizontal="center" wrapText="1"/>
    </xf>
    <xf numFmtId="14" fontId="27" fillId="0" borderId="39" xfId="0" applyNumberFormat="1" applyFont="1" applyBorder="1" applyAlignment="1">
      <alignment horizontal="center" vertical="center" wrapText="1"/>
    </xf>
    <xf numFmtId="49" fontId="27" fillId="0" borderId="37" xfId="0" applyNumberFormat="1" applyFont="1" applyBorder="1" applyAlignment="1">
      <alignment horizontal="center" vertical="center"/>
    </xf>
    <xf numFmtId="0" fontId="19" fillId="0" borderId="25" xfId="0" applyFont="1" applyBorder="1"/>
    <xf numFmtId="0" fontId="19" fillId="0" borderId="50" xfId="0" applyFont="1" applyBorder="1"/>
    <xf numFmtId="169" fontId="27" fillId="0" borderId="26" xfId="0" applyNumberFormat="1" applyFont="1" applyBorder="1" applyAlignment="1">
      <alignment horizontal="center" vertical="center"/>
    </xf>
    <xf numFmtId="0" fontId="19" fillId="0" borderId="26" xfId="0" applyFont="1" applyBorder="1"/>
    <xf numFmtId="169" fontId="27" fillId="0" borderId="50" xfId="0" applyNumberFormat="1" applyFont="1" applyFill="1" applyBorder="1" applyAlignment="1">
      <alignment horizontal="center" vertical="center" wrapText="1"/>
    </xf>
    <xf numFmtId="169" fontId="27" fillId="0" borderId="36" xfId="0" applyNumberFormat="1" applyFont="1" applyFill="1" applyBorder="1" applyAlignment="1">
      <alignment horizontal="center" vertical="center" wrapText="1"/>
    </xf>
    <xf numFmtId="49" fontId="27" fillId="0" borderId="38" xfId="0" applyNumberFormat="1" applyFont="1" applyFill="1" applyBorder="1" applyAlignment="1">
      <alignment horizontal="center" vertical="center" wrapText="1"/>
    </xf>
    <xf numFmtId="49" fontId="27" fillId="0" borderId="50" xfId="0" applyNumberFormat="1" applyFont="1" applyFill="1" applyBorder="1" applyAlignment="1">
      <alignment horizontal="center" vertical="center" wrapText="1"/>
    </xf>
    <xf numFmtId="0" fontId="52" fillId="0" borderId="32" xfId="0" applyNumberFormat="1" applyFont="1" applyBorder="1" applyAlignment="1">
      <alignment horizontal="left" vertical="top"/>
    </xf>
    <xf numFmtId="0" fontId="52" fillId="0" borderId="32" xfId="0" applyNumberFormat="1" applyFont="1" applyBorder="1" applyAlignment="1">
      <alignment vertical="top" wrapText="1"/>
    </xf>
    <xf numFmtId="4" fontId="52" fillId="0" borderId="32" xfId="0" applyNumberFormat="1" applyFont="1" applyBorder="1" applyAlignment="1">
      <alignment vertical="top" wrapText="1"/>
    </xf>
    <xf numFmtId="3" fontId="19" fillId="0" borderId="6" xfId="0" applyNumberFormat="1" applyFont="1" applyBorder="1"/>
    <xf numFmtId="4" fontId="19" fillId="0" borderId="32" xfId="0" applyNumberFormat="1" applyFont="1" applyBorder="1"/>
    <xf numFmtId="4" fontId="19" fillId="0" borderId="0" xfId="0" applyNumberFormat="1" applyFont="1"/>
    <xf numFmtId="0" fontId="19" fillId="0" borderId="32" xfId="0" applyFont="1" applyBorder="1"/>
    <xf numFmtId="0" fontId="52" fillId="0" borderId="6" xfId="0" applyNumberFormat="1" applyFont="1" applyBorder="1" applyAlignment="1">
      <alignment horizontal="left" vertical="top"/>
    </xf>
    <xf numFmtId="0" fontId="52" fillId="0" borderId="6" xfId="0" applyNumberFormat="1" applyFont="1" applyBorder="1" applyAlignment="1">
      <alignment vertical="top" wrapText="1"/>
    </xf>
    <xf numFmtId="4" fontId="52" fillId="0" borderId="6" xfId="0" applyNumberFormat="1" applyFont="1" applyBorder="1" applyAlignment="1">
      <alignment vertical="top" wrapText="1"/>
    </xf>
    <xf numFmtId="4" fontId="19" fillId="0" borderId="6" xfId="0" applyNumberFormat="1" applyFont="1" applyBorder="1"/>
    <xf numFmtId="3" fontId="19" fillId="0" borderId="0" xfId="0" applyNumberFormat="1" applyFont="1"/>
    <xf numFmtId="0" fontId="81" fillId="0" borderId="6" xfId="64" applyFont="1" applyBorder="1" applyAlignment="1">
      <alignment vertical="center" wrapText="1"/>
    </xf>
    <xf numFmtId="49" fontId="80" fillId="0" borderId="6" xfId="64" applyNumberFormat="1" applyFont="1" applyBorder="1" applyAlignment="1">
      <alignment vertical="top" wrapText="1"/>
    </xf>
    <xf numFmtId="49" fontId="59" fillId="0" borderId="19" xfId="64" applyNumberFormat="1" applyFont="1" applyBorder="1" applyAlignment="1">
      <alignment horizontal="center"/>
    </xf>
    <xf numFmtId="4" fontId="60" fillId="0" borderId="31" xfId="64" applyNumberFormat="1" applyFont="1" applyBorder="1" applyAlignment="1">
      <alignment vertical="center" wrapText="1"/>
    </xf>
    <xf numFmtId="4" fontId="60" fillId="0" borderId="32" xfId="64" applyNumberFormat="1" applyFont="1" applyBorder="1" applyAlignment="1">
      <alignment vertical="center" wrapText="1"/>
    </xf>
    <xf numFmtId="2" fontId="60" fillId="0" borderId="62" xfId="64" applyNumberFormat="1" applyFont="1" applyBorder="1" applyAlignment="1">
      <alignment vertical="top" wrapText="1"/>
    </xf>
    <xf numFmtId="0" fontId="28" fillId="0" borderId="9" xfId="5" applyFont="1" applyFill="1" applyBorder="1" applyAlignment="1">
      <alignment vertical="center" wrapText="1"/>
    </xf>
    <xf numFmtId="0" fontId="28" fillId="0" borderId="20" xfId="5" applyFont="1" applyFill="1" applyBorder="1" applyAlignment="1">
      <alignment vertical="center" wrapText="1"/>
    </xf>
    <xf numFmtId="0" fontId="89" fillId="0" borderId="21" xfId="0" applyFont="1" applyFill="1" applyBorder="1" applyAlignment="1">
      <alignment vertical="center" wrapText="1"/>
    </xf>
    <xf numFmtId="0" fontId="0" fillId="0" borderId="0" xfId="0"/>
    <xf numFmtId="0" fontId="21" fillId="3" borderId="20" xfId="6" applyFont="1" applyFill="1" applyBorder="1" applyAlignment="1">
      <alignment horizontal="center" vertical="center" wrapText="1"/>
    </xf>
    <xf numFmtId="0" fontId="21" fillId="3" borderId="21" xfId="6" applyFont="1" applyFill="1" applyBorder="1" applyAlignment="1">
      <alignment horizontal="center" vertical="center" wrapText="1"/>
    </xf>
    <xf numFmtId="0" fontId="19" fillId="0" borderId="0" xfId="0" applyFont="1"/>
    <xf numFmtId="0" fontId="8" fillId="0" borderId="0" xfId="0" applyFont="1"/>
    <xf numFmtId="0" fontId="28" fillId="0" borderId="31" xfId="5" applyFont="1" applyFill="1" applyBorder="1" applyAlignment="1">
      <alignment vertical="center" wrapText="1"/>
    </xf>
    <xf numFmtId="0" fontId="89" fillId="0" borderId="87" xfId="0" applyFont="1" applyFill="1" applyBorder="1" applyAlignment="1">
      <alignment vertical="center" wrapText="1"/>
    </xf>
    <xf numFmtId="0" fontId="89" fillId="0" borderId="10" xfId="0" applyFont="1" applyFill="1" applyBorder="1" applyAlignment="1">
      <alignment vertical="center" wrapText="1"/>
    </xf>
    <xf numFmtId="0" fontId="28" fillId="0" borderId="28" xfId="5" applyFont="1" applyFill="1" applyBorder="1" applyAlignment="1">
      <alignment vertical="center" wrapText="1"/>
    </xf>
    <xf numFmtId="0" fontId="29" fillId="0" borderId="39" xfId="5" applyFont="1" applyBorder="1" applyAlignment="1">
      <alignment vertical="center"/>
    </xf>
    <xf numFmtId="0" fontId="29" fillId="0" borderId="37" xfId="5" applyFont="1" applyBorder="1" applyAlignment="1">
      <alignment vertical="center"/>
    </xf>
    <xf numFmtId="0" fontId="106" fillId="0" borderId="5" xfId="5" applyFont="1" applyBorder="1" applyAlignment="1">
      <alignment vertical="center"/>
    </xf>
    <xf numFmtId="0" fontId="106" fillId="0" borderId="8" xfId="5" applyFont="1" applyBorder="1" applyAlignment="1">
      <alignment vertical="center"/>
    </xf>
    <xf numFmtId="0" fontId="106" fillId="0" borderId="1" xfId="5" applyFont="1" applyBorder="1" applyAlignment="1">
      <alignment vertical="center"/>
    </xf>
    <xf numFmtId="0" fontId="29" fillId="3" borderId="36" xfId="5" applyFont="1" applyFill="1" applyBorder="1" applyAlignment="1">
      <alignment vertical="center"/>
    </xf>
    <xf numFmtId="0" fontId="29" fillId="3" borderId="25" xfId="5" applyFont="1" applyFill="1" applyBorder="1" applyAlignment="1">
      <alignment vertical="center"/>
    </xf>
    <xf numFmtId="0" fontId="28" fillId="32" borderId="6" xfId="74" applyFont="1" applyFill="1" applyBorder="1" applyAlignment="1">
      <alignment horizontal="center" vertical="center"/>
    </xf>
    <xf numFmtId="0" fontId="28" fillId="32" borderId="6" xfId="74" applyFont="1" applyFill="1" applyBorder="1" applyAlignment="1">
      <alignment horizontal="center" vertical="center" wrapText="1"/>
    </xf>
    <xf numFmtId="0" fontId="27" fillId="32" borderId="6" xfId="74" applyFont="1" applyFill="1" applyBorder="1" applyAlignment="1">
      <alignment horizontal="center" vertical="center" wrapText="1"/>
    </xf>
    <xf numFmtId="0" fontId="29" fillId="3" borderId="24" xfId="5" applyFont="1" applyFill="1" applyBorder="1" applyAlignment="1">
      <alignment vertical="center"/>
    </xf>
    <xf numFmtId="0" fontId="27" fillId="32" borderId="6" xfId="74" applyFont="1" applyFill="1" applyBorder="1" applyAlignment="1">
      <alignment horizontal="left" vertical="center"/>
    </xf>
    <xf numFmtId="0" fontId="27" fillId="32" borderId="6" xfId="74" applyFont="1" applyFill="1" applyBorder="1" applyAlignment="1">
      <alignment horizontal="left"/>
    </xf>
    <xf numFmtId="0" fontId="28" fillId="0" borderId="6" xfId="74" applyFont="1" applyFill="1" applyBorder="1" applyAlignment="1">
      <alignment horizontal="left"/>
    </xf>
    <xf numFmtId="10" fontId="30" fillId="0" borderId="6" xfId="74" applyNumberFormat="1" applyFont="1" applyFill="1" applyBorder="1" applyAlignment="1">
      <alignment horizontal="left"/>
    </xf>
    <xf numFmtId="10" fontId="110" fillId="0" borderId="6" xfId="74" applyNumberFormat="1" applyFont="1" applyFill="1" applyBorder="1" applyAlignment="1">
      <alignment horizontal="left"/>
    </xf>
    <xf numFmtId="4" fontId="28" fillId="0" borderId="6" xfId="74" applyNumberFormat="1" applyFont="1" applyFill="1" applyBorder="1" applyAlignment="1">
      <alignment vertical="top" wrapText="1"/>
    </xf>
    <xf numFmtId="4" fontId="28" fillId="0" borderId="6" xfId="74" applyNumberFormat="1" applyFont="1" applyFill="1" applyBorder="1" applyAlignment="1"/>
    <xf numFmtId="4" fontId="110" fillId="0" borderId="6" xfId="74" applyNumberFormat="1" applyFont="1" applyFill="1" applyBorder="1" applyAlignment="1">
      <alignment horizontal="right" vertical="top" wrapText="1"/>
    </xf>
    <xf numFmtId="0" fontId="110" fillId="0" borderId="6" xfId="74" applyNumberFormat="1" applyFont="1" applyFill="1" applyBorder="1" applyAlignment="1">
      <alignment horizontal="left" vertical="top" wrapText="1" indent="1"/>
    </xf>
    <xf numFmtId="0" fontId="19" fillId="0" borderId="24" xfId="0" applyFont="1" applyBorder="1" applyAlignment="1">
      <alignment vertical="center"/>
    </xf>
    <xf numFmtId="0" fontId="14" fillId="3" borderId="24" xfId="6" applyFont="1" applyFill="1" applyBorder="1" applyAlignment="1">
      <alignment horizontal="center" vertical="center" wrapText="1"/>
    </xf>
    <xf numFmtId="0" fontId="14" fillId="3" borderId="25" xfId="6" applyFont="1" applyFill="1" applyBorder="1" applyAlignment="1">
      <alignment horizontal="center" vertical="center" wrapText="1"/>
    </xf>
    <xf numFmtId="0" fontId="14" fillId="3" borderId="26" xfId="6" applyFont="1" applyFill="1" applyBorder="1" applyAlignment="1">
      <alignment horizontal="center" vertical="center" wrapText="1"/>
    </xf>
    <xf numFmtId="0" fontId="13" fillId="0" borderId="1" xfId="6" applyFont="1" applyBorder="1" applyAlignment="1">
      <alignment horizontal="center" vertical="center" wrapText="1"/>
    </xf>
    <xf numFmtId="0" fontId="13" fillId="0" borderId="20" xfId="6" applyFont="1" applyBorder="1" applyAlignment="1">
      <alignment horizontal="center" vertical="center" wrapText="1"/>
    </xf>
    <xf numFmtId="0" fontId="13" fillId="0" borderId="21" xfId="6" applyFont="1" applyBorder="1" applyAlignment="1">
      <alignment horizontal="center" vertical="center" wrapText="1"/>
    </xf>
    <xf numFmtId="0" fontId="13" fillId="0" borderId="27" xfId="6" applyFont="1" applyBorder="1" applyAlignment="1">
      <alignment horizontal="center" vertical="center" wrapText="1"/>
    </xf>
    <xf numFmtId="0" fontId="13" fillId="0" borderId="28" xfId="6" applyFont="1" applyBorder="1" applyAlignment="1">
      <alignment horizontal="center" vertical="center" wrapText="1"/>
    </xf>
    <xf numFmtId="0" fontId="13" fillId="0" borderId="10" xfId="6" applyFont="1" applyBorder="1" applyAlignment="1">
      <alignment horizontal="center" vertical="center" wrapText="1"/>
    </xf>
    <xf numFmtId="0" fontId="36" fillId="3" borderId="1" xfId="0" applyFont="1" applyFill="1" applyBorder="1" applyAlignment="1">
      <alignment horizontal="center"/>
    </xf>
    <xf numFmtId="0" fontId="36" fillId="3" borderId="20" xfId="0" applyFont="1" applyFill="1" applyBorder="1" applyAlignment="1">
      <alignment horizontal="center"/>
    </xf>
    <xf numFmtId="0" fontId="28" fillId="3" borderId="5" xfId="5" applyFont="1" applyFill="1" applyBorder="1" applyAlignment="1">
      <alignment horizontal="left" vertical="center" wrapText="1"/>
    </xf>
    <xf numFmtId="0" fontId="28" fillId="3" borderId="6" xfId="5" applyFont="1" applyFill="1" applyBorder="1" applyAlignment="1">
      <alignment horizontal="left" vertical="center" wrapText="1"/>
    </xf>
    <xf numFmtId="0" fontId="28" fillId="3" borderId="46" xfId="5" applyFont="1" applyFill="1" applyBorder="1" applyAlignment="1">
      <alignment horizontal="left" vertical="center" wrapText="1"/>
    </xf>
    <xf numFmtId="0" fontId="28" fillId="3" borderId="17" xfId="5" applyFont="1" applyFill="1" applyBorder="1" applyAlignment="1">
      <alignment horizontal="left" vertical="center" wrapText="1"/>
    </xf>
    <xf numFmtId="0" fontId="28" fillId="3" borderId="43" xfId="5" applyFont="1" applyFill="1" applyBorder="1" applyAlignment="1">
      <alignment horizontal="left" vertical="center" wrapText="1"/>
    </xf>
    <xf numFmtId="0" fontId="36" fillId="3" borderId="13" xfId="0" applyFont="1" applyFill="1" applyBorder="1" applyAlignment="1">
      <alignment horizontal="left" vertical="center"/>
    </xf>
    <xf numFmtId="0" fontId="36" fillId="3" borderId="19" xfId="0" applyFont="1" applyFill="1" applyBorder="1" applyAlignment="1">
      <alignment horizontal="left" vertical="center"/>
    </xf>
    <xf numFmtId="0" fontId="28" fillId="3" borderId="2" xfId="0" applyFont="1" applyFill="1" applyBorder="1" applyAlignment="1">
      <alignment horizontal="center" vertical="center" wrapText="1"/>
    </xf>
    <xf numFmtId="0" fontId="28" fillId="3" borderId="3" xfId="0" applyFont="1" applyFill="1" applyBorder="1" applyAlignment="1">
      <alignment horizontal="center" vertical="center" wrapText="1"/>
    </xf>
    <xf numFmtId="0" fontId="37" fillId="3" borderId="4" xfId="0" applyFont="1" applyFill="1" applyBorder="1" applyAlignment="1">
      <alignment horizontal="center" vertical="center"/>
    </xf>
    <xf numFmtId="0" fontId="37" fillId="3" borderId="7" xfId="0" applyFont="1" applyFill="1" applyBorder="1" applyAlignment="1">
      <alignment horizontal="center" vertical="center"/>
    </xf>
    <xf numFmtId="0" fontId="37" fillId="3" borderId="10" xfId="0" applyFont="1" applyFill="1" applyBorder="1" applyAlignment="1">
      <alignment horizontal="center" vertical="center"/>
    </xf>
    <xf numFmtId="0" fontId="28" fillId="3" borderId="6" xfId="0" applyFont="1" applyFill="1" applyBorder="1" applyAlignment="1">
      <alignment horizontal="center" wrapText="1"/>
    </xf>
    <xf numFmtId="0" fontId="28" fillId="3" borderId="9" xfId="0" applyFont="1" applyFill="1" applyBorder="1" applyAlignment="1">
      <alignment horizontal="center" wrapText="1"/>
    </xf>
    <xf numFmtId="0" fontId="7" fillId="3" borderId="2" xfId="2" applyFont="1" applyFill="1" applyBorder="1" applyAlignment="1">
      <alignment horizontal="center" vertical="center" wrapText="1"/>
    </xf>
    <xf numFmtId="0" fontId="7" fillId="3" borderId="11" xfId="2" applyFont="1" applyFill="1" applyBorder="1" applyAlignment="1">
      <alignment horizontal="center" vertical="center"/>
    </xf>
    <xf numFmtId="0" fontId="7" fillId="3" borderId="12" xfId="2" applyFont="1" applyFill="1" applyBorder="1" applyAlignment="1">
      <alignment horizontal="center" vertical="center"/>
    </xf>
    <xf numFmtId="0" fontId="3" fillId="3" borderId="13" xfId="2" applyFont="1" applyFill="1" applyBorder="1" applyAlignment="1">
      <alignment horizontal="center" vertical="center"/>
    </xf>
    <xf numFmtId="0" fontId="3" fillId="3" borderId="14" xfId="2" applyFont="1" applyFill="1" applyBorder="1" applyAlignment="1">
      <alignment horizontal="center" vertical="center"/>
    </xf>
    <xf numFmtId="0" fontId="3" fillId="3" borderId="15" xfId="2" applyFont="1" applyFill="1" applyBorder="1" applyAlignment="1">
      <alignment horizontal="center" vertical="center"/>
    </xf>
    <xf numFmtId="0" fontId="27" fillId="3" borderId="13" xfId="3" applyFont="1" applyFill="1" applyBorder="1" applyAlignment="1">
      <alignment horizontal="left"/>
    </xf>
    <xf numFmtId="0" fontId="27" fillId="3" borderId="19" xfId="3" applyFont="1" applyFill="1" applyBorder="1" applyAlignment="1">
      <alignment horizontal="left"/>
    </xf>
    <xf numFmtId="0" fontId="36" fillId="3" borderId="6" xfId="0" applyFont="1" applyFill="1" applyBorder="1" applyAlignment="1">
      <alignment horizontal="left" vertical="center" wrapText="1"/>
    </xf>
    <xf numFmtId="0" fontId="27" fillId="4" borderId="29" xfId="9" applyFont="1" applyFill="1" applyBorder="1" applyAlignment="1">
      <alignment horizontal="center" vertical="top" wrapText="1"/>
    </xf>
    <xf numFmtId="0" fontId="27" fillId="4" borderId="30" xfId="9" applyFont="1" applyFill="1" applyBorder="1" applyAlignment="1">
      <alignment horizontal="center" vertical="top" wrapText="1"/>
    </xf>
    <xf numFmtId="0" fontId="28" fillId="5" borderId="13" xfId="7" applyFont="1" applyFill="1" applyBorder="1" applyAlignment="1">
      <alignment horizontal="center" vertical="center"/>
    </xf>
    <xf numFmtId="0" fontId="28" fillId="5" borderId="19" xfId="7" applyFont="1" applyFill="1" applyBorder="1" applyAlignment="1">
      <alignment horizontal="center" vertical="center"/>
    </xf>
    <xf numFmtId="0" fontId="27" fillId="6" borderId="6" xfId="7" applyFont="1" applyFill="1" applyBorder="1" applyAlignment="1">
      <alignment horizontal="center" vertical="center" wrapText="1"/>
    </xf>
    <xf numFmtId="0" fontId="28" fillId="3" borderId="20" xfId="0" applyFont="1" applyFill="1" applyBorder="1" applyAlignment="1">
      <alignment horizontal="center" vertical="center" wrapText="1"/>
    </xf>
    <xf numFmtId="0" fontId="37" fillId="3" borderId="20" xfId="0" applyFont="1" applyFill="1" applyBorder="1" applyAlignment="1">
      <alignment horizontal="center" vertical="center"/>
    </xf>
    <xf numFmtId="0" fontId="37" fillId="3" borderId="21" xfId="0" applyFont="1" applyFill="1" applyBorder="1" applyAlignment="1">
      <alignment horizontal="center" vertical="center"/>
    </xf>
    <xf numFmtId="0" fontId="37" fillId="3" borderId="6" xfId="0" applyFont="1" applyFill="1" applyBorder="1" applyAlignment="1">
      <alignment horizontal="center" vertical="center"/>
    </xf>
    <xf numFmtId="0" fontId="37" fillId="3" borderId="22" xfId="0" applyFont="1" applyFill="1" applyBorder="1" applyAlignment="1">
      <alignment horizontal="center" vertical="center"/>
    </xf>
    <xf numFmtId="0" fontId="37" fillId="3" borderId="9" xfId="0" applyFont="1" applyFill="1" applyBorder="1" applyAlignment="1">
      <alignment horizontal="center" vertical="center"/>
    </xf>
    <xf numFmtId="0" fontId="37" fillId="3" borderId="23" xfId="0" applyFont="1" applyFill="1" applyBorder="1" applyAlignment="1">
      <alignment horizontal="center" vertical="center"/>
    </xf>
    <xf numFmtId="0" fontId="19" fillId="0" borderId="31" xfId="0" applyFont="1" applyBorder="1" applyAlignment="1">
      <alignment horizontal="center" vertical="center"/>
    </xf>
    <xf numFmtId="0" fontId="19" fillId="0" borderId="32" xfId="0" applyFont="1" applyBorder="1" applyAlignment="1">
      <alignment horizontal="center" vertical="center"/>
    </xf>
    <xf numFmtId="0" fontId="28" fillId="0" borderId="31" xfId="9" applyNumberFormat="1" applyFont="1" applyFill="1" applyBorder="1" applyAlignment="1">
      <alignment horizontal="left" vertical="top"/>
    </xf>
    <xf numFmtId="0" fontId="28" fillId="0" borderId="32" xfId="9" applyNumberFormat="1" applyFont="1" applyFill="1" applyBorder="1" applyAlignment="1">
      <alignment horizontal="left" vertical="top"/>
    </xf>
    <xf numFmtId="0" fontId="39" fillId="0" borderId="31" xfId="10" applyFont="1" applyFill="1" applyBorder="1" applyAlignment="1" applyProtection="1">
      <alignment horizontal="center" vertical="center" wrapText="1"/>
    </xf>
    <xf numFmtId="0" fontId="39" fillId="0" borderId="32" xfId="10" applyFont="1" applyFill="1" applyBorder="1" applyAlignment="1" applyProtection="1">
      <alignment horizontal="center" vertical="center" wrapText="1"/>
    </xf>
    <xf numFmtId="49" fontId="27" fillId="3" borderId="31" xfId="9" applyNumberFormat="1" applyFont="1" applyFill="1" applyBorder="1" applyAlignment="1">
      <alignment horizontal="center" vertical="center" wrapText="1"/>
    </xf>
    <xf numFmtId="0" fontId="28" fillId="3" borderId="32" xfId="9" applyFont="1" applyFill="1" applyBorder="1" applyAlignment="1"/>
    <xf numFmtId="0" fontId="83" fillId="4" borderId="0" xfId="7" applyNumberFormat="1" applyFont="1" applyFill="1" applyAlignment="1">
      <alignment horizontal="center"/>
    </xf>
    <xf numFmtId="0" fontId="28" fillId="5" borderId="6" xfId="7" applyFont="1" applyFill="1" applyBorder="1" applyAlignment="1">
      <alignment horizontal="center" vertical="center"/>
    </xf>
    <xf numFmtId="0" fontId="27" fillId="3" borderId="31" xfId="9" applyNumberFormat="1" applyFont="1" applyFill="1" applyBorder="1" applyAlignment="1">
      <alignment horizontal="center" vertical="center"/>
    </xf>
    <xf numFmtId="0" fontId="28" fillId="3" borderId="32" xfId="9" applyNumberFormat="1" applyFont="1" applyFill="1" applyBorder="1" applyAlignment="1"/>
    <xf numFmtId="0" fontId="27" fillId="3" borderId="31" xfId="9" applyFont="1" applyFill="1" applyBorder="1" applyAlignment="1">
      <alignment horizontal="center" vertical="center" wrapText="1"/>
    </xf>
    <xf numFmtId="0" fontId="27" fillId="3" borderId="32" xfId="9" applyFont="1" applyFill="1" applyBorder="1" applyAlignment="1">
      <alignment horizontal="center" vertical="center" wrapText="1"/>
    </xf>
    <xf numFmtId="0" fontId="28" fillId="0" borderId="5" xfId="5" applyFont="1" applyBorder="1" applyAlignment="1">
      <alignment horizontal="left" vertical="center" wrapText="1" indent="1"/>
    </xf>
    <xf numFmtId="0" fontId="28" fillId="0" borderId="6" xfId="5" applyFont="1" applyBorder="1" applyAlignment="1">
      <alignment horizontal="left" vertical="center" wrapText="1" indent="1"/>
    </xf>
    <xf numFmtId="0" fontId="27" fillId="3" borderId="1" xfId="7" applyFont="1" applyFill="1" applyBorder="1" applyAlignment="1">
      <alignment horizontal="center"/>
    </xf>
    <xf numFmtId="0" fontId="27" fillId="3" borderId="20" xfId="7" applyFont="1" applyFill="1" applyBorder="1" applyAlignment="1">
      <alignment horizontal="center"/>
    </xf>
    <xf numFmtId="0" fontId="27" fillId="3" borderId="21" xfId="7" applyFont="1" applyFill="1" applyBorder="1" applyAlignment="1">
      <alignment horizontal="center"/>
    </xf>
    <xf numFmtId="0" fontId="40" fillId="0" borderId="8" xfId="6" applyFont="1" applyBorder="1" applyAlignment="1">
      <alignment horizontal="center" vertical="center" wrapText="1"/>
    </xf>
    <xf numFmtId="0" fontId="40" fillId="0" borderId="9" xfId="6" applyFont="1" applyBorder="1" applyAlignment="1">
      <alignment horizontal="center" vertical="center" wrapText="1"/>
    </xf>
    <xf numFmtId="0" fontId="40" fillId="0" borderId="23" xfId="6" applyFont="1" applyBorder="1" applyAlignment="1">
      <alignment horizontal="center" vertical="center" wrapText="1"/>
    </xf>
    <xf numFmtId="0" fontId="27" fillId="0" borderId="0" xfId="7" applyFont="1" applyBorder="1" applyAlignment="1">
      <alignment horizontal="center" vertical="center" wrapText="1"/>
    </xf>
    <xf numFmtId="0" fontId="27" fillId="3" borderId="33" xfId="7" applyFont="1" applyFill="1" applyBorder="1" applyAlignment="1">
      <alignment horizontal="center" vertical="center" wrapText="1"/>
    </xf>
    <xf numFmtId="0" fontId="27" fillId="3" borderId="11" xfId="7" applyFont="1" applyFill="1" applyBorder="1" applyAlignment="1">
      <alignment horizontal="center" vertical="center" wrapText="1"/>
    </xf>
    <xf numFmtId="0" fontId="27" fillId="3" borderId="3" xfId="7" applyFont="1" applyFill="1" applyBorder="1" applyAlignment="1">
      <alignment horizontal="center" vertical="center" wrapText="1"/>
    </xf>
    <xf numFmtId="0" fontId="21" fillId="3" borderId="1" xfId="6" applyFont="1" applyFill="1" applyBorder="1" applyAlignment="1">
      <alignment horizontal="center" vertical="center"/>
    </xf>
    <xf numFmtId="0" fontId="21" fillId="3" borderId="20" xfId="6" applyFont="1" applyFill="1" applyBorder="1" applyAlignment="1">
      <alignment horizontal="center" vertical="center"/>
    </xf>
    <xf numFmtId="0" fontId="21" fillId="3" borderId="21" xfId="6" applyFont="1" applyFill="1" applyBorder="1" applyAlignment="1">
      <alignment horizontal="center" vertical="center"/>
    </xf>
    <xf numFmtId="0" fontId="48" fillId="0" borderId="8" xfId="7" applyNumberFormat="1" applyFont="1" applyBorder="1" applyAlignment="1">
      <alignment horizontal="center" wrapText="1"/>
    </xf>
    <xf numFmtId="0" fontId="48" fillId="0" borderId="9" xfId="7" applyNumberFormat="1" applyFont="1" applyBorder="1" applyAlignment="1">
      <alignment horizontal="center" wrapText="1"/>
    </xf>
    <xf numFmtId="0" fontId="48" fillId="0" borderId="23" xfId="7" applyNumberFormat="1" applyFont="1" applyBorder="1" applyAlignment="1">
      <alignment horizontal="center" wrapText="1"/>
    </xf>
    <xf numFmtId="0" fontId="27" fillId="3" borderId="1" xfId="6" applyFont="1" applyFill="1" applyBorder="1" applyAlignment="1">
      <alignment horizontal="center" vertical="center" wrapText="1"/>
    </xf>
    <xf numFmtId="0" fontId="27" fillId="3" borderId="8" xfId="6" applyFont="1" applyFill="1" applyBorder="1" applyAlignment="1">
      <alignment horizontal="center" vertical="center" wrapText="1"/>
    </xf>
    <xf numFmtId="0" fontId="21" fillId="3" borderId="24" xfId="7" applyFont="1" applyFill="1" applyBorder="1" applyAlignment="1">
      <alignment horizontal="center" vertical="center" wrapText="1"/>
    </xf>
    <xf numFmtId="0" fontId="21" fillId="3" borderId="25" xfId="7" applyFont="1" applyFill="1" applyBorder="1" applyAlignment="1">
      <alignment horizontal="center" vertical="center" wrapText="1"/>
    </xf>
    <xf numFmtId="0" fontId="21" fillId="3" borderId="36" xfId="7" applyFont="1" applyFill="1" applyBorder="1" applyAlignment="1">
      <alignment horizontal="center" vertical="center" wrapText="1"/>
    </xf>
    <xf numFmtId="0" fontId="20" fillId="0" borderId="24" xfId="0" applyFont="1" applyBorder="1" applyAlignment="1">
      <alignment horizontal="left" vertical="center" wrapText="1"/>
    </xf>
    <xf numFmtId="0" fontId="20" fillId="0" borderId="25" xfId="0" applyFont="1" applyBorder="1" applyAlignment="1">
      <alignment horizontal="left" vertical="center" wrapText="1"/>
    </xf>
    <xf numFmtId="0" fontId="20" fillId="0" borderId="36" xfId="0" applyFont="1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wrapText="1"/>
    </xf>
    <xf numFmtId="0" fontId="3" fillId="3" borderId="9" xfId="0" applyFont="1" applyFill="1" applyBorder="1" applyAlignment="1">
      <alignment horizontal="center" wrapText="1"/>
    </xf>
    <xf numFmtId="0" fontId="21" fillId="0" borderId="0" xfId="7" applyFont="1" applyBorder="1" applyAlignment="1">
      <alignment horizontal="center" vertical="center" wrapText="1"/>
    </xf>
    <xf numFmtId="0" fontId="32" fillId="3" borderId="2" xfId="7" applyFont="1" applyFill="1" applyBorder="1" applyAlignment="1">
      <alignment horizontal="center" vertical="center"/>
    </xf>
    <xf numFmtId="0" fontId="32" fillId="3" borderId="3" xfId="7" applyFont="1" applyFill="1" applyBorder="1" applyAlignment="1">
      <alignment horizontal="center" vertical="center"/>
    </xf>
    <xf numFmtId="0" fontId="32" fillId="3" borderId="16" xfId="7" applyFont="1" applyFill="1" applyBorder="1" applyAlignment="1">
      <alignment horizontal="center" vertical="center"/>
    </xf>
    <xf numFmtId="0" fontId="32" fillId="3" borderId="43" xfId="7" applyFont="1" applyFill="1" applyBorder="1" applyAlignment="1">
      <alignment horizontal="center" vertical="center"/>
    </xf>
    <xf numFmtId="0" fontId="29" fillId="3" borderId="1" xfId="5" applyFont="1" applyFill="1" applyBorder="1" applyAlignment="1">
      <alignment horizontal="center" vertical="center"/>
    </xf>
    <xf numFmtId="0" fontId="29" fillId="3" borderId="20" xfId="5" applyFont="1" applyFill="1" applyBorder="1" applyAlignment="1">
      <alignment horizontal="center" vertical="center"/>
    </xf>
    <xf numFmtId="0" fontId="29" fillId="3" borderId="21" xfId="5" applyFont="1" applyFill="1" applyBorder="1" applyAlignment="1">
      <alignment horizontal="center" vertical="center"/>
    </xf>
    <xf numFmtId="0" fontId="49" fillId="0" borderId="8" xfId="7" applyNumberFormat="1" applyFont="1" applyBorder="1" applyAlignment="1">
      <alignment horizontal="center" wrapText="1"/>
    </xf>
    <xf numFmtId="0" fontId="49" fillId="0" borderId="9" xfId="7" applyNumberFormat="1" applyFont="1" applyBorder="1" applyAlignment="1">
      <alignment horizontal="center" wrapText="1"/>
    </xf>
    <xf numFmtId="0" fontId="49" fillId="0" borderId="23" xfId="7" applyNumberFormat="1" applyFont="1" applyBorder="1" applyAlignment="1">
      <alignment horizontal="center" wrapText="1"/>
    </xf>
    <xf numFmtId="0" fontId="49" fillId="0" borderId="0" xfId="7" applyNumberFormat="1" applyFont="1" applyAlignment="1">
      <alignment horizontal="left" wrapText="1"/>
    </xf>
    <xf numFmtId="0" fontId="29" fillId="3" borderId="40" xfId="7" applyFont="1" applyFill="1" applyBorder="1" applyAlignment="1">
      <alignment horizontal="center" vertical="center"/>
    </xf>
    <xf numFmtId="0" fontId="29" fillId="3" borderId="36" xfId="7" applyFont="1" applyFill="1" applyBorder="1" applyAlignment="1">
      <alignment horizontal="center" vertical="center"/>
    </xf>
    <xf numFmtId="0" fontId="29" fillId="3" borderId="20" xfId="0" applyFont="1" applyFill="1" applyBorder="1" applyAlignment="1">
      <alignment horizontal="center" vertical="center"/>
    </xf>
    <xf numFmtId="0" fontId="29" fillId="3" borderId="21" xfId="0" applyFont="1" applyFill="1" applyBorder="1" applyAlignment="1">
      <alignment horizontal="center" vertical="center"/>
    </xf>
    <xf numFmtId="0" fontId="29" fillId="3" borderId="6" xfId="0" applyFont="1" applyFill="1" applyBorder="1" applyAlignment="1">
      <alignment horizontal="center" vertical="center"/>
    </xf>
    <xf numFmtId="0" fontId="29" fillId="3" borderId="22" xfId="0" applyFont="1" applyFill="1" applyBorder="1" applyAlignment="1">
      <alignment horizontal="center" vertical="center"/>
    </xf>
    <xf numFmtId="0" fontId="29" fillId="3" borderId="9" xfId="0" applyFont="1" applyFill="1" applyBorder="1" applyAlignment="1">
      <alignment horizontal="center" vertical="center"/>
    </xf>
    <xf numFmtId="0" fontId="29" fillId="3" borderId="23" xfId="0" applyFont="1" applyFill="1" applyBorder="1" applyAlignment="1">
      <alignment horizontal="center" vertical="center"/>
    </xf>
    <xf numFmtId="0" fontId="29" fillId="0" borderId="0" xfId="7" applyFont="1" applyBorder="1" applyAlignment="1">
      <alignment horizontal="center" vertical="center" wrapText="1"/>
    </xf>
    <xf numFmtId="0" fontId="29" fillId="3" borderId="34" xfId="7" applyFont="1" applyFill="1" applyBorder="1" applyAlignment="1">
      <alignment horizontal="center" vertical="center" wrapText="1"/>
    </xf>
    <xf numFmtId="0" fontId="29" fillId="3" borderId="35" xfId="7" applyFont="1" applyFill="1" applyBorder="1" applyAlignment="1">
      <alignment horizontal="center" vertical="center" wrapText="1"/>
    </xf>
    <xf numFmtId="0" fontId="32" fillId="0" borderId="24" xfId="13" applyFont="1" applyFill="1" applyBorder="1" applyAlignment="1">
      <alignment horizontal="left" vertical="center" wrapText="1"/>
    </xf>
    <xf numFmtId="0" fontId="32" fillId="0" borderId="25" xfId="13" applyFont="1" applyFill="1" applyBorder="1" applyAlignment="1">
      <alignment horizontal="left" vertical="center" wrapText="1"/>
    </xf>
    <xf numFmtId="0" fontId="32" fillId="0" borderId="39" xfId="5" applyFont="1" applyBorder="1" applyAlignment="1">
      <alignment horizontal="left" vertical="center" wrapText="1"/>
    </xf>
    <xf numFmtId="0" fontId="32" fillId="0" borderId="37" xfId="5" applyFont="1" applyBorder="1" applyAlignment="1">
      <alignment horizontal="left" vertical="center" wrapText="1"/>
    </xf>
    <xf numFmtId="0" fontId="29" fillId="3" borderId="1" xfId="6" applyFont="1" applyFill="1" applyBorder="1" applyAlignment="1">
      <alignment horizontal="center" vertical="center" wrapText="1"/>
    </xf>
    <xf numFmtId="0" fontId="29" fillId="3" borderId="61" xfId="6" applyFont="1" applyFill="1" applyBorder="1" applyAlignment="1">
      <alignment horizontal="center" vertical="center" wrapText="1"/>
    </xf>
    <xf numFmtId="0" fontId="29" fillId="3" borderId="8" xfId="6" applyFont="1" applyFill="1" applyBorder="1" applyAlignment="1">
      <alignment horizontal="center" vertical="center" wrapText="1"/>
    </xf>
    <xf numFmtId="0" fontId="29" fillId="3" borderId="1" xfId="5" applyFont="1" applyFill="1" applyBorder="1" applyAlignment="1">
      <alignment horizontal="center"/>
    </xf>
    <xf numFmtId="0" fontId="29" fillId="3" borderId="20" xfId="5" applyFont="1" applyFill="1" applyBorder="1" applyAlignment="1">
      <alignment horizontal="center"/>
    </xf>
    <xf numFmtId="0" fontId="29" fillId="3" borderId="21" xfId="5" applyFont="1" applyFill="1" applyBorder="1" applyAlignment="1">
      <alignment horizontal="center"/>
    </xf>
    <xf numFmtId="0" fontId="32" fillId="0" borderId="46" xfId="7" applyNumberFormat="1" applyFont="1" applyBorder="1" applyAlignment="1">
      <alignment horizontal="center" vertical="center" wrapText="1"/>
    </xf>
    <xf numFmtId="0" fontId="32" fillId="0" borderId="17" xfId="7" applyNumberFormat="1" applyFont="1" applyBorder="1" applyAlignment="1">
      <alignment horizontal="center" vertical="center" wrapText="1"/>
    </xf>
    <xf numFmtId="0" fontId="32" fillId="0" borderId="18" xfId="7" applyNumberFormat="1" applyFont="1" applyBorder="1" applyAlignment="1">
      <alignment horizontal="center" vertical="center" wrapText="1"/>
    </xf>
    <xf numFmtId="0" fontId="32" fillId="3" borderId="20" xfId="0" applyFont="1" applyFill="1" applyBorder="1" applyAlignment="1">
      <alignment horizontal="center" vertical="center" wrapText="1"/>
    </xf>
    <xf numFmtId="0" fontId="32" fillId="3" borderId="6" xfId="0" applyFont="1" applyFill="1" applyBorder="1" applyAlignment="1">
      <alignment horizontal="center" wrapText="1"/>
    </xf>
    <xf numFmtId="0" fontId="32" fillId="3" borderId="9" xfId="0" applyFont="1" applyFill="1" applyBorder="1" applyAlignment="1">
      <alignment horizontal="center" wrapText="1"/>
    </xf>
    <xf numFmtId="0" fontId="29" fillId="3" borderId="34" xfId="5" applyFont="1" applyFill="1" applyBorder="1" applyAlignment="1">
      <alignment horizontal="center" vertical="center"/>
    </xf>
    <xf numFmtId="0" fontId="29" fillId="3" borderId="35" xfId="5" applyFont="1" applyFill="1" applyBorder="1" applyAlignment="1">
      <alignment horizontal="center" vertical="center"/>
    </xf>
    <xf numFmtId="0" fontId="32" fillId="0" borderId="34" xfId="5" applyFont="1" applyBorder="1" applyAlignment="1">
      <alignment horizontal="left" vertical="center" wrapText="1"/>
    </xf>
    <xf numFmtId="0" fontId="32" fillId="0" borderId="35" xfId="5" applyFont="1" applyBorder="1" applyAlignment="1">
      <alignment horizontal="left" vertical="center" wrapText="1"/>
    </xf>
    <xf numFmtId="0" fontId="29" fillId="3" borderId="4" xfId="5" applyFont="1" applyFill="1" applyBorder="1" applyAlignment="1">
      <alignment horizontal="center" vertical="center"/>
    </xf>
    <xf numFmtId="0" fontId="32" fillId="0" borderId="8" xfId="7" applyNumberFormat="1" applyFont="1" applyBorder="1" applyAlignment="1">
      <alignment horizontal="center" vertical="center" wrapText="1"/>
    </xf>
    <xf numFmtId="0" fontId="32" fillId="0" borderId="9" xfId="7" applyNumberFormat="1" applyFont="1" applyBorder="1" applyAlignment="1">
      <alignment horizontal="center" vertical="center" wrapText="1"/>
    </xf>
    <xf numFmtId="0" fontId="32" fillId="0" borderId="23" xfId="7" applyNumberFormat="1" applyFont="1" applyBorder="1" applyAlignment="1">
      <alignment horizontal="center" vertical="center" wrapText="1"/>
    </xf>
    <xf numFmtId="0" fontId="32" fillId="0" borderId="27" xfId="5" applyFont="1" applyBorder="1" applyAlignment="1">
      <alignment horizontal="left" vertical="center" wrapText="1"/>
    </xf>
    <xf numFmtId="0" fontId="32" fillId="0" borderId="28" xfId="5" applyFont="1" applyBorder="1" applyAlignment="1">
      <alignment horizontal="left" vertical="center" wrapText="1"/>
    </xf>
    <xf numFmtId="0" fontId="19" fillId="0" borderId="6" xfId="0" applyFont="1" applyBorder="1" applyAlignment="1">
      <alignment horizontal="center"/>
    </xf>
    <xf numFmtId="0" fontId="32" fillId="0" borderId="6" xfId="5" applyFont="1" applyBorder="1" applyAlignment="1">
      <alignment horizontal="center" vertical="center"/>
    </xf>
    <xf numFmtId="0" fontId="29" fillId="3" borderId="47" xfId="0" applyFont="1" applyFill="1" applyBorder="1" applyAlignment="1">
      <alignment horizontal="center" vertical="center"/>
    </xf>
    <xf numFmtId="0" fontId="29" fillId="3" borderId="55" xfId="0" applyFont="1" applyFill="1" applyBorder="1" applyAlignment="1">
      <alignment horizontal="center" vertical="center"/>
    </xf>
    <xf numFmtId="0" fontId="29" fillId="3" borderId="0" xfId="0" applyFont="1" applyFill="1" applyBorder="1" applyAlignment="1">
      <alignment horizontal="center" vertical="center"/>
    </xf>
    <xf numFmtId="0" fontId="29" fillId="3" borderId="57" xfId="0" applyFont="1" applyFill="1" applyBorder="1" applyAlignment="1">
      <alignment horizontal="center" vertical="center"/>
    </xf>
    <xf numFmtId="0" fontId="29" fillId="3" borderId="44" xfId="0" applyFont="1" applyFill="1" applyBorder="1" applyAlignment="1">
      <alignment horizontal="center" vertical="center"/>
    </xf>
    <xf numFmtId="0" fontId="29" fillId="3" borderId="53" xfId="0" applyFont="1" applyFill="1" applyBorder="1" applyAlignment="1">
      <alignment horizontal="center" vertical="center"/>
    </xf>
    <xf numFmtId="0" fontId="32" fillId="3" borderId="1" xfId="0" applyFont="1" applyFill="1" applyBorder="1" applyAlignment="1">
      <alignment horizontal="center" vertical="center" wrapText="1"/>
    </xf>
    <xf numFmtId="0" fontId="32" fillId="3" borderId="21" xfId="0" applyFont="1" applyFill="1" applyBorder="1" applyAlignment="1">
      <alignment horizontal="center" vertical="center" wrapText="1"/>
    </xf>
    <xf numFmtId="0" fontId="32" fillId="3" borderId="5" xfId="0" applyFont="1" applyFill="1" applyBorder="1" applyAlignment="1">
      <alignment horizontal="center" wrapText="1"/>
    </xf>
    <xf numFmtId="0" fontId="32" fillId="3" borderId="22" xfId="0" applyFont="1" applyFill="1" applyBorder="1" applyAlignment="1">
      <alignment horizontal="center" wrapText="1"/>
    </xf>
    <xf numFmtId="0" fontId="32" fillId="3" borderId="8" xfId="0" applyFont="1" applyFill="1" applyBorder="1" applyAlignment="1">
      <alignment horizontal="center" wrapText="1"/>
    </xf>
    <xf numFmtId="0" fontId="32" fillId="3" borderId="23" xfId="0" applyFont="1" applyFill="1" applyBorder="1" applyAlignment="1">
      <alignment horizontal="center" wrapText="1"/>
    </xf>
    <xf numFmtId="0" fontId="0" fillId="0" borderId="6" xfId="0" applyBorder="1" applyAlignment="1">
      <alignment horizontal="center"/>
    </xf>
    <xf numFmtId="0" fontId="31" fillId="3" borderId="1" xfId="0" applyFont="1" applyFill="1" applyBorder="1" applyAlignment="1">
      <alignment horizontal="left" vertical="center"/>
    </xf>
    <xf numFmtId="0" fontId="31" fillId="3" borderId="21" xfId="0" applyFont="1" applyFill="1" applyBorder="1" applyAlignment="1">
      <alignment horizontal="left" vertical="center"/>
    </xf>
    <xf numFmtId="0" fontId="31" fillId="3" borderId="5" xfId="0" applyFont="1" applyFill="1" applyBorder="1" applyAlignment="1">
      <alignment horizontal="left" vertical="center"/>
    </xf>
    <xf numFmtId="0" fontId="31" fillId="3" borderId="22" xfId="0" applyFont="1" applyFill="1" applyBorder="1" applyAlignment="1">
      <alignment horizontal="left" vertical="center"/>
    </xf>
    <xf numFmtId="0" fontId="31" fillId="3" borderId="8" xfId="0" applyFont="1" applyFill="1" applyBorder="1" applyAlignment="1">
      <alignment horizontal="left" vertical="center"/>
    </xf>
    <xf numFmtId="0" fontId="31" fillId="3" borderId="23" xfId="0" applyFont="1" applyFill="1" applyBorder="1" applyAlignment="1">
      <alignment horizontal="left" vertical="center"/>
    </xf>
    <xf numFmtId="0" fontId="93" fillId="0" borderId="6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wrapText="1"/>
    </xf>
    <xf numFmtId="0" fontId="0" fillId="0" borderId="19" xfId="0" applyBorder="1" applyAlignment="1">
      <alignment horizontal="center" wrapText="1"/>
    </xf>
    <xf numFmtId="0" fontId="29" fillId="3" borderId="33" xfId="5" applyFont="1" applyFill="1" applyBorder="1" applyAlignment="1">
      <alignment horizontal="center"/>
    </xf>
    <xf numFmtId="0" fontId="29" fillId="3" borderId="11" xfId="5" applyFont="1" applyFill="1" applyBorder="1" applyAlignment="1">
      <alignment horizontal="center"/>
    </xf>
    <xf numFmtId="0" fontId="29" fillId="3" borderId="12" xfId="5" applyFont="1" applyFill="1" applyBorder="1" applyAlignment="1">
      <alignment horizontal="center"/>
    </xf>
    <xf numFmtId="0" fontId="32" fillId="0" borderId="9" xfId="5" applyFont="1" applyBorder="1" applyAlignment="1">
      <alignment vertical="center"/>
    </xf>
    <xf numFmtId="0" fontId="32" fillId="0" borderId="23" xfId="5" applyFont="1" applyBorder="1" applyAlignment="1">
      <alignment vertical="center"/>
    </xf>
    <xf numFmtId="0" fontId="21" fillId="3" borderId="1" xfId="0" applyFont="1" applyFill="1" applyBorder="1" applyAlignment="1">
      <alignment horizontal="center"/>
    </xf>
    <xf numFmtId="0" fontId="21" fillId="3" borderId="20" xfId="0" applyFont="1" applyFill="1" applyBorder="1" applyAlignment="1">
      <alignment horizontal="center"/>
    </xf>
    <xf numFmtId="0" fontId="21" fillId="3" borderId="21" xfId="0" applyFont="1" applyFill="1" applyBorder="1" applyAlignment="1">
      <alignment horizontal="center"/>
    </xf>
    <xf numFmtId="0" fontId="26" fillId="0" borderId="46" xfId="4" applyFont="1" applyFill="1" applyBorder="1" applyAlignment="1">
      <alignment horizontal="center" vertical="center" wrapText="1"/>
    </xf>
    <xf numFmtId="0" fontId="26" fillId="0" borderId="17" xfId="4" applyFont="1" applyFill="1" applyBorder="1" applyAlignment="1">
      <alignment horizontal="center" vertical="center" wrapText="1"/>
    </xf>
    <xf numFmtId="0" fontId="26" fillId="0" borderId="18" xfId="4" applyFont="1" applyFill="1" applyBorder="1" applyAlignment="1">
      <alignment horizontal="center" vertical="center" wrapText="1"/>
    </xf>
    <xf numFmtId="4" fontId="84" fillId="0" borderId="0" xfId="0" applyNumberFormat="1" applyFont="1" applyBorder="1" applyAlignment="1">
      <alignment horizontal="center" vertical="center"/>
    </xf>
    <xf numFmtId="0" fontId="87" fillId="29" borderId="13" xfId="0" applyFont="1" applyFill="1" applyBorder="1" applyAlignment="1">
      <alignment horizontal="center" wrapText="1"/>
    </xf>
    <xf numFmtId="0" fontId="87" fillId="29" borderId="14" xfId="0" applyFont="1" applyFill="1" applyBorder="1" applyAlignment="1">
      <alignment horizontal="center" wrapText="1"/>
    </xf>
    <xf numFmtId="0" fontId="87" fillId="29" borderId="19" xfId="0" applyFont="1" applyFill="1" applyBorder="1" applyAlignment="1">
      <alignment horizontal="center" wrapText="1"/>
    </xf>
    <xf numFmtId="4" fontId="84" fillId="0" borderId="6" xfId="0" applyNumberFormat="1" applyFont="1" applyBorder="1" applyAlignment="1">
      <alignment horizontal="center" vertical="center"/>
    </xf>
    <xf numFmtId="0" fontId="32" fillId="0" borderId="46" xfId="7" applyNumberFormat="1" applyFont="1" applyBorder="1" applyAlignment="1">
      <alignment vertical="center" wrapText="1"/>
    </xf>
    <xf numFmtId="0" fontId="32" fillId="0" borderId="17" xfId="7" applyNumberFormat="1" applyFont="1" applyBorder="1" applyAlignment="1">
      <alignment vertical="center" wrapText="1"/>
    </xf>
    <xf numFmtId="0" fontId="32" fillId="0" borderId="18" xfId="7" applyNumberFormat="1" applyFont="1" applyBorder="1" applyAlignment="1">
      <alignment vertical="center" wrapText="1"/>
    </xf>
    <xf numFmtId="0" fontId="32" fillId="3" borderId="33" xfId="0" applyFont="1" applyFill="1" applyBorder="1" applyAlignment="1">
      <alignment horizontal="center" vertical="center" wrapText="1"/>
    </xf>
    <xf numFmtId="0" fontId="32" fillId="3" borderId="11" xfId="0" applyFont="1" applyFill="1" applyBorder="1" applyAlignment="1">
      <alignment horizontal="center" vertical="center" wrapText="1"/>
    </xf>
    <xf numFmtId="0" fontId="32" fillId="3" borderId="12" xfId="0" applyFont="1" applyFill="1" applyBorder="1" applyAlignment="1">
      <alignment horizontal="center" vertical="center" wrapText="1"/>
    </xf>
    <xf numFmtId="0" fontId="32" fillId="3" borderId="45" xfId="0" applyFont="1" applyFill="1" applyBorder="1" applyAlignment="1">
      <alignment horizontal="center" wrapText="1"/>
    </xf>
    <xf numFmtId="0" fontId="32" fillId="3" borderId="14" xfId="0" applyFont="1" applyFill="1" applyBorder="1" applyAlignment="1">
      <alignment horizontal="center" wrapText="1"/>
    </xf>
    <xf numFmtId="0" fontId="32" fillId="3" borderId="15" xfId="0" applyFont="1" applyFill="1" applyBorder="1" applyAlignment="1">
      <alignment horizontal="center" wrapText="1"/>
    </xf>
    <xf numFmtId="0" fontId="32" fillId="3" borderId="46" xfId="0" applyFont="1" applyFill="1" applyBorder="1" applyAlignment="1">
      <alignment horizontal="center" wrapText="1"/>
    </xf>
    <xf numFmtId="0" fontId="32" fillId="3" borderId="17" xfId="0" applyFont="1" applyFill="1" applyBorder="1" applyAlignment="1">
      <alignment horizontal="center" wrapText="1"/>
    </xf>
    <xf numFmtId="0" fontId="32" fillId="3" borderId="18" xfId="0" applyFont="1" applyFill="1" applyBorder="1" applyAlignment="1">
      <alignment horizontal="center" wrapText="1"/>
    </xf>
    <xf numFmtId="0" fontId="29" fillId="3" borderId="59" xfId="0" applyFont="1" applyFill="1" applyBorder="1" applyAlignment="1">
      <alignment horizontal="center" vertical="center"/>
    </xf>
    <xf numFmtId="0" fontId="29" fillId="3" borderId="75" xfId="0" applyFont="1" applyFill="1" applyBorder="1" applyAlignment="1">
      <alignment horizontal="center" vertical="center"/>
    </xf>
    <xf numFmtId="0" fontId="29" fillId="3" borderId="60" xfId="0" applyFont="1" applyFill="1" applyBorder="1" applyAlignment="1">
      <alignment horizontal="center" vertical="center"/>
    </xf>
    <xf numFmtId="0" fontId="26" fillId="0" borderId="60" xfId="4" applyFont="1" applyFill="1" applyBorder="1" applyAlignment="1">
      <alignment horizontal="center" vertical="center" wrapText="1"/>
    </xf>
    <xf numFmtId="0" fontId="26" fillId="0" borderId="44" xfId="4" applyFont="1" applyFill="1" applyBorder="1" applyAlignment="1">
      <alignment horizontal="center" vertical="center" wrapText="1"/>
    </xf>
    <xf numFmtId="0" fontId="26" fillId="0" borderId="53" xfId="4" applyFont="1" applyFill="1" applyBorder="1" applyAlignment="1">
      <alignment horizontal="center" vertical="center" wrapText="1"/>
    </xf>
    <xf numFmtId="0" fontId="21" fillId="3" borderId="33" xfId="0" applyFont="1" applyFill="1" applyBorder="1" applyAlignment="1">
      <alignment horizontal="center"/>
    </xf>
    <xf numFmtId="0" fontId="21" fillId="3" borderId="11" xfId="0" applyFont="1" applyFill="1" applyBorder="1" applyAlignment="1">
      <alignment horizontal="center"/>
    </xf>
    <xf numFmtId="0" fontId="21" fillId="3" borderId="12" xfId="0" applyFont="1" applyFill="1" applyBorder="1" applyAlignment="1">
      <alignment horizontal="center"/>
    </xf>
    <xf numFmtId="0" fontId="32" fillId="0" borderId="25" xfId="70" applyFont="1" applyFill="1" applyBorder="1" applyAlignment="1">
      <alignment horizontal="center"/>
    </xf>
    <xf numFmtId="0" fontId="32" fillId="0" borderId="26" xfId="70" applyFont="1" applyFill="1" applyBorder="1" applyAlignment="1">
      <alignment horizontal="center"/>
    </xf>
    <xf numFmtId="0" fontId="105" fillId="0" borderId="44" xfId="70" applyFont="1" applyBorder="1" applyAlignment="1">
      <alignment horizontal="center" wrapText="1"/>
    </xf>
    <xf numFmtId="49" fontId="27" fillId="0" borderId="25" xfId="0" applyNumberFormat="1" applyFont="1" applyFill="1" applyBorder="1" applyAlignment="1">
      <alignment horizontal="center" vertical="center" wrapText="1"/>
    </xf>
    <xf numFmtId="49" fontId="27" fillId="0" borderId="24" xfId="0" applyNumberFormat="1" applyFont="1" applyFill="1" applyBorder="1" applyAlignment="1">
      <alignment horizontal="center" vertical="center" wrapText="1"/>
    </xf>
    <xf numFmtId="49" fontId="27" fillId="0" borderId="26" xfId="0" applyNumberFormat="1" applyFont="1" applyFill="1" applyBorder="1" applyAlignment="1">
      <alignment horizontal="center" vertical="center" wrapText="1"/>
    </xf>
    <xf numFmtId="14" fontId="27" fillId="0" borderId="24" xfId="0" applyNumberFormat="1" applyFont="1" applyBorder="1" applyAlignment="1">
      <alignment horizontal="center" vertical="center" wrapText="1"/>
    </xf>
    <xf numFmtId="14" fontId="27" fillId="0" borderId="25" xfId="0" applyNumberFormat="1" applyFont="1" applyBorder="1" applyAlignment="1">
      <alignment horizontal="center" vertical="center" wrapText="1"/>
    </xf>
    <xf numFmtId="0" fontId="101" fillId="0" borderId="49" xfId="0" applyFont="1" applyBorder="1" applyAlignment="1">
      <alignment horizontal="center" vertical="center" wrapText="1"/>
    </xf>
    <xf numFmtId="0" fontId="101" fillId="0" borderId="51" xfId="0" applyFont="1" applyBorder="1" applyAlignment="1">
      <alignment horizontal="center" vertical="center" wrapText="1"/>
    </xf>
    <xf numFmtId="0" fontId="103" fillId="0" borderId="49" xfId="0" applyFont="1" applyBorder="1" applyAlignment="1">
      <alignment horizontal="center" vertical="center" wrapText="1"/>
    </xf>
    <xf numFmtId="0" fontId="103" fillId="0" borderId="51" xfId="0" applyFont="1" applyBorder="1" applyAlignment="1">
      <alignment horizontal="center" vertical="center" wrapText="1"/>
    </xf>
    <xf numFmtId="0" fontId="103" fillId="0" borderId="52" xfId="0" applyFont="1" applyBorder="1" applyAlignment="1">
      <alignment horizontal="center" vertical="center" wrapText="1"/>
    </xf>
    <xf numFmtId="0" fontId="101" fillId="0" borderId="49" xfId="0" applyFont="1" applyFill="1" applyBorder="1" applyAlignment="1">
      <alignment horizontal="center" vertical="center" wrapText="1"/>
    </xf>
    <xf numFmtId="0" fontId="101" fillId="0" borderId="52" xfId="0" applyFont="1" applyFill="1" applyBorder="1" applyAlignment="1">
      <alignment horizontal="center" vertical="center" wrapText="1"/>
    </xf>
    <xf numFmtId="0" fontId="101" fillId="31" borderId="49" xfId="0" applyFont="1" applyFill="1" applyBorder="1" applyAlignment="1">
      <alignment horizontal="center" vertical="top" wrapText="1"/>
    </xf>
    <xf numFmtId="0" fontId="101" fillId="31" borderId="52" xfId="0" applyFont="1" applyFill="1" applyBorder="1" applyAlignment="1">
      <alignment horizontal="center" vertical="top" wrapText="1"/>
    </xf>
    <xf numFmtId="3" fontId="32" fillId="0" borderId="46" xfId="70" applyNumberFormat="1" applyFont="1" applyBorder="1" applyAlignment="1">
      <alignment horizontal="center" wrapText="1"/>
    </xf>
    <xf numFmtId="3" fontId="32" fillId="0" borderId="18" xfId="70" applyNumberFormat="1" applyFont="1" applyBorder="1" applyAlignment="1">
      <alignment horizontal="center" wrapText="1"/>
    </xf>
    <xf numFmtId="3" fontId="32" fillId="0" borderId="80" xfId="70" applyNumberFormat="1" applyFont="1" applyBorder="1" applyAlignment="1">
      <alignment horizontal="center" wrapText="1"/>
    </xf>
    <xf numFmtId="3" fontId="32" fillId="0" borderId="81" xfId="70" applyNumberFormat="1" applyFont="1" applyBorder="1" applyAlignment="1">
      <alignment horizontal="center" wrapText="1"/>
    </xf>
    <xf numFmtId="3" fontId="32" fillId="0" borderId="80" xfId="70" applyNumberFormat="1" applyFont="1" applyBorder="1" applyAlignment="1">
      <alignment horizontal="left" wrapText="1"/>
    </xf>
    <xf numFmtId="3" fontId="32" fillId="0" borderId="81" xfId="70" applyNumberFormat="1" applyFont="1" applyBorder="1" applyAlignment="1">
      <alignment horizontal="left" wrapText="1"/>
    </xf>
    <xf numFmtId="3" fontId="32" fillId="0" borderId="8" xfId="70" applyNumberFormat="1" applyFont="1" applyFill="1" applyBorder="1" applyAlignment="1">
      <alignment horizontal="left" wrapText="1"/>
    </xf>
    <xf numFmtId="3" fontId="32" fillId="0" borderId="16" xfId="70" applyNumberFormat="1" applyFont="1" applyFill="1" applyBorder="1" applyAlignment="1">
      <alignment horizontal="left" wrapText="1"/>
    </xf>
    <xf numFmtId="0" fontId="32" fillId="0" borderId="1" xfId="70" applyFont="1" applyBorder="1" applyAlignment="1">
      <alignment horizontal="left" wrapText="1"/>
    </xf>
    <xf numFmtId="0" fontId="32" fillId="0" borderId="2" xfId="70" applyFont="1" applyBorder="1" applyAlignment="1">
      <alignment horizontal="left" wrapText="1"/>
    </xf>
    <xf numFmtId="0" fontId="29" fillId="0" borderId="59" xfId="70" applyFont="1" applyBorder="1" applyAlignment="1">
      <alignment horizontal="center" wrapText="1"/>
    </xf>
    <xf numFmtId="0" fontId="29" fillId="0" borderId="55" xfId="70" applyFont="1" applyBorder="1" applyAlignment="1">
      <alignment horizontal="center" wrapText="1"/>
    </xf>
    <xf numFmtId="0" fontId="29" fillId="0" borderId="33" xfId="70" applyFont="1" applyBorder="1" applyAlignment="1">
      <alignment horizontal="center" wrapText="1"/>
    </xf>
    <xf numFmtId="0" fontId="29" fillId="0" borderId="12" xfId="70" applyFont="1" applyBorder="1" applyAlignment="1">
      <alignment horizontal="center" wrapText="1"/>
    </xf>
    <xf numFmtId="0" fontId="29" fillId="0" borderId="80" xfId="70" applyFont="1" applyBorder="1" applyAlignment="1">
      <alignment horizontal="center" wrapText="1"/>
    </xf>
    <xf numFmtId="0" fontId="29" fillId="0" borderId="81" xfId="70" applyFont="1" applyBorder="1" applyAlignment="1">
      <alignment horizontal="center" wrapText="1"/>
    </xf>
    <xf numFmtId="0" fontId="29" fillId="0" borderId="84" xfId="70" applyFont="1" applyBorder="1" applyAlignment="1">
      <alignment horizontal="center" wrapText="1"/>
    </xf>
    <xf numFmtId="0" fontId="29" fillId="0" borderId="85" xfId="70" applyFont="1" applyBorder="1" applyAlignment="1">
      <alignment horizontal="center" wrapText="1"/>
    </xf>
    <xf numFmtId="3" fontId="32" fillId="0" borderId="59" xfId="70" applyNumberFormat="1" applyFont="1" applyBorder="1" applyAlignment="1">
      <alignment horizontal="center" wrapText="1"/>
    </xf>
    <xf numFmtId="3" fontId="32" fillId="0" borderId="55" xfId="70" applyNumberFormat="1" applyFont="1" applyBorder="1" applyAlignment="1">
      <alignment horizontal="center" wrapText="1"/>
    </xf>
    <xf numFmtId="3" fontId="32" fillId="0" borderId="1" xfId="70" applyNumberFormat="1" applyFont="1" applyBorder="1" applyAlignment="1">
      <alignment horizontal="left" wrapText="1"/>
    </xf>
    <xf numFmtId="3" fontId="32" fillId="0" borderId="2" xfId="70" applyNumberFormat="1" applyFont="1" applyBorder="1" applyAlignment="1">
      <alignment horizontal="left" wrapText="1"/>
    </xf>
    <xf numFmtId="0" fontId="96" fillId="3" borderId="0" xfId="0" applyFont="1" applyFill="1" applyAlignment="1">
      <alignment horizontal="center" vertical="center"/>
    </xf>
    <xf numFmtId="0" fontId="27" fillId="4" borderId="0" xfId="70" applyFont="1" applyFill="1" applyBorder="1" applyAlignment="1">
      <alignment horizontal="center" vertical="center"/>
    </xf>
    <xf numFmtId="3" fontId="32" fillId="0" borderId="1" xfId="70" applyNumberFormat="1" applyFont="1" applyBorder="1" applyAlignment="1">
      <alignment horizontal="left"/>
    </xf>
    <xf numFmtId="3" fontId="32" fillId="0" borderId="2" xfId="70" applyNumberFormat="1" applyFont="1" applyBorder="1" applyAlignment="1">
      <alignment horizontal="left"/>
    </xf>
    <xf numFmtId="3" fontId="32" fillId="0" borderId="5" xfId="70" applyNumberFormat="1" applyFont="1" applyBorder="1" applyAlignment="1">
      <alignment horizontal="left"/>
    </xf>
    <xf numFmtId="3" fontId="32" fillId="0" borderId="13" xfId="70" applyNumberFormat="1" applyFont="1" applyBorder="1" applyAlignment="1">
      <alignment horizontal="left"/>
    </xf>
    <xf numFmtId="3" fontId="32" fillId="0" borderId="78" xfId="70" applyNumberFormat="1" applyFont="1" applyBorder="1" applyAlignment="1">
      <alignment horizontal="left"/>
    </xf>
    <xf numFmtId="3" fontId="32" fillId="0" borderId="48" xfId="70" applyNumberFormat="1" applyFont="1" applyBorder="1" applyAlignment="1">
      <alignment horizontal="left"/>
    </xf>
    <xf numFmtId="0" fontId="36" fillId="3" borderId="5" xfId="0" applyFont="1" applyFill="1" applyBorder="1" applyAlignment="1">
      <alignment horizontal="left" vertical="center"/>
    </xf>
    <xf numFmtId="0" fontId="36" fillId="3" borderId="22" xfId="0" applyFont="1" applyFill="1" applyBorder="1" applyAlignment="1">
      <alignment horizontal="left" vertical="center"/>
    </xf>
    <xf numFmtId="0" fontId="36" fillId="3" borderId="8" xfId="0" applyFont="1" applyFill="1" applyBorder="1" applyAlignment="1">
      <alignment horizontal="left" vertical="center"/>
    </xf>
    <xf numFmtId="0" fontId="36" fillId="3" borderId="23" xfId="0" applyFont="1" applyFill="1" applyBorder="1" applyAlignment="1">
      <alignment horizontal="left" vertical="center"/>
    </xf>
    <xf numFmtId="0" fontId="81" fillId="0" borderId="13" xfId="64" applyFont="1" applyBorder="1" applyAlignment="1">
      <alignment horizontal="center" vertical="center" wrapText="1"/>
    </xf>
    <xf numFmtId="0" fontId="81" fillId="0" borderId="19" xfId="64" applyFont="1" applyBorder="1" applyAlignment="1">
      <alignment horizontal="center" vertical="center" wrapText="1"/>
    </xf>
    <xf numFmtId="3" fontId="59" fillId="0" borderId="13" xfId="64" applyNumberFormat="1" applyFont="1" applyBorder="1" applyAlignment="1"/>
    <xf numFmtId="3" fontId="59" fillId="0" borderId="19" xfId="64" applyNumberFormat="1" applyFont="1" applyBorder="1" applyAlignment="1"/>
    <xf numFmtId="0" fontId="32" fillId="0" borderId="60" xfId="7" applyNumberFormat="1" applyFont="1" applyBorder="1" applyAlignment="1">
      <alignment horizontal="center" vertical="center" wrapText="1"/>
    </xf>
    <xf numFmtId="0" fontId="32" fillId="0" borderId="44" xfId="7" applyNumberFormat="1" applyFont="1" applyBorder="1" applyAlignment="1">
      <alignment horizontal="center" vertical="center" wrapText="1"/>
    </xf>
    <xf numFmtId="0" fontId="32" fillId="0" borderId="53" xfId="7" applyNumberFormat="1" applyFont="1" applyBorder="1" applyAlignment="1">
      <alignment horizontal="center" vertical="center" wrapText="1"/>
    </xf>
    <xf numFmtId="0" fontId="89" fillId="0" borderId="56" xfId="0" applyFont="1" applyFill="1" applyBorder="1" applyAlignment="1">
      <alignment vertical="center" wrapText="1"/>
    </xf>
    <xf numFmtId="0" fontId="89" fillId="0" borderId="0" xfId="0" applyFont="1" applyFill="1" applyBorder="1" applyAlignment="1">
      <alignment vertical="center" wrapText="1"/>
    </xf>
    <xf numFmtId="0" fontId="34" fillId="0" borderId="16" xfId="0" applyFont="1" applyBorder="1" applyAlignment="1">
      <alignment horizontal="center"/>
    </xf>
    <xf numFmtId="0" fontId="34" fillId="0" borderId="18" xfId="0" applyFont="1" applyBorder="1" applyAlignment="1">
      <alignment horizontal="center"/>
    </xf>
    <xf numFmtId="0" fontId="3" fillId="3" borderId="13" xfId="0" applyFont="1" applyFill="1" applyBorder="1" applyAlignment="1">
      <alignment horizontal="center" vertical="center" wrapText="1"/>
    </xf>
    <xf numFmtId="0" fontId="3" fillId="3" borderId="14" xfId="0" applyFont="1" applyFill="1" applyBorder="1" applyAlignment="1">
      <alignment horizontal="center" vertical="center" wrapText="1"/>
    </xf>
    <xf numFmtId="0" fontId="3" fillId="3" borderId="19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wrapText="1"/>
    </xf>
    <xf numFmtId="0" fontId="3" fillId="3" borderId="14" xfId="0" applyFont="1" applyFill="1" applyBorder="1" applyAlignment="1">
      <alignment horizontal="center" wrapText="1"/>
    </xf>
    <xf numFmtId="0" fontId="3" fillId="3" borderId="19" xfId="0" applyFont="1" applyFill="1" applyBorder="1" applyAlignment="1">
      <alignment horizontal="center" wrapText="1"/>
    </xf>
    <xf numFmtId="49" fontId="89" fillId="0" borderId="8" xfId="0" applyNumberFormat="1" applyFont="1" applyFill="1" applyBorder="1" applyAlignment="1">
      <alignment horizontal="left" vertical="center" wrapText="1"/>
    </xf>
    <xf numFmtId="49" fontId="89" fillId="0" borderId="9" xfId="0" applyNumberFormat="1" applyFont="1" applyFill="1" applyBorder="1" applyAlignment="1">
      <alignment horizontal="left" vertical="center" wrapText="1"/>
    </xf>
    <xf numFmtId="0" fontId="5" fillId="3" borderId="48" xfId="0" applyFont="1" applyFill="1" applyBorder="1" applyAlignment="1">
      <alignment horizontal="center" vertical="center"/>
    </xf>
    <xf numFmtId="0" fontId="5" fillId="3" borderId="63" xfId="0" applyFont="1" applyFill="1" applyBorder="1" applyAlignment="1">
      <alignment horizontal="center" vertical="center"/>
    </xf>
    <xf numFmtId="0" fontId="5" fillId="3" borderId="56" xfId="0" applyFont="1" applyFill="1" applyBorder="1" applyAlignment="1">
      <alignment horizontal="center" vertical="center"/>
    </xf>
    <xf numFmtId="0" fontId="5" fillId="3" borderId="74" xfId="0" applyFont="1" applyFill="1" applyBorder="1" applyAlignment="1">
      <alignment horizontal="center" vertical="center"/>
    </xf>
    <xf numFmtId="0" fontId="5" fillId="3" borderId="29" xfId="0" applyFont="1" applyFill="1" applyBorder="1" applyAlignment="1">
      <alignment horizontal="center" vertical="center"/>
    </xf>
    <xf numFmtId="0" fontId="5" fillId="3" borderId="64" xfId="0" applyFont="1" applyFill="1" applyBorder="1" applyAlignment="1">
      <alignment horizontal="center" vertical="center"/>
    </xf>
    <xf numFmtId="49" fontId="7" fillId="0" borderId="0" xfId="7" applyNumberFormat="1" applyFont="1" applyBorder="1" applyAlignment="1">
      <alignment horizontal="center" vertical="center" wrapText="1"/>
    </xf>
    <xf numFmtId="0" fontId="7" fillId="3" borderId="1" xfId="7" applyFont="1" applyFill="1" applyBorder="1" applyAlignment="1">
      <alignment horizontal="center" vertical="center" wrapText="1"/>
    </xf>
    <xf numFmtId="0" fontId="7" fillId="3" borderId="20" xfId="7" applyFont="1" applyFill="1" applyBorder="1" applyAlignment="1">
      <alignment horizontal="center" vertical="center" wrapText="1"/>
    </xf>
    <xf numFmtId="0" fontId="7" fillId="3" borderId="2" xfId="7" applyFont="1" applyFill="1" applyBorder="1" applyAlignment="1">
      <alignment horizontal="center" vertical="center" wrapText="1"/>
    </xf>
    <xf numFmtId="0" fontId="7" fillId="3" borderId="12" xfId="7" applyFont="1" applyFill="1" applyBorder="1" applyAlignment="1">
      <alignment horizontal="center" vertical="center" wrapText="1"/>
    </xf>
    <xf numFmtId="0" fontId="7" fillId="3" borderId="33" xfId="7" applyFont="1" applyFill="1" applyBorder="1" applyAlignment="1">
      <alignment horizontal="center" vertical="center"/>
    </xf>
    <xf numFmtId="0" fontId="7" fillId="3" borderId="11" xfId="7" applyFont="1" applyFill="1" applyBorder="1" applyAlignment="1">
      <alignment horizontal="center" vertical="center"/>
    </xf>
    <xf numFmtId="0" fontId="7" fillId="3" borderId="12" xfId="7" applyFont="1" applyFill="1" applyBorder="1" applyAlignment="1">
      <alignment horizontal="center" vertical="center"/>
    </xf>
    <xf numFmtId="0" fontId="90" fillId="0" borderId="60" xfId="4" applyFont="1" applyFill="1" applyBorder="1" applyAlignment="1">
      <alignment horizontal="center" vertical="center"/>
    </xf>
    <xf numFmtId="0" fontId="90" fillId="0" borderId="44" xfId="4" applyFont="1" applyFill="1" applyBorder="1" applyAlignment="1">
      <alignment horizontal="center" vertical="center"/>
    </xf>
    <xf numFmtId="0" fontId="90" fillId="0" borderId="53" xfId="4" applyFont="1" applyFill="1" applyBorder="1" applyAlignment="1">
      <alignment horizontal="center" vertical="center"/>
    </xf>
    <xf numFmtId="0" fontId="3" fillId="0" borderId="5" xfId="7" applyFont="1" applyFill="1" applyBorder="1" applyAlignment="1">
      <alignment horizontal="left" wrapText="1"/>
    </xf>
    <xf numFmtId="0" fontId="3" fillId="0" borderId="6" xfId="7" applyFont="1" applyFill="1" applyBorder="1" applyAlignment="1">
      <alignment horizontal="left" wrapText="1"/>
    </xf>
    <xf numFmtId="0" fontId="3" fillId="0" borderId="5" xfId="7" applyFont="1" applyFill="1" applyBorder="1" applyAlignment="1">
      <alignment horizontal="left" wrapText="1" indent="2"/>
    </xf>
    <xf numFmtId="0" fontId="3" fillId="0" borderId="6" xfId="7" applyFont="1" applyFill="1" applyBorder="1" applyAlignment="1">
      <alignment horizontal="left" wrapText="1" indent="2"/>
    </xf>
    <xf numFmtId="0" fontId="3" fillId="0" borderId="13" xfId="7" applyFont="1" applyFill="1" applyBorder="1" applyAlignment="1">
      <alignment horizontal="left" wrapText="1" indent="2"/>
    </xf>
    <xf numFmtId="0" fontId="3" fillId="0" borderId="8" xfId="7" applyFont="1" applyFill="1" applyBorder="1" applyAlignment="1">
      <alignment horizontal="left" wrapText="1"/>
    </xf>
    <xf numFmtId="0" fontId="3" fillId="0" borderId="9" xfId="7" applyFont="1" applyFill="1" applyBorder="1" applyAlignment="1">
      <alignment horizontal="left" wrapText="1"/>
    </xf>
    <xf numFmtId="49" fontId="89" fillId="0" borderId="1" xfId="0" applyNumberFormat="1" applyFont="1" applyFill="1" applyBorder="1" applyAlignment="1">
      <alignment horizontal="left" vertical="center" wrapText="1"/>
    </xf>
    <xf numFmtId="49" fontId="89" fillId="0" borderId="20" xfId="0" applyNumberFormat="1" applyFont="1" applyFill="1" applyBorder="1" applyAlignment="1">
      <alignment horizontal="left" vertical="center" wrapText="1"/>
    </xf>
    <xf numFmtId="0" fontId="3" fillId="0" borderId="45" xfId="7" applyFont="1" applyFill="1" applyBorder="1" applyAlignment="1">
      <alignment horizontal="left" wrapText="1" indent="2"/>
    </xf>
    <xf numFmtId="0" fontId="3" fillId="0" borderId="14" xfId="7" applyFont="1" applyFill="1" applyBorder="1" applyAlignment="1">
      <alignment horizontal="left" wrapText="1" indent="2"/>
    </xf>
    <xf numFmtId="0" fontId="3" fillId="0" borderId="19" xfId="7" applyFont="1" applyFill="1" applyBorder="1" applyAlignment="1">
      <alignment horizontal="left" wrapText="1" indent="2"/>
    </xf>
    <xf numFmtId="0" fontId="37" fillId="3" borderId="47" xfId="0" applyFont="1" applyFill="1" applyBorder="1" applyAlignment="1">
      <alignment horizontal="center" vertical="center"/>
    </xf>
    <xf numFmtId="0" fontId="37" fillId="3" borderId="55" xfId="0" applyFont="1" applyFill="1" applyBorder="1" applyAlignment="1">
      <alignment horizontal="center" vertical="center"/>
    </xf>
    <xf numFmtId="0" fontId="37" fillId="3" borderId="0" xfId="0" applyFont="1" applyFill="1" applyBorder="1" applyAlignment="1">
      <alignment horizontal="center" vertical="center"/>
    </xf>
    <xf numFmtId="0" fontId="37" fillId="3" borderId="57" xfId="0" applyFont="1" applyFill="1" applyBorder="1" applyAlignment="1">
      <alignment horizontal="center" vertical="center"/>
    </xf>
    <xf numFmtId="0" fontId="37" fillId="3" borderId="44" xfId="0" applyFont="1" applyFill="1" applyBorder="1" applyAlignment="1">
      <alignment horizontal="center" vertical="center"/>
    </xf>
    <xf numFmtId="0" fontId="37" fillId="3" borderId="53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 vertical="center" wrapText="1"/>
    </xf>
    <xf numFmtId="0" fontId="28" fillId="3" borderId="21" xfId="0" applyFont="1" applyFill="1" applyBorder="1" applyAlignment="1">
      <alignment horizontal="center" vertical="center" wrapText="1"/>
    </xf>
    <xf numFmtId="0" fontId="28" fillId="3" borderId="5" xfId="0" applyFont="1" applyFill="1" applyBorder="1" applyAlignment="1">
      <alignment horizontal="center" wrapText="1"/>
    </xf>
    <xf numFmtId="0" fontId="28" fillId="3" borderId="22" xfId="0" applyFont="1" applyFill="1" applyBorder="1" applyAlignment="1">
      <alignment horizontal="center" wrapText="1"/>
    </xf>
    <xf numFmtId="0" fontId="28" fillId="3" borderId="8" xfId="0" applyFont="1" applyFill="1" applyBorder="1" applyAlignment="1">
      <alignment horizontal="center" wrapText="1"/>
    </xf>
    <xf numFmtId="0" fontId="28" fillId="3" borderId="23" xfId="0" applyFont="1" applyFill="1" applyBorder="1" applyAlignment="1">
      <alignment horizontal="center" wrapText="1"/>
    </xf>
    <xf numFmtId="0" fontId="25" fillId="3" borderId="5" xfId="0" applyFont="1" applyFill="1" applyBorder="1" applyAlignment="1">
      <alignment horizontal="left" vertical="top" wrapText="1"/>
    </xf>
    <xf numFmtId="0" fontId="25" fillId="3" borderId="6" xfId="0" applyFont="1" applyFill="1" applyBorder="1" applyAlignment="1">
      <alignment horizontal="left" vertical="top" wrapText="1"/>
    </xf>
    <xf numFmtId="0" fontId="56" fillId="3" borderId="1" xfId="0" applyFont="1" applyFill="1" applyBorder="1" applyAlignment="1">
      <alignment horizontal="center" vertical="center" wrapText="1"/>
    </xf>
    <xf numFmtId="0" fontId="56" fillId="3" borderId="20" xfId="0" applyFont="1" applyFill="1" applyBorder="1" applyAlignment="1">
      <alignment horizontal="center" vertical="center" wrapText="1"/>
    </xf>
    <xf numFmtId="0" fontId="27" fillId="3" borderId="34" xfId="7" applyFont="1" applyFill="1" applyBorder="1" applyAlignment="1">
      <alignment horizontal="center" vertical="center" wrapText="1"/>
    </xf>
    <xf numFmtId="0" fontId="27" fillId="3" borderId="35" xfId="7" applyFont="1" applyFill="1" applyBorder="1" applyAlignment="1">
      <alignment horizontal="center" vertical="center" wrapText="1"/>
    </xf>
    <xf numFmtId="0" fontId="28" fillId="0" borderId="39" xfId="7" applyFont="1" applyFill="1" applyBorder="1" applyAlignment="1">
      <alignment horizontal="left" vertical="center" wrapText="1"/>
    </xf>
    <xf numFmtId="0" fontId="28" fillId="0" borderId="37" xfId="7" applyFont="1" applyFill="1" applyBorder="1" applyAlignment="1">
      <alignment horizontal="left" vertical="center" wrapText="1"/>
    </xf>
    <xf numFmtId="0" fontId="55" fillId="0" borderId="44" xfId="0" applyFont="1" applyBorder="1" applyAlignment="1">
      <alignment horizontal="center" vertical="center" wrapText="1"/>
    </xf>
    <xf numFmtId="0" fontId="32" fillId="0" borderId="0" xfId="13" applyFont="1" applyFill="1" applyBorder="1" applyAlignment="1">
      <alignment horizontal="center" vertical="center" wrapText="1"/>
    </xf>
    <xf numFmtId="0" fontId="25" fillId="3" borderId="8" xfId="0" applyFont="1" applyFill="1" applyBorder="1" applyAlignment="1">
      <alignment horizontal="left" vertical="top" wrapText="1" indent="2"/>
    </xf>
    <xf numFmtId="0" fontId="25" fillId="3" borderId="9" xfId="0" applyFont="1" applyFill="1" applyBorder="1" applyAlignment="1">
      <alignment horizontal="left" vertical="top" wrapText="1" indent="2"/>
    </xf>
    <xf numFmtId="0" fontId="27" fillId="3" borderId="1" xfId="5" applyFont="1" applyFill="1" applyBorder="1" applyAlignment="1">
      <alignment horizontal="center" vertical="center"/>
    </xf>
    <xf numFmtId="0" fontId="27" fillId="3" borderId="20" xfId="5" applyFont="1" applyFill="1" applyBorder="1" applyAlignment="1">
      <alignment horizontal="center" vertical="center"/>
    </xf>
    <xf numFmtId="0" fontId="27" fillId="3" borderId="21" xfId="5" applyFont="1" applyFill="1" applyBorder="1" applyAlignment="1">
      <alignment horizontal="center" vertical="center"/>
    </xf>
    <xf numFmtId="0" fontId="19" fillId="0" borderId="8" xfId="0" applyFont="1" applyBorder="1" applyAlignment="1">
      <alignment horizontal="center"/>
    </xf>
    <xf numFmtId="0" fontId="19" fillId="0" borderId="9" xfId="0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25" fillId="3" borderId="5" xfId="0" applyFont="1" applyFill="1" applyBorder="1" applyAlignment="1">
      <alignment horizontal="left" vertical="top" wrapText="1" indent="2"/>
    </xf>
    <xf numFmtId="0" fontId="25" fillId="3" borderId="6" xfId="0" applyFont="1" applyFill="1" applyBorder="1" applyAlignment="1">
      <alignment horizontal="left" vertical="top" wrapText="1" indent="2"/>
    </xf>
    <xf numFmtId="0" fontId="29" fillId="0" borderId="37" xfId="5" applyFont="1" applyBorder="1" applyAlignment="1">
      <alignment horizontal="center" vertical="center"/>
    </xf>
    <xf numFmtId="0" fontId="29" fillId="0" borderId="38" xfId="5" applyFont="1" applyBorder="1" applyAlignment="1">
      <alignment horizontal="center" vertical="center"/>
    </xf>
    <xf numFmtId="0" fontId="32" fillId="0" borderId="20" xfId="5" applyFont="1" applyBorder="1" applyAlignment="1">
      <alignment vertical="center"/>
    </xf>
    <xf numFmtId="0" fontId="32" fillId="0" borderId="21" xfId="5" applyFont="1" applyBorder="1" applyAlignment="1">
      <alignment vertical="center"/>
    </xf>
    <xf numFmtId="0" fontId="32" fillId="0" borderId="6" xfId="5" applyFont="1" applyBorder="1" applyAlignment="1">
      <alignment vertical="center"/>
    </xf>
    <xf numFmtId="0" fontId="32" fillId="0" borderId="22" xfId="5" applyFont="1" applyBorder="1" applyAlignment="1">
      <alignment vertical="center"/>
    </xf>
    <xf numFmtId="0" fontId="32" fillId="0" borderId="24" xfId="5" applyFont="1" applyBorder="1" applyAlignment="1">
      <alignment horizontal="left" vertical="center" wrapText="1"/>
    </xf>
    <xf numFmtId="0" fontId="32" fillId="0" borderId="25" xfId="5" applyFont="1" applyBorder="1" applyAlignment="1">
      <alignment horizontal="left" vertical="center" wrapText="1"/>
    </xf>
    <xf numFmtId="0" fontId="32" fillId="0" borderId="36" xfId="5" applyFont="1" applyBorder="1" applyAlignment="1">
      <alignment horizontal="left" vertical="center" wrapText="1"/>
    </xf>
    <xf numFmtId="0" fontId="31" fillId="3" borderId="59" xfId="0" applyFont="1" applyFill="1" applyBorder="1" applyAlignment="1">
      <alignment horizontal="left" vertical="center"/>
    </xf>
    <xf numFmtId="0" fontId="31" fillId="3" borderId="55" xfId="0" applyFont="1" applyFill="1" applyBorder="1" applyAlignment="1">
      <alignment horizontal="left" vertical="center"/>
    </xf>
    <xf numFmtId="0" fontId="31" fillId="3" borderId="45" xfId="0" applyFont="1" applyFill="1" applyBorder="1" applyAlignment="1">
      <alignment horizontal="left" vertical="center"/>
    </xf>
    <xf numFmtId="0" fontId="31" fillId="3" borderId="15" xfId="0" applyFont="1" applyFill="1" applyBorder="1" applyAlignment="1">
      <alignment horizontal="left" vertical="center"/>
    </xf>
    <xf numFmtId="0" fontId="31" fillId="3" borderId="60" xfId="0" applyFont="1" applyFill="1" applyBorder="1" applyAlignment="1">
      <alignment horizontal="left" vertical="center"/>
    </xf>
    <xf numFmtId="0" fontId="31" fillId="3" borderId="53" xfId="0" applyFont="1" applyFill="1" applyBorder="1" applyAlignment="1">
      <alignment horizontal="left" vertical="center"/>
    </xf>
    <xf numFmtId="0" fontId="29" fillId="3" borderId="49" xfId="0" applyFont="1" applyFill="1" applyBorder="1" applyAlignment="1">
      <alignment horizontal="center" vertical="center"/>
    </xf>
    <xf numFmtId="0" fontId="29" fillId="3" borderId="51" xfId="0" applyFont="1" applyFill="1" applyBorder="1" applyAlignment="1">
      <alignment horizontal="center" vertical="center"/>
    </xf>
    <xf numFmtId="0" fontId="29" fillId="3" borderId="52" xfId="0" applyFont="1" applyFill="1" applyBorder="1" applyAlignment="1">
      <alignment horizontal="center" vertical="center"/>
    </xf>
    <xf numFmtId="0" fontId="32" fillId="3" borderId="59" xfId="0" applyFont="1" applyFill="1" applyBorder="1" applyAlignment="1">
      <alignment horizontal="center" vertical="center" wrapText="1"/>
    </xf>
    <xf numFmtId="0" fontId="32" fillId="3" borderId="47" xfId="0" applyFont="1" applyFill="1" applyBorder="1" applyAlignment="1">
      <alignment horizontal="center" vertical="center" wrapText="1"/>
    </xf>
    <xf numFmtId="0" fontId="32" fillId="3" borderId="55" xfId="0" applyFont="1" applyFill="1" applyBorder="1" applyAlignment="1">
      <alignment horizontal="center" vertical="center" wrapText="1"/>
    </xf>
    <xf numFmtId="0" fontId="32" fillId="3" borderId="60" xfId="0" applyFont="1" applyFill="1" applyBorder="1" applyAlignment="1">
      <alignment horizontal="center" wrapText="1"/>
    </xf>
    <xf numFmtId="0" fontId="32" fillId="3" borderId="44" xfId="0" applyFont="1" applyFill="1" applyBorder="1" applyAlignment="1">
      <alignment horizontal="center" wrapText="1"/>
    </xf>
    <xf numFmtId="0" fontId="32" fillId="3" borderId="53" xfId="0" applyFont="1" applyFill="1" applyBorder="1" applyAlignment="1">
      <alignment horizontal="center" wrapText="1"/>
    </xf>
    <xf numFmtId="0" fontId="29" fillId="3" borderId="24" xfId="5" applyFont="1" applyFill="1" applyBorder="1" applyAlignment="1">
      <alignment horizontal="center" vertical="center"/>
    </xf>
    <xf numFmtId="0" fontId="29" fillId="3" borderId="25" xfId="5" applyFont="1" applyFill="1" applyBorder="1" applyAlignment="1">
      <alignment horizontal="center" vertical="center"/>
    </xf>
    <xf numFmtId="0" fontId="29" fillId="3" borderId="36" xfId="5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 wrapText="1"/>
    </xf>
    <xf numFmtId="0" fontId="16" fillId="3" borderId="6" xfId="10" quotePrefix="1" applyFill="1" applyBorder="1" applyAlignment="1" applyProtection="1">
      <alignment horizontal="center"/>
    </xf>
    <xf numFmtId="0" fontId="3" fillId="3" borderId="6" xfId="0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 vertical="center" wrapText="1"/>
    </xf>
    <xf numFmtId="0" fontId="40" fillId="0" borderId="0" xfId="7" applyFont="1" applyFill="1" applyAlignment="1">
      <alignment horizontal="left" wrapText="1"/>
    </xf>
    <xf numFmtId="0" fontId="37" fillId="3" borderId="54" xfId="0" applyFont="1" applyFill="1" applyBorder="1" applyAlignment="1">
      <alignment horizontal="center" vertical="center"/>
    </xf>
    <xf numFmtId="0" fontId="37" fillId="3" borderId="56" xfId="0" applyFont="1" applyFill="1" applyBorder="1" applyAlignment="1">
      <alignment horizontal="center" vertical="center"/>
    </xf>
    <xf numFmtId="0" fontId="37" fillId="3" borderId="58" xfId="0" applyFont="1" applyFill="1" applyBorder="1" applyAlignment="1">
      <alignment horizontal="center" vertical="center"/>
    </xf>
    <xf numFmtId="0" fontId="27" fillId="0" borderId="0" xfId="7" applyFont="1" applyFill="1" applyBorder="1" applyAlignment="1">
      <alignment horizontal="center" vertical="center" wrapText="1"/>
    </xf>
    <xf numFmtId="0" fontId="28" fillId="3" borderId="28" xfId="7" applyFont="1" applyFill="1" applyBorder="1" applyAlignment="1">
      <alignment horizontal="left"/>
    </xf>
    <xf numFmtId="0" fontId="28" fillId="3" borderId="37" xfId="7" applyFont="1" applyFill="1" applyBorder="1" applyAlignment="1">
      <alignment horizontal="left"/>
    </xf>
    <xf numFmtId="0" fontId="28" fillId="3" borderId="9" xfId="7" applyFont="1" applyFill="1" applyBorder="1" applyAlignment="1">
      <alignment horizontal="left"/>
    </xf>
    <xf numFmtId="0" fontId="36" fillId="0" borderId="0" xfId="0" applyFont="1" applyAlignment="1">
      <alignment vertical="center"/>
    </xf>
    <xf numFmtId="0" fontId="28" fillId="3" borderId="16" xfId="0" applyFont="1" applyFill="1" applyBorder="1" applyAlignment="1">
      <alignment vertical="center"/>
    </xf>
    <xf numFmtId="0" fontId="28" fillId="3" borderId="17" xfId="0" applyFont="1" applyFill="1" applyBorder="1" applyAlignment="1">
      <alignment vertical="center"/>
    </xf>
    <xf numFmtId="0" fontId="28" fillId="3" borderId="18" xfId="0" applyFont="1" applyFill="1" applyBorder="1" applyAlignment="1">
      <alignment vertical="center"/>
    </xf>
  </cellXfs>
  <cellStyles count="75">
    <cellStyle name="%" xfId="5" xr:uid="{00000000-0005-0000-0000-000000000000}"/>
    <cellStyle name="% 3" xfId="6" xr:uid="{00000000-0005-0000-0000-000001000000}"/>
    <cellStyle name="]_x000d__x000a_Zoomed=1_x000d__x000a_Row=0_x000d__x000a_Column=0_x000d__x000a_Height=0_x000d__x000a_Width=0_x000d__x000a_FontName=FoxFont_x000d__x000a_FontStyle=0_x000d__x000a_FontSize=9_x000d__x000a_PrtFontName=FoxPrin" xfId="19" xr:uid="{00000000-0005-0000-0000-000002000000}"/>
    <cellStyle name="20% - Акцент1 2" xfId="22" xr:uid="{00000000-0005-0000-0000-000003000000}"/>
    <cellStyle name="20% - Акцент2 2" xfId="23" xr:uid="{00000000-0005-0000-0000-000004000000}"/>
    <cellStyle name="20% - Акцент3 2" xfId="24" xr:uid="{00000000-0005-0000-0000-000005000000}"/>
    <cellStyle name="20% - Акцент4 2" xfId="25" xr:uid="{00000000-0005-0000-0000-000006000000}"/>
    <cellStyle name="20% - Акцент5 2" xfId="26" xr:uid="{00000000-0005-0000-0000-000007000000}"/>
    <cellStyle name="20% - Акцент6 2" xfId="27" xr:uid="{00000000-0005-0000-0000-000008000000}"/>
    <cellStyle name="40% - Акцент1 2" xfId="28" xr:uid="{00000000-0005-0000-0000-000009000000}"/>
    <cellStyle name="40% - Акцент2 2" xfId="29" xr:uid="{00000000-0005-0000-0000-00000A000000}"/>
    <cellStyle name="40% - Акцент3 2" xfId="30" xr:uid="{00000000-0005-0000-0000-00000B000000}"/>
    <cellStyle name="40% - Акцент4 2" xfId="31" xr:uid="{00000000-0005-0000-0000-00000C000000}"/>
    <cellStyle name="40% - Акцент5 2" xfId="32" xr:uid="{00000000-0005-0000-0000-00000D000000}"/>
    <cellStyle name="40% - Акцент6 2" xfId="33" xr:uid="{00000000-0005-0000-0000-00000E000000}"/>
    <cellStyle name="60% - Акцент1 2" xfId="34" xr:uid="{00000000-0005-0000-0000-00000F000000}"/>
    <cellStyle name="60% - Акцент2 2" xfId="35" xr:uid="{00000000-0005-0000-0000-000010000000}"/>
    <cellStyle name="60% - Акцент3 2" xfId="36" xr:uid="{00000000-0005-0000-0000-000011000000}"/>
    <cellStyle name="60% - Акцент4 2" xfId="37" xr:uid="{00000000-0005-0000-0000-000012000000}"/>
    <cellStyle name="60% - Акцент5 2" xfId="38" xr:uid="{00000000-0005-0000-0000-000013000000}"/>
    <cellStyle name="60% - Акцент6 2" xfId="39" xr:uid="{00000000-0005-0000-0000-000014000000}"/>
    <cellStyle name="AFE" xfId="40" xr:uid="{00000000-0005-0000-0000-000015000000}"/>
    <cellStyle name="Normal 2" xfId="71" xr:uid="{00000000-0005-0000-0000-000016000000}"/>
    <cellStyle name="Normal 3" xfId="72" xr:uid="{00000000-0005-0000-0000-000017000000}"/>
    <cellStyle name="Normal 4" xfId="73" xr:uid="{00000000-0005-0000-0000-000018000000}"/>
    <cellStyle name="Акцент1 2" xfId="41" xr:uid="{00000000-0005-0000-0000-000019000000}"/>
    <cellStyle name="Акцент2 2" xfId="42" xr:uid="{00000000-0005-0000-0000-00001A000000}"/>
    <cellStyle name="Акцент3 2" xfId="43" xr:uid="{00000000-0005-0000-0000-00001B000000}"/>
    <cellStyle name="Акцент4 2" xfId="44" xr:uid="{00000000-0005-0000-0000-00001C000000}"/>
    <cellStyle name="Акцент5 2" xfId="45" xr:uid="{00000000-0005-0000-0000-00001D000000}"/>
    <cellStyle name="Акцент6 2" xfId="46" xr:uid="{00000000-0005-0000-0000-00001E000000}"/>
    <cellStyle name="Ввод  2" xfId="47" xr:uid="{00000000-0005-0000-0000-00001F000000}"/>
    <cellStyle name="Вывод 2" xfId="48" xr:uid="{00000000-0005-0000-0000-000020000000}"/>
    <cellStyle name="Вычисление 2" xfId="49" xr:uid="{00000000-0005-0000-0000-000021000000}"/>
    <cellStyle name="Гиперссылка" xfId="10" builtinId="8"/>
    <cellStyle name="Гиперссылка 2" xfId="8" xr:uid="{00000000-0005-0000-0000-000023000000}"/>
    <cellStyle name="Гиперссылка 3" xfId="15" xr:uid="{00000000-0005-0000-0000-000024000000}"/>
    <cellStyle name="Гиперссылка 4" xfId="66" xr:uid="{00000000-0005-0000-0000-000025000000}"/>
    <cellStyle name="Гиперссылка 5" xfId="69" xr:uid="{00000000-0005-0000-0000-000026000000}"/>
    <cellStyle name="Заголовок 1 2" xfId="50" xr:uid="{00000000-0005-0000-0000-000027000000}"/>
    <cellStyle name="Заголовок 2 2" xfId="51" xr:uid="{00000000-0005-0000-0000-000028000000}"/>
    <cellStyle name="Заголовок 3 2" xfId="52" xr:uid="{00000000-0005-0000-0000-000029000000}"/>
    <cellStyle name="Заголовок 4 2" xfId="53" xr:uid="{00000000-0005-0000-0000-00002A000000}"/>
    <cellStyle name="Итог 2" xfId="54" xr:uid="{00000000-0005-0000-0000-00002B000000}"/>
    <cellStyle name="Контрольная ячейка 2" xfId="55" xr:uid="{00000000-0005-0000-0000-00002C000000}"/>
    <cellStyle name="Название 2" xfId="56" xr:uid="{00000000-0005-0000-0000-00002D000000}"/>
    <cellStyle name="Нейтральный 2" xfId="57" xr:uid="{00000000-0005-0000-0000-00002E000000}"/>
    <cellStyle name="Обычный" xfId="0" builtinId="0"/>
    <cellStyle name="Обычный 2" xfId="7" xr:uid="{00000000-0005-0000-0000-000030000000}"/>
    <cellStyle name="Обычный 2 2" xfId="18" xr:uid="{00000000-0005-0000-0000-000031000000}"/>
    <cellStyle name="Обычный 2 3" xfId="16" xr:uid="{00000000-0005-0000-0000-000032000000}"/>
    <cellStyle name="Обычный 2 4" xfId="74" xr:uid="{00000000-0005-0000-0000-000033000000}"/>
    <cellStyle name="Обычный 2_AR_АУДИТ ДЕБИТОРСКОЙ ЗАДОЛЖЕННОСТИ" xfId="65" xr:uid="{00000000-0005-0000-0000-000034000000}"/>
    <cellStyle name="Обычный 3" xfId="3" xr:uid="{00000000-0005-0000-0000-000035000000}"/>
    <cellStyle name="Обычный 4" xfId="17" xr:uid="{00000000-0005-0000-0000-000036000000}"/>
    <cellStyle name="Обычный_AF РД Связанные стороны_НЕТ ПРОГРАММЫ" xfId="14" xr:uid="{00000000-0005-0000-0000-000037000000}"/>
    <cellStyle name="Обычный_Selection_V101109_" xfId="70" xr:uid="{00000000-0005-0000-0000-000038000000}"/>
    <cellStyle name="Обычный_SNP_D110,D120,D130_12_mes_2005" xfId="12" xr:uid="{00000000-0005-0000-0000-000039000000}"/>
    <cellStyle name="Обычный_Меморандумы !!!" xfId="68" xr:uid="{00000000-0005-0000-0000-00003A000000}"/>
    <cellStyle name="Обычный_Подтверждение дебиторской задолженности" xfId="67" xr:uid="{00000000-0005-0000-0000-00003B000000}"/>
    <cellStyle name="Обычный_Подтверждение кредиторской задолженности" xfId="64" xr:uid="{00000000-0005-0000-0000-00003C000000}"/>
    <cellStyle name="Обычный_Пр-OC РНП Постнова" xfId="4" xr:uid="{00000000-0005-0000-0000-00003D000000}"/>
    <cellStyle name="Обычный_Программа по реализации" xfId="13" xr:uid="{00000000-0005-0000-0000-00003E000000}"/>
    <cellStyle name="Обычный_Программы_аудита_20.03.08" xfId="9" xr:uid="{00000000-0005-0000-0000-00003F000000}"/>
    <cellStyle name="Обычный_структура_файла_менедж_КНААПО 9  мес 2006" xfId="2" xr:uid="{00000000-0005-0000-0000-000040000000}"/>
    <cellStyle name="Обычный_только прогр 20" xfId="11" xr:uid="{00000000-0005-0000-0000-000041000000}"/>
    <cellStyle name="Плохой 2" xfId="58" xr:uid="{00000000-0005-0000-0000-000042000000}"/>
    <cellStyle name="Пояснение 2" xfId="59" xr:uid="{00000000-0005-0000-0000-000043000000}"/>
    <cellStyle name="Примечание 2" xfId="60" xr:uid="{00000000-0005-0000-0000-000044000000}"/>
    <cellStyle name="Связанная ячейка 2" xfId="61" xr:uid="{00000000-0005-0000-0000-000045000000}"/>
    <cellStyle name="Стиль 1" xfId="20" xr:uid="{00000000-0005-0000-0000-000046000000}"/>
    <cellStyle name="Текст предупреждения 2" xfId="62" xr:uid="{00000000-0005-0000-0000-000047000000}"/>
    <cellStyle name="Финансовый" xfId="1" builtinId="3"/>
    <cellStyle name="Финансовый 2" xfId="21" xr:uid="{00000000-0005-0000-0000-000049000000}"/>
    <cellStyle name="Хороший 2" xfId="63" xr:uid="{00000000-0005-0000-0000-00004A000000}"/>
  </cellStyles>
  <dxfs count="4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Выручка</c:v>
          </c:tx>
          <c:val>
            <c:numRef>
              <c:f>'4.2'!$D$13:$D$16</c:f>
              <c:numCache>
                <c:formatCode>#,##0.00</c:formatCode>
                <c:ptCount val="4"/>
                <c:pt idx="0">
                  <c:v>2368102985.0699997</c:v>
                </c:pt>
                <c:pt idx="1">
                  <c:v>2809135162.29</c:v>
                </c:pt>
                <c:pt idx="2">
                  <c:v>1927424955.1999998</c:v>
                </c:pt>
                <c:pt idx="3">
                  <c:v>2091487531.9000001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FC-4357-BB6C-E4C6F4BBD96D}"/>
            </c:ext>
          </c:extLst>
        </c:ser>
        <c:ser>
          <c:idx val="1"/>
          <c:order val="1"/>
          <c:tx>
            <c:v>Расходы</c:v>
          </c:tx>
          <c:val>
            <c:numRef>
              <c:f>'4.2'!$H$13:$H$16</c:f>
              <c:numCache>
                <c:formatCode>#,##0.00</c:formatCode>
                <c:ptCount val="4"/>
                <c:pt idx="0">
                  <c:v>2230949653.0500002</c:v>
                </c:pt>
                <c:pt idx="1">
                  <c:v>2554269658.9299998</c:v>
                </c:pt>
                <c:pt idx="2">
                  <c:v>1922312084.8699999</c:v>
                </c:pt>
                <c:pt idx="3">
                  <c:v>2426148445.2200003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FC-4357-BB6C-E4C6F4BBD96D}"/>
            </c:ext>
          </c:extLst>
        </c:ser>
        <c:ser>
          <c:idx val="2"/>
          <c:order val="2"/>
          <c:tx>
            <c:v>Прибыль</c:v>
          </c:tx>
          <c:val>
            <c:numRef>
              <c:f>'4.2'!$I$13:$I$16</c:f>
              <c:numCache>
                <c:formatCode>#,##0.00</c:formatCode>
                <c:ptCount val="4"/>
                <c:pt idx="0">
                  <c:v>137153332.0199995</c:v>
                </c:pt>
                <c:pt idx="1">
                  <c:v>254865503.36000013</c:v>
                </c:pt>
                <c:pt idx="2">
                  <c:v>5112870.3299999237</c:v>
                </c:pt>
                <c:pt idx="3">
                  <c:v>-334660913.32000017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FC-4357-BB6C-E4C6F4BBD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40169024"/>
        <c:axId val="-340173376"/>
      </c:lineChart>
      <c:catAx>
        <c:axId val="-340169024"/>
        <c:scaling>
          <c:orientation val="minMax"/>
        </c:scaling>
        <c:delete val="0"/>
        <c:axPos val="b"/>
        <c:majorTickMark val="out"/>
        <c:minorTickMark val="none"/>
        <c:tickLblPos val="nextTo"/>
        <c:crossAx val="-340173376"/>
        <c:crosses val="autoZero"/>
        <c:auto val="1"/>
        <c:lblAlgn val="ctr"/>
        <c:lblOffset val="100"/>
        <c:noMultiLvlLbl val="0"/>
      </c:catAx>
      <c:valAx>
        <c:axId val="-340173376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-3401690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8812402775244481"/>
          <c:y val="0.37442403032954213"/>
          <c:w val="0.1118759722475552"/>
          <c:h val="0.2742997229512977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532220</xdr:colOff>
      <xdr:row>18</xdr:row>
      <xdr:rowOff>145527</xdr:rowOff>
    </xdr:from>
    <xdr:to>
      <xdr:col>7</xdr:col>
      <xdr:colOff>441881</xdr:colOff>
      <xdr:row>33</xdr:row>
      <xdr:rowOff>58918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J36"/>
  <sheetViews>
    <sheetView showGridLines="0" tabSelected="1" view="pageBreakPreview" topLeftCell="A25" zoomScaleNormal="100" zoomScaleSheetLayoutView="100" workbookViewId="0">
      <selection activeCell="E33" sqref="E33"/>
    </sheetView>
  </sheetViews>
  <sheetFormatPr defaultColWidth="23.42578125" defaultRowHeight="12.75" x14ac:dyDescent="0.2"/>
  <cols>
    <col min="1" max="1" width="35.5703125" style="128" customWidth="1"/>
    <col min="2" max="2" width="18.140625" style="128" customWidth="1"/>
    <col min="3" max="3" width="17" style="128" customWidth="1"/>
    <col min="4" max="4" width="15" style="128" customWidth="1"/>
    <col min="5" max="5" width="21.7109375" style="128" customWidth="1"/>
    <col min="6" max="6" width="9.5703125" style="128" bestFit="1" customWidth="1"/>
    <col min="7" max="7" width="4.7109375" style="128" customWidth="1"/>
    <col min="8" max="10" width="23.42578125" style="128"/>
    <col min="11" max="16384" width="23.42578125" style="129"/>
  </cols>
  <sheetData>
    <row r="1" spans="1:7" ht="14.25" customHeight="1" thickBot="1" x14ac:dyDescent="0.25"/>
    <row r="2" spans="1:7" s="128" customFormat="1" ht="15" customHeight="1" x14ac:dyDescent="0.2">
      <c r="A2" s="49" t="s">
        <v>0</v>
      </c>
      <c r="B2" s="464" t="s">
        <v>1</v>
      </c>
      <c r="C2" s="465"/>
      <c r="D2" s="466" t="s">
        <v>182</v>
      </c>
      <c r="E2" s="130"/>
      <c r="F2" s="131"/>
      <c r="G2" s="132"/>
    </row>
    <row r="3" spans="1:7" s="128" customFormat="1" ht="12.75" customHeight="1" x14ac:dyDescent="0.2">
      <c r="A3" s="51" t="s">
        <v>2</v>
      </c>
      <c r="B3" s="469">
        <v>2019</v>
      </c>
      <c r="C3" s="469"/>
      <c r="D3" s="467"/>
      <c r="E3" s="130"/>
      <c r="F3" s="131"/>
      <c r="G3" s="132"/>
    </row>
    <row r="4" spans="1:7" s="128" customFormat="1" ht="12.75" customHeight="1" thickBot="1" x14ac:dyDescent="0.25">
      <c r="A4" s="52" t="s">
        <v>3</v>
      </c>
      <c r="B4" s="470" t="s">
        <v>4</v>
      </c>
      <c r="C4" s="470"/>
      <c r="D4" s="468"/>
      <c r="E4" s="130"/>
      <c r="F4" s="131"/>
      <c r="G4" s="132"/>
    </row>
    <row r="5" spans="1:7" s="128" customFormat="1" ht="13.5" thickBot="1" x14ac:dyDescent="0.25">
      <c r="A5" s="133"/>
    </row>
    <row r="6" spans="1:7" s="128" customFormat="1" ht="25.5" customHeight="1" x14ac:dyDescent="0.2">
      <c r="A6" s="49" t="s">
        <v>5</v>
      </c>
      <c r="B6" s="471" t="s">
        <v>158</v>
      </c>
      <c r="C6" s="472"/>
      <c r="D6" s="473"/>
    </row>
    <row r="7" spans="1:7" s="128" customFormat="1" x14ac:dyDescent="0.2">
      <c r="A7" s="51" t="s">
        <v>6</v>
      </c>
      <c r="B7" s="474" t="s">
        <v>184</v>
      </c>
      <c r="C7" s="475"/>
      <c r="D7" s="476"/>
    </row>
    <row r="8" spans="1:7" s="128" customFormat="1" ht="23.25" customHeight="1" thickBot="1" x14ac:dyDescent="0.25">
      <c r="A8" s="52" t="s">
        <v>7</v>
      </c>
      <c r="B8" s="821"/>
      <c r="C8" s="822"/>
      <c r="D8" s="823"/>
    </row>
    <row r="9" spans="1:7" s="128" customFormat="1" x14ac:dyDescent="0.2">
      <c r="A9" s="134"/>
    </row>
    <row r="10" spans="1:7" s="128" customFormat="1" x14ac:dyDescent="0.2">
      <c r="A10" s="820" t="s">
        <v>777</v>
      </c>
      <c r="B10" s="820"/>
      <c r="C10" s="820"/>
      <c r="E10" s="135"/>
      <c r="F10" s="135"/>
    </row>
    <row r="11" spans="1:7" s="128" customFormat="1" x14ac:dyDescent="0.2">
      <c r="A11" s="133"/>
      <c r="E11" s="135"/>
      <c r="F11" s="135"/>
    </row>
    <row r="12" spans="1:7" s="128" customFormat="1" x14ac:dyDescent="0.2">
      <c r="A12" s="477" t="s">
        <v>8</v>
      </c>
      <c r="B12" s="478"/>
      <c r="C12" s="136" t="s">
        <v>9</v>
      </c>
      <c r="D12" s="136" t="s">
        <v>10</v>
      </c>
      <c r="E12" s="135"/>
      <c r="F12" s="135"/>
    </row>
    <row r="13" spans="1:7" s="128" customFormat="1" x14ac:dyDescent="0.2">
      <c r="A13" s="479" t="s">
        <v>11</v>
      </c>
      <c r="B13" s="479"/>
      <c r="C13" s="137">
        <v>10800</v>
      </c>
      <c r="D13" s="138" t="s">
        <v>776</v>
      </c>
    </row>
    <row r="14" spans="1:7" s="128" customFormat="1" x14ac:dyDescent="0.2">
      <c r="A14" s="462" t="s">
        <v>109</v>
      </c>
      <c r="B14" s="463"/>
      <c r="C14" s="137">
        <f>C13*0.75</f>
        <v>8100</v>
      </c>
      <c r="D14" s="138" t="s">
        <v>12</v>
      </c>
      <c r="E14" s="139"/>
      <c r="F14" s="139"/>
      <c r="G14" s="139"/>
    </row>
    <row r="15" spans="1:7" s="128" customFormat="1" x14ac:dyDescent="0.2">
      <c r="A15" s="462" t="s">
        <v>13</v>
      </c>
      <c r="B15" s="463"/>
      <c r="C15" s="137">
        <f>C13*0.05</f>
        <v>540</v>
      </c>
      <c r="D15" s="138" t="s">
        <v>14</v>
      </c>
      <c r="E15" s="139"/>
      <c r="F15" s="139"/>
      <c r="G15" s="139"/>
    </row>
    <row r="16" spans="1:7" s="128" customFormat="1" ht="13.5" x14ac:dyDescent="0.2">
      <c r="A16" s="140"/>
      <c r="B16" s="141"/>
      <c r="C16" s="142"/>
    </row>
    <row r="17" spans="1:10" s="128" customFormat="1" ht="13.5" x14ac:dyDescent="0.2">
      <c r="A17" s="140"/>
      <c r="B17" s="141"/>
      <c r="C17" s="142"/>
    </row>
    <row r="18" spans="1:10" s="128" customFormat="1" ht="51.75" customHeight="1" x14ac:dyDescent="0.2">
      <c r="A18" s="143" t="s">
        <v>104</v>
      </c>
      <c r="B18" s="143" t="s">
        <v>105</v>
      </c>
      <c r="C18" s="143" t="s">
        <v>106</v>
      </c>
      <c r="D18" s="143" t="s">
        <v>107</v>
      </c>
      <c r="E18" s="143" t="s">
        <v>108</v>
      </c>
    </row>
    <row r="19" spans="1:10" s="128" customFormat="1" ht="51.75" customHeight="1" x14ac:dyDescent="0.2">
      <c r="A19" s="144" t="str">
        <f>'2.1'!A12</f>
        <v>2110 «Выручка»</v>
      </c>
      <c r="B19" s="208">
        <f>'2.1'!B12</f>
        <v>0</v>
      </c>
      <c r="C19" s="208">
        <f>('2.1'!C12-'2.1'!D12)/1000</f>
        <v>0</v>
      </c>
      <c r="D19" s="208"/>
      <c r="E19" s="208">
        <f>D19-B19</f>
        <v>0</v>
      </c>
    </row>
    <row r="20" spans="1:10" s="128" customFormat="1" ht="14.25" thickBot="1" x14ac:dyDescent="0.25">
      <c r="A20" s="140"/>
      <c r="B20" s="141"/>
      <c r="C20" s="142"/>
    </row>
    <row r="21" spans="1:10" s="128" customFormat="1" ht="19.5" customHeight="1" x14ac:dyDescent="0.2">
      <c r="A21" s="455" t="s">
        <v>15</v>
      </c>
      <c r="B21" s="456"/>
      <c r="C21" s="456"/>
      <c r="D21" s="456"/>
      <c r="E21" s="145" t="s">
        <v>102</v>
      </c>
    </row>
    <row r="22" spans="1:10" s="146" customFormat="1" ht="36" customHeight="1" x14ac:dyDescent="0.25">
      <c r="A22" s="457" t="s">
        <v>183</v>
      </c>
      <c r="B22" s="458"/>
      <c r="C22" s="458"/>
      <c r="D22" s="458"/>
      <c r="E22" s="77" t="s">
        <v>103</v>
      </c>
      <c r="G22" s="4"/>
      <c r="H22" s="5"/>
    </row>
    <row r="23" spans="1:10" s="146" customFormat="1" ht="28.5" customHeight="1" x14ac:dyDescent="0.25">
      <c r="A23" s="457" t="s">
        <v>185</v>
      </c>
      <c r="B23" s="458"/>
      <c r="C23" s="458"/>
      <c r="D23" s="458"/>
      <c r="E23" s="77" t="s">
        <v>103</v>
      </c>
      <c r="G23" s="4"/>
      <c r="H23" s="5"/>
    </row>
    <row r="24" spans="1:10" s="146" customFormat="1" ht="24" customHeight="1" x14ac:dyDescent="0.25">
      <c r="A24" s="457" t="s">
        <v>186</v>
      </c>
      <c r="B24" s="458"/>
      <c r="C24" s="458"/>
      <c r="D24" s="458"/>
      <c r="E24" s="77" t="s">
        <v>103</v>
      </c>
      <c r="G24" s="4"/>
      <c r="H24" s="5"/>
    </row>
    <row r="25" spans="1:10" s="146" customFormat="1" ht="25.5" customHeight="1" x14ac:dyDescent="0.25">
      <c r="A25" s="457" t="s">
        <v>187</v>
      </c>
      <c r="B25" s="458"/>
      <c r="C25" s="458"/>
      <c r="D25" s="458"/>
      <c r="E25" s="77" t="s">
        <v>103</v>
      </c>
      <c r="G25" s="4"/>
      <c r="H25" s="5"/>
    </row>
    <row r="26" spans="1:10" s="146" customFormat="1" ht="27" customHeight="1" thickBot="1" x14ac:dyDescent="0.3">
      <c r="A26" s="459" t="s">
        <v>188</v>
      </c>
      <c r="B26" s="460"/>
      <c r="C26" s="460"/>
      <c r="D26" s="461"/>
      <c r="E26" s="78" t="s">
        <v>103</v>
      </c>
      <c r="G26" s="4"/>
      <c r="H26" s="5"/>
    </row>
    <row r="27" spans="1:10" s="146" customFormat="1" ht="18" customHeight="1" x14ac:dyDescent="0.25">
      <c r="A27" s="147"/>
      <c r="B27" s="147"/>
      <c r="C27" s="147"/>
      <c r="D27" s="147"/>
    </row>
    <row r="28" spans="1:10" s="149" customFormat="1" ht="13.5" thickBot="1" x14ac:dyDescent="0.25">
      <c r="A28" s="6"/>
      <c r="B28" s="7"/>
      <c r="C28" s="7"/>
      <c r="D28" s="7"/>
      <c r="E28" s="8"/>
      <c r="F28" s="148"/>
      <c r="G28" s="148"/>
      <c r="H28" s="148"/>
    </row>
    <row r="29" spans="1:10" s="149" customFormat="1" ht="24" customHeight="1" thickBot="1" x14ac:dyDescent="0.25">
      <c r="A29" s="446" t="s">
        <v>20</v>
      </c>
      <c r="B29" s="447"/>
      <c r="C29" s="447"/>
      <c r="D29" s="447"/>
      <c r="E29" s="448"/>
      <c r="F29" s="148"/>
      <c r="G29" s="148"/>
      <c r="H29" s="148"/>
      <c r="J29" s="150"/>
    </row>
    <row r="30" spans="1:10" s="149" customFormat="1" ht="24" customHeight="1" x14ac:dyDescent="0.2">
      <c r="A30" s="449" t="str">
        <f>Замечания!B9</f>
        <v>краткое описание замечания</v>
      </c>
      <c r="B30" s="450"/>
      <c r="C30" s="450"/>
      <c r="D30" s="450"/>
      <c r="E30" s="451"/>
      <c r="F30" s="148"/>
      <c r="G30" s="148"/>
      <c r="H30" s="148"/>
      <c r="J30" s="150"/>
    </row>
    <row r="31" spans="1:10" s="149" customFormat="1" ht="27" customHeight="1" thickBot="1" x14ac:dyDescent="0.25">
      <c r="A31" s="452" t="str">
        <f>Замечания!B11</f>
        <v>краткое описание замечания</v>
      </c>
      <c r="B31" s="453"/>
      <c r="C31" s="453"/>
      <c r="D31" s="453"/>
      <c r="E31" s="454"/>
      <c r="F31" s="148"/>
      <c r="G31" s="148"/>
      <c r="H31" s="148"/>
    </row>
    <row r="32" spans="1:10" s="149" customFormat="1" x14ac:dyDescent="0.2">
      <c r="A32" s="9"/>
      <c r="B32" s="9"/>
      <c r="C32" s="9"/>
      <c r="D32" s="9"/>
      <c r="E32" s="9"/>
      <c r="F32" s="148"/>
      <c r="G32" s="148"/>
      <c r="H32" s="148"/>
    </row>
    <row r="33" spans="1:8" s="149" customFormat="1" ht="13.5" thickBot="1" x14ac:dyDescent="0.25">
      <c r="A33" s="9"/>
      <c r="B33" s="9"/>
      <c r="C33" s="9"/>
      <c r="D33" s="9"/>
      <c r="E33" s="9"/>
      <c r="F33" s="148"/>
      <c r="G33" s="148"/>
      <c r="H33" s="148"/>
    </row>
    <row r="34" spans="1:8" x14ac:dyDescent="0.2">
      <c r="A34" s="151" t="s">
        <v>21</v>
      </c>
      <c r="B34" s="152" t="s">
        <v>22</v>
      </c>
      <c r="C34" s="152" t="s">
        <v>23</v>
      </c>
      <c r="D34" s="153" t="s">
        <v>24</v>
      </c>
      <c r="E34" s="148"/>
    </row>
    <row r="35" spans="1:8" x14ac:dyDescent="0.2">
      <c r="A35" s="154" t="s">
        <v>25</v>
      </c>
      <c r="B35" s="155"/>
      <c r="C35" s="155"/>
      <c r="D35" s="156"/>
      <c r="E35" s="148"/>
      <c r="G35" s="10"/>
    </row>
    <row r="36" spans="1:8" ht="13.5" thickBot="1" x14ac:dyDescent="0.25">
      <c r="A36" s="157" t="s">
        <v>26</v>
      </c>
      <c r="B36" s="158"/>
      <c r="C36" s="158"/>
      <c r="D36" s="159"/>
      <c r="E36" s="148"/>
    </row>
  </sheetData>
  <protectedRanges>
    <protectedRange sqref="C3:C4 A6 D8 E3:F4" name="Range1_1_2_1_1"/>
    <protectedRange sqref="B6:D7" name="Range1_1_2_1"/>
  </protectedRanges>
  <mergeCells count="19">
    <mergeCell ref="A15:B15"/>
    <mergeCell ref="B2:C2"/>
    <mergeCell ref="D2:D4"/>
    <mergeCell ref="B3:C3"/>
    <mergeCell ref="B4:C4"/>
    <mergeCell ref="B6:D6"/>
    <mergeCell ref="B7:D7"/>
    <mergeCell ref="A12:B12"/>
    <mergeCell ref="A13:B13"/>
    <mergeCell ref="A14:B14"/>
    <mergeCell ref="A29:E29"/>
    <mergeCell ref="A30:E30"/>
    <mergeCell ref="A31:E31"/>
    <mergeCell ref="A21:D21"/>
    <mergeCell ref="A22:D22"/>
    <mergeCell ref="A23:D23"/>
    <mergeCell ref="A24:D24"/>
    <mergeCell ref="A26:D26"/>
    <mergeCell ref="A25:D25"/>
  </mergeCells>
  <conditionalFormatting sqref="D19:E19">
    <cfRule type="containsBlanks" dxfId="40" priority="1">
      <formula>LEN(TRIM(D19))=0</formula>
    </cfRule>
  </conditionalFormatting>
  <pageMargins left="0.7" right="0.7" top="0.75" bottom="0.75" header="0.3" footer="0.3"/>
  <pageSetup paperSize="9" scale="81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44"/>
  <sheetViews>
    <sheetView view="pageBreakPreview" topLeftCell="A22" zoomScale="90" zoomScaleNormal="100" zoomScaleSheetLayoutView="90" workbookViewId="0">
      <selection activeCell="D33" sqref="D33"/>
    </sheetView>
  </sheetViews>
  <sheetFormatPr defaultRowHeight="15" x14ac:dyDescent="0.25"/>
  <cols>
    <col min="1" max="1" width="12.85546875" style="81" customWidth="1"/>
    <col min="2" max="2" width="77.28515625" style="81" customWidth="1"/>
    <col min="3" max="3" width="15.7109375" style="81" customWidth="1"/>
    <col min="4" max="4" width="15" style="81" customWidth="1"/>
    <col min="5" max="5" width="12.140625" style="81" customWidth="1"/>
    <col min="6" max="6" width="13.140625" style="81" customWidth="1"/>
    <col min="7" max="16384" width="9.140625" style="81"/>
  </cols>
  <sheetData>
    <row r="1" spans="1:6" x14ac:dyDescent="0.25">
      <c r="A1" s="49" t="s">
        <v>0</v>
      </c>
      <c r="B1" s="485" t="str">
        <f>Титульный!B2</f>
        <v>ООО "ХХХ"</v>
      </c>
      <c r="C1" s="485"/>
      <c r="D1" s="485"/>
      <c r="E1" s="486" t="s">
        <v>182</v>
      </c>
      <c r="F1" s="487"/>
    </row>
    <row r="2" spans="1:6" x14ac:dyDescent="0.25">
      <c r="A2" s="222" t="s">
        <v>2</v>
      </c>
      <c r="B2" s="469">
        <f>Титульный!B3</f>
        <v>2019</v>
      </c>
      <c r="C2" s="469"/>
      <c r="D2" s="469"/>
      <c r="E2" s="488"/>
      <c r="F2" s="489"/>
    </row>
    <row r="3" spans="1:6" ht="15.75" thickBot="1" x14ac:dyDescent="0.3">
      <c r="A3" s="223" t="s">
        <v>3</v>
      </c>
      <c r="B3" s="470" t="s">
        <v>4</v>
      </c>
      <c r="C3" s="470"/>
      <c r="D3" s="470"/>
      <c r="E3" s="490"/>
      <c r="F3" s="491"/>
    </row>
    <row r="4" spans="1:6" x14ac:dyDescent="0.25">
      <c r="A4" s="236"/>
      <c r="B4" s="125"/>
      <c r="C4" s="125"/>
      <c r="D4" s="125"/>
      <c r="E4" s="125"/>
      <c r="F4" s="125"/>
    </row>
    <row r="5" spans="1:6" ht="18.75" x14ac:dyDescent="0.3">
      <c r="A5" s="500" t="s">
        <v>769</v>
      </c>
      <c r="B5" s="500"/>
      <c r="C5" s="500"/>
      <c r="D5" s="500"/>
      <c r="E5" s="500"/>
      <c r="F5" s="500"/>
    </row>
    <row r="6" spans="1:6" s="167" customFormat="1" ht="18.75" x14ac:dyDescent="0.3">
      <c r="A6" s="237"/>
      <c r="B6" s="237"/>
      <c r="C6" s="237"/>
      <c r="D6" s="237"/>
      <c r="E6" s="237"/>
      <c r="F6" s="237"/>
    </row>
    <row r="7" spans="1:6" s="240" customFormat="1" ht="38.25" x14ac:dyDescent="0.25">
      <c r="A7" s="238" t="s">
        <v>83</v>
      </c>
      <c r="B7" s="239" t="s">
        <v>84</v>
      </c>
      <c r="C7" s="239" t="s">
        <v>80</v>
      </c>
      <c r="D7" s="239" t="s">
        <v>81</v>
      </c>
      <c r="E7" s="484" t="s">
        <v>85</v>
      </c>
      <c r="F7" s="484"/>
    </row>
    <row r="8" spans="1:6" x14ac:dyDescent="0.25">
      <c r="A8" s="72" t="s">
        <v>86</v>
      </c>
      <c r="B8" s="73" t="s">
        <v>88</v>
      </c>
      <c r="C8" s="241" t="s">
        <v>82</v>
      </c>
      <c r="D8" s="241"/>
      <c r="E8" s="501" t="s">
        <v>16</v>
      </c>
      <c r="F8" s="501"/>
    </row>
    <row r="9" spans="1:6" ht="22.5" x14ac:dyDescent="0.25">
      <c r="A9" s="72" t="s">
        <v>87</v>
      </c>
      <c r="B9" s="73" t="s">
        <v>89</v>
      </c>
      <c r="C9" s="241"/>
      <c r="D9" s="241" t="s">
        <v>82</v>
      </c>
      <c r="E9" s="501" t="s">
        <v>114</v>
      </c>
      <c r="F9" s="501"/>
    </row>
    <row r="10" spans="1:6" ht="33.75" x14ac:dyDescent="0.25">
      <c r="A10" s="72" t="s">
        <v>93</v>
      </c>
      <c r="B10" s="73" t="s">
        <v>90</v>
      </c>
      <c r="C10" s="241" t="s">
        <v>82</v>
      </c>
      <c r="D10" s="241"/>
      <c r="E10" s="501" t="s">
        <v>19</v>
      </c>
      <c r="F10" s="501"/>
    </row>
    <row r="11" spans="1:6" ht="45" x14ac:dyDescent="0.25">
      <c r="A11" s="72" t="s">
        <v>94</v>
      </c>
      <c r="B11" s="73" t="s">
        <v>91</v>
      </c>
      <c r="C11" s="241"/>
      <c r="D11" s="241" t="s">
        <v>82</v>
      </c>
      <c r="E11" s="482" t="s">
        <v>18</v>
      </c>
      <c r="F11" s="483"/>
    </row>
    <row r="12" spans="1:6" ht="33.75" x14ac:dyDescent="0.25">
      <c r="A12" s="72" t="s">
        <v>95</v>
      </c>
      <c r="B12" s="73" t="s">
        <v>92</v>
      </c>
      <c r="C12" s="241" t="s">
        <v>82</v>
      </c>
      <c r="D12" s="241" t="s">
        <v>82</v>
      </c>
      <c r="E12" s="482" t="s">
        <v>17</v>
      </c>
      <c r="F12" s="483"/>
    </row>
    <row r="13" spans="1:6" ht="22.5" x14ac:dyDescent="0.25">
      <c r="A13" s="72" t="s">
        <v>96</v>
      </c>
      <c r="B13" s="73" t="s">
        <v>98</v>
      </c>
      <c r="C13" s="241" t="s">
        <v>82</v>
      </c>
      <c r="D13" s="241"/>
      <c r="E13" s="501" t="s">
        <v>115</v>
      </c>
      <c r="F13" s="501"/>
    </row>
    <row r="14" spans="1:6" x14ac:dyDescent="0.25">
      <c r="A14" s="72" t="s">
        <v>168</v>
      </c>
      <c r="B14" s="73" t="s">
        <v>169</v>
      </c>
      <c r="C14" s="278" t="s">
        <v>82</v>
      </c>
      <c r="D14" s="278" t="s">
        <v>82</v>
      </c>
      <c r="E14" s="482" t="s">
        <v>170</v>
      </c>
      <c r="F14" s="483"/>
    </row>
    <row r="15" spans="1:6" ht="33.75" x14ac:dyDescent="0.25">
      <c r="A15" s="74" t="s">
        <v>97</v>
      </c>
      <c r="B15" s="75" t="s">
        <v>99</v>
      </c>
      <c r="C15" s="241" t="s">
        <v>82</v>
      </c>
      <c r="D15" s="241" t="s">
        <v>82</v>
      </c>
      <c r="E15" s="482" t="s">
        <v>113</v>
      </c>
      <c r="F15" s="483"/>
    </row>
    <row r="16" spans="1:6" x14ac:dyDescent="0.25">
      <c r="A16" s="236"/>
      <c r="B16" s="125"/>
      <c r="C16" s="125"/>
      <c r="D16" s="125"/>
      <c r="E16" s="125"/>
      <c r="F16" s="125"/>
    </row>
    <row r="17" spans="1:6" x14ac:dyDescent="0.25">
      <c r="A17" s="236"/>
      <c r="B17" s="125"/>
      <c r="C17" s="125"/>
      <c r="D17" s="125"/>
      <c r="E17" s="125"/>
      <c r="F17" s="125"/>
    </row>
    <row r="18" spans="1:6" x14ac:dyDescent="0.25">
      <c r="A18" s="236"/>
      <c r="B18" s="125"/>
      <c r="C18" s="125"/>
      <c r="D18" s="125"/>
      <c r="E18" s="125"/>
      <c r="F18" s="125"/>
    </row>
    <row r="19" spans="1:6" x14ac:dyDescent="0.25">
      <c r="A19" s="480" t="s">
        <v>159</v>
      </c>
      <c r="B19" s="481"/>
      <c r="C19" s="481"/>
      <c r="D19" s="481"/>
      <c r="E19" s="481"/>
      <c r="F19" s="481"/>
    </row>
    <row r="20" spans="1:6" x14ac:dyDescent="0.25">
      <c r="A20" s="502" t="s">
        <v>27</v>
      </c>
      <c r="B20" s="504" t="s">
        <v>28</v>
      </c>
      <c r="C20" s="504" t="s">
        <v>110</v>
      </c>
      <c r="D20" s="498" t="s">
        <v>29</v>
      </c>
      <c r="E20" s="498" t="s">
        <v>116</v>
      </c>
      <c r="F20" s="498" t="s">
        <v>30</v>
      </c>
    </row>
    <row r="21" spans="1:6" ht="29.25" customHeight="1" x14ac:dyDescent="0.25">
      <c r="A21" s="503"/>
      <c r="B21" s="505"/>
      <c r="C21" s="499"/>
      <c r="D21" s="499"/>
      <c r="E21" s="499"/>
      <c r="F21" s="499"/>
    </row>
    <row r="22" spans="1:6" x14ac:dyDescent="0.25">
      <c r="A22" s="242" t="s">
        <v>31</v>
      </c>
      <c r="B22" s="243" t="s">
        <v>32</v>
      </c>
      <c r="C22" s="244"/>
      <c r="D22" s="244"/>
      <c r="E22" s="245"/>
      <c r="F22" s="244"/>
    </row>
    <row r="23" spans="1:6" ht="25.5" x14ac:dyDescent="0.25">
      <c r="A23" s="246"/>
      <c r="B23" s="247" t="s">
        <v>33</v>
      </c>
      <c r="C23" s="248"/>
      <c r="D23" s="249" t="s">
        <v>760</v>
      </c>
      <c r="E23" s="250">
        <f>'1.'!F8</f>
        <v>0</v>
      </c>
      <c r="F23" s="251" t="str">
        <f>IF('1.'!A12=0,"НЕ ВЫПОЛНЕНО","Выполнено")</f>
        <v>НЕ ВЫПОЛНЕНО</v>
      </c>
    </row>
    <row r="24" spans="1:6" x14ac:dyDescent="0.25">
      <c r="A24" s="242" t="s">
        <v>34</v>
      </c>
      <c r="B24" s="243" t="s">
        <v>35</v>
      </c>
      <c r="C24" s="252"/>
      <c r="D24" s="253"/>
      <c r="E24" s="254"/>
      <c r="F24" s="255"/>
    </row>
    <row r="25" spans="1:6" ht="51" x14ac:dyDescent="0.25">
      <c r="A25" s="256" t="s">
        <v>36</v>
      </c>
      <c r="B25" s="257" t="s">
        <v>160</v>
      </c>
      <c r="C25" s="258" t="s">
        <v>143</v>
      </c>
      <c r="D25" s="259" t="s">
        <v>761</v>
      </c>
      <c r="E25" s="260">
        <f>'2.1'!G8</f>
        <v>0</v>
      </c>
      <c r="F25" s="251" t="str">
        <f>IF('2.1'!A21=0,"НЕ ВЫПОЛНЕНО","Выполнено")</f>
        <v>НЕ ВЫПОЛНЕНО</v>
      </c>
    </row>
    <row r="26" spans="1:6" ht="25.5" x14ac:dyDescent="0.25">
      <c r="A26" s="256" t="s">
        <v>37</v>
      </c>
      <c r="B26" s="261" t="s">
        <v>38</v>
      </c>
      <c r="C26" s="258" t="s">
        <v>142</v>
      </c>
      <c r="D26" s="259" t="s">
        <v>195</v>
      </c>
      <c r="E26" s="260">
        <f>'2.2'!C10</f>
        <v>0</v>
      </c>
      <c r="F26" s="251" t="str">
        <f>IF('2.2'!A19=0,"НЕ ВЫПОЛНЕНО","Выполнено")</f>
        <v>НЕ ВЫПОЛНЕНО</v>
      </c>
    </row>
    <row r="27" spans="1:6" ht="51" x14ac:dyDescent="0.25">
      <c r="A27" s="256" t="s">
        <v>40</v>
      </c>
      <c r="B27" s="262" t="s">
        <v>161</v>
      </c>
      <c r="C27" s="258" t="s">
        <v>144</v>
      </c>
      <c r="D27" s="259" t="s">
        <v>196</v>
      </c>
      <c r="E27" s="260">
        <f>'2.3.'!D8</f>
        <v>0</v>
      </c>
      <c r="F27" s="251" t="str">
        <f>IF('2.3.'!A17=0,"НЕ ВЫПОЛНЕНО","Выполнено")</f>
        <v>НЕ ВЫПОЛНЕНО</v>
      </c>
    </row>
    <row r="28" spans="1:6" ht="25.5" x14ac:dyDescent="0.25">
      <c r="A28" s="256" t="s">
        <v>100</v>
      </c>
      <c r="B28" s="262" t="s">
        <v>162</v>
      </c>
      <c r="C28" s="258" t="s">
        <v>140</v>
      </c>
      <c r="D28" s="249" t="s">
        <v>197</v>
      </c>
      <c r="E28" s="260">
        <f>'2.4'!D8</f>
        <v>0</v>
      </c>
      <c r="F28" s="251" t="str">
        <f>IF('2.4'!A21=0,"НЕ ВЫПОЛНЕНО","Выполнено")</f>
        <v>НЕ ВЫПОЛНЕНО</v>
      </c>
    </row>
    <row r="29" spans="1:6" x14ac:dyDescent="0.25">
      <c r="A29" s="242" t="s">
        <v>42</v>
      </c>
      <c r="B29" s="263" t="s">
        <v>166</v>
      </c>
      <c r="C29" s="264"/>
      <c r="D29" s="265"/>
      <c r="E29" s="266"/>
      <c r="F29" s="267"/>
    </row>
    <row r="30" spans="1:6" ht="112.5" customHeight="1" x14ac:dyDescent="0.25">
      <c r="A30" s="494" t="s">
        <v>43</v>
      </c>
      <c r="B30" s="301" t="s">
        <v>164</v>
      </c>
      <c r="C30" s="492" t="s">
        <v>171</v>
      </c>
      <c r="D30" s="496" t="s">
        <v>198</v>
      </c>
      <c r="E30" s="269">
        <f>'3.1'!D8</f>
        <v>0</v>
      </c>
      <c r="F30" s="270" t="str">
        <f>IF('3.1'!A17=0,"НЕ ВЫПОЛНЕНО","Выполнено")</f>
        <v>НЕ ВЫПОЛНЕНО</v>
      </c>
    </row>
    <row r="31" spans="1:6" ht="38.25" x14ac:dyDescent="0.25">
      <c r="A31" s="495"/>
      <c r="B31" s="271" t="s">
        <v>178</v>
      </c>
      <c r="C31" s="493"/>
      <c r="D31" s="497"/>
      <c r="E31" s="272"/>
      <c r="F31" s="273"/>
    </row>
    <row r="32" spans="1:6" ht="67.5" customHeight="1" x14ac:dyDescent="0.25">
      <c r="A32" s="256" t="s">
        <v>44</v>
      </c>
      <c r="B32" s="268" t="s">
        <v>163</v>
      </c>
      <c r="C32" s="258" t="s">
        <v>172</v>
      </c>
      <c r="D32" s="249" t="s">
        <v>224</v>
      </c>
      <c r="E32" s="260">
        <f>'3.2'!D8</f>
        <v>0</v>
      </c>
      <c r="F32" s="251" t="str">
        <f>IF('3.2'!A16=0,"НЕ ВЫПОЛНЕНО","Выполнено")</f>
        <v>НЕ ВЫПОЛНЕНО</v>
      </c>
    </row>
    <row r="33" spans="1:8" ht="65.25" customHeight="1" x14ac:dyDescent="0.25">
      <c r="A33" s="256" t="s">
        <v>45</v>
      </c>
      <c r="B33" s="274" t="s">
        <v>179</v>
      </c>
      <c r="C33" s="258" t="s">
        <v>173</v>
      </c>
      <c r="D33" s="249" t="s">
        <v>225</v>
      </c>
      <c r="E33" s="260">
        <f>'3.3'!D8</f>
        <v>0</v>
      </c>
      <c r="F33" s="251" t="str">
        <f>IF('3.3'!A18=0,"НЕ ВЫПОЛНЕНО","Выполнено")</f>
        <v>НЕ ВЫПОЛНЕНО</v>
      </c>
    </row>
    <row r="34" spans="1:8" ht="38.25" x14ac:dyDescent="0.25">
      <c r="A34" s="256" t="s">
        <v>46</v>
      </c>
      <c r="B34" s="247" t="s">
        <v>165</v>
      </c>
      <c r="C34" s="258" t="s">
        <v>174</v>
      </c>
      <c r="D34" s="275" t="s">
        <v>690</v>
      </c>
      <c r="E34" s="260">
        <f>'3.4'!D8</f>
        <v>0</v>
      </c>
      <c r="F34" s="251" t="str">
        <f>IF('3.4'!A16=0,"НЕ ВЫПОЛНЕНО","Выполнено")</f>
        <v>НЕ ВЫПОЛНЕНО</v>
      </c>
    </row>
    <row r="35" spans="1:8" ht="38.25" x14ac:dyDescent="0.25">
      <c r="A35" s="276" t="s">
        <v>705</v>
      </c>
      <c r="B35" s="274" t="s">
        <v>175</v>
      </c>
      <c r="C35" s="258" t="s">
        <v>140</v>
      </c>
      <c r="D35" s="296" t="s">
        <v>704</v>
      </c>
      <c r="E35" s="260">
        <f>'3.5'!D8</f>
        <v>0</v>
      </c>
      <c r="F35" s="251" t="str">
        <f>IF('3.5'!A24=0,"НЕ ВЫПОЛНЕНО","Выполнено")</f>
        <v>НЕ ВЫПОЛНЕНО</v>
      </c>
      <c r="H35" s="198"/>
    </row>
    <row r="36" spans="1:8" ht="38.25" x14ac:dyDescent="0.25">
      <c r="A36" s="276" t="s">
        <v>47</v>
      </c>
      <c r="B36" s="274" t="s">
        <v>722</v>
      </c>
      <c r="C36" s="258" t="s">
        <v>141</v>
      </c>
      <c r="D36" s="296" t="s">
        <v>709</v>
      </c>
      <c r="E36" s="260">
        <f>'3.6'!C10</f>
        <v>0</v>
      </c>
      <c r="F36" s="251" t="str">
        <f>IF('3.6'!A29=0,"НЕ ВЫПОЛНЕНО","Выполнено")</f>
        <v>НЕ ВЫПОЛНЕНО</v>
      </c>
      <c r="H36" s="198"/>
    </row>
    <row r="37" spans="1:8" x14ac:dyDescent="0.25">
      <c r="A37" s="242" t="s">
        <v>111</v>
      </c>
      <c r="B37" s="263" t="s">
        <v>167</v>
      </c>
      <c r="C37" s="264"/>
      <c r="D37" s="265"/>
      <c r="E37" s="266"/>
      <c r="F37" s="267"/>
      <c r="H37" s="198"/>
    </row>
    <row r="38" spans="1:8" ht="81" customHeight="1" x14ac:dyDescent="0.25">
      <c r="A38" s="276" t="s">
        <v>706</v>
      </c>
      <c r="B38" s="300" t="s">
        <v>180</v>
      </c>
      <c r="C38" s="258" t="s">
        <v>173</v>
      </c>
      <c r="D38" s="296" t="s">
        <v>724</v>
      </c>
      <c r="E38" s="260">
        <f>'4.1'!D8</f>
        <v>0</v>
      </c>
      <c r="F38" s="251" t="str">
        <f>IF('4.1'!A33=0,"НЕ ВЫПОЛНЕНО","Выполнено")</f>
        <v>НЕ ВЫПОЛНЕНО</v>
      </c>
      <c r="H38" s="198"/>
    </row>
    <row r="39" spans="1:8" ht="114.75" x14ac:dyDescent="0.25">
      <c r="A39" s="276" t="s">
        <v>707</v>
      </c>
      <c r="B39" s="300" t="s">
        <v>742</v>
      </c>
      <c r="C39" s="258" t="s">
        <v>176</v>
      </c>
      <c r="D39" s="296" t="s">
        <v>740</v>
      </c>
      <c r="E39" s="260">
        <f>'4.2'!F8</f>
        <v>0</v>
      </c>
      <c r="F39" s="251" t="str">
        <f>IF('4.2'!A46=0,"НЕ ВЫПОЛНЕНО","Выполнено")</f>
        <v>НЕ ВЫПОЛНЕНО</v>
      </c>
      <c r="H39" s="198"/>
    </row>
    <row r="40" spans="1:8" ht="51" x14ac:dyDescent="0.25">
      <c r="A40" s="276" t="s">
        <v>708</v>
      </c>
      <c r="B40" s="300" t="s">
        <v>181</v>
      </c>
      <c r="C40" s="258" t="s">
        <v>177</v>
      </c>
      <c r="D40" s="296" t="s">
        <v>762</v>
      </c>
      <c r="E40" s="260">
        <f>'4.3'!F9</f>
        <v>0</v>
      </c>
      <c r="F40" s="251" t="str">
        <f>IF('4.3'!A24=0,"НЕ ВЫПОЛНЕНО","Выполнено")</f>
        <v>НЕ ВЫПОЛНЕНО</v>
      </c>
      <c r="H40" s="198"/>
    </row>
    <row r="41" spans="1:8" x14ac:dyDescent="0.25">
      <c r="A41" s="242" t="s">
        <v>152</v>
      </c>
      <c r="B41" s="263" t="s">
        <v>101</v>
      </c>
      <c r="C41" s="264"/>
      <c r="D41" s="265"/>
      <c r="E41" s="266"/>
      <c r="F41" s="267"/>
      <c r="H41" s="198"/>
    </row>
    <row r="42" spans="1:8" ht="38.25" x14ac:dyDescent="0.25">
      <c r="A42" s="224"/>
      <c r="B42" s="127" t="s">
        <v>48</v>
      </c>
      <c r="C42" s="224"/>
      <c r="D42" s="277" t="s">
        <v>112</v>
      </c>
      <c r="E42" s="224"/>
      <c r="F42" s="224"/>
      <c r="H42" s="199"/>
    </row>
    <row r="43" spans="1:8" x14ac:dyDescent="0.25">
      <c r="H43" s="199"/>
    </row>
    <row r="44" spans="1:8" x14ac:dyDescent="0.25">
      <c r="H44" s="199"/>
    </row>
  </sheetData>
  <protectedRanges>
    <protectedRange sqref="C2:C3" name="Range1_1_2_1_1"/>
  </protectedRanges>
  <mergeCells count="24">
    <mergeCell ref="C30:C31"/>
    <mergeCell ref="A30:A31"/>
    <mergeCell ref="D30:D31"/>
    <mergeCell ref="F20:F21"/>
    <mergeCell ref="A5:F5"/>
    <mergeCell ref="E8:F8"/>
    <mergeCell ref="E9:F9"/>
    <mergeCell ref="E10:F10"/>
    <mergeCell ref="E11:F11"/>
    <mergeCell ref="E12:F12"/>
    <mergeCell ref="E13:F13"/>
    <mergeCell ref="A20:A21"/>
    <mergeCell ref="B20:B21"/>
    <mergeCell ref="C20:C21"/>
    <mergeCell ref="D20:D21"/>
    <mergeCell ref="E20:E21"/>
    <mergeCell ref="A19:F19"/>
    <mergeCell ref="E15:F15"/>
    <mergeCell ref="E7:F7"/>
    <mergeCell ref="E14:F14"/>
    <mergeCell ref="B1:D1"/>
    <mergeCell ref="E1:F3"/>
    <mergeCell ref="B2:D2"/>
    <mergeCell ref="B3:D3"/>
  </mergeCells>
  <hyperlinks>
    <hyperlink ref="D23" location="'1.'!A1" display="Е-1210/1." xr:uid="{00000000-0004-0000-0100-000000000000}"/>
    <hyperlink ref="D25" location="'2.1'!A1" display="Е-1210/2.1" xr:uid="{00000000-0004-0000-0100-000001000000}"/>
    <hyperlink ref="D26" location="'2.2'!A1" display="Е-1210/2.2" xr:uid="{00000000-0004-0000-0100-000002000000}"/>
    <hyperlink ref="D27" location="'2.3.'!A1" display="Е-1210/2.3" xr:uid="{00000000-0004-0000-0100-000003000000}"/>
    <hyperlink ref="D28" location="'2.4'!A1" display="Е-1210/2.4" xr:uid="{00000000-0004-0000-0100-000004000000}"/>
    <hyperlink ref="D30:D31" location="'3.1'!A1" display="Е-1210/3.1" xr:uid="{00000000-0004-0000-0100-000005000000}"/>
    <hyperlink ref="D35" location="'3.5'!A1" display="Е-Дох/3.5" xr:uid="{00000000-0004-0000-0100-000006000000}"/>
    <hyperlink ref="D34" location="'3.4'!A1" display="Е-1210/3.4" xr:uid="{00000000-0004-0000-0100-000007000000}"/>
    <hyperlink ref="D33" location="'3.3'!A1" display="Е-1210/3.3" xr:uid="{00000000-0004-0000-0100-000008000000}"/>
    <hyperlink ref="D32" location="'3.2'!A1" display="Е-1210/3.2" xr:uid="{00000000-0004-0000-0100-000009000000}"/>
    <hyperlink ref="D42" location="Титульный!A1" display="Титульный!A1" xr:uid="{00000000-0004-0000-0100-00000A000000}"/>
    <hyperlink ref="D30" location="'3.1'!A1" display="Е-1150/3.1" xr:uid="{00000000-0004-0000-0100-00000B000000}"/>
    <hyperlink ref="D38" location="'4.1'!A1" display="Е-Дох/4.1" xr:uid="{00000000-0004-0000-0100-00000C000000}"/>
    <hyperlink ref="D39" location="'4.2'!A1" display="Е-Дох/4.2" xr:uid="{00000000-0004-0000-0100-00000D000000}"/>
    <hyperlink ref="D36" location="'3.6'!A1" display="Е-Дох/3.6" xr:uid="{00000000-0004-0000-0100-00000E000000}"/>
    <hyperlink ref="D40" location="'4.3'!A1" display="Е-Дох/4.3" xr:uid="{00000000-0004-0000-0100-00000F000000}"/>
  </hyperlinks>
  <pageMargins left="0.7" right="0.7" top="0.75" bottom="0.75" header="0.3" footer="0.3"/>
  <pageSetup paperSize="9" scale="5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H14"/>
  <sheetViews>
    <sheetView zoomScaleNormal="80" workbookViewId="0">
      <selection activeCell="F8" sqref="F8"/>
    </sheetView>
  </sheetViews>
  <sheetFormatPr defaultRowHeight="15" x14ac:dyDescent="0.25"/>
  <cols>
    <col min="1" max="1" width="23.7109375" style="180" bestFit="1" customWidth="1"/>
    <col min="2" max="2" width="9.140625" style="180"/>
    <col min="3" max="3" width="20.85546875" style="180" customWidth="1"/>
    <col min="4" max="4" width="22.140625" style="180" customWidth="1"/>
    <col min="5" max="5" width="18.85546875" style="180" customWidth="1"/>
    <col min="6" max="6" width="21.42578125" style="180" customWidth="1"/>
    <col min="7" max="7" width="20.7109375" style="180" customWidth="1"/>
    <col min="8" max="8" width="9.140625" style="180"/>
    <col min="9" max="16384" width="9.140625" style="81"/>
  </cols>
  <sheetData>
    <row r="1" spans="1:8" ht="15" customHeight="1" x14ac:dyDescent="0.25">
      <c r="A1" s="49" t="s">
        <v>0</v>
      </c>
      <c r="B1" s="485" t="str">
        <f>Титульный!B2</f>
        <v>ООО "ХХХ"</v>
      </c>
      <c r="C1" s="485"/>
      <c r="D1" s="485"/>
      <c r="E1" s="485"/>
      <c r="F1" s="486" t="s">
        <v>190</v>
      </c>
      <c r="G1" s="487"/>
    </row>
    <row r="2" spans="1:8" ht="15" customHeight="1" x14ac:dyDescent="0.25">
      <c r="A2" s="51" t="s">
        <v>2</v>
      </c>
      <c r="B2" s="469">
        <f>Титульный!B3</f>
        <v>2019</v>
      </c>
      <c r="C2" s="469"/>
      <c r="D2" s="469"/>
      <c r="E2" s="469"/>
      <c r="F2" s="488"/>
      <c r="G2" s="489"/>
    </row>
    <row r="3" spans="1:8" ht="15" customHeight="1" thickBot="1" x14ac:dyDescent="0.3">
      <c r="A3" s="52" t="s">
        <v>3</v>
      </c>
      <c r="B3" s="470" t="s">
        <v>4</v>
      </c>
      <c r="C3" s="470"/>
      <c r="D3" s="470"/>
      <c r="E3" s="470"/>
      <c r="F3" s="490"/>
      <c r="G3" s="491"/>
    </row>
    <row r="5" spans="1:8" s="181" customFormat="1" ht="35.25" customHeight="1" x14ac:dyDescent="0.2">
      <c r="A5" s="54" t="s">
        <v>49</v>
      </c>
      <c r="B5" s="514" t="s">
        <v>33</v>
      </c>
      <c r="C5" s="514"/>
      <c r="D5" s="514"/>
      <c r="E5" s="514"/>
      <c r="F5" s="514"/>
      <c r="G5" s="514"/>
      <c r="H5" s="125"/>
    </row>
    <row r="6" spans="1:8" s="181" customFormat="1" ht="13.5" thickBot="1" x14ac:dyDescent="0.25">
      <c r="A6" s="125"/>
      <c r="B6" s="125"/>
      <c r="C6" s="125"/>
      <c r="D6" s="125"/>
      <c r="E6" s="125"/>
      <c r="F6" s="125"/>
      <c r="G6" s="125"/>
      <c r="H6" s="125"/>
    </row>
    <row r="7" spans="1:8" s="181" customFormat="1" ht="44.25" customHeight="1" x14ac:dyDescent="0.2">
      <c r="A7" s="515" t="s">
        <v>50</v>
      </c>
      <c r="B7" s="516"/>
      <c r="C7" s="516"/>
      <c r="D7" s="516"/>
      <c r="E7" s="517"/>
      <c r="F7" s="182" t="s">
        <v>51</v>
      </c>
      <c r="G7" s="183" t="s">
        <v>52</v>
      </c>
      <c r="H7" s="125"/>
    </row>
    <row r="8" spans="1:8" ht="111" customHeight="1" x14ac:dyDescent="0.25">
      <c r="A8" s="506" t="s">
        <v>189</v>
      </c>
      <c r="B8" s="507"/>
      <c r="C8" s="507"/>
      <c r="D8" s="507"/>
      <c r="E8" s="507"/>
      <c r="F8" s="12"/>
      <c r="G8" s="184"/>
    </row>
    <row r="9" spans="1:8" s="187" customFormat="1" ht="12.75" x14ac:dyDescent="0.25">
      <c r="A9" s="185"/>
      <c r="B9" s="185"/>
      <c r="C9" s="185"/>
      <c r="D9" s="185"/>
      <c r="E9" s="185"/>
      <c r="F9" s="186"/>
      <c r="G9" s="186"/>
      <c r="H9" s="186"/>
    </row>
    <row r="10" spans="1:8" s="187" customFormat="1" ht="13.5" thickBot="1" x14ac:dyDescent="0.3">
      <c r="A10" s="185"/>
      <c r="B10" s="185"/>
      <c r="C10" s="185"/>
      <c r="D10" s="185"/>
      <c r="E10" s="185"/>
      <c r="F10" s="186"/>
      <c r="G10" s="186"/>
      <c r="H10" s="186"/>
    </row>
    <row r="11" spans="1:8" s="189" customFormat="1" ht="23.25" customHeight="1" x14ac:dyDescent="0.2">
      <c r="A11" s="508" t="s">
        <v>53</v>
      </c>
      <c r="B11" s="509"/>
      <c r="C11" s="509"/>
      <c r="D11" s="509"/>
      <c r="E11" s="509"/>
      <c r="F11" s="509"/>
      <c r="G11" s="510"/>
      <c r="H11" s="188"/>
    </row>
    <row r="12" spans="1:8" s="187" customFormat="1" ht="27" customHeight="1" thickBot="1" x14ac:dyDescent="0.3">
      <c r="A12" s="511"/>
      <c r="B12" s="512"/>
      <c r="C12" s="512"/>
      <c r="D12" s="512"/>
      <c r="E12" s="512"/>
      <c r="F12" s="512"/>
      <c r="G12" s="513"/>
      <c r="H12" s="186"/>
    </row>
    <row r="13" spans="1:8" x14ac:dyDescent="0.25">
      <c r="A13" s="190"/>
      <c r="B13" s="191"/>
      <c r="C13" s="191"/>
      <c r="D13" s="191"/>
      <c r="E13" s="191"/>
      <c r="H13" s="81"/>
    </row>
    <row r="14" spans="1:8" x14ac:dyDescent="0.25">
      <c r="A14" s="190"/>
      <c r="B14" s="191"/>
      <c r="C14" s="191"/>
      <c r="D14" s="191"/>
      <c r="E14" s="191"/>
    </row>
  </sheetData>
  <protectedRanges>
    <protectedRange sqref="C2:C3" name="Range1_1_2_1_1"/>
  </protectedRanges>
  <mergeCells count="9">
    <mergeCell ref="A8:E8"/>
    <mergeCell ref="A11:G11"/>
    <mergeCell ref="A12:G12"/>
    <mergeCell ref="B1:E1"/>
    <mergeCell ref="F1:G3"/>
    <mergeCell ref="B2:E2"/>
    <mergeCell ref="B3:E3"/>
    <mergeCell ref="B5:G5"/>
    <mergeCell ref="A7:E7"/>
  </mergeCells>
  <conditionalFormatting sqref="F8">
    <cfRule type="containsBlanks" dxfId="39" priority="2">
      <formula>LEN(TRIM(F8))=0</formula>
    </cfRule>
  </conditionalFormatting>
  <conditionalFormatting sqref="A12:G12">
    <cfRule type="containsBlanks" dxfId="38" priority="1">
      <formula>LEN(TRIM(A12))=0</formula>
    </cfRule>
  </conditionalFormatting>
  <dataValidations count="2">
    <dataValidation type="list" allowBlank="1" showInputMessage="1" showErrorMessage="1" sqref="F8" xr:uid="{00000000-0002-0000-0200-000000000000}">
      <formula1>"Необходимо,Нет объекта учета"</formula1>
    </dataValidation>
    <dataValidation type="list" allowBlank="1" showInputMessage="1" showErrorMessage="1" sqref="A12:G12" xr:uid="{00000000-0002-0000-0200-000001000000}">
      <formula1>"Документы необходимы для проведения аудита запрошены"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J22"/>
  <sheetViews>
    <sheetView view="pageBreakPreview" zoomScale="78" zoomScaleNormal="40" zoomScaleSheetLayoutView="90" workbookViewId="0">
      <selection activeCell="A21" sqref="A21:H21"/>
    </sheetView>
  </sheetViews>
  <sheetFormatPr defaultRowHeight="15" outlineLevelRow="1" x14ac:dyDescent="0.25"/>
  <cols>
    <col min="1" max="1" width="29.85546875" style="14" customWidth="1"/>
    <col min="2" max="2" width="20.5703125" style="14" customWidth="1"/>
    <col min="3" max="3" width="18.5703125" style="14" customWidth="1"/>
    <col min="4" max="4" width="18.7109375" style="14" customWidth="1"/>
    <col min="5" max="5" width="19.7109375" style="14" customWidth="1"/>
    <col min="6" max="6" width="22" style="14" customWidth="1"/>
    <col min="7" max="7" width="19.28515625" style="14" customWidth="1"/>
    <col min="8" max="8" width="25.28515625" style="14" customWidth="1"/>
    <col min="9" max="9" width="19.28515625" style="14" customWidth="1"/>
  </cols>
  <sheetData>
    <row r="1" spans="1:10" x14ac:dyDescent="0.25">
      <c r="A1" s="1" t="s">
        <v>0</v>
      </c>
      <c r="B1" s="532" t="str">
        <f>Титульный!B2</f>
        <v>ООО "ХХХ"</v>
      </c>
      <c r="C1" s="533"/>
      <c r="D1" s="533"/>
      <c r="E1" s="533"/>
      <c r="F1" s="533"/>
      <c r="G1" s="534"/>
      <c r="H1" s="535" t="s">
        <v>761</v>
      </c>
    </row>
    <row r="2" spans="1:10" x14ac:dyDescent="0.25">
      <c r="A2" s="2" t="s">
        <v>2</v>
      </c>
      <c r="B2" s="538">
        <f>Титульный!B3</f>
        <v>2019</v>
      </c>
      <c r="C2" s="538"/>
      <c r="D2" s="538"/>
      <c r="E2" s="538"/>
      <c r="F2" s="538"/>
      <c r="G2" s="538"/>
      <c r="H2" s="536"/>
    </row>
    <row r="3" spans="1:10" ht="15.75" thickBot="1" x14ac:dyDescent="0.3">
      <c r="A3" s="3" t="s">
        <v>3</v>
      </c>
      <c r="B3" s="539" t="s">
        <v>4</v>
      </c>
      <c r="C3" s="539"/>
      <c r="D3" s="539"/>
      <c r="E3" s="539"/>
      <c r="F3" s="539"/>
      <c r="G3" s="539"/>
      <c r="H3" s="537"/>
    </row>
    <row r="4" spans="1:10" ht="15" customHeight="1" x14ac:dyDescent="0.25"/>
    <row r="5" spans="1:10" s="11" customFormat="1" ht="35.25" customHeight="1" x14ac:dyDescent="0.2">
      <c r="A5" s="15" t="s">
        <v>49</v>
      </c>
      <c r="B5" s="540" t="s">
        <v>54</v>
      </c>
      <c r="C5" s="540"/>
      <c r="D5" s="540"/>
      <c r="E5" s="540"/>
      <c r="F5" s="540"/>
      <c r="G5" s="540"/>
      <c r="H5" s="540"/>
      <c r="I5" s="16"/>
    </row>
    <row r="6" spans="1:10" s="11" customFormat="1" ht="12.75" customHeight="1" thickBot="1" x14ac:dyDescent="0.25">
      <c r="A6" s="16"/>
      <c r="B6" s="16"/>
      <c r="C6" s="16"/>
      <c r="D6" s="16"/>
      <c r="E6" s="16"/>
      <c r="F6" s="16"/>
      <c r="G6" s="16"/>
      <c r="H6" s="16"/>
      <c r="I6" s="16"/>
    </row>
    <row r="7" spans="1:10" s="11" customFormat="1" ht="51" customHeight="1" thickBot="1" x14ac:dyDescent="0.25">
      <c r="A7" s="526" t="s">
        <v>55</v>
      </c>
      <c r="B7" s="527"/>
      <c r="C7" s="527"/>
      <c r="D7" s="527"/>
      <c r="E7" s="527"/>
      <c r="F7" s="528"/>
      <c r="G7" s="17" t="s">
        <v>51</v>
      </c>
      <c r="H7" s="18" t="s">
        <v>52</v>
      </c>
      <c r="I7" s="16"/>
    </row>
    <row r="8" spans="1:10" s="22" customFormat="1" ht="57.75" customHeight="1" thickBot="1" x14ac:dyDescent="0.3">
      <c r="A8" s="529" t="str">
        <f>ПРОГРАММА!B25</f>
        <v xml:space="preserve"> Получите сводную таблицу (регистр), раскрывающую данные по видам доходов (вкл. прочие доходы)  в течение отчетного периода. Сверить данные бухгалтерского учета с данными бухгалтерской отчетности. Рассмотрите показатели с точки зрения их непротиворечивости известной нам информации и друг другу.</v>
      </c>
      <c r="B8" s="530"/>
      <c r="C8" s="530"/>
      <c r="D8" s="530"/>
      <c r="E8" s="530"/>
      <c r="F8" s="531"/>
      <c r="G8" s="19"/>
      <c r="H8" s="20"/>
      <c r="I8" s="21"/>
    </row>
    <row r="9" spans="1:10" s="22" customFormat="1" x14ac:dyDescent="0.25">
      <c r="A9" s="23"/>
      <c r="B9" s="23"/>
      <c r="C9" s="23"/>
      <c r="D9" s="23"/>
      <c r="E9" s="23"/>
      <c r="F9" s="23"/>
      <c r="G9" s="23"/>
      <c r="H9" s="23"/>
      <c r="I9" s="21"/>
    </row>
    <row r="10" spans="1:10" s="22" customFormat="1" ht="15.75" thickBot="1" x14ac:dyDescent="0.3">
      <c r="A10" s="121" t="s">
        <v>138</v>
      </c>
      <c r="B10" s="121"/>
      <c r="C10" s="121"/>
      <c r="D10" s="121"/>
      <c r="E10" s="121"/>
      <c r="F10" s="121"/>
      <c r="G10" s="121"/>
      <c r="H10" s="121"/>
      <c r="I10" s="121"/>
      <c r="J10" s="121"/>
    </row>
    <row r="11" spans="1:10" s="22" customFormat="1" ht="57" customHeight="1" x14ac:dyDescent="0.25">
      <c r="A11" s="202" t="s">
        <v>147</v>
      </c>
      <c r="B11" s="202" t="s">
        <v>146</v>
      </c>
      <c r="C11" s="202" t="s">
        <v>192</v>
      </c>
      <c r="D11" s="202" t="s">
        <v>193</v>
      </c>
      <c r="E11" s="203" t="s">
        <v>145</v>
      </c>
      <c r="F11" s="201"/>
      <c r="G11" s="201"/>
      <c r="H11" s="201"/>
      <c r="I11" s="201"/>
    </row>
    <row r="12" spans="1:10" s="22" customFormat="1" ht="36" customHeight="1" x14ac:dyDescent="0.25">
      <c r="A12" s="205" t="s">
        <v>191</v>
      </c>
      <c r="B12" s="207"/>
      <c r="C12" s="204"/>
      <c r="D12" s="204"/>
      <c r="E12" s="206">
        <f>(C12-D12)/1000-B12</f>
        <v>0</v>
      </c>
      <c r="F12" s="201"/>
      <c r="G12" s="201"/>
      <c r="H12" s="201"/>
      <c r="I12" s="201"/>
    </row>
    <row r="13" spans="1:10" s="26" customFormat="1" ht="13.5" outlineLevel="1" thickBot="1" x14ac:dyDescent="0.3">
      <c r="A13" s="28"/>
      <c r="B13" s="29"/>
      <c r="C13" s="29"/>
      <c r="D13" s="29"/>
      <c r="E13" s="29"/>
      <c r="F13" s="29"/>
      <c r="G13" s="27"/>
      <c r="H13" s="27"/>
      <c r="I13" s="25"/>
    </row>
    <row r="14" spans="1:10" s="26" customFormat="1" ht="57" customHeight="1" outlineLevel="1" thickBot="1" x14ac:dyDescent="0.3">
      <c r="A14" s="30" t="s">
        <v>117</v>
      </c>
      <c r="B14" s="31" t="s">
        <v>57</v>
      </c>
      <c r="C14" s="111"/>
      <c r="D14" s="111"/>
      <c r="E14" s="111"/>
      <c r="F14" s="111"/>
      <c r="G14" s="27"/>
      <c r="H14" s="27"/>
      <c r="I14" s="25"/>
    </row>
    <row r="15" spans="1:10" s="26" customFormat="1" ht="13.5" outlineLevel="1" thickBot="1" x14ac:dyDescent="0.3">
      <c r="A15" s="111"/>
      <c r="B15" s="111"/>
      <c r="C15" s="111"/>
      <c r="D15" s="111"/>
      <c r="E15" s="111"/>
      <c r="F15" s="111"/>
      <c r="G15" s="27"/>
      <c r="H15" s="27"/>
      <c r="I15" s="25"/>
    </row>
    <row r="16" spans="1:10" x14ac:dyDescent="0.25">
      <c r="A16" s="524" t="s">
        <v>74</v>
      </c>
      <c r="B16" s="40"/>
      <c r="C16" s="196"/>
      <c r="D16" s="196"/>
      <c r="E16" s="196"/>
      <c r="F16" s="196"/>
    </row>
    <row r="17" spans="1:10" ht="15.75" thickBot="1" x14ac:dyDescent="0.3">
      <c r="A17" s="525"/>
      <c r="B17" s="41"/>
      <c r="C17" s="196"/>
      <c r="D17" s="196"/>
      <c r="E17" s="196"/>
      <c r="F17" s="196"/>
    </row>
    <row r="19" spans="1:10" s="35" customFormat="1" ht="24.75" customHeight="1" thickBot="1" x14ac:dyDescent="0.3">
      <c r="A19" s="32"/>
      <c r="B19" s="32"/>
      <c r="C19" s="32"/>
      <c r="D19" s="32"/>
      <c r="E19" s="32"/>
      <c r="F19" s="32"/>
      <c r="G19" s="33"/>
      <c r="H19" s="33"/>
      <c r="I19" s="34"/>
    </row>
    <row r="20" spans="1:10" s="13" customFormat="1" ht="30.75" customHeight="1" x14ac:dyDescent="0.25">
      <c r="A20" s="518" t="s">
        <v>53</v>
      </c>
      <c r="B20" s="519"/>
      <c r="C20" s="519"/>
      <c r="D20" s="519"/>
      <c r="E20" s="519"/>
      <c r="F20" s="519"/>
      <c r="G20" s="519"/>
      <c r="H20" s="520"/>
      <c r="I20" s="24"/>
      <c r="J20" s="79" t="s">
        <v>118</v>
      </c>
    </row>
    <row r="21" spans="1:10" ht="39" customHeight="1" thickBot="1" x14ac:dyDescent="0.3">
      <c r="A21" s="521"/>
      <c r="B21" s="522"/>
      <c r="C21" s="522"/>
      <c r="D21" s="522"/>
      <c r="E21" s="522"/>
      <c r="F21" s="522"/>
      <c r="G21" s="522"/>
      <c r="H21" s="523"/>
      <c r="J21" s="79" t="s">
        <v>119</v>
      </c>
    </row>
    <row r="22" spans="1:10" x14ac:dyDescent="0.25">
      <c r="A22" s="36"/>
      <c r="B22" s="36"/>
      <c r="C22" s="36"/>
      <c r="D22" s="36"/>
      <c r="E22" s="36"/>
      <c r="F22" s="36"/>
      <c r="G22" s="36"/>
      <c r="H22" s="36"/>
    </row>
  </sheetData>
  <protectedRanges>
    <protectedRange sqref="G2:G3" name="Range1_1_2_1_1_1"/>
  </protectedRanges>
  <mergeCells count="10">
    <mergeCell ref="B1:G1"/>
    <mergeCell ref="H1:H3"/>
    <mergeCell ref="B2:G2"/>
    <mergeCell ref="B3:G3"/>
    <mergeCell ref="B5:H5"/>
    <mergeCell ref="A20:H20"/>
    <mergeCell ref="A21:H21"/>
    <mergeCell ref="A16:A17"/>
    <mergeCell ref="A7:F7"/>
    <mergeCell ref="A8:F8"/>
  </mergeCells>
  <conditionalFormatting sqref="A21:H21">
    <cfRule type="containsBlanks" dxfId="37" priority="3">
      <formula>LEN(TRIM(A21))=0</formula>
    </cfRule>
  </conditionalFormatting>
  <conditionalFormatting sqref="G8">
    <cfRule type="containsBlanks" dxfId="36" priority="2">
      <formula>LEN(TRIM(G8))=0</formula>
    </cfRule>
  </conditionalFormatting>
  <conditionalFormatting sqref="B12:D12">
    <cfRule type="containsBlanks" dxfId="35" priority="1">
      <formula>LEN(TRIM(B12))=0</formula>
    </cfRule>
  </conditionalFormatting>
  <dataValidations count="2">
    <dataValidation type="list" allowBlank="1" showInputMessage="1" showErrorMessage="1" sqref="G8" xr:uid="{00000000-0002-0000-0300-000000000000}">
      <formula1>"Необходимо,Нет объекта учета"</formula1>
    </dataValidation>
    <dataValidation type="list" allowBlank="1" showInputMessage="1" showErrorMessage="1" sqref="A21:H21" xr:uid="{00000000-0002-0000-0300-000001000000}">
      <formula1>$J$20:$J$21</formula1>
    </dataValidation>
  </dataValidations>
  <pageMargins left="0.7" right="0.7" top="0.75" bottom="0.75" header="0.3" footer="0.3"/>
  <pageSetup paperSize="9" scale="50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J45"/>
  <sheetViews>
    <sheetView view="pageBreakPreview" zoomScale="90" zoomScaleNormal="80" zoomScaleSheetLayoutView="90" workbookViewId="0">
      <selection activeCell="A19" sqref="A19:D19"/>
    </sheetView>
  </sheetViews>
  <sheetFormatPr defaultRowHeight="15" x14ac:dyDescent="0.25"/>
  <cols>
    <col min="1" max="1" width="18.85546875" style="81" customWidth="1"/>
    <col min="2" max="2" width="45.7109375" style="81" customWidth="1"/>
    <col min="3" max="3" width="32.140625" style="81" customWidth="1"/>
    <col min="4" max="4" width="30.7109375" style="81" customWidth="1"/>
    <col min="5" max="16384" width="9.140625" style="81"/>
  </cols>
  <sheetData>
    <row r="1" spans="1:8" ht="15" customHeight="1" x14ac:dyDescent="0.25">
      <c r="A1" s="82" t="s">
        <v>0</v>
      </c>
      <c r="B1" s="83" t="str">
        <f>Титульный!B2</f>
        <v>ООО "ХХХ"</v>
      </c>
      <c r="C1" s="554" t="s">
        <v>195</v>
      </c>
      <c r="D1" s="555"/>
      <c r="E1" s="84"/>
      <c r="F1" s="84"/>
    </row>
    <row r="2" spans="1:8" ht="15" customHeight="1" x14ac:dyDescent="0.25">
      <c r="A2" s="85" t="s">
        <v>2</v>
      </c>
      <c r="B2" s="86">
        <f>Титульный!B3</f>
        <v>2019</v>
      </c>
      <c r="C2" s="556"/>
      <c r="D2" s="557"/>
      <c r="E2" s="84"/>
      <c r="F2" s="84"/>
    </row>
    <row r="3" spans="1:8" ht="15" customHeight="1" thickBot="1" x14ac:dyDescent="0.3">
      <c r="A3" s="87" t="s">
        <v>3</v>
      </c>
      <c r="B3" s="88" t="s">
        <v>4</v>
      </c>
      <c r="C3" s="558"/>
      <c r="D3" s="559"/>
      <c r="E3" s="84"/>
      <c r="F3" s="84"/>
    </row>
    <row r="4" spans="1:8" ht="15" customHeight="1" x14ac:dyDescent="0.25"/>
    <row r="6" spans="1:8" s="91" customFormat="1" ht="35.25" customHeight="1" x14ac:dyDescent="0.25">
      <c r="A6" s="89" t="s">
        <v>49</v>
      </c>
      <c r="B6" s="560" t="str">
        <f>ПРОГРАММА!B26</f>
        <v>Проверка исправлений замечаний Аудитора по итогам предыдущей проверки</v>
      </c>
      <c r="C6" s="560"/>
      <c r="D6" s="560"/>
      <c r="E6" s="90"/>
      <c r="F6" s="90"/>
      <c r="G6" s="90"/>
      <c r="H6" s="90"/>
    </row>
    <row r="7" spans="1:8" s="91" customFormat="1" x14ac:dyDescent="0.25">
      <c r="A7" s="92"/>
      <c r="B7" s="92"/>
      <c r="C7" s="92"/>
      <c r="D7" s="92"/>
      <c r="E7" s="92"/>
      <c r="F7" s="92"/>
      <c r="G7" s="92"/>
      <c r="H7" s="92"/>
    </row>
    <row r="8" spans="1:8" s="91" customFormat="1" ht="15.75" thickBot="1" x14ac:dyDescent="0.3">
      <c r="A8" s="92"/>
      <c r="B8" s="92"/>
      <c r="C8" s="92"/>
      <c r="D8" s="92"/>
      <c r="E8" s="92"/>
      <c r="F8" s="92"/>
      <c r="G8" s="92"/>
      <c r="H8" s="92"/>
    </row>
    <row r="9" spans="1:8" s="91" customFormat="1" ht="36" customHeight="1" thickBot="1" x14ac:dyDescent="0.3">
      <c r="A9" s="561" t="s">
        <v>55</v>
      </c>
      <c r="B9" s="562"/>
      <c r="C9" s="93" t="s">
        <v>51</v>
      </c>
      <c r="D9" s="94" t="s">
        <v>52</v>
      </c>
      <c r="E9" s="92"/>
      <c r="F9" s="92"/>
      <c r="G9" s="92"/>
      <c r="H9" s="92"/>
    </row>
    <row r="10" spans="1:8" s="96" customFormat="1" ht="52.5" customHeight="1" thickBot="1" x14ac:dyDescent="0.3">
      <c r="A10" s="563" t="s">
        <v>38</v>
      </c>
      <c r="B10" s="564"/>
      <c r="C10" s="80"/>
      <c r="D10" s="95" t="str">
        <f>IF(C10="Нет объекта учета","По итогам проверки за предыдущий год существенные нарушения не выявлены","")</f>
        <v/>
      </c>
    </row>
    <row r="11" spans="1:8" s="96" customFormat="1" x14ac:dyDescent="0.25">
      <c r="A11" s="97"/>
      <c r="E11" s="98"/>
      <c r="F11" s="98"/>
      <c r="G11" s="98"/>
      <c r="H11" s="98"/>
    </row>
    <row r="12" spans="1:8" s="96" customFormat="1" ht="15.75" thickBot="1" x14ac:dyDescent="0.3">
      <c r="A12" s="97"/>
      <c r="E12" s="98"/>
      <c r="F12" s="98"/>
      <c r="G12" s="98"/>
      <c r="H12" s="98"/>
    </row>
    <row r="13" spans="1:8" s="96" customFormat="1" ht="54.75" customHeight="1" thickBot="1" x14ac:dyDescent="0.3">
      <c r="A13" s="99" t="s">
        <v>58</v>
      </c>
      <c r="B13" s="552" t="s">
        <v>59</v>
      </c>
      <c r="C13" s="553"/>
      <c r="D13" s="100" t="s">
        <v>60</v>
      </c>
      <c r="E13" s="101"/>
      <c r="F13" s="101"/>
      <c r="G13" s="101"/>
      <c r="H13" s="98"/>
    </row>
    <row r="14" spans="1:8" s="96" customFormat="1" ht="37.5" customHeight="1" x14ac:dyDescent="0.25">
      <c r="A14" s="102" t="s">
        <v>31</v>
      </c>
      <c r="B14" s="541" t="s">
        <v>61</v>
      </c>
      <c r="C14" s="542"/>
      <c r="D14" s="103"/>
      <c r="E14" s="104"/>
      <c r="F14" s="104"/>
      <c r="G14" s="104"/>
      <c r="H14" s="98"/>
    </row>
    <row r="15" spans="1:8" s="96" customFormat="1" ht="40.5" customHeight="1" thickBot="1" x14ac:dyDescent="0.3">
      <c r="A15" s="105" t="s">
        <v>34</v>
      </c>
      <c r="B15" s="543" t="s">
        <v>61</v>
      </c>
      <c r="C15" s="544"/>
      <c r="D15" s="106"/>
      <c r="E15" s="104"/>
      <c r="F15" s="104"/>
      <c r="G15" s="104"/>
      <c r="H15" s="98"/>
    </row>
    <row r="16" spans="1:8" s="96" customFormat="1" x14ac:dyDescent="0.25">
      <c r="A16" s="97"/>
      <c r="E16" s="98"/>
      <c r="F16" s="98"/>
      <c r="G16" s="98"/>
      <c r="H16" s="98"/>
    </row>
    <row r="17" spans="1:8" s="96" customFormat="1" ht="15.75" thickBot="1" x14ac:dyDescent="0.3">
      <c r="A17" s="97"/>
      <c r="E17" s="98"/>
      <c r="F17" s="98"/>
      <c r="G17" s="98"/>
      <c r="H17" s="98"/>
    </row>
    <row r="18" spans="1:8" s="96" customFormat="1" ht="28.5" customHeight="1" x14ac:dyDescent="0.25">
      <c r="A18" s="545" t="s">
        <v>53</v>
      </c>
      <c r="B18" s="546"/>
      <c r="C18" s="546"/>
      <c r="D18" s="547"/>
    </row>
    <row r="19" spans="1:8" s="108" customFormat="1" ht="31.5" customHeight="1" thickBot="1" x14ac:dyDescent="0.3">
      <c r="A19" s="548"/>
      <c r="B19" s="549"/>
      <c r="C19" s="549"/>
      <c r="D19" s="550"/>
      <c r="E19" s="107"/>
      <c r="F19" s="110" t="s">
        <v>121</v>
      </c>
      <c r="G19" s="107"/>
    </row>
    <row r="20" spans="1:8" s="96" customFormat="1" x14ac:dyDescent="0.25">
      <c r="A20" s="109"/>
      <c r="F20" s="110" t="s">
        <v>122</v>
      </c>
    </row>
    <row r="21" spans="1:8" s="96" customFormat="1" x14ac:dyDescent="0.25"/>
    <row r="45" spans="4:10" x14ac:dyDescent="0.25">
      <c r="D45" s="551"/>
      <c r="E45" s="551"/>
      <c r="F45" s="551"/>
      <c r="G45" s="551"/>
      <c r="H45" s="551"/>
      <c r="I45" s="551"/>
      <c r="J45" s="551"/>
    </row>
  </sheetData>
  <protectedRanges>
    <protectedRange sqref="C2:C3" name="Range1_1_2_1_1_1"/>
  </protectedRanges>
  <mergeCells count="10">
    <mergeCell ref="B13:C13"/>
    <mergeCell ref="C1:D3"/>
    <mergeCell ref="B6:D6"/>
    <mergeCell ref="A9:B9"/>
    <mergeCell ref="A10:B10"/>
    <mergeCell ref="B14:C14"/>
    <mergeCell ref="B15:C15"/>
    <mergeCell ref="A18:D18"/>
    <mergeCell ref="A19:D19"/>
    <mergeCell ref="D45:J45"/>
  </mergeCells>
  <conditionalFormatting sqref="C10">
    <cfRule type="containsBlanks" dxfId="34" priority="2">
      <formula>LEN(TRIM(C10))=0</formula>
    </cfRule>
  </conditionalFormatting>
  <conditionalFormatting sqref="A19:D19">
    <cfRule type="containsBlanks" dxfId="33" priority="1">
      <formula>LEN(TRIM(A19))=0</formula>
    </cfRule>
  </conditionalFormatting>
  <dataValidations count="2">
    <dataValidation type="list" allowBlank="1" showInputMessage="1" showErrorMessage="1" sqref="C10" xr:uid="{00000000-0002-0000-0400-000000000000}">
      <formula1>"Необходимо,Нет объекта учета"</formula1>
    </dataValidation>
    <dataValidation type="list" allowBlank="1" showInputMessage="1" showErrorMessage="1" sqref="A19:D19" xr:uid="{00000000-0002-0000-0400-000001000000}">
      <formula1>$F$19:$F$20</formula1>
    </dataValidation>
  </dataValidations>
  <pageMargins left="0.7" right="0.7" top="0.75" bottom="0.75" header="0.3" footer="0.3"/>
  <pageSetup paperSize="9" scale="68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H19"/>
  <sheetViews>
    <sheetView view="pageBreakPreview" zoomScaleNormal="80" zoomScaleSheetLayoutView="100" workbookViewId="0">
      <selection activeCell="A17" sqref="A17:E17"/>
    </sheetView>
  </sheetViews>
  <sheetFormatPr defaultRowHeight="15" x14ac:dyDescent="0.25"/>
  <cols>
    <col min="1" max="1" width="36.7109375" style="81" customWidth="1"/>
    <col min="2" max="2" width="18" style="81" customWidth="1"/>
    <col min="3" max="3" width="22.140625" style="81" customWidth="1"/>
    <col min="4" max="4" width="22.28515625" style="81" customWidth="1"/>
    <col min="5" max="5" width="16.140625" style="81" customWidth="1"/>
    <col min="6" max="16384" width="9.140625" style="81"/>
  </cols>
  <sheetData>
    <row r="1" spans="1:7" x14ac:dyDescent="0.25">
      <c r="A1" s="82" t="s">
        <v>0</v>
      </c>
      <c r="B1" s="576" t="str">
        <f>Титульный!B2</f>
        <v>ООО "ХХХ"</v>
      </c>
      <c r="C1" s="576"/>
      <c r="D1" s="554" t="s">
        <v>196</v>
      </c>
      <c r="E1" s="555"/>
    </row>
    <row r="2" spans="1:7" x14ac:dyDescent="0.25">
      <c r="A2" s="85" t="s">
        <v>2</v>
      </c>
      <c r="B2" s="577">
        <f>Титульный!B3</f>
        <v>2019</v>
      </c>
      <c r="C2" s="577"/>
      <c r="D2" s="556"/>
      <c r="E2" s="557"/>
    </row>
    <row r="3" spans="1:7" ht="15.75" thickBot="1" x14ac:dyDescent="0.3">
      <c r="A3" s="87" t="s">
        <v>3</v>
      </c>
      <c r="B3" s="578" t="s">
        <v>4</v>
      </c>
      <c r="C3" s="578"/>
      <c r="D3" s="558"/>
      <c r="E3" s="559"/>
    </row>
    <row r="5" spans="1:7" s="91" customFormat="1" ht="35.25" customHeight="1" x14ac:dyDescent="0.25">
      <c r="A5" s="89" t="s">
        <v>49</v>
      </c>
      <c r="B5" s="560" t="s">
        <v>41</v>
      </c>
      <c r="C5" s="560"/>
      <c r="D5" s="560"/>
      <c r="E5" s="560"/>
      <c r="F5" s="112"/>
      <c r="G5" s="113"/>
    </row>
    <row r="6" spans="1:7" s="96" customFormat="1" ht="15.75" thickBot="1" x14ac:dyDescent="0.3"/>
    <row r="7" spans="1:7" s="96" customFormat="1" ht="41.25" customHeight="1" thickBot="1" x14ac:dyDescent="0.3">
      <c r="A7" s="579" t="s">
        <v>50</v>
      </c>
      <c r="B7" s="580"/>
      <c r="C7" s="580"/>
      <c r="D7" s="114" t="s">
        <v>51</v>
      </c>
      <c r="E7" s="115" t="s">
        <v>73</v>
      </c>
    </row>
    <row r="8" spans="1:7" s="96" customFormat="1" ht="38.25" customHeight="1" thickBot="1" x14ac:dyDescent="0.3">
      <c r="A8" s="565" t="s">
        <v>41</v>
      </c>
      <c r="B8" s="566"/>
      <c r="C8" s="566"/>
      <c r="D8" s="19"/>
      <c r="E8" s="116"/>
    </row>
    <row r="9" spans="1:7" s="96" customFormat="1" x14ac:dyDescent="0.25"/>
    <row r="10" spans="1:7" s="96" customFormat="1" ht="15.75" thickBot="1" x14ac:dyDescent="0.3"/>
    <row r="11" spans="1:7" s="96" customFormat="1" ht="33.75" customHeight="1" thickBot="1" x14ac:dyDescent="0.3">
      <c r="A11" s="567" t="s">
        <v>74</v>
      </c>
      <c r="B11" s="40" t="s">
        <v>194</v>
      </c>
    </row>
    <row r="12" spans="1:7" s="96" customFormat="1" ht="33.75" customHeight="1" x14ac:dyDescent="0.25">
      <c r="A12" s="568"/>
      <c r="B12" s="40"/>
    </row>
    <row r="13" spans="1:7" s="96" customFormat="1" ht="33.75" customHeight="1" thickBot="1" x14ac:dyDescent="0.3">
      <c r="A13" s="569"/>
      <c r="B13" s="41"/>
    </row>
    <row r="14" spans="1:7" s="96" customFormat="1" x14ac:dyDescent="0.25"/>
    <row r="15" spans="1:7" s="96" customFormat="1" ht="15.75" thickBot="1" x14ac:dyDescent="0.3">
      <c r="A15" s="117"/>
      <c r="B15" s="117"/>
      <c r="C15" s="117"/>
      <c r="D15" s="117"/>
      <c r="E15" s="117"/>
    </row>
    <row r="16" spans="1:7" s="96" customFormat="1" ht="24.75" customHeight="1" x14ac:dyDescent="0.2">
      <c r="A16" s="570" t="s">
        <v>53</v>
      </c>
      <c r="B16" s="571"/>
      <c r="C16" s="571"/>
      <c r="D16" s="571"/>
      <c r="E16" s="572"/>
    </row>
    <row r="17" spans="1:8" s="96" customFormat="1" ht="33.75" customHeight="1" thickBot="1" x14ac:dyDescent="0.3">
      <c r="A17" s="573"/>
      <c r="B17" s="574"/>
      <c r="C17" s="574"/>
      <c r="D17" s="574"/>
      <c r="E17" s="575"/>
      <c r="F17" s="107"/>
      <c r="G17" s="119" t="s">
        <v>123</v>
      </c>
      <c r="H17" s="119"/>
    </row>
    <row r="18" spans="1:8" s="118" customFormat="1" x14ac:dyDescent="0.25">
      <c r="G18" s="120" t="s">
        <v>124</v>
      </c>
      <c r="H18" s="120"/>
    </row>
    <row r="19" spans="1:8" s="118" customFormat="1" x14ac:dyDescent="0.25">
      <c r="G19" s="120" t="s">
        <v>125</v>
      </c>
      <c r="H19" s="120"/>
    </row>
  </sheetData>
  <protectedRanges>
    <protectedRange sqref="C2:C3" name="Range1_1_2_1_1_1"/>
  </protectedRanges>
  <mergeCells count="10">
    <mergeCell ref="A8:C8"/>
    <mergeCell ref="A11:A13"/>
    <mergeCell ref="A16:E16"/>
    <mergeCell ref="A17:E17"/>
    <mergeCell ref="B1:C1"/>
    <mergeCell ref="D1:E3"/>
    <mergeCell ref="B2:C2"/>
    <mergeCell ref="B3:C3"/>
    <mergeCell ref="B5:E5"/>
    <mergeCell ref="A7:C7"/>
  </mergeCells>
  <conditionalFormatting sqref="D8">
    <cfRule type="containsBlanks" dxfId="32" priority="2">
      <formula>LEN(TRIM(D8))=0</formula>
    </cfRule>
  </conditionalFormatting>
  <conditionalFormatting sqref="A17:E17">
    <cfRule type="containsBlanks" dxfId="31" priority="1">
      <formula>LEN(TRIM(A17))=0</formula>
    </cfRule>
  </conditionalFormatting>
  <dataValidations count="2">
    <dataValidation type="list" allowBlank="1" showInputMessage="1" showErrorMessage="1" sqref="D8" xr:uid="{00000000-0002-0000-0500-000000000000}">
      <formula1>"Необходимо,Нет объекта учета"</formula1>
    </dataValidation>
    <dataValidation type="list" allowBlank="1" showInputMessage="1" showErrorMessage="1" sqref="A17:E17" xr:uid="{00000000-0002-0000-0500-000001000000}">
      <formula1>$G$17:$G$19</formula1>
    </dataValidation>
  </dataValidations>
  <hyperlinks>
    <hyperlink ref="B11" location="'ан 90.1'!A1" display="'ан 90.1'!A1" xr:uid="{00000000-0004-0000-0500-000000000000}"/>
  </hyperlinks>
  <pageMargins left="0.7" right="0.7" top="0.75" bottom="0.75" header="0.3" footer="0.3"/>
  <pageSetup paperSize="9" scale="7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H23"/>
  <sheetViews>
    <sheetView view="pageBreakPreview" topLeftCell="A7" zoomScaleNormal="80" zoomScaleSheetLayoutView="100" workbookViewId="0">
      <selection activeCell="B13" sqref="B13"/>
    </sheetView>
  </sheetViews>
  <sheetFormatPr defaultRowHeight="15" x14ac:dyDescent="0.25"/>
  <cols>
    <col min="1" max="1" width="36.7109375" style="81" customWidth="1"/>
    <col min="2" max="2" width="24.7109375" style="81" customWidth="1"/>
    <col min="3" max="3" width="23.85546875" style="81" customWidth="1"/>
    <col min="4" max="4" width="22.28515625" style="81" customWidth="1"/>
    <col min="5" max="5" width="16.140625" style="81" customWidth="1"/>
    <col min="6" max="16384" width="9.140625" style="81"/>
  </cols>
  <sheetData>
    <row r="1" spans="1:7" x14ac:dyDescent="0.25">
      <c r="A1" s="82" t="s">
        <v>0</v>
      </c>
      <c r="B1" s="576" t="str">
        <f>Титульный!B2</f>
        <v>ООО "ХХХ"</v>
      </c>
      <c r="C1" s="576"/>
      <c r="D1" s="554" t="s">
        <v>197</v>
      </c>
      <c r="E1" s="555"/>
    </row>
    <row r="2" spans="1:7" x14ac:dyDescent="0.25">
      <c r="A2" s="85" t="s">
        <v>2</v>
      </c>
      <c r="B2" s="577">
        <f>Титульный!B3</f>
        <v>2019</v>
      </c>
      <c r="C2" s="577"/>
      <c r="D2" s="556"/>
      <c r="E2" s="557"/>
    </row>
    <row r="3" spans="1:7" ht="15.75" thickBot="1" x14ac:dyDescent="0.3">
      <c r="A3" s="87" t="s">
        <v>3</v>
      </c>
      <c r="B3" s="578" t="s">
        <v>4</v>
      </c>
      <c r="C3" s="578"/>
      <c r="D3" s="558"/>
      <c r="E3" s="559"/>
    </row>
    <row r="5" spans="1:7" s="91" customFormat="1" ht="53.25" customHeight="1" x14ac:dyDescent="0.25">
      <c r="A5" s="89" t="s">
        <v>49</v>
      </c>
      <c r="B5" s="560" t="str">
        <f>ПРОГРАММА!B28</f>
        <v>Проверьте преемственность использования методики учета Доходов, и ее соответствие общепринятым принципам бухгалтерского учёта и специфике бизнеса клиента.</v>
      </c>
      <c r="C5" s="560"/>
      <c r="D5" s="560"/>
      <c r="E5" s="560"/>
      <c r="F5" s="112"/>
      <c r="G5" s="113"/>
    </row>
    <row r="6" spans="1:7" s="96" customFormat="1" ht="15.75" thickBot="1" x14ac:dyDescent="0.3"/>
    <row r="7" spans="1:7" s="96" customFormat="1" ht="41.25" customHeight="1" thickBot="1" x14ac:dyDescent="0.3">
      <c r="A7" s="579" t="s">
        <v>50</v>
      </c>
      <c r="B7" s="580"/>
      <c r="C7" s="580"/>
      <c r="D7" s="114" t="s">
        <v>51</v>
      </c>
      <c r="E7" s="115" t="s">
        <v>73</v>
      </c>
    </row>
    <row r="8" spans="1:7" s="96" customFormat="1" ht="43.5" customHeight="1" thickBot="1" x14ac:dyDescent="0.3">
      <c r="A8" s="565" t="str">
        <f>ПРОГРАММА!B28</f>
        <v>Проверьте преемственность использования методики учета Доходов, и ее соответствие общепринятым принципам бухгалтерского учёта и специфике бизнеса клиента.</v>
      </c>
      <c r="B8" s="566"/>
      <c r="C8" s="566"/>
      <c r="D8" s="19"/>
      <c r="E8" s="116"/>
    </row>
    <row r="9" spans="1:7" s="96" customFormat="1" x14ac:dyDescent="0.25"/>
    <row r="10" spans="1:7" s="96" customFormat="1" x14ac:dyDescent="0.25"/>
    <row r="11" spans="1:7" s="96" customFormat="1" x14ac:dyDescent="0.25"/>
    <row r="12" spans="1:7" s="96" customFormat="1" x14ac:dyDescent="0.2">
      <c r="A12" s="298" t="s">
        <v>199</v>
      </c>
      <c r="B12" s="299" t="s">
        <v>203</v>
      </c>
      <c r="C12" s="299" t="s">
        <v>770</v>
      </c>
      <c r="D12" s="299" t="s">
        <v>52</v>
      </c>
    </row>
    <row r="13" spans="1:7" s="96" customFormat="1" ht="33.75" customHeight="1" x14ac:dyDescent="0.25">
      <c r="A13" s="297" t="s">
        <v>200</v>
      </c>
      <c r="B13" s="299"/>
      <c r="C13" s="299"/>
      <c r="D13" s="299"/>
    </row>
    <row r="14" spans="1:7" s="96" customFormat="1" ht="35.25" customHeight="1" x14ac:dyDescent="0.25">
      <c r="A14" s="297" t="s">
        <v>201</v>
      </c>
      <c r="B14" s="299"/>
      <c r="C14" s="299"/>
      <c r="D14" s="299"/>
    </row>
    <row r="15" spans="1:7" s="96" customFormat="1" ht="39.75" customHeight="1" x14ac:dyDescent="0.25">
      <c r="A15" s="297" t="s">
        <v>202</v>
      </c>
      <c r="B15" s="299"/>
      <c r="C15" s="299"/>
      <c r="D15" s="299"/>
    </row>
    <row r="16" spans="1:7" s="96" customFormat="1" x14ac:dyDescent="0.25"/>
    <row r="17" spans="1:8" s="96" customFormat="1" x14ac:dyDescent="0.25"/>
    <row r="18" spans="1:8" s="96" customFormat="1" x14ac:dyDescent="0.25"/>
    <row r="19" spans="1:8" s="96" customFormat="1" ht="15.75" thickBot="1" x14ac:dyDescent="0.3">
      <c r="A19" s="117"/>
      <c r="B19" s="117"/>
      <c r="C19" s="117"/>
      <c r="D19" s="117"/>
      <c r="E19" s="117"/>
    </row>
    <row r="20" spans="1:8" s="96" customFormat="1" ht="24.75" customHeight="1" x14ac:dyDescent="0.2">
      <c r="A20" s="570" t="s">
        <v>53</v>
      </c>
      <c r="B20" s="571"/>
      <c r="C20" s="571"/>
      <c r="D20" s="571"/>
      <c r="E20" s="572"/>
    </row>
    <row r="21" spans="1:8" s="96" customFormat="1" ht="33.75" customHeight="1" thickBot="1" x14ac:dyDescent="0.3">
      <c r="A21" s="573"/>
      <c r="B21" s="574"/>
      <c r="C21" s="574"/>
      <c r="D21" s="574"/>
      <c r="E21" s="575"/>
      <c r="F21" s="107"/>
      <c r="G21" s="119" t="s">
        <v>136</v>
      </c>
      <c r="H21" s="119"/>
    </row>
    <row r="22" spans="1:8" s="118" customFormat="1" x14ac:dyDescent="0.25">
      <c r="G22" s="119" t="s">
        <v>126</v>
      </c>
      <c r="H22" s="120"/>
    </row>
    <row r="23" spans="1:8" s="118" customFormat="1" x14ac:dyDescent="0.25">
      <c r="G23" s="119" t="s">
        <v>127</v>
      </c>
      <c r="H23" s="120"/>
    </row>
  </sheetData>
  <protectedRanges>
    <protectedRange sqref="C2:C3" name="Range1_1_2_1_1_1"/>
  </protectedRanges>
  <mergeCells count="9">
    <mergeCell ref="A8:C8"/>
    <mergeCell ref="A20:E20"/>
    <mergeCell ref="A21:E21"/>
    <mergeCell ref="B1:C1"/>
    <mergeCell ref="D1:E3"/>
    <mergeCell ref="B2:C2"/>
    <mergeCell ref="B3:C3"/>
    <mergeCell ref="B5:E5"/>
    <mergeCell ref="A7:C7"/>
  </mergeCells>
  <conditionalFormatting sqref="D8">
    <cfRule type="containsBlanks" dxfId="30" priority="2">
      <formula>LEN(TRIM(D8))=0</formula>
    </cfRule>
  </conditionalFormatting>
  <conditionalFormatting sqref="A21:E21">
    <cfRule type="containsBlanks" dxfId="29" priority="1">
      <formula>LEN(TRIM(A21))=0</formula>
    </cfRule>
  </conditionalFormatting>
  <dataValidations count="2">
    <dataValidation type="list" allowBlank="1" showInputMessage="1" showErrorMessage="1" sqref="A21:E21" xr:uid="{00000000-0002-0000-0600-000000000000}">
      <formula1>$G$21:$G$23</formula1>
    </dataValidation>
    <dataValidation type="list" allowBlank="1" showInputMessage="1" showErrorMessage="1" sqref="D8" xr:uid="{00000000-0002-0000-0600-000001000000}">
      <formula1>"Необходимо,Нет объекта учета"</formula1>
    </dataValidation>
  </dataValidations>
  <pageMargins left="0.7" right="0.7" top="0.75" bottom="0.75" header="0.3" footer="0.3"/>
  <pageSetup paperSize="9" scale="7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H24"/>
  <sheetViews>
    <sheetView view="pageBreakPreview" zoomScale="118" zoomScaleNormal="80" zoomScaleSheetLayoutView="118" workbookViewId="0">
      <selection activeCell="B13" sqref="B13"/>
    </sheetView>
  </sheetViews>
  <sheetFormatPr defaultRowHeight="15" x14ac:dyDescent="0.25"/>
  <cols>
    <col min="1" max="1" width="36.7109375" style="81" customWidth="1"/>
    <col min="2" max="2" width="18" style="81" customWidth="1"/>
    <col min="3" max="3" width="22.140625" style="81" customWidth="1"/>
    <col min="4" max="4" width="22.28515625" style="81" customWidth="1"/>
    <col min="5" max="5" width="16.140625" style="81" customWidth="1"/>
    <col min="6" max="6" width="14.28515625" style="81" customWidth="1"/>
    <col min="7" max="16384" width="9.140625" style="81"/>
  </cols>
  <sheetData>
    <row r="1" spans="1:7" x14ac:dyDescent="0.25">
      <c r="A1" s="122" t="s">
        <v>0</v>
      </c>
      <c r="B1" s="597" t="str">
        <f>Титульный!B2</f>
        <v>ООО "ХХХ"</v>
      </c>
      <c r="C1" s="576"/>
      <c r="D1" s="598"/>
      <c r="E1" s="591" t="s">
        <v>198</v>
      </c>
      <c r="F1" s="592"/>
    </row>
    <row r="2" spans="1:7" x14ac:dyDescent="0.25">
      <c r="A2" s="123" t="s">
        <v>2</v>
      </c>
      <c r="B2" s="599">
        <f>Титульный!B3</f>
        <v>2019</v>
      </c>
      <c r="C2" s="577"/>
      <c r="D2" s="600"/>
      <c r="E2" s="593"/>
      <c r="F2" s="594"/>
    </row>
    <row r="3" spans="1:7" ht="15.75" thickBot="1" x14ac:dyDescent="0.3">
      <c r="A3" s="124" t="s">
        <v>3</v>
      </c>
      <c r="B3" s="601" t="s">
        <v>4</v>
      </c>
      <c r="C3" s="578"/>
      <c r="D3" s="602"/>
      <c r="E3" s="595"/>
      <c r="F3" s="596"/>
    </row>
    <row r="5" spans="1:7" s="91" customFormat="1" ht="35.25" customHeight="1" x14ac:dyDescent="0.25">
      <c r="A5" s="89" t="s">
        <v>49</v>
      </c>
      <c r="B5" s="560" t="s">
        <v>767</v>
      </c>
      <c r="C5" s="560"/>
      <c r="D5" s="560"/>
      <c r="E5" s="560"/>
      <c r="F5" s="112"/>
      <c r="G5" s="113"/>
    </row>
    <row r="6" spans="1:7" s="96" customFormat="1" ht="15.75" thickBot="1" x14ac:dyDescent="0.3"/>
    <row r="7" spans="1:7" s="96" customFormat="1" ht="41.25" customHeight="1" thickBot="1" x14ac:dyDescent="0.3">
      <c r="A7" s="579" t="s">
        <v>50</v>
      </c>
      <c r="B7" s="580"/>
      <c r="C7" s="580"/>
      <c r="D7" s="114" t="s">
        <v>51</v>
      </c>
      <c r="E7" s="580" t="s">
        <v>73</v>
      </c>
      <c r="F7" s="583"/>
    </row>
    <row r="8" spans="1:7" s="96" customFormat="1" ht="157.5" customHeight="1" x14ac:dyDescent="0.25">
      <c r="A8" s="581" t="str">
        <f>ПРОГРАММА!B30</f>
        <v xml:space="preserve">Выполните аналитические процедуры в отношении выручки от реализации в течение двух недель до и двух недель после отчетной даты:
• сравните ежедневную выручку между собой;
• сравните ежедневную выручку тестируемого периода с рассчитанной средней дневной выручкой за весь год;
• сравните фактическую выручку за декабрь и январь с планом.
Выявите необычные и значительные отклонения и проверьте операции путем инспекции записей отдела продаж и других подтверждающих документов с целью определить, была ли операция отражена в соответствующем периоде.
</v>
      </c>
      <c r="B8" s="582"/>
      <c r="C8" s="582"/>
      <c r="D8" s="589"/>
      <c r="E8" s="590"/>
      <c r="F8" s="590"/>
    </row>
    <row r="9" spans="1:7" s="96" customFormat="1" ht="48.75" customHeight="1" thickBot="1" x14ac:dyDescent="0.3">
      <c r="A9" s="587" t="str">
        <f>ПРОГРАММА!B31</f>
        <v xml:space="preserve">В случае неприменимости аналитических процедур, проверьте последние пять отгрузок продукции и пять первых проводок по выручке (превышающие ДУО) относительно отчетной даты.  </v>
      </c>
      <c r="B9" s="588"/>
      <c r="C9" s="588"/>
      <c r="D9" s="589"/>
      <c r="E9" s="590"/>
      <c r="F9" s="590"/>
    </row>
    <row r="10" spans="1:7" s="96" customFormat="1" x14ac:dyDescent="0.25"/>
    <row r="11" spans="1:7" s="96" customFormat="1" x14ac:dyDescent="0.25"/>
    <row r="12" spans="1:7" s="96" customFormat="1" ht="15.75" thickBot="1" x14ac:dyDescent="0.3"/>
    <row r="13" spans="1:7" s="96" customFormat="1" ht="32.25" customHeight="1" thickBot="1" x14ac:dyDescent="0.3">
      <c r="A13" s="209" t="s">
        <v>56</v>
      </c>
      <c r="B13" s="210" t="s">
        <v>151</v>
      </c>
    </row>
    <row r="14" spans="1:7" s="96" customFormat="1" x14ac:dyDescent="0.25"/>
    <row r="15" spans="1:7" s="96" customFormat="1" ht="15.75" thickBot="1" x14ac:dyDescent="0.3">
      <c r="A15" s="117"/>
      <c r="B15" s="117"/>
      <c r="C15" s="117"/>
      <c r="D15" s="117"/>
      <c r="E15" s="117"/>
    </row>
    <row r="16" spans="1:7" s="96" customFormat="1" x14ac:dyDescent="0.2">
      <c r="A16" s="570" t="s">
        <v>53</v>
      </c>
      <c r="B16" s="571"/>
      <c r="C16" s="571"/>
      <c r="D16" s="571"/>
      <c r="E16" s="571"/>
      <c r="F16" s="572"/>
    </row>
    <row r="17" spans="1:8" s="96" customFormat="1" ht="66" customHeight="1" thickBot="1" x14ac:dyDescent="0.3">
      <c r="A17" s="584">
        <f>'3.1-1'!A22:K22</f>
        <v>0</v>
      </c>
      <c r="B17" s="585"/>
      <c r="C17" s="585"/>
      <c r="D17" s="585"/>
      <c r="E17" s="585"/>
      <c r="F17" s="586"/>
    </row>
    <row r="18" spans="1:8" s="96" customFormat="1" x14ac:dyDescent="0.25">
      <c r="A18" s="118"/>
      <c r="B18" s="118"/>
      <c r="C18" s="118"/>
      <c r="D18" s="118"/>
      <c r="E18" s="118"/>
      <c r="F18" s="118"/>
    </row>
    <row r="19" spans="1:8" s="96" customFormat="1" x14ac:dyDescent="0.25">
      <c r="A19" s="118"/>
      <c r="B19" s="118"/>
      <c r="C19" s="118"/>
      <c r="D19" s="118"/>
      <c r="E19" s="118"/>
      <c r="F19" s="118"/>
    </row>
    <row r="20" spans="1:8" s="96" customFormat="1" x14ac:dyDescent="0.25">
      <c r="A20" s="81"/>
      <c r="B20" s="81"/>
      <c r="C20" s="81"/>
      <c r="D20" s="81"/>
      <c r="E20" s="81"/>
      <c r="F20" s="81"/>
    </row>
    <row r="21" spans="1:8" s="96" customFormat="1" ht="24.75" customHeight="1" x14ac:dyDescent="0.25">
      <c r="A21" s="81"/>
      <c r="B21" s="81"/>
      <c r="C21" s="81"/>
      <c r="D21" s="81"/>
      <c r="E21" s="81"/>
      <c r="F21" s="81"/>
    </row>
    <row r="22" spans="1:8" s="96" customFormat="1" ht="33.75" customHeight="1" x14ac:dyDescent="0.25">
      <c r="A22" s="81"/>
      <c r="B22" s="81"/>
      <c r="C22" s="81"/>
      <c r="D22" s="81"/>
      <c r="E22" s="81"/>
      <c r="F22" s="81"/>
      <c r="G22" s="119" t="s">
        <v>128</v>
      </c>
      <c r="H22" s="119"/>
    </row>
    <row r="23" spans="1:8" s="118" customFormat="1" x14ac:dyDescent="0.25">
      <c r="A23" s="81"/>
      <c r="B23" s="81"/>
      <c r="C23" s="81"/>
      <c r="D23" s="81"/>
      <c r="E23" s="81"/>
      <c r="F23" s="81"/>
      <c r="G23" s="119" t="s">
        <v>129</v>
      </c>
      <c r="H23" s="120"/>
    </row>
    <row r="24" spans="1:8" s="118" customFormat="1" x14ac:dyDescent="0.25">
      <c r="A24" s="81"/>
      <c r="B24" s="81"/>
      <c r="C24" s="81"/>
      <c r="D24" s="81"/>
      <c r="E24" s="81"/>
      <c r="F24" s="81"/>
      <c r="G24" s="119"/>
      <c r="H24" s="120"/>
    </row>
  </sheetData>
  <protectedRanges>
    <protectedRange sqref="C2:C3" name="Range1_1_2_1_1_1"/>
  </protectedRanges>
  <mergeCells count="13">
    <mergeCell ref="B5:E5"/>
    <mergeCell ref="A7:C7"/>
    <mergeCell ref="E1:F3"/>
    <mergeCell ref="B1:D1"/>
    <mergeCell ref="B2:D2"/>
    <mergeCell ref="B3:D3"/>
    <mergeCell ref="A8:C8"/>
    <mergeCell ref="E7:F7"/>
    <mergeCell ref="A16:F16"/>
    <mergeCell ref="A17:F17"/>
    <mergeCell ref="A9:C9"/>
    <mergeCell ref="D8:D9"/>
    <mergeCell ref="E8:F9"/>
  </mergeCells>
  <conditionalFormatting sqref="D8">
    <cfRule type="containsBlanks" dxfId="28" priority="2">
      <formula>LEN(TRIM(D8))=0</formula>
    </cfRule>
  </conditionalFormatting>
  <conditionalFormatting sqref="A17">
    <cfRule type="containsBlanks" dxfId="27" priority="1">
      <formula>LEN(TRIM(A17))=0</formula>
    </cfRule>
  </conditionalFormatting>
  <dataValidations count="1">
    <dataValidation type="list" allowBlank="1" showInputMessage="1" showErrorMessage="1" sqref="D8:D9" xr:uid="{00000000-0002-0000-0700-000000000000}">
      <formula1>"Необходимо, Нет объекта учета"</formula1>
    </dataValidation>
  </dataValidations>
  <hyperlinks>
    <hyperlink ref="B13" location="'3.1-1'!A1" display="'3.1-1'!A1" xr:uid="{00000000-0004-0000-0700-000000000000}"/>
  </hyperlinks>
  <pageMargins left="0.7" right="0.7" top="0.75" bottom="0.75" header="0.3" footer="0.3"/>
  <pageSetup paperSize="9" scale="67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L23"/>
  <sheetViews>
    <sheetView view="pageBreakPreview" zoomScale="90" zoomScaleNormal="100" zoomScaleSheetLayoutView="90" workbookViewId="0">
      <selection sqref="A1:B1"/>
    </sheetView>
  </sheetViews>
  <sheetFormatPr defaultRowHeight="15" x14ac:dyDescent="0.25"/>
  <cols>
    <col min="1" max="1" width="19.7109375" customWidth="1"/>
    <col min="2" max="2" width="9.42578125" customWidth="1"/>
    <col min="3" max="3" width="14" customWidth="1"/>
    <col min="4" max="4" width="12.85546875" customWidth="1"/>
    <col min="5" max="5" width="12.5703125" customWidth="1"/>
    <col min="6" max="6" width="17.140625" customWidth="1"/>
    <col min="7" max="7" width="18.42578125" customWidth="1"/>
    <col min="11" max="11" width="19.28515625" customWidth="1"/>
    <col min="12" max="12" width="13.140625" customWidth="1"/>
    <col min="13" max="13" width="12.140625" customWidth="1"/>
  </cols>
  <sheetData>
    <row r="1" spans="1:11" x14ac:dyDescent="0.25">
      <c r="A1" s="604" t="s">
        <v>0</v>
      </c>
      <c r="B1" s="605"/>
      <c r="C1" s="597" t="str">
        <f>Титульный!B2</f>
        <v>ООО "ХХХ"</v>
      </c>
      <c r="D1" s="576"/>
      <c r="E1" s="576"/>
      <c r="F1" s="576"/>
      <c r="G1" s="576"/>
      <c r="H1" s="576"/>
      <c r="I1" s="598"/>
      <c r="J1" s="591" t="s">
        <v>213</v>
      </c>
      <c r="K1" s="592"/>
    </row>
    <row r="2" spans="1:11" x14ac:dyDescent="0.25">
      <c r="A2" s="606" t="s">
        <v>2</v>
      </c>
      <c r="B2" s="607"/>
      <c r="C2" s="599">
        <f>Титульный!B3</f>
        <v>2019</v>
      </c>
      <c r="D2" s="577"/>
      <c r="E2" s="577"/>
      <c r="F2" s="577"/>
      <c r="G2" s="577"/>
      <c r="H2" s="577"/>
      <c r="I2" s="600"/>
      <c r="J2" s="593"/>
      <c r="K2" s="594"/>
    </row>
    <row r="3" spans="1:11" ht="15.75" thickBot="1" x14ac:dyDescent="0.3">
      <c r="A3" s="608" t="s">
        <v>3</v>
      </c>
      <c r="B3" s="609"/>
      <c r="C3" s="601" t="s">
        <v>4</v>
      </c>
      <c r="D3" s="578"/>
      <c r="E3" s="578"/>
      <c r="F3" s="578"/>
      <c r="G3" s="578"/>
      <c r="H3" s="578"/>
      <c r="I3" s="602"/>
      <c r="J3" s="595"/>
      <c r="K3" s="596"/>
    </row>
    <row r="6" spans="1:11" s="303" customFormat="1" ht="42.75" x14ac:dyDescent="0.25">
      <c r="A6" s="302" t="s">
        <v>204</v>
      </c>
      <c r="B6" s="610" t="s">
        <v>84</v>
      </c>
      <c r="C6" s="610"/>
      <c r="D6" s="302" t="s">
        <v>205</v>
      </c>
      <c r="E6" s="302" t="s">
        <v>206</v>
      </c>
      <c r="F6" s="302" t="s">
        <v>207</v>
      </c>
      <c r="G6" s="610" t="s">
        <v>208</v>
      </c>
      <c r="H6" s="610"/>
      <c r="I6" s="610"/>
      <c r="J6" s="610" t="s">
        <v>209</v>
      </c>
      <c r="K6" s="610"/>
    </row>
    <row r="7" spans="1:11" ht="67.5" customHeight="1" x14ac:dyDescent="0.25">
      <c r="A7" s="279"/>
      <c r="B7" s="603"/>
      <c r="C7" s="603"/>
      <c r="D7" s="279"/>
      <c r="E7" s="279"/>
      <c r="F7" s="279"/>
      <c r="G7" s="603"/>
      <c r="H7" s="603"/>
      <c r="I7" s="603"/>
      <c r="J7" s="611" t="s">
        <v>210</v>
      </c>
      <c r="K7" s="612"/>
    </row>
    <row r="8" spans="1:11" x14ac:dyDescent="0.25">
      <c r="A8" s="279"/>
      <c r="B8" s="603"/>
      <c r="C8" s="603"/>
      <c r="D8" s="279"/>
      <c r="E8" s="279"/>
      <c r="F8" s="279"/>
      <c r="G8" s="603"/>
      <c r="H8" s="603"/>
      <c r="I8" s="603"/>
      <c r="J8" s="603"/>
      <c r="K8" s="603"/>
    </row>
    <row r="9" spans="1:11" x14ac:dyDescent="0.25">
      <c r="A9" s="279"/>
      <c r="B9" s="603"/>
      <c r="C9" s="603"/>
      <c r="D9" s="279"/>
      <c r="E9" s="279"/>
      <c r="F9" s="279"/>
      <c r="G9" s="603"/>
      <c r="H9" s="603"/>
      <c r="I9" s="603"/>
      <c r="J9" s="603"/>
      <c r="K9" s="603"/>
    </row>
    <row r="10" spans="1:11" x14ac:dyDescent="0.25">
      <c r="A10" s="279"/>
      <c r="B10" s="603"/>
      <c r="C10" s="603"/>
      <c r="D10" s="279"/>
      <c r="E10" s="279"/>
      <c r="F10" s="279"/>
      <c r="G10" s="603"/>
      <c r="H10" s="603"/>
      <c r="I10" s="603"/>
      <c r="J10" s="603"/>
      <c r="K10" s="603"/>
    </row>
    <row r="11" spans="1:11" x14ac:dyDescent="0.25">
      <c r="A11" s="279"/>
      <c r="B11" s="603"/>
      <c r="C11" s="603"/>
      <c r="D11" s="279"/>
      <c r="E11" s="279"/>
      <c r="F11" s="279"/>
      <c r="G11" s="603"/>
      <c r="H11" s="603"/>
      <c r="I11" s="603"/>
      <c r="J11" s="603"/>
      <c r="K11" s="603"/>
    </row>
    <row r="12" spans="1:11" x14ac:dyDescent="0.25">
      <c r="A12" s="279"/>
      <c r="B12" s="603"/>
      <c r="C12" s="603"/>
      <c r="D12" s="279"/>
      <c r="E12" s="279"/>
      <c r="F12" s="279"/>
      <c r="G12" s="603"/>
      <c r="H12" s="603"/>
      <c r="I12" s="603"/>
      <c r="J12" s="603"/>
      <c r="K12" s="603"/>
    </row>
    <row r="13" spans="1:11" x14ac:dyDescent="0.25">
      <c r="A13" s="279"/>
      <c r="B13" s="603"/>
      <c r="C13" s="603"/>
      <c r="D13" s="279"/>
      <c r="E13" s="279"/>
      <c r="F13" s="279"/>
      <c r="G13" s="603"/>
      <c r="H13" s="603"/>
      <c r="I13" s="603"/>
      <c r="J13" s="603"/>
      <c r="K13" s="603"/>
    </row>
    <row r="14" spans="1:11" x14ac:dyDescent="0.25">
      <c r="A14" s="279"/>
      <c r="B14" s="603"/>
      <c r="C14" s="603"/>
      <c r="D14" s="279"/>
      <c r="E14" s="279"/>
      <c r="F14" s="279"/>
      <c r="G14" s="603"/>
      <c r="H14" s="603"/>
      <c r="I14" s="603"/>
      <c r="J14" s="603"/>
      <c r="K14" s="603"/>
    </row>
    <row r="15" spans="1:11" x14ac:dyDescent="0.25">
      <c r="A15" s="279"/>
      <c r="B15" s="603"/>
      <c r="C15" s="603"/>
      <c r="D15" s="279"/>
      <c r="E15" s="279"/>
      <c r="F15" s="279"/>
      <c r="G15" s="603"/>
      <c r="H15" s="603"/>
      <c r="I15" s="603"/>
      <c r="J15" s="603"/>
      <c r="K15" s="603"/>
    </row>
    <row r="16" spans="1:11" x14ac:dyDescent="0.25">
      <c r="A16" s="279"/>
      <c r="B16" s="603"/>
      <c r="C16" s="603"/>
      <c r="D16" s="279"/>
      <c r="E16" s="279"/>
      <c r="F16" s="279"/>
      <c r="G16" s="603"/>
      <c r="H16" s="603"/>
      <c r="I16" s="603"/>
      <c r="J16" s="603"/>
      <c r="K16" s="603"/>
    </row>
    <row r="17" spans="1:12" x14ac:dyDescent="0.25">
      <c r="A17" s="279"/>
      <c r="B17" s="603"/>
      <c r="C17" s="603"/>
      <c r="D17" s="279"/>
      <c r="E17" s="279"/>
      <c r="F17" s="279"/>
      <c r="G17" s="603"/>
      <c r="H17" s="603"/>
      <c r="I17" s="603"/>
      <c r="J17" s="603"/>
      <c r="K17" s="603"/>
    </row>
    <row r="18" spans="1:12" x14ac:dyDescent="0.25">
      <c r="A18" s="279"/>
      <c r="B18" s="603"/>
      <c r="C18" s="603"/>
      <c r="D18" s="279"/>
      <c r="E18" s="279"/>
      <c r="F18" s="279"/>
      <c r="G18" s="603"/>
      <c r="H18" s="603"/>
      <c r="I18" s="603"/>
      <c r="J18" s="603"/>
      <c r="K18" s="603"/>
    </row>
    <row r="20" spans="1:12" ht="15.75" thickBot="1" x14ac:dyDescent="0.3"/>
    <row r="21" spans="1:12" x14ac:dyDescent="0.25">
      <c r="A21" s="613" t="s">
        <v>53</v>
      </c>
      <c r="B21" s="614"/>
      <c r="C21" s="614"/>
      <c r="D21" s="614"/>
      <c r="E21" s="614"/>
      <c r="F21" s="614"/>
      <c r="G21" s="614"/>
      <c r="H21" s="614"/>
      <c r="I21" s="614"/>
      <c r="J21" s="614"/>
      <c r="K21" s="615"/>
      <c r="L21" s="179" t="s">
        <v>771</v>
      </c>
    </row>
    <row r="22" spans="1:12" ht="57.75" customHeight="1" thickBot="1" x14ac:dyDescent="0.3">
      <c r="A22" s="573"/>
      <c r="B22" s="574"/>
      <c r="C22" s="574"/>
      <c r="D22" s="574"/>
      <c r="E22" s="574"/>
      <c r="F22" s="574"/>
      <c r="G22" s="574"/>
      <c r="H22" s="574"/>
      <c r="I22" s="574"/>
      <c r="J22" s="574"/>
      <c r="K22" s="575"/>
      <c r="L22" s="179" t="s">
        <v>211</v>
      </c>
    </row>
    <row r="23" spans="1:12" x14ac:dyDescent="0.25">
      <c r="L23" s="179" t="s">
        <v>212</v>
      </c>
    </row>
  </sheetData>
  <mergeCells count="48">
    <mergeCell ref="A21:K21"/>
    <mergeCell ref="A22:K22"/>
    <mergeCell ref="B17:C17"/>
    <mergeCell ref="G17:I17"/>
    <mergeCell ref="J17:K17"/>
    <mergeCell ref="B18:C18"/>
    <mergeCell ref="G18:I18"/>
    <mergeCell ref="J18:K18"/>
    <mergeCell ref="B15:C15"/>
    <mergeCell ref="G15:I15"/>
    <mergeCell ref="J15:K15"/>
    <mergeCell ref="B16:C16"/>
    <mergeCell ref="G16:I16"/>
    <mergeCell ref="J16:K16"/>
    <mergeCell ref="B13:C13"/>
    <mergeCell ref="G13:I13"/>
    <mergeCell ref="J13:K13"/>
    <mergeCell ref="B14:C14"/>
    <mergeCell ref="G14:I14"/>
    <mergeCell ref="J14:K14"/>
    <mergeCell ref="B6:C6"/>
    <mergeCell ref="J6:K6"/>
    <mergeCell ref="G6:I6"/>
    <mergeCell ref="B7:C7"/>
    <mergeCell ref="G7:I7"/>
    <mergeCell ref="J7:K7"/>
    <mergeCell ref="B10:C10"/>
    <mergeCell ref="J1:K3"/>
    <mergeCell ref="A1:B1"/>
    <mergeCell ref="A2:B2"/>
    <mergeCell ref="A3:B3"/>
    <mergeCell ref="C1:I1"/>
    <mergeCell ref="C2:I2"/>
    <mergeCell ref="C3:I3"/>
    <mergeCell ref="G10:I10"/>
    <mergeCell ref="J10:K10"/>
    <mergeCell ref="B8:C8"/>
    <mergeCell ref="G8:I8"/>
    <mergeCell ref="J8:K8"/>
    <mergeCell ref="B9:C9"/>
    <mergeCell ref="G9:I9"/>
    <mergeCell ref="J9:K9"/>
    <mergeCell ref="B11:C11"/>
    <mergeCell ref="G11:I11"/>
    <mergeCell ref="J11:K11"/>
    <mergeCell ref="B12:C12"/>
    <mergeCell ref="G12:I12"/>
    <mergeCell ref="J12:K12"/>
  </mergeCells>
  <conditionalFormatting sqref="A22">
    <cfRule type="containsBlanks" dxfId="26" priority="1">
      <formula>LEN(TRIM(A22))=0</formula>
    </cfRule>
  </conditionalFormatting>
  <dataValidations count="1">
    <dataValidation type="list" allowBlank="1" showInputMessage="1" showErrorMessage="1" sqref="A22" xr:uid="{00000000-0002-0000-0800-000000000000}">
      <formula1>$L$21:$L$23</formula1>
    </dataValidation>
  </dataValidations>
  <pageMargins left="0.7" right="0.7" top="0.75" bottom="0.75" header="0.3" footer="0.3"/>
  <pageSetup paperSize="9" scale="48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N43"/>
  <sheetViews>
    <sheetView view="pageBreakPreview" zoomScaleNormal="80" zoomScaleSheetLayoutView="100" workbookViewId="0">
      <selection activeCell="B11" sqref="B11"/>
    </sheetView>
  </sheetViews>
  <sheetFormatPr defaultRowHeight="15" x14ac:dyDescent="0.25"/>
  <cols>
    <col min="1" max="1" width="36.7109375" style="81" customWidth="1"/>
    <col min="2" max="2" width="18" style="81" customWidth="1"/>
    <col min="3" max="3" width="22.140625" style="81" customWidth="1"/>
    <col min="4" max="4" width="22.28515625" style="81" customWidth="1"/>
    <col min="5" max="5" width="16.140625" style="81" customWidth="1"/>
    <col min="6" max="6" width="14.28515625" style="81" customWidth="1"/>
    <col min="7" max="16384" width="9.140625" style="81"/>
  </cols>
  <sheetData>
    <row r="1" spans="1:14" x14ac:dyDescent="0.25">
      <c r="A1" s="122" t="s">
        <v>0</v>
      </c>
      <c r="B1" s="597" t="str">
        <f>Титульный!B2</f>
        <v>ООО "ХХХ"</v>
      </c>
      <c r="C1" s="576"/>
      <c r="D1" s="598"/>
      <c r="E1" s="591" t="s">
        <v>224</v>
      </c>
      <c r="F1" s="592"/>
    </row>
    <row r="2" spans="1:14" x14ac:dyDescent="0.25">
      <c r="A2" s="123" t="s">
        <v>2</v>
      </c>
      <c r="B2" s="599">
        <f>Титульный!B3</f>
        <v>2019</v>
      </c>
      <c r="C2" s="577"/>
      <c r="D2" s="600"/>
      <c r="E2" s="593"/>
      <c r="F2" s="594"/>
    </row>
    <row r="3" spans="1:14" ht="15.75" thickBot="1" x14ac:dyDescent="0.3">
      <c r="A3" s="124" t="s">
        <v>3</v>
      </c>
      <c r="B3" s="601" t="s">
        <v>4</v>
      </c>
      <c r="C3" s="578"/>
      <c r="D3" s="602"/>
      <c r="E3" s="595"/>
      <c r="F3" s="596"/>
    </row>
    <row r="5" spans="1:14" s="91" customFormat="1" ht="35.25" customHeight="1" x14ac:dyDescent="0.25">
      <c r="A5" s="89" t="s">
        <v>49</v>
      </c>
      <c r="B5" s="560" t="s">
        <v>214</v>
      </c>
      <c r="C5" s="560"/>
      <c r="D5" s="560"/>
      <c r="E5" s="560"/>
      <c r="F5" s="112"/>
      <c r="G5" s="113"/>
    </row>
    <row r="6" spans="1:14" s="96" customFormat="1" ht="15.75" thickBot="1" x14ac:dyDescent="0.3"/>
    <row r="7" spans="1:14" s="96" customFormat="1" ht="45" customHeight="1" thickBot="1" x14ac:dyDescent="0.3">
      <c r="A7" s="579" t="s">
        <v>50</v>
      </c>
      <c r="B7" s="580"/>
      <c r="C7" s="580"/>
      <c r="D7" s="114" t="s">
        <v>51</v>
      </c>
      <c r="E7" s="546" t="s">
        <v>73</v>
      </c>
      <c r="F7" s="547"/>
    </row>
    <row r="8" spans="1:14" s="96" customFormat="1" ht="113.25" customHeight="1" thickBot="1" x14ac:dyDescent="0.3">
      <c r="A8" s="565" t="str">
        <f>ПРОГРАММА!B32</f>
        <v xml:space="preserve">Проверка основных договоров:
Сделайте обзор основных договоров по реализации продукции (товаров, услуг).  Отметьте основные условия договора, такие как момент перехода права собственности, скидки, гарантии и т.д., а также обратите внимание на необычные условия.  Убедитесь в соответствующем раскрытии необходимой информации в бухгалтерской отчетности. </v>
      </c>
      <c r="B8" s="566"/>
      <c r="C8" s="566"/>
      <c r="D8" s="19"/>
      <c r="E8" s="616"/>
      <c r="F8" s="617"/>
    </row>
    <row r="9" spans="1:14" s="96" customFormat="1" x14ac:dyDescent="0.25"/>
    <row r="10" spans="1:14" s="96" customFormat="1" ht="15.75" thickBot="1" x14ac:dyDescent="0.3"/>
    <row r="11" spans="1:14" s="46" customFormat="1" ht="35.25" customHeight="1" x14ac:dyDescent="0.2">
      <c r="A11" s="37" t="s">
        <v>71</v>
      </c>
      <c r="B11" s="126" t="s">
        <v>155</v>
      </c>
      <c r="C11" s="44"/>
      <c r="D11" s="44"/>
      <c r="E11" s="44"/>
      <c r="F11" s="44"/>
      <c r="G11" s="42"/>
      <c r="H11" s="45"/>
      <c r="I11" s="42"/>
      <c r="J11" s="42"/>
      <c r="K11" s="42"/>
      <c r="L11" s="42"/>
      <c r="M11" s="42"/>
      <c r="N11" s="42"/>
    </row>
    <row r="12" spans="1:14" s="43" customFormat="1" ht="29.25" customHeight="1" thickBot="1" x14ac:dyDescent="0.25">
      <c r="A12" s="38" t="s">
        <v>56</v>
      </c>
      <c r="B12" s="39"/>
      <c r="C12" s="45"/>
      <c r="D12" s="45"/>
      <c r="E12" s="42"/>
      <c r="F12" s="42"/>
      <c r="G12" s="42"/>
      <c r="H12" s="47"/>
      <c r="I12" s="42"/>
      <c r="J12" s="42"/>
      <c r="K12" s="42"/>
      <c r="L12" s="42"/>
      <c r="M12" s="42"/>
      <c r="N12" s="42"/>
    </row>
    <row r="13" spans="1:14" s="43" customFormat="1" ht="12.75" x14ac:dyDescent="0.2">
      <c r="A13" s="42"/>
      <c r="B13" s="42"/>
      <c r="C13" s="45"/>
      <c r="D13" s="45"/>
      <c r="E13" s="42"/>
      <c r="F13" s="42"/>
      <c r="G13" s="42"/>
      <c r="H13" s="42"/>
      <c r="I13" s="42"/>
      <c r="J13" s="42"/>
      <c r="K13" s="42"/>
      <c r="L13" s="42"/>
      <c r="M13" s="42"/>
      <c r="N13" s="42"/>
    </row>
    <row r="14" spans="1:14" s="43" customFormat="1" ht="13.5" thickBot="1" x14ac:dyDescent="0.25">
      <c r="A14" s="42"/>
      <c r="B14" s="42"/>
      <c r="C14" s="45"/>
      <c r="D14" s="45"/>
      <c r="E14" s="42"/>
      <c r="F14" s="42"/>
      <c r="G14" s="42"/>
      <c r="H14" s="42"/>
      <c r="I14" s="42"/>
      <c r="J14" s="42"/>
      <c r="K14" s="42"/>
      <c r="L14" s="42"/>
      <c r="M14" s="42"/>
      <c r="N14" s="42"/>
    </row>
    <row r="15" spans="1:14" s="43" customFormat="1" ht="12.75" x14ac:dyDescent="0.2">
      <c r="A15" s="618" t="s">
        <v>53</v>
      </c>
      <c r="B15" s="619"/>
      <c r="C15" s="619"/>
      <c r="D15" s="619"/>
      <c r="E15" s="620"/>
      <c r="F15" s="42"/>
      <c r="G15" s="42"/>
      <c r="H15" s="42"/>
      <c r="I15" s="42"/>
      <c r="J15" s="42"/>
      <c r="K15" s="42"/>
      <c r="L15" s="42"/>
      <c r="M15" s="42"/>
      <c r="N15" s="42"/>
    </row>
    <row r="16" spans="1:14" s="43" customFormat="1" ht="31.5" customHeight="1" thickBot="1" x14ac:dyDescent="0.25">
      <c r="A16" s="621">
        <f>'3.2-1'!A20</f>
        <v>0</v>
      </c>
      <c r="B16" s="622"/>
      <c r="C16" s="622"/>
      <c r="D16" s="622"/>
      <c r="E16" s="623"/>
      <c r="F16" s="48"/>
      <c r="G16" s="48"/>
      <c r="H16" s="42"/>
      <c r="I16" s="42"/>
      <c r="J16" s="42"/>
      <c r="K16" s="42"/>
      <c r="L16" s="42"/>
      <c r="M16" s="42"/>
      <c r="N16" s="42"/>
    </row>
    <row r="17" s="96" customFormat="1" x14ac:dyDescent="0.25"/>
    <row r="18" s="96" customFormat="1" x14ac:dyDescent="0.25"/>
    <row r="19" s="96" customFormat="1" x14ac:dyDescent="0.25"/>
    <row r="20" s="96" customFormat="1" x14ac:dyDescent="0.25"/>
    <row r="21" s="96" customFormat="1" x14ac:dyDescent="0.25"/>
    <row r="22" s="96" customFormat="1" x14ac:dyDescent="0.25"/>
    <row r="23" s="96" customFormat="1" x14ac:dyDescent="0.25"/>
    <row r="24" s="96" customFormat="1" x14ac:dyDescent="0.25"/>
    <row r="25" s="96" customFormat="1" x14ac:dyDescent="0.25"/>
    <row r="26" s="96" customFormat="1" x14ac:dyDescent="0.25"/>
    <row r="27" s="96" customFormat="1" x14ac:dyDescent="0.25"/>
    <row r="28" s="96" customFormat="1" x14ac:dyDescent="0.25"/>
    <row r="29" s="96" customFormat="1" x14ac:dyDescent="0.25"/>
    <row r="30" s="96" customFormat="1" x14ac:dyDescent="0.25"/>
    <row r="31" s="96" customFormat="1" x14ac:dyDescent="0.25"/>
    <row r="32" s="96" customFormat="1" x14ac:dyDescent="0.25"/>
    <row r="33" spans="1:8" s="96" customFormat="1" x14ac:dyDescent="0.25"/>
    <row r="34" spans="1:8" s="96" customFormat="1" x14ac:dyDescent="0.25"/>
    <row r="35" spans="1:8" s="96" customFormat="1" x14ac:dyDescent="0.25"/>
    <row r="36" spans="1:8" s="96" customFormat="1" x14ac:dyDescent="0.25"/>
    <row r="37" spans="1:8" s="96" customFormat="1" x14ac:dyDescent="0.25"/>
    <row r="38" spans="1:8" s="96" customFormat="1" x14ac:dyDescent="0.25"/>
    <row r="39" spans="1:8" s="96" customFormat="1" ht="15.75" thickBot="1" x14ac:dyDescent="0.3">
      <c r="A39" s="117"/>
      <c r="B39" s="117"/>
      <c r="C39" s="117"/>
      <c r="D39" s="117"/>
      <c r="E39" s="117"/>
    </row>
    <row r="40" spans="1:8" s="96" customFormat="1" ht="24.75" customHeight="1" x14ac:dyDescent="0.2">
      <c r="A40" s="570" t="s">
        <v>53</v>
      </c>
      <c r="B40" s="571"/>
      <c r="C40" s="571"/>
      <c r="D40" s="571"/>
      <c r="E40" s="571"/>
      <c r="F40" s="572"/>
    </row>
    <row r="41" spans="1:8" s="96" customFormat="1" ht="33.75" customHeight="1" thickBot="1" x14ac:dyDescent="0.3">
      <c r="A41" s="584"/>
      <c r="B41" s="585"/>
      <c r="C41" s="585"/>
      <c r="D41" s="585"/>
      <c r="E41" s="585"/>
      <c r="F41" s="586"/>
      <c r="G41" s="119" t="s">
        <v>128</v>
      </c>
      <c r="H41" s="119"/>
    </row>
    <row r="42" spans="1:8" s="118" customFormat="1" x14ac:dyDescent="0.25">
      <c r="G42" s="119" t="s">
        <v>129</v>
      </c>
      <c r="H42" s="120"/>
    </row>
    <row r="43" spans="1:8" s="118" customFormat="1" x14ac:dyDescent="0.25">
      <c r="G43" s="119"/>
      <c r="H43" s="120"/>
    </row>
  </sheetData>
  <protectedRanges>
    <protectedRange sqref="C2:C3" name="Range1_1_2_1_1_1"/>
  </protectedRanges>
  <mergeCells count="13">
    <mergeCell ref="A8:C8"/>
    <mergeCell ref="E8:F8"/>
    <mergeCell ref="A40:F40"/>
    <mergeCell ref="A41:F41"/>
    <mergeCell ref="B1:D1"/>
    <mergeCell ref="E1:F3"/>
    <mergeCell ref="B2:D2"/>
    <mergeCell ref="B3:D3"/>
    <mergeCell ref="B5:E5"/>
    <mergeCell ref="A7:C7"/>
    <mergeCell ref="E7:F7"/>
    <mergeCell ref="A15:E15"/>
    <mergeCell ref="A16:E16"/>
  </mergeCells>
  <conditionalFormatting sqref="D8">
    <cfRule type="containsBlanks" dxfId="25" priority="2">
      <formula>LEN(TRIM(D8))=0</formula>
    </cfRule>
  </conditionalFormatting>
  <conditionalFormatting sqref="A41">
    <cfRule type="containsBlanks" dxfId="24" priority="1">
      <formula>LEN(TRIM(A41))=0</formula>
    </cfRule>
  </conditionalFormatting>
  <dataValidations count="2">
    <dataValidation type="list" allowBlank="1" showInputMessage="1" showErrorMessage="1" sqref="A41:F41" xr:uid="{00000000-0002-0000-0900-000000000000}">
      <formula1>$G$41:$G$42</formula1>
    </dataValidation>
    <dataValidation type="list" allowBlank="1" showInputMessage="1" showErrorMessage="1" sqref="D8" xr:uid="{00000000-0002-0000-0900-000001000000}">
      <formula1>"Необходимо,Нет объекта учета"</formula1>
    </dataValidation>
  </dataValidations>
  <hyperlinks>
    <hyperlink ref="B11" location="'3.2-1'!A1" display="'3.2-1'!A1" xr:uid="{00000000-0004-0000-0900-000000000000}"/>
  </hyperlinks>
  <pageMargins left="0.7" right="0.7" top="0.75" bottom="0.75" header="0.3" footer="0.3"/>
  <pageSetup paperSize="9" scale="67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XFD21"/>
  <sheetViews>
    <sheetView view="pageBreakPreview" zoomScale="90" zoomScaleNormal="70" zoomScaleSheetLayoutView="90" workbookViewId="0">
      <selection activeCell="A20" sqref="A20:H20"/>
    </sheetView>
  </sheetViews>
  <sheetFormatPr defaultRowHeight="19.5" customHeight="1" x14ac:dyDescent="0.25"/>
  <cols>
    <col min="1" max="1" width="15.42578125" style="81" customWidth="1"/>
    <col min="2" max="2" width="15.7109375" style="81" customWidth="1"/>
    <col min="3" max="3" width="19.7109375" style="81" customWidth="1"/>
    <col min="4" max="5" width="9.140625" style="81"/>
    <col min="6" max="6" width="14.7109375" style="81" customWidth="1"/>
    <col min="7" max="7" width="21.140625" style="81" customWidth="1"/>
    <col min="8" max="8" width="29.7109375" style="81" customWidth="1"/>
    <col min="9" max="16384" width="9.140625" style="173"/>
  </cols>
  <sheetData>
    <row r="1" spans="1:16384" ht="19.5" customHeight="1" x14ac:dyDescent="0.25">
      <c r="A1" s="604" t="s">
        <v>0</v>
      </c>
      <c r="B1" s="605"/>
      <c r="C1" s="632" t="str">
        <f>Титульный!B2</f>
        <v>ООО "ХХХ"</v>
      </c>
      <c r="D1" s="633"/>
      <c r="E1" s="633"/>
      <c r="F1" s="633"/>
      <c r="G1" s="634"/>
      <c r="H1" s="641" t="s">
        <v>221</v>
      </c>
    </row>
    <row r="2" spans="1:16384" ht="19.5" customHeight="1" x14ac:dyDescent="0.25">
      <c r="A2" s="606" t="s">
        <v>2</v>
      </c>
      <c r="B2" s="607"/>
      <c r="C2" s="635">
        <f>Титульный!B3</f>
        <v>2019</v>
      </c>
      <c r="D2" s="636"/>
      <c r="E2" s="636"/>
      <c r="F2" s="636"/>
      <c r="G2" s="637"/>
      <c r="H2" s="642"/>
    </row>
    <row r="3" spans="1:16384" ht="19.5" customHeight="1" thickBot="1" x14ac:dyDescent="0.3">
      <c r="A3" s="608" t="s">
        <v>3</v>
      </c>
      <c r="B3" s="609"/>
      <c r="C3" s="638" t="s">
        <v>4</v>
      </c>
      <c r="D3" s="639"/>
      <c r="E3" s="639"/>
      <c r="F3" s="639"/>
      <c r="G3" s="640"/>
      <c r="H3" s="643"/>
    </row>
    <row r="5" spans="1:16384" ht="19.5" customHeight="1" x14ac:dyDescent="0.25">
      <c r="A5" t="s">
        <v>150</v>
      </c>
    </row>
    <row r="7" spans="1:16384" ht="19.5" customHeight="1" x14ac:dyDescent="0.25">
      <c r="A7" s="304" t="s">
        <v>215</v>
      </c>
      <c r="B7" s="304" t="s">
        <v>216</v>
      </c>
      <c r="C7" s="625" t="s">
        <v>217</v>
      </c>
      <c r="D7" s="626"/>
      <c r="E7" s="627"/>
      <c r="F7" s="304" t="s">
        <v>218</v>
      </c>
      <c r="G7" s="304" t="s">
        <v>219</v>
      </c>
      <c r="H7" s="305" t="s">
        <v>220</v>
      </c>
    </row>
    <row r="8" spans="1:16384" ht="19.5" customHeight="1" x14ac:dyDescent="0.25">
      <c r="A8" s="306"/>
      <c r="B8" s="306"/>
      <c r="C8" s="628"/>
      <c r="D8" s="628"/>
      <c r="E8" s="628"/>
      <c r="F8" s="307"/>
      <c r="G8" s="280"/>
      <c r="H8" s="310"/>
    </row>
    <row r="9" spans="1:16384" ht="19.5" customHeight="1" x14ac:dyDescent="0.25">
      <c r="A9" s="306"/>
      <c r="B9" s="306"/>
      <c r="C9" s="628"/>
      <c r="D9" s="628"/>
      <c r="E9" s="628"/>
      <c r="F9" s="307"/>
      <c r="G9" s="280"/>
      <c r="H9" s="310"/>
      <c r="I9" s="311"/>
      <c r="J9" s="311"/>
      <c r="K9" s="312"/>
      <c r="L9" s="312"/>
      <c r="M9" s="312"/>
      <c r="N9" s="313"/>
      <c r="O9" s="314"/>
      <c r="P9" s="315"/>
      <c r="Q9" s="311"/>
      <c r="R9" s="311"/>
      <c r="S9" s="312"/>
      <c r="T9" s="312"/>
      <c r="U9" s="312"/>
      <c r="V9" s="313"/>
      <c r="W9" s="314"/>
      <c r="X9" s="315"/>
      <c r="Y9" s="311"/>
      <c r="Z9" s="311"/>
      <c r="AA9" s="312"/>
      <c r="AB9" s="312"/>
      <c r="AC9" s="312"/>
      <c r="AD9" s="313"/>
      <c r="AE9" s="314"/>
      <c r="AF9" s="315"/>
      <c r="AG9" s="311"/>
      <c r="AH9" s="311"/>
      <c r="AI9" s="312"/>
      <c r="AJ9" s="312"/>
      <c r="AK9" s="312"/>
      <c r="AL9" s="313"/>
      <c r="AM9" s="314"/>
      <c r="AN9" s="315"/>
      <c r="AO9" s="311"/>
      <c r="AP9" s="311"/>
      <c r="AQ9" s="312"/>
      <c r="AR9" s="312"/>
      <c r="AS9" s="312"/>
      <c r="AT9" s="313"/>
      <c r="AU9" s="314"/>
      <c r="AV9" s="315"/>
      <c r="AW9" s="311"/>
      <c r="AX9" s="311"/>
      <c r="AY9" s="312"/>
      <c r="AZ9" s="312"/>
      <c r="BA9" s="312"/>
      <c r="BB9" s="313"/>
      <c r="BC9" s="314"/>
      <c r="BD9" s="315"/>
      <c r="BE9" s="311"/>
      <c r="BF9" s="311"/>
      <c r="BG9" s="312"/>
      <c r="BH9" s="312"/>
      <c r="BI9" s="312"/>
      <c r="BJ9" s="313"/>
      <c r="BK9" s="314"/>
      <c r="BL9" s="315"/>
      <c r="BM9" s="311"/>
      <c r="BN9" s="311"/>
      <c r="BO9" s="312"/>
      <c r="BP9" s="312"/>
      <c r="BQ9" s="312"/>
      <c r="BR9" s="313"/>
      <c r="BS9" s="314"/>
      <c r="BT9" s="315"/>
      <c r="BU9" s="311"/>
      <c r="BV9" s="311"/>
      <c r="BW9" s="312"/>
      <c r="BX9" s="312"/>
      <c r="BY9" s="312"/>
      <c r="BZ9" s="313"/>
      <c r="CA9" s="314"/>
      <c r="CB9" s="315"/>
      <c r="CC9" s="311"/>
      <c r="CD9" s="311"/>
      <c r="CE9" s="312"/>
      <c r="CF9" s="312"/>
      <c r="CG9" s="312"/>
      <c r="CH9" s="313"/>
      <c r="CI9" s="314"/>
      <c r="CJ9" s="315"/>
      <c r="CK9" s="311"/>
      <c r="CL9" s="311"/>
      <c r="CM9" s="312"/>
      <c r="CN9" s="312"/>
      <c r="CO9" s="312"/>
      <c r="CP9" s="313"/>
      <c r="CQ9" s="314"/>
      <c r="CR9" s="315"/>
      <c r="CS9" s="311"/>
      <c r="CT9" s="311"/>
      <c r="CU9" s="312"/>
      <c r="CV9" s="312"/>
      <c r="CW9" s="312"/>
      <c r="CX9" s="313"/>
      <c r="CY9" s="314"/>
      <c r="CZ9" s="315"/>
      <c r="DA9" s="311"/>
      <c r="DB9" s="311"/>
      <c r="DC9" s="312"/>
      <c r="DD9" s="312"/>
      <c r="DE9" s="312"/>
      <c r="DF9" s="313"/>
      <c r="DG9" s="314"/>
      <c r="DH9" s="315"/>
      <c r="DI9" s="311"/>
      <c r="DJ9" s="311"/>
      <c r="DK9" s="312"/>
      <c r="DL9" s="312"/>
      <c r="DM9" s="312"/>
      <c r="DN9" s="313"/>
      <c r="DO9" s="314"/>
      <c r="DP9" s="315"/>
      <c r="DQ9" s="311"/>
      <c r="DR9" s="311"/>
      <c r="DS9" s="312"/>
      <c r="DT9" s="312"/>
      <c r="DU9" s="312"/>
      <c r="DV9" s="313"/>
      <c r="DW9" s="314"/>
      <c r="DX9" s="315"/>
      <c r="DY9" s="311"/>
      <c r="DZ9" s="311"/>
      <c r="EA9" s="312"/>
      <c r="EB9" s="312"/>
      <c r="EC9" s="312"/>
      <c r="ED9" s="313"/>
      <c r="EE9" s="314"/>
      <c r="EF9" s="315"/>
      <c r="EG9" s="311"/>
      <c r="EH9" s="311"/>
      <c r="EI9" s="312"/>
      <c r="EJ9" s="312"/>
      <c r="EK9" s="312"/>
      <c r="EL9" s="313"/>
      <c r="EM9" s="314"/>
      <c r="EN9" s="315"/>
      <c r="EO9" s="311"/>
      <c r="EP9" s="311"/>
      <c r="EQ9" s="312"/>
      <c r="ER9" s="312"/>
      <c r="ES9" s="312"/>
      <c r="ET9" s="313"/>
      <c r="EU9" s="314"/>
      <c r="EV9" s="315"/>
      <c r="EW9" s="311"/>
      <c r="EX9" s="311"/>
      <c r="EY9" s="312"/>
      <c r="EZ9" s="312"/>
      <c r="FA9" s="312"/>
      <c r="FB9" s="313"/>
      <c r="FC9" s="314"/>
      <c r="FD9" s="315"/>
      <c r="FE9" s="311"/>
      <c r="FF9" s="311"/>
      <c r="FG9" s="312"/>
      <c r="FH9" s="312"/>
      <c r="FI9" s="312"/>
      <c r="FJ9" s="313"/>
      <c r="FK9" s="314"/>
      <c r="FL9" s="315"/>
      <c r="FM9" s="311"/>
      <c r="FN9" s="311"/>
      <c r="FO9" s="312"/>
      <c r="FP9" s="312"/>
      <c r="FQ9" s="312"/>
      <c r="FR9" s="313"/>
      <c r="FS9" s="314"/>
      <c r="FT9" s="315"/>
      <c r="FU9" s="311"/>
      <c r="FV9" s="311"/>
      <c r="FW9" s="312"/>
      <c r="FX9" s="312"/>
      <c r="FY9" s="312"/>
      <c r="FZ9" s="313"/>
      <c r="GA9" s="314"/>
      <c r="GB9" s="315"/>
      <c r="GC9" s="311"/>
      <c r="GD9" s="311"/>
      <c r="GE9" s="312"/>
      <c r="GF9" s="312"/>
      <c r="GG9" s="312"/>
      <c r="GH9" s="313"/>
      <c r="GI9" s="314"/>
      <c r="GJ9" s="315"/>
      <c r="GK9" s="311"/>
      <c r="GL9" s="311"/>
      <c r="GM9" s="312"/>
      <c r="GN9" s="312"/>
      <c r="GO9" s="312"/>
      <c r="GP9" s="313"/>
      <c r="GQ9" s="314"/>
      <c r="GR9" s="315"/>
      <c r="GS9" s="311"/>
      <c r="GT9" s="311"/>
      <c r="GU9" s="312"/>
      <c r="GV9" s="312"/>
      <c r="GW9" s="312"/>
      <c r="GX9" s="313"/>
      <c r="GY9" s="314"/>
      <c r="GZ9" s="315"/>
      <c r="HA9" s="311"/>
      <c r="HB9" s="311"/>
      <c r="HC9" s="312"/>
      <c r="HD9" s="312"/>
      <c r="HE9" s="312"/>
      <c r="HF9" s="313"/>
      <c r="HG9" s="314"/>
      <c r="HH9" s="315"/>
      <c r="HI9" s="311"/>
      <c r="HJ9" s="311"/>
      <c r="HK9" s="312"/>
      <c r="HL9" s="312"/>
      <c r="HM9" s="312"/>
      <c r="HN9" s="313"/>
      <c r="HO9" s="314"/>
      <c r="HP9" s="315"/>
      <c r="HQ9" s="311"/>
      <c r="HR9" s="311"/>
      <c r="HS9" s="312"/>
      <c r="HT9" s="312"/>
      <c r="HU9" s="312"/>
      <c r="HV9" s="313"/>
      <c r="HW9" s="314"/>
      <c r="HX9" s="315"/>
      <c r="HY9" s="311"/>
      <c r="HZ9" s="311"/>
      <c r="IA9" s="312"/>
      <c r="IB9" s="312"/>
      <c r="IC9" s="312"/>
      <c r="ID9" s="313"/>
      <c r="IE9" s="314"/>
      <c r="IF9" s="315"/>
      <c r="IG9" s="311"/>
      <c r="IH9" s="311"/>
      <c r="II9" s="312"/>
      <c r="IJ9" s="312"/>
      <c r="IK9" s="312"/>
      <c r="IL9" s="313"/>
      <c r="IM9" s="314"/>
      <c r="IN9" s="315"/>
      <c r="IO9" s="311"/>
      <c r="IP9" s="311"/>
      <c r="IQ9" s="312"/>
      <c r="IR9" s="312"/>
      <c r="IS9" s="312"/>
      <c r="IT9" s="313"/>
      <c r="IU9" s="314"/>
      <c r="IV9" s="315"/>
      <c r="IW9" s="311"/>
      <c r="IX9" s="311"/>
      <c r="IY9" s="312"/>
      <c r="IZ9" s="312"/>
      <c r="JA9" s="312"/>
      <c r="JB9" s="313"/>
      <c r="JC9" s="314"/>
      <c r="JD9" s="315"/>
      <c r="JE9" s="311"/>
      <c r="JF9" s="311"/>
      <c r="JG9" s="312"/>
      <c r="JH9" s="312"/>
      <c r="JI9" s="312"/>
      <c r="JJ9" s="313"/>
      <c r="JK9" s="314"/>
      <c r="JL9" s="315"/>
      <c r="JM9" s="311"/>
      <c r="JN9" s="311"/>
      <c r="JO9" s="312"/>
      <c r="JP9" s="312"/>
      <c r="JQ9" s="312"/>
      <c r="JR9" s="313"/>
      <c r="JS9" s="314"/>
      <c r="JT9" s="315"/>
      <c r="JU9" s="311"/>
      <c r="JV9" s="311"/>
      <c r="JW9" s="312"/>
      <c r="JX9" s="312"/>
      <c r="JY9" s="312"/>
      <c r="JZ9" s="313"/>
      <c r="KA9" s="314"/>
      <c r="KB9" s="315"/>
      <c r="KC9" s="311"/>
      <c r="KD9" s="311"/>
      <c r="KE9" s="312"/>
      <c r="KF9" s="312"/>
      <c r="KG9" s="312"/>
      <c r="KH9" s="313"/>
      <c r="KI9" s="314"/>
      <c r="KJ9" s="315"/>
      <c r="KK9" s="311"/>
      <c r="KL9" s="311"/>
      <c r="KM9" s="312"/>
      <c r="KN9" s="312"/>
      <c r="KO9" s="312"/>
      <c r="KP9" s="313"/>
      <c r="KQ9" s="314"/>
      <c r="KR9" s="315"/>
      <c r="KS9" s="311"/>
      <c r="KT9" s="311"/>
      <c r="KU9" s="312"/>
      <c r="KV9" s="312"/>
      <c r="KW9" s="312"/>
      <c r="KX9" s="313"/>
      <c r="KY9" s="314"/>
      <c r="KZ9" s="315"/>
      <c r="LA9" s="311"/>
      <c r="LB9" s="311"/>
      <c r="LC9" s="312"/>
      <c r="LD9" s="312"/>
      <c r="LE9" s="312"/>
      <c r="LF9" s="313"/>
      <c r="LG9" s="314"/>
      <c r="LH9" s="315"/>
      <c r="LI9" s="311"/>
      <c r="LJ9" s="311"/>
      <c r="LK9" s="312"/>
      <c r="LL9" s="312"/>
      <c r="LM9" s="312"/>
      <c r="LN9" s="313"/>
      <c r="LO9" s="314"/>
      <c r="LP9" s="315"/>
      <c r="LQ9" s="311"/>
      <c r="LR9" s="311"/>
      <c r="LS9" s="312"/>
      <c r="LT9" s="312"/>
      <c r="LU9" s="312"/>
      <c r="LV9" s="313"/>
      <c r="LW9" s="314"/>
      <c r="LX9" s="315"/>
      <c r="LY9" s="311"/>
      <c r="LZ9" s="311"/>
      <c r="MA9" s="312"/>
      <c r="MB9" s="312"/>
      <c r="MC9" s="312"/>
      <c r="MD9" s="313"/>
      <c r="ME9" s="314"/>
      <c r="MF9" s="315"/>
      <c r="MG9" s="311"/>
      <c r="MH9" s="311"/>
      <c r="MI9" s="312"/>
      <c r="MJ9" s="312"/>
      <c r="MK9" s="312"/>
      <c r="ML9" s="313"/>
      <c r="MM9" s="314"/>
      <c r="MN9" s="315"/>
      <c r="MO9" s="311"/>
      <c r="MP9" s="311"/>
      <c r="MQ9" s="312"/>
      <c r="MR9" s="312"/>
      <c r="MS9" s="312"/>
      <c r="MT9" s="313"/>
      <c r="MU9" s="314"/>
      <c r="MV9" s="315"/>
      <c r="MW9" s="311"/>
      <c r="MX9" s="311"/>
      <c r="MY9" s="312"/>
      <c r="MZ9" s="312"/>
      <c r="NA9" s="312"/>
      <c r="NB9" s="313"/>
      <c r="NC9" s="314"/>
      <c r="ND9" s="315"/>
      <c r="NE9" s="311"/>
      <c r="NF9" s="311"/>
      <c r="NG9" s="312"/>
      <c r="NH9" s="312"/>
      <c r="NI9" s="312"/>
      <c r="NJ9" s="313"/>
      <c r="NK9" s="314"/>
      <c r="NL9" s="315"/>
      <c r="NM9" s="311"/>
      <c r="NN9" s="311"/>
      <c r="NO9" s="312"/>
      <c r="NP9" s="312"/>
      <c r="NQ9" s="312"/>
      <c r="NR9" s="313"/>
      <c r="NS9" s="314"/>
      <c r="NT9" s="315"/>
      <c r="NU9" s="311"/>
      <c r="NV9" s="311"/>
      <c r="NW9" s="312"/>
      <c r="NX9" s="312"/>
      <c r="NY9" s="312"/>
      <c r="NZ9" s="313"/>
      <c r="OA9" s="314"/>
      <c r="OB9" s="315"/>
      <c r="OC9" s="311"/>
      <c r="OD9" s="311"/>
      <c r="OE9" s="312"/>
      <c r="OF9" s="312"/>
      <c r="OG9" s="312"/>
      <c r="OH9" s="313"/>
      <c r="OI9" s="314"/>
      <c r="OJ9" s="315"/>
      <c r="OK9" s="311"/>
      <c r="OL9" s="311"/>
      <c r="OM9" s="312"/>
      <c r="ON9" s="312"/>
      <c r="OO9" s="312"/>
      <c r="OP9" s="313"/>
      <c r="OQ9" s="314"/>
      <c r="OR9" s="315"/>
      <c r="OS9" s="311"/>
      <c r="OT9" s="311"/>
      <c r="OU9" s="312"/>
      <c r="OV9" s="312"/>
      <c r="OW9" s="312"/>
      <c r="OX9" s="313"/>
      <c r="OY9" s="314"/>
      <c r="OZ9" s="315"/>
      <c r="PA9" s="311"/>
      <c r="PB9" s="311"/>
      <c r="PC9" s="312"/>
      <c r="PD9" s="312"/>
      <c r="PE9" s="312"/>
      <c r="PF9" s="313"/>
      <c r="PG9" s="314"/>
      <c r="PH9" s="315"/>
      <c r="PI9" s="311"/>
      <c r="PJ9" s="311"/>
      <c r="PK9" s="312"/>
      <c r="PL9" s="312"/>
      <c r="PM9" s="312"/>
      <c r="PN9" s="313"/>
      <c r="PO9" s="314"/>
      <c r="PP9" s="315"/>
      <c r="PQ9" s="311"/>
      <c r="PR9" s="311"/>
      <c r="PS9" s="312"/>
      <c r="PT9" s="312"/>
      <c r="PU9" s="312"/>
      <c r="PV9" s="313"/>
      <c r="PW9" s="314"/>
      <c r="PX9" s="315"/>
      <c r="PY9" s="311"/>
      <c r="PZ9" s="311"/>
      <c r="QA9" s="312"/>
      <c r="QB9" s="312"/>
      <c r="QC9" s="312"/>
      <c r="QD9" s="313"/>
      <c r="QE9" s="314"/>
      <c r="QF9" s="315"/>
      <c r="QG9" s="311"/>
      <c r="QH9" s="311"/>
      <c r="QI9" s="312"/>
      <c r="QJ9" s="312"/>
      <c r="QK9" s="312"/>
      <c r="QL9" s="313"/>
      <c r="QM9" s="314"/>
      <c r="QN9" s="315"/>
      <c r="QO9" s="311"/>
      <c r="QP9" s="311"/>
      <c r="QQ9" s="312"/>
      <c r="QR9" s="312"/>
      <c r="QS9" s="312"/>
      <c r="QT9" s="313"/>
      <c r="QU9" s="314"/>
      <c r="QV9" s="315"/>
      <c r="QW9" s="311"/>
      <c r="QX9" s="311"/>
      <c r="QY9" s="312"/>
      <c r="QZ9" s="312"/>
      <c r="RA9" s="312"/>
      <c r="RB9" s="313"/>
      <c r="RC9" s="314"/>
      <c r="RD9" s="315"/>
      <c r="RE9" s="311"/>
      <c r="RF9" s="311"/>
      <c r="RG9" s="312"/>
      <c r="RH9" s="312"/>
      <c r="RI9" s="312"/>
      <c r="RJ9" s="313"/>
      <c r="RK9" s="314"/>
      <c r="RL9" s="315"/>
      <c r="RM9" s="311"/>
      <c r="RN9" s="311"/>
      <c r="RO9" s="312"/>
      <c r="RP9" s="312"/>
      <c r="RQ9" s="312"/>
      <c r="RR9" s="313"/>
      <c r="RS9" s="314"/>
      <c r="RT9" s="315"/>
      <c r="RU9" s="311"/>
      <c r="RV9" s="311"/>
      <c r="RW9" s="312"/>
      <c r="RX9" s="312"/>
      <c r="RY9" s="312"/>
      <c r="RZ9" s="313"/>
      <c r="SA9" s="314"/>
      <c r="SB9" s="315"/>
      <c r="SC9" s="311"/>
      <c r="SD9" s="311"/>
      <c r="SE9" s="312"/>
      <c r="SF9" s="312"/>
      <c r="SG9" s="312"/>
      <c r="SH9" s="313"/>
      <c r="SI9" s="314"/>
      <c r="SJ9" s="315"/>
      <c r="SK9" s="311"/>
      <c r="SL9" s="311"/>
      <c r="SM9" s="312"/>
      <c r="SN9" s="312"/>
      <c r="SO9" s="312"/>
      <c r="SP9" s="313"/>
      <c r="SQ9" s="314"/>
      <c r="SR9" s="315"/>
      <c r="SS9" s="311"/>
      <c r="ST9" s="311"/>
      <c r="SU9" s="312"/>
      <c r="SV9" s="312"/>
      <c r="SW9" s="312"/>
      <c r="SX9" s="313"/>
      <c r="SY9" s="314"/>
      <c r="SZ9" s="315"/>
      <c r="TA9" s="311"/>
      <c r="TB9" s="311"/>
      <c r="TC9" s="312"/>
      <c r="TD9" s="312"/>
      <c r="TE9" s="312"/>
      <c r="TF9" s="313"/>
      <c r="TG9" s="314"/>
      <c r="TH9" s="315"/>
      <c r="TI9" s="311"/>
      <c r="TJ9" s="311"/>
      <c r="TK9" s="312"/>
      <c r="TL9" s="312"/>
      <c r="TM9" s="312"/>
      <c r="TN9" s="313"/>
      <c r="TO9" s="314"/>
      <c r="TP9" s="315"/>
      <c r="TQ9" s="311"/>
      <c r="TR9" s="311"/>
      <c r="TS9" s="312"/>
      <c r="TT9" s="312"/>
      <c r="TU9" s="312"/>
      <c r="TV9" s="313"/>
      <c r="TW9" s="314"/>
      <c r="TX9" s="315"/>
      <c r="TY9" s="311"/>
      <c r="TZ9" s="311"/>
      <c r="UA9" s="312"/>
      <c r="UB9" s="312"/>
      <c r="UC9" s="312"/>
      <c r="UD9" s="313"/>
      <c r="UE9" s="314"/>
      <c r="UF9" s="315"/>
      <c r="UG9" s="311"/>
      <c r="UH9" s="311"/>
      <c r="UI9" s="312"/>
      <c r="UJ9" s="312"/>
      <c r="UK9" s="312"/>
      <c r="UL9" s="313"/>
      <c r="UM9" s="314"/>
      <c r="UN9" s="315"/>
      <c r="UO9" s="311"/>
      <c r="UP9" s="311"/>
      <c r="UQ9" s="312"/>
      <c r="UR9" s="312"/>
      <c r="US9" s="312"/>
      <c r="UT9" s="313"/>
      <c r="UU9" s="314"/>
      <c r="UV9" s="315"/>
      <c r="UW9" s="311"/>
      <c r="UX9" s="311"/>
      <c r="UY9" s="312"/>
      <c r="UZ9" s="312"/>
      <c r="VA9" s="312"/>
      <c r="VB9" s="313"/>
      <c r="VC9" s="314"/>
      <c r="VD9" s="315"/>
      <c r="VE9" s="311"/>
      <c r="VF9" s="311"/>
      <c r="VG9" s="312"/>
      <c r="VH9" s="312"/>
      <c r="VI9" s="312"/>
      <c r="VJ9" s="313"/>
      <c r="VK9" s="314"/>
      <c r="VL9" s="315"/>
      <c r="VM9" s="311"/>
      <c r="VN9" s="311"/>
      <c r="VO9" s="312"/>
      <c r="VP9" s="312"/>
      <c r="VQ9" s="312"/>
      <c r="VR9" s="313"/>
      <c r="VS9" s="314"/>
      <c r="VT9" s="315"/>
      <c r="VU9" s="311"/>
      <c r="VV9" s="311"/>
      <c r="VW9" s="312"/>
      <c r="VX9" s="312"/>
      <c r="VY9" s="312"/>
      <c r="VZ9" s="313"/>
      <c r="WA9" s="314"/>
      <c r="WB9" s="315"/>
      <c r="WC9" s="311"/>
      <c r="WD9" s="311"/>
      <c r="WE9" s="312"/>
      <c r="WF9" s="312"/>
      <c r="WG9" s="312"/>
      <c r="WH9" s="313"/>
      <c r="WI9" s="314"/>
      <c r="WJ9" s="315"/>
      <c r="WK9" s="311"/>
      <c r="WL9" s="311"/>
      <c r="WM9" s="312"/>
      <c r="WN9" s="312"/>
      <c r="WO9" s="312"/>
      <c r="WP9" s="313"/>
      <c r="WQ9" s="314"/>
      <c r="WR9" s="315"/>
      <c r="WS9" s="311"/>
      <c r="WT9" s="311"/>
      <c r="WU9" s="312"/>
      <c r="WV9" s="312"/>
      <c r="WW9" s="312"/>
      <c r="WX9" s="313"/>
      <c r="WY9" s="314"/>
      <c r="WZ9" s="315"/>
      <c r="XA9" s="311"/>
      <c r="XB9" s="311"/>
      <c r="XC9" s="312"/>
      <c r="XD9" s="312"/>
      <c r="XE9" s="312"/>
      <c r="XF9" s="313"/>
      <c r="XG9" s="314"/>
      <c r="XH9" s="315"/>
      <c r="XI9" s="311"/>
      <c r="XJ9" s="311"/>
      <c r="XK9" s="312"/>
      <c r="XL9" s="312"/>
      <c r="XM9" s="312"/>
      <c r="XN9" s="313"/>
      <c r="XO9" s="314"/>
      <c r="XP9" s="315"/>
      <c r="XQ9" s="311"/>
      <c r="XR9" s="311"/>
      <c r="XS9" s="312"/>
      <c r="XT9" s="312"/>
      <c r="XU9" s="312"/>
      <c r="XV9" s="313"/>
      <c r="XW9" s="314"/>
      <c r="XX9" s="315"/>
      <c r="XY9" s="311"/>
      <c r="XZ9" s="311"/>
      <c r="YA9" s="312"/>
      <c r="YB9" s="312"/>
      <c r="YC9" s="312"/>
      <c r="YD9" s="313"/>
      <c r="YE9" s="314"/>
      <c r="YF9" s="315"/>
      <c r="YG9" s="311"/>
      <c r="YH9" s="311"/>
      <c r="YI9" s="312"/>
      <c r="YJ9" s="312"/>
      <c r="YK9" s="312"/>
      <c r="YL9" s="313"/>
      <c r="YM9" s="314"/>
      <c r="YN9" s="315"/>
      <c r="YO9" s="311"/>
      <c r="YP9" s="311"/>
      <c r="YQ9" s="312"/>
      <c r="YR9" s="312"/>
      <c r="YS9" s="312"/>
      <c r="YT9" s="313"/>
      <c r="YU9" s="314"/>
      <c r="YV9" s="315"/>
      <c r="YW9" s="311"/>
      <c r="YX9" s="311"/>
      <c r="YY9" s="312"/>
      <c r="YZ9" s="312"/>
      <c r="ZA9" s="312"/>
      <c r="ZB9" s="313"/>
      <c r="ZC9" s="314"/>
      <c r="ZD9" s="315"/>
      <c r="ZE9" s="311"/>
      <c r="ZF9" s="311"/>
      <c r="ZG9" s="312"/>
      <c r="ZH9" s="312"/>
      <c r="ZI9" s="312"/>
      <c r="ZJ9" s="313"/>
      <c r="ZK9" s="314"/>
      <c r="ZL9" s="315"/>
      <c r="ZM9" s="311"/>
      <c r="ZN9" s="311"/>
      <c r="ZO9" s="312"/>
      <c r="ZP9" s="312"/>
      <c r="ZQ9" s="312"/>
      <c r="ZR9" s="313"/>
      <c r="ZS9" s="314"/>
      <c r="ZT9" s="315"/>
      <c r="ZU9" s="311"/>
      <c r="ZV9" s="311"/>
      <c r="ZW9" s="312"/>
      <c r="ZX9" s="312"/>
      <c r="ZY9" s="312"/>
      <c r="ZZ9" s="313"/>
      <c r="AAA9" s="314"/>
      <c r="AAB9" s="315"/>
      <c r="AAC9" s="311"/>
      <c r="AAD9" s="311"/>
      <c r="AAE9" s="312"/>
      <c r="AAF9" s="312"/>
      <c r="AAG9" s="312"/>
      <c r="AAH9" s="313"/>
      <c r="AAI9" s="314"/>
      <c r="AAJ9" s="315"/>
      <c r="AAK9" s="311"/>
      <c r="AAL9" s="311"/>
      <c r="AAM9" s="312"/>
      <c r="AAN9" s="312"/>
      <c r="AAO9" s="312"/>
      <c r="AAP9" s="313"/>
      <c r="AAQ9" s="314"/>
      <c r="AAR9" s="315"/>
      <c r="AAS9" s="311"/>
      <c r="AAT9" s="311"/>
      <c r="AAU9" s="312"/>
      <c r="AAV9" s="312"/>
      <c r="AAW9" s="312"/>
      <c r="AAX9" s="313"/>
      <c r="AAY9" s="314"/>
      <c r="AAZ9" s="315"/>
      <c r="ABA9" s="311"/>
      <c r="ABB9" s="311"/>
      <c r="ABC9" s="312"/>
      <c r="ABD9" s="312"/>
      <c r="ABE9" s="312"/>
      <c r="ABF9" s="313"/>
      <c r="ABG9" s="314"/>
      <c r="ABH9" s="315"/>
      <c r="ABI9" s="311"/>
      <c r="ABJ9" s="311"/>
      <c r="ABK9" s="312"/>
      <c r="ABL9" s="312"/>
      <c r="ABM9" s="312"/>
      <c r="ABN9" s="313"/>
      <c r="ABO9" s="314"/>
      <c r="ABP9" s="315"/>
      <c r="ABQ9" s="311"/>
      <c r="ABR9" s="311"/>
      <c r="ABS9" s="312"/>
      <c r="ABT9" s="312"/>
      <c r="ABU9" s="312"/>
      <c r="ABV9" s="313"/>
      <c r="ABW9" s="314"/>
      <c r="ABX9" s="315"/>
      <c r="ABY9" s="311"/>
      <c r="ABZ9" s="311"/>
      <c r="ACA9" s="312"/>
      <c r="ACB9" s="312"/>
      <c r="ACC9" s="312"/>
      <c r="ACD9" s="313"/>
      <c r="ACE9" s="314"/>
      <c r="ACF9" s="315"/>
      <c r="ACG9" s="311"/>
      <c r="ACH9" s="311"/>
      <c r="ACI9" s="312"/>
      <c r="ACJ9" s="312"/>
      <c r="ACK9" s="312"/>
      <c r="ACL9" s="313"/>
      <c r="ACM9" s="314"/>
      <c r="ACN9" s="315"/>
      <c r="ACO9" s="311"/>
      <c r="ACP9" s="311"/>
      <c r="ACQ9" s="312"/>
      <c r="ACR9" s="312"/>
      <c r="ACS9" s="312"/>
      <c r="ACT9" s="313"/>
      <c r="ACU9" s="314"/>
      <c r="ACV9" s="315"/>
      <c r="ACW9" s="311"/>
      <c r="ACX9" s="311"/>
      <c r="ACY9" s="312"/>
      <c r="ACZ9" s="312"/>
      <c r="ADA9" s="312"/>
      <c r="ADB9" s="313"/>
      <c r="ADC9" s="314"/>
      <c r="ADD9" s="315"/>
      <c r="ADE9" s="311"/>
      <c r="ADF9" s="311"/>
      <c r="ADG9" s="312"/>
      <c r="ADH9" s="312"/>
      <c r="ADI9" s="312"/>
      <c r="ADJ9" s="313"/>
      <c r="ADK9" s="314"/>
      <c r="ADL9" s="315"/>
      <c r="ADM9" s="311"/>
      <c r="ADN9" s="311"/>
      <c r="ADO9" s="312"/>
      <c r="ADP9" s="312"/>
      <c r="ADQ9" s="312"/>
      <c r="ADR9" s="313"/>
      <c r="ADS9" s="314"/>
      <c r="ADT9" s="315"/>
      <c r="ADU9" s="311"/>
      <c r="ADV9" s="311"/>
      <c r="ADW9" s="312"/>
      <c r="ADX9" s="312"/>
      <c r="ADY9" s="312"/>
      <c r="ADZ9" s="313"/>
      <c r="AEA9" s="314"/>
      <c r="AEB9" s="315"/>
      <c r="AEC9" s="311"/>
      <c r="AED9" s="311"/>
      <c r="AEE9" s="312"/>
      <c r="AEF9" s="312"/>
      <c r="AEG9" s="312"/>
      <c r="AEH9" s="313"/>
      <c r="AEI9" s="314"/>
      <c r="AEJ9" s="315"/>
      <c r="AEK9" s="311"/>
      <c r="AEL9" s="311"/>
      <c r="AEM9" s="312"/>
      <c r="AEN9" s="312"/>
      <c r="AEO9" s="312"/>
      <c r="AEP9" s="313"/>
      <c r="AEQ9" s="314"/>
      <c r="AER9" s="315"/>
      <c r="AES9" s="311"/>
      <c r="AET9" s="311"/>
      <c r="AEU9" s="312"/>
      <c r="AEV9" s="312"/>
      <c r="AEW9" s="312"/>
      <c r="AEX9" s="313"/>
      <c r="AEY9" s="314"/>
      <c r="AEZ9" s="315"/>
      <c r="AFA9" s="311"/>
      <c r="AFB9" s="311"/>
      <c r="AFC9" s="312"/>
      <c r="AFD9" s="312"/>
      <c r="AFE9" s="312"/>
      <c r="AFF9" s="313"/>
      <c r="AFG9" s="314"/>
      <c r="AFH9" s="315"/>
      <c r="AFI9" s="311"/>
      <c r="AFJ9" s="311"/>
      <c r="AFK9" s="312"/>
      <c r="AFL9" s="312"/>
      <c r="AFM9" s="312"/>
      <c r="AFN9" s="313"/>
      <c r="AFO9" s="314"/>
      <c r="AFP9" s="315"/>
      <c r="AFQ9" s="311"/>
      <c r="AFR9" s="311"/>
      <c r="AFS9" s="312"/>
      <c r="AFT9" s="312"/>
      <c r="AFU9" s="312"/>
      <c r="AFV9" s="313"/>
      <c r="AFW9" s="314"/>
      <c r="AFX9" s="315"/>
      <c r="AFY9" s="311"/>
      <c r="AFZ9" s="311"/>
      <c r="AGA9" s="312"/>
      <c r="AGB9" s="312"/>
      <c r="AGC9" s="312"/>
      <c r="AGD9" s="313"/>
      <c r="AGE9" s="314"/>
      <c r="AGF9" s="315"/>
      <c r="AGG9" s="311"/>
      <c r="AGH9" s="311"/>
      <c r="AGI9" s="312"/>
      <c r="AGJ9" s="312"/>
      <c r="AGK9" s="312"/>
      <c r="AGL9" s="313"/>
      <c r="AGM9" s="314"/>
      <c r="AGN9" s="315"/>
      <c r="AGO9" s="311"/>
      <c r="AGP9" s="311"/>
      <c r="AGQ9" s="312"/>
      <c r="AGR9" s="312"/>
      <c r="AGS9" s="312"/>
      <c r="AGT9" s="313"/>
      <c r="AGU9" s="314"/>
      <c r="AGV9" s="315"/>
      <c r="AGW9" s="311"/>
      <c r="AGX9" s="311"/>
      <c r="AGY9" s="312"/>
      <c r="AGZ9" s="312"/>
      <c r="AHA9" s="312"/>
      <c r="AHB9" s="313"/>
      <c r="AHC9" s="314"/>
      <c r="AHD9" s="315"/>
      <c r="AHE9" s="311"/>
      <c r="AHF9" s="311"/>
      <c r="AHG9" s="312"/>
      <c r="AHH9" s="312"/>
      <c r="AHI9" s="312"/>
      <c r="AHJ9" s="313"/>
      <c r="AHK9" s="314"/>
      <c r="AHL9" s="315"/>
      <c r="AHM9" s="311"/>
      <c r="AHN9" s="311"/>
      <c r="AHO9" s="312"/>
      <c r="AHP9" s="312"/>
      <c r="AHQ9" s="312"/>
      <c r="AHR9" s="313"/>
      <c r="AHS9" s="314"/>
      <c r="AHT9" s="315"/>
      <c r="AHU9" s="311"/>
      <c r="AHV9" s="311"/>
      <c r="AHW9" s="312"/>
      <c r="AHX9" s="312"/>
      <c r="AHY9" s="312"/>
      <c r="AHZ9" s="313"/>
      <c r="AIA9" s="314"/>
      <c r="AIB9" s="315"/>
      <c r="AIC9" s="311"/>
      <c r="AID9" s="311"/>
      <c r="AIE9" s="312"/>
      <c r="AIF9" s="312"/>
      <c r="AIG9" s="312"/>
      <c r="AIH9" s="313"/>
      <c r="AII9" s="314"/>
      <c r="AIJ9" s="315"/>
      <c r="AIK9" s="311"/>
      <c r="AIL9" s="311"/>
      <c r="AIM9" s="312"/>
      <c r="AIN9" s="312"/>
      <c r="AIO9" s="312"/>
      <c r="AIP9" s="313"/>
      <c r="AIQ9" s="314"/>
      <c r="AIR9" s="315"/>
      <c r="AIS9" s="311"/>
      <c r="AIT9" s="311"/>
      <c r="AIU9" s="312"/>
      <c r="AIV9" s="312"/>
      <c r="AIW9" s="312"/>
      <c r="AIX9" s="313"/>
      <c r="AIY9" s="314"/>
      <c r="AIZ9" s="315"/>
      <c r="AJA9" s="311"/>
      <c r="AJB9" s="311"/>
      <c r="AJC9" s="312"/>
      <c r="AJD9" s="312"/>
      <c r="AJE9" s="312"/>
      <c r="AJF9" s="313"/>
      <c r="AJG9" s="314"/>
      <c r="AJH9" s="315"/>
      <c r="AJI9" s="311"/>
      <c r="AJJ9" s="311"/>
      <c r="AJK9" s="312"/>
      <c r="AJL9" s="312"/>
      <c r="AJM9" s="312"/>
      <c r="AJN9" s="313"/>
      <c r="AJO9" s="314"/>
      <c r="AJP9" s="315"/>
      <c r="AJQ9" s="311"/>
      <c r="AJR9" s="311"/>
      <c r="AJS9" s="312"/>
      <c r="AJT9" s="312"/>
      <c r="AJU9" s="312"/>
      <c r="AJV9" s="313"/>
      <c r="AJW9" s="314"/>
      <c r="AJX9" s="315"/>
      <c r="AJY9" s="311"/>
      <c r="AJZ9" s="311"/>
      <c r="AKA9" s="312"/>
      <c r="AKB9" s="312"/>
      <c r="AKC9" s="312"/>
      <c r="AKD9" s="313"/>
      <c r="AKE9" s="314"/>
      <c r="AKF9" s="315"/>
      <c r="AKG9" s="311"/>
      <c r="AKH9" s="311"/>
      <c r="AKI9" s="312"/>
      <c r="AKJ9" s="312"/>
      <c r="AKK9" s="312"/>
      <c r="AKL9" s="313"/>
      <c r="AKM9" s="314"/>
      <c r="AKN9" s="315"/>
      <c r="AKO9" s="311"/>
      <c r="AKP9" s="311"/>
      <c r="AKQ9" s="312"/>
      <c r="AKR9" s="312"/>
      <c r="AKS9" s="312"/>
      <c r="AKT9" s="313"/>
      <c r="AKU9" s="314"/>
      <c r="AKV9" s="315"/>
      <c r="AKW9" s="311"/>
      <c r="AKX9" s="311"/>
      <c r="AKY9" s="312"/>
      <c r="AKZ9" s="312"/>
      <c r="ALA9" s="312"/>
      <c r="ALB9" s="313"/>
      <c r="ALC9" s="314"/>
      <c r="ALD9" s="315"/>
      <c r="ALE9" s="311"/>
      <c r="ALF9" s="311"/>
      <c r="ALG9" s="312"/>
      <c r="ALH9" s="312"/>
      <c r="ALI9" s="312"/>
      <c r="ALJ9" s="313"/>
      <c r="ALK9" s="314"/>
      <c r="ALL9" s="315"/>
      <c r="ALM9" s="311"/>
      <c r="ALN9" s="311"/>
      <c r="ALO9" s="312"/>
      <c r="ALP9" s="312"/>
      <c r="ALQ9" s="312"/>
      <c r="ALR9" s="313"/>
      <c r="ALS9" s="314"/>
      <c r="ALT9" s="315"/>
      <c r="ALU9" s="311"/>
      <c r="ALV9" s="311"/>
      <c r="ALW9" s="312"/>
      <c r="ALX9" s="312"/>
      <c r="ALY9" s="312"/>
      <c r="ALZ9" s="313"/>
      <c r="AMA9" s="314"/>
      <c r="AMB9" s="315"/>
      <c r="AMC9" s="311"/>
      <c r="AMD9" s="311"/>
      <c r="AME9" s="312"/>
      <c r="AMF9" s="312"/>
      <c r="AMG9" s="312"/>
      <c r="AMH9" s="313"/>
      <c r="AMI9" s="314"/>
      <c r="AMJ9" s="315"/>
      <c r="AMK9" s="311"/>
      <c r="AML9" s="311"/>
      <c r="AMM9" s="312"/>
      <c r="AMN9" s="312"/>
      <c r="AMO9" s="312"/>
      <c r="AMP9" s="313"/>
      <c r="AMQ9" s="314"/>
      <c r="AMR9" s="315"/>
      <c r="AMS9" s="311"/>
      <c r="AMT9" s="311"/>
      <c r="AMU9" s="312"/>
      <c r="AMV9" s="312"/>
      <c r="AMW9" s="312"/>
      <c r="AMX9" s="313"/>
      <c r="AMY9" s="314"/>
      <c r="AMZ9" s="315"/>
      <c r="ANA9" s="311"/>
      <c r="ANB9" s="311"/>
      <c r="ANC9" s="312"/>
      <c r="AND9" s="312"/>
      <c r="ANE9" s="312"/>
      <c r="ANF9" s="313"/>
      <c r="ANG9" s="314"/>
      <c r="ANH9" s="315"/>
      <c r="ANI9" s="311"/>
      <c r="ANJ9" s="311"/>
      <c r="ANK9" s="312"/>
      <c r="ANL9" s="312"/>
      <c r="ANM9" s="312"/>
      <c r="ANN9" s="313"/>
      <c r="ANO9" s="314"/>
      <c r="ANP9" s="315"/>
      <c r="ANQ9" s="311"/>
      <c r="ANR9" s="311"/>
      <c r="ANS9" s="312"/>
      <c r="ANT9" s="312"/>
      <c r="ANU9" s="312"/>
      <c r="ANV9" s="313"/>
      <c r="ANW9" s="314"/>
      <c r="ANX9" s="315"/>
      <c r="ANY9" s="311"/>
      <c r="ANZ9" s="311"/>
      <c r="AOA9" s="312"/>
      <c r="AOB9" s="312"/>
      <c r="AOC9" s="312"/>
      <c r="AOD9" s="313"/>
      <c r="AOE9" s="314"/>
      <c r="AOF9" s="315"/>
      <c r="AOG9" s="311"/>
      <c r="AOH9" s="311"/>
      <c r="AOI9" s="312"/>
      <c r="AOJ9" s="312"/>
      <c r="AOK9" s="312"/>
      <c r="AOL9" s="313"/>
      <c r="AOM9" s="314"/>
      <c r="AON9" s="315"/>
      <c r="AOO9" s="311"/>
      <c r="AOP9" s="311"/>
      <c r="AOQ9" s="312"/>
      <c r="AOR9" s="312"/>
      <c r="AOS9" s="312"/>
      <c r="AOT9" s="313"/>
      <c r="AOU9" s="314"/>
      <c r="AOV9" s="315"/>
      <c r="AOW9" s="311"/>
      <c r="AOX9" s="311"/>
      <c r="AOY9" s="312"/>
      <c r="AOZ9" s="312"/>
      <c r="APA9" s="312"/>
      <c r="APB9" s="313"/>
      <c r="APC9" s="314"/>
      <c r="APD9" s="315"/>
      <c r="APE9" s="311"/>
      <c r="APF9" s="311"/>
      <c r="APG9" s="312"/>
      <c r="APH9" s="312"/>
      <c r="API9" s="312"/>
      <c r="APJ9" s="313"/>
      <c r="APK9" s="314"/>
      <c r="APL9" s="315"/>
      <c r="APM9" s="311"/>
      <c r="APN9" s="311"/>
      <c r="APO9" s="312"/>
      <c r="APP9" s="312"/>
      <c r="APQ9" s="312"/>
      <c r="APR9" s="313"/>
      <c r="APS9" s="314"/>
      <c r="APT9" s="315"/>
      <c r="APU9" s="311"/>
      <c r="APV9" s="311"/>
      <c r="APW9" s="312"/>
      <c r="APX9" s="312"/>
      <c r="APY9" s="312"/>
      <c r="APZ9" s="313"/>
      <c r="AQA9" s="314"/>
      <c r="AQB9" s="315"/>
      <c r="AQC9" s="311"/>
      <c r="AQD9" s="311"/>
      <c r="AQE9" s="312"/>
      <c r="AQF9" s="312"/>
      <c r="AQG9" s="312"/>
      <c r="AQH9" s="313"/>
      <c r="AQI9" s="314"/>
      <c r="AQJ9" s="315"/>
      <c r="AQK9" s="311"/>
      <c r="AQL9" s="311"/>
      <c r="AQM9" s="312"/>
      <c r="AQN9" s="312"/>
      <c r="AQO9" s="312"/>
      <c r="AQP9" s="313"/>
      <c r="AQQ9" s="314"/>
      <c r="AQR9" s="315"/>
      <c r="AQS9" s="311"/>
      <c r="AQT9" s="311"/>
      <c r="AQU9" s="312"/>
      <c r="AQV9" s="312"/>
      <c r="AQW9" s="312"/>
      <c r="AQX9" s="313"/>
      <c r="AQY9" s="314"/>
      <c r="AQZ9" s="315"/>
      <c r="ARA9" s="311"/>
      <c r="ARB9" s="311"/>
      <c r="ARC9" s="312"/>
      <c r="ARD9" s="312"/>
      <c r="ARE9" s="312"/>
      <c r="ARF9" s="313"/>
      <c r="ARG9" s="314"/>
      <c r="ARH9" s="315"/>
      <c r="ARI9" s="311"/>
      <c r="ARJ9" s="311"/>
      <c r="ARK9" s="312"/>
      <c r="ARL9" s="312"/>
      <c r="ARM9" s="312"/>
      <c r="ARN9" s="313"/>
      <c r="ARO9" s="314"/>
      <c r="ARP9" s="315"/>
      <c r="ARQ9" s="311"/>
      <c r="ARR9" s="311"/>
      <c r="ARS9" s="312"/>
      <c r="ART9" s="312"/>
      <c r="ARU9" s="312"/>
      <c r="ARV9" s="313"/>
      <c r="ARW9" s="314"/>
      <c r="ARX9" s="315"/>
      <c r="ARY9" s="311"/>
      <c r="ARZ9" s="311"/>
      <c r="ASA9" s="312"/>
      <c r="ASB9" s="312"/>
      <c r="ASC9" s="312"/>
      <c r="ASD9" s="313"/>
      <c r="ASE9" s="314"/>
      <c r="ASF9" s="315"/>
      <c r="ASG9" s="311"/>
      <c r="ASH9" s="311"/>
      <c r="ASI9" s="312"/>
      <c r="ASJ9" s="312"/>
      <c r="ASK9" s="312"/>
      <c r="ASL9" s="313"/>
      <c r="ASM9" s="314"/>
      <c r="ASN9" s="315"/>
      <c r="ASO9" s="311"/>
      <c r="ASP9" s="311"/>
      <c r="ASQ9" s="312"/>
      <c r="ASR9" s="312"/>
      <c r="ASS9" s="312"/>
      <c r="AST9" s="313"/>
      <c r="ASU9" s="314"/>
      <c r="ASV9" s="315"/>
      <c r="ASW9" s="311"/>
      <c r="ASX9" s="311"/>
      <c r="ASY9" s="312"/>
      <c r="ASZ9" s="312"/>
      <c r="ATA9" s="312"/>
      <c r="ATB9" s="313"/>
      <c r="ATC9" s="314"/>
      <c r="ATD9" s="315"/>
      <c r="ATE9" s="311"/>
      <c r="ATF9" s="311"/>
      <c r="ATG9" s="312"/>
      <c r="ATH9" s="312"/>
      <c r="ATI9" s="312"/>
      <c r="ATJ9" s="313"/>
      <c r="ATK9" s="314"/>
      <c r="ATL9" s="315"/>
      <c r="ATM9" s="311"/>
      <c r="ATN9" s="311"/>
      <c r="ATO9" s="312"/>
      <c r="ATP9" s="312"/>
      <c r="ATQ9" s="312"/>
      <c r="ATR9" s="313"/>
      <c r="ATS9" s="314"/>
      <c r="ATT9" s="315"/>
      <c r="ATU9" s="311"/>
      <c r="ATV9" s="311"/>
      <c r="ATW9" s="312"/>
      <c r="ATX9" s="312"/>
      <c r="ATY9" s="312"/>
      <c r="ATZ9" s="313"/>
      <c r="AUA9" s="314"/>
      <c r="AUB9" s="315"/>
      <c r="AUC9" s="311"/>
      <c r="AUD9" s="311"/>
      <c r="AUE9" s="312"/>
      <c r="AUF9" s="312"/>
      <c r="AUG9" s="312"/>
      <c r="AUH9" s="313"/>
      <c r="AUI9" s="314"/>
      <c r="AUJ9" s="315"/>
      <c r="AUK9" s="311"/>
      <c r="AUL9" s="311"/>
      <c r="AUM9" s="312"/>
      <c r="AUN9" s="312"/>
      <c r="AUO9" s="312"/>
      <c r="AUP9" s="313"/>
      <c r="AUQ9" s="314"/>
      <c r="AUR9" s="315"/>
      <c r="AUS9" s="311"/>
      <c r="AUT9" s="311"/>
      <c r="AUU9" s="312"/>
      <c r="AUV9" s="312"/>
      <c r="AUW9" s="312"/>
      <c r="AUX9" s="313"/>
      <c r="AUY9" s="314"/>
      <c r="AUZ9" s="315"/>
      <c r="AVA9" s="311"/>
      <c r="AVB9" s="311"/>
      <c r="AVC9" s="312"/>
      <c r="AVD9" s="312"/>
      <c r="AVE9" s="312"/>
      <c r="AVF9" s="313"/>
      <c r="AVG9" s="314"/>
      <c r="AVH9" s="315"/>
      <c r="AVI9" s="311"/>
      <c r="AVJ9" s="311"/>
      <c r="AVK9" s="312"/>
      <c r="AVL9" s="312"/>
      <c r="AVM9" s="312"/>
      <c r="AVN9" s="313"/>
      <c r="AVO9" s="314"/>
      <c r="AVP9" s="315"/>
      <c r="AVQ9" s="311"/>
      <c r="AVR9" s="311"/>
      <c r="AVS9" s="312"/>
      <c r="AVT9" s="312"/>
      <c r="AVU9" s="312"/>
      <c r="AVV9" s="313"/>
      <c r="AVW9" s="314"/>
      <c r="AVX9" s="315"/>
      <c r="AVY9" s="311"/>
      <c r="AVZ9" s="311"/>
      <c r="AWA9" s="312"/>
      <c r="AWB9" s="312"/>
      <c r="AWC9" s="312"/>
      <c r="AWD9" s="313"/>
      <c r="AWE9" s="314"/>
      <c r="AWF9" s="315"/>
      <c r="AWG9" s="311"/>
      <c r="AWH9" s="311"/>
      <c r="AWI9" s="312"/>
      <c r="AWJ9" s="312"/>
      <c r="AWK9" s="312"/>
      <c r="AWL9" s="313"/>
      <c r="AWM9" s="314"/>
      <c r="AWN9" s="315"/>
      <c r="AWO9" s="311"/>
      <c r="AWP9" s="311"/>
      <c r="AWQ9" s="312"/>
      <c r="AWR9" s="312"/>
      <c r="AWS9" s="312"/>
      <c r="AWT9" s="313"/>
      <c r="AWU9" s="314"/>
      <c r="AWV9" s="315"/>
      <c r="AWW9" s="311"/>
      <c r="AWX9" s="311"/>
      <c r="AWY9" s="312"/>
      <c r="AWZ9" s="312"/>
      <c r="AXA9" s="312"/>
      <c r="AXB9" s="313"/>
      <c r="AXC9" s="314"/>
      <c r="AXD9" s="315"/>
      <c r="AXE9" s="311"/>
      <c r="AXF9" s="311"/>
      <c r="AXG9" s="312"/>
      <c r="AXH9" s="312"/>
      <c r="AXI9" s="312"/>
      <c r="AXJ9" s="313"/>
      <c r="AXK9" s="314"/>
      <c r="AXL9" s="315"/>
      <c r="AXM9" s="311"/>
      <c r="AXN9" s="311"/>
      <c r="AXO9" s="312"/>
      <c r="AXP9" s="312"/>
      <c r="AXQ9" s="312"/>
      <c r="AXR9" s="313"/>
      <c r="AXS9" s="314"/>
      <c r="AXT9" s="315"/>
      <c r="AXU9" s="311"/>
      <c r="AXV9" s="311"/>
      <c r="AXW9" s="312"/>
      <c r="AXX9" s="312"/>
      <c r="AXY9" s="312"/>
      <c r="AXZ9" s="313"/>
      <c r="AYA9" s="314"/>
      <c r="AYB9" s="315"/>
      <c r="AYC9" s="311"/>
      <c r="AYD9" s="311"/>
      <c r="AYE9" s="312"/>
      <c r="AYF9" s="312"/>
      <c r="AYG9" s="312"/>
      <c r="AYH9" s="313"/>
      <c r="AYI9" s="314"/>
      <c r="AYJ9" s="315"/>
      <c r="AYK9" s="311"/>
      <c r="AYL9" s="311"/>
      <c r="AYM9" s="312"/>
      <c r="AYN9" s="312"/>
      <c r="AYO9" s="312"/>
      <c r="AYP9" s="313"/>
      <c r="AYQ9" s="314"/>
      <c r="AYR9" s="315"/>
      <c r="AYS9" s="311"/>
      <c r="AYT9" s="311"/>
      <c r="AYU9" s="312"/>
      <c r="AYV9" s="312"/>
      <c r="AYW9" s="312"/>
      <c r="AYX9" s="313"/>
      <c r="AYY9" s="314"/>
      <c r="AYZ9" s="315"/>
      <c r="AZA9" s="311"/>
      <c r="AZB9" s="311"/>
      <c r="AZC9" s="312"/>
      <c r="AZD9" s="312"/>
      <c r="AZE9" s="312"/>
      <c r="AZF9" s="313"/>
      <c r="AZG9" s="314"/>
      <c r="AZH9" s="315"/>
      <c r="AZI9" s="311"/>
      <c r="AZJ9" s="311"/>
      <c r="AZK9" s="312"/>
      <c r="AZL9" s="312"/>
      <c r="AZM9" s="312"/>
      <c r="AZN9" s="313"/>
      <c r="AZO9" s="314"/>
      <c r="AZP9" s="315"/>
      <c r="AZQ9" s="311"/>
      <c r="AZR9" s="311"/>
      <c r="AZS9" s="312"/>
      <c r="AZT9" s="312"/>
      <c r="AZU9" s="312"/>
      <c r="AZV9" s="313"/>
      <c r="AZW9" s="314"/>
      <c r="AZX9" s="315"/>
      <c r="AZY9" s="311"/>
      <c r="AZZ9" s="311"/>
      <c r="BAA9" s="312"/>
      <c r="BAB9" s="312"/>
      <c r="BAC9" s="312"/>
      <c r="BAD9" s="313"/>
      <c r="BAE9" s="314"/>
      <c r="BAF9" s="315"/>
      <c r="BAG9" s="311"/>
      <c r="BAH9" s="311"/>
      <c r="BAI9" s="312"/>
      <c r="BAJ9" s="312"/>
      <c r="BAK9" s="312"/>
      <c r="BAL9" s="313"/>
      <c r="BAM9" s="314"/>
      <c r="BAN9" s="315"/>
      <c r="BAO9" s="311"/>
      <c r="BAP9" s="311"/>
      <c r="BAQ9" s="312"/>
      <c r="BAR9" s="312"/>
      <c r="BAS9" s="312"/>
      <c r="BAT9" s="313"/>
      <c r="BAU9" s="314"/>
      <c r="BAV9" s="315"/>
      <c r="BAW9" s="311"/>
      <c r="BAX9" s="311"/>
      <c r="BAY9" s="312"/>
      <c r="BAZ9" s="312"/>
      <c r="BBA9" s="312"/>
      <c r="BBB9" s="313"/>
      <c r="BBC9" s="314"/>
      <c r="BBD9" s="315"/>
      <c r="BBE9" s="311"/>
      <c r="BBF9" s="311"/>
      <c r="BBG9" s="312"/>
      <c r="BBH9" s="312"/>
      <c r="BBI9" s="312"/>
      <c r="BBJ9" s="313"/>
      <c r="BBK9" s="314"/>
      <c r="BBL9" s="315"/>
      <c r="BBM9" s="311"/>
      <c r="BBN9" s="311"/>
      <c r="BBO9" s="312"/>
      <c r="BBP9" s="312"/>
      <c r="BBQ9" s="312"/>
      <c r="BBR9" s="313"/>
      <c r="BBS9" s="314"/>
      <c r="BBT9" s="315"/>
      <c r="BBU9" s="311"/>
      <c r="BBV9" s="311"/>
      <c r="BBW9" s="312"/>
      <c r="BBX9" s="312"/>
      <c r="BBY9" s="312"/>
      <c r="BBZ9" s="313"/>
      <c r="BCA9" s="314"/>
      <c r="BCB9" s="315"/>
      <c r="BCC9" s="311"/>
      <c r="BCD9" s="311"/>
      <c r="BCE9" s="312"/>
      <c r="BCF9" s="312"/>
      <c r="BCG9" s="312"/>
      <c r="BCH9" s="313"/>
      <c r="BCI9" s="314"/>
      <c r="BCJ9" s="315"/>
      <c r="BCK9" s="311"/>
      <c r="BCL9" s="311"/>
      <c r="BCM9" s="312"/>
      <c r="BCN9" s="312"/>
      <c r="BCO9" s="312"/>
      <c r="BCP9" s="313"/>
      <c r="BCQ9" s="314"/>
      <c r="BCR9" s="315"/>
      <c r="BCS9" s="311"/>
      <c r="BCT9" s="311"/>
      <c r="BCU9" s="312"/>
      <c r="BCV9" s="312"/>
      <c r="BCW9" s="312"/>
      <c r="BCX9" s="313"/>
      <c r="BCY9" s="314"/>
      <c r="BCZ9" s="315"/>
      <c r="BDA9" s="311"/>
      <c r="BDB9" s="311"/>
      <c r="BDC9" s="312"/>
      <c r="BDD9" s="312"/>
      <c r="BDE9" s="312"/>
      <c r="BDF9" s="313"/>
      <c r="BDG9" s="314"/>
      <c r="BDH9" s="315"/>
      <c r="BDI9" s="311"/>
      <c r="BDJ9" s="311"/>
      <c r="BDK9" s="312"/>
      <c r="BDL9" s="312"/>
      <c r="BDM9" s="312"/>
      <c r="BDN9" s="313"/>
      <c r="BDO9" s="314"/>
      <c r="BDP9" s="315"/>
      <c r="BDQ9" s="311"/>
      <c r="BDR9" s="311"/>
      <c r="BDS9" s="312"/>
      <c r="BDT9" s="312"/>
      <c r="BDU9" s="312"/>
      <c r="BDV9" s="313"/>
      <c r="BDW9" s="314"/>
      <c r="BDX9" s="315"/>
      <c r="BDY9" s="311"/>
      <c r="BDZ9" s="311"/>
      <c r="BEA9" s="312"/>
      <c r="BEB9" s="312"/>
      <c r="BEC9" s="312"/>
      <c r="BED9" s="313"/>
      <c r="BEE9" s="314"/>
      <c r="BEF9" s="315"/>
      <c r="BEG9" s="311"/>
      <c r="BEH9" s="311"/>
      <c r="BEI9" s="312"/>
      <c r="BEJ9" s="312"/>
      <c r="BEK9" s="312"/>
      <c r="BEL9" s="313"/>
      <c r="BEM9" s="314"/>
      <c r="BEN9" s="315"/>
      <c r="BEO9" s="311"/>
      <c r="BEP9" s="311"/>
      <c r="BEQ9" s="312"/>
      <c r="BER9" s="312"/>
      <c r="BES9" s="312"/>
      <c r="BET9" s="313"/>
      <c r="BEU9" s="314"/>
      <c r="BEV9" s="315"/>
      <c r="BEW9" s="311"/>
      <c r="BEX9" s="311"/>
      <c r="BEY9" s="312"/>
      <c r="BEZ9" s="312"/>
      <c r="BFA9" s="312"/>
      <c r="BFB9" s="313"/>
      <c r="BFC9" s="314"/>
      <c r="BFD9" s="315"/>
      <c r="BFE9" s="311"/>
      <c r="BFF9" s="311"/>
      <c r="BFG9" s="312"/>
      <c r="BFH9" s="312"/>
      <c r="BFI9" s="312"/>
      <c r="BFJ9" s="313"/>
      <c r="BFK9" s="314"/>
      <c r="BFL9" s="315"/>
      <c r="BFM9" s="311"/>
      <c r="BFN9" s="311"/>
      <c r="BFO9" s="312"/>
      <c r="BFP9" s="312"/>
      <c r="BFQ9" s="312"/>
      <c r="BFR9" s="313"/>
      <c r="BFS9" s="314"/>
      <c r="BFT9" s="315"/>
      <c r="BFU9" s="311"/>
      <c r="BFV9" s="311"/>
      <c r="BFW9" s="312"/>
      <c r="BFX9" s="312"/>
      <c r="BFY9" s="312"/>
      <c r="BFZ9" s="313"/>
      <c r="BGA9" s="314"/>
      <c r="BGB9" s="315"/>
      <c r="BGC9" s="311"/>
      <c r="BGD9" s="311"/>
      <c r="BGE9" s="312"/>
      <c r="BGF9" s="312"/>
      <c r="BGG9" s="312"/>
      <c r="BGH9" s="313"/>
      <c r="BGI9" s="314"/>
      <c r="BGJ9" s="315"/>
      <c r="BGK9" s="311"/>
      <c r="BGL9" s="311"/>
      <c r="BGM9" s="312"/>
      <c r="BGN9" s="312"/>
      <c r="BGO9" s="312"/>
      <c r="BGP9" s="313"/>
      <c r="BGQ9" s="314"/>
      <c r="BGR9" s="315"/>
      <c r="BGS9" s="311"/>
      <c r="BGT9" s="311"/>
      <c r="BGU9" s="312"/>
      <c r="BGV9" s="312"/>
      <c r="BGW9" s="312"/>
      <c r="BGX9" s="313"/>
      <c r="BGY9" s="314"/>
      <c r="BGZ9" s="315"/>
      <c r="BHA9" s="311"/>
      <c r="BHB9" s="311"/>
      <c r="BHC9" s="312"/>
      <c r="BHD9" s="312"/>
      <c r="BHE9" s="312"/>
      <c r="BHF9" s="313"/>
      <c r="BHG9" s="314"/>
      <c r="BHH9" s="315"/>
      <c r="BHI9" s="311"/>
      <c r="BHJ9" s="311"/>
      <c r="BHK9" s="312"/>
      <c r="BHL9" s="312"/>
      <c r="BHM9" s="312"/>
      <c r="BHN9" s="313"/>
      <c r="BHO9" s="314"/>
      <c r="BHP9" s="315"/>
      <c r="BHQ9" s="311"/>
      <c r="BHR9" s="311"/>
      <c r="BHS9" s="312"/>
      <c r="BHT9" s="312"/>
      <c r="BHU9" s="312"/>
      <c r="BHV9" s="313"/>
      <c r="BHW9" s="314"/>
      <c r="BHX9" s="315"/>
      <c r="BHY9" s="311"/>
      <c r="BHZ9" s="311"/>
      <c r="BIA9" s="312"/>
      <c r="BIB9" s="312"/>
      <c r="BIC9" s="312"/>
      <c r="BID9" s="313"/>
      <c r="BIE9" s="314"/>
      <c r="BIF9" s="315"/>
      <c r="BIG9" s="311"/>
      <c r="BIH9" s="311"/>
      <c r="BII9" s="312"/>
      <c r="BIJ9" s="312"/>
      <c r="BIK9" s="312"/>
      <c r="BIL9" s="313"/>
      <c r="BIM9" s="314"/>
      <c r="BIN9" s="315"/>
      <c r="BIO9" s="311"/>
      <c r="BIP9" s="311"/>
      <c r="BIQ9" s="312"/>
      <c r="BIR9" s="312"/>
      <c r="BIS9" s="312"/>
      <c r="BIT9" s="313"/>
      <c r="BIU9" s="314"/>
      <c r="BIV9" s="315"/>
      <c r="BIW9" s="311"/>
      <c r="BIX9" s="311"/>
      <c r="BIY9" s="312"/>
      <c r="BIZ9" s="312"/>
      <c r="BJA9" s="312"/>
      <c r="BJB9" s="313"/>
      <c r="BJC9" s="314"/>
      <c r="BJD9" s="315"/>
      <c r="BJE9" s="311"/>
      <c r="BJF9" s="311"/>
      <c r="BJG9" s="312"/>
      <c r="BJH9" s="312"/>
      <c r="BJI9" s="312"/>
      <c r="BJJ9" s="313"/>
      <c r="BJK9" s="314"/>
      <c r="BJL9" s="315"/>
      <c r="BJM9" s="311"/>
      <c r="BJN9" s="311"/>
      <c r="BJO9" s="312"/>
      <c r="BJP9" s="312"/>
      <c r="BJQ9" s="312"/>
      <c r="BJR9" s="313"/>
      <c r="BJS9" s="314"/>
      <c r="BJT9" s="315"/>
      <c r="BJU9" s="311"/>
      <c r="BJV9" s="311"/>
      <c r="BJW9" s="312"/>
      <c r="BJX9" s="312"/>
      <c r="BJY9" s="312"/>
      <c r="BJZ9" s="313"/>
      <c r="BKA9" s="314"/>
      <c r="BKB9" s="315"/>
      <c r="BKC9" s="311"/>
      <c r="BKD9" s="311"/>
      <c r="BKE9" s="312"/>
      <c r="BKF9" s="312"/>
      <c r="BKG9" s="312"/>
      <c r="BKH9" s="313"/>
      <c r="BKI9" s="314"/>
      <c r="BKJ9" s="315"/>
      <c r="BKK9" s="311"/>
      <c r="BKL9" s="311"/>
      <c r="BKM9" s="312"/>
      <c r="BKN9" s="312"/>
      <c r="BKO9" s="312"/>
      <c r="BKP9" s="313"/>
      <c r="BKQ9" s="314"/>
      <c r="BKR9" s="315"/>
      <c r="BKS9" s="311"/>
      <c r="BKT9" s="311"/>
      <c r="BKU9" s="312"/>
      <c r="BKV9" s="312"/>
      <c r="BKW9" s="312"/>
      <c r="BKX9" s="313"/>
      <c r="BKY9" s="314"/>
      <c r="BKZ9" s="315"/>
      <c r="BLA9" s="311"/>
      <c r="BLB9" s="311"/>
      <c r="BLC9" s="312"/>
      <c r="BLD9" s="312"/>
      <c r="BLE9" s="312"/>
      <c r="BLF9" s="313"/>
      <c r="BLG9" s="314"/>
      <c r="BLH9" s="315"/>
      <c r="BLI9" s="311"/>
      <c r="BLJ9" s="311"/>
      <c r="BLK9" s="312"/>
      <c r="BLL9" s="312"/>
      <c r="BLM9" s="312"/>
      <c r="BLN9" s="313"/>
      <c r="BLO9" s="314"/>
      <c r="BLP9" s="315"/>
      <c r="BLQ9" s="311"/>
      <c r="BLR9" s="311"/>
      <c r="BLS9" s="312"/>
      <c r="BLT9" s="312"/>
      <c r="BLU9" s="312"/>
      <c r="BLV9" s="313"/>
      <c r="BLW9" s="314"/>
      <c r="BLX9" s="315"/>
      <c r="BLY9" s="311"/>
      <c r="BLZ9" s="311"/>
      <c r="BMA9" s="312"/>
      <c r="BMB9" s="312"/>
      <c r="BMC9" s="312"/>
      <c r="BMD9" s="313"/>
      <c r="BME9" s="314"/>
      <c r="BMF9" s="315"/>
      <c r="BMG9" s="311"/>
      <c r="BMH9" s="311"/>
      <c r="BMI9" s="312"/>
      <c r="BMJ9" s="312"/>
      <c r="BMK9" s="312"/>
      <c r="BML9" s="313"/>
      <c r="BMM9" s="314"/>
      <c r="BMN9" s="315"/>
      <c r="BMO9" s="311"/>
      <c r="BMP9" s="311"/>
      <c r="BMQ9" s="312"/>
      <c r="BMR9" s="312"/>
      <c r="BMS9" s="312"/>
      <c r="BMT9" s="313"/>
      <c r="BMU9" s="314"/>
      <c r="BMV9" s="315"/>
      <c r="BMW9" s="311"/>
      <c r="BMX9" s="311"/>
      <c r="BMY9" s="312"/>
      <c r="BMZ9" s="312"/>
      <c r="BNA9" s="312"/>
      <c r="BNB9" s="313"/>
      <c r="BNC9" s="314"/>
      <c r="BND9" s="315"/>
      <c r="BNE9" s="311"/>
      <c r="BNF9" s="311"/>
      <c r="BNG9" s="312"/>
      <c r="BNH9" s="312"/>
      <c r="BNI9" s="312"/>
      <c r="BNJ9" s="313"/>
      <c r="BNK9" s="314"/>
      <c r="BNL9" s="315"/>
      <c r="BNM9" s="311"/>
      <c r="BNN9" s="311"/>
      <c r="BNO9" s="312"/>
      <c r="BNP9" s="312"/>
      <c r="BNQ9" s="312"/>
      <c r="BNR9" s="313"/>
      <c r="BNS9" s="314"/>
      <c r="BNT9" s="315"/>
      <c r="BNU9" s="311"/>
      <c r="BNV9" s="311"/>
      <c r="BNW9" s="312"/>
      <c r="BNX9" s="312"/>
      <c r="BNY9" s="312"/>
      <c r="BNZ9" s="313"/>
      <c r="BOA9" s="314"/>
      <c r="BOB9" s="315"/>
      <c r="BOC9" s="311"/>
      <c r="BOD9" s="311"/>
      <c r="BOE9" s="312"/>
      <c r="BOF9" s="312"/>
      <c r="BOG9" s="312"/>
      <c r="BOH9" s="313"/>
      <c r="BOI9" s="314"/>
      <c r="BOJ9" s="315"/>
      <c r="BOK9" s="311"/>
      <c r="BOL9" s="311"/>
      <c r="BOM9" s="312"/>
      <c r="BON9" s="312"/>
      <c r="BOO9" s="312"/>
      <c r="BOP9" s="313"/>
      <c r="BOQ9" s="314"/>
      <c r="BOR9" s="315"/>
      <c r="BOS9" s="311"/>
      <c r="BOT9" s="311"/>
      <c r="BOU9" s="312"/>
      <c r="BOV9" s="312"/>
      <c r="BOW9" s="312"/>
      <c r="BOX9" s="313"/>
      <c r="BOY9" s="314"/>
      <c r="BOZ9" s="315"/>
      <c r="BPA9" s="311"/>
      <c r="BPB9" s="311"/>
      <c r="BPC9" s="312"/>
      <c r="BPD9" s="312"/>
      <c r="BPE9" s="312"/>
      <c r="BPF9" s="313"/>
      <c r="BPG9" s="314"/>
      <c r="BPH9" s="315"/>
      <c r="BPI9" s="311"/>
      <c r="BPJ9" s="311"/>
      <c r="BPK9" s="312"/>
      <c r="BPL9" s="312"/>
      <c r="BPM9" s="312"/>
      <c r="BPN9" s="313"/>
      <c r="BPO9" s="314"/>
      <c r="BPP9" s="315"/>
      <c r="BPQ9" s="311"/>
      <c r="BPR9" s="311"/>
      <c r="BPS9" s="312"/>
      <c r="BPT9" s="312"/>
      <c r="BPU9" s="312"/>
      <c r="BPV9" s="313"/>
      <c r="BPW9" s="314"/>
      <c r="BPX9" s="315"/>
      <c r="BPY9" s="311"/>
      <c r="BPZ9" s="311"/>
      <c r="BQA9" s="312"/>
      <c r="BQB9" s="312"/>
      <c r="BQC9" s="312"/>
      <c r="BQD9" s="313"/>
      <c r="BQE9" s="314"/>
      <c r="BQF9" s="315"/>
      <c r="BQG9" s="311"/>
      <c r="BQH9" s="311"/>
      <c r="BQI9" s="312"/>
      <c r="BQJ9" s="312"/>
      <c r="BQK9" s="312"/>
      <c r="BQL9" s="313"/>
      <c r="BQM9" s="314"/>
      <c r="BQN9" s="315"/>
      <c r="BQO9" s="311"/>
      <c r="BQP9" s="311"/>
      <c r="BQQ9" s="312"/>
      <c r="BQR9" s="312"/>
      <c r="BQS9" s="312"/>
      <c r="BQT9" s="313"/>
      <c r="BQU9" s="314"/>
      <c r="BQV9" s="315"/>
      <c r="BQW9" s="311"/>
      <c r="BQX9" s="311"/>
      <c r="BQY9" s="312"/>
      <c r="BQZ9" s="312"/>
      <c r="BRA9" s="312"/>
      <c r="BRB9" s="313"/>
      <c r="BRC9" s="314"/>
      <c r="BRD9" s="315"/>
      <c r="BRE9" s="311"/>
      <c r="BRF9" s="311"/>
      <c r="BRG9" s="312"/>
      <c r="BRH9" s="312"/>
      <c r="BRI9" s="312"/>
      <c r="BRJ9" s="313"/>
      <c r="BRK9" s="314"/>
      <c r="BRL9" s="315"/>
      <c r="BRM9" s="311"/>
      <c r="BRN9" s="311"/>
      <c r="BRO9" s="312"/>
      <c r="BRP9" s="312"/>
      <c r="BRQ9" s="312"/>
      <c r="BRR9" s="313"/>
      <c r="BRS9" s="314"/>
      <c r="BRT9" s="315"/>
      <c r="BRU9" s="311"/>
      <c r="BRV9" s="311"/>
      <c r="BRW9" s="312"/>
      <c r="BRX9" s="312"/>
      <c r="BRY9" s="312"/>
      <c r="BRZ9" s="313"/>
      <c r="BSA9" s="314"/>
      <c r="BSB9" s="315"/>
      <c r="BSC9" s="311"/>
      <c r="BSD9" s="311"/>
      <c r="BSE9" s="312"/>
      <c r="BSF9" s="312"/>
      <c r="BSG9" s="312"/>
      <c r="BSH9" s="313"/>
      <c r="BSI9" s="314"/>
      <c r="BSJ9" s="315"/>
      <c r="BSK9" s="311"/>
      <c r="BSL9" s="311"/>
      <c r="BSM9" s="312"/>
      <c r="BSN9" s="312"/>
      <c r="BSO9" s="312"/>
      <c r="BSP9" s="313"/>
      <c r="BSQ9" s="314"/>
      <c r="BSR9" s="315"/>
      <c r="BSS9" s="311"/>
      <c r="BST9" s="311"/>
      <c r="BSU9" s="312"/>
      <c r="BSV9" s="312"/>
      <c r="BSW9" s="312"/>
      <c r="BSX9" s="313"/>
      <c r="BSY9" s="314"/>
      <c r="BSZ9" s="315"/>
      <c r="BTA9" s="311"/>
      <c r="BTB9" s="311"/>
      <c r="BTC9" s="312"/>
      <c r="BTD9" s="312"/>
      <c r="BTE9" s="312"/>
      <c r="BTF9" s="313"/>
      <c r="BTG9" s="314"/>
      <c r="BTH9" s="315"/>
      <c r="BTI9" s="311"/>
      <c r="BTJ9" s="311"/>
      <c r="BTK9" s="312"/>
      <c r="BTL9" s="312"/>
      <c r="BTM9" s="312"/>
      <c r="BTN9" s="313"/>
      <c r="BTO9" s="314"/>
      <c r="BTP9" s="315"/>
      <c r="BTQ9" s="311"/>
      <c r="BTR9" s="311"/>
      <c r="BTS9" s="312"/>
      <c r="BTT9" s="312"/>
      <c r="BTU9" s="312"/>
      <c r="BTV9" s="313"/>
      <c r="BTW9" s="314"/>
      <c r="BTX9" s="315"/>
      <c r="BTY9" s="311"/>
      <c r="BTZ9" s="311"/>
      <c r="BUA9" s="312"/>
      <c r="BUB9" s="312"/>
      <c r="BUC9" s="312"/>
      <c r="BUD9" s="313"/>
      <c r="BUE9" s="314"/>
      <c r="BUF9" s="315"/>
      <c r="BUG9" s="311"/>
      <c r="BUH9" s="311"/>
      <c r="BUI9" s="312"/>
      <c r="BUJ9" s="312"/>
      <c r="BUK9" s="312"/>
      <c r="BUL9" s="313"/>
      <c r="BUM9" s="314"/>
      <c r="BUN9" s="315"/>
      <c r="BUO9" s="311"/>
      <c r="BUP9" s="311"/>
      <c r="BUQ9" s="312"/>
      <c r="BUR9" s="312"/>
      <c r="BUS9" s="312"/>
      <c r="BUT9" s="313"/>
      <c r="BUU9" s="314"/>
      <c r="BUV9" s="315"/>
      <c r="BUW9" s="311"/>
      <c r="BUX9" s="311"/>
      <c r="BUY9" s="312"/>
      <c r="BUZ9" s="312"/>
      <c r="BVA9" s="312"/>
      <c r="BVB9" s="313"/>
      <c r="BVC9" s="314"/>
      <c r="BVD9" s="315"/>
      <c r="BVE9" s="311"/>
      <c r="BVF9" s="311"/>
      <c r="BVG9" s="312"/>
      <c r="BVH9" s="312"/>
      <c r="BVI9" s="312"/>
      <c r="BVJ9" s="313"/>
      <c r="BVK9" s="314"/>
      <c r="BVL9" s="315"/>
      <c r="BVM9" s="311"/>
      <c r="BVN9" s="311"/>
      <c r="BVO9" s="312"/>
      <c r="BVP9" s="312"/>
      <c r="BVQ9" s="312"/>
      <c r="BVR9" s="313"/>
      <c r="BVS9" s="314"/>
      <c r="BVT9" s="315"/>
      <c r="BVU9" s="311"/>
      <c r="BVV9" s="311"/>
      <c r="BVW9" s="312"/>
      <c r="BVX9" s="312"/>
      <c r="BVY9" s="312"/>
      <c r="BVZ9" s="313"/>
      <c r="BWA9" s="314"/>
      <c r="BWB9" s="315"/>
      <c r="BWC9" s="311"/>
      <c r="BWD9" s="311"/>
      <c r="BWE9" s="312"/>
      <c r="BWF9" s="312"/>
      <c r="BWG9" s="312"/>
      <c r="BWH9" s="313"/>
      <c r="BWI9" s="314"/>
      <c r="BWJ9" s="315"/>
      <c r="BWK9" s="311"/>
      <c r="BWL9" s="311"/>
      <c r="BWM9" s="312"/>
      <c r="BWN9" s="312"/>
      <c r="BWO9" s="312"/>
      <c r="BWP9" s="313"/>
      <c r="BWQ9" s="314"/>
      <c r="BWR9" s="315"/>
      <c r="BWS9" s="311"/>
      <c r="BWT9" s="311"/>
      <c r="BWU9" s="312"/>
      <c r="BWV9" s="312"/>
      <c r="BWW9" s="312"/>
      <c r="BWX9" s="313"/>
      <c r="BWY9" s="314"/>
      <c r="BWZ9" s="315"/>
      <c r="BXA9" s="311"/>
      <c r="BXB9" s="311"/>
      <c r="BXC9" s="312"/>
      <c r="BXD9" s="312"/>
      <c r="BXE9" s="312"/>
      <c r="BXF9" s="313"/>
      <c r="BXG9" s="314"/>
      <c r="BXH9" s="315"/>
      <c r="BXI9" s="311"/>
      <c r="BXJ9" s="311"/>
      <c r="BXK9" s="312"/>
      <c r="BXL9" s="312"/>
      <c r="BXM9" s="312"/>
      <c r="BXN9" s="313"/>
      <c r="BXO9" s="314"/>
      <c r="BXP9" s="315"/>
      <c r="BXQ9" s="311"/>
      <c r="BXR9" s="311"/>
      <c r="BXS9" s="312"/>
      <c r="BXT9" s="312"/>
      <c r="BXU9" s="312"/>
      <c r="BXV9" s="313"/>
      <c r="BXW9" s="314"/>
      <c r="BXX9" s="315"/>
      <c r="BXY9" s="311"/>
      <c r="BXZ9" s="311"/>
      <c r="BYA9" s="312"/>
      <c r="BYB9" s="312"/>
      <c r="BYC9" s="312"/>
      <c r="BYD9" s="313"/>
      <c r="BYE9" s="314"/>
      <c r="BYF9" s="315"/>
      <c r="BYG9" s="311"/>
      <c r="BYH9" s="311"/>
      <c r="BYI9" s="312"/>
      <c r="BYJ9" s="312"/>
      <c r="BYK9" s="312"/>
      <c r="BYL9" s="313"/>
      <c r="BYM9" s="314"/>
      <c r="BYN9" s="315"/>
      <c r="BYO9" s="311"/>
      <c r="BYP9" s="311"/>
      <c r="BYQ9" s="312"/>
      <c r="BYR9" s="312"/>
      <c r="BYS9" s="312"/>
      <c r="BYT9" s="313"/>
      <c r="BYU9" s="314"/>
      <c r="BYV9" s="315"/>
      <c r="BYW9" s="311"/>
      <c r="BYX9" s="311"/>
      <c r="BYY9" s="312"/>
      <c r="BYZ9" s="312"/>
      <c r="BZA9" s="312"/>
      <c r="BZB9" s="313"/>
      <c r="BZC9" s="314"/>
      <c r="BZD9" s="315"/>
      <c r="BZE9" s="311"/>
      <c r="BZF9" s="311"/>
      <c r="BZG9" s="312"/>
      <c r="BZH9" s="312"/>
      <c r="BZI9" s="312"/>
      <c r="BZJ9" s="313"/>
      <c r="BZK9" s="314"/>
      <c r="BZL9" s="315"/>
      <c r="BZM9" s="311"/>
      <c r="BZN9" s="311"/>
      <c r="BZO9" s="312"/>
      <c r="BZP9" s="312"/>
      <c r="BZQ9" s="312"/>
      <c r="BZR9" s="313"/>
      <c r="BZS9" s="314"/>
      <c r="BZT9" s="315"/>
      <c r="BZU9" s="311"/>
      <c r="BZV9" s="311"/>
      <c r="BZW9" s="312"/>
      <c r="BZX9" s="312"/>
      <c r="BZY9" s="312"/>
      <c r="BZZ9" s="313"/>
      <c r="CAA9" s="314"/>
      <c r="CAB9" s="315"/>
      <c r="CAC9" s="311"/>
      <c r="CAD9" s="311"/>
      <c r="CAE9" s="312"/>
      <c r="CAF9" s="312"/>
      <c r="CAG9" s="312"/>
      <c r="CAH9" s="313"/>
      <c r="CAI9" s="314"/>
      <c r="CAJ9" s="315"/>
      <c r="CAK9" s="311"/>
      <c r="CAL9" s="311"/>
      <c r="CAM9" s="312"/>
      <c r="CAN9" s="312"/>
      <c r="CAO9" s="312"/>
      <c r="CAP9" s="313"/>
      <c r="CAQ9" s="314"/>
      <c r="CAR9" s="315"/>
      <c r="CAS9" s="311"/>
      <c r="CAT9" s="311"/>
      <c r="CAU9" s="312"/>
      <c r="CAV9" s="312"/>
      <c r="CAW9" s="312"/>
      <c r="CAX9" s="313"/>
      <c r="CAY9" s="314"/>
      <c r="CAZ9" s="315"/>
      <c r="CBA9" s="311"/>
      <c r="CBB9" s="311"/>
      <c r="CBC9" s="312"/>
      <c r="CBD9" s="312"/>
      <c r="CBE9" s="312"/>
      <c r="CBF9" s="313"/>
      <c r="CBG9" s="314"/>
      <c r="CBH9" s="315"/>
      <c r="CBI9" s="311"/>
      <c r="CBJ9" s="311"/>
      <c r="CBK9" s="312"/>
      <c r="CBL9" s="312"/>
      <c r="CBM9" s="312"/>
      <c r="CBN9" s="313"/>
      <c r="CBO9" s="314"/>
      <c r="CBP9" s="315"/>
      <c r="CBQ9" s="311"/>
      <c r="CBR9" s="311"/>
      <c r="CBS9" s="312"/>
      <c r="CBT9" s="312"/>
      <c r="CBU9" s="312"/>
      <c r="CBV9" s="313"/>
      <c r="CBW9" s="314"/>
      <c r="CBX9" s="315"/>
      <c r="CBY9" s="311"/>
      <c r="CBZ9" s="311"/>
      <c r="CCA9" s="312"/>
      <c r="CCB9" s="312"/>
      <c r="CCC9" s="312"/>
      <c r="CCD9" s="313"/>
      <c r="CCE9" s="314"/>
      <c r="CCF9" s="315"/>
      <c r="CCG9" s="311"/>
      <c r="CCH9" s="311"/>
      <c r="CCI9" s="312"/>
      <c r="CCJ9" s="312"/>
      <c r="CCK9" s="312"/>
      <c r="CCL9" s="313"/>
      <c r="CCM9" s="314"/>
      <c r="CCN9" s="315"/>
      <c r="CCO9" s="311"/>
      <c r="CCP9" s="311"/>
      <c r="CCQ9" s="312"/>
      <c r="CCR9" s="312"/>
      <c r="CCS9" s="312"/>
      <c r="CCT9" s="313"/>
      <c r="CCU9" s="314"/>
      <c r="CCV9" s="315"/>
      <c r="CCW9" s="311"/>
      <c r="CCX9" s="311"/>
      <c r="CCY9" s="312"/>
      <c r="CCZ9" s="312"/>
      <c r="CDA9" s="312"/>
      <c r="CDB9" s="313"/>
      <c r="CDC9" s="314"/>
      <c r="CDD9" s="315"/>
      <c r="CDE9" s="311"/>
      <c r="CDF9" s="311"/>
      <c r="CDG9" s="312"/>
      <c r="CDH9" s="312"/>
      <c r="CDI9" s="312"/>
      <c r="CDJ9" s="313"/>
      <c r="CDK9" s="314"/>
      <c r="CDL9" s="315"/>
      <c r="CDM9" s="311"/>
      <c r="CDN9" s="311"/>
      <c r="CDO9" s="312"/>
      <c r="CDP9" s="312"/>
      <c r="CDQ9" s="312"/>
      <c r="CDR9" s="313"/>
      <c r="CDS9" s="314"/>
      <c r="CDT9" s="315"/>
      <c r="CDU9" s="311"/>
      <c r="CDV9" s="311"/>
      <c r="CDW9" s="312"/>
      <c r="CDX9" s="312"/>
      <c r="CDY9" s="312"/>
      <c r="CDZ9" s="313"/>
      <c r="CEA9" s="314"/>
      <c r="CEB9" s="315"/>
      <c r="CEC9" s="311"/>
      <c r="CED9" s="311"/>
      <c r="CEE9" s="312"/>
      <c r="CEF9" s="312"/>
      <c r="CEG9" s="312"/>
      <c r="CEH9" s="313"/>
      <c r="CEI9" s="314"/>
      <c r="CEJ9" s="315"/>
      <c r="CEK9" s="311"/>
      <c r="CEL9" s="311"/>
      <c r="CEM9" s="312"/>
      <c r="CEN9" s="312"/>
      <c r="CEO9" s="312"/>
      <c r="CEP9" s="313"/>
      <c r="CEQ9" s="314"/>
      <c r="CER9" s="315"/>
      <c r="CES9" s="311"/>
      <c r="CET9" s="311"/>
      <c r="CEU9" s="312"/>
      <c r="CEV9" s="312"/>
      <c r="CEW9" s="312"/>
      <c r="CEX9" s="313"/>
      <c r="CEY9" s="314"/>
      <c r="CEZ9" s="315"/>
      <c r="CFA9" s="311"/>
      <c r="CFB9" s="311"/>
      <c r="CFC9" s="312"/>
      <c r="CFD9" s="312"/>
      <c r="CFE9" s="312"/>
      <c r="CFF9" s="313"/>
      <c r="CFG9" s="314"/>
      <c r="CFH9" s="315"/>
      <c r="CFI9" s="311"/>
      <c r="CFJ9" s="311"/>
      <c r="CFK9" s="312"/>
      <c r="CFL9" s="312"/>
      <c r="CFM9" s="312"/>
      <c r="CFN9" s="313"/>
      <c r="CFO9" s="314"/>
      <c r="CFP9" s="315"/>
      <c r="CFQ9" s="311"/>
      <c r="CFR9" s="311"/>
      <c r="CFS9" s="312"/>
      <c r="CFT9" s="312"/>
      <c r="CFU9" s="312"/>
      <c r="CFV9" s="313"/>
      <c r="CFW9" s="314"/>
      <c r="CFX9" s="315"/>
      <c r="CFY9" s="311"/>
      <c r="CFZ9" s="311"/>
      <c r="CGA9" s="312"/>
      <c r="CGB9" s="312"/>
      <c r="CGC9" s="312"/>
      <c r="CGD9" s="313"/>
      <c r="CGE9" s="314"/>
      <c r="CGF9" s="315"/>
      <c r="CGG9" s="311"/>
      <c r="CGH9" s="311"/>
      <c r="CGI9" s="312"/>
      <c r="CGJ9" s="312"/>
      <c r="CGK9" s="312"/>
      <c r="CGL9" s="313"/>
      <c r="CGM9" s="314"/>
      <c r="CGN9" s="315"/>
      <c r="CGO9" s="311"/>
      <c r="CGP9" s="311"/>
      <c r="CGQ9" s="312"/>
      <c r="CGR9" s="312"/>
      <c r="CGS9" s="312"/>
      <c r="CGT9" s="313"/>
      <c r="CGU9" s="314"/>
      <c r="CGV9" s="315"/>
      <c r="CGW9" s="311"/>
      <c r="CGX9" s="311"/>
      <c r="CGY9" s="312"/>
      <c r="CGZ9" s="312"/>
      <c r="CHA9" s="312"/>
      <c r="CHB9" s="313"/>
      <c r="CHC9" s="314"/>
      <c r="CHD9" s="315"/>
      <c r="CHE9" s="311"/>
      <c r="CHF9" s="311"/>
      <c r="CHG9" s="312"/>
      <c r="CHH9" s="312"/>
      <c r="CHI9" s="312"/>
      <c r="CHJ9" s="313"/>
      <c r="CHK9" s="314"/>
      <c r="CHL9" s="315"/>
      <c r="CHM9" s="311"/>
      <c r="CHN9" s="311"/>
      <c r="CHO9" s="312"/>
      <c r="CHP9" s="312"/>
      <c r="CHQ9" s="312"/>
      <c r="CHR9" s="313"/>
      <c r="CHS9" s="314"/>
      <c r="CHT9" s="315"/>
      <c r="CHU9" s="311"/>
      <c r="CHV9" s="311"/>
      <c r="CHW9" s="312"/>
      <c r="CHX9" s="312"/>
      <c r="CHY9" s="312"/>
      <c r="CHZ9" s="313"/>
      <c r="CIA9" s="314"/>
      <c r="CIB9" s="315"/>
      <c r="CIC9" s="311"/>
      <c r="CID9" s="311"/>
      <c r="CIE9" s="312"/>
      <c r="CIF9" s="312"/>
      <c r="CIG9" s="312"/>
      <c r="CIH9" s="313"/>
      <c r="CII9" s="314"/>
      <c r="CIJ9" s="315"/>
      <c r="CIK9" s="311"/>
      <c r="CIL9" s="311"/>
      <c r="CIM9" s="312"/>
      <c r="CIN9" s="312"/>
      <c r="CIO9" s="312"/>
      <c r="CIP9" s="313"/>
      <c r="CIQ9" s="314"/>
      <c r="CIR9" s="315"/>
      <c r="CIS9" s="311"/>
      <c r="CIT9" s="311"/>
      <c r="CIU9" s="312"/>
      <c r="CIV9" s="312"/>
      <c r="CIW9" s="312"/>
      <c r="CIX9" s="313"/>
      <c r="CIY9" s="314"/>
      <c r="CIZ9" s="315"/>
      <c r="CJA9" s="311"/>
      <c r="CJB9" s="311"/>
      <c r="CJC9" s="312"/>
      <c r="CJD9" s="312"/>
      <c r="CJE9" s="312"/>
      <c r="CJF9" s="313"/>
      <c r="CJG9" s="314"/>
      <c r="CJH9" s="315"/>
      <c r="CJI9" s="311"/>
      <c r="CJJ9" s="311"/>
      <c r="CJK9" s="312"/>
      <c r="CJL9" s="312"/>
      <c r="CJM9" s="312"/>
      <c r="CJN9" s="313"/>
      <c r="CJO9" s="314"/>
      <c r="CJP9" s="315"/>
      <c r="CJQ9" s="311"/>
      <c r="CJR9" s="311"/>
      <c r="CJS9" s="312"/>
      <c r="CJT9" s="312"/>
      <c r="CJU9" s="312"/>
      <c r="CJV9" s="313"/>
      <c r="CJW9" s="314"/>
      <c r="CJX9" s="315"/>
      <c r="CJY9" s="311"/>
      <c r="CJZ9" s="311"/>
      <c r="CKA9" s="312"/>
      <c r="CKB9" s="312"/>
      <c r="CKC9" s="312"/>
      <c r="CKD9" s="313"/>
      <c r="CKE9" s="314"/>
      <c r="CKF9" s="315"/>
      <c r="CKG9" s="311"/>
      <c r="CKH9" s="311"/>
      <c r="CKI9" s="312"/>
      <c r="CKJ9" s="312"/>
      <c r="CKK9" s="312"/>
      <c r="CKL9" s="313"/>
      <c r="CKM9" s="314"/>
      <c r="CKN9" s="315"/>
      <c r="CKO9" s="311"/>
      <c r="CKP9" s="311"/>
      <c r="CKQ9" s="312"/>
      <c r="CKR9" s="312"/>
      <c r="CKS9" s="312"/>
      <c r="CKT9" s="313"/>
      <c r="CKU9" s="314"/>
      <c r="CKV9" s="315"/>
      <c r="CKW9" s="311"/>
      <c r="CKX9" s="311"/>
      <c r="CKY9" s="312"/>
      <c r="CKZ9" s="312"/>
      <c r="CLA9" s="312"/>
      <c r="CLB9" s="313"/>
      <c r="CLC9" s="314"/>
      <c r="CLD9" s="315"/>
      <c r="CLE9" s="311"/>
      <c r="CLF9" s="311"/>
      <c r="CLG9" s="312"/>
      <c r="CLH9" s="312"/>
      <c r="CLI9" s="312"/>
      <c r="CLJ9" s="313"/>
      <c r="CLK9" s="314"/>
      <c r="CLL9" s="315"/>
      <c r="CLM9" s="311"/>
      <c r="CLN9" s="311"/>
      <c r="CLO9" s="312"/>
      <c r="CLP9" s="312"/>
      <c r="CLQ9" s="312"/>
      <c r="CLR9" s="313"/>
      <c r="CLS9" s="314"/>
      <c r="CLT9" s="315"/>
      <c r="CLU9" s="311"/>
      <c r="CLV9" s="311"/>
      <c r="CLW9" s="312"/>
      <c r="CLX9" s="312"/>
      <c r="CLY9" s="312"/>
      <c r="CLZ9" s="313"/>
      <c r="CMA9" s="314"/>
      <c r="CMB9" s="315"/>
      <c r="CMC9" s="311"/>
      <c r="CMD9" s="311"/>
      <c r="CME9" s="312"/>
      <c r="CMF9" s="312"/>
      <c r="CMG9" s="312"/>
      <c r="CMH9" s="313"/>
      <c r="CMI9" s="314"/>
      <c r="CMJ9" s="315"/>
      <c r="CMK9" s="311"/>
      <c r="CML9" s="311"/>
      <c r="CMM9" s="312"/>
      <c r="CMN9" s="312"/>
      <c r="CMO9" s="312"/>
      <c r="CMP9" s="313"/>
      <c r="CMQ9" s="314"/>
      <c r="CMR9" s="315"/>
      <c r="CMS9" s="311"/>
      <c r="CMT9" s="311"/>
      <c r="CMU9" s="312"/>
      <c r="CMV9" s="312"/>
      <c r="CMW9" s="312"/>
      <c r="CMX9" s="313"/>
      <c r="CMY9" s="314"/>
      <c r="CMZ9" s="315"/>
      <c r="CNA9" s="311"/>
      <c r="CNB9" s="311"/>
      <c r="CNC9" s="312"/>
      <c r="CND9" s="312"/>
      <c r="CNE9" s="312"/>
      <c r="CNF9" s="313"/>
      <c r="CNG9" s="314"/>
      <c r="CNH9" s="315"/>
      <c r="CNI9" s="311"/>
      <c r="CNJ9" s="311"/>
      <c r="CNK9" s="312"/>
      <c r="CNL9" s="312"/>
      <c r="CNM9" s="312"/>
      <c r="CNN9" s="313"/>
      <c r="CNO9" s="314"/>
      <c r="CNP9" s="315"/>
      <c r="CNQ9" s="311"/>
      <c r="CNR9" s="311"/>
      <c r="CNS9" s="312"/>
      <c r="CNT9" s="312"/>
      <c r="CNU9" s="312"/>
      <c r="CNV9" s="313"/>
      <c r="CNW9" s="314"/>
      <c r="CNX9" s="315"/>
      <c r="CNY9" s="311"/>
      <c r="CNZ9" s="311"/>
      <c r="COA9" s="312"/>
      <c r="COB9" s="312"/>
      <c r="COC9" s="312"/>
      <c r="COD9" s="313"/>
      <c r="COE9" s="314"/>
      <c r="COF9" s="315"/>
      <c r="COG9" s="311"/>
      <c r="COH9" s="311"/>
      <c r="COI9" s="312"/>
      <c r="COJ9" s="312"/>
      <c r="COK9" s="312"/>
      <c r="COL9" s="313"/>
      <c r="COM9" s="314"/>
      <c r="CON9" s="315"/>
      <c r="COO9" s="311"/>
      <c r="COP9" s="311"/>
      <c r="COQ9" s="312"/>
      <c r="COR9" s="312"/>
      <c r="COS9" s="312"/>
      <c r="COT9" s="313"/>
      <c r="COU9" s="314"/>
      <c r="COV9" s="315"/>
      <c r="COW9" s="311"/>
      <c r="COX9" s="311"/>
      <c r="COY9" s="312"/>
      <c r="COZ9" s="312"/>
      <c r="CPA9" s="312"/>
      <c r="CPB9" s="313"/>
      <c r="CPC9" s="314"/>
      <c r="CPD9" s="315"/>
      <c r="CPE9" s="311"/>
      <c r="CPF9" s="311"/>
      <c r="CPG9" s="312"/>
      <c r="CPH9" s="312"/>
      <c r="CPI9" s="312"/>
      <c r="CPJ9" s="313"/>
      <c r="CPK9" s="314"/>
      <c r="CPL9" s="315"/>
      <c r="CPM9" s="311"/>
      <c r="CPN9" s="311"/>
      <c r="CPO9" s="312"/>
      <c r="CPP9" s="312"/>
      <c r="CPQ9" s="312"/>
      <c r="CPR9" s="313"/>
      <c r="CPS9" s="314"/>
      <c r="CPT9" s="315"/>
      <c r="CPU9" s="311"/>
      <c r="CPV9" s="311"/>
      <c r="CPW9" s="312"/>
      <c r="CPX9" s="312"/>
      <c r="CPY9" s="312"/>
      <c r="CPZ9" s="313"/>
      <c r="CQA9" s="314"/>
      <c r="CQB9" s="315"/>
      <c r="CQC9" s="311"/>
      <c r="CQD9" s="311"/>
      <c r="CQE9" s="312"/>
      <c r="CQF9" s="312"/>
      <c r="CQG9" s="312"/>
      <c r="CQH9" s="313"/>
      <c r="CQI9" s="314"/>
      <c r="CQJ9" s="315"/>
      <c r="CQK9" s="311"/>
      <c r="CQL9" s="311"/>
      <c r="CQM9" s="312"/>
      <c r="CQN9" s="312"/>
      <c r="CQO9" s="312"/>
      <c r="CQP9" s="313"/>
      <c r="CQQ9" s="314"/>
      <c r="CQR9" s="315"/>
      <c r="CQS9" s="311"/>
      <c r="CQT9" s="311"/>
      <c r="CQU9" s="312"/>
      <c r="CQV9" s="312"/>
      <c r="CQW9" s="312"/>
      <c r="CQX9" s="313"/>
      <c r="CQY9" s="314"/>
      <c r="CQZ9" s="315"/>
      <c r="CRA9" s="311"/>
      <c r="CRB9" s="311"/>
      <c r="CRC9" s="312"/>
      <c r="CRD9" s="312"/>
      <c r="CRE9" s="312"/>
      <c r="CRF9" s="313"/>
      <c r="CRG9" s="314"/>
      <c r="CRH9" s="315"/>
      <c r="CRI9" s="311"/>
      <c r="CRJ9" s="311"/>
      <c r="CRK9" s="312"/>
      <c r="CRL9" s="312"/>
      <c r="CRM9" s="312"/>
      <c r="CRN9" s="313"/>
      <c r="CRO9" s="314"/>
      <c r="CRP9" s="315"/>
      <c r="CRQ9" s="311"/>
      <c r="CRR9" s="311"/>
      <c r="CRS9" s="312"/>
      <c r="CRT9" s="312"/>
      <c r="CRU9" s="312"/>
      <c r="CRV9" s="313"/>
      <c r="CRW9" s="314"/>
      <c r="CRX9" s="315"/>
      <c r="CRY9" s="311"/>
      <c r="CRZ9" s="311"/>
      <c r="CSA9" s="312"/>
      <c r="CSB9" s="312"/>
      <c r="CSC9" s="312"/>
      <c r="CSD9" s="313"/>
      <c r="CSE9" s="314"/>
      <c r="CSF9" s="315"/>
      <c r="CSG9" s="311"/>
      <c r="CSH9" s="311"/>
      <c r="CSI9" s="312"/>
      <c r="CSJ9" s="312"/>
      <c r="CSK9" s="312"/>
      <c r="CSL9" s="313"/>
      <c r="CSM9" s="314"/>
      <c r="CSN9" s="315"/>
      <c r="CSO9" s="311"/>
      <c r="CSP9" s="311"/>
      <c r="CSQ9" s="312"/>
      <c r="CSR9" s="312"/>
      <c r="CSS9" s="312"/>
      <c r="CST9" s="313"/>
      <c r="CSU9" s="314"/>
      <c r="CSV9" s="315"/>
      <c r="CSW9" s="311"/>
      <c r="CSX9" s="311"/>
      <c r="CSY9" s="312"/>
      <c r="CSZ9" s="312"/>
      <c r="CTA9" s="312"/>
      <c r="CTB9" s="313"/>
      <c r="CTC9" s="314"/>
      <c r="CTD9" s="315"/>
      <c r="CTE9" s="311"/>
      <c r="CTF9" s="311"/>
      <c r="CTG9" s="312"/>
      <c r="CTH9" s="312"/>
      <c r="CTI9" s="312"/>
      <c r="CTJ9" s="313"/>
      <c r="CTK9" s="314"/>
      <c r="CTL9" s="315"/>
      <c r="CTM9" s="311"/>
      <c r="CTN9" s="311"/>
      <c r="CTO9" s="312"/>
      <c r="CTP9" s="312"/>
      <c r="CTQ9" s="312"/>
      <c r="CTR9" s="313"/>
      <c r="CTS9" s="314"/>
      <c r="CTT9" s="315"/>
      <c r="CTU9" s="311"/>
      <c r="CTV9" s="311"/>
      <c r="CTW9" s="312"/>
      <c r="CTX9" s="312"/>
      <c r="CTY9" s="312"/>
      <c r="CTZ9" s="313"/>
      <c r="CUA9" s="314"/>
      <c r="CUB9" s="315"/>
      <c r="CUC9" s="311"/>
      <c r="CUD9" s="311"/>
      <c r="CUE9" s="312"/>
      <c r="CUF9" s="312"/>
      <c r="CUG9" s="312"/>
      <c r="CUH9" s="313"/>
      <c r="CUI9" s="314"/>
      <c r="CUJ9" s="315"/>
      <c r="CUK9" s="311"/>
      <c r="CUL9" s="311"/>
      <c r="CUM9" s="312"/>
      <c r="CUN9" s="312"/>
      <c r="CUO9" s="312"/>
      <c r="CUP9" s="313"/>
      <c r="CUQ9" s="314"/>
      <c r="CUR9" s="315"/>
      <c r="CUS9" s="311"/>
      <c r="CUT9" s="311"/>
      <c r="CUU9" s="312"/>
      <c r="CUV9" s="312"/>
      <c r="CUW9" s="312"/>
      <c r="CUX9" s="313"/>
      <c r="CUY9" s="314"/>
      <c r="CUZ9" s="315"/>
      <c r="CVA9" s="311"/>
      <c r="CVB9" s="311"/>
      <c r="CVC9" s="312"/>
      <c r="CVD9" s="312"/>
      <c r="CVE9" s="312"/>
      <c r="CVF9" s="313"/>
      <c r="CVG9" s="314"/>
      <c r="CVH9" s="315"/>
      <c r="CVI9" s="311"/>
      <c r="CVJ9" s="311"/>
      <c r="CVK9" s="312"/>
      <c r="CVL9" s="312"/>
      <c r="CVM9" s="312"/>
      <c r="CVN9" s="313"/>
      <c r="CVO9" s="314"/>
      <c r="CVP9" s="315"/>
      <c r="CVQ9" s="311"/>
      <c r="CVR9" s="311"/>
      <c r="CVS9" s="312"/>
      <c r="CVT9" s="312"/>
      <c r="CVU9" s="312"/>
      <c r="CVV9" s="313"/>
      <c r="CVW9" s="314"/>
      <c r="CVX9" s="315"/>
      <c r="CVY9" s="311"/>
      <c r="CVZ9" s="311"/>
      <c r="CWA9" s="312"/>
      <c r="CWB9" s="312"/>
      <c r="CWC9" s="312"/>
      <c r="CWD9" s="313"/>
      <c r="CWE9" s="314"/>
      <c r="CWF9" s="315"/>
      <c r="CWG9" s="311"/>
      <c r="CWH9" s="311"/>
      <c r="CWI9" s="312"/>
      <c r="CWJ9" s="312"/>
      <c r="CWK9" s="312"/>
      <c r="CWL9" s="313"/>
      <c r="CWM9" s="314"/>
      <c r="CWN9" s="315"/>
      <c r="CWO9" s="311"/>
      <c r="CWP9" s="311"/>
      <c r="CWQ9" s="312"/>
      <c r="CWR9" s="312"/>
      <c r="CWS9" s="312"/>
      <c r="CWT9" s="313"/>
      <c r="CWU9" s="314"/>
      <c r="CWV9" s="315"/>
      <c r="CWW9" s="311"/>
      <c r="CWX9" s="311"/>
      <c r="CWY9" s="312"/>
      <c r="CWZ9" s="312"/>
      <c r="CXA9" s="312"/>
      <c r="CXB9" s="313"/>
      <c r="CXC9" s="314"/>
      <c r="CXD9" s="315"/>
      <c r="CXE9" s="311"/>
      <c r="CXF9" s="311"/>
      <c r="CXG9" s="312"/>
      <c r="CXH9" s="312"/>
      <c r="CXI9" s="312"/>
      <c r="CXJ9" s="313"/>
      <c r="CXK9" s="314"/>
      <c r="CXL9" s="315"/>
      <c r="CXM9" s="311"/>
      <c r="CXN9" s="311"/>
      <c r="CXO9" s="312"/>
      <c r="CXP9" s="312"/>
      <c r="CXQ9" s="312"/>
      <c r="CXR9" s="313"/>
      <c r="CXS9" s="314"/>
      <c r="CXT9" s="315"/>
      <c r="CXU9" s="311"/>
      <c r="CXV9" s="311"/>
      <c r="CXW9" s="312"/>
      <c r="CXX9" s="312"/>
      <c r="CXY9" s="312"/>
      <c r="CXZ9" s="313"/>
      <c r="CYA9" s="314"/>
      <c r="CYB9" s="315"/>
      <c r="CYC9" s="311"/>
      <c r="CYD9" s="311"/>
      <c r="CYE9" s="312"/>
      <c r="CYF9" s="312"/>
      <c r="CYG9" s="312"/>
      <c r="CYH9" s="313"/>
      <c r="CYI9" s="314"/>
      <c r="CYJ9" s="315"/>
      <c r="CYK9" s="311"/>
      <c r="CYL9" s="311"/>
      <c r="CYM9" s="312"/>
      <c r="CYN9" s="312"/>
      <c r="CYO9" s="312"/>
      <c r="CYP9" s="313"/>
      <c r="CYQ9" s="314"/>
      <c r="CYR9" s="315"/>
      <c r="CYS9" s="311"/>
      <c r="CYT9" s="311"/>
      <c r="CYU9" s="312"/>
      <c r="CYV9" s="312"/>
      <c r="CYW9" s="312"/>
      <c r="CYX9" s="313"/>
      <c r="CYY9" s="314"/>
      <c r="CYZ9" s="315"/>
      <c r="CZA9" s="311"/>
      <c r="CZB9" s="311"/>
      <c r="CZC9" s="312"/>
      <c r="CZD9" s="312"/>
      <c r="CZE9" s="312"/>
      <c r="CZF9" s="313"/>
      <c r="CZG9" s="314"/>
      <c r="CZH9" s="315"/>
      <c r="CZI9" s="311"/>
      <c r="CZJ9" s="311"/>
      <c r="CZK9" s="312"/>
      <c r="CZL9" s="312"/>
      <c r="CZM9" s="312"/>
      <c r="CZN9" s="313"/>
      <c r="CZO9" s="314"/>
      <c r="CZP9" s="315"/>
      <c r="CZQ9" s="311"/>
      <c r="CZR9" s="311"/>
      <c r="CZS9" s="312"/>
      <c r="CZT9" s="312"/>
      <c r="CZU9" s="312"/>
      <c r="CZV9" s="313"/>
      <c r="CZW9" s="314"/>
      <c r="CZX9" s="315"/>
      <c r="CZY9" s="311"/>
      <c r="CZZ9" s="311"/>
      <c r="DAA9" s="312"/>
      <c r="DAB9" s="312"/>
      <c r="DAC9" s="312"/>
      <c r="DAD9" s="313"/>
      <c r="DAE9" s="314"/>
      <c r="DAF9" s="315"/>
      <c r="DAG9" s="311"/>
      <c r="DAH9" s="311"/>
      <c r="DAI9" s="312"/>
      <c r="DAJ9" s="312"/>
      <c r="DAK9" s="312"/>
      <c r="DAL9" s="313"/>
      <c r="DAM9" s="314"/>
      <c r="DAN9" s="315"/>
      <c r="DAO9" s="311"/>
      <c r="DAP9" s="311"/>
      <c r="DAQ9" s="312"/>
      <c r="DAR9" s="312"/>
      <c r="DAS9" s="312"/>
      <c r="DAT9" s="313"/>
      <c r="DAU9" s="314"/>
      <c r="DAV9" s="315"/>
      <c r="DAW9" s="311"/>
      <c r="DAX9" s="311"/>
      <c r="DAY9" s="312"/>
      <c r="DAZ9" s="312"/>
      <c r="DBA9" s="312"/>
      <c r="DBB9" s="313"/>
      <c r="DBC9" s="314"/>
      <c r="DBD9" s="315"/>
      <c r="DBE9" s="311"/>
      <c r="DBF9" s="311"/>
      <c r="DBG9" s="312"/>
      <c r="DBH9" s="312"/>
      <c r="DBI9" s="312"/>
      <c r="DBJ9" s="313"/>
      <c r="DBK9" s="314"/>
      <c r="DBL9" s="315"/>
      <c r="DBM9" s="311"/>
      <c r="DBN9" s="311"/>
      <c r="DBO9" s="312"/>
      <c r="DBP9" s="312"/>
      <c r="DBQ9" s="312"/>
      <c r="DBR9" s="313"/>
      <c r="DBS9" s="314"/>
      <c r="DBT9" s="315"/>
      <c r="DBU9" s="311"/>
      <c r="DBV9" s="311"/>
      <c r="DBW9" s="312"/>
      <c r="DBX9" s="312"/>
      <c r="DBY9" s="312"/>
      <c r="DBZ9" s="313"/>
      <c r="DCA9" s="314"/>
      <c r="DCB9" s="315"/>
      <c r="DCC9" s="311"/>
      <c r="DCD9" s="311"/>
      <c r="DCE9" s="312"/>
      <c r="DCF9" s="312"/>
      <c r="DCG9" s="312"/>
      <c r="DCH9" s="313"/>
      <c r="DCI9" s="314"/>
      <c r="DCJ9" s="315"/>
      <c r="DCK9" s="311"/>
      <c r="DCL9" s="311"/>
      <c r="DCM9" s="312"/>
      <c r="DCN9" s="312"/>
      <c r="DCO9" s="312"/>
      <c r="DCP9" s="313"/>
      <c r="DCQ9" s="314"/>
      <c r="DCR9" s="315"/>
      <c r="DCS9" s="311"/>
      <c r="DCT9" s="311"/>
      <c r="DCU9" s="312"/>
      <c r="DCV9" s="312"/>
      <c r="DCW9" s="312"/>
      <c r="DCX9" s="313"/>
      <c r="DCY9" s="314"/>
      <c r="DCZ9" s="315"/>
      <c r="DDA9" s="311"/>
      <c r="DDB9" s="311"/>
      <c r="DDC9" s="312"/>
      <c r="DDD9" s="312"/>
      <c r="DDE9" s="312"/>
      <c r="DDF9" s="313"/>
      <c r="DDG9" s="314"/>
      <c r="DDH9" s="315"/>
      <c r="DDI9" s="311"/>
      <c r="DDJ9" s="311"/>
      <c r="DDK9" s="312"/>
      <c r="DDL9" s="312"/>
      <c r="DDM9" s="312"/>
      <c r="DDN9" s="313"/>
      <c r="DDO9" s="314"/>
      <c r="DDP9" s="315"/>
      <c r="DDQ9" s="311"/>
      <c r="DDR9" s="311"/>
      <c r="DDS9" s="312"/>
      <c r="DDT9" s="312"/>
      <c r="DDU9" s="312"/>
      <c r="DDV9" s="313"/>
      <c r="DDW9" s="314"/>
      <c r="DDX9" s="315"/>
      <c r="DDY9" s="311"/>
      <c r="DDZ9" s="311"/>
      <c r="DEA9" s="312"/>
      <c r="DEB9" s="312"/>
      <c r="DEC9" s="312"/>
      <c r="DED9" s="313"/>
      <c r="DEE9" s="314"/>
      <c r="DEF9" s="315"/>
      <c r="DEG9" s="311"/>
      <c r="DEH9" s="311"/>
      <c r="DEI9" s="312"/>
      <c r="DEJ9" s="312"/>
      <c r="DEK9" s="312"/>
      <c r="DEL9" s="313"/>
      <c r="DEM9" s="314"/>
      <c r="DEN9" s="315"/>
      <c r="DEO9" s="311"/>
      <c r="DEP9" s="311"/>
      <c r="DEQ9" s="312"/>
      <c r="DER9" s="312"/>
      <c r="DES9" s="312"/>
      <c r="DET9" s="313"/>
      <c r="DEU9" s="314"/>
      <c r="DEV9" s="315"/>
      <c r="DEW9" s="311"/>
      <c r="DEX9" s="311"/>
      <c r="DEY9" s="312"/>
      <c r="DEZ9" s="312"/>
      <c r="DFA9" s="312"/>
      <c r="DFB9" s="313"/>
      <c r="DFC9" s="314"/>
      <c r="DFD9" s="315"/>
      <c r="DFE9" s="311"/>
      <c r="DFF9" s="311"/>
      <c r="DFG9" s="312"/>
      <c r="DFH9" s="312"/>
      <c r="DFI9" s="312"/>
      <c r="DFJ9" s="313"/>
      <c r="DFK9" s="314"/>
      <c r="DFL9" s="315"/>
      <c r="DFM9" s="311"/>
      <c r="DFN9" s="311"/>
      <c r="DFO9" s="312"/>
      <c r="DFP9" s="312"/>
      <c r="DFQ9" s="312"/>
      <c r="DFR9" s="313"/>
      <c r="DFS9" s="314"/>
      <c r="DFT9" s="315"/>
      <c r="DFU9" s="311"/>
      <c r="DFV9" s="311"/>
      <c r="DFW9" s="312"/>
      <c r="DFX9" s="312"/>
      <c r="DFY9" s="312"/>
      <c r="DFZ9" s="313"/>
      <c r="DGA9" s="314"/>
      <c r="DGB9" s="315"/>
      <c r="DGC9" s="311"/>
      <c r="DGD9" s="311"/>
      <c r="DGE9" s="312"/>
      <c r="DGF9" s="312"/>
      <c r="DGG9" s="312"/>
      <c r="DGH9" s="313"/>
      <c r="DGI9" s="314"/>
      <c r="DGJ9" s="315"/>
      <c r="DGK9" s="311"/>
      <c r="DGL9" s="311"/>
      <c r="DGM9" s="312"/>
      <c r="DGN9" s="312"/>
      <c r="DGO9" s="312"/>
      <c r="DGP9" s="313"/>
      <c r="DGQ9" s="314"/>
      <c r="DGR9" s="315"/>
      <c r="DGS9" s="311"/>
      <c r="DGT9" s="311"/>
      <c r="DGU9" s="312"/>
      <c r="DGV9" s="312"/>
      <c r="DGW9" s="312"/>
      <c r="DGX9" s="313"/>
      <c r="DGY9" s="314"/>
      <c r="DGZ9" s="315"/>
      <c r="DHA9" s="311"/>
      <c r="DHB9" s="311"/>
      <c r="DHC9" s="312"/>
      <c r="DHD9" s="312"/>
      <c r="DHE9" s="312"/>
      <c r="DHF9" s="313"/>
      <c r="DHG9" s="314"/>
      <c r="DHH9" s="315"/>
      <c r="DHI9" s="311"/>
      <c r="DHJ9" s="311"/>
      <c r="DHK9" s="312"/>
      <c r="DHL9" s="312"/>
      <c r="DHM9" s="312"/>
      <c r="DHN9" s="313"/>
      <c r="DHO9" s="314"/>
      <c r="DHP9" s="315"/>
      <c r="DHQ9" s="311"/>
      <c r="DHR9" s="311"/>
      <c r="DHS9" s="312"/>
      <c r="DHT9" s="312"/>
      <c r="DHU9" s="312"/>
      <c r="DHV9" s="313"/>
      <c r="DHW9" s="314"/>
      <c r="DHX9" s="315"/>
      <c r="DHY9" s="311"/>
      <c r="DHZ9" s="311"/>
      <c r="DIA9" s="312"/>
      <c r="DIB9" s="312"/>
      <c r="DIC9" s="312"/>
      <c r="DID9" s="313"/>
      <c r="DIE9" s="314"/>
      <c r="DIF9" s="315"/>
      <c r="DIG9" s="311"/>
      <c r="DIH9" s="311"/>
      <c r="DII9" s="312"/>
      <c r="DIJ9" s="312"/>
      <c r="DIK9" s="312"/>
      <c r="DIL9" s="313"/>
      <c r="DIM9" s="314"/>
      <c r="DIN9" s="315"/>
      <c r="DIO9" s="311"/>
      <c r="DIP9" s="311"/>
      <c r="DIQ9" s="312"/>
      <c r="DIR9" s="312"/>
      <c r="DIS9" s="312"/>
      <c r="DIT9" s="313"/>
      <c r="DIU9" s="314"/>
      <c r="DIV9" s="315"/>
      <c r="DIW9" s="311"/>
      <c r="DIX9" s="311"/>
      <c r="DIY9" s="312"/>
      <c r="DIZ9" s="312"/>
      <c r="DJA9" s="312"/>
      <c r="DJB9" s="313"/>
      <c r="DJC9" s="314"/>
      <c r="DJD9" s="315"/>
      <c r="DJE9" s="311"/>
      <c r="DJF9" s="311"/>
      <c r="DJG9" s="312"/>
      <c r="DJH9" s="312"/>
      <c r="DJI9" s="312"/>
      <c r="DJJ9" s="313"/>
      <c r="DJK9" s="314"/>
      <c r="DJL9" s="315"/>
      <c r="DJM9" s="311"/>
      <c r="DJN9" s="311"/>
      <c r="DJO9" s="312"/>
      <c r="DJP9" s="312"/>
      <c r="DJQ9" s="312"/>
      <c r="DJR9" s="313"/>
      <c r="DJS9" s="314"/>
      <c r="DJT9" s="315"/>
      <c r="DJU9" s="311"/>
      <c r="DJV9" s="311"/>
      <c r="DJW9" s="312"/>
      <c r="DJX9" s="312"/>
      <c r="DJY9" s="312"/>
      <c r="DJZ9" s="313"/>
      <c r="DKA9" s="314"/>
      <c r="DKB9" s="315"/>
      <c r="DKC9" s="311"/>
      <c r="DKD9" s="311"/>
      <c r="DKE9" s="312"/>
      <c r="DKF9" s="312"/>
      <c r="DKG9" s="312"/>
      <c r="DKH9" s="313"/>
      <c r="DKI9" s="314"/>
      <c r="DKJ9" s="315"/>
      <c r="DKK9" s="311"/>
      <c r="DKL9" s="311"/>
      <c r="DKM9" s="312"/>
      <c r="DKN9" s="312"/>
      <c r="DKO9" s="312"/>
      <c r="DKP9" s="313"/>
      <c r="DKQ9" s="314"/>
      <c r="DKR9" s="315"/>
      <c r="DKS9" s="311"/>
      <c r="DKT9" s="311"/>
      <c r="DKU9" s="312"/>
      <c r="DKV9" s="312"/>
      <c r="DKW9" s="312"/>
      <c r="DKX9" s="313"/>
      <c r="DKY9" s="314"/>
      <c r="DKZ9" s="315"/>
      <c r="DLA9" s="311"/>
      <c r="DLB9" s="311"/>
      <c r="DLC9" s="312"/>
      <c r="DLD9" s="312"/>
      <c r="DLE9" s="312"/>
      <c r="DLF9" s="313"/>
      <c r="DLG9" s="314"/>
      <c r="DLH9" s="315"/>
      <c r="DLI9" s="311"/>
      <c r="DLJ9" s="311"/>
      <c r="DLK9" s="312"/>
      <c r="DLL9" s="312"/>
      <c r="DLM9" s="312"/>
      <c r="DLN9" s="313"/>
      <c r="DLO9" s="314"/>
      <c r="DLP9" s="315"/>
      <c r="DLQ9" s="311"/>
      <c r="DLR9" s="311"/>
      <c r="DLS9" s="312"/>
      <c r="DLT9" s="312"/>
      <c r="DLU9" s="312"/>
      <c r="DLV9" s="313"/>
      <c r="DLW9" s="314"/>
      <c r="DLX9" s="315"/>
      <c r="DLY9" s="311"/>
      <c r="DLZ9" s="311"/>
      <c r="DMA9" s="312"/>
      <c r="DMB9" s="312"/>
      <c r="DMC9" s="312"/>
      <c r="DMD9" s="313"/>
      <c r="DME9" s="314"/>
      <c r="DMF9" s="315"/>
      <c r="DMG9" s="311"/>
      <c r="DMH9" s="311"/>
      <c r="DMI9" s="312"/>
      <c r="DMJ9" s="312"/>
      <c r="DMK9" s="312"/>
      <c r="DML9" s="313"/>
      <c r="DMM9" s="314"/>
      <c r="DMN9" s="315"/>
      <c r="DMO9" s="311"/>
      <c r="DMP9" s="311"/>
      <c r="DMQ9" s="312"/>
      <c r="DMR9" s="312"/>
      <c r="DMS9" s="312"/>
      <c r="DMT9" s="313"/>
      <c r="DMU9" s="314"/>
      <c r="DMV9" s="315"/>
      <c r="DMW9" s="311"/>
      <c r="DMX9" s="311"/>
      <c r="DMY9" s="312"/>
      <c r="DMZ9" s="312"/>
      <c r="DNA9" s="312"/>
      <c r="DNB9" s="313"/>
      <c r="DNC9" s="314"/>
      <c r="DND9" s="315"/>
      <c r="DNE9" s="311"/>
      <c r="DNF9" s="311"/>
      <c r="DNG9" s="312"/>
      <c r="DNH9" s="312"/>
      <c r="DNI9" s="312"/>
      <c r="DNJ9" s="313"/>
      <c r="DNK9" s="314"/>
      <c r="DNL9" s="315"/>
      <c r="DNM9" s="311"/>
      <c r="DNN9" s="311"/>
      <c r="DNO9" s="312"/>
      <c r="DNP9" s="312"/>
      <c r="DNQ9" s="312"/>
      <c r="DNR9" s="313"/>
      <c r="DNS9" s="314"/>
      <c r="DNT9" s="315"/>
      <c r="DNU9" s="311"/>
      <c r="DNV9" s="311"/>
      <c r="DNW9" s="312"/>
      <c r="DNX9" s="312"/>
      <c r="DNY9" s="312"/>
      <c r="DNZ9" s="313"/>
      <c r="DOA9" s="314"/>
      <c r="DOB9" s="315"/>
      <c r="DOC9" s="311"/>
      <c r="DOD9" s="311"/>
      <c r="DOE9" s="312"/>
      <c r="DOF9" s="312"/>
      <c r="DOG9" s="312"/>
      <c r="DOH9" s="313"/>
      <c r="DOI9" s="314"/>
      <c r="DOJ9" s="315"/>
      <c r="DOK9" s="311"/>
      <c r="DOL9" s="311"/>
      <c r="DOM9" s="312"/>
      <c r="DON9" s="312"/>
      <c r="DOO9" s="312"/>
      <c r="DOP9" s="313"/>
      <c r="DOQ9" s="314"/>
      <c r="DOR9" s="315"/>
      <c r="DOS9" s="311"/>
      <c r="DOT9" s="311"/>
      <c r="DOU9" s="312"/>
      <c r="DOV9" s="312"/>
      <c r="DOW9" s="312"/>
      <c r="DOX9" s="313"/>
      <c r="DOY9" s="314"/>
      <c r="DOZ9" s="315"/>
      <c r="DPA9" s="311"/>
      <c r="DPB9" s="311"/>
      <c r="DPC9" s="312"/>
      <c r="DPD9" s="312"/>
      <c r="DPE9" s="312"/>
      <c r="DPF9" s="313"/>
      <c r="DPG9" s="314"/>
      <c r="DPH9" s="315"/>
      <c r="DPI9" s="311"/>
      <c r="DPJ9" s="311"/>
      <c r="DPK9" s="312"/>
      <c r="DPL9" s="312"/>
      <c r="DPM9" s="312"/>
      <c r="DPN9" s="313"/>
      <c r="DPO9" s="314"/>
      <c r="DPP9" s="315"/>
      <c r="DPQ9" s="311"/>
      <c r="DPR9" s="311"/>
      <c r="DPS9" s="312"/>
      <c r="DPT9" s="312"/>
      <c r="DPU9" s="312"/>
      <c r="DPV9" s="313"/>
      <c r="DPW9" s="314"/>
      <c r="DPX9" s="315"/>
      <c r="DPY9" s="311"/>
      <c r="DPZ9" s="311"/>
      <c r="DQA9" s="312"/>
      <c r="DQB9" s="312"/>
      <c r="DQC9" s="312"/>
      <c r="DQD9" s="313"/>
      <c r="DQE9" s="314"/>
      <c r="DQF9" s="315"/>
      <c r="DQG9" s="311"/>
      <c r="DQH9" s="311"/>
      <c r="DQI9" s="312"/>
      <c r="DQJ9" s="312"/>
      <c r="DQK9" s="312"/>
      <c r="DQL9" s="313"/>
      <c r="DQM9" s="314"/>
      <c r="DQN9" s="315"/>
      <c r="DQO9" s="311"/>
      <c r="DQP9" s="311"/>
      <c r="DQQ9" s="312"/>
      <c r="DQR9" s="312"/>
      <c r="DQS9" s="312"/>
      <c r="DQT9" s="313"/>
      <c r="DQU9" s="314"/>
      <c r="DQV9" s="315"/>
      <c r="DQW9" s="311"/>
      <c r="DQX9" s="311"/>
      <c r="DQY9" s="312"/>
      <c r="DQZ9" s="312"/>
      <c r="DRA9" s="312"/>
      <c r="DRB9" s="313"/>
      <c r="DRC9" s="314"/>
      <c r="DRD9" s="315"/>
      <c r="DRE9" s="311"/>
      <c r="DRF9" s="311"/>
      <c r="DRG9" s="312"/>
      <c r="DRH9" s="312"/>
      <c r="DRI9" s="312"/>
      <c r="DRJ9" s="313"/>
      <c r="DRK9" s="314"/>
      <c r="DRL9" s="315"/>
      <c r="DRM9" s="311"/>
      <c r="DRN9" s="311"/>
      <c r="DRO9" s="312"/>
      <c r="DRP9" s="312"/>
      <c r="DRQ9" s="312"/>
      <c r="DRR9" s="313"/>
      <c r="DRS9" s="314"/>
      <c r="DRT9" s="315"/>
      <c r="DRU9" s="311"/>
      <c r="DRV9" s="311"/>
      <c r="DRW9" s="312"/>
      <c r="DRX9" s="312"/>
      <c r="DRY9" s="312"/>
      <c r="DRZ9" s="313"/>
      <c r="DSA9" s="314"/>
      <c r="DSB9" s="315"/>
      <c r="DSC9" s="311"/>
      <c r="DSD9" s="311"/>
      <c r="DSE9" s="312"/>
      <c r="DSF9" s="312"/>
      <c r="DSG9" s="312"/>
      <c r="DSH9" s="313"/>
      <c r="DSI9" s="314"/>
      <c r="DSJ9" s="315"/>
      <c r="DSK9" s="311"/>
      <c r="DSL9" s="311"/>
      <c r="DSM9" s="312"/>
      <c r="DSN9" s="312"/>
      <c r="DSO9" s="312"/>
      <c r="DSP9" s="313"/>
      <c r="DSQ9" s="314"/>
      <c r="DSR9" s="315"/>
      <c r="DSS9" s="311"/>
      <c r="DST9" s="311"/>
      <c r="DSU9" s="312"/>
      <c r="DSV9" s="312"/>
      <c r="DSW9" s="312"/>
      <c r="DSX9" s="313"/>
      <c r="DSY9" s="314"/>
      <c r="DSZ9" s="315"/>
      <c r="DTA9" s="311"/>
      <c r="DTB9" s="311"/>
      <c r="DTC9" s="312"/>
      <c r="DTD9" s="312"/>
      <c r="DTE9" s="312"/>
      <c r="DTF9" s="313"/>
      <c r="DTG9" s="314"/>
      <c r="DTH9" s="315"/>
      <c r="DTI9" s="311"/>
      <c r="DTJ9" s="311"/>
      <c r="DTK9" s="312"/>
      <c r="DTL9" s="312"/>
      <c r="DTM9" s="312"/>
      <c r="DTN9" s="313"/>
      <c r="DTO9" s="314"/>
      <c r="DTP9" s="315"/>
      <c r="DTQ9" s="311"/>
      <c r="DTR9" s="311"/>
      <c r="DTS9" s="312"/>
      <c r="DTT9" s="312"/>
      <c r="DTU9" s="312"/>
      <c r="DTV9" s="313"/>
      <c r="DTW9" s="314"/>
      <c r="DTX9" s="315"/>
      <c r="DTY9" s="311"/>
      <c r="DTZ9" s="311"/>
      <c r="DUA9" s="312"/>
      <c r="DUB9" s="312"/>
      <c r="DUC9" s="312"/>
      <c r="DUD9" s="313"/>
      <c r="DUE9" s="314"/>
      <c r="DUF9" s="315"/>
      <c r="DUG9" s="311"/>
      <c r="DUH9" s="311"/>
      <c r="DUI9" s="312"/>
      <c r="DUJ9" s="312"/>
      <c r="DUK9" s="312"/>
      <c r="DUL9" s="313"/>
      <c r="DUM9" s="314"/>
      <c r="DUN9" s="315"/>
      <c r="DUO9" s="311"/>
      <c r="DUP9" s="311"/>
      <c r="DUQ9" s="312"/>
      <c r="DUR9" s="312"/>
      <c r="DUS9" s="312"/>
      <c r="DUT9" s="313"/>
      <c r="DUU9" s="314"/>
      <c r="DUV9" s="315"/>
      <c r="DUW9" s="311"/>
      <c r="DUX9" s="311"/>
      <c r="DUY9" s="312"/>
      <c r="DUZ9" s="312"/>
      <c r="DVA9" s="312"/>
      <c r="DVB9" s="313"/>
      <c r="DVC9" s="314"/>
      <c r="DVD9" s="315"/>
      <c r="DVE9" s="311"/>
      <c r="DVF9" s="311"/>
      <c r="DVG9" s="312"/>
      <c r="DVH9" s="312"/>
      <c r="DVI9" s="312"/>
      <c r="DVJ9" s="313"/>
      <c r="DVK9" s="314"/>
      <c r="DVL9" s="315"/>
      <c r="DVM9" s="311"/>
      <c r="DVN9" s="311"/>
      <c r="DVO9" s="312"/>
      <c r="DVP9" s="312"/>
      <c r="DVQ9" s="312"/>
      <c r="DVR9" s="313"/>
      <c r="DVS9" s="314"/>
      <c r="DVT9" s="315"/>
      <c r="DVU9" s="311"/>
      <c r="DVV9" s="311"/>
      <c r="DVW9" s="312"/>
      <c r="DVX9" s="312"/>
      <c r="DVY9" s="312"/>
      <c r="DVZ9" s="313"/>
      <c r="DWA9" s="314"/>
      <c r="DWB9" s="315"/>
      <c r="DWC9" s="311"/>
      <c r="DWD9" s="311"/>
      <c r="DWE9" s="312"/>
      <c r="DWF9" s="312"/>
      <c r="DWG9" s="312"/>
      <c r="DWH9" s="313"/>
      <c r="DWI9" s="314"/>
      <c r="DWJ9" s="315"/>
      <c r="DWK9" s="311"/>
      <c r="DWL9" s="311"/>
      <c r="DWM9" s="312"/>
      <c r="DWN9" s="312"/>
      <c r="DWO9" s="312"/>
      <c r="DWP9" s="313"/>
      <c r="DWQ9" s="314"/>
      <c r="DWR9" s="315"/>
      <c r="DWS9" s="311"/>
      <c r="DWT9" s="311"/>
      <c r="DWU9" s="312"/>
      <c r="DWV9" s="312"/>
      <c r="DWW9" s="312"/>
      <c r="DWX9" s="313"/>
      <c r="DWY9" s="314"/>
      <c r="DWZ9" s="315"/>
      <c r="DXA9" s="311"/>
      <c r="DXB9" s="311"/>
      <c r="DXC9" s="312"/>
      <c r="DXD9" s="312"/>
      <c r="DXE9" s="312"/>
      <c r="DXF9" s="313"/>
      <c r="DXG9" s="314"/>
      <c r="DXH9" s="315"/>
      <c r="DXI9" s="311"/>
      <c r="DXJ9" s="311"/>
      <c r="DXK9" s="312"/>
      <c r="DXL9" s="312"/>
      <c r="DXM9" s="312"/>
      <c r="DXN9" s="313"/>
      <c r="DXO9" s="314"/>
      <c r="DXP9" s="315"/>
      <c r="DXQ9" s="311"/>
      <c r="DXR9" s="311"/>
      <c r="DXS9" s="312"/>
      <c r="DXT9" s="312"/>
      <c r="DXU9" s="312"/>
      <c r="DXV9" s="313"/>
      <c r="DXW9" s="314"/>
      <c r="DXX9" s="315"/>
      <c r="DXY9" s="311"/>
      <c r="DXZ9" s="311"/>
      <c r="DYA9" s="312"/>
      <c r="DYB9" s="312"/>
      <c r="DYC9" s="312"/>
      <c r="DYD9" s="313"/>
      <c r="DYE9" s="314"/>
      <c r="DYF9" s="315"/>
      <c r="DYG9" s="311"/>
      <c r="DYH9" s="311"/>
      <c r="DYI9" s="312"/>
      <c r="DYJ9" s="312"/>
      <c r="DYK9" s="312"/>
      <c r="DYL9" s="313"/>
      <c r="DYM9" s="314"/>
      <c r="DYN9" s="315"/>
      <c r="DYO9" s="311"/>
      <c r="DYP9" s="311"/>
      <c r="DYQ9" s="312"/>
      <c r="DYR9" s="312"/>
      <c r="DYS9" s="312"/>
      <c r="DYT9" s="313"/>
      <c r="DYU9" s="314"/>
      <c r="DYV9" s="315"/>
      <c r="DYW9" s="311"/>
      <c r="DYX9" s="311"/>
      <c r="DYY9" s="312"/>
      <c r="DYZ9" s="312"/>
      <c r="DZA9" s="312"/>
      <c r="DZB9" s="313"/>
      <c r="DZC9" s="314"/>
      <c r="DZD9" s="315"/>
      <c r="DZE9" s="311"/>
      <c r="DZF9" s="311"/>
      <c r="DZG9" s="312"/>
      <c r="DZH9" s="312"/>
      <c r="DZI9" s="312"/>
      <c r="DZJ9" s="313"/>
      <c r="DZK9" s="314"/>
      <c r="DZL9" s="315"/>
      <c r="DZM9" s="311"/>
      <c r="DZN9" s="311"/>
      <c r="DZO9" s="312"/>
      <c r="DZP9" s="312"/>
      <c r="DZQ9" s="312"/>
      <c r="DZR9" s="313"/>
      <c r="DZS9" s="314"/>
      <c r="DZT9" s="315"/>
      <c r="DZU9" s="311"/>
      <c r="DZV9" s="311"/>
      <c r="DZW9" s="312"/>
      <c r="DZX9" s="312"/>
      <c r="DZY9" s="312"/>
      <c r="DZZ9" s="313"/>
      <c r="EAA9" s="314"/>
      <c r="EAB9" s="315"/>
      <c r="EAC9" s="311"/>
      <c r="EAD9" s="311"/>
      <c r="EAE9" s="312"/>
      <c r="EAF9" s="312"/>
      <c r="EAG9" s="312"/>
      <c r="EAH9" s="313"/>
      <c r="EAI9" s="314"/>
      <c r="EAJ9" s="315"/>
      <c r="EAK9" s="311"/>
      <c r="EAL9" s="311"/>
      <c r="EAM9" s="312"/>
      <c r="EAN9" s="312"/>
      <c r="EAO9" s="312"/>
      <c r="EAP9" s="313"/>
      <c r="EAQ9" s="314"/>
      <c r="EAR9" s="315"/>
      <c r="EAS9" s="311"/>
      <c r="EAT9" s="311"/>
      <c r="EAU9" s="312"/>
      <c r="EAV9" s="312"/>
      <c r="EAW9" s="312"/>
      <c r="EAX9" s="313"/>
      <c r="EAY9" s="314"/>
      <c r="EAZ9" s="315"/>
      <c r="EBA9" s="311"/>
      <c r="EBB9" s="311"/>
      <c r="EBC9" s="312"/>
      <c r="EBD9" s="312"/>
      <c r="EBE9" s="312"/>
      <c r="EBF9" s="313"/>
      <c r="EBG9" s="314"/>
      <c r="EBH9" s="315"/>
      <c r="EBI9" s="311"/>
      <c r="EBJ9" s="311"/>
      <c r="EBK9" s="312"/>
      <c r="EBL9" s="312"/>
      <c r="EBM9" s="312"/>
      <c r="EBN9" s="313"/>
      <c r="EBO9" s="314"/>
      <c r="EBP9" s="315"/>
      <c r="EBQ9" s="311"/>
      <c r="EBR9" s="311"/>
      <c r="EBS9" s="312"/>
      <c r="EBT9" s="312"/>
      <c r="EBU9" s="312"/>
      <c r="EBV9" s="313"/>
      <c r="EBW9" s="314"/>
      <c r="EBX9" s="315"/>
      <c r="EBY9" s="311"/>
      <c r="EBZ9" s="311"/>
      <c r="ECA9" s="312"/>
      <c r="ECB9" s="312"/>
      <c r="ECC9" s="312"/>
      <c r="ECD9" s="313"/>
      <c r="ECE9" s="314"/>
      <c r="ECF9" s="315"/>
      <c r="ECG9" s="311"/>
      <c r="ECH9" s="311"/>
      <c r="ECI9" s="312"/>
      <c r="ECJ9" s="312"/>
      <c r="ECK9" s="312"/>
      <c r="ECL9" s="313"/>
      <c r="ECM9" s="314"/>
      <c r="ECN9" s="315"/>
      <c r="ECO9" s="311"/>
      <c r="ECP9" s="311"/>
      <c r="ECQ9" s="312"/>
      <c r="ECR9" s="312"/>
      <c r="ECS9" s="312"/>
      <c r="ECT9" s="313"/>
      <c r="ECU9" s="314"/>
      <c r="ECV9" s="315"/>
      <c r="ECW9" s="311"/>
      <c r="ECX9" s="311"/>
      <c r="ECY9" s="312"/>
      <c r="ECZ9" s="312"/>
      <c r="EDA9" s="312"/>
      <c r="EDB9" s="313"/>
      <c r="EDC9" s="314"/>
      <c r="EDD9" s="315"/>
      <c r="EDE9" s="311"/>
      <c r="EDF9" s="311"/>
      <c r="EDG9" s="312"/>
      <c r="EDH9" s="312"/>
      <c r="EDI9" s="312"/>
      <c r="EDJ9" s="313"/>
      <c r="EDK9" s="314"/>
      <c r="EDL9" s="315"/>
      <c r="EDM9" s="311"/>
      <c r="EDN9" s="311"/>
      <c r="EDO9" s="312"/>
      <c r="EDP9" s="312"/>
      <c r="EDQ9" s="312"/>
      <c r="EDR9" s="313"/>
      <c r="EDS9" s="314"/>
      <c r="EDT9" s="315"/>
      <c r="EDU9" s="311"/>
      <c r="EDV9" s="311"/>
      <c r="EDW9" s="312"/>
      <c r="EDX9" s="312"/>
      <c r="EDY9" s="312"/>
      <c r="EDZ9" s="313"/>
      <c r="EEA9" s="314"/>
      <c r="EEB9" s="315"/>
      <c r="EEC9" s="311"/>
      <c r="EED9" s="311"/>
      <c r="EEE9" s="312"/>
      <c r="EEF9" s="312"/>
      <c r="EEG9" s="312"/>
      <c r="EEH9" s="313"/>
      <c r="EEI9" s="314"/>
      <c r="EEJ9" s="315"/>
      <c r="EEK9" s="311"/>
      <c r="EEL9" s="311"/>
      <c r="EEM9" s="312"/>
      <c r="EEN9" s="312"/>
      <c r="EEO9" s="312"/>
      <c r="EEP9" s="313"/>
      <c r="EEQ9" s="314"/>
      <c r="EER9" s="315"/>
      <c r="EES9" s="311"/>
      <c r="EET9" s="311"/>
      <c r="EEU9" s="312"/>
      <c r="EEV9" s="312"/>
      <c r="EEW9" s="312"/>
      <c r="EEX9" s="313"/>
      <c r="EEY9" s="314"/>
      <c r="EEZ9" s="315"/>
      <c r="EFA9" s="311"/>
      <c r="EFB9" s="311"/>
      <c r="EFC9" s="312"/>
      <c r="EFD9" s="312"/>
      <c r="EFE9" s="312"/>
      <c r="EFF9" s="313"/>
      <c r="EFG9" s="314"/>
      <c r="EFH9" s="315"/>
      <c r="EFI9" s="311"/>
      <c r="EFJ9" s="311"/>
      <c r="EFK9" s="312"/>
      <c r="EFL9" s="312"/>
      <c r="EFM9" s="312"/>
      <c r="EFN9" s="313"/>
      <c r="EFO9" s="314"/>
      <c r="EFP9" s="315"/>
      <c r="EFQ9" s="311"/>
      <c r="EFR9" s="311"/>
      <c r="EFS9" s="312"/>
      <c r="EFT9" s="312"/>
      <c r="EFU9" s="312"/>
      <c r="EFV9" s="313"/>
      <c r="EFW9" s="314"/>
      <c r="EFX9" s="315"/>
      <c r="EFY9" s="311"/>
      <c r="EFZ9" s="311"/>
      <c r="EGA9" s="312"/>
      <c r="EGB9" s="312"/>
      <c r="EGC9" s="312"/>
      <c r="EGD9" s="313"/>
      <c r="EGE9" s="314"/>
      <c r="EGF9" s="315"/>
      <c r="EGG9" s="311"/>
      <c r="EGH9" s="311"/>
      <c r="EGI9" s="312"/>
      <c r="EGJ9" s="312"/>
      <c r="EGK9" s="312"/>
      <c r="EGL9" s="313"/>
      <c r="EGM9" s="314"/>
      <c r="EGN9" s="315"/>
      <c r="EGO9" s="311"/>
      <c r="EGP9" s="311"/>
      <c r="EGQ9" s="312"/>
      <c r="EGR9" s="312"/>
      <c r="EGS9" s="312"/>
      <c r="EGT9" s="313"/>
      <c r="EGU9" s="314"/>
      <c r="EGV9" s="315"/>
      <c r="EGW9" s="311"/>
      <c r="EGX9" s="311"/>
      <c r="EGY9" s="312"/>
      <c r="EGZ9" s="312"/>
      <c r="EHA9" s="312"/>
      <c r="EHB9" s="313"/>
      <c r="EHC9" s="314"/>
      <c r="EHD9" s="315"/>
      <c r="EHE9" s="311"/>
      <c r="EHF9" s="311"/>
      <c r="EHG9" s="312"/>
      <c r="EHH9" s="312"/>
      <c r="EHI9" s="312"/>
      <c r="EHJ9" s="313"/>
      <c r="EHK9" s="314"/>
      <c r="EHL9" s="315"/>
      <c r="EHM9" s="311"/>
      <c r="EHN9" s="311"/>
      <c r="EHO9" s="312"/>
      <c r="EHP9" s="312"/>
      <c r="EHQ9" s="312"/>
      <c r="EHR9" s="313"/>
      <c r="EHS9" s="314"/>
      <c r="EHT9" s="315"/>
      <c r="EHU9" s="311"/>
      <c r="EHV9" s="311"/>
      <c r="EHW9" s="312"/>
      <c r="EHX9" s="312"/>
      <c r="EHY9" s="312"/>
      <c r="EHZ9" s="313"/>
      <c r="EIA9" s="314"/>
      <c r="EIB9" s="315"/>
      <c r="EIC9" s="311"/>
      <c r="EID9" s="311"/>
      <c r="EIE9" s="312"/>
      <c r="EIF9" s="312"/>
      <c r="EIG9" s="312"/>
      <c r="EIH9" s="313"/>
      <c r="EII9" s="314"/>
      <c r="EIJ9" s="315"/>
      <c r="EIK9" s="311"/>
      <c r="EIL9" s="311"/>
      <c r="EIM9" s="312"/>
      <c r="EIN9" s="312"/>
      <c r="EIO9" s="312"/>
      <c r="EIP9" s="313"/>
      <c r="EIQ9" s="314"/>
      <c r="EIR9" s="315"/>
      <c r="EIS9" s="311"/>
      <c r="EIT9" s="311"/>
      <c r="EIU9" s="312"/>
      <c r="EIV9" s="312"/>
      <c r="EIW9" s="312"/>
      <c r="EIX9" s="313"/>
      <c r="EIY9" s="314"/>
      <c r="EIZ9" s="315"/>
      <c r="EJA9" s="311"/>
      <c r="EJB9" s="311"/>
      <c r="EJC9" s="312"/>
      <c r="EJD9" s="312"/>
      <c r="EJE9" s="312"/>
      <c r="EJF9" s="313"/>
      <c r="EJG9" s="314"/>
      <c r="EJH9" s="315"/>
      <c r="EJI9" s="311"/>
      <c r="EJJ9" s="311"/>
      <c r="EJK9" s="312"/>
      <c r="EJL9" s="312"/>
      <c r="EJM9" s="312"/>
      <c r="EJN9" s="313"/>
      <c r="EJO9" s="314"/>
      <c r="EJP9" s="315"/>
      <c r="EJQ9" s="311"/>
      <c r="EJR9" s="311"/>
      <c r="EJS9" s="312"/>
      <c r="EJT9" s="312"/>
      <c r="EJU9" s="312"/>
      <c r="EJV9" s="313"/>
      <c r="EJW9" s="314"/>
      <c r="EJX9" s="315"/>
      <c r="EJY9" s="311"/>
      <c r="EJZ9" s="311"/>
      <c r="EKA9" s="312"/>
      <c r="EKB9" s="312"/>
      <c r="EKC9" s="312"/>
      <c r="EKD9" s="313"/>
      <c r="EKE9" s="314"/>
      <c r="EKF9" s="315"/>
      <c r="EKG9" s="311"/>
      <c r="EKH9" s="311"/>
      <c r="EKI9" s="312"/>
      <c r="EKJ9" s="312"/>
      <c r="EKK9" s="312"/>
      <c r="EKL9" s="313"/>
      <c r="EKM9" s="314"/>
      <c r="EKN9" s="315"/>
      <c r="EKO9" s="311"/>
      <c r="EKP9" s="311"/>
      <c r="EKQ9" s="312"/>
      <c r="EKR9" s="312"/>
      <c r="EKS9" s="312"/>
      <c r="EKT9" s="313"/>
      <c r="EKU9" s="314"/>
      <c r="EKV9" s="315"/>
      <c r="EKW9" s="311"/>
      <c r="EKX9" s="311"/>
      <c r="EKY9" s="312"/>
      <c r="EKZ9" s="312"/>
      <c r="ELA9" s="312"/>
      <c r="ELB9" s="313"/>
      <c r="ELC9" s="314"/>
      <c r="ELD9" s="315"/>
      <c r="ELE9" s="311"/>
      <c r="ELF9" s="311"/>
      <c r="ELG9" s="312"/>
      <c r="ELH9" s="312"/>
      <c r="ELI9" s="312"/>
      <c r="ELJ9" s="313"/>
      <c r="ELK9" s="314"/>
      <c r="ELL9" s="315"/>
      <c r="ELM9" s="311"/>
      <c r="ELN9" s="311"/>
      <c r="ELO9" s="312"/>
      <c r="ELP9" s="312"/>
      <c r="ELQ9" s="312"/>
      <c r="ELR9" s="313"/>
      <c r="ELS9" s="314"/>
      <c r="ELT9" s="315"/>
      <c r="ELU9" s="311"/>
      <c r="ELV9" s="311"/>
      <c r="ELW9" s="312"/>
      <c r="ELX9" s="312"/>
      <c r="ELY9" s="312"/>
      <c r="ELZ9" s="313"/>
      <c r="EMA9" s="314"/>
      <c r="EMB9" s="315"/>
      <c r="EMC9" s="311"/>
      <c r="EMD9" s="311"/>
      <c r="EME9" s="312"/>
      <c r="EMF9" s="312"/>
      <c r="EMG9" s="312"/>
      <c r="EMH9" s="313"/>
      <c r="EMI9" s="314"/>
      <c r="EMJ9" s="315"/>
      <c r="EMK9" s="311"/>
      <c r="EML9" s="311"/>
      <c r="EMM9" s="312"/>
      <c r="EMN9" s="312"/>
      <c r="EMO9" s="312"/>
      <c r="EMP9" s="313"/>
      <c r="EMQ9" s="314"/>
      <c r="EMR9" s="315"/>
      <c r="EMS9" s="311"/>
      <c r="EMT9" s="311"/>
      <c r="EMU9" s="312"/>
      <c r="EMV9" s="312"/>
      <c r="EMW9" s="312"/>
      <c r="EMX9" s="313"/>
      <c r="EMY9" s="314"/>
      <c r="EMZ9" s="315"/>
      <c r="ENA9" s="311"/>
      <c r="ENB9" s="311"/>
      <c r="ENC9" s="312"/>
      <c r="END9" s="312"/>
      <c r="ENE9" s="312"/>
      <c r="ENF9" s="313"/>
      <c r="ENG9" s="314"/>
      <c r="ENH9" s="315"/>
      <c r="ENI9" s="311"/>
      <c r="ENJ9" s="311"/>
      <c r="ENK9" s="312"/>
      <c r="ENL9" s="312"/>
      <c r="ENM9" s="312"/>
      <c r="ENN9" s="313"/>
      <c r="ENO9" s="314"/>
      <c r="ENP9" s="315"/>
      <c r="ENQ9" s="311"/>
      <c r="ENR9" s="311"/>
      <c r="ENS9" s="312"/>
      <c r="ENT9" s="312"/>
      <c r="ENU9" s="312"/>
      <c r="ENV9" s="313"/>
      <c r="ENW9" s="314"/>
      <c r="ENX9" s="315"/>
      <c r="ENY9" s="311"/>
      <c r="ENZ9" s="311"/>
      <c r="EOA9" s="312"/>
      <c r="EOB9" s="312"/>
      <c r="EOC9" s="312"/>
      <c r="EOD9" s="313"/>
      <c r="EOE9" s="314"/>
      <c r="EOF9" s="315"/>
      <c r="EOG9" s="311"/>
      <c r="EOH9" s="311"/>
      <c r="EOI9" s="312"/>
      <c r="EOJ9" s="312"/>
      <c r="EOK9" s="312"/>
      <c r="EOL9" s="313"/>
      <c r="EOM9" s="314"/>
      <c r="EON9" s="315"/>
      <c r="EOO9" s="311"/>
      <c r="EOP9" s="311"/>
      <c r="EOQ9" s="312"/>
      <c r="EOR9" s="312"/>
      <c r="EOS9" s="312"/>
      <c r="EOT9" s="313"/>
      <c r="EOU9" s="314"/>
      <c r="EOV9" s="315"/>
      <c r="EOW9" s="311"/>
      <c r="EOX9" s="311"/>
      <c r="EOY9" s="312"/>
      <c r="EOZ9" s="312"/>
      <c r="EPA9" s="312"/>
      <c r="EPB9" s="313"/>
      <c r="EPC9" s="314"/>
      <c r="EPD9" s="315"/>
      <c r="EPE9" s="311"/>
      <c r="EPF9" s="311"/>
      <c r="EPG9" s="312"/>
      <c r="EPH9" s="312"/>
      <c r="EPI9" s="312"/>
      <c r="EPJ9" s="313"/>
      <c r="EPK9" s="314"/>
      <c r="EPL9" s="315"/>
      <c r="EPM9" s="311"/>
      <c r="EPN9" s="311"/>
      <c r="EPO9" s="312"/>
      <c r="EPP9" s="312"/>
      <c r="EPQ9" s="312"/>
      <c r="EPR9" s="313"/>
      <c r="EPS9" s="314"/>
      <c r="EPT9" s="315"/>
      <c r="EPU9" s="311"/>
      <c r="EPV9" s="311"/>
      <c r="EPW9" s="312"/>
      <c r="EPX9" s="312"/>
      <c r="EPY9" s="312"/>
      <c r="EPZ9" s="313"/>
      <c r="EQA9" s="314"/>
      <c r="EQB9" s="315"/>
      <c r="EQC9" s="311"/>
      <c r="EQD9" s="311"/>
      <c r="EQE9" s="312"/>
      <c r="EQF9" s="312"/>
      <c r="EQG9" s="312"/>
      <c r="EQH9" s="313"/>
      <c r="EQI9" s="314"/>
      <c r="EQJ9" s="315"/>
      <c r="EQK9" s="311"/>
      <c r="EQL9" s="311"/>
      <c r="EQM9" s="312"/>
      <c r="EQN9" s="312"/>
      <c r="EQO9" s="312"/>
      <c r="EQP9" s="313"/>
      <c r="EQQ9" s="314"/>
      <c r="EQR9" s="315"/>
      <c r="EQS9" s="311"/>
      <c r="EQT9" s="311"/>
      <c r="EQU9" s="312"/>
      <c r="EQV9" s="312"/>
      <c r="EQW9" s="312"/>
      <c r="EQX9" s="313"/>
      <c r="EQY9" s="314"/>
      <c r="EQZ9" s="315"/>
      <c r="ERA9" s="311"/>
      <c r="ERB9" s="311"/>
      <c r="ERC9" s="312"/>
      <c r="ERD9" s="312"/>
      <c r="ERE9" s="312"/>
      <c r="ERF9" s="313"/>
      <c r="ERG9" s="314"/>
      <c r="ERH9" s="315"/>
      <c r="ERI9" s="311"/>
      <c r="ERJ9" s="311"/>
      <c r="ERK9" s="312"/>
      <c r="ERL9" s="312"/>
      <c r="ERM9" s="312"/>
      <c r="ERN9" s="313"/>
      <c r="ERO9" s="314"/>
      <c r="ERP9" s="315"/>
      <c r="ERQ9" s="311"/>
      <c r="ERR9" s="311"/>
      <c r="ERS9" s="312"/>
      <c r="ERT9" s="312"/>
      <c r="ERU9" s="312"/>
      <c r="ERV9" s="313"/>
      <c r="ERW9" s="314"/>
      <c r="ERX9" s="315"/>
      <c r="ERY9" s="311"/>
      <c r="ERZ9" s="311"/>
      <c r="ESA9" s="312"/>
      <c r="ESB9" s="312"/>
      <c r="ESC9" s="312"/>
      <c r="ESD9" s="313"/>
      <c r="ESE9" s="314"/>
      <c r="ESF9" s="315"/>
      <c r="ESG9" s="311"/>
      <c r="ESH9" s="311"/>
      <c r="ESI9" s="312"/>
      <c r="ESJ9" s="312"/>
      <c r="ESK9" s="312"/>
      <c r="ESL9" s="313"/>
      <c r="ESM9" s="314"/>
      <c r="ESN9" s="315"/>
      <c r="ESO9" s="311"/>
      <c r="ESP9" s="311"/>
      <c r="ESQ9" s="312"/>
      <c r="ESR9" s="312"/>
      <c r="ESS9" s="312"/>
      <c r="EST9" s="313"/>
      <c r="ESU9" s="314"/>
      <c r="ESV9" s="315"/>
      <c r="ESW9" s="311"/>
      <c r="ESX9" s="311"/>
      <c r="ESY9" s="312"/>
      <c r="ESZ9" s="312"/>
      <c r="ETA9" s="312"/>
      <c r="ETB9" s="313"/>
      <c r="ETC9" s="314"/>
      <c r="ETD9" s="315"/>
      <c r="ETE9" s="311"/>
      <c r="ETF9" s="311"/>
      <c r="ETG9" s="312"/>
      <c r="ETH9" s="312"/>
      <c r="ETI9" s="312"/>
      <c r="ETJ9" s="313"/>
      <c r="ETK9" s="314"/>
      <c r="ETL9" s="315"/>
      <c r="ETM9" s="311"/>
      <c r="ETN9" s="311"/>
      <c r="ETO9" s="312"/>
      <c r="ETP9" s="312"/>
      <c r="ETQ9" s="312"/>
      <c r="ETR9" s="313"/>
      <c r="ETS9" s="314"/>
      <c r="ETT9" s="315"/>
      <c r="ETU9" s="311"/>
      <c r="ETV9" s="311"/>
      <c r="ETW9" s="312"/>
      <c r="ETX9" s="312"/>
      <c r="ETY9" s="312"/>
      <c r="ETZ9" s="313"/>
      <c r="EUA9" s="314"/>
      <c r="EUB9" s="315"/>
      <c r="EUC9" s="311"/>
      <c r="EUD9" s="311"/>
      <c r="EUE9" s="312"/>
      <c r="EUF9" s="312"/>
      <c r="EUG9" s="312"/>
      <c r="EUH9" s="313"/>
      <c r="EUI9" s="314"/>
      <c r="EUJ9" s="315"/>
      <c r="EUK9" s="311"/>
      <c r="EUL9" s="311"/>
      <c r="EUM9" s="312"/>
      <c r="EUN9" s="312"/>
      <c r="EUO9" s="312"/>
      <c r="EUP9" s="313"/>
      <c r="EUQ9" s="314"/>
      <c r="EUR9" s="315"/>
      <c r="EUS9" s="311"/>
      <c r="EUT9" s="311"/>
      <c r="EUU9" s="312"/>
      <c r="EUV9" s="312"/>
      <c r="EUW9" s="312"/>
      <c r="EUX9" s="313"/>
      <c r="EUY9" s="314"/>
      <c r="EUZ9" s="315"/>
      <c r="EVA9" s="311"/>
      <c r="EVB9" s="311"/>
      <c r="EVC9" s="312"/>
      <c r="EVD9" s="312"/>
      <c r="EVE9" s="312"/>
      <c r="EVF9" s="313"/>
      <c r="EVG9" s="314"/>
      <c r="EVH9" s="315"/>
      <c r="EVI9" s="311"/>
      <c r="EVJ9" s="311"/>
      <c r="EVK9" s="312"/>
      <c r="EVL9" s="312"/>
      <c r="EVM9" s="312"/>
      <c r="EVN9" s="313"/>
      <c r="EVO9" s="314"/>
      <c r="EVP9" s="315"/>
      <c r="EVQ9" s="311"/>
      <c r="EVR9" s="311"/>
      <c r="EVS9" s="312"/>
      <c r="EVT9" s="312"/>
      <c r="EVU9" s="312"/>
      <c r="EVV9" s="313"/>
      <c r="EVW9" s="314"/>
      <c r="EVX9" s="315"/>
      <c r="EVY9" s="311"/>
      <c r="EVZ9" s="311"/>
      <c r="EWA9" s="312"/>
      <c r="EWB9" s="312"/>
      <c r="EWC9" s="312"/>
      <c r="EWD9" s="313"/>
      <c r="EWE9" s="314"/>
      <c r="EWF9" s="315"/>
      <c r="EWG9" s="311"/>
      <c r="EWH9" s="311"/>
      <c r="EWI9" s="312"/>
      <c r="EWJ9" s="312"/>
      <c r="EWK9" s="312"/>
      <c r="EWL9" s="313"/>
      <c r="EWM9" s="314"/>
      <c r="EWN9" s="315"/>
      <c r="EWO9" s="311"/>
      <c r="EWP9" s="311"/>
      <c r="EWQ9" s="312"/>
      <c r="EWR9" s="312"/>
      <c r="EWS9" s="312"/>
      <c r="EWT9" s="313"/>
      <c r="EWU9" s="314"/>
      <c r="EWV9" s="315"/>
      <c r="EWW9" s="311"/>
      <c r="EWX9" s="311"/>
      <c r="EWY9" s="312"/>
      <c r="EWZ9" s="312"/>
      <c r="EXA9" s="312"/>
      <c r="EXB9" s="313"/>
      <c r="EXC9" s="314"/>
      <c r="EXD9" s="315"/>
      <c r="EXE9" s="311"/>
      <c r="EXF9" s="311"/>
      <c r="EXG9" s="312"/>
      <c r="EXH9" s="312"/>
      <c r="EXI9" s="312"/>
      <c r="EXJ9" s="313"/>
      <c r="EXK9" s="314"/>
      <c r="EXL9" s="315"/>
      <c r="EXM9" s="311"/>
      <c r="EXN9" s="311"/>
      <c r="EXO9" s="312"/>
      <c r="EXP9" s="312"/>
      <c r="EXQ9" s="312"/>
      <c r="EXR9" s="313"/>
      <c r="EXS9" s="314"/>
      <c r="EXT9" s="315"/>
      <c r="EXU9" s="311"/>
      <c r="EXV9" s="311"/>
      <c r="EXW9" s="312"/>
      <c r="EXX9" s="312"/>
      <c r="EXY9" s="312"/>
      <c r="EXZ9" s="313"/>
      <c r="EYA9" s="314"/>
      <c r="EYB9" s="315"/>
      <c r="EYC9" s="311"/>
      <c r="EYD9" s="311"/>
      <c r="EYE9" s="312"/>
      <c r="EYF9" s="312"/>
      <c r="EYG9" s="312"/>
      <c r="EYH9" s="313"/>
      <c r="EYI9" s="314"/>
      <c r="EYJ9" s="315"/>
      <c r="EYK9" s="311"/>
      <c r="EYL9" s="311"/>
      <c r="EYM9" s="312"/>
      <c r="EYN9" s="312"/>
      <c r="EYO9" s="312"/>
      <c r="EYP9" s="313"/>
      <c r="EYQ9" s="314"/>
      <c r="EYR9" s="315"/>
      <c r="EYS9" s="311"/>
      <c r="EYT9" s="311"/>
      <c r="EYU9" s="312"/>
      <c r="EYV9" s="312"/>
      <c r="EYW9" s="312"/>
      <c r="EYX9" s="313"/>
      <c r="EYY9" s="314"/>
      <c r="EYZ9" s="315"/>
      <c r="EZA9" s="311"/>
      <c r="EZB9" s="311"/>
      <c r="EZC9" s="312"/>
      <c r="EZD9" s="312"/>
      <c r="EZE9" s="312"/>
      <c r="EZF9" s="313"/>
      <c r="EZG9" s="314"/>
      <c r="EZH9" s="315"/>
      <c r="EZI9" s="311"/>
      <c r="EZJ9" s="311"/>
      <c r="EZK9" s="312"/>
      <c r="EZL9" s="312"/>
      <c r="EZM9" s="312"/>
      <c r="EZN9" s="313"/>
      <c r="EZO9" s="314"/>
      <c r="EZP9" s="315"/>
      <c r="EZQ9" s="311"/>
      <c r="EZR9" s="311"/>
      <c r="EZS9" s="312"/>
      <c r="EZT9" s="312"/>
      <c r="EZU9" s="312"/>
      <c r="EZV9" s="313"/>
      <c r="EZW9" s="314"/>
      <c r="EZX9" s="315"/>
      <c r="EZY9" s="311"/>
      <c r="EZZ9" s="311"/>
      <c r="FAA9" s="312"/>
      <c r="FAB9" s="312"/>
      <c r="FAC9" s="312"/>
      <c r="FAD9" s="313"/>
      <c r="FAE9" s="314"/>
      <c r="FAF9" s="315"/>
      <c r="FAG9" s="311"/>
      <c r="FAH9" s="311"/>
      <c r="FAI9" s="312"/>
      <c r="FAJ9" s="312"/>
      <c r="FAK9" s="312"/>
      <c r="FAL9" s="313"/>
      <c r="FAM9" s="314"/>
      <c r="FAN9" s="315"/>
      <c r="FAO9" s="311"/>
      <c r="FAP9" s="311"/>
      <c r="FAQ9" s="312"/>
      <c r="FAR9" s="312"/>
      <c r="FAS9" s="312"/>
      <c r="FAT9" s="313"/>
      <c r="FAU9" s="314"/>
      <c r="FAV9" s="315"/>
      <c r="FAW9" s="311"/>
      <c r="FAX9" s="311"/>
      <c r="FAY9" s="312"/>
      <c r="FAZ9" s="312"/>
      <c r="FBA9" s="312"/>
      <c r="FBB9" s="313"/>
      <c r="FBC9" s="314"/>
      <c r="FBD9" s="315"/>
      <c r="FBE9" s="311"/>
      <c r="FBF9" s="311"/>
      <c r="FBG9" s="312"/>
      <c r="FBH9" s="312"/>
      <c r="FBI9" s="312"/>
      <c r="FBJ9" s="313"/>
      <c r="FBK9" s="314"/>
      <c r="FBL9" s="315"/>
      <c r="FBM9" s="311"/>
      <c r="FBN9" s="311"/>
      <c r="FBO9" s="312"/>
      <c r="FBP9" s="312"/>
      <c r="FBQ9" s="312"/>
      <c r="FBR9" s="313"/>
      <c r="FBS9" s="314"/>
      <c r="FBT9" s="315"/>
      <c r="FBU9" s="311"/>
      <c r="FBV9" s="311"/>
      <c r="FBW9" s="312"/>
      <c r="FBX9" s="312"/>
      <c r="FBY9" s="312"/>
      <c r="FBZ9" s="313"/>
      <c r="FCA9" s="314"/>
      <c r="FCB9" s="315"/>
      <c r="FCC9" s="311"/>
      <c r="FCD9" s="311"/>
      <c r="FCE9" s="312"/>
      <c r="FCF9" s="312"/>
      <c r="FCG9" s="312"/>
      <c r="FCH9" s="313"/>
      <c r="FCI9" s="314"/>
      <c r="FCJ9" s="315"/>
      <c r="FCK9" s="311"/>
      <c r="FCL9" s="311"/>
      <c r="FCM9" s="312"/>
      <c r="FCN9" s="312"/>
      <c r="FCO9" s="312"/>
      <c r="FCP9" s="313"/>
      <c r="FCQ9" s="314"/>
      <c r="FCR9" s="315"/>
      <c r="FCS9" s="311"/>
      <c r="FCT9" s="311"/>
      <c r="FCU9" s="312"/>
      <c r="FCV9" s="312"/>
      <c r="FCW9" s="312"/>
      <c r="FCX9" s="313"/>
      <c r="FCY9" s="314"/>
      <c r="FCZ9" s="315"/>
      <c r="FDA9" s="311"/>
      <c r="FDB9" s="311"/>
      <c r="FDC9" s="312"/>
      <c r="FDD9" s="312"/>
      <c r="FDE9" s="312"/>
      <c r="FDF9" s="313"/>
      <c r="FDG9" s="314"/>
      <c r="FDH9" s="315"/>
      <c r="FDI9" s="311"/>
      <c r="FDJ9" s="311"/>
      <c r="FDK9" s="312"/>
      <c r="FDL9" s="312"/>
      <c r="FDM9" s="312"/>
      <c r="FDN9" s="313"/>
      <c r="FDO9" s="314"/>
      <c r="FDP9" s="315"/>
      <c r="FDQ9" s="311"/>
      <c r="FDR9" s="311"/>
      <c r="FDS9" s="312"/>
      <c r="FDT9" s="312"/>
      <c r="FDU9" s="312"/>
      <c r="FDV9" s="313"/>
      <c r="FDW9" s="314"/>
      <c r="FDX9" s="315"/>
      <c r="FDY9" s="311"/>
      <c r="FDZ9" s="311"/>
      <c r="FEA9" s="312"/>
      <c r="FEB9" s="312"/>
      <c r="FEC9" s="312"/>
      <c r="FED9" s="313"/>
      <c r="FEE9" s="314"/>
      <c r="FEF9" s="315"/>
      <c r="FEG9" s="311"/>
      <c r="FEH9" s="311"/>
      <c r="FEI9" s="312"/>
      <c r="FEJ9" s="312"/>
      <c r="FEK9" s="312"/>
      <c r="FEL9" s="313"/>
      <c r="FEM9" s="314"/>
      <c r="FEN9" s="315"/>
      <c r="FEO9" s="311"/>
      <c r="FEP9" s="311"/>
      <c r="FEQ9" s="312"/>
      <c r="FER9" s="312"/>
      <c r="FES9" s="312"/>
      <c r="FET9" s="313"/>
      <c r="FEU9" s="314"/>
      <c r="FEV9" s="315"/>
      <c r="FEW9" s="311"/>
      <c r="FEX9" s="311"/>
      <c r="FEY9" s="312"/>
      <c r="FEZ9" s="312"/>
      <c r="FFA9" s="312"/>
      <c r="FFB9" s="313"/>
      <c r="FFC9" s="314"/>
      <c r="FFD9" s="315"/>
      <c r="FFE9" s="311"/>
      <c r="FFF9" s="311"/>
      <c r="FFG9" s="312"/>
      <c r="FFH9" s="312"/>
      <c r="FFI9" s="312"/>
      <c r="FFJ9" s="313"/>
      <c r="FFK9" s="314"/>
      <c r="FFL9" s="315"/>
      <c r="FFM9" s="311"/>
      <c r="FFN9" s="311"/>
      <c r="FFO9" s="312"/>
      <c r="FFP9" s="312"/>
      <c r="FFQ9" s="312"/>
      <c r="FFR9" s="313"/>
      <c r="FFS9" s="314"/>
      <c r="FFT9" s="315"/>
      <c r="FFU9" s="311"/>
      <c r="FFV9" s="311"/>
      <c r="FFW9" s="312"/>
      <c r="FFX9" s="312"/>
      <c r="FFY9" s="312"/>
      <c r="FFZ9" s="313"/>
      <c r="FGA9" s="314"/>
      <c r="FGB9" s="315"/>
      <c r="FGC9" s="311"/>
      <c r="FGD9" s="311"/>
      <c r="FGE9" s="312"/>
      <c r="FGF9" s="312"/>
      <c r="FGG9" s="312"/>
      <c r="FGH9" s="313"/>
      <c r="FGI9" s="314"/>
      <c r="FGJ9" s="315"/>
      <c r="FGK9" s="311"/>
      <c r="FGL9" s="311"/>
      <c r="FGM9" s="312"/>
      <c r="FGN9" s="312"/>
      <c r="FGO9" s="312"/>
      <c r="FGP9" s="313"/>
      <c r="FGQ9" s="314"/>
      <c r="FGR9" s="315"/>
      <c r="FGS9" s="311"/>
      <c r="FGT9" s="311"/>
      <c r="FGU9" s="312"/>
      <c r="FGV9" s="312"/>
      <c r="FGW9" s="312"/>
      <c r="FGX9" s="313"/>
      <c r="FGY9" s="314"/>
      <c r="FGZ9" s="315"/>
      <c r="FHA9" s="311"/>
      <c r="FHB9" s="311"/>
      <c r="FHC9" s="312"/>
      <c r="FHD9" s="312"/>
      <c r="FHE9" s="312"/>
      <c r="FHF9" s="313"/>
      <c r="FHG9" s="314"/>
      <c r="FHH9" s="315"/>
      <c r="FHI9" s="311"/>
      <c r="FHJ9" s="311"/>
      <c r="FHK9" s="312"/>
      <c r="FHL9" s="312"/>
      <c r="FHM9" s="312"/>
      <c r="FHN9" s="313"/>
      <c r="FHO9" s="314"/>
      <c r="FHP9" s="315"/>
      <c r="FHQ9" s="311"/>
      <c r="FHR9" s="311"/>
      <c r="FHS9" s="312"/>
      <c r="FHT9" s="312"/>
      <c r="FHU9" s="312"/>
      <c r="FHV9" s="313"/>
      <c r="FHW9" s="314"/>
      <c r="FHX9" s="315"/>
      <c r="FHY9" s="311"/>
      <c r="FHZ9" s="311"/>
      <c r="FIA9" s="312"/>
      <c r="FIB9" s="312"/>
      <c r="FIC9" s="312"/>
      <c r="FID9" s="313"/>
      <c r="FIE9" s="314"/>
      <c r="FIF9" s="315"/>
      <c r="FIG9" s="311"/>
      <c r="FIH9" s="311"/>
      <c r="FII9" s="312"/>
      <c r="FIJ9" s="312"/>
      <c r="FIK9" s="312"/>
      <c r="FIL9" s="313"/>
      <c r="FIM9" s="314"/>
      <c r="FIN9" s="315"/>
      <c r="FIO9" s="311"/>
      <c r="FIP9" s="311"/>
      <c r="FIQ9" s="312"/>
      <c r="FIR9" s="312"/>
      <c r="FIS9" s="312"/>
      <c r="FIT9" s="313"/>
      <c r="FIU9" s="314"/>
      <c r="FIV9" s="315"/>
      <c r="FIW9" s="311"/>
      <c r="FIX9" s="311"/>
      <c r="FIY9" s="312"/>
      <c r="FIZ9" s="312"/>
      <c r="FJA9" s="312"/>
      <c r="FJB9" s="313"/>
      <c r="FJC9" s="314"/>
      <c r="FJD9" s="315"/>
      <c r="FJE9" s="311"/>
      <c r="FJF9" s="311"/>
      <c r="FJG9" s="312"/>
      <c r="FJH9" s="312"/>
      <c r="FJI9" s="312"/>
      <c r="FJJ9" s="313"/>
      <c r="FJK9" s="314"/>
      <c r="FJL9" s="315"/>
      <c r="FJM9" s="311"/>
      <c r="FJN9" s="311"/>
      <c r="FJO9" s="312"/>
      <c r="FJP9" s="312"/>
      <c r="FJQ9" s="312"/>
      <c r="FJR9" s="313"/>
      <c r="FJS9" s="314"/>
      <c r="FJT9" s="315"/>
      <c r="FJU9" s="311"/>
      <c r="FJV9" s="311"/>
      <c r="FJW9" s="312"/>
      <c r="FJX9" s="312"/>
      <c r="FJY9" s="312"/>
      <c r="FJZ9" s="313"/>
      <c r="FKA9" s="314"/>
      <c r="FKB9" s="315"/>
      <c r="FKC9" s="311"/>
      <c r="FKD9" s="311"/>
      <c r="FKE9" s="312"/>
      <c r="FKF9" s="312"/>
      <c r="FKG9" s="312"/>
      <c r="FKH9" s="313"/>
      <c r="FKI9" s="314"/>
      <c r="FKJ9" s="315"/>
      <c r="FKK9" s="311"/>
      <c r="FKL9" s="311"/>
      <c r="FKM9" s="312"/>
      <c r="FKN9" s="312"/>
      <c r="FKO9" s="312"/>
      <c r="FKP9" s="313"/>
      <c r="FKQ9" s="314"/>
      <c r="FKR9" s="315"/>
      <c r="FKS9" s="311"/>
      <c r="FKT9" s="311"/>
      <c r="FKU9" s="312"/>
      <c r="FKV9" s="312"/>
      <c r="FKW9" s="312"/>
      <c r="FKX9" s="313"/>
      <c r="FKY9" s="314"/>
      <c r="FKZ9" s="315"/>
      <c r="FLA9" s="311"/>
      <c r="FLB9" s="311"/>
      <c r="FLC9" s="312"/>
      <c r="FLD9" s="312"/>
      <c r="FLE9" s="312"/>
      <c r="FLF9" s="313"/>
      <c r="FLG9" s="314"/>
      <c r="FLH9" s="315"/>
      <c r="FLI9" s="311"/>
      <c r="FLJ9" s="311"/>
      <c r="FLK9" s="312"/>
      <c r="FLL9" s="312"/>
      <c r="FLM9" s="312"/>
      <c r="FLN9" s="313"/>
      <c r="FLO9" s="314"/>
      <c r="FLP9" s="315"/>
      <c r="FLQ9" s="311"/>
      <c r="FLR9" s="311"/>
      <c r="FLS9" s="312"/>
      <c r="FLT9" s="312"/>
      <c r="FLU9" s="312"/>
      <c r="FLV9" s="313"/>
      <c r="FLW9" s="314"/>
      <c r="FLX9" s="315"/>
      <c r="FLY9" s="311"/>
      <c r="FLZ9" s="311"/>
      <c r="FMA9" s="312"/>
      <c r="FMB9" s="312"/>
      <c r="FMC9" s="312"/>
      <c r="FMD9" s="313"/>
      <c r="FME9" s="314"/>
      <c r="FMF9" s="315"/>
      <c r="FMG9" s="311"/>
      <c r="FMH9" s="311"/>
      <c r="FMI9" s="312"/>
      <c r="FMJ9" s="312"/>
      <c r="FMK9" s="312"/>
      <c r="FML9" s="313"/>
      <c r="FMM9" s="314"/>
      <c r="FMN9" s="315"/>
      <c r="FMO9" s="311"/>
      <c r="FMP9" s="311"/>
      <c r="FMQ9" s="312"/>
      <c r="FMR9" s="312"/>
      <c r="FMS9" s="312"/>
      <c r="FMT9" s="313"/>
      <c r="FMU9" s="314"/>
      <c r="FMV9" s="315"/>
      <c r="FMW9" s="311"/>
      <c r="FMX9" s="311"/>
      <c r="FMY9" s="312"/>
      <c r="FMZ9" s="312"/>
      <c r="FNA9" s="312"/>
      <c r="FNB9" s="313"/>
      <c r="FNC9" s="314"/>
      <c r="FND9" s="315"/>
      <c r="FNE9" s="311"/>
      <c r="FNF9" s="311"/>
      <c r="FNG9" s="312"/>
      <c r="FNH9" s="312"/>
      <c r="FNI9" s="312"/>
      <c r="FNJ9" s="313"/>
      <c r="FNK9" s="314"/>
      <c r="FNL9" s="315"/>
      <c r="FNM9" s="311"/>
      <c r="FNN9" s="311"/>
      <c r="FNO9" s="312"/>
      <c r="FNP9" s="312"/>
      <c r="FNQ9" s="312"/>
      <c r="FNR9" s="313"/>
      <c r="FNS9" s="314"/>
      <c r="FNT9" s="315"/>
      <c r="FNU9" s="311"/>
      <c r="FNV9" s="311"/>
      <c r="FNW9" s="312"/>
      <c r="FNX9" s="312"/>
      <c r="FNY9" s="312"/>
      <c r="FNZ9" s="313"/>
      <c r="FOA9" s="314"/>
      <c r="FOB9" s="315"/>
      <c r="FOC9" s="311"/>
      <c r="FOD9" s="311"/>
      <c r="FOE9" s="312"/>
      <c r="FOF9" s="312"/>
      <c r="FOG9" s="312"/>
      <c r="FOH9" s="313"/>
      <c r="FOI9" s="314"/>
      <c r="FOJ9" s="315"/>
      <c r="FOK9" s="311"/>
      <c r="FOL9" s="311"/>
      <c r="FOM9" s="312"/>
      <c r="FON9" s="312"/>
      <c r="FOO9" s="312"/>
      <c r="FOP9" s="313"/>
      <c r="FOQ9" s="314"/>
      <c r="FOR9" s="315"/>
      <c r="FOS9" s="311"/>
      <c r="FOT9" s="311"/>
      <c r="FOU9" s="312"/>
      <c r="FOV9" s="312"/>
      <c r="FOW9" s="312"/>
      <c r="FOX9" s="313"/>
      <c r="FOY9" s="314"/>
      <c r="FOZ9" s="315"/>
      <c r="FPA9" s="311"/>
      <c r="FPB9" s="311"/>
      <c r="FPC9" s="312"/>
      <c r="FPD9" s="312"/>
      <c r="FPE9" s="312"/>
      <c r="FPF9" s="313"/>
      <c r="FPG9" s="314"/>
      <c r="FPH9" s="315"/>
      <c r="FPI9" s="311"/>
      <c r="FPJ9" s="311"/>
      <c r="FPK9" s="312"/>
      <c r="FPL9" s="312"/>
      <c r="FPM9" s="312"/>
      <c r="FPN9" s="313"/>
      <c r="FPO9" s="314"/>
      <c r="FPP9" s="315"/>
      <c r="FPQ9" s="311"/>
      <c r="FPR9" s="311"/>
      <c r="FPS9" s="312"/>
      <c r="FPT9" s="312"/>
      <c r="FPU9" s="312"/>
      <c r="FPV9" s="313"/>
      <c r="FPW9" s="314"/>
      <c r="FPX9" s="315"/>
      <c r="FPY9" s="311"/>
      <c r="FPZ9" s="311"/>
      <c r="FQA9" s="312"/>
      <c r="FQB9" s="312"/>
      <c r="FQC9" s="312"/>
      <c r="FQD9" s="313"/>
      <c r="FQE9" s="314"/>
      <c r="FQF9" s="315"/>
      <c r="FQG9" s="311"/>
      <c r="FQH9" s="311"/>
      <c r="FQI9" s="312"/>
      <c r="FQJ9" s="312"/>
      <c r="FQK9" s="312"/>
      <c r="FQL9" s="313"/>
      <c r="FQM9" s="314"/>
      <c r="FQN9" s="315"/>
      <c r="FQO9" s="311"/>
      <c r="FQP9" s="311"/>
      <c r="FQQ9" s="312"/>
      <c r="FQR9" s="312"/>
      <c r="FQS9" s="312"/>
      <c r="FQT9" s="313"/>
      <c r="FQU9" s="314"/>
      <c r="FQV9" s="315"/>
      <c r="FQW9" s="311"/>
      <c r="FQX9" s="311"/>
      <c r="FQY9" s="312"/>
      <c r="FQZ9" s="312"/>
      <c r="FRA9" s="312"/>
      <c r="FRB9" s="313"/>
      <c r="FRC9" s="314"/>
      <c r="FRD9" s="315"/>
      <c r="FRE9" s="311"/>
      <c r="FRF9" s="311"/>
      <c r="FRG9" s="312"/>
      <c r="FRH9" s="312"/>
      <c r="FRI9" s="312"/>
      <c r="FRJ9" s="313"/>
      <c r="FRK9" s="314"/>
      <c r="FRL9" s="315"/>
      <c r="FRM9" s="311"/>
      <c r="FRN9" s="311"/>
      <c r="FRO9" s="312"/>
      <c r="FRP9" s="312"/>
      <c r="FRQ9" s="312"/>
      <c r="FRR9" s="313"/>
      <c r="FRS9" s="314"/>
      <c r="FRT9" s="315"/>
      <c r="FRU9" s="311"/>
      <c r="FRV9" s="311"/>
      <c r="FRW9" s="312"/>
      <c r="FRX9" s="312"/>
      <c r="FRY9" s="312"/>
      <c r="FRZ9" s="313"/>
      <c r="FSA9" s="314"/>
      <c r="FSB9" s="315"/>
      <c r="FSC9" s="311"/>
      <c r="FSD9" s="311"/>
      <c r="FSE9" s="312"/>
      <c r="FSF9" s="312"/>
      <c r="FSG9" s="312"/>
      <c r="FSH9" s="313"/>
      <c r="FSI9" s="314"/>
      <c r="FSJ9" s="315"/>
      <c r="FSK9" s="311"/>
      <c r="FSL9" s="311"/>
      <c r="FSM9" s="312"/>
      <c r="FSN9" s="312"/>
      <c r="FSO9" s="312"/>
      <c r="FSP9" s="313"/>
      <c r="FSQ9" s="314"/>
      <c r="FSR9" s="315"/>
      <c r="FSS9" s="311"/>
      <c r="FST9" s="311"/>
      <c r="FSU9" s="312"/>
      <c r="FSV9" s="312"/>
      <c r="FSW9" s="312"/>
      <c r="FSX9" s="313"/>
      <c r="FSY9" s="314"/>
      <c r="FSZ9" s="315"/>
      <c r="FTA9" s="311"/>
      <c r="FTB9" s="311"/>
      <c r="FTC9" s="312"/>
      <c r="FTD9" s="312"/>
      <c r="FTE9" s="312"/>
      <c r="FTF9" s="313"/>
      <c r="FTG9" s="314"/>
      <c r="FTH9" s="315"/>
      <c r="FTI9" s="311"/>
      <c r="FTJ9" s="311"/>
      <c r="FTK9" s="312"/>
      <c r="FTL9" s="312"/>
      <c r="FTM9" s="312"/>
      <c r="FTN9" s="313"/>
      <c r="FTO9" s="314"/>
      <c r="FTP9" s="315"/>
      <c r="FTQ9" s="311"/>
      <c r="FTR9" s="311"/>
      <c r="FTS9" s="312"/>
      <c r="FTT9" s="312"/>
      <c r="FTU9" s="312"/>
      <c r="FTV9" s="313"/>
      <c r="FTW9" s="314"/>
      <c r="FTX9" s="315"/>
      <c r="FTY9" s="311"/>
      <c r="FTZ9" s="311"/>
      <c r="FUA9" s="312"/>
      <c r="FUB9" s="312"/>
      <c r="FUC9" s="312"/>
      <c r="FUD9" s="313"/>
      <c r="FUE9" s="314"/>
      <c r="FUF9" s="315"/>
      <c r="FUG9" s="311"/>
      <c r="FUH9" s="311"/>
      <c r="FUI9" s="312"/>
      <c r="FUJ9" s="312"/>
      <c r="FUK9" s="312"/>
      <c r="FUL9" s="313"/>
      <c r="FUM9" s="314"/>
      <c r="FUN9" s="315"/>
      <c r="FUO9" s="311"/>
      <c r="FUP9" s="311"/>
      <c r="FUQ9" s="312"/>
      <c r="FUR9" s="312"/>
      <c r="FUS9" s="312"/>
      <c r="FUT9" s="313"/>
      <c r="FUU9" s="314"/>
      <c r="FUV9" s="315"/>
      <c r="FUW9" s="311"/>
      <c r="FUX9" s="311"/>
      <c r="FUY9" s="312"/>
      <c r="FUZ9" s="312"/>
      <c r="FVA9" s="312"/>
      <c r="FVB9" s="313"/>
      <c r="FVC9" s="314"/>
      <c r="FVD9" s="315"/>
      <c r="FVE9" s="311"/>
      <c r="FVF9" s="311"/>
      <c r="FVG9" s="312"/>
      <c r="FVH9" s="312"/>
      <c r="FVI9" s="312"/>
      <c r="FVJ9" s="313"/>
      <c r="FVK9" s="314"/>
      <c r="FVL9" s="315"/>
      <c r="FVM9" s="311"/>
      <c r="FVN9" s="311"/>
      <c r="FVO9" s="312"/>
      <c r="FVP9" s="312"/>
      <c r="FVQ9" s="312"/>
      <c r="FVR9" s="313"/>
      <c r="FVS9" s="314"/>
      <c r="FVT9" s="315"/>
      <c r="FVU9" s="311"/>
      <c r="FVV9" s="311"/>
      <c r="FVW9" s="312"/>
      <c r="FVX9" s="312"/>
      <c r="FVY9" s="312"/>
      <c r="FVZ9" s="313"/>
      <c r="FWA9" s="314"/>
      <c r="FWB9" s="315"/>
      <c r="FWC9" s="311"/>
      <c r="FWD9" s="311"/>
      <c r="FWE9" s="312"/>
      <c r="FWF9" s="312"/>
      <c r="FWG9" s="312"/>
      <c r="FWH9" s="313"/>
      <c r="FWI9" s="314"/>
      <c r="FWJ9" s="315"/>
      <c r="FWK9" s="311"/>
      <c r="FWL9" s="311"/>
      <c r="FWM9" s="312"/>
      <c r="FWN9" s="312"/>
      <c r="FWO9" s="312"/>
      <c r="FWP9" s="313"/>
      <c r="FWQ9" s="314"/>
      <c r="FWR9" s="315"/>
      <c r="FWS9" s="311"/>
      <c r="FWT9" s="311"/>
      <c r="FWU9" s="312"/>
      <c r="FWV9" s="312"/>
      <c r="FWW9" s="312"/>
      <c r="FWX9" s="313"/>
      <c r="FWY9" s="314"/>
      <c r="FWZ9" s="315"/>
      <c r="FXA9" s="311"/>
      <c r="FXB9" s="311"/>
      <c r="FXC9" s="312"/>
      <c r="FXD9" s="312"/>
      <c r="FXE9" s="312"/>
      <c r="FXF9" s="313"/>
      <c r="FXG9" s="314"/>
      <c r="FXH9" s="315"/>
      <c r="FXI9" s="311"/>
      <c r="FXJ9" s="311"/>
      <c r="FXK9" s="312"/>
      <c r="FXL9" s="312"/>
      <c r="FXM9" s="312"/>
      <c r="FXN9" s="313"/>
      <c r="FXO9" s="314"/>
      <c r="FXP9" s="315"/>
      <c r="FXQ9" s="311"/>
      <c r="FXR9" s="311"/>
      <c r="FXS9" s="312"/>
      <c r="FXT9" s="312"/>
      <c r="FXU9" s="312"/>
      <c r="FXV9" s="313"/>
      <c r="FXW9" s="314"/>
      <c r="FXX9" s="315"/>
      <c r="FXY9" s="311"/>
      <c r="FXZ9" s="311"/>
      <c r="FYA9" s="312"/>
      <c r="FYB9" s="312"/>
      <c r="FYC9" s="312"/>
      <c r="FYD9" s="313"/>
      <c r="FYE9" s="314"/>
      <c r="FYF9" s="315"/>
      <c r="FYG9" s="311"/>
      <c r="FYH9" s="311"/>
      <c r="FYI9" s="312"/>
      <c r="FYJ9" s="312"/>
      <c r="FYK9" s="312"/>
      <c r="FYL9" s="313"/>
      <c r="FYM9" s="314"/>
      <c r="FYN9" s="315"/>
      <c r="FYO9" s="311"/>
      <c r="FYP9" s="311"/>
      <c r="FYQ9" s="312"/>
      <c r="FYR9" s="312"/>
      <c r="FYS9" s="312"/>
      <c r="FYT9" s="313"/>
      <c r="FYU9" s="314"/>
      <c r="FYV9" s="315"/>
      <c r="FYW9" s="311"/>
      <c r="FYX9" s="311"/>
      <c r="FYY9" s="312"/>
      <c r="FYZ9" s="312"/>
      <c r="FZA9" s="312"/>
      <c r="FZB9" s="313"/>
      <c r="FZC9" s="314"/>
      <c r="FZD9" s="315"/>
      <c r="FZE9" s="311"/>
      <c r="FZF9" s="311"/>
      <c r="FZG9" s="312"/>
      <c r="FZH9" s="312"/>
      <c r="FZI9" s="312"/>
      <c r="FZJ9" s="313"/>
      <c r="FZK9" s="314"/>
      <c r="FZL9" s="315"/>
      <c r="FZM9" s="311"/>
      <c r="FZN9" s="311"/>
      <c r="FZO9" s="312"/>
      <c r="FZP9" s="312"/>
      <c r="FZQ9" s="312"/>
      <c r="FZR9" s="313"/>
      <c r="FZS9" s="314"/>
      <c r="FZT9" s="315"/>
      <c r="FZU9" s="311"/>
      <c r="FZV9" s="311"/>
      <c r="FZW9" s="312"/>
      <c r="FZX9" s="312"/>
      <c r="FZY9" s="312"/>
      <c r="FZZ9" s="313"/>
      <c r="GAA9" s="314"/>
      <c r="GAB9" s="315"/>
      <c r="GAC9" s="311"/>
      <c r="GAD9" s="311"/>
      <c r="GAE9" s="312"/>
      <c r="GAF9" s="312"/>
      <c r="GAG9" s="312"/>
      <c r="GAH9" s="313"/>
      <c r="GAI9" s="314"/>
      <c r="GAJ9" s="315"/>
      <c r="GAK9" s="311"/>
      <c r="GAL9" s="311"/>
      <c r="GAM9" s="312"/>
      <c r="GAN9" s="312"/>
      <c r="GAO9" s="312"/>
      <c r="GAP9" s="313"/>
      <c r="GAQ9" s="314"/>
      <c r="GAR9" s="315"/>
      <c r="GAS9" s="311"/>
      <c r="GAT9" s="311"/>
      <c r="GAU9" s="312"/>
      <c r="GAV9" s="312"/>
      <c r="GAW9" s="312"/>
      <c r="GAX9" s="313"/>
      <c r="GAY9" s="314"/>
      <c r="GAZ9" s="315"/>
      <c r="GBA9" s="311"/>
      <c r="GBB9" s="311"/>
      <c r="GBC9" s="312"/>
      <c r="GBD9" s="312"/>
      <c r="GBE9" s="312"/>
      <c r="GBF9" s="313"/>
      <c r="GBG9" s="314"/>
      <c r="GBH9" s="315"/>
      <c r="GBI9" s="311"/>
      <c r="GBJ9" s="311"/>
      <c r="GBK9" s="312"/>
      <c r="GBL9" s="312"/>
      <c r="GBM9" s="312"/>
      <c r="GBN9" s="313"/>
      <c r="GBO9" s="314"/>
      <c r="GBP9" s="315"/>
      <c r="GBQ9" s="311"/>
      <c r="GBR9" s="311"/>
      <c r="GBS9" s="312"/>
      <c r="GBT9" s="312"/>
      <c r="GBU9" s="312"/>
      <c r="GBV9" s="313"/>
      <c r="GBW9" s="314"/>
      <c r="GBX9" s="315"/>
      <c r="GBY9" s="311"/>
      <c r="GBZ9" s="311"/>
      <c r="GCA9" s="312"/>
      <c r="GCB9" s="312"/>
      <c r="GCC9" s="312"/>
      <c r="GCD9" s="313"/>
      <c r="GCE9" s="314"/>
      <c r="GCF9" s="315"/>
      <c r="GCG9" s="311"/>
      <c r="GCH9" s="311"/>
      <c r="GCI9" s="312"/>
      <c r="GCJ9" s="312"/>
      <c r="GCK9" s="312"/>
      <c r="GCL9" s="313"/>
      <c r="GCM9" s="314"/>
      <c r="GCN9" s="315"/>
      <c r="GCO9" s="311"/>
      <c r="GCP9" s="311"/>
      <c r="GCQ9" s="312"/>
      <c r="GCR9" s="312"/>
      <c r="GCS9" s="312"/>
      <c r="GCT9" s="313"/>
      <c r="GCU9" s="314"/>
      <c r="GCV9" s="315"/>
      <c r="GCW9" s="311"/>
      <c r="GCX9" s="311"/>
      <c r="GCY9" s="312"/>
      <c r="GCZ9" s="312"/>
      <c r="GDA9" s="312"/>
      <c r="GDB9" s="313"/>
      <c r="GDC9" s="314"/>
      <c r="GDD9" s="315"/>
      <c r="GDE9" s="311"/>
      <c r="GDF9" s="311"/>
      <c r="GDG9" s="312"/>
      <c r="GDH9" s="312"/>
      <c r="GDI9" s="312"/>
      <c r="GDJ9" s="313"/>
      <c r="GDK9" s="314"/>
      <c r="GDL9" s="315"/>
      <c r="GDM9" s="311"/>
      <c r="GDN9" s="311"/>
      <c r="GDO9" s="312"/>
      <c r="GDP9" s="312"/>
      <c r="GDQ9" s="312"/>
      <c r="GDR9" s="313"/>
      <c r="GDS9" s="314"/>
      <c r="GDT9" s="315"/>
      <c r="GDU9" s="311"/>
      <c r="GDV9" s="311"/>
      <c r="GDW9" s="312"/>
      <c r="GDX9" s="312"/>
      <c r="GDY9" s="312"/>
      <c r="GDZ9" s="313"/>
      <c r="GEA9" s="314"/>
      <c r="GEB9" s="315"/>
      <c r="GEC9" s="311"/>
      <c r="GED9" s="311"/>
      <c r="GEE9" s="312"/>
      <c r="GEF9" s="312"/>
      <c r="GEG9" s="312"/>
      <c r="GEH9" s="313"/>
      <c r="GEI9" s="314"/>
      <c r="GEJ9" s="315"/>
      <c r="GEK9" s="311"/>
      <c r="GEL9" s="311"/>
      <c r="GEM9" s="312"/>
      <c r="GEN9" s="312"/>
      <c r="GEO9" s="312"/>
      <c r="GEP9" s="313"/>
      <c r="GEQ9" s="314"/>
      <c r="GER9" s="315"/>
      <c r="GES9" s="311"/>
      <c r="GET9" s="311"/>
      <c r="GEU9" s="312"/>
      <c r="GEV9" s="312"/>
      <c r="GEW9" s="312"/>
      <c r="GEX9" s="313"/>
      <c r="GEY9" s="314"/>
      <c r="GEZ9" s="315"/>
      <c r="GFA9" s="311"/>
      <c r="GFB9" s="311"/>
      <c r="GFC9" s="312"/>
      <c r="GFD9" s="312"/>
      <c r="GFE9" s="312"/>
      <c r="GFF9" s="313"/>
      <c r="GFG9" s="314"/>
      <c r="GFH9" s="315"/>
      <c r="GFI9" s="311"/>
      <c r="GFJ9" s="311"/>
      <c r="GFK9" s="312"/>
      <c r="GFL9" s="312"/>
      <c r="GFM9" s="312"/>
      <c r="GFN9" s="313"/>
      <c r="GFO9" s="314"/>
      <c r="GFP9" s="315"/>
      <c r="GFQ9" s="311"/>
      <c r="GFR9" s="311"/>
      <c r="GFS9" s="312"/>
      <c r="GFT9" s="312"/>
      <c r="GFU9" s="312"/>
      <c r="GFV9" s="313"/>
      <c r="GFW9" s="314"/>
      <c r="GFX9" s="315"/>
      <c r="GFY9" s="311"/>
      <c r="GFZ9" s="311"/>
      <c r="GGA9" s="312"/>
      <c r="GGB9" s="312"/>
      <c r="GGC9" s="312"/>
      <c r="GGD9" s="313"/>
      <c r="GGE9" s="314"/>
      <c r="GGF9" s="315"/>
      <c r="GGG9" s="311"/>
      <c r="GGH9" s="311"/>
      <c r="GGI9" s="312"/>
      <c r="GGJ9" s="312"/>
      <c r="GGK9" s="312"/>
      <c r="GGL9" s="313"/>
      <c r="GGM9" s="314"/>
      <c r="GGN9" s="315"/>
      <c r="GGO9" s="311"/>
      <c r="GGP9" s="311"/>
      <c r="GGQ9" s="312"/>
      <c r="GGR9" s="312"/>
      <c r="GGS9" s="312"/>
      <c r="GGT9" s="313"/>
      <c r="GGU9" s="314"/>
      <c r="GGV9" s="315"/>
      <c r="GGW9" s="311"/>
      <c r="GGX9" s="311"/>
      <c r="GGY9" s="312"/>
      <c r="GGZ9" s="312"/>
      <c r="GHA9" s="312"/>
      <c r="GHB9" s="313"/>
      <c r="GHC9" s="314"/>
      <c r="GHD9" s="315"/>
      <c r="GHE9" s="311"/>
      <c r="GHF9" s="311"/>
      <c r="GHG9" s="312"/>
      <c r="GHH9" s="312"/>
      <c r="GHI9" s="312"/>
      <c r="GHJ9" s="313"/>
      <c r="GHK9" s="314"/>
      <c r="GHL9" s="315"/>
      <c r="GHM9" s="311"/>
      <c r="GHN9" s="311"/>
      <c r="GHO9" s="312"/>
      <c r="GHP9" s="312"/>
      <c r="GHQ9" s="312"/>
      <c r="GHR9" s="313"/>
      <c r="GHS9" s="314"/>
      <c r="GHT9" s="315"/>
      <c r="GHU9" s="311"/>
      <c r="GHV9" s="311"/>
      <c r="GHW9" s="312"/>
      <c r="GHX9" s="312"/>
      <c r="GHY9" s="312"/>
      <c r="GHZ9" s="313"/>
      <c r="GIA9" s="314"/>
      <c r="GIB9" s="315"/>
      <c r="GIC9" s="311"/>
      <c r="GID9" s="311"/>
      <c r="GIE9" s="312"/>
      <c r="GIF9" s="312"/>
      <c r="GIG9" s="312"/>
      <c r="GIH9" s="313"/>
      <c r="GII9" s="314"/>
      <c r="GIJ9" s="315"/>
      <c r="GIK9" s="311"/>
      <c r="GIL9" s="311"/>
      <c r="GIM9" s="312"/>
      <c r="GIN9" s="312"/>
      <c r="GIO9" s="312"/>
      <c r="GIP9" s="313"/>
      <c r="GIQ9" s="314"/>
      <c r="GIR9" s="315"/>
      <c r="GIS9" s="311"/>
      <c r="GIT9" s="311"/>
      <c r="GIU9" s="312"/>
      <c r="GIV9" s="312"/>
      <c r="GIW9" s="312"/>
      <c r="GIX9" s="313"/>
      <c r="GIY9" s="314"/>
      <c r="GIZ9" s="315"/>
      <c r="GJA9" s="311"/>
      <c r="GJB9" s="311"/>
      <c r="GJC9" s="312"/>
      <c r="GJD9" s="312"/>
      <c r="GJE9" s="312"/>
      <c r="GJF9" s="313"/>
      <c r="GJG9" s="314"/>
      <c r="GJH9" s="315"/>
      <c r="GJI9" s="311"/>
      <c r="GJJ9" s="311"/>
      <c r="GJK9" s="312"/>
      <c r="GJL9" s="312"/>
      <c r="GJM9" s="312"/>
      <c r="GJN9" s="313"/>
      <c r="GJO9" s="314"/>
      <c r="GJP9" s="315"/>
      <c r="GJQ9" s="311"/>
      <c r="GJR9" s="311"/>
      <c r="GJS9" s="312"/>
      <c r="GJT9" s="312"/>
      <c r="GJU9" s="312"/>
      <c r="GJV9" s="313"/>
      <c r="GJW9" s="314"/>
      <c r="GJX9" s="315"/>
      <c r="GJY9" s="311"/>
      <c r="GJZ9" s="311"/>
      <c r="GKA9" s="312"/>
      <c r="GKB9" s="312"/>
      <c r="GKC9" s="312"/>
      <c r="GKD9" s="313"/>
      <c r="GKE9" s="314"/>
      <c r="GKF9" s="315"/>
      <c r="GKG9" s="311"/>
      <c r="GKH9" s="311"/>
      <c r="GKI9" s="312"/>
      <c r="GKJ9" s="312"/>
      <c r="GKK9" s="312"/>
      <c r="GKL9" s="313"/>
      <c r="GKM9" s="314"/>
      <c r="GKN9" s="315"/>
      <c r="GKO9" s="311"/>
      <c r="GKP9" s="311"/>
      <c r="GKQ9" s="312"/>
      <c r="GKR9" s="312"/>
      <c r="GKS9" s="312"/>
      <c r="GKT9" s="313"/>
      <c r="GKU9" s="314"/>
      <c r="GKV9" s="315"/>
      <c r="GKW9" s="311"/>
      <c r="GKX9" s="311"/>
      <c r="GKY9" s="312"/>
      <c r="GKZ9" s="312"/>
      <c r="GLA9" s="312"/>
      <c r="GLB9" s="313"/>
      <c r="GLC9" s="314"/>
      <c r="GLD9" s="315"/>
      <c r="GLE9" s="311"/>
      <c r="GLF9" s="311"/>
      <c r="GLG9" s="312"/>
      <c r="GLH9" s="312"/>
      <c r="GLI9" s="312"/>
      <c r="GLJ9" s="313"/>
      <c r="GLK9" s="314"/>
      <c r="GLL9" s="315"/>
      <c r="GLM9" s="311"/>
      <c r="GLN9" s="311"/>
      <c r="GLO9" s="312"/>
      <c r="GLP9" s="312"/>
      <c r="GLQ9" s="312"/>
      <c r="GLR9" s="313"/>
      <c r="GLS9" s="314"/>
      <c r="GLT9" s="315"/>
      <c r="GLU9" s="311"/>
      <c r="GLV9" s="311"/>
      <c r="GLW9" s="312"/>
      <c r="GLX9" s="312"/>
      <c r="GLY9" s="312"/>
      <c r="GLZ9" s="313"/>
      <c r="GMA9" s="314"/>
      <c r="GMB9" s="315"/>
      <c r="GMC9" s="311"/>
      <c r="GMD9" s="311"/>
      <c r="GME9" s="312"/>
      <c r="GMF9" s="312"/>
      <c r="GMG9" s="312"/>
      <c r="GMH9" s="313"/>
      <c r="GMI9" s="314"/>
      <c r="GMJ9" s="315"/>
      <c r="GMK9" s="311"/>
      <c r="GML9" s="311"/>
      <c r="GMM9" s="312"/>
      <c r="GMN9" s="312"/>
      <c r="GMO9" s="312"/>
      <c r="GMP9" s="313"/>
      <c r="GMQ9" s="314"/>
      <c r="GMR9" s="315"/>
      <c r="GMS9" s="311"/>
      <c r="GMT9" s="311"/>
      <c r="GMU9" s="312"/>
      <c r="GMV9" s="312"/>
      <c r="GMW9" s="312"/>
      <c r="GMX9" s="313"/>
      <c r="GMY9" s="314"/>
      <c r="GMZ9" s="315"/>
      <c r="GNA9" s="311"/>
      <c r="GNB9" s="311"/>
      <c r="GNC9" s="312"/>
      <c r="GND9" s="312"/>
      <c r="GNE9" s="312"/>
      <c r="GNF9" s="313"/>
      <c r="GNG9" s="314"/>
      <c r="GNH9" s="315"/>
      <c r="GNI9" s="311"/>
      <c r="GNJ9" s="311"/>
      <c r="GNK9" s="312"/>
      <c r="GNL9" s="312"/>
      <c r="GNM9" s="312"/>
      <c r="GNN9" s="313"/>
      <c r="GNO9" s="314"/>
      <c r="GNP9" s="315"/>
      <c r="GNQ9" s="311"/>
      <c r="GNR9" s="311"/>
      <c r="GNS9" s="312"/>
      <c r="GNT9" s="312"/>
      <c r="GNU9" s="312"/>
      <c r="GNV9" s="313"/>
      <c r="GNW9" s="314"/>
      <c r="GNX9" s="315"/>
      <c r="GNY9" s="311"/>
      <c r="GNZ9" s="311"/>
      <c r="GOA9" s="312"/>
      <c r="GOB9" s="312"/>
      <c r="GOC9" s="312"/>
      <c r="GOD9" s="313"/>
      <c r="GOE9" s="314"/>
      <c r="GOF9" s="315"/>
      <c r="GOG9" s="311"/>
      <c r="GOH9" s="311"/>
      <c r="GOI9" s="312"/>
      <c r="GOJ9" s="312"/>
      <c r="GOK9" s="312"/>
      <c r="GOL9" s="313"/>
      <c r="GOM9" s="314"/>
      <c r="GON9" s="315"/>
      <c r="GOO9" s="311"/>
      <c r="GOP9" s="311"/>
      <c r="GOQ9" s="312"/>
      <c r="GOR9" s="312"/>
      <c r="GOS9" s="312"/>
      <c r="GOT9" s="313"/>
      <c r="GOU9" s="314"/>
      <c r="GOV9" s="315"/>
      <c r="GOW9" s="311"/>
      <c r="GOX9" s="311"/>
      <c r="GOY9" s="312"/>
      <c r="GOZ9" s="312"/>
      <c r="GPA9" s="312"/>
      <c r="GPB9" s="313"/>
      <c r="GPC9" s="314"/>
      <c r="GPD9" s="315"/>
      <c r="GPE9" s="311"/>
      <c r="GPF9" s="311"/>
      <c r="GPG9" s="312"/>
      <c r="GPH9" s="312"/>
      <c r="GPI9" s="312"/>
      <c r="GPJ9" s="313"/>
      <c r="GPK9" s="314"/>
      <c r="GPL9" s="315"/>
      <c r="GPM9" s="311"/>
      <c r="GPN9" s="311"/>
      <c r="GPO9" s="312"/>
      <c r="GPP9" s="312"/>
      <c r="GPQ9" s="312"/>
      <c r="GPR9" s="313"/>
      <c r="GPS9" s="314"/>
      <c r="GPT9" s="315"/>
      <c r="GPU9" s="311"/>
      <c r="GPV9" s="311"/>
      <c r="GPW9" s="312"/>
      <c r="GPX9" s="312"/>
      <c r="GPY9" s="312"/>
      <c r="GPZ9" s="313"/>
      <c r="GQA9" s="314"/>
      <c r="GQB9" s="315"/>
      <c r="GQC9" s="311"/>
      <c r="GQD9" s="311"/>
      <c r="GQE9" s="312"/>
      <c r="GQF9" s="312"/>
      <c r="GQG9" s="312"/>
      <c r="GQH9" s="313"/>
      <c r="GQI9" s="314"/>
      <c r="GQJ9" s="315"/>
      <c r="GQK9" s="311"/>
      <c r="GQL9" s="311"/>
      <c r="GQM9" s="312"/>
      <c r="GQN9" s="312"/>
      <c r="GQO9" s="312"/>
      <c r="GQP9" s="313"/>
      <c r="GQQ9" s="314"/>
      <c r="GQR9" s="315"/>
      <c r="GQS9" s="311"/>
      <c r="GQT9" s="311"/>
      <c r="GQU9" s="312"/>
      <c r="GQV9" s="312"/>
      <c r="GQW9" s="312"/>
      <c r="GQX9" s="313"/>
      <c r="GQY9" s="314"/>
      <c r="GQZ9" s="315"/>
      <c r="GRA9" s="311"/>
      <c r="GRB9" s="311"/>
      <c r="GRC9" s="312"/>
      <c r="GRD9" s="312"/>
      <c r="GRE9" s="312"/>
      <c r="GRF9" s="313"/>
      <c r="GRG9" s="314"/>
      <c r="GRH9" s="315"/>
      <c r="GRI9" s="311"/>
      <c r="GRJ9" s="311"/>
      <c r="GRK9" s="312"/>
      <c r="GRL9" s="312"/>
      <c r="GRM9" s="312"/>
      <c r="GRN9" s="313"/>
      <c r="GRO9" s="314"/>
      <c r="GRP9" s="315"/>
      <c r="GRQ9" s="311"/>
      <c r="GRR9" s="311"/>
      <c r="GRS9" s="312"/>
      <c r="GRT9" s="312"/>
      <c r="GRU9" s="312"/>
      <c r="GRV9" s="313"/>
      <c r="GRW9" s="314"/>
      <c r="GRX9" s="315"/>
      <c r="GRY9" s="311"/>
      <c r="GRZ9" s="311"/>
      <c r="GSA9" s="312"/>
      <c r="GSB9" s="312"/>
      <c r="GSC9" s="312"/>
      <c r="GSD9" s="313"/>
      <c r="GSE9" s="314"/>
      <c r="GSF9" s="315"/>
      <c r="GSG9" s="311"/>
      <c r="GSH9" s="311"/>
      <c r="GSI9" s="312"/>
      <c r="GSJ9" s="312"/>
      <c r="GSK9" s="312"/>
      <c r="GSL9" s="313"/>
      <c r="GSM9" s="314"/>
      <c r="GSN9" s="315"/>
      <c r="GSO9" s="311"/>
      <c r="GSP9" s="311"/>
      <c r="GSQ9" s="312"/>
      <c r="GSR9" s="312"/>
      <c r="GSS9" s="312"/>
      <c r="GST9" s="313"/>
      <c r="GSU9" s="314"/>
      <c r="GSV9" s="315"/>
      <c r="GSW9" s="311"/>
      <c r="GSX9" s="311"/>
      <c r="GSY9" s="312"/>
      <c r="GSZ9" s="312"/>
      <c r="GTA9" s="312"/>
      <c r="GTB9" s="313"/>
      <c r="GTC9" s="314"/>
      <c r="GTD9" s="315"/>
      <c r="GTE9" s="311"/>
      <c r="GTF9" s="311"/>
      <c r="GTG9" s="312"/>
      <c r="GTH9" s="312"/>
      <c r="GTI9" s="312"/>
      <c r="GTJ9" s="313"/>
      <c r="GTK9" s="314"/>
      <c r="GTL9" s="315"/>
      <c r="GTM9" s="311"/>
      <c r="GTN9" s="311"/>
      <c r="GTO9" s="312"/>
      <c r="GTP9" s="312"/>
      <c r="GTQ9" s="312"/>
      <c r="GTR9" s="313"/>
      <c r="GTS9" s="314"/>
      <c r="GTT9" s="315"/>
      <c r="GTU9" s="311"/>
      <c r="GTV9" s="311"/>
      <c r="GTW9" s="312"/>
      <c r="GTX9" s="312"/>
      <c r="GTY9" s="312"/>
      <c r="GTZ9" s="313"/>
      <c r="GUA9" s="314"/>
      <c r="GUB9" s="315"/>
      <c r="GUC9" s="311"/>
      <c r="GUD9" s="311"/>
      <c r="GUE9" s="312"/>
      <c r="GUF9" s="312"/>
      <c r="GUG9" s="312"/>
      <c r="GUH9" s="313"/>
      <c r="GUI9" s="314"/>
      <c r="GUJ9" s="315"/>
      <c r="GUK9" s="311"/>
      <c r="GUL9" s="311"/>
      <c r="GUM9" s="312"/>
      <c r="GUN9" s="312"/>
      <c r="GUO9" s="312"/>
      <c r="GUP9" s="313"/>
      <c r="GUQ9" s="314"/>
      <c r="GUR9" s="315"/>
      <c r="GUS9" s="311"/>
      <c r="GUT9" s="311"/>
      <c r="GUU9" s="312"/>
      <c r="GUV9" s="312"/>
      <c r="GUW9" s="312"/>
      <c r="GUX9" s="313"/>
      <c r="GUY9" s="314"/>
      <c r="GUZ9" s="315"/>
      <c r="GVA9" s="311"/>
      <c r="GVB9" s="311"/>
      <c r="GVC9" s="312"/>
      <c r="GVD9" s="312"/>
      <c r="GVE9" s="312"/>
      <c r="GVF9" s="313"/>
      <c r="GVG9" s="314"/>
      <c r="GVH9" s="315"/>
      <c r="GVI9" s="311"/>
      <c r="GVJ9" s="311"/>
      <c r="GVK9" s="312"/>
      <c r="GVL9" s="312"/>
      <c r="GVM9" s="312"/>
      <c r="GVN9" s="313"/>
      <c r="GVO9" s="314"/>
      <c r="GVP9" s="315"/>
      <c r="GVQ9" s="311"/>
      <c r="GVR9" s="311"/>
      <c r="GVS9" s="312"/>
      <c r="GVT9" s="312"/>
      <c r="GVU9" s="312"/>
      <c r="GVV9" s="313"/>
      <c r="GVW9" s="314"/>
      <c r="GVX9" s="315"/>
      <c r="GVY9" s="311"/>
      <c r="GVZ9" s="311"/>
      <c r="GWA9" s="312"/>
      <c r="GWB9" s="312"/>
      <c r="GWC9" s="312"/>
      <c r="GWD9" s="313"/>
      <c r="GWE9" s="314"/>
      <c r="GWF9" s="315"/>
      <c r="GWG9" s="311"/>
      <c r="GWH9" s="311"/>
      <c r="GWI9" s="312"/>
      <c r="GWJ9" s="312"/>
      <c r="GWK9" s="312"/>
      <c r="GWL9" s="313"/>
      <c r="GWM9" s="314"/>
      <c r="GWN9" s="315"/>
      <c r="GWO9" s="311"/>
      <c r="GWP9" s="311"/>
      <c r="GWQ9" s="312"/>
      <c r="GWR9" s="312"/>
      <c r="GWS9" s="312"/>
      <c r="GWT9" s="313"/>
      <c r="GWU9" s="314"/>
      <c r="GWV9" s="315"/>
      <c r="GWW9" s="311"/>
      <c r="GWX9" s="311"/>
      <c r="GWY9" s="312"/>
      <c r="GWZ9" s="312"/>
      <c r="GXA9" s="312"/>
      <c r="GXB9" s="313"/>
      <c r="GXC9" s="314"/>
      <c r="GXD9" s="315"/>
      <c r="GXE9" s="311"/>
      <c r="GXF9" s="311"/>
      <c r="GXG9" s="312"/>
      <c r="GXH9" s="312"/>
      <c r="GXI9" s="312"/>
      <c r="GXJ9" s="313"/>
      <c r="GXK9" s="314"/>
      <c r="GXL9" s="315"/>
      <c r="GXM9" s="311"/>
      <c r="GXN9" s="311"/>
      <c r="GXO9" s="312"/>
      <c r="GXP9" s="312"/>
      <c r="GXQ9" s="312"/>
      <c r="GXR9" s="313"/>
      <c r="GXS9" s="314"/>
      <c r="GXT9" s="315"/>
      <c r="GXU9" s="311"/>
      <c r="GXV9" s="311"/>
      <c r="GXW9" s="312"/>
      <c r="GXX9" s="312"/>
      <c r="GXY9" s="312"/>
      <c r="GXZ9" s="313"/>
      <c r="GYA9" s="314"/>
      <c r="GYB9" s="315"/>
      <c r="GYC9" s="311"/>
      <c r="GYD9" s="311"/>
      <c r="GYE9" s="312"/>
      <c r="GYF9" s="312"/>
      <c r="GYG9" s="312"/>
      <c r="GYH9" s="313"/>
      <c r="GYI9" s="314"/>
      <c r="GYJ9" s="315"/>
      <c r="GYK9" s="311"/>
      <c r="GYL9" s="311"/>
      <c r="GYM9" s="312"/>
      <c r="GYN9" s="312"/>
      <c r="GYO9" s="312"/>
      <c r="GYP9" s="313"/>
      <c r="GYQ9" s="314"/>
      <c r="GYR9" s="315"/>
      <c r="GYS9" s="311"/>
      <c r="GYT9" s="311"/>
      <c r="GYU9" s="312"/>
      <c r="GYV9" s="312"/>
      <c r="GYW9" s="312"/>
      <c r="GYX9" s="313"/>
      <c r="GYY9" s="314"/>
      <c r="GYZ9" s="315"/>
      <c r="GZA9" s="311"/>
      <c r="GZB9" s="311"/>
      <c r="GZC9" s="312"/>
      <c r="GZD9" s="312"/>
      <c r="GZE9" s="312"/>
      <c r="GZF9" s="313"/>
      <c r="GZG9" s="314"/>
      <c r="GZH9" s="315"/>
      <c r="GZI9" s="311"/>
      <c r="GZJ9" s="311"/>
      <c r="GZK9" s="312"/>
      <c r="GZL9" s="312"/>
      <c r="GZM9" s="312"/>
      <c r="GZN9" s="313"/>
      <c r="GZO9" s="314"/>
      <c r="GZP9" s="315"/>
      <c r="GZQ9" s="311"/>
      <c r="GZR9" s="311"/>
      <c r="GZS9" s="312"/>
      <c r="GZT9" s="312"/>
      <c r="GZU9" s="312"/>
      <c r="GZV9" s="313"/>
      <c r="GZW9" s="314"/>
      <c r="GZX9" s="315"/>
      <c r="GZY9" s="311"/>
      <c r="GZZ9" s="311"/>
      <c r="HAA9" s="312"/>
      <c r="HAB9" s="312"/>
      <c r="HAC9" s="312"/>
      <c r="HAD9" s="313"/>
      <c r="HAE9" s="314"/>
      <c r="HAF9" s="315"/>
      <c r="HAG9" s="311"/>
      <c r="HAH9" s="311"/>
      <c r="HAI9" s="312"/>
      <c r="HAJ9" s="312"/>
      <c r="HAK9" s="312"/>
      <c r="HAL9" s="313"/>
      <c r="HAM9" s="314"/>
      <c r="HAN9" s="315"/>
      <c r="HAO9" s="311"/>
      <c r="HAP9" s="311"/>
      <c r="HAQ9" s="312"/>
      <c r="HAR9" s="312"/>
      <c r="HAS9" s="312"/>
      <c r="HAT9" s="313"/>
      <c r="HAU9" s="314"/>
      <c r="HAV9" s="315"/>
      <c r="HAW9" s="311"/>
      <c r="HAX9" s="311"/>
      <c r="HAY9" s="312"/>
      <c r="HAZ9" s="312"/>
      <c r="HBA9" s="312"/>
      <c r="HBB9" s="313"/>
      <c r="HBC9" s="314"/>
      <c r="HBD9" s="315"/>
      <c r="HBE9" s="311"/>
      <c r="HBF9" s="311"/>
      <c r="HBG9" s="312"/>
      <c r="HBH9" s="312"/>
      <c r="HBI9" s="312"/>
      <c r="HBJ9" s="313"/>
      <c r="HBK9" s="314"/>
      <c r="HBL9" s="315"/>
      <c r="HBM9" s="311"/>
      <c r="HBN9" s="311"/>
      <c r="HBO9" s="312"/>
      <c r="HBP9" s="312"/>
      <c r="HBQ9" s="312"/>
      <c r="HBR9" s="313"/>
      <c r="HBS9" s="314"/>
      <c r="HBT9" s="315"/>
      <c r="HBU9" s="311"/>
      <c r="HBV9" s="311"/>
      <c r="HBW9" s="312"/>
      <c r="HBX9" s="312"/>
      <c r="HBY9" s="312"/>
      <c r="HBZ9" s="313"/>
      <c r="HCA9" s="314"/>
      <c r="HCB9" s="315"/>
      <c r="HCC9" s="311"/>
      <c r="HCD9" s="311"/>
      <c r="HCE9" s="312"/>
      <c r="HCF9" s="312"/>
      <c r="HCG9" s="312"/>
      <c r="HCH9" s="313"/>
      <c r="HCI9" s="314"/>
      <c r="HCJ9" s="315"/>
      <c r="HCK9" s="311"/>
      <c r="HCL9" s="311"/>
      <c r="HCM9" s="312"/>
      <c r="HCN9" s="312"/>
      <c r="HCO9" s="312"/>
      <c r="HCP9" s="313"/>
      <c r="HCQ9" s="314"/>
      <c r="HCR9" s="315"/>
      <c r="HCS9" s="311"/>
      <c r="HCT9" s="311"/>
      <c r="HCU9" s="312"/>
      <c r="HCV9" s="312"/>
      <c r="HCW9" s="312"/>
      <c r="HCX9" s="313"/>
      <c r="HCY9" s="314"/>
      <c r="HCZ9" s="315"/>
      <c r="HDA9" s="311"/>
      <c r="HDB9" s="311"/>
      <c r="HDC9" s="312"/>
      <c r="HDD9" s="312"/>
      <c r="HDE9" s="312"/>
      <c r="HDF9" s="313"/>
      <c r="HDG9" s="314"/>
      <c r="HDH9" s="315"/>
      <c r="HDI9" s="311"/>
      <c r="HDJ9" s="311"/>
      <c r="HDK9" s="312"/>
      <c r="HDL9" s="312"/>
      <c r="HDM9" s="312"/>
      <c r="HDN9" s="313"/>
      <c r="HDO9" s="314"/>
      <c r="HDP9" s="315"/>
      <c r="HDQ9" s="311"/>
      <c r="HDR9" s="311"/>
      <c r="HDS9" s="312"/>
      <c r="HDT9" s="312"/>
      <c r="HDU9" s="312"/>
      <c r="HDV9" s="313"/>
      <c r="HDW9" s="314"/>
      <c r="HDX9" s="315"/>
      <c r="HDY9" s="311"/>
      <c r="HDZ9" s="311"/>
      <c r="HEA9" s="312"/>
      <c r="HEB9" s="312"/>
      <c r="HEC9" s="312"/>
      <c r="HED9" s="313"/>
      <c r="HEE9" s="314"/>
      <c r="HEF9" s="315"/>
      <c r="HEG9" s="311"/>
      <c r="HEH9" s="311"/>
      <c r="HEI9" s="312"/>
      <c r="HEJ9" s="312"/>
      <c r="HEK9" s="312"/>
      <c r="HEL9" s="313"/>
      <c r="HEM9" s="314"/>
      <c r="HEN9" s="315"/>
      <c r="HEO9" s="311"/>
      <c r="HEP9" s="311"/>
      <c r="HEQ9" s="312"/>
      <c r="HER9" s="312"/>
      <c r="HES9" s="312"/>
      <c r="HET9" s="313"/>
      <c r="HEU9" s="314"/>
      <c r="HEV9" s="315"/>
      <c r="HEW9" s="311"/>
      <c r="HEX9" s="311"/>
      <c r="HEY9" s="312"/>
      <c r="HEZ9" s="312"/>
      <c r="HFA9" s="312"/>
      <c r="HFB9" s="313"/>
      <c r="HFC9" s="314"/>
      <c r="HFD9" s="315"/>
      <c r="HFE9" s="311"/>
      <c r="HFF9" s="311"/>
      <c r="HFG9" s="312"/>
      <c r="HFH9" s="312"/>
      <c r="HFI9" s="312"/>
      <c r="HFJ9" s="313"/>
      <c r="HFK9" s="314"/>
      <c r="HFL9" s="315"/>
      <c r="HFM9" s="311"/>
      <c r="HFN9" s="311"/>
      <c r="HFO9" s="312"/>
      <c r="HFP9" s="312"/>
      <c r="HFQ9" s="312"/>
      <c r="HFR9" s="313"/>
      <c r="HFS9" s="314"/>
      <c r="HFT9" s="315"/>
      <c r="HFU9" s="311"/>
      <c r="HFV9" s="311"/>
      <c r="HFW9" s="312"/>
      <c r="HFX9" s="312"/>
      <c r="HFY9" s="312"/>
      <c r="HFZ9" s="313"/>
      <c r="HGA9" s="314"/>
      <c r="HGB9" s="315"/>
      <c r="HGC9" s="311"/>
      <c r="HGD9" s="311"/>
      <c r="HGE9" s="312"/>
      <c r="HGF9" s="312"/>
      <c r="HGG9" s="312"/>
      <c r="HGH9" s="313"/>
      <c r="HGI9" s="314"/>
      <c r="HGJ9" s="315"/>
      <c r="HGK9" s="311"/>
      <c r="HGL9" s="311"/>
      <c r="HGM9" s="312"/>
      <c r="HGN9" s="312"/>
      <c r="HGO9" s="312"/>
      <c r="HGP9" s="313"/>
      <c r="HGQ9" s="314"/>
      <c r="HGR9" s="315"/>
      <c r="HGS9" s="311"/>
      <c r="HGT9" s="311"/>
      <c r="HGU9" s="312"/>
      <c r="HGV9" s="312"/>
      <c r="HGW9" s="312"/>
      <c r="HGX9" s="313"/>
      <c r="HGY9" s="314"/>
      <c r="HGZ9" s="315"/>
      <c r="HHA9" s="311"/>
      <c r="HHB9" s="311"/>
      <c r="HHC9" s="312"/>
      <c r="HHD9" s="312"/>
      <c r="HHE9" s="312"/>
      <c r="HHF9" s="313"/>
      <c r="HHG9" s="314"/>
      <c r="HHH9" s="315"/>
      <c r="HHI9" s="311"/>
      <c r="HHJ9" s="311"/>
      <c r="HHK9" s="312"/>
      <c r="HHL9" s="312"/>
      <c r="HHM9" s="312"/>
      <c r="HHN9" s="313"/>
      <c r="HHO9" s="314"/>
      <c r="HHP9" s="315"/>
      <c r="HHQ9" s="311"/>
      <c r="HHR9" s="311"/>
      <c r="HHS9" s="312"/>
      <c r="HHT9" s="312"/>
      <c r="HHU9" s="312"/>
      <c r="HHV9" s="313"/>
      <c r="HHW9" s="314"/>
      <c r="HHX9" s="315"/>
      <c r="HHY9" s="311"/>
      <c r="HHZ9" s="311"/>
      <c r="HIA9" s="312"/>
      <c r="HIB9" s="312"/>
      <c r="HIC9" s="312"/>
      <c r="HID9" s="313"/>
      <c r="HIE9" s="314"/>
      <c r="HIF9" s="315"/>
      <c r="HIG9" s="311"/>
      <c r="HIH9" s="311"/>
      <c r="HII9" s="312"/>
      <c r="HIJ9" s="312"/>
      <c r="HIK9" s="312"/>
      <c r="HIL9" s="313"/>
      <c r="HIM9" s="314"/>
      <c r="HIN9" s="315"/>
      <c r="HIO9" s="311"/>
      <c r="HIP9" s="311"/>
      <c r="HIQ9" s="312"/>
      <c r="HIR9" s="312"/>
      <c r="HIS9" s="312"/>
      <c r="HIT9" s="313"/>
      <c r="HIU9" s="314"/>
      <c r="HIV9" s="315"/>
      <c r="HIW9" s="311"/>
      <c r="HIX9" s="311"/>
      <c r="HIY9" s="312"/>
      <c r="HIZ9" s="312"/>
      <c r="HJA9" s="312"/>
      <c r="HJB9" s="313"/>
      <c r="HJC9" s="314"/>
      <c r="HJD9" s="315"/>
      <c r="HJE9" s="311"/>
      <c r="HJF9" s="311"/>
      <c r="HJG9" s="312"/>
      <c r="HJH9" s="312"/>
      <c r="HJI9" s="312"/>
      <c r="HJJ9" s="313"/>
      <c r="HJK9" s="314"/>
      <c r="HJL9" s="315"/>
      <c r="HJM9" s="311"/>
      <c r="HJN9" s="311"/>
      <c r="HJO9" s="312"/>
      <c r="HJP9" s="312"/>
      <c r="HJQ9" s="312"/>
      <c r="HJR9" s="313"/>
      <c r="HJS9" s="314"/>
      <c r="HJT9" s="315"/>
      <c r="HJU9" s="311"/>
      <c r="HJV9" s="311"/>
      <c r="HJW9" s="312"/>
      <c r="HJX9" s="312"/>
      <c r="HJY9" s="312"/>
      <c r="HJZ9" s="313"/>
      <c r="HKA9" s="314"/>
      <c r="HKB9" s="315"/>
      <c r="HKC9" s="311"/>
      <c r="HKD9" s="311"/>
      <c r="HKE9" s="312"/>
      <c r="HKF9" s="312"/>
      <c r="HKG9" s="312"/>
      <c r="HKH9" s="313"/>
      <c r="HKI9" s="314"/>
      <c r="HKJ9" s="315"/>
      <c r="HKK9" s="311"/>
      <c r="HKL9" s="311"/>
      <c r="HKM9" s="312"/>
      <c r="HKN9" s="312"/>
      <c r="HKO9" s="312"/>
      <c r="HKP9" s="313"/>
      <c r="HKQ9" s="314"/>
      <c r="HKR9" s="315"/>
      <c r="HKS9" s="311"/>
      <c r="HKT9" s="311"/>
      <c r="HKU9" s="312"/>
      <c r="HKV9" s="312"/>
      <c r="HKW9" s="312"/>
      <c r="HKX9" s="313"/>
      <c r="HKY9" s="314"/>
      <c r="HKZ9" s="315"/>
      <c r="HLA9" s="311"/>
      <c r="HLB9" s="311"/>
      <c r="HLC9" s="312"/>
      <c r="HLD9" s="312"/>
      <c r="HLE9" s="312"/>
      <c r="HLF9" s="313"/>
      <c r="HLG9" s="314"/>
      <c r="HLH9" s="315"/>
      <c r="HLI9" s="311"/>
      <c r="HLJ9" s="311"/>
      <c r="HLK9" s="312"/>
      <c r="HLL9" s="312"/>
      <c r="HLM9" s="312"/>
      <c r="HLN9" s="313"/>
      <c r="HLO9" s="314"/>
      <c r="HLP9" s="315"/>
      <c r="HLQ9" s="311"/>
      <c r="HLR9" s="311"/>
      <c r="HLS9" s="312"/>
      <c r="HLT9" s="312"/>
      <c r="HLU9" s="312"/>
      <c r="HLV9" s="313"/>
      <c r="HLW9" s="314"/>
      <c r="HLX9" s="315"/>
      <c r="HLY9" s="311"/>
      <c r="HLZ9" s="311"/>
      <c r="HMA9" s="312"/>
      <c r="HMB9" s="312"/>
      <c r="HMC9" s="312"/>
      <c r="HMD9" s="313"/>
      <c r="HME9" s="314"/>
      <c r="HMF9" s="315"/>
      <c r="HMG9" s="311"/>
      <c r="HMH9" s="311"/>
      <c r="HMI9" s="312"/>
      <c r="HMJ9" s="312"/>
      <c r="HMK9" s="312"/>
      <c r="HML9" s="313"/>
      <c r="HMM9" s="314"/>
      <c r="HMN9" s="315"/>
      <c r="HMO9" s="311"/>
      <c r="HMP9" s="311"/>
      <c r="HMQ9" s="312"/>
      <c r="HMR9" s="312"/>
      <c r="HMS9" s="312"/>
      <c r="HMT9" s="313"/>
      <c r="HMU9" s="314"/>
      <c r="HMV9" s="315"/>
      <c r="HMW9" s="311"/>
      <c r="HMX9" s="311"/>
      <c r="HMY9" s="312"/>
      <c r="HMZ9" s="312"/>
      <c r="HNA9" s="312"/>
      <c r="HNB9" s="313"/>
      <c r="HNC9" s="314"/>
      <c r="HND9" s="315"/>
      <c r="HNE9" s="311"/>
      <c r="HNF9" s="311"/>
      <c r="HNG9" s="312"/>
      <c r="HNH9" s="312"/>
      <c r="HNI9" s="312"/>
      <c r="HNJ9" s="313"/>
      <c r="HNK9" s="314"/>
      <c r="HNL9" s="315"/>
      <c r="HNM9" s="311"/>
      <c r="HNN9" s="311"/>
      <c r="HNO9" s="312"/>
      <c r="HNP9" s="312"/>
      <c r="HNQ9" s="312"/>
      <c r="HNR9" s="313"/>
      <c r="HNS9" s="314"/>
      <c r="HNT9" s="315"/>
      <c r="HNU9" s="311"/>
      <c r="HNV9" s="311"/>
      <c r="HNW9" s="312"/>
      <c r="HNX9" s="312"/>
      <c r="HNY9" s="312"/>
      <c r="HNZ9" s="313"/>
      <c r="HOA9" s="314"/>
      <c r="HOB9" s="315"/>
      <c r="HOC9" s="311"/>
      <c r="HOD9" s="311"/>
      <c r="HOE9" s="312"/>
      <c r="HOF9" s="312"/>
      <c r="HOG9" s="312"/>
      <c r="HOH9" s="313"/>
      <c r="HOI9" s="314"/>
      <c r="HOJ9" s="315"/>
      <c r="HOK9" s="311"/>
      <c r="HOL9" s="311"/>
      <c r="HOM9" s="312"/>
      <c r="HON9" s="312"/>
      <c r="HOO9" s="312"/>
      <c r="HOP9" s="313"/>
      <c r="HOQ9" s="314"/>
      <c r="HOR9" s="315"/>
      <c r="HOS9" s="311"/>
      <c r="HOT9" s="311"/>
      <c r="HOU9" s="312"/>
      <c r="HOV9" s="312"/>
      <c r="HOW9" s="312"/>
      <c r="HOX9" s="313"/>
      <c r="HOY9" s="314"/>
      <c r="HOZ9" s="315"/>
      <c r="HPA9" s="311"/>
      <c r="HPB9" s="311"/>
      <c r="HPC9" s="312"/>
      <c r="HPD9" s="312"/>
      <c r="HPE9" s="312"/>
      <c r="HPF9" s="313"/>
      <c r="HPG9" s="314"/>
      <c r="HPH9" s="315"/>
      <c r="HPI9" s="311"/>
      <c r="HPJ9" s="311"/>
      <c r="HPK9" s="312"/>
      <c r="HPL9" s="312"/>
      <c r="HPM9" s="312"/>
      <c r="HPN9" s="313"/>
      <c r="HPO9" s="314"/>
      <c r="HPP9" s="315"/>
      <c r="HPQ9" s="311"/>
      <c r="HPR9" s="311"/>
      <c r="HPS9" s="312"/>
      <c r="HPT9" s="312"/>
      <c r="HPU9" s="312"/>
      <c r="HPV9" s="313"/>
      <c r="HPW9" s="314"/>
      <c r="HPX9" s="315"/>
      <c r="HPY9" s="311"/>
      <c r="HPZ9" s="311"/>
      <c r="HQA9" s="312"/>
      <c r="HQB9" s="312"/>
      <c r="HQC9" s="312"/>
      <c r="HQD9" s="313"/>
      <c r="HQE9" s="314"/>
      <c r="HQF9" s="315"/>
      <c r="HQG9" s="311"/>
      <c r="HQH9" s="311"/>
      <c r="HQI9" s="312"/>
      <c r="HQJ9" s="312"/>
      <c r="HQK9" s="312"/>
      <c r="HQL9" s="313"/>
      <c r="HQM9" s="314"/>
      <c r="HQN9" s="315"/>
      <c r="HQO9" s="311"/>
      <c r="HQP9" s="311"/>
      <c r="HQQ9" s="312"/>
      <c r="HQR9" s="312"/>
      <c r="HQS9" s="312"/>
      <c r="HQT9" s="313"/>
      <c r="HQU9" s="314"/>
      <c r="HQV9" s="315"/>
      <c r="HQW9" s="311"/>
      <c r="HQX9" s="311"/>
      <c r="HQY9" s="312"/>
      <c r="HQZ9" s="312"/>
      <c r="HRA9" s="312"/>
      <c r="HRB9" s="313"/>
      <c r="HRC9" s="314"/>
      <c r="HRD9" s="315"/>
      <c r="HRE9" s="311"/>
      <c r="HRF9" s="311"/>
      <c r="HRG9" s="312"/>
      <c r="HRH9" s="312"/>
      <c r="HRI9" s="312"/>
      <c r="HRJ9" s="313"/>
      <c r="HRK9" s="314"/>
      <c r="HRL9" s="315"/>
      <c r="HRM9" s="311"/>
      <c r="HRN9" s="311"/>
      <c r="HRO9" s="312"/>
      <c r="HRP9" s="312"/>
      <c r="HRQ9" s="312"/>
      <c r="HRR9" s="313"/>
      <c r="HRS9" s="314"/>
      <c r="HRT9" s="315"/>
      <c r="HRU9" s="311"/>
      <c r="HRV9" s="311"/>
      <c r="HRW9" s="312"/>
      <c r="HRX9" s="312"/>
      <c r="HRY9" s="312"/>
      <c r="HRZ9" s="313"/>
      <c r="HSA9" s="314"/>
      <c r="HSB9" s="315"/>
      <c r="HSC9" s="311"/>
      <c r="HSD9" s="311"/>
      <c r="HSE9" s="312"/>
      <c r="HSF9" s="312"/>
      <c r="HSG9" s="312"/>
      <c r="HSH9" s="313"/>
      <c r="HSI9" s="314"/>
      <c r="HSJ9" s="315"/>
      <c r="HSK9" s="311"/>
      <c r="HSL9" s="311"/>
      <c r="HSM9" s="312"/>
      <c r="HSN9" s="312"/>
      <c r="HSO9" s="312"/>
      <c r="HSP9" s="313"/>
      <c r="HSQ9" s="314"/>
      <c r="HSR9" s="315"/>
      <c r="HSS9" s="311"/>
      <c r="HST9" s="311"/>
      <c r="HSU9" s="312"/>
      <c r="HSV9" s="312"/>
      <c r="HSW9" s="312"/>
      <c r="HSX9" s="313"/>
      <c r="HSY9" s="314"/>
      <c r="HSZ9" s="315"/>
      <c r="HTA9" s="311"/>
      <c r="HTB9" s="311"/>
      <c r="HTC9" s="312"/>
      <c r="HTD9" s="312"/>
      <c r="HTE9" s="312"/>
      <c r="HTF9" s="313"/>
      <c r="HTG9" s="314"/>
      <c r="HTH9" s="315"/>
      <c r="HTI9" s="311"/>
      <c r="HTJ9" s="311"/>
      <c r="HTK9" s="312"/>
      <c r="HTL9" s="312"/>
      <c r="HTM9" s="312"/>
      <c r="HTN9" s="313"/>
      <c r="HTO9" s="314"/>
      <c r="HTP9" s="315"/>
      <c r="HTQ9" s="311"/>
      <c r="HTR9" s="311"/>
      <c r="HTS9" s="312"/>
      <c r="HTT9" s="312"/>
      <c r="HTU9" s="312"/>
      <c r="HTV9" s="313"/>
      <c r="HTW9" s="314"/>
      <c r="HTX9" s="315"/>
      <c r="HTY9" s="311"/>
      <c r="HTZ9" s="311"/>
      <c r="HUA9" s="312"/>
      <c r="HUB9" s="312"/>
      <c r="HUC9" s="312"/>
      <c r="HUD9" s="313"/>
      <c r="HUE9" s="314"/>
      <c r="HUF9" s="315"/>
      <c r="HUG9" s="311"/>
      <c r="HUH9" s="311"/>
      <c r="HUI9" s="312"/>
      <c r="HUJ9" s="312"/>
      <c r="HUK9" s="312"/>
      <c r="HUL9" s="313"/>
      <c r="HUM9" s="314"/>
      <c r="HUN9" s="315"/>
      <c r="HUO9" s="311"/>
      <c r="HUP9" s="311"/>
      <c r="HUQ9" s="312"/>
      <c r="HUR9" s="312"/>
      <c r="HUS9" s="312"/>
      <c r="HUT9" s="313"/>
      <c r="HUU9" s="314"/>
      <c r="HUV9" s="315"/>
      <c r="HUW9" s="311"/>
      <c r="HUX9" s="311"/>
      <c r="HUY9" s="312"/>
      <c r="HUZ9" s="312"/>
      <c r="HVA9" s="312"/>
      <c r="HVB9" s="313"/>
      <c r="HVC9" s="314"/>
      <c r="HVD9" s="315"/>
      <c r="HVE9" s="311"/>
      <c r="HVF9" s="311"/>
      <c r="HVG9" s="312"/>
      <c r="HVH9" s="312"/>
      <c r="HVI9" s="312"/>
      <c r="HVJ9" s="313"/>
      <c r="HVK9" s="314"/>
      <c r="HVL9" s="315"/>
      <c r="HVM9" s="311"/>
      <c r="HVN9" s="311"/>
      <c r="HVO9" s="312"/>
      <c r="HVP9" s="312"/>
      <c r="HVQ9" s="312"/>
      <c r="HVR9" s="313"/>
      <c r="HVS9" s="314"/>
      <c r="HVT9" s="315"/>
      <c r="HVU9" s="311"/>
      <c r="HVV9" s="311"/>
      <c r="HVW9" s="312"/>
      <c r="HVX9" s="312"/>
      <c r="HVY9" s="312"/>
      <c r="HVZ9" s="313"/>
      <c r="HWA9" s="314"/>
      <c r="HWB9" s="315"/>
      <c r="HWC9" s="311"/>
      <c r="HWD9" s="311"/>
      <c r="HWE9" s="312"/>
      <c r="HWF9" s="312"/>
      <c r="HWG9" s="312"/>
      <c r="HWH9" s="313"/>
      <c r="HWI9" s="314"/>
      <c r="HWJ9" s="315"/>
      <c r="HWK9" s="311"/>
      <c r="HWL9" s="311"/>
      <c r="HWM9" s="312"/>
      <c r="HWN9" s="312"/>
      <c r="HWO9" s="312"/>
      <c r="HWP9" s="313"/>
      <c r="HWQ9" s="314"/>
      <c r="HWR9" s="315"/>
      <c r="HWS9" s="311"/>
      <c r="HWT9" s="311"/>
      <c r="HWU9" s="312"/>
      <c r="HWV9" s="312"/>
      <c r="HWW9" s="312"/>
      <c r="HWX9" s="313"/>
      <c r="HWY9" s="314"/>
      <c r="HWZ9" s="315"/>
      <c r="HXA9" s="311"/>
      <c r="HXB9" s="311"/>
      <c r="HXC9" s="312"/>
      <c r="HXD9" s="312"/>
      <c r="HXE9" s="312"/>
      <c r="HXF9" s="313"/>
      <c r="HXG9" s="314"/>
      <c r="HXH9" s="315"/>
      <c r="HXI9" s="311"/>
      <c r="HXJ9" s="311"/>
      <c r="HXK9" s="312"/>
      <c r="HXL9" s="312"/>
      <c r="HXM9" s="312"/>
      <c r="HXN9" s="313"/>
      <c r="HXO9" s="314"/>
      <c r="HXP9" s="315"/>
      <c r="HXQ9" s="311"/>
      <c r="HXR9" s="311"/>
      <c r="HXS9" s="312"/>
      <c r="HXT9" s="312"/>
      <c r="HXU9" s="312"/>
      <c r="HXV9" s="313"/>
      <c r="HXW9" s="314"/>
      <c r="HXX9" s="315"/>
      <c r="HXY9" s="311"/>
      <c r="HXZ9" s="311"/>
      <c r="HYA9" s="312"/>
      <c r="HYB9" s="312"/>
      <c r="HYC9" s="312"/>
      <c r="HYD9" s="313"/>
      <c r="HYE9" s="314"/>
      <c r="HYF9" s="315"/>
      <c r="HYG9" s="311"/>
      <c r="HYH9" s="311"/>
      <c r="HYI9" s="312"/>
      <c r="HYJ9" s="312"/>
      <c r="HYK9" s="312"/>
      <c r="HYL9" s="313"/>
      <c r="HYM9" s="314"/>
      <c r="HYN9" s="315"/>
      <c r="HYO9" s="311"/>
      <c r="HYP9" s="311"/>
      <c r="HYQ9" s="312"/>
      <c r="HYR9" s="312"/>
      <c r="HYS9" s="312"/>
      <c r="HYT9" s="313"/>
      <c r="HYU9" s="314"/>
      <c r="HYV9" s="315"/>
      <c r="HYW9" s="311"/>
      <c r="HYX9" s="311"/>
      <c r="HYY9" s="312"/>
      <c r="HYZ9" s="312"/>
      <c r="HZA9" s="312"/>
      <c r="HZB9" s="313"/>
      <c r="HZC9" s="314"/>
      <c r="HZD9" s="315"/>
      <c r="HZE9" s="311"/>
      <c r="HZF9" s="311"/>
      <c r="HZG9" s="312"/>
      <c r="HZH9" s="312"/>
      <c r="HZI9" s="312"/>
      <c r="HZJ9" s="313"/>
      <c r="HZK9" s="314"/>
      <c r="HZL9" s="315"/>
      <c r="HZM9" s="311"/>
      <c r="HZN9" s="311"/>
      <c r="HZO9" s="312"/>
      <c r="HZP9" s="312"/>
      <c r="HZQ9" s="312"/>
      <c r="HZR9" s="313"/>
      <c r="HZS9" s="314"/>
      <c r="HZT9" s="315"/>
      <c r="HZU9" s="311"/>
      <c r="HZV9" s="311"/>
      <c r="HZW9" s="312"/>
      <c r="HZX9" s="312"/>
      <c r="HZY9" s="312"/>
      <c r="HZZ9" s="313"/>
      <c r="IAA9" s="314"/>
      <c r="IAB9" s="315"/>
      <c r="IAC9" s="311"/>
      <c r="IAD9" s="311"/>
      <c r="IAE9" s="312"/>
      <c r="IAF9" s="312"/>
      <c r="IAG9" s="312"/>
      <c r="IAH9" s="313"/>
      <c r="IAI9" s="314"/>
      <c r="IAJ9" s="315"/>
      <c r="IAK9" s="311"/>
      <c r="IAL9" s="311"/>
      <c r="IAM9" s="312"/>
      <c r="IAN9" s="312"/>
      <c r="IAO9" s="312"/>
      <c r="IAP9" s="313"/>
      <c r="IAQ9" s="314"/>
      <c r="IAR9" s="315"/>
      <c r="IAS9" s="311"/>
      <c r="IAT9" s="311"/>
      <c r="IAU9" s="312"/>
      <c r="IAV9" s="312"/>
      <c r="IAW9" s="312"/>
      <c r="IAX9" s="313"/>
      <c r="IAY9" s="314"/>
      <c r="IAZ9" s="315"/>
      <c r="IBA9" s="311"/>
      <c r="IBB9" s="311"/>
      <c r="IBC9" s="312"/>
      <c r="IBD9" s="312"/>
      <c r="IBE9" s="312"/>
      <c r="IBF9" s="313"/>
      <c r="IBG9" s="314"/>
      <c r="IBH9" s="315"/>
      <c r="IBI9" s="311"/>
      <c r="IBJ9" s="311"/>
      <c r="IBK9" s="312"/>
      <c r="IBL9" s="312"/>
      <c r="IBM9" s="312"/>
      <c r="IBN9" s="313"/>
      <c r="IBO9" s="314"/>
      <c r="IBP9" s="315"/>
      <c r="IBQ9" s="311"/>
      <c r="IBR9" s="311"/>
      <c r="IBS9" s="312"/>
      <c r="IBT9" s="312"/>
      <c r="IBU9" s="312"/>
      <c r="IBV9" s="313"/>
      <c r="IBW9" s="314"/>
      <c r="IBX9" s="315"/>
      <c r="IBY9" s="311"/>
      <c r="IBZ9" s="311"/>
      <c r="ICA9" s="312"/>
      <c r="ICB9" s="312"/>
      <c r="ICC9" s="312"/>
      <c r="ICD9" s="313"/>
      <c r="ICE9" s="314"/>
      <c r="ICF9" s="315"/>
      <c r="ICG9" s="311"/>
      <c r="ICH9" s="311"/>
      <c r="ICI9" s="312"/>
      <c r="ICJ9" s="312"/>
      <c r="ICK9" s="312"/>
      <c r="ICL9" s="313"/>
      <c r="ICM9" s="314"/>
      <c r="ICN9" s="315"/>
      <c r="ICO9" s="311"/>
      <c r="ICP9" s="311"/>
      <c r="ICQ9" s="312"/>
      <c r="ICR9" s="312"/>
      <c r="ICS9" s="312"/>
      <c r="ICT9" s="313"/>
      <c r="ICU9" s="314"/>
      <c r="ICV9" s="315"/>
      <c r="ICW9" s="311"/>
      <c r="ICX9" s="311"/>
      <c r="ICY9" s="312"/>
      <c r="ICZ9" s="312"/>
      <c r="IDA9" s="312"/>
      <c r="IDB9" s="313"/>
      <c r="IDC9" s="314"/>
      <c r="IDD9" s="315"/>
      <c r="IDE9" s="311"/>
      <c r="IDF9" s="311"/>
      <c r="IDG9" s="312"/>
      <c r="IDH9" s="312"/>
      <c r="IDI9" s="312"/>
      <c r="IDJ9" s="313"/>
      <c r="IDK9" s="314"/>
      <c r="IDL9" s="315"/>
      <c r="IDM9" s="311"/>
      <c r="IDN9" s="311"/>
      <c r="IDO9" s="312"/>
      <c r="IDP9" s="312"/>
      <c r="IDQ9" s="312"/>
      <c r="IDR9" s="313"/>
      <c r="IDS9" s="314"/>
      <c r="IDT9" s="315"/>
      <c r="IDU9" s="311"/>
      <c r="IDV9" s="311"/>
      <c r="IDW9" s="312"/>
      <c r="IDX9" s="312"/>
      <c r="IDY9" s="312"/>
      <c r="IDZ9" s="313"/>
      <c r="IEA9" s="314"/>
      <c r="IEB9" s="315"/>
      <c r="IEC9" s="311"/>
      <c r="IED9" s="311"/>
      <c r="IEE9" s="312"/>
      <c r="IEF9" s="312"/>
      <c r="IEG9" s="312"/>
      <c r="IEH9" s="313"/>
      <c r="IEI9" s="314"/>
      <c r="IEJ9" s="315"/>
      <c r="IEK9" s="311"/>
      <c r="IEL9" s="311"/>
      <c r="IEM9" s="312"/>
      <c r="IEN9" s="312"/>
      <c r="IEO9" s="312"/>
      <c r="IEP9" s="313"/>
      <c r="IEQ9" s="314"/>
      <c r="IER9" s="315"/>
      <c r="IES9" s="311"/>
      <c r="IET9" s="311"/>
      <c r="IEU9" s="312"/>
      <c r="IEV9" s="312"/>
      <c r="IEW9" s="312"/>
      <c r="IEX9" s="313"/>
      <c r="IEY9" s="314"/>
      <c r="IEZ9" s="315"/>
      <c r="IFA9" s="311"/>
      <c r="IFB9" s="311"/>
      <c r="IFC9" s="312"/>
      <c r="IFD9" s="312"/>
      <c r="IFE9" s="312"/>
      <c r="IFF9" s="313"/>
      <c r="IFG9" s="314"/>
      <c r="IFH9" s="315"/>
      <c r="IFI9" s="311"/>
      <c r="IFJ9" s="311"/>
      <c r="IFK9" s="312"/>
      <c r="IFL9" s="312"/>
      <c r="IFM9" s="312"/>
      <c r="IFN9" s="313"/>
      <c r="IFO9" s="314"/>
      <c r="IFP9" s="315"/>
      <c r="IFQ9" s="311"/>
      <c r="IFR9" s="311"/>
      <c r="IFS9" s="312"/>
      <c r="IFT9" s="312"/>
      <c r="IFU9" s="312"/>
      <c r="IFV9" s="313"/>
      <c r="IFW9" s="314"/>
      <c r="IFX9" s="315"/>
      <c r="IFY9" s="311"/>
      <c r="IFZ9" s="311"/>
      <c r="IGA9" s="312"/>
      <c r="IGB9" s="312"/>
      <c r="IGC9" s="312"/>
      <c r="IGD9" s="313"/>
      <c r="IGE9" s="314"/>
      <c r="IGF9" s="315"/>
      <c r="IGG9" s="311"/>
      <c r="IGH9" s="311"/>
      <c r="IGI9" s="312"/>
      <c r="IGJ9" s="312"/>
      <c r="IGK9" s="312"/>
      <c r="IGL9" s="313"/>
      <c r="IGM9" s="314"/>
      <c r="IGN9" s="315"/>
      <c r="IGO9" s="311"/>
      <c r="IGP9" s="311"/>
      <c r="IGQ9" s="312"/>
      <c r="IGR9" s="312"/>
      <c r="IGS9" s="312"/>
      <c r="IGT9" s="313"/>
      <c r="IGU9" s="314"/>
      <c r="IGV9" s="315"/>
      <c r="IGW9" s="311"/>
      <c r="IGX9" s="311"/>
      <c r="IGY9" s="312"/>
      <c r="IGZ9" s="312"/>
      <c r="IHA9" s="312"/>
      <c r="IHB9" s="313"/>
      <c r="IHC9" s="314"/>
      <c r="IHD9" s="315"/>
      <c r="IHE9" s="311"/>
      <c r="IHF9" s="311"/>
      <c r="IHG9" s="312"/>
      <c r="IHH9" s="312"/>
      <c r="IHI9" s="312"/>
      <c r="IHJ9" s="313"/>
      <c r="IHK9" s="314"/>
      <c r="IHL9" s="315"/>
      <c r="IHM9" s="311"/>
      <c r="IHN9" s="311"/>
      <c r="IHO9" s="312"/>
      <c r="IHP9" s="312"/>
      <c r="IHQ9" s="312"/>
      <c r="IHR9" s="313"/>
      <c r="IHS9" s="314"/>
      <c r="IHT9" s="315"/>
      <c r="IHU9" s="311"/>
      <c r="IHV9" s="311"/>
      <c r="IHW9" s="312"/>
      <c r="IHX9" s="312"/>
      <c r="IHY9" s="312"/>
      <c r="IHZ9" s="313"/>
      <c r="IIA9" s="314"/>
      <c r="IIB9" s="315"/>
      <c r="IIC9" s="311"/>
      <c r="IID9" s="311"/>
      <c r="IIE9" s="312"/>
      <c r="IIF9" s="312"/>
      <c r="IIG9" s="312"/>
      <c r="IIH9" s="313"/>
      <c r="III9" s="314"/>
      <c r="IIJ9" s="315"/>
      <c r="IIK9" s="311"/>
      <c r="IIL9" s="311"/>
      <c r="IIM9" s="312"/>
      <c r="IIN9" s="312"/>
      <c r="IIO9" s="312"/>
      <c r="IIP9" s="313"/>
      <c r="IIQ9" s="314"/>
      <c r="IIR9" s="315"/>
      <c r="IIS9" s="311"/>
      <c r="IIT9" s="311"/>
      <c r="IIU9" s="312"/>
      <c r="IIV9" s="312"/>
      <c r="IIW9" s="312"/>
      <c r="IIX9" s="313"/>
      <c r="IIY9" s="314"/>
      <c r="IIZ9" s="315"/>
      <c r="IJA9" s="311"/>
      <c r="IJB9" s="311"/>
      <c r="IJC9" s="312"/>
      <c r="IJD9" s="312"/>
      <c r="IJE9" s="312"/>
      <c r="IJF9" s="313"/>
      <c r="IJG9" s="314"/>
      <c r="IJH9" s="315"/>
      <c r="IJI9" s="311"/>
      <c r="IJJ9" s="311"/>
      <c r="IJK9" s="312"/>
      <c r="IJL9" s="312"/>
      <c r="IJM9" s="312"/>
      <c r="IJN9" s="313"/>
      <c r="IJO9" s="314"/>
      <c r="IJP9" s="315"/>
      <c r="IJQ9" s="311"/>
      <c r="IJR9" s="311"/>
      <c r="IJS9" s="312"/>
      <c r="IJT9" s="312"/>
      <c r="IJU9" s="312"/>
      <c r="IJV9" s="313"/>
      <c r="IJW9" s="314"/>
      <c r="IJX9" s="315"/>
      <c r="IJY9" s="311"/>
      <c r="IJZ9" s="311"/>
      <c r="IKA9" s="312"/>
      <c r="IKB9" s="312"/>
      <c r="IKC9" s="312"/>
      <c r="IKD9" s="313"/>
      <c r="IKE9" s="314"/>
      <c r="IKF9" s="315"/>
      <c r="IKG9" s="311"/>
      <c r="IKH9" s="311"/>
      <c r="IKI9" s="312"/>
      <c r="IKJ9" s="312"/>
      <c r="IKK9" s="312"/>
      <c r="IKL9" s="313"/>
      <c r="IKM9" s="314"/>
      <c r="IKN9" s="315"/>
      <c r="IKO9" s="311"/>
      <c r="IKP9" s="311"/>
      <c r="IKQ9" s="312"/>
      <c r="IKR9" s="312"/>
      <c r="IKS9" s="312"/>
      <c r="IKT9" s="313"/>
      <c r="IKU9" s="314"/>
      <c r="IKV9" s="315"/>
      <c r="IKW9" s="311"/>
      <c r="IKX9" s="311"/>
      <c r="IKY9" s="312"/>
      <c r="IKZ9" s="312"/>
      <c r="ILA9" s="312"/>
      <c r="ILB9" s="313"/>
      <c r="ILC9" s="314"/>
      <c r="ILD9" s="315"/>
      <c r="ILE9" s="311"/>
      <c r="ILF9" s="311"/>
      <c r="ILG9" s="312"/>
      <c r="ILH9" s="312"/>
      <c r="ILI9" s="312"/>
      <c r="ILJ9" s="313"/>
      <c r="ILK9" s="314"/>
      <c r="ILL9" s="315"/>
      <c r="ILM9" s="311"/>
      <c r="ILN9" s="311"/>
      <c r="ILO9" s="312"/>
      <c r="ILP9" s="312"/>
      <c r="ILQ9" s="312"/>
      <c r="ILR9" s="313"/>
      <c r="ILS9" s="314"/>
      <c r="ILT9" s="315"/>
      <c r="ILU9" s="311"/>
      <c r="ILV9" s="311"/>
      <c r="ILW9" s="312"/>
      <c r="ILX9" s="312"/>
      <c r="ILY9" s="312"/>
      <c r="ILZ9" s="313"/>
      <c r="IMA9" s="314"/>
      <c r="IMB9" s="315"/>
      <c r="IMC9" s="311"/>
      <c r="IMD9" s="311"/>
      <c r="IME9" s="312"/>
      <c r="IMF9" s="312"/>
      <c r="IMG9" s="312"/>
      <c r="IMH9" s="313"/>
      <c r="IMI9" s="314"/>
      <c r="IMJ9" s="315"/>
      <c r="IMK9" s="311"/>
      <c r="IML9" s="311"/>
      <c r="IMM9" s="312"/>
      <c r="IMN9" s="312"/>
      <c r="IMO9" s="312"/>
      <c r="IMP9" s="313"/>
      <c r="IMQ9" s="314"/>
      <c r="IMR9" s="315"/>
      <c r="IMS9" s="311"/>
      <c r="IMT9" s="311"/>
      <c r="IMU9" s="312"/>
      <c r="IMV9" s="312"/>
      <c r="IMW9" s="312"/>
      <c r="IMX9" s="313"/>
      <c r="IMY9" s="314"/>
      <c r="IMZ9" s="315"/>
      <c r="INA9" s="311"/>
      <c r="INB9" s="311"/>
      <c r="INC9" s="312"/>
      <c r="IND9" s="312"/>
      <c r="INE9" s="312"/>
      <c r="INF9" s="313"/>
      <c r="ING9" s="314"/>
      <c r="INH9" s="315"/>
      <c r="INI9" s="311"/>
      <c r="INJ9" s="311"/>
      <c r="INK9" s="312"/>
      <c r="INL9" s="312"/>
      <c r="INM9" s="312"/>
      <c r="INN9" s="313"/>
      <c r="INO9" s="314"/>
      <c r="INP9" s="315"/>
      <c r="INQ9" s="311"/>
      <c r="INR9" s="311"/>
      <c r="INS9" s="312"/>
      <c r="INT9" s="312"/>
      <c r="INU9" s="312"/>
      <c r="INV9" s="313"/>
      <c r="INW9" s="314"/>
      <c r="INX9" s="315"/>
      <c r="INY9" s="311"/>
      <c r="INZ9" s="311"/>
      <c r="IOA9" s="312"/>
      <c r="IOB9" s="312"/>
      <c r="IOC9" s="312"/>
      <c r="IOD9" s="313"/>
      <c r="IOE9" s="314"/>
      <c r="IOF9" s="315"/>
      <c r="IOG9" s="311"/>
      <c r="IOH9" s="311"/>
      <c r="IOI9" s="312"/>
      <c r="IOJ9" s="312"/>
      <c r="IOK9" s="312"/>
      <c r="IOL9" s="313"/>
      <c r="IOM9" s="314"/>
      <c r="ION9" s="315"/>
      <c r="IOO9" s="311"/>
      <c r="IOP9" s="311"/>
      <c r="IOQ9" s="312"/>
      <c r="IOR9" s="312"/>
      <c r="IOS9" s="312"/>
      <c r="IOT9" s="313"/>
      <c r="IOU9" s="314"/>
      <c r="IOV9" s="315"/>
      <c r="IOW9" s="311"/>
      <c r="IOX9" s="311"/>
      <c r="IOY9" s="312"/>
      <c r="IOZ9" s="312"/>
      <c r="IPA9" s="312"/>
      <c r="IPB9" s="313"/>
      <c r="IPC9" s="314"/>
      <c r="IPD9" s="315"/>
      <c r="IPE9" s="311"/>
      <c r="IPF9" s="311"/>
      <c r="IPG9" s="312"/>
      <c r="IPH9" s="312"/>
      <c r="IPI9" s="312"/>
      <c r="IPJ9" s="313"/>
      <c r="IPK9" s="314"/>
      <c r="IPL9" s="315"/>
      <c r="IPM9" s="311"/>
      <c r="IPN9" s="311"/>
      <c r="IPO9" s="312"/>
      <c r="IPP9" s="312"/>
      <c r="IPQ9" s="312"/>
      <c r="IPR9" s="313"/>
      <c r="IPS9" s="314"/>
      <c r="IPT9" s="315"/>
      <c r="IPU9" s="311"/>
      <c r="IPV9" s="311"/>
      <c r="IPW9" s="312"/>
      <c r="IPX9" s="312"/>
      <c r="IPY9" s="312"/>
      <c r="IPZ9" s="313"/>
      <c r="IQA9" s="314"/>
      <c r="IQB9" s="315"/>
      <c r="IQC9" s="311"/>
      <c r="IQD9" s="311"/>
      <c r="IQE9" s="312"/>
      <c r="IQF9" s="312"/>
      <c r="IQG9" s="312"/>
      <c r="IQH9" s="313"/>
      <c r="IQI9" s="314"/>
      <c r="IQJ9" s="315"/>
      <c r="IQK9" s="311"/>
      <c r="IQL9" s="311"/>
      <c r="IQM9" s="312"/>
      <c r="IQN9" s="312"/>
      <c r="IQO9" s="312"/>
      <c r="IQP9" s="313"/>
      <c r="IQQ9" s="314"/>
      <c r="IQR9" s="315"/>
      <c r="IQS9" s="311"/>
      <c r="IQT9" s="311"/>
      <c r="IQU9" s="312"/>
      <c r="IQV9" s="312"/>
      <c r="IQW9" s="312"/>
      <c r="IQX9" s="313"/>
      <c r="IQY9" s="314"/>
      <c r="IQZ9" s="315"/>
      <c r="IRA9" s="311"/>
      <c r="IRB9" s="311"/>
      <c r="IRC9" s="312"/>
      <c r="IRD9" s="312"/>
      <c r="IRE9" s="312"/>
      <c r="IRF9" s="313"/>
      <c r="IRG9" s="314"/>
      <c r="IRH9" s="315"/>
      <c r="IRI9" s="311"/>
      <c r="IRJ9" s="311"/>
      <c r="IRK9" s="312"/>
      <c r="IRL9" s="312"/>
      <c r="IRM9" s="312"/>
      <c r="IRN9" s="313"/>
      <c r="IRO9" s="314"/>
      <c r="IRP9" s="315"/>
      <c r="IRQ9" s="311"/>
      <c r="IRR9" s="311"/>
      <c r="IRS9" s="312"/>
      <c r="IRT9" s="312"/>
      <c r="IRU9" s="312"/>
      <c r="IRV9" s="313"/>
      <c r="IRW9" s="314"/>
      <c r="IRX9" s="315"/>
      <c r="IRY9" s="311"/>
      <c r="IRZ9" s="311"/>
      <c r="ISA9" s="312"/>
      <c r="ISB9" s="312"/>
      <c r="ISC9" s="312"/>
      <c r="ISD9" s="313"/>
      <c r="ISE9" s="314"/>
      <c r="ISF9" s="315"/>
      <c r="ISG9" s="311"/>
      <c r="ISH9" s="311"/>
      <c r="ISI9" s="312"/>
      <c r="ISJ9" s="312"/>
      <c r="ISK9" s="312"/>
      <c r="ISL9" s="313"/>
      <c r="ISM9" s="314"/>
      <c r="ISN9" s="315"/>
      <c r="ISO9" s="311"/>
      <c r="ISP9" s="311"/>
      <c r="ISQ9" s="312"/>
      <c r="ISR9" s="312"/>
      <c r="ISS9" s="312"/>
      <c r="IST9" s="313"/>
      <c r="ISU9" s="314"/>
      <c r="ISV9" s="315"/>
      <c r="ISW9" s="311"/>
      <c r="ISX9" s="311"/>
      <c r="ISY9" s="312"/>
      <c r="ISZ9" s="312"/>
      <c r="ITA9" s="312"/>
      <c r="ITB9" s="313"/>
      <c r="ITC9" s="314"/>
      <c r="ITD9" s="315"/>
      <c r="ITE9" s="311"/>
      <c r="ITF9" s="311"/>
      <c r="ITG9" s="312"/>
      <c r="ITH9" s="312"/>
      <c r="ITI9" s="312"/>
      <c r="ITJ9" s="313"/>
      <c r="ITK9" s="314"/>
      <c r="ITL9" s="315"/>
      <c r="ITM9" s="311"/>
      <c r="ITN9" s="311"/>
      <c r="ITO9" s="312"/>
      <c r="ITP9" s="312"/>
      <c r="ITQ9" s="312"/>
      <c r="ITR9" s="313"/>
      <c r="ITS9" s="314"/>
      <c r="ITT9" s="315"/>
      <c r="ITU9" s="311"/>
      <c r="ITV9" s="311"/>
      <c r="ITW9" s="312"/>
      <c r="ITX9" s="312"/>
      <c r="ITY9" s="312"/>
      <c r="ITZ9" s="313"/>
      <c r="IUA9" s="314"/>
      <c r="IUB9" s="315"/>
      <c r="IUC9" s="311"/>
      <c r="IUD9" s="311"/>
      <c r="IUE9" s="312"/>
      <c r="IUF9" s="312"/>
      <c r="IUG9" s="312"/>
      <c r="IUH9" s="313"/>
      <c r="IUI9" s="314"/>
      <c r="IUJ9" s="315"/>
      <c r="IUK9" s="311"/>
      <c r="IUL9" s="311"/>
      <c r="IUM9" s="312"/>
      <c r="IUN9" s="312"/>
      <c r="IUO9" s="312"/>
      <c r="IUP9" s="313"/>
      <c r="IUQ9" s="314"/>
      <c r="IUR9" s="315"/>
      <c r="IUS9" s="311"/>
      <c r="IUT9" s="311"/>
      <c r="IUU9" s="312"/>
      <c r="IUV9" s="312"/>
      <c r="IUW9" s="312"/>
      <c r="IUX9" s="313"/>
      <c r="IUY9" s="314"/>
      <c r="IUZ9" s="315"/>
      <c r="IVA9" s="311"/>
      <c r="IVB9" s="311"/>
      <c r="IVC9" s="312"/>
      <c r="IVD9" s="312"/>
      <c r="IVE9" s="312"/>
      <c r="IVF9" s="313"/>
      <c r="IVG9" s="314"/>
      <c r="IVH9" s="315"/>
      <c r="IVI9" s="311"/>
      <c r="IVJ9" s="311"/>
      <c r="IVK9" s="312"/>
      <c r="IVL9" s="312"/>
      <c r="IVM9" s="312"/>
      <c r="IVN9" s="313"/>
      <c r="IVO9" s="314"/>
      <c r="IVP9" s="315"/>
      <c r="IVQ9" s="311"/>
      <c r="IVR9" s="311"/>
      <c r="IVS9" s="312"/>
      <c r="IVT9" s="312"/>
      <c r="IVU9" s="312"/>
      <c r="IVV9" s="313"/>
      <c r="IVW9" s="314"/>
      <c r="IVX9" s="315"/>
      <c r="IVY9" s="311"/>
      <c r="IVZ9" s="311"/>
      <c r="IWA9" s="312"/>
      <c r="IWB9" s="312"/>
      <c r="IWC9" s="312"/>
      <c r="IWD9" s="313"/>
      <c r="IWE9" s="314"/>
      <c r="IWF9" s="315"/>
      <c r="IWG9" s="311"/>
      <c r="IWH9" s="311"/>
      <c r="IWI9" s="312"/>
      <c r="IWJ9" s="312"/>
      <c r="IWK9" s="312"/>
      <c r="IWL9" s="313"/>
      <c r="IWM9" s="314"/>
      <c r="IWN9" s="315"/>
      <c r="IWO9" s="311"/>
      <c r="IWP9" s="311"/>
      <c r="IWQ9" s="312"/>
      <c r="IWR9" s="312"/>
      <c r="IWS9" s="312"/>
      <c r="IWT9" s="313"/>
      <c r="IWU9" s="314"/>
      <c r="IWV9" s="315"/>
      <c r="IWW9" s="311"/>
      <c r="IWX9" s="311"/>
      <c r="IWY9" s="312"/>
      <c r="IWZ9" s="312"/>
      <c r="IXA9" s="312"/>
      <c r="IXB9" s="313"/>
      <c r="IXC9" s="314"/>
      <c r="IXD9" s="315"/>
      <c r="IXE9" s="311"/>
      <c r="IXF9" s="311"/>
      <c r="IXG9" s="312"/>
      <c r="IXH9" s="312"/>
      <c r="IXI9" s="312"/>
      <c r="IXJ9" s="313"/>
      <c r="IXK9" s="314"/>
      <c r="IXL9" s="315"/>
      <c r="IXM9" s="311"/>
      <c r="IXN9" s="311"/>
      <c r="IXO9" s="312"/>
      <c r="IXP9" s="312"/>
      <c r="IXQ9" s="312"/>
      <c r="IXR9" s="313"/>
      <c r="IXS9" s="314"/>
      <c r="IXT9" s="315"/>
      <c r="IXU9" s="311"/>
      <c r="IXV9" s="311"/>
      <c r="IXW9" s="312"/>
      <c r="IXX9" s="312"/>
      <c r="IXY9" s="312"/>
      <c r="IXZ9" s="313"/>
      <c r="IYA9" s="314"/>
      <c r="IYB9" s="315"/>
      <c r="IYC9" s="311"/>
      <c r="IYD9" s="311"/>
      <c r="IYE9" s="312"/>
      <c r="IYF9" s="312"/>
      <c r="IYG9" s="312"/>
      <c r="IYH9" s="313"/>
      <c r="IYI9" s="314"/>
      <c r="IYJ9" s="315"/>
      <c r="IYK9" s="311"/>
      <c r="IYL9" s="311"/>
      <c r="IYM9" s="312"/>
      <c r="IYN9" s="312"/>
      <c r="IYO9" s="312"/>
      <c r="IYP9" s="313"/>
      <c r="IYQ9" s="314"/>
      <c r="IYR9" s="315"/>
      <c r="IYS9" s="311"/>
      <c r="IYT9" s="311"/>
      <c r="IYU9" s="312"/>
      <c r="IYV9" s="312"/>
      <c r="IYW9" s="312"/>
      <c r="IYX9" s="313"/>
      <c r="IYY9" s="314"/>
      <c r="IYZ9" s="315"/>
      <c r="IZA9" s="311"/>
      <c r="IZB9" s="311"/>
      <c r="IZC9" s="312"/>
      <c r="IZD9" s="312"/>
      <c r="IZE9" s="312"/>
      <c r="IZF9" s="313"/>
      <c r="IZG9" s="314"/>
      <c r="IZH9" s="315"/>
      <c r="IZI9" s="311"/>
      <c r="IZJ9" s="311"/>
      <c r="IZK9" s="312"/>
      <c r="IZL9" s="312"/>
      <c r="IZM9" s="312"/>
      <c r="IZN9" s="313"/>
      <c r="IZO9" s="314"/>
      <c r="IZP9" s="315"/>
      <c r="IZQ9" s="311"/>
      <c r="IZR9" s="311"/>
      <c r="IZS9" s="312"/>
      <c r="IZT9" s="312"/>
      <c r="IZU9" s="312"/>
      <c r="IZV9" s="313"/>
      <c r="IZW9" s="314"/>
      <c r="IZX9" s="315"/>
      <c r="IZY9" s="311"/>
      <c r="IZZ9" s="311"/>
      <c r="JAA9" s="312"/>
      <c r="JAB9" s="312"/>
      <c r="JAC9" s="312"/>
      <c r="JAD9" s="313"/>
      <c r="JAE9" s="314"/>
      <c r="JAF9" s="315"/>
      <c r="JAG9" s="311"/>
      <c r="JAH9" s="311"/>
      <c r="JAI9" s="312"/>
      <c r="JAJ9" s="312"/>
      <c r="JAK9" s="312"/>
      <c r="JAL9" s="313"/>
      <c r="JAM9" s="314"/>
      <c r="JAN9" s="315"/>
      <c r="JAO9" s="311"/>
      <c r="JAP9" s="311"/>
      <c r="JAQ9" s="312"/>
      <c r="JAR9" s="312"/>
      <c r="JAS9" s="312"/>
      <c r="JAT9" s="313"/>
      <c r="JAU9" s="314"/>
      <c r="JAV9" s="315"/>
      <c r="JAW9" s="311"/>
      <c r="JAX9" s="311"/>
      <c r="JAY9" s="312"/>
      <c r="JAZ9" s="312"/>
      <c r="JBA9" s="312"/>
      <c r="JBB9" s="313"/>
      <c r="JBC9" s="314"/>
      <c r="JBD9" s="315"/>
      <c r="JBE9" s="311"/>
      <c r="JBF9" s="311"/>
      <c r="JBG9" s="312"/>
      <c r="JBH9" s="312"/>
      <c r="JBI9" s="312"/>
      <c r="JBJ9" s="313"/>
      <c r="JBK9" s="314"/>
      <c r="JBL9" s="315"/>
      <c r="JBM9" s="311"/>
      <c r="JBN9" s="311"/>
      <c r="JBO9" s="312"/>
      <c r="JBP9" s="312"/>
      <c r="JBQ9" s="312"/>
      <c r="JBR9" s="313"/>
      <c r="JBS9" s="314"/>
      <c r="JBT9" s="315"/>
      <c r="JBU9" s="311"/>
      <c r="JBV9" s="311"/>
      <c r="JBW9" s="312"/>
      <c r="JBX9" s="312"/>
      <c r="JBY9" s="312"/>
      <c r="JBZ9" s="313"/>
      <c r="JCA9" s="314"/>
      <c r="JCB9" s="315"/>
      <c r="JCC9" s="311"/>
      <c r="JCD9" s="311"/>
      <c r="JCE9" s="312"/>
      <c r="JCF9" s="312"/>
      <c r="JCG9" s="312"/>
      <c r="JCH9" s="313"/>
      <c r="JCI9" s="314"/>
      <c r="JCJ9" s="315"/>
      <c r="JCK9" s="311"/>
      <c r="JCL9" s="311"/>
      <c r="JCM9" s="312"/>
      <c r="JCN9" s="312"/>
      <c r="JCO9" s="312"/>
      <c r="JCP9" s="313"/>
      <c r="JCQ9" s="314"/>
      <c r="JCR9" s="315"/>
      <c r="JCS9" s="311"/>
      <c r="JCT9" s="311"/>
      <c r="JCU9" s="312"/>
      <c r="JCV9" s="312"/>
      <c r="JCW9" s="312"/>
      <c r="JCX9" s="313"/>
      <c r="JCY9" s="314"/>
      <c r="JCZ9" s="315"/>
      <c r="JDA9" s="311"/>
      <c r="JDB9" s="311"/>
      <c r="JDC9" s="312"/>
      <c r="JDD9" s="312"/>
      <c r="JDE9" s="312"/>
      <c r="JDF9" s="313"/>
      <c r="JDG9" s="314"/>
      <c r="JDH9" s="315"/>
      <c r="JDI9" s="311"/>
      <c r="JDJ9" s="311"/>
      <c r="JDK9" s="312"/>
      <c r="JDL9" s="312"/>
      <c r="JDM9" s="312"/>
      <c r="JDN9" s="313"/>
      <c r="JDO9" s="314"/>
      <c r="JDP9" s="315"/>
      <c r="JDQ9" s="311"/>
      <c r="JDR9" s="311"/>
      <c r="JDS9" s="312"/>
      <c r="JDT9" s="312"/>
      <c r="JDU9" s="312"/>
      <c r="JDV9" s="313"/>
      <c r="JDW9" s="314"/>
      <c r="JDX9" s="315"/>
      <c r="JDY9" s="311"/>
      <c r="JDZ9" s="311"/>
      <c r="JEA9" s="312"/>
      <c r="JEB9" s="312"/>
      <c r="JEC9" s="312"/>
      <c r="JED9" s="313"/>
      <c r="JEE9" s="314"/>
      <c r="JEF9" s="315"/>
      <c r="JEG9" s="311"/>
      <c r="JEH9" s="311"/>
      <c r="JEI9" s="312"/>
      <c r="JEJ9" s="312"/>
      <c r="JEK9" s="312"/>
      <c r="JEL9" s="313"/>
      <c r="JEM9" s="314"/>
      <c r="JEN9" s="315"/>
      <c r="JEO9" s="311"/>
      <c r="JEP9" s="311"/>
      <c r="JEQ9" s="312"/>
      <c r="JER9" s="312"/>
      <c r="JES9" s="312"/>
      <c r="JET9" s="313"/>
      <c r="JEU9" s="314"/>
      <c r="JEV9" s="315"/>
      <c r="JEW9" s="311"/>
      <c r="JEX9" s="311"/>
      <c r="JEY9" s="312"/>
      <c r="JEZ9" s="312"/>
      <c r="JFA9" s="312"/>
      <c r="JFB9" s="313"/>
      <c r="JFC9" s="314"/>
      <c r="JFD9" s="315"/>
      <c r="JFE9" s="311"/>
      <c r="JFF9" s="311"/>
      <c r="JFG9" s="312"/>
      <c r="JFH9" s="312"/>
      <c r="JFI9" s="312"/>
      <c r="JFJ9" s="313"/>
      <c r="JFK9" s="314"/>
      <c r="JFL9" s="315"/>
      <c r="JFM9" s="311"/>
      <c r="JFN9" s="311"/>
      <c r="JFO9" s="312"/>
      <c r="JFP9" s="312"/>
      <c r="JFQ9" s="312"/>
      <c r="JFR9" s="313"/>
      <c r="JFS9" s="314"/>
      <c r="JFT9" s="315"/>
      <c r="JFU9" s="311"/>
      <c r="JFV9" s="311"/>
      <c r="JFW9" s="312"/>
      <c r="JFX9" s="312"/>
      <c r="JFY9" s="312"/>
      <c r="JFZ9" s="313"/>
      <c r="JGA9" s="314"/>
      <c r="JGB9" s="315"/>
      <c r="JGC9" s="311"/>
      <c r="JGD9" s="311"/>
      <c r="JGE9" s="312"/>
      <c r="JGF9" s="312"/>
      <c r="JGG9" s="312"/>
      <c r="JGH9" s="313"/>
      <c r="JGI9" s="314"/>
      <c r="JGJ9" s="315"/>
      <c r="JGK9" s="311"/>
      <c r="JGL9" s="311"/>
      <c r="JGM9" s="312"/>
      <c r="JGN9" s="312"/>
      <c r="JGO9" s="312"/>
      <c r="JGP9" s="313"/>
      <c r="JGQ9" s="314"/>
      <c r="JGR9" s="315"/>
      <c r="JGS9" s="311"/>
      <c r="JGT9" s="311"/>
      <c r="JGU9" s="312"/>
      <c r="JGV9" s="312"/>
      <c r="JGW9" s="312"/>
      <c r="JGX9" s="313"/>
      <c r="JGY9" s="314"/>
      <c r="JGZ9" s="315"/>
      <c r="JHA9" s="311"/>
      <c r="JHB9" s="311"/>
      <c r="JHC9" s="312"/>
      <c r="JHD9" s="312"/>
      <c r="JHE9" s="312"/>
      <c r="JHF9" s="313"/>
      <c r="JHG9" s="314"/>
      <c r="JHH9" s="315"/>
      <c r="JHI9" s="311"/>
      <c r="JHJ9" s="311"/>
      <c r="JHK9" s="312"/>
      <c r="JHL9" s="312"/>
      <c r="JHM9" s="312"/>
      <c r="JHN9" s="313"/>
      <c r="JHO9" s="314"/>
      <c r="JHP9" s="315"/>
      <c r="JHQ9" s="311"/>
      <c r="JHR9" s="311"/>
      <c r="JHS9" s="312"/>
      <c r="JHT9" s="312"/>
      <c r="JHU9" s="312"/>
      <c r="JHV9" s="313"/>
      <c r="JHW9" s="314"/>
      <c r="JHX9" s="315"/>
      <c r="JHY9" s="311"/>
      <c r="JHZ9" s="311"/>
      <c r="JIA9" s="312"/>
      <c r="JIB9" s="312"/>
      <c r="JIC9" s="312"/>
      <c r="JID9" s="313"/>
      <c r="JIE9" s="314"/>
      <c r="JIF9" s="315"/>
      <c r="JIG9" s="311"/>
      <c r="JIH9" s="311"/>
      <c r="JII9" s="312"/>
      <c r="JIJ9" s="312"/>
      <c r="JIK9" s="312"/>
      <c r="JIL9" s="313"/>
      <c r="JIM9" s="314"/>
      <c r="JIN9" s="315"/>
      <c r="JIO9" s="311"/>
      <c r="JIP9" s="311"/>
      <c r="JIQ9" s="312"/>
      <c r="JIR9" s="312"/>
      <c r="JIS9" s="312"/>
      <c r="JIT9" s="313"/>
      <c r="JIU9" s="314"/>
      <c r="JIV9" s="315"/>
      <c r="JIW9" s="311"/>
      <c r="JIX9" s="311"/>
      <c r="JIY9" s="312"/>
      <c r="JIZ9" s="312"/>
      <c r="JJA9" s="312"/>
      <c r="JJB9" s="313"/>
      <c r="JJC9" s="314"/>
      <c r="JJD9" s="315"/>
      <c r="JJE9" s="311"/>
      <c r="JJF9" s="311"/>
      <c r="JJG9" s="312"/>
      <c r="JJH9" s="312"/>
      <c r="JJI9" s="312"/>
      <c r="JJJ9" s="313"/>
      <c r="JJK9" s="314"/>
      <c r="JJL9" s="315"/>
      <c r="JJM9" s="311"/>
      <c r="JJN9" s="311"/>
      <c r="JJO9" s="312"/>
      <c r="JJP9" s="312"/>
      <c r="JJQ9" s="312"/>
      <c r="JJR9" s="313"/>
      <c r="JJS9" s="314"/>
      <c r="JJT9" s="315"/>
      <c r="JJU9" s="311"/>
      <c r="JJV9" s="311"/>
      <c r="JJW9" s="312"/>
      <c r="JJX9" s="312"/>
      <c r="JJY9" s="312"/>
      <c r="JJZ9" s="313"/>
      <c r="JKA9" s="314"/>
      <c r="JKB9" s="315"/>
      <c r="JKC9" s="311"/>
      <c r="JKD9" s="311"/>
      <c r="JKE9" s="312"/>
      <c r="JKF9" s="312"/>
      <c r="JKG9" s="312"/>
      <c r="JKH9" s="313"/>
      <c r="JKI9" s="314"/>
      <c r="JKJ9" s="315"/>
      <c r="JKK9" s="311"/>
      <c r="JKL9" s="311"/>
      <c r="JKM9" s="312"/>
      <c r="JKN9" s="312"/>
      <c r="JKO9" s="312"/>
      <c r="JKP9" s="313"/>
      <c r="JKQ9" s="314"/>
      <c r="JKR9" s="315"/>
      <c r="JKS9" s="311"/>
      <c r="JKT9" s="311"/>
      <c r="JKU9" s="312"/>
      <c r="JKV9" s="312"/>
      <c r="JKW9" s="312"/>
      <c r="JKX9" s="313"/>
      <c r="JKY9" s="314"/>
      <c r="JKZ9" s="315"/>
      <c r="JLA9" s="311"/>
      <c r="JLB9" s="311"/>
      <c r="JLC9" s="312"/>
      <c r="JLD9" s="312"/>
      <c r="JLE9" s="312"/>
      <c r="JLF9" s="313"/>
      <c r="JLG9" s="314"/>
      <c r="JLH9" s="315"/>
      <c r="JLI9" s="311"/>
      <c r="JLJ9" s="311"/>
      <c r="JLK9" s="312"/>
      <c r="JLL9" s="312"/>
      <c r="JLM9" s="312"/>
      <c r="JLN9" s="313"/>
      <c r="JLO9" s="314"/>
      <c r="JLP9" s="315"/>
      <c r="JLQ9" s="311"/>
      <c r="JLR9" s="311"/>
      <c r="JLS9" s="312"/>
      <c r="JLT9" s="312"/>
      <c r="JLU9" s="312"/>
      <c r="JLV9" s="313"/>
      <c r="JLW9" s="314"/>
      <c r="JLX9" s="315"/>
      <c r="JLY9" s="311"/>
      <c r="JLZ9" s="311"/>
      <c r="JMA9" s="312"/>
      <c r="JMB9" s="312"/>
      <c r="JMC9" s="312"/>
      <c r="JMD9" s="313"/>
      <c r="JME9" s="314"/>
      <c r="JMF9" s="315"/>
      <c r="JMG9" s="311"/>
      <c r="JMH9" s="311"/>
      <c r="JMI9" s="312"/>
      <c r="JMJ9" s="312"/>
      <c r="JMK9" s="312"/>
      <c r="JML9" s="313"/>
      <c r="JMM9" s="314"/>
      <c r="JMN9" s="315"/>
      <c r="JMO9" s="311"/>
      <c r="JMP9" s="311"/>
      <c r="JMQ9" s="312"/>
      <c r="JMR9" s="312"/>
      <c r="JMS9" s="312"/>
      <c r="JMT9" s="313"/>
      <c r="JMU9" s="314"/>
      <c r="JMV9" s="315"/>
      <c r="JMW9" s="311"/>
      <c r="JMX9" s="311"/>
      <c r="JMY9" s="312"/>
      <c r="JMZ9" s="312"/>
      <c r="JNA9" s="312"/>
      <c r="JNB9" s="313"/>
      <c r="JNC9" s="314"/>
      <c r="JND9" s="315"/>
      <c r="JNE9" s="311"/>
      <c r="JNF9" s="311"/>
      <c r="JNG9" s="312"/>
      <c r="JNH9" s="312"/>
      <c r="JNI9" s="312"/>
      <c r="JNJ9" s="313"/>
      <c r="JNK9" s="314"/>
      <c r="JNL9" s="315"/>
      <c r="JNM9" s="311"/>
      <c r="JNN9" s="311"/>
      <c r="JNO9" s="312"/>
      <c r="JNP9" s="312"/>
      <c r="JNQ9" s="312"/>
      <c r="JNR9" s="313"/>
      <c r="JNS9" s="314"/>
      <c r="JNT9" s="315"/>
      <c r="JNU9" s="311"/>
      <c r="JNV9" s="311"/>
      <c r="JNW9" s="312"/>
      <c r="JNX9" s="312"/>
      <c r="JNY9" s="312"/>
      <c r="JNZ9" s="313"/>
      <c r="JOA9" s="314"/>
      <c r="JOB9" s="315"/>
      <c r="JOC9" s="311"/>
      <c r="JOD9" s="311"/>
      <c r="JOE9" s="312"/>
      <c r="JOF9" s="312"/>
      <c r="JOG9" s="312"/>
      <c r="JOH9" s="313"/>
      <c r="JOI9" s="314"/>
      <c r="JOJ9" s="315"/>
      <c r="JOK9" s="311"/>
      <c r="JOL9" s="311"/>
      <c r="JOM9" s="312"/>
      <c r="JON9" s="312"/>
      <c r="JOO9" s="312"/>
      <c r="JOP9" s="313"/>
      <c r="JOQ9" s="314"/>
      <c r="JOR9" s="315"/>
      <c r="JOS9" s="311"/>
      <c r="JOT9" s="311"/>
      <c r="JOU9" s="312"/>
      <c r="JOV9" s="312"/>
      <c r="JOW9" s="312"/>
      <c r="JOX9" s="313"/>
      <c r="JOY9" s="314"/>
      <c r="JOZ9" s="315"/>
      <c r="JPA9" s="311"/>
      <c r="JPB9" s="311"/>
      <c r="JPC9" s="312"/>
      <c r="JPD9" s="312"/>
      <c r="JPE9" s="312"/>
      <c r="JPF9" s="313"/>
      <c r="JPG9" s="314"/>
      <c r="JPH9" s="315"/>
      <c r="JPI9" s="311"/>
      <c r="JPJ9" s="311"/>
      <c r="JPK9" s="312"/>
      <c r="JPL9" s="312"/>
      <c r="JPM9" s="312"/>
      <c r="JPN9" s="313"/>
      <c r="JPO9" s="314"/>
      <c r="JPP9" s="315"/>
      <c r="JPQ9" s="311"/>
      <c r="JPR9" s="311"/>
      <c r="JPS9" s="312"/>
      <c r="JPT9" s="312"/>
      <c r="JPU9" s="312"/>
      <c r="JPV9" s="313"/>
      <c r="JPW9" s="314"/>
      <c r="JPX9" s="315"/>
      <c r="JPY9" s="311"/>
      <c r="JPZ9" s="311"/>
      <c r="JQA9" s="312"/>
      <c r="JQB9" s="312"/>
      <c r="JQC9" s="312"/>
      <c r="JQD9" s="313"/>
      <c r="JQE9" s="314"/>
      <c r="JQF9" s="315"/>
      <c r="JQG9" s="311"/>
      <c r="JQH9" s="311"/>
      <c r="JQI9" s="312"/>
      <c r="JQJ9" s="312"/>
      <c r="JQK9" s="312"/>
      <c r="JQL9" s="313"/>
      <c r="JQM9" s="314"/>
      <c r="JQN9" s="315"/>
      <c r="JQO9" s="311"/>
      <c r="JQP9" s="311"/>
      <c r="JQQ9" s="312"/>
      <c r="JQR9" s="312"/>
      <c r="JQS9" s="312"/>
      <c r="JQT9" s="313"/>
      <c r="JQU9" s="314"/>
      <c r="JQV9" s="315"/>
      <c r="JQW9" s="311"/>
      <c r="JQX9" s="311"/>
      <c r="JQY9" s="312"/>
      <c r="JQZ9" s="312"/>
      <c r="JRA9" s="312"/>
      <c r="JRB9" s="313"/>
      <c r="JRC9" s="314"/>
      <c r="JRD9" s="315"/>
      <c r="JRE9" s="311"/>
      <c r="JRF9" s="311"/>
      <c r="JRG9" s="312"/>
      <c r="JRH9" s="312"/>
      <c r="JRI9" s="312"/>
      <c r="JRJ9" s="313"/>
      <c r="JRK9" s="314"/>
      <c r="JRL9" s="315"/>
      <c r="JRM9" s="311"/>
      <c r="JRN9" s="311"/>
      <c r="JRO9" s="312"/>
      <c r="JRP9" s="312"/>
      <c r="JRQ9" s="312"/>
      <c r="JRR9" s="313"/>
      <c r="JRS9" s="314"/>
      <c r="JRT9" s="315"/>
      <c r="JRU9" s="311"/>
      <c r="JRV9" s="311"/>
      <c r="JRW9" s="312"/>
      <c r="JRX9" s="312"/>
      <c r="JRY9" s="312"/>
      <c r="JRZ9" s="313"/>
      <c r="JSA9" s="314"/>
      <c r="JSB9" s="315"/>
      <c r="JSC9" s="311"/>
      <c r="JSD9" s="311"/>
      <c r="JSE9" s="312"/>
      <c r="JSF9" s="312"/>
      <c r="JSG9" s="312"/>
      <c r="JSH9" s="313"/>
      <c r="JSI9" s="314"/>
      <c r="JSJ9" s="315"/>
      <c r="JSK9" s="311"/>
      <c r="JSL9" s="311"/>
      <c r="JSM9" s="312"/>
      <c r="JSN9" s="312"/>
      <c r="JSO9" s="312"/>
      <c r="JSP9" s="313"/>
      <c r="JSQ9" s="314"/>
      <c r="JSR9" s="315"/>
      <c r="JSS9" s="311"/>
      <c r="JST9" s="311"/>
      <c r="JSU9" s="312"/>
      <c r="JSV9" s="312"/>
      <c r="JSW9" s="312"/>
      <c r="JSX9" s="313"/>
      <c r="JSY9" s="314"/>
      <c r="JSZ9" s="315"/>
      <c r="JTA9" s="311"/>
      <c r="JTB9" s="311"/>
      <c r="JTC9" s="312"/>
      <c r="JTD9" s="312"/>
      <c r="JTE9" s="312"/>
      <c r="JTF9" s="313"/>
      <c r="JTG9" s="314"/>
      <c r="JTH9" s="315"/>
      <c r="JTI9" s="311"/>
      <c r="JTJ9" s="311"/>
      <c r="JTK9" s="312"/>
      <c r="JTL9" s="312"/>
      <c r="JTM9" s="312"/>
      <c r="JTN9" s="313"/>
      <c r="JTO9" s="314"/>
      <c r="JTP9" s="315"/>
      <c r="JTQ9" s="311"/>
      <c r="JTR9" s="311"/>
      <c r="JTS9" s="312"/>
      <c r="JTT9" s="312"/>
      <c r="JTU9" s="312"/>
      <c r="JTV9" s="313"/>
      <c r="JTW9" s="314"/>
      <c r="JTX9" s="315"/>
      <c r="JTY9" s="311"/>
      <c r="JTZ9" s="311"/>
      <c r="JUA9" s="312"/>
      <c r="JUB9" s="312"/>
      <c r="JUC9" s="312"/>
      <c r="JUD9" s="313"/>
      <c r="JUE9" s="314"/>
      <c r="JUF9" s="315"/>
      <c r="JUG9" s="311"/>
      <c r="JUH9" s="311"/>
      <c r="JUI9" s="312"/>
      <c r="JUJ9" s="312"/>
      <c r="JUK9" s="312"/>
      <c r="JUL9" s="313"/>
      <c r="JUM9" s="314"/>
      <c r="JUN9" s="315"/>
      <c r="JUO9" s="311"/>
      <c r="JUP9" s="311"/>
      <c r="JUQ9" s="312"/>
      <c r="JUR9" s="312"/>
      <c r="JUS9" s="312"/>
      <c r="JUT9" s="313"/>
      <c r="JUU9" s="314"/>
      <c r="JUV9" s="315"/>
      <c r="JUW9" s="311"/>
      <c r="JUX9" s="311"/>
      <c r="JUY9" s="312"/>
      <c r="JUZ9" s="312"/>
      <c r="JVA9" s="312"/>
      <c r="JVB9" s="313"/>
      <c r="JVC9" s="314"/>
      <c r="JVD9" s="315"/>
      <c r="JVE9" s="311"/>
      <c r="JVF9" s="311"/>
      <c r="JVG9" s="312"/>
      <c r="JVH9" s="312"/>
      <c r="JVI9" s="312"/>
      <c r="JVJ9" s="313"/>
      <c r="JVK9" s="314"/>
      <c r="JVL9" s="315"/>
      <c r="JVM9" s="311"/>
      <c r="JVN9" s="311"/>
      <c r="JVO9" s="312"/>
      <c r="JVP9" s="312"/>
      <c r="JVQ9" s="312"/>
      <c r="JVR9" s="313"/>
      <c r="JVS9" s="314"/>
      <c r="JVT9" s="315"/>
      <c r="JVU9" s="311"/>
      <c r="JVV9" s="311"/>
      <c r="JVW9" s="312"/>
      <c r="JVX9" s="312"/>
      <c r="JVY9" s="312"/>
      <c r="JVZ9" s="313"/>
      <c r="JWA9" s="314"/>
      <c r="JWB9" s="315"/>
      <c r="JWC9" s="311"/>
      <c r="JWD9" s="311"/>
      <c r="JWE9" s="312"/>
      <c r="JWF9" s="312"/>
      <c r="JWG9" s="312"/>
      <c r="JWH9" s="313"/>
      <c r="JWI9" s="314"/>
      <c r="JWJ9" s="315"/>
      <c r="JWK9" s="311"/>
      <c r="JWL9" s="311"/>
      <c r="JWM9" s="312"/>
      <c r="JWN9" s="312"/>
      <c r="JWO9" s="312"/>
      <c r="JWP9" s="313"/>
      <c r="JWQ9" s="314"/>
      <c r="JWR9" s="315"/>
      <c r="JWS9" s="311"/>
      <c r="JWT9" s="311"/>
      <c r="JWU9" s="312"/>
      <c r="JWV9" s="312"/>
      <c r="JWW9" s="312"/>
      <c r="JWX9" s="313"/>
      <c r="JWY9" s="314"/>
      <c r="JWZ9" s="315"/>
      <c r="JXA9" s="311"/>
      <c r="JXB9" s="311"/>
      <c r="JXC9" s="312"/>
      <c r="JXD9" s="312"/>
      <c r="JXE9" s="312"/>
      <c r="JXF9" s="313"/>
      <c r="JXG9" s="314"/>
      <c r="JXH9" s="315"/>
      <c r="JXI9" s="311"/>
      <c r="JXJ9" s="311"/>
      <c r="JXK9" s="312"/>
      <c r="JXL9" s="312"/>
      <c r="JXM9" s="312"/>
      <c r="JXN9" s="313"/>
      <c r="JXO9" s="314"/>
      <c r="JXP9" s="315"/>
      <c r="JXQ9" s="311"/>
      <c r="JXR9" s="311"/>
      <c r="JXS9" s="312"/>
      <c r="JXT9" s="312"/>
      <c r="JXU9" s="312"/>
      <c r="JXV9" s="313"/>
      <c r="JXW9" s="314"/>
      <c r="JXX9" s="315"/>
      <c r="JXY9" s="311"/>
      <c r="JXZ9" s="311"/>
      <c r="JYA9" s="312"/>
      <c r="JYB9" s="312"/>
      <c r="JYC9" s="312"/>
      <c r="JYD9" s="313"/>
      <c r="JYE9" s="314"/>
      <c r="JYF9" s="315"/>
      <c r="JYG9" s="311"/>
      <c r="JYH9" s="311"/>
      <c r="JYI9" s="312"/>
      <c r="JYJ9" s="312"/>
      <c r="JYK9" s="312"/>
      <c r="JYL9" s="313"/>
      <c r="JYM9" s="314"/>
      <c r="JYN9" s="315"/>
      <c r="JYO9" s="311"/>
      <c r="JYP9" s="311"/>
      <c r="JYQ9" s="312"/>
      <c r="JYR9" s="312"/>
      <c r="JYS9" s="312"/>
      <c r="JYT9" s="313"/>
      <c r="JYU9" s="314"/>
      <c r="JYV9" s="315"/>
      <c r="JYW9" s="311"/>
      <c r="JYX9" s="311"/>
      <c r="JYY9" s="312"/>
      <c r="JYZ9" s="312"/>
      <c r="JZA9" s="312"/>
      <c r="JZB9" s="313"/>
      <c r="JZC9" s="314"/>
      <c r="JZD9" s="315"/>
      <c r="JZE9" s="311"/>
      <c r="JZF9" s="311"/>
      <c r="JZG9" s="312"/>
      <c r="JZH9" s="312"/>
      <c r="JZI9" s="312"/>
      <c r="JZJ9" s="313"/>
      <c r="JZK9" s="314"/>
      <c r="JZL9" s="315"/>
      <c r="JZM9" s="311"/>
      <c r="JZN9" s="311"/>
      <c r="JZO9" s="312"/>
      <c r="JZP9" s="312"/>
      <c r="JZQ9" s="312"/>
      <c r="JZR9" s="313"/>
      <c r="JZS9" s="314"/>
      <c r="JZT9" s="315"/>
      <c r="JZU9" s="311"/>
      <c r="JZV9" s="311"/>
      <c r="JZW9" s="312"/>
      <c r="JZX9" s="312"/>
      <c r="JZY9" s="312"/>
      <c r="JZZ9" s="313"/>
      <c r="KAA9" s="314"/>
      <c r="KAB9" s="315"/>
      <c r="KAC9" s="311"/>
      <c r="KAD9" s="311"/>
      <c r="KAE9" s="312"/>
      <c r="KAF9" s="312"/>
      <c r="KAG9" s="312"/>
      <c r="KAH9" s="313"/>
      <c r="KAI9" s="314"/>
      <c r="KAJ9" s="315"/>
      <c r="KAK9" s="311"/>
      <c r="KAL9" s="311"/>
      <c r="KAM9" s="312"/>
      <c r="KAN9" s="312"/>
      <c r="KAO9" s="312"/>
      <c r="KAP9" s="313"/>
      <c r="KAQ9" s="314"/>
      <c r="KAR9" s="315"/>
      <c r="KAS9" s="311"/>
      <c r="KAT9" s="311"/>
      <c r="KAU9" s="312"/>
      <c r="KAV9" s="312"/>
      <c r="KAW9" s="312"/>
      <c r="KAX9" s="313"/>
      <c r="KAY9" s="314"/>
      <c r="KAZ9" s="315"/>
      <c r="KBA9" s="311"/>
      <c r="KBB9" s="311"/>
      <c r="KBC9" s="312"/>
      <c r="KBD9" s="312"/>
      <c r="KBE9" s="312"/>
      <c r="KBF9" s="313"/>
      <c r="KBG9" s="314"/>
      <c r="KBH9" s="315"/>
      <c r="KBI9" s="311"/>
      <c r="KBJ9" s="311"/>
      <c r="KBK9" s="312"/>
      <c r="KBL9" s="312"/>
      <c r="KBM9" s="312"/>
      <c r="KBN9" s="313"/>
      <c r="KBO9" s="314"/>
      <c r="KBP9" s="315"/>
      <c r="KBQ9" s="311"/>
      <c r="KBR9" s="311"/>
      <c r="KBS9" s="312"/>
      <c r="KBT9" s="312"/>
      <c r="KBU9" s="312"/>
      <c r="KBV9" s="313"/>
      <c r="KBW9" s="314"/>
      <c r="KBX9" s="315"/>
      <c r="KBY9" s="311"/>
      <c r="KBZ9" s="311"/>
      <c r="KCA9" s="312"/>
      <c r="KCB9" s="312"/>
      <c r="KCC9" s="312"/>
      <c r="KCD9" s="313"/>
      <c r="KCE9" s="314"/>
      <c r="KCF9" s="315"/>
      <c r="KCG9" s="311"/>
      <c r="KCH9" s="311"/>
      <c r="KCI9" s="312"/>
      <c r="KCJ9" s="312"/>
      <c r="KCK9" s="312"/>
      <c r="KCL9" s="313"/>
      <c r="KCM9" s="314"/>
      <c r="KCN9" s="315"/>
      <c r="KCO9" s="311"/>
      <c r="KCP9" s="311"/>
      <c r="KCQ9" s="312"/>
      <c r="KCR9" s="312"/>
      <c r="KCS9" s="312"/>
      <c r="KCT9" s="313"/>
      <c r="KCU9" s="314"/>
      <c r="KCV9" s="315"/>
      <c r="KCW9" s="311"/>
      <c r="KCX9" s="311"/>
      <c r="KCY9" s="312"/>
      <c r="KCZ9" s="312"/>
      <c r="KDA9" s="312"/>
      <c r="KDB9" s="313"/>
      <c r="KDC9" s="314"/>
      <c r="KDD9" s="315"/>
      <c r="KDE9" s="311"/>
      <c r="KDF9" s="311"/>
      <c r="KDG9" s="312"/>
      <c r="KDH9" s="312"/>
      <c r="KDI9" s="312"/>
      <c r="KDJ9" s="313"/>
      <c r="KDK9" s="314"/>
      <c r="KDL9" s="315"/>
      <c r="KDM9" s="311"/>
      <c r="KDN9" s="311"/>
      <c r="KDO9" s="312"/>
      <c r="KDP9" s="312"/>
      <c r="KDQ9" s="312"/>
      <c r="KDR9" s="313"/>
      <c r="KDS9" s="314"/>
      <c r="KDT9" s="315"/>
      <c r="KDU9" s="311"/>
      <c r="KDV9" s="311"/>
      <c r="KDW9" s="312"/>
      <c r="KDX9" s="312"/>
      <c r="KDY9" s="312"/>
      <c r="KDZ9" s="313"/>
      <c r="KEA9" s="314"/>
      <c r="KEB9" s="315"/>
      <c r="KEC9" s="311"/>
      <c r="KED9" s="311"/>
      <c r="KEE9" s="312"/>
      <c r="KEF9" s="312"/>
      <c r="KEG9" s="312"/>
      <c r="KEH9" s="313"/>
      <c r="KEI9" s="314"/>
      <c r="KEJ9" s="315"/>
      <c r="KEK9" s="311"/>
      <c r="KEL9" s="311"/>
      <c r="KEM9" s="312"/>
      <c r="KEN9" s="312"/>
      <c r="KEO9" s="312"/>
      <c r="KEP9" s="313"/>
      <c r="KEQ9" s="314"/>
      <c r="KER9" s="315"/>
      <c r="KES9" s="311"/>
      <c r="KET9" s="311"/>
      <c r="KEU9" s="312"/>
      <c r="KEV9" s="312"/>
      <c r="KEW9" s="312"/>
      <c r="KEX9" s="313"/>
      <c r="KEY9" s="314"/>
      <c r="KEZ9" s="315"/>
      <c r="KFA9" s="311"/>
      <c r="KFB9" s="311"/>
      <c r="KFC9" s="312"/>
      <c r="KFD9" s="312"/>
      <c r="KFE9" s="312"/>
      <c r="KFF9" s="313"/>
      <c r="KFG9" s="314"/>
      <c r="KFH9" s="315"/>
      <c r="KFI9" s="311"/>
      <c r="KFJ9" s="311"/>
      <c r="KFK9" s="312"/>
      <c r="KFL9" s="312"/>
      <c r="KFM9" s="312"/>
      <c r="KFN9" s="313"/>
      <c r="KFO9" s="314"/>
      <c r="KFP9" s="315"/>
      <c r="KFQ9" s="311"/>
      <c r="KFR9" s="311"/>
      <c r="KFS9" s="312"/>
      <c r="KFT9" s="312"/>
      <c r="KFU9" s="312"/>
      <c r="KFV9" s="313"/>
      <c r="KFW9" s="314"/>
      <c r="KFX9" s="315"/>
      <c r="KFY9" s="311"/>
      <c r="KFZ9" s="311"/>
      <c r="KGA9" s="312"/>
      <c r="KGB9" s="312"/>
      <c r="KGC9" s="312"/>
      <c r="KGD9" s="313"/>
      <c r="KGE9" s="314"/>
      <c r="KGF9" s="315"/>
      <c r="KGG9" s="311"/>
      <c r="KGH9" s="311"/>
      <c r="KGI9" s="312"/>
      <c r="KGJ9" s="312"/>
      <c r="KGK9" s="312"/>
      <c r="KGL9" s="313"/>
      <c r="KGM9" s="314"/>
      <c r="KGN9" s="315"/>
      <c r="KGO9" s="311"/>
      <c r="KGP9" s="311"/>
      <c r="KGQ9" s="312"/>
      <c r="KGR9" s="312"/>
      <c r="KGS9" s="312"/>
      <c r="KGT9" s="313"/>
      <c r="KGU9" s="314"/>
      <c r="KGV9" s="315"/>
      <c r="KGW9" s="311"/>
      <c r="KGX9" s="311"/>
      <c r="KGY9" s="312"/>
      <c r="KGZ9" s="312"/>
      <c r="KHA9" s="312"/>
      <c r="KHB9" s="313"/>
      <c r="KHC9" s="314"/>
      <c r="KHD9" s="315"/>
      <c r="KHE9" s="311"/>
      <c r="KHF9" s="311"/>
      <c r="KHG9" s="312"/>
      <c r="KHH9" s="312"/>
      <c r="KHI9" s="312"/>
      <c r="KHJ9" s="313"/>
      <c r="KHK9" s="314"/>
      <c r="KHL9" s="315"/>
      <c r="KHM9" s="311"/>
      <c r="KHN9" s="311"/>
      <c r="KHO9" s="312"/>
      <c r="KHP9" s="312"/>
      <c r="KHQ9" s="312"/>
      <c r="KHR9" s="313"/>
      <c r="KHS9" s="314"/>
      <c r="KHT9" s="315"/>
      <c r="KHU9" s="311"/>
      <c r="KHV9" s="311"/>
      <c r="KHW9" s="312"/>
      <c r="KHX9" s="312"/>
      <c r="KHY9" s="312"/>
      <c r="KHZ9" s="313"/>
      <c r="KIA9" s="314"/>
      <c r="KIB9" s="315"/>
      <c r="KIC9" s="311"/>
      <c r="KID9" s="311"/>
      <c r="KIE9" s="312"/>
      <c r="KIF9" s="312"/>
      <c r="KIG9" s="312"/>
      <c r="KIH9" s="313"/>
      <c r="KII9" s="314"/>
      <c r="KIJ9" s="315"/>
      <c r="KIK9" s="311"/>
      <c r="KIL9" s="311"/>
      <c r="KIM9" s="312"/>
      <c r="KIN9" s="312"/>
      <c r="KIO9" s="312"/>
      <c r="KIP9" s="313"/>
      <c r="KIQ9" s="314"/>
      <c r="KIR9" s="315"/>
      <c r="KIS9" s="311"/>
      <c r="KIT9" s="311"/>
      <c r="KIU9" s="312"/>
      <c r="KIV9" s="312"/>
      <c r="KIW9" s="312"/>
      <c r="KIX9" s="313"/>
      <c r="KIY9" s="314"/>
      <c r="KIZ9" s="315"/>
      <c r="KJA9" s="311"/>
      <c r="KJB9" s="311"/>
      <c r="KJC9" s="312"/>
      <c r="KJD9" s="312"/>
      <c r="KJE9" s="312"/>
      <c r="KJF9" s="313"/>
      <c r="KJG9" s="314"/>
      <c r="KJH9" s="315"/>
      <c r="KJI9" s="311"/>
      <c r="KJJ9" s="311"/>
      <c r="KJK9" s="312"/>
      <c r="KJL9" s="312"/>
      <c r="KJM9" s="312"/>
      <c r="KJN9" s="313"/>
      <c r="KJO9" s="314"/>
      <c r="KJP9" s="315"/>
      <c r="KJQ9" s="311"/>
      <c r="KJR9" s="311"/>
      <c r="KJS9" s="312"/>
      <c r="KJT9" s="312"/>
      <c r="KJU9" s="312"/>
      <c r="KJV9" s="313"/>
      <c r="KJW9" s="314"/>
      <c r="KJX9" s="315"/>
      <c r="KJY9" s="311"/>
      <c r="KJZ9" s="311"/>
      <c r="KKA9" s="312"/>
      <c r="KKB9" s="312"/>
      <c r="KKC9" s="312"/>
      <c r="KKD9" s="313"/>
      <c r="KKE9" s="314"/>
      <c r="KKF9" s="315"/>
      <c r="KKG9" s="311"/>
      <c r="KKH9" s="311"/>
      <c r="KKI9" s="312"/>
      <c r="KKJ9" s="312"/>
      <c r="KKK9" s="312"/>
      <c r="KKL9" s="313"/>
      <c r="KKM9" s="314"/>
      <c r="KKN9" s="315"/>
      <c r="KKO9" s="311"/>
      <c r="KKP9" s="311"/>
      <c r="KKQ9" s="312"/>
      <c r="KKR9" s="312"/>
      <c r="KKS9" s="312"/>
      <c r="KKT9" s="313"/>
      <c r="KKU9" s="314"/>
      <c r="KKV9" s="315"/>
      <c r="KKW9" s="311"/>
      <c r="KKX9" s="311"/>
      <c r="KKY9" s="312"/>
      <c r="KKZ9" s="312"/>
      <c r="KLA9" s="312"/>
      <c r="KLB9" s="313"/>
      <c r="KLC9" s="314"/>
      <c r="KLD9" s="315"/>
      <c r="KLE9" s="311"/>
      <c r="KLF9" s="311"/>
      <c r="KLG9" s="312"/>
      <c r="KLH9" s="312"/>
      <c r="KLI9" s="312"/>
      <c r="KLJ9" s="313"/>
      <c r="KLK9" s="314"/>
      <c r="KLL9" s="315"/>
      <c r="KLM9" s="311"/>
      <c r="KLN9" s="311"/>
      <c r="KLO9" s="312"/>
      <c r="KLP9" s="312"/>
      <c r="KLQ9" s="312"/>
      <c r="KLR9" s="313"/>
      <c r="KLS9" s="314"/>
      <c r="KLT9" s="315"/>
      <c r="KLU9" s="311"/>
      <c r="KLV9" s="311"/>
      <c r="KLW9" s="312"/>
      <c r="KLX9" s="312"/>
      <c r="KLY9" s="312"/>
      <c r="KLZ9" s="313"/>
      <c r="KMA9" s="314"/>
      <c r="KMB9" s="315"/>
      <c r="KMC9" s="311"/>
      <c r="KMD9" s="311"/>
      <c r="KME9" s="312"/>
      <c r="KMF9" s="312"/>
      <c r="KMG9" s="312"/>
      <c r="KMH9" s="313"/>
      <c r="KMI9" s="314"/>
      <c r="KMJ9" s="315"/>
      <c r="KMK9" s="311"/>
      <c r="KML9" s="311"/>
      <c r="KMM9" s="312"/>
      <c r="KMN9" s="312"/>
      <c r="KMO9" s="312"/>
      <c r="KMP9" s="313"/>
      <c r="KMQ9" s="314"/>
      <c r="KMR9" s="315"/>
      <c r="KMS9" s="311"/>
      <c r="KMT9" s="311"/>
      <c r="KMU9" s="312"/>
      <c r="KMV9" s="312"/>
      <c r="KMW9" s="312"/>
      <c r="KMX9" s="313"/>
      <c r="KMY9" s="314"/>
      <c r="KMZ9" s="315"/>
      <c r="KNA9" s="311"/>
      <c r="KNB9" s="311"/>
      <c r="KNC9" s="312"/>
      <c r="KND9" s="312"/>
      <c r="KNE9" s="312"/>
      <c r="KNF9" s="313"/>
      <c r="KNG9" s="314"/>
      <c r="KNH9" s="315"/>
      <c r="KNI9" s="311"/>
      <c r="KNJ9" s="311"/>
      <c r="KNK9" s="312"/>
      <c r="KNL9" s="312"/>
      <c r="KNM9" s="312"/>
      <c r="KNN9" s="313"/>
      <c r="KNO9" s="314"/>
      <c r="KNP9" s="315"/>
      <c r="KNQ9" s="311"/>
      <c r="KNR9" s="311"/>
      <c r="KNS9" s="312"/>
      <c r="KNT9" s="312"/>
      <c r="KNU9" s="312"/>
      <c r="KNV9" s="313"/>
      <c r="KNW9" s="314"/>
      <c r="KNX9" s="315"/>
      <c r="KNY9" s="311"/>
      <c r="KNZ9" s="311"/>
      <c r="KOA9" s="312"/>
      <c r="KOB9" s="312"/>
      <c r="KOC9" s="312"/>
      <c r="KOD9" s="313"/>
      <c r="KOE9" s="314"/>
      <c r="KOF9" s="315"/>
      <c r="KOG9" s="311"/>
      <c r="KOH9" s="311"/>
      <c r="KOI9" s="312"/>
      <c r="KOJ9" s="312"/>
      <c r="KOK9" s="312"/>
      <c r="KOL9" s="313"/>
      <c r="KOM9" s="314"/>
      <c r="KON9" s="315"/>
      <c r="KOO9" s="311"/>
      <c r="KOP9" s="311"/>
      <c r="KOQ9" s="312"/>
      <c r="KOR9" s="312"/>
      <c r="KOS9" s="312"/>
      <c r="KOT9" s="313"/>
      <c r="KOU9" s="314"/>
      <c r="KOV9" s="315"/>
      <c r="KOW9" s="311"/>
      <c r="KOX9" s="311"/>
      <c r="KOY9" s="312"/>
      <c r="KOZ9" s="312"/>
      <c r="KPA9" s="312"/>
      <c r="KPB9" s="313"/>
      <c r="KPC9" s="314"/>
      <c r="KPD9" s="315"/>
      <c r="KPE9" s="311"/>
      <c r="KPF9" s="311"/>
      <c r="KPG9" s="312"/>
      <c r="KPH9" s="312"/>
      <c r="KPI9" s="312"/>
      <c r="KPJ9" s="313"/>
      <c r="KPK9" s="314"/>
      <c r="KPL9" s="315"/>
      <c r="KPM9" s="311"/>
      <c r="KPN9" s="311"/>
      <c r="KPO9" s="312"/>
      <c r="KPP9" s="312"/>
      <c r="KPQ9" s="312"/>
      <c r="KPR9" s="313"/>
      <c r="KPS9" s="314"/>
      <c r="KPT9" s="315"/>
      <c r="KPU9" s="311"/>
      <c r="KPV9" s="311"/>
      <c r="KPW9" s="312"/>
      <c r="KPX9" s="312"/>
      <c r="KPY9" s="312"/>
      <c r="KPZ9" s="313"/>
      <c r="KQA9" s="314"/>
      <c r="KQB9" s="315"/>
      <c r="KQC9" s="311"/>
      <c r="KQD9" s="311"/>
      <c r="KQE9" s="312"/>
      <c r="KQF9" s="312"/>
      <c r="KQG9" s="312"/>
      <c r="KQH9" s="313"/>
      <c r="KQI9" s="314"/>
      <c r="KQJ9" s="315"/>
      <c r="KQK9" s="311"/>
      <c r="KQL9" s="311"/>
      <c r="KQM9" s="312"/>
      <c r="KQN9" s="312"/>
      <c r="KQO9" s="312"/>
      <c r="KQP9" s="313"/>
      <c r="KQQ9" s="314"/>
      <c r="KQR9" s="315"/>
      <c r="KQS9" s="311"/>
      <c r="KQT9" s="311"/>
      <c r="KQU9" s="312"/>
      <c r="KQV9" s="312"/>
      <c r="KQW9" s="312"/>
      <c r="KQX9" s="313"/>
      <c r="KQY9" s="314"/>
      <c r="KQZ9" s="315"/>
      <c r="KRA9" s="311"/>
      <c r="KRB9" s="311"/>
      <c r="KRC9" s="312"/>
      <c r="KRD9" s="312"/>
      <c r="KRE9" s="312"/>
      <c r="KRF9" s="313"/>
      <c r="KRG9" s="314"/>
      <c r="KRH9" s="315"/>
      <c r="KRI9" s="311"/>
      <c r="KRJ9" s="311"/>
      <c r="KRK9" s="312"/>
      <c r="KRL9" s="312"/>
      <c r="KRM9" s="312"/>
      <c r="KRN9" s="313"/>
      <c r="KRO9" s="314"/>
      <c r="KRP9" s="315"/>
      <c r="KRQ9" s="311"/>
      <c r="KRR9" s="311"/>
      <c r="KRS9" s="312"/>
      <c r="KRT9" s="312"/>
      <c r="KRU9" s="312"/>
      <c r="KRV9" s="313"/>
      <c r="KRW9" s="314"/>
      <c r="KRX9" s="315"/>
      <c r="KRY9" s="311"/>
      <c r="KRZ9" s="311"/>
      <c r="KSA9" s="312"/>
      <c r="KSB9" s="312"/>
      <c r="KSC9" s="312"/>
      <c r="KSD9" s="313"/>
      <c r="KSE9" s="314"/>
      <c r="KSF9" s="315"/>
      <c r="KSG9" s="311"/>
      <c r="KSH9" s="311"/>
      <c r="KSI9" s="312"/>
      <c r="KSJ9" s="312"/>
      <c r="KSK9" s="312"/>
      <c r="KSL9" s="313"/>
      <c r="KSM9" s="314"/>
      <c r="KSN9" s="315"/>
      <c r="KSO9" s="311"/>
      <c r="KSP9" s="311"/>
      <c r="KSQ9" s="312"/>
      <c r="KSR9" s="312"/>
      <c r="KSS9" s="312"/>
      <c r="KST9" s="313"/>
      <c r="KSU9" s="314"/>
      <c r="KSV9" s="315"/>
      <c r="KSW9" s="311"/>
      <c r="KSX9" s="311"/>
      <c r="KSY9" s="312"/>
      <c r="KSZ9" s="312"/>
      <c r="KTA9" s="312"/>
      <c r="KTB9" s="313"/>
      <c r="KTC9" s="314"/>
      <c r="KTD9" s="315"/>
      <c r="KTE9" s="311"/>
      <c r="KTF9" s="311"/>
      <c r="KTG9" s="312"/>
      <c r="KTH9" s="312"/>
      <c r="KTI9" s="312"/>
      <c r="KTJ9" s="313"/>
      <c r="KTK9" s="314"/>
      <c r="KTL9" s="315"/>
      <c r="KTM9" s="311"/>
      <c r="KTN9" s="311"/>
      <c r="KTO9" s="312"/>
      <c r="KTP9" s="312"/>
      <c r="KTQ9" s="312"/>
      <c r="KTR9" s="313"/>
      <c r="KTS9" s="314"/>
      <c r="KTT9" s="315"/>
      <c r="KTU9" s="311"/>
      <c r="KTV9" s="311"/>
      <c r="KTW9" s="312"/>
      <c r="KTX9" s="312"/>
      <c r="KTY9" s="312"/>
      <c r="KTZ9" s="313"/>
      <c r="KUA9" s="314"/>
      <c r="KUB9" s="315"/>
      <c r="KUC9" s="311"/>
      <c r="KUD9" s="311"/>
      <c r="KUE9" s="312"/>
      <c r="KUF9" s="312"/>
      <c r="KUG9" s="312"/>
      <c r="KUH9" s="313"/>
      <c r="KUI9" s="314"/>
      <c r="KUJ9" s="315"/>
      <c r="KUK9" s="311"/>
      <c r="KUL9" s="311"/>
      <c r="KUM9" s="312"/>
      <c r="KUN9" s="312"/>
      <c r="KUO9" s="312"/>
      <c r="KUP9" s="313"/>
      <c r="KUQ9" s="314"/>
      <c r="KUR9" s="315"/>
      <c r="KUS9" s="311"/>
      <c r="KUT9" s="311"/>
      <c r="KUU9" s="312"/>
      <c r="KUV9" s="312"/>
      <c r="KUW9" s="312"/>
      <c r="KUX9" s="313"/>
      <c r="KUY9" s="314"/>
      <c r="KUZ9" s="315"/>
      <c r="KVA9" s="311"/>
      <c r="KVB9" s="311"/>
      <c r="KVC9" s="312"/>
      <c r="KVD9" s="312"/>
      <c r="KVE9" s="312"/>
      <c r="KVF9" s="313"/>
      <c r="KVG9" s="314"/>
      <c r="KVH9" s="315"/>
      <c r="KVI9" s="311"/>
      <c r="KVJ9" s="311"/>
      <c r="KVK9" s="312"/>
      <c r="KVL9" s="312"/>
      <c r="KVM9" s="312"/>
      <c r="KVN9" s="313"/>
      <c r="KVO9" s="314"/>
      <c r="KVP9" s="315"/>
      <c r="KVQ9" s="311"/>
      <c r="KVR9" s="311"/>
      <c r="KVS9" s="312"/>
      <c r="KVT9" s="312"/>
      <c r="KVU9" s="312"/>
      <c r="KVV9" s="313"/>
      <c r="KVW9" s="314"/>
      <c r="KVX9" s="315"/>
      <c r="KVY9" s="311"/>
      <c r="KVZ9" s="311"/>
      <c r="KWA9" s="312"/>
      <c r="KWB9" s="312"/>
      <c r="KWC9" s="312"/>
      <c r="KWD9" s="313"/>
      <c r="KWE9" s="314"/>
      <c r="KWF9" s="315"/>
      <c r="KWG9" s="311"/>
      <c r="KWH9" s="311"/>
      <c r="KWI9" s="312"/>
      <c r="KWJ9" s="312"/>
      <c r="KWK9" s="312"/>
      <c r="KWL9" s="313"/>
      <c r="KWM9" s="314"/>
      <c r="KWN9" s="315"/>
      <c r="KWO9" s="311"/>
      <c r="KWP9" s="311"/>
      <c r="KWQ9" s="312"/>
      <c r="KWR9" s="312"/>
      <c r="KWS9" s="312"/>
      <c r="KWT9" s="313"/>
      <c r="KWU9" s="314"/>
      <c r="KWV9" s="315"/>
      <c r="KWW9" s="311"/>
      <c r="KWX9" s="311"/>
      <c r="KWY9" s="312"/>
      <c r="KWZ9" s="312"/>
      <c r="KXA9" s="312"/>
      <c r="KXB9" s="313"/>
      <c r="KXC9" s="314"/>
      <c r="KXD9" s="315"/>
      <c r="KXE9" s="311"/>
      <c r="KXF9" s="311"/>
      <c r="KXG9" s="312"/>
      <c r="KXH9" s="312"/>
      <c r="KXI9" s="312"/>
      <c r="KXJ9" s="313"/>
      <c r="KXK9" s="314"/>
      <c r="KXL9" s="315"/>
      <c r="KXM9" s="311"/>
      <c r="KXN9" s="311"/>
      <c r="KXO9" s="312"/>
      <c r="KXP9" s="312"/>
      <c r="KXQ9" s="312"/>
      <c r="KXR9" s="313"/>
      <c r="KXS9" s="314"/>
      <c r="KXT9" s="315"/>
      <c r="KXU9" s="311"/>
      <c r="KXV9" s="311"/>
      <c r="KXW9" s="312"/>
      <c r="KXX9" s="312"/>
      <c r="KXY9" s="312"/>
      <c r="KXZ9" s="313"/>
      <c r="KYA9" s="314"/>
      <c r="KYB9" s="315"/>
      <c r="KYC9" s="311"/>
      <c r="KYD9" s="311"/>
      <c r="KYE9" s="312"/>
      <c r="KYF9" s="312"/>
      <c r="KYG9" s="312"/>
      <c r="KYH9" s="313"/>
      <c r="KYI9" s="314"/>
      <c r="KYJ9" s="315"/>
      <c r="KYK9" s="311"/>
      <c r="KYL9" s="311"/>
      <c r="KYM9" s="312"/>
      <c r="KYN9" s="312"/>
      <c r="KYO9" s="312"/>
      <c r="KYP9" s="313"/>
      <c r="KYQ9" s="314"/>
      <c r="KYR9" s="315"/>
      <c r="KYS9" s="311"/>
      <c r="KYT9" s="311"/>
      <c r="KYU9" s="312"/>
      <c r="KYV9" s="312"/>
      <c r="KYW9" s="312"/>
      <c r="KYX9" s="313"/>
      <c r="KYY9" s="314"/>
      <c r="KYZ9" s="315"/>
      <c r="KZA9" s="311"/>
      <c r="KZB9" s="311"/>
      <c r="KZC9" s="312"/>
      <c r="KZD9" s="312"/>
      <c r="KZE9" s="312"/>
      <c r="KZF9" s="313"/>
      <c r="KZG9" s="314"/>
      <c r="KZH9" s="315"/>
      <c r="KZI9" s="311"/>
      <c r="KZJ9" s="311"/>
      <c r="KZK9" s="312"/>
      <c r="KZL9" s="312"/>
      <c r="KZM9" s="312"/>
      <c r="KZN9" s="313"/>
      <c r="KZO9" s="314"/>
      <c r="KZP9" s="315"/>
      <c r="KZQ9" s="311"/>
      <c r="KZR9" s="311"/>
      <c r="KZS9" s="312"/>
      <c r="KZT9" s="312"/>
      <c r="KZU9" s="312"/>
      <c r="KZV9" s="313"/>
      <c r="KZW9" s="314"/>
      <c r="KZX9" s="315"/>
      <c r="KZY9" s="311"/>
      <c r="KZZ9" s="311"/>
      <c r="LAA9" s="312"/>
      <c r="LAB9" s="312"/>
      <c r="LAC9" s="312"/>
      <c r="LAD9" s="313"/>
      <c r="LAE9" s="314"/>
      <c r="LAF9" s="315"/>
      <c r="LAG9" s="311"/>
      <c r="LAH9" s="311"/>
      <c r="LAI9" s="312"/>
      <c r="LAJ9" s="312"/>
      <c r="LAK9" s="312"/>
      <c r="LAL9" s="313"/>
      <c r="LAM9" s="314"/>
      <c r="LAN9" s="315"/>
      <c r="LAO9" s="311"/>
      <c r="LAP9" s="311"/>
      <c r="LAQ9" s="312"/>
      <c r="LAR9" s="312"/>
      <c r="LAS9" s="312"/>
      <c r="LAT9" s="313"/>
      <c r="LAU9" s="314"/>
      <c r="LAV9" s="315"/>
      <c r="LAW9" s="311"/>
      <c r="LAX9" s="311"/>
      <c r="LAY9" s="312"/>
      <c r="LAZ9" s="312"/>
      <c r="LBA9" s="312"/>
      <c r="LBB9" s="313"/>
      <c r="LBC9" s="314"/>
      <c r="LBD9" s="315"/>
      <c r="LBE9" s="311"/>
      <c r="LBF9" s="311"/>
      <c r="LBG9" s="312"/>
      <c r="LBH9" s="312"/>
      <c r="LBI9" s="312"/>
      <c r="LBJ9" s="313"/>
      <c r="LBK9" s="314"/>
      <c r="LBL9" s="315"/>
      <c r="LBM9" s="311"/>
      <c r="LBN9" s="311"/>
      <c r="LBO9" s="312"/>
      <c r="LBP9" s="312"/>
      <c r="LBQ9" s="312"/>
      <c r="LBR9" s="313"/>
      <c r="LBS9" s="314"/>
      <c r="LBT9" s="315"/>
      <c r="LBU9" s="311"/>
      <c r="LBV9" s="311"/>
      <c r="LBW9" s="312"/>
      <c r="LBX9" s="312"/>
      <c r="LBY9" s="312"/>
      <c r="LBZ9" s="313"/>
      <c r="LCA9" s="314"/>
      <c r="LCB9" s="315"/>
      <c r="LCC9" s="311"/>
      <c r="LCD9" s="311"/>
      <c r="LCE9" s="312"/>
      <c r="LCF9" s="312"/>
      <c r="LCG9" s="312"/>
      <c r="LCH9" s="313"/>
      <c r="LCI9" s="314"/>
      <c r="LCJ9" s="315"/>
      <c r="LCK9" s="311"/>
      <c r="LCL9" s="311"/>
      <c r="LCM9" s="312"/>
      <c r="LCN9" s="312"/>
      <c r="LCO9" s="312"/>
      <c r="LCP9" s="313"/>
      <c r="LCQ9" s="314"/>
      <c r="LCR9" s="315"/>
      <c r="LCS9" s="311"/>
      <c r="LCT9" s="311"/>
      <c r="LCU9" s="312"/>
      <c r="LCV9" s="312"/>
      <c r="LCW9" s="312"/>
      <c r="LCX9" s="313"/>
      <c r="LCY9" s="314"/>
      <c r="LCZ9" s="315"/>
      <c r="LDA9" s="311"/>
      <c r="LDB9" s="311"/>
      <c r="LDC9" s="312"/>
      <c r="LDD9" s="312"/>
      <c r="LDE9" s="312"/>
      <c r="LDF9" s="313"/>
      <c r="LDG9" s="314"/>
      <c r="LDH9" s="315"/>
      <c r="LDI9" s="311"/>
      <c r="LDJ9" s="311"/>
      <c r="LDK9" s="312"/>
      <c r="LDL9" s="312"/>
      <c r="LDM9" s="312"/>
      <c r="LDN9" s="313"/>
      <c r="LDO9" s="314"/>
      <c r="LDP9" s="315"/>
      <c r="LDQ9" s="311"/>
      <c r="LDR9" s="311"/>
      <c r="LDS9" s="312"/>
      <c r="LDT9" s="312"/>
      <c r="LDU9" s="312"/>
      <c r="LDV9" s="313"/>
      <c r="LDW9" s="314"/>
      <c r="LDX9" s="315"/>
      <c r="LDY9" s="311"/>
      <c r="LDZ9" s="311"/>
      <c r="LEA9" s="312"/>
      <c r="LEB9" s="312"/>
      <c r="LEC9" s="312"/>
      <c r="LED9" s="313"/>
      <c r="LEE9" s="314"/>
      <c r="LEF9" s="315"/>
      <c r="LEG9" s="311"/>
      <c r="LEH9" s="311"/>
      <c r="LEI9" s="312"/>
      <c r="LEJ9" s="312"/>
      <c r="LEK9" s="312"/>
      <c r="LEL9" s="313"/>
      <c r="LEM9" s="314"/>
      <c r="LEN9" s="315"/>
      <c r="LEO9" s="311"/>
      <c r="LEP9" s="311"/>
      <c r="LEQ9" s="312"/>
      <c r="LER9" s="312"/>
      <c r="LES9" s="312"/>
      <c r="LET9" s="313"/>
      <c r="LEU9" s="314"/>
      <c r="LEV9" s="315"/>
      <c r="LEW9" s="311"/>
      <c r="LEX9" s="311"/>
      <c r="LEY9" s="312"/>
      <c r="LEZ9" s="312"/>
      <c r="LFA9" s="312"/>
      <c r="LFB9" s="313"/>
      <c r="LFC9" s="314"/>
      <c r="LFD9" s="315"/>
      <c r="LFE9" s="311"/>
      <c r="LFF9" s="311"/>
      <c r="LFG9" s="312"/>
      <c r="LFH9" s="312"/>
      <c r="LFI9" s="312"/>
      <c r="LFJ9" s="313"/>
      <c r="LFK9" s="314"/>
      <c r="LFL9" s="315"/>
      <c r="LFM9" s="311"/>
      <c r="LFN9" s="311"/>
      <c r="LFO9" s="312"/>
      <c r="LFP9" s="312"/>
      <c r="LFQ9" s="312"/>
      <c r="LFR9" s="313"/>
      <c r="LFS9" s="314"/>
      <c r="LFT9" s="315"/>
      <c r="LFU9" s="311"/>
      <c r="LFV9" s="311"/>
      <c r="LFW9" s="312"/>
      <c r="LFX9" s="312"/>
      <c r="LFY9" s="312"/>
      <c r="LFZ9" s="313"/>
      <c r="LGA9" s="314"/>
      <c r="LGB9" s="315"/>
      <c r="LGC9" s="311"/>
      <c r="LGD9" s="311"/>
      <c r="LGE9" s="312"/>
      <c r="LGF9" s="312"/>
      <c r="LGG9" s="312"/>
      <c r="LGH9" s="313"/>
      <c r="LGI9" s="314"/>
      <c r="LGJ9" s="315"/>
      <c r="LGK9" s="311"/>
      <c r="LGL9" s="311"/>
      <c r="LGM9" s="312"/>
      <c r="LGN9" s="312"/>
      <c r="LGO9" s="312"/>
      <c r="LGP9" s="313"/>
      <c r="LGQ9" s="314"/>
      <c r="LGR9" s="315"/>
      <c r="LGS9" s="311"/>
      <c r="LGT9" s="311"/>
      <c r="LGU9" s="312"/>
      <c r="LGV9" s="312"/>
      <c r="LGW9" s="312"/>
      <c r="LGX9" s="313"/>
      <c r="LGY9" s="314"/>
      <c r="LGZ9" s="315"/>
      <c r="LHA9" s="311"/>
      <c r="LHB9" s="311"/>
      <c r="LHC9" s="312"/>
      <c r="LHD9" s="312"/>
      <c r="LHE9" s="312"/>
      <c r="LHF9" s="313"/>
      <c r="LHG9" s="314"/>
      <c r="LHH9" s="315"/>
      <c r="LHI9" s="311"/>
      <c r="LHJ9" s="311"/>
      <c r="LHK9" s="312"/>
      <c r="LHL9" s="312"/>
      <c r="LHM9" s="312"/>
      <c r="LHN9" s="313"/>
      <c r="LHO9" s="314"/>
      <c r="LHP9" s="315"/>
      <c r="LHQ9" s="311"/>
      <c r="LHR9" s="311"/>
      <c r="LHS9" s="312"/>
      <c r="LHT9" s="312"/>
      <c r="LHU9" s="312"/>
      <c r="LHV9" s="313"/>
      <c r="LHW9" s="314"/>
      <c r="LHX9" s="315"/>
      <c r="LHY9" s="311"/>
      <c r="LHZ9" s="311"/>
      <c r="LIA9" s="312"/>
      <c r="LIB9" s="312"/>
      <c r="LIC9" s="312"/>
      <c r="LID9" s="313"/>
      <c r="LIE9" s="314"/>
      <c r="LIF9" s="315"/>
      <c r="LIG9" s="311"/>
      <c r="LIH9" s="311"/>
      <c r="LII9" s="312"/>
      <c r="LIJ9" s="312"/>
      <c r="LIK9" s="312"/>
      <c r="LIL9" s="313"/>
      <c r="LIM9" s="314"/>
      <c r="LIN9" s="315"/>
      <c r="LIO9" s="311"/>
      <c r="LIP9" s="311"/>
      <c r="LIQ9" s="312"/>
      <c r="LIR9" s="312"/>
      <c r="LIS9" s="312"/>
      <c r="LIT9" s="313"/>
      <c r="LIU9" s="314"/>
      <c r="LIV9" s="315"/>
      <c r="LIW9" s="311"/>
      <c r="LIX9" s="311"/>
      <c r="LIY9" s="312"/>
      <c r="LIZ9" s="312"/>
      <c r="LJA9" s="312"/>
      <c r="LJB9" s="313"/>
      <c r="LJC9" s="314"/>
      <c r="LJD9" s="315"/>
      <c r="LJE9" s="311"/>
      <c r="LJF9" s="311"/>
      <c r="LJG9" s="312"/>
      <c r="LJH9" s="312"/>
      <c r="LJI9" s="312"/>
      <c r="LJJ9" s="313"/>
      <c r="LJK9" s="314"/>
      <c r="LJL9" s="315"/>
      <c r="LJM9" s="311"/>
      <c r="LJN9" s="311"/>
      <c r="LJO9" s="312"/>
      <c r="LJP9" s="312"/>
      <c r="LJQ9" s="312"/>
      <c r="LJR9" s="313"/>
      <c r="LJS9" s="314"/>
      <c r="LJT9" s="315"/>
      <c r="LJU9" s="311"/>
      <c r="LJV9" s="311"/>
      <c r="LJW9" s="312"/>
      <c r="LJX9" s="312"/>
      <c r="LJY9" s="312"/>
      <c r="LJZ9" s="313"/>
      <c r="LKA9" s="314"/>
      <c r="LKB9" s="315"/>
      <c r="LKC9" s="311"/>
      <c r="LKD9" s="311"/>
      <c r="LKE9" s="312"/>
      <c r="LKF9" s="312"/>
      <c r="LKG9" s="312"/>
      <c r="LKH9" s="313"/>
      <c r="LKI9" s="314"/>
      <c r="LKJ9" s="315"/>
      <c r="LKK9" s="311"/>
      <c r="LKL9" s="311"/>
      <c r="LKM9" s="312"/>
      <c r="LKN9" s="312"/>
      <c r="LKO9" s="312"/>
      <c r="LKP9" s="313"/>
      <c r="LKQ9" s="314"/>
      <c r="LKR9" s="315"/>
      <c r="LKS9" s="311"/>
      <c r="LKT9" s="311"/>
      <c r="LKU9" s="312"/>
      <c r="LKV9" s="312"/>
      <c r="LKW9" s="312"/>
      <c r="LKX9" s="313"/>
      <c r="LKY9" s="314"/>
      <c r="LKZ9" s="315"/>
      <c r="LLA9" s="311"/>
      <c r="LLB9" s="311"/>
      <c r="LLC9" s="312"/>
      <c r="LLD9" s="312"/>
      <c r="LLE9" s="312"/>
      <c r="LLF9" s="313"/>
      <c r="LLG9" s="314"/>
      <c r="LLH9" s="315"/>
      <c r="LLI9" s="311"/>
      <c r="LLJ9" s="311"/>
      <c r="LLK9" s="312"/>
      <c r="LLL9" s="312"/>
      <c r="LLM9" s="312"/>
      <c r="LLN9" s="313"/>
      <c r="LLO9" s="314"/>
      <c r="LLP9" s="315"/>
      <c r="LLQ9" s="311"/>
      <c r="LLR9" s="311"/>
      <c r="LLS9" s="312"/>
      <c r="LLT9" s="312"/>
      <c r="LLU9" s="312"/>
      <c r="LLV9" s="313"/>
      <c r="LLW9" s="314"/>
      <c r="LLX9" s="315"/>
      <c r="LLY9" s="311"/>
      <c r="LLZ9" s="311"/>
      <c r="LMA9" s="312"/>
      <c r="LMB9" s="312"/>
      <c r="LMC9" s="312"/>
      <c r="LMD9" s="313"/>
      <c r="LME9" s="314"/>
      <c r="LMF9" s="315"/>
      <c r="LMG9" s="311"/>
      <c r="LMH9" s="311"/>
      <c r="LMI9" s="312"/>
      <c r="LMJ9" s="312"/>
      <c r="LMK9" s="312"/>
      <c r="LML9" s="313"/>
      <c r="LMM9" s="314"/>
      <c r="LMN9" s="315"/>
      <c r="LMO9" s="311"/>
      <c r="LMP9" s="311"/>
      <c r="LMQ9" s="312"/>
      <c r="LMR9" s="312"/>
      <c r="LMS9" s="312"/>
      <c r="LMT9" s="313"/>
      <c r="LMU9" s="314"/>
      <c r="LMV9" s="315"/>
      <c r="LMW9" s="311"/>
      <c r="LMX9" s="311"/>
      <c r="LMY9" s="312"/>
      <c r="LMZ9" s="312"/>
      <c r="LNA9" s="312"/>
      <c r="LNB9" s="313"/>
      <c r="LNC9" s="314"/>
      <c r="LND9" s="315"/>
      <c r="LNE9" s="311"/>
      <c r="LNF9" s="311"/>
      <c r="LNG9" s="312"/>
      <c r="LNH9" s="312"/>
      <c r="LNI9" s="312"/>
      <c r="LNJ9" s="313"/>
      <c r="LNK9" s="314"/>
      <c r="LNL9" s="315"/>
      <c r="LNM9" s="311"/>
      <c r="LNN9" s="311"/>
      <c r="LNO9" s="312"/>
      <c r="LNP9" s="312"/>
      <c r="LNQ9" s="312"/>
      <c r="LNR9" s="313"/>
      <c r="LNS9" s="314"/>
      <c r="LNT9" s="315"/>
      <c r="LNU9" s="311"/>
      <c r="LNV9" s="311"/>
      <c r="LNW9" s="312"/>
      <c r="LNX9" s="312"/>
      <c r="LNY9" s="312"/>
      <c r="LNZ9" s="313"/>
      <c r="LOA9" s="314"/>
      <c r="LOB9" s="315"/>
      <c r="LOC9" s="311"/>
      <c r="LOD9" s="311"/>
      <c r="LOE9" s="312"/>
      <c r="LOF9" s="312"/>
      <c r="LOG9" s="312"/>
      <c r="LOH9" s="313"/>
      <c r="LOI9" s="314"/>
      <c r="LOJ9" s="315"/>
      <c r="LOK9" s="311"/>
      <c r="LOL9" s="311"/>
      <c r="LOM9" s="312"/>
      <c r="LON9" s="312"/>
      <c r="LOO9" s="312"/>
      <c r="LOP9" s="313"/>
      <c r="LOQ9" s="314"/>
      <c r="LOR9" s="315"/>
      <c r="LOS9" s="311"/>
      <c r="LOT9" s="311"/>
      <c r="LOU9" s="312"/>
      <c r="LOV9" s="312"/>
      <c r="LOW9" s="312"/>
      <c r="LOX9" s="313"/>
      <c r="LOY9" s="314"/>
      <c r="LOZ9" s="315"/>
      <c r="LPA9" s="311"/>
      <c r="LPB9" s="311"/>
      <c r="LPC9" s="312"/>
      <c r="LPD9" s="312"/>
      <c r="LPE9" s="312"/>
      <c r="LPF9" s="313"/>
      <c r="LPG9" s="314"/>
      <c r="LPH9" s="315"/>
      <c r="LPI9" s="311"/>
      <c r="LPJ9" s="311"/>
      <c r="LPK9" s="312"/>
      <c r="LPL9" s="312"/>
      <c r="LPM9" s="312"/>
      <c r="LPN9" s="313"/>
      <c r="LPO9" s="314"/>
      <c r="LPP9" s="315"/>
      <c r="LPQ9" s="311"/>
      <c r="LPR9" s="311"/>
      <c r="LPS9" s="312"/>
      <c r="LPT9" s="312"/>
      <c r="LPU9" s="312"/>
      <c r="LPV9" s="313"/>
      <c r="LPW9" s="314"/>
      <c r="LPX9" s="315"/>
      <c r="LPY9" s="311"/>
      <c r="LPZ9" s="311"/>
      <c r="LQA9" s="312"/>
      <c r="LQB9" s="312"/>
      <c r="LQC9" s="312"/>
      <c r="LQD9" s="313"/>
      <c r="LQE9" s="314"/>
      <c r="LQF9" s="315"/>
      <c r="LQG9" s="311"/>
      <c r="LQH9" s="311"/>
      <c r="LQI9" s="312"/>
      <c r="LQJ9" s="312"/>
      <c r="LQK9" s="312"/>
      <c r="LQL9" s="313"/>
      <c r="LQM9" s="314"/>
      <c r="LQN9" s="315"/>
      <c r="LQO9" s="311"/>
      <c r="LQP9" s="311"/>
      <c r="LQQ9" s="312"/>
      <c r="LQR9" s="312"/>
      <c r="LQS9" s="312"/>
      <c r="LQT9" s="313"/>
      <c r="LQU9" s="314"/>
      <c r="LQV9" s="315"/>
      <c r="LQW9" s="311"/>
      <c r="LQX9" s="311"/>
      <c r="LQY9" s="312"/>
      <c r="LQZ9" s="312"/>
      <c r="LRA9" s="312"/>
      <c r="LRB9" s="313"/>
      <c r="LRC9" s="314"/>
      <c r="LRD9" s="315"/>
      <c r="LRE9" s="311"/>
      <c r="LRF9" s="311"/>
      <c r="LRG9" s="312"/>
      <c r="LRH9" s="312"/>
      <c r="LRI9" s="312"/>
      <c r="LRJ9" s="313"/>
      <c r="LRK9" s="314"/>
      <c r="LRL9" s="315"/>
      <c r="LRM9" s="311"/>
      <c r="LRN9" s="311"/>
      <c r="LRO9" s="312"/>
      <c r="LRP9" s="312"/>
      <c r="LRQ9" s="312"/>
      <c r="LRR9" s="313"/>
      <c r="LRS9" s="314"/>
      <c r="LRT9" s="315"/>
      <c r="LRU9" s="311"/>
      <c r="LRV9" s="311"/>
      <c r="LRW9" s="312"/>
      <c r="LRX9" s="312"/>
      <c r="LRY9" s="312"/>
      <c r="LRZ9" s="313"/>
      <c r="LSA9" s="314"/>
      <c r="LSB9" s="315"/>
      <c r="LSC9" s="311"/>
      <c r="LSD9" s="311"/>
      <c r="LSE9" s="312"/>
      <c r="LSF9" s="312"/>
      <c r="LSG9" s="312"/>
      <c r="LSH9" s="313"/>
      <c r="LSI9" s="314"/>
      <c r="LSJ9" s="315"/>
      <c r="LSK9" s="311"/>
      <c r="LSL9" s="311"/>
      <c r="LSM9" s="312"/>
      <c r="LSN9" s="312"/>
      <c r="LSO9" s="312"/>
      <c r="LSP9" s="313"/>
      <c r="LSQ9" s="314"/>
      <c r="LSR9" s="315"/>
      <c r="LSS9" s="311"/>
      <c r="LST9" s="311"/>
      <c r="LSU9" s="312"/>
      <c r="LSV9" s="312"/>
      <c r="LSW9" s="312"/>
      <c r="LSX9" s="313"/>
      <c r="LSY9" s="314"/>
      <c r="LSZ9" s="315"/>
      <c r="LTA9" s="311"/>
      <c r="LTB9" s="311"/>
      <c r="LTC9" s="312"/>
      <c r="LTD9" s="312"/>
      <c r="LTE9" s="312"/>
      <c r="LTF9" s="313"/>
      <c r="LTG9" s="314"/>
      <c r="LTH9" s="315"/>
      <c r="LTI9" s="311"/>
      <c r="LTJ9" s="311"/>
      <c r="LTK9" s="312"/>
      <c r="LTL9" s="312"/>
      <c r="LTM9" s="312"/>
      <c r="LTN9" s="313"/>
      <c r="LTO9" s="314"/>
      <c r="LTP9" s="315"/>
      <c r="LTQ9" s="311"/>
      <c r="LTR9" s="311"/>
      <c r="LTS9" s="312"/>
      <c r="LTT9" s="312"/>
      <c r="LTU9" s="312"/>
      <c r="LTV9" s="313"/>
      <c r="LTW9" s="314"/>
      <c r="LTX9" s="315"/>
      <c r="LTY9" s="311"/>
      <c r="LTZ9" s="311"/>
      <c r="LUA9" s="312"/>
      <c r="LUB9" s="312"/>
      <c r="LUC9" s="312"/>
      <c r="LUD9" s="313"/>
      <c r="LUE9" s="314"/>
      <c r="LUF9" s="315"/>
      <c r="LUG9" s="311"/>
      <c r="LUH9" s="311"/>
      <c r="LUI9" s="312"/>
      <c r="LUJ9" s="312"/>
      <c r="LUK9" s="312"/>
      <c r="LUL9" s="313"/>
      <c r="LUM9" s="314"/>
      <c r="LUN9" s="315"/>
      <c r="LUO9" s="311"/>
      <c r="LUP9" s="311"/>
      <c r="LUQ9" s="312"/>
      <c r="LUR9" s="312"/>
      <c r="LUS9" s="312"/>
      <c r="LUT9" s="313"/>
      <c r="LUU9" s="314"/>
      <c r="LUV9" s="315"/>
      <c r="LUW9" s="311"/>
      <c r="LUX9" s="311"/>
      <c r="LUY9" s="312"/>
      <c r="LUZ9" s="312"/>
      <c r="LVA9" s="312"/>
      <c r="LVB9" s="313"/>
      <c r="LVC9" s="314"/>
      <c r="LVD9" s="315"/>
      <c r="LVE9" s="311"/>
      <c r="LVF9" s="311"/>
      <c r="LVG9" s="312"/>
      <c r="LVH9" s="312"/>
      <c r="LVI9" s="312"/>
      <c r="LVJ9" s="313"/>
      <c r="LVK9" s="314"/>
      <c r="LVL9" s="315"/>
      <c r="LVM9" s="311"/>
      <c r="LVN9" s="311"/>
      <c r="LVO9" s="312"/>
      <c r="LVP9" s="312"/>
      <c r="LVQ9" s="312"/>
      <c r="LVR9" s="313"/>
      <c r="LVS9" s="314"/>
      <c r="LVT9" s="315"/>
      <c r="LVU9" s="311"/>
      <c r="LVV9" s="311"/>
      <c r="LVW9" s="312"/>
      <c r="LVX9" s="312"/>
      <c r="LVY9" s="312"/>
      <c r="LVZ9" s="313"/>
      <c r="LWA9" s="314"/>
      <c r="LWB9" s="315"/>
      <c r="LWC9" s="311"/>
      <c r="LWD9" s="311"/>
      <c r="LWE9" s="312"/>
      <c r="LWF9" s="312"/>
      <c r="LWG9" s="312"/>
      <c r="LWH9" s="313"/>
      <c r="LWI9" s="314"/>
      <c r="LWJ9" s="315"/>
      <c r="LWK9" s="311"/>
      <c r="LWL9" s="311"/>
      <c r="LWM9" s="312"/>
      <c r="LWN9" s="312"/>
      <c r="LWO9" s="312"/>
      <c r="LWP9" s="313"/>
      <c r="LWQ9" s="314"/>
      <c r="LWR9" s="315"/>
      <c r="LWS9" s="311"/>
      <c r="LWT9" s="311"/>
      <c r="LWU9" s="312"/>
      <c r="LWV9" s="312"/>
      <c r="LWW9" s="312"/>
      <c r="LWX9" s="313"/>
      <c r="LWY9" s="314"/>
      <c r="LWZ9" s="315"/>
      <c r="LXA9" s="311"/>
      <c r="LXB9" s="311"/>
      <c r="LXC9" s="312"/>
      <c r="LXD9" s="312"/>
      <c r="LXE9" s="312"/>
      <c r="LXF9" s="313"/>
      <c r="LXG9" s="314"/>
      <c r="LXH9" s="315"/>
      <c r="LXI9" s="311"/>
      <c r="LXJ9" s="311"/>
      <c r="LXK9" s="312"/>
      <c r="LXL9" s="312"/>
      <c r="LXM9" s="312"/>
      <c r="LXN9" s="313"/>
      <c r="LXO9" s="314"/>
      <c r="LXP9" s="315"/>
      <c r="LXQ9" s="311"/>
      <c r="LXR9" s="311"/>
      <c r="LXS9" s="312"/>
      <c r="LXT9" s="312"/>
      <c r="LXU9" s="312"/>
      <c r="LXV9" s="313"/>
      <c r="LXW9" s="314"/>
      <c r="LXX9" s="315"/>
      <c r="LXY9" s="311"/>
      <c r="LXZ9" s="311"/>
      <c r="LYA9" s="312"/>
      <c r="LYB9" s="312"/>
      <c r="LYC9" s="312"/>
      <c r="LYD9" s="313"/>
      <c r="LYE9" s="314"/>
      <c r="LYF9" s="315"/>
      <c r="LYG9" s="311"/>
      <c r="LYH9" s="311"/>
      <c r="LYI9" s="312"/>
      <c r="LYJ9" s="312"/>
      <c r="LYK9" s="312"/>
      <c r="LYL9" s="313"/>
      <c r="LYM9" s="314"/>
      <c r="LYN9" s="315"/>
      <c r="LYO9" s="311"/>
      <c r="LYP9" s="311"/>
      <c r="LYQ9" s="312"/>
      <c r="LYR9" s="312"/>
      <c r="LYS9" s="312"/>
      <c r="LYT9" s="313"/>
      <c r="LYU9" s="314"/>
      <c r="LYV9" s="315"/>
      <c r="LYW9" s="311"/>
      <c r="LYX9" s="311"/>
      <c r="LYY9" s="312"/>
      <c r="LYZ9" s="312"/>
      <c r="LZA9" s="312"/>
      <c r="LZB9" s="313"/>
      <c r="LZC9" s="314"/>
      <c r="LZD9" s="315"/>
      <c r="LZE9" s="311"/>
      <c r="LZF9" s="311"/>
      <c r="LZG9" s="312"/>
      <c r="LZH9" s="312"/>
      <c r="LZI9" s="312"/>
      <c r="LZJ9" s="313"/>
      <c r="LZK9" s="314"/>
      <c r="LZL9" s="315"/>
      <c r="LZM9" s="311"/>
      <c r="LZN9" s="311"/>
      <c r="LZO9" s="312"/>
      <c r="LZP9" s="312"/>
      <c r="LZQ9" s="312"/>
      <c r="LZR9" s="313"/>
      <c r="LZS9" s="314"/>
      <c r="LZT9" s="315"/>
      <c r="LZU9" s="311"/>
      <c r="LZV9" s="311"/>
      <c r="LZW9" s="312"/>
      <c r="LZX9" s="312"/>
      <c r="LZY9" s="312"/>
      <c r="LZZ9" s="313"/>
      <c r="MAA9" s="314"/>
      <c r="MAB9" s="315"/>
      <c r="MAC9" s="311"/>
      <c r="MAD9" s="311"/>
      <c r="MAE9" s="312"/>
      <c r="MAF9" s="312"/>
      <c r="MAG9" s="312"/>
      <c r="MAH9" s="313"/>
      <c r="MAI9" s="314"/>
      <c r="MAJ9" s="315"/>
      <c r="MAK9" s="311"/>
      <c r="MAL9" s="311"/>
      <c r="MAM9" s="312"/>
      <c r="MAN9" s="312"/>
      <c r="MAO9" s="312"/>
      <c r="MAP9" s="313"/>
      <c r="MAQ9" s="314"/>
      <c r="MAR9" s="315"/>
      <c r="MAS9" s="311"/>
      <c r="MAT9" s="311"/>
      <c r="MAU9" s="312"/>
      <c r="MAV9" s="312"/>
      <c r="MAW9" s="312"/>
      <c r="MAX9" s="313"/>
      <c r="MAY9" s="314"/>
      <c r="MAZ9" s="315"/>
      <c r="MBA9" s="311"/>
      <c r="MBB9" s="311"/>
      <c r="MBC9" s="312"/>
      <c r="MBD9" s="312"/>
      <c r="MBE9" s="312"/>
      <c r="MBF9" s="313"/>
      <c r="MBG9" s="314"/>
      <c r="MBH9" s="315"/>
      <c r="MBI9" s="311"/>
      <c r="MBJ9" s="311"/>
      <c r="MBK9" s="312"/>
      <c r="MBL9" s="312"/>
      <c r="MBM9" s="312"/>
      <c r="MBN9" s="313"/>
      <c r="MBO9" s="314"/>
      <c r="MBP9" s="315"/>
      <c r="MBQ9" s="311"/>
      <c r="MBR9" s="311"/>
      <c r="MBS9" s="312"/>
      <c r="MBT9" s="312"/>
      <c r="MBU9" s="312"/>
      <c r="MBV9" s="313"/>
      <c r="MBW9" s="314"/>
      <c r="MBX9" s="315"/>
      <c r="MBY9" s="311"/>
      <c r="MBZ9" s="311"/>
      <c r="MCA9" s="312"/>
      <c r="MCB9" s="312"/>
      <c r="MCC9" s="312"/>
      <c r="MCD9" s="313"/>
      <c r="MCE9" s="314"/>
      <c r="MCF9" s="315"/>
      <c r="MCG9" s="311"/>
      <c r="MCH9" s="311"/>
      <c r="MCI9" s="312"/>
      <c r="MCJ9" s="312"/>
      <c r="MCK9" s="312"/>
      <c r="MCL9" s="313"/>
      <c r="MCM9" s="314"/>
      <c r="MCN9" s="315"/>
      <c r="MCO9" s="311"/>
      <c r="MCP9" s="311"/>
      <c r="MCQ9" s="312"/>
      <c r="MCR9" s="312"/>
      <c r="MCS9" s="312"/>
      <c r="MCT9" s="313"/>
      <c r="MCU9" s="314"/>
      <c r="MCV9" s="315"/>
      <c r="MCW9" s="311"/>
      <c r="MCX9" s="311"/>
      <c r="MCY9" s="312"/>
      <c r="MCZ9" s="312"/>
      <c r="MDA9" s="312"/>
      <c r="MDB9" s="313"/>
      <c r="MDC9" s="314"/>
      <c r="MDD9" s="315"/>
      <c r="MDE9" s="311"/>
      <c r="MDF9" s="311"/>
      <c r="MDG9" s="312"/>
      <c r="MDH9" s="312"/>
      <c r="MDI9" s="312"/>
      <c r="MDJ9" s="313"/>
      <c r="MDK9" s="314"/>
      <c r="MDL9" s="315"/>
      <c r="MDM9" s="311"/>
      <c r="MDN9" s="311"/>
      <c r="MDO9" s="312"/>
      <c r="MDP9" s="312"/>
      <c r="MDQ9" s="312"/>
      <c r="MDR9" s="313"/>
      <c r="MDS9" s="314"/>
      <c r="MDT9" s="315"/>
      <c r="MDU9" s="311"/>
      <c r="MDV9" s="311"/>
      <c r="MDW9" s="312"/>
      <c r="MDX9" s="312"/>
      <c r="MDY9" s="312"/>
      <c r="MDZ9" s="313"/>
      <c r="MEA9" s="314"/>
      <c r="MEB9" s="315"/>
      <c r="MEC9" s="311"/>
      <c r="MED9" s="311"/>
      <c r="MEE9" s="312"/>
      <c r="MEF9" s="312"/>
      <c r="MEG9" s="312"/>
      <c r="MEH9" s="313"/>
      <c r="MEI9" s="314"/>
      <c r="MEJ9" s="315"/>
      <c r="MEK9" s="311"/>
      <c r="MEL9" s="311"/>
      <c r="MEM9" s="312"/>
      <c r="MEN9" s="312"/>
      <c r="MEO9" s="312"/>
      <c r="MEP9" s="313"/>
      <c r="MEQ9" s="314"/>
      <c r="MER9" s="315"/>
      <c r="MES9" s="311"/>
      <c r="MET9" s="311"/>
      <c r="MEU9" s="312"/>
      <c r="MEV9" s="312"/>
      <c r="MEW9" s="312"/>
      <c r="MEX9" s="313"/>
      <c r="MEY9" s="314"/>
      <c r="MEZ9" s="315"/>
      <c r="MFA9" s="311"/>
      <c r="MFB9" s="311"/>
      <c r="MFC9" s="312"/>
      <c r="MFD9" s="312"/>
      <c r="MFE9" s="312"/>
      <c r="MFF9" s="313"/>
      <c r="MFG9" s="314"/>
      <c r="MFH9" s="315"/>
      <c r="MFI9" s="311"/>
      <c r="MFJ9" s="311"/>
      <c r="MFK9" s="312"/>
      <c r="MFL9" s="312"/>
      <c r="MFM9" s="312"/>
      <c r="MFN9" s="313"/>
      <c r="MFO9" s="314"/>
      <c r="MFP9" s="315"/>
      <c r="MFQ9" s="311"/>
      <c r="MFR9" s="311"/>
      <c r="MFS9" s="312"/>
      <c r="MFT9" s="312"/>
      <c r="MFU9" s="312"/>
      <c r="MFV9" s="313"/>
      <c r="MFW9" s="314"/>
      <c r="MFX9" s="315"/>
      <c r="MFY9" s="311"/>
      <c r="MFZ9" s="311"/>
      <c r="MGA9" s="312"/>
      <c r="MGB9" s="312"/>
      <c r="MGC9" s="312"/>
      <c r="MGD9" s="313"/>
      <c r="MGE9" s="314"/>
      <c r="MGF9" s="315"/>
      <c r="MGG9" s="311"/>
      <c r="MGH9" s="311"/>
      <c r="MGI9" s="312"/>
      <c r="MGJ9" s="312"/>
      <c r="MGK9" s="312"/>
      <c r="MGL9" s="313"/>
      <c r="MGM9" s="314"/>
      <c r="MGN9" s="315"/>
      <c r="MGO9" s="311"/>
      <c r="MGP9" s="311"/>
      <c r="MGQ9" s="312"/>
      <c r="MGR9" s="312"/>
      <c r="MGS9" s="312"/>
      <c r="MGT9" s="313"/>
      <c r="MGU9" s="314"/>
      <c r="MGV9" s="315"/>
      <c r="MGW9" s="311"/>
      <c r="MGX9" s="311"/>
      <c r="MGY9" s="312"/>
      <c r="MGZ9" s="312"/>
      <c r="MHA9" s="312"/>
      <c r="MHB9" s="313"/>
      <c r="MHC9" s="314"/>
      <c r="MHD9" s="315"/>
      <c r="MHE9" s="311"/>
      <c r="MHF9" s="311"/>
      <c r="MHG9" s="312"/>
      <c r="MHH9" s="312"/>
      <c r="MHI9" s="312"/>
      <c r="MHJ9" s="313"/>
      <c r="MHK9" s="314"/>
      <c r="MHL9" s="315"/>
      <c r="MHM9" s="311"/>
      <c r="MHN9" s="311"/>
      <c r="MHO9" s="312"/>
      <c r="MHP9" s="312"/>
      <c r="MHQ9" s="312"/>
      <c r="MHR9" s="313"/>
      <c r="MHS9" s="314"/>
      <c r="MHT9" s="315"/>
      <c r="MHU9" s="311"/>
      <c r="MHV9" s="311"/>
      <c r="MHW9" s="312"/>
      <c r="MHX9" s="312"/>
      <c r="MHY9" s="312"/>
      <c r="MHZ9" s="313"/>
      <c r="MIA9" s="314"/>
      <c r="MIB9" s="315"/>
      <c r="MIC9" s="311"/>
      <c r="MID9" s="311"/>
      <c r="MIE9" s="312"/>
      <c r="MIF9" s="312"/>
      <c r="MIG9" s="312"/>
      <c r="MIH9" s="313"/>
      <c r="MII9" s="314"/>
      <c r="MIJ9" s="315"/>
      <c r="MIK9" s="311"/>
      <c r="MIL9" s="311"/>
      <c r="MIM9" s="312"/>
      <c r="MIN9" s="312"/>
      <c r="MIO9" s="312"/>
      <c r="MIP9" s="313"/>
      <c r="MIQ9" s="314"/>
      <c r="MIR9" s="315"/>
      <c r="MIS9" s="311"/>
      <c r="MIT9" s="311"/>
      <c r="MIU9" s="312"/>
      <c r="MIV9" s="312"/>
      <c r="MIW9" s="312"/>
      <c r="MIX9" s="313"/>
      <c r="MIY9" s="314"/>
      <c r="MIZ9" s="315"/>
      <c r="MJA9" s="311"/>
      <c r="MJB9" s="311"/>
      <c r="MJC9" s="312"/>
      <c r="MJD9" s="312"/>
      <c r="MJE9" s="312"/>
      <c r="MJF9" s="313"/>
      <c r="MJG9" s="314"/>
      <c r="MJH9" s="315"/>
      <c r="MJI9" s="311"/>
      <c r="MJJ9" s="311"/>
      <c r="MJK9" s="312"/>
      <c r="MJL9" s="312"/>
      <c r="MJM9" s="312"/>
      <c r="MJN9" s="313"/>
      <c r="MJO9" s="314"/>
      <c r="MJP9" s="315"/>
      <c r="MJQ9" s="311"/>
      <c r="MJR9" s="311"/>
      <c r="MJS9" s="312"/>
      <c r="MJT9" s="312"/>
      <c r="MJU9" s="312"/>
      <c r="MJV9" s="313"/>
      <c r="MJW9" s="314"/>
      <c r="MJX9" s="315"/>
      <c r="MJY9" s="311"/>
      <c r="MJZ9" s="311"/>
      <c r="MKA9" s="312"/>
      <c r="MKB9" s="312"/>
      <c r="MKC9" s="312"/>
      <c r="MKD9" s="313"/>
      <c r="MKE9" s="314"/>
      <c r="MKF9" s="315"/>
      <c r="MKG9" s="311"/>
      <c r="MKH9" s="311"/>
      <c r="MKI9" s="312"/>
      <c r="MKJ9" s="312"/>
      <c r="MKK9" s="312"/>
      <c r="MKL9" s="313"/>
      <c r="MKM9" s="314"/>
      <c r="MKN9" s="315"/>
      <c r="MKO9" s="311"/>
      <c r="MKP9" s="311"/>
      <c r="MKQ9" s="312"/>
      <c r="MKR9" s="312"/>
      <c r="MKS9" s="312"/>
      <c r="MKT9" s="313"/>
      <c r="MKU9" s="314"/>
      <c r="MKV9" s="315"/>
      <c r="MKW9" s="311"/>
      <c r="MKX9" s="311"/>
      <c r="MKY9" s="312"/>
      <c r="MKZ9" s="312"/>
      <c r="MLA9" s="312"/>
      <c r="MLB9" s="313"/>
      <c r="MLC9" s="314"/>
      <c r="MLD9" s="315"/>
      <c r="MLE9" s="311"/>
      <c r="MLF9" s="311"/>
      <c r="MLG9" s="312"/>
      <c r="MLH9" s="312"/>
      <c r="MLI9" s="312"/>
      <c r="MLJ9" s="313"/>
      <c r="MLK9" s="314"/>
      <c r="MLL9" s="315"/>
      <c r="MLM9" s="311"/>
      <c r="MLN9" s="311"/>
      <c r="MLO9" s="312"/>
      <c r="MLP9" s="312"/>
      <c r="MLQ9" s="312"/>
      <c r="MLR9" s="313"/>
      <c r="MLS9" s="314"/>
      <c r="MLT9" s="315"/>
      <c r="MLU9" s="311"/>
      <c r="MLV9" s="311"/>
      <c r="MLW9" s="312"/>
      <c r="MLX9" s="312"/>
      <c r="MLY9" s="312"/>
      <c r="MLZ9" s="313"/>
      <c r="MMA9" s="314"/>
      <c r="MMB9" s="315"/>
      <c r="MMC9" s="311"/>
      <c r="MMD9" s="311"/>
      <c r="MME9" s="312"/>
      <c r="MMF9" s="312"/>
      <c r="MMG9" s="312"/>
      <c r="MMH9" s="313"/>
      <c r="MMI9" s="314"/>
      <c r="MMJ9" s="315"/>
      <c r="MMK9" s="311"/>
      <c r="MML9" s="311"/>
      <c r="MMM9" s="312"/>
      <c r="MMN9" s="312"/>
      <c r="MMO9" s="312"/>
      <c r="MMP9" s="313"/>
      <c r="MMQ9" s="314"/>
      <c r="MMR9" s="315"/>
      <c r="MMS9" s="311"/>
      <c r="MMT9" s="311"/>
      <c r="MMU9" s="312"/>
      <c r="MMV9" s="312"/>
      <c r="MMW9" s="312"/>
      <c r="MMX9" s="313"/>
      <c r="MMY9" s="314"/>
      <c r="MMZ9" s="315"/>
      <c r="MNA9" s="311"/>
      <c r="MNB9" s="311"/>
      <c r="MNC9" s="312"/>
      <c r="MND9" s="312"/>
      <c r="MNE9" s="312"/>
      <c r="MNF9" s="313"/>
      <c r="MNG9" s="314"/>
      <c r="MNH9" s="315"/>
      <c r="MNI9" s="311"/>
      <c r="MNJ9" s="311"/>
      <c r="MNK9" s="312"/>
      <c r="MNL9" s="312"/>
      <c r="MNM9" s="312"/>
      <c r="MNN9" s="313"/>
      <c r="MNO9" s="314"/>
      <c r="MNP9" s="315"/>
      <c r="MNQ9" s="311"/>
      <c r="MNR9" s="311"/>
      <c r="MNS9" s="312"/>
      <c r="MNT9" s="312"/>
      <c r="MNU9" s="312"/>
      <c r="MNV9" s="313"/>
      <c r="MNW9" s="314"/>
      <c r="MNX9" s="315"/>
      <c r="MNY9" s="311"/>
      <c r="MNZ9" s="311"/>
      <c r="MOA9" s="312"/>
      <c r="MOB9" s="312"/>
      <c r="MOC9" s="312"/>
      <c r="MOD9" s="313"/>
      <c r="MOE9" s="314"/>
      <c r="MOF9" s="315"/>
      <c r="MOG9" s="311"/>
      <c r="MOH9" s="311"/>
      <c r="MOI9" s="312"/>
      <c r="MOJ9" s="312"/>
      <c r="MOK9" s="312"/>
      <c r="MOL9" s="313"/>
      <c r="MOM9" s="314"/>
      <c r="MON9" s="315"/>
      <c r="MOO9" s="311"/>
      <c r="MOP9" s="311"/>
      <c r="MOQ9" s="312"/>
      <c r="MOR9" s="312"/>
      <c r="MOS9" s="312"/>
      <c r="MOT9" s="313"/>
      <c r="MOU9" s="314"/>
      <c r="MOV9" s="315"/>
      <c r="MOW9" s="311"/>
      <c r="MOX9" s="311"/>
      <c r="MOY9" s="312"/>
      <c r="MOZ9" s="312"/>
      <c r="MPA9" s="312"/>
      <c r="MPB9" s="313"/>
      <c r="MPC9" s="314"/>
      <c r="MPD9" s="315"/>
      <c r="MPE9" s="311"/>
      <c r="MPF9" s="311"/>
      <c r="MPG9" s="312"/>
      <c r="MPH9" s="312"/>
      <c r="MPI9" s="312"/>
      <c r="MPJ9" s="313"/>
      <c r="MPK9" s="314"/>
      <c r="MPL9" s="315"/>
      <c r="MPM9" s="311"/>
      <c r="MPN9" s="311"/>
      <c r="MPO9" s="312"/>
      <c r="MPP9" s="312"/>
      <c r="MPQ9" s="312"/>
      <c r="MPR9" s="313"/>
      <c r="MPS9" s="314"/>
      <c r="MPT9" s="315"/>
      <c r="MPU9" s="311"/>
      <c r="MPV9" s="311"/>
      <c r="MPW9" s="312"/>
      <c r="MPX9" s="312"/>
      <c r="MPY9" s="312"/>
      <c r="MPZ9" s="313"/>
      <c r="MQA9" s="314"/>
      <c r="MQB9" s="315"/>
      <c r="MQC9" s="311"/>
      <c r="MQD9" s="311"/>
      <c r="MQE9" s="312"/>
      <c r="MQF9" s="312"/>
      <c r="MQG9" s="312"/>
      <c r="MQH9" s="313"/>
      <c r="MQI9" s="314"/>
      <c r="MQJ9" s="315"/>
      <c r="MQK9" s="311"/>
      <c r="MQL9" s="311"/>
      <c r="MQM9" s="312"/>
      <c r="MQN9" s="312"/>
      <c r="MQO9" s="312"/>
      <c r="MQP9" s="313"/>
      <c r="MQQ9" s="314"/>
      <c r="MQR9" s="315"/>
      <c r="MQS9" s="311"/>
      <c r="MQT9" s="311"/>
      <c r="MQU9" s="312"/>
      <c r="MQV9" s="312"/>
      <c r="MQW9" s="312"/>
      <c r="MQX9" s="313"/>
      <c r="MQY9" s="314"/>
      <c r="MQZ9" s="315"/>
      <c r="MRA9" s="311"/>
      <c r="MRB9" s="311"/>
      <c r="MRC9" s="312"/>
      <c r="MRD9" s="312"/>
      <c r="MRE9" s="312"/>
      <c r="MRF9" s="313"/>
      <c r="MRG9" s="314"/>
      <c r="MRH9" s="315"/>
      <c r="MRI9" s="311"/>
      <c r="MRJ9" s="311"/>
      <c r="MRK9" s="312"/>
      <c r="MRL9" s="312"/>
      <c r="MRM9" s="312"/>
      <c r="MRN9" s="313"/>
      <c r="MRO9" s="314"/>
      <c r="MRP9" s="315"/>
      <c r="MRQ9" s="311"/>
      <c r="MRR9" s="311"/>
      <c r="MRS9" s="312"/>
      <c r="MRT9" s="312"/>
      <c r="MRU9" s="312"/>
      <c r="MRV9" s="313"/>
      <c r="MRW9" s="314"/>
      <c r="MRX9" s="315"/>
      <c r="MRY9" s="311"/>
      <c r="MRZ9" s="311"/>
      <c r="MSA9" s="312"/>
      <c r="MSB9" s="312"/>
      <c r="MSC9" s="312"/>
      <c r="MSD9" s="313"/>
      <c r="MSE9" s="314"/>
      <c r="MSF9" s="315"/>
      <c r="MSG9" s="311"/>
      <c r="MSH9" s="311"/>
      <c r="MSI9" s="312"/>
      <c r="MSJ9" s="312"/>
      <c r="MSK9" s="312"/>
      <c r="MSL9" s="313"/>
      <c r="MSM9" s="314"/>
      <c r="MSN9" s="315"/>
      <c r="MSO9" s="311"/>
      <c r="MSP9" s="311"/>
      <c r="MSQ9" s="312"/>
      <c r="MSR9" s="312"/>
      <c r="MSS9" s="312"/>
      <c r="MST9" s="313"/>
      <c r="MSU9" s="314"/>
      <c r="MSV9" s="315"/>
      <c r="MSW9" s="311"/>
      <c r="MSX9" s="311"/>
      <c r="MSY9" s="312"/>
      <c r="MSZ9" s="312"/>
      <c r="MTA9" s="312"/>
      <c r="MTB9" s="313"/>
      <c r="MTC9" s="314"/>
      <c r="MTD9" s="315"/>
      <c r="MTE9" s="311"/>
      <c r="MTF9" s="311"/>
      <c r="MTG9" s="312"/>
      <c r="MTH9" s="312"/>
      <c r="MTI9" s="312"/>
      <c r="MTJ9" s="313"/>
      <c r="MTK9" s="314"/>
      <c r="MTL9" s="315"/>
      <c r="MTM9" s="311"/>
      <c r="MTN9" s="311"/>
      <c r="MTO9" s="312"/>
      <c r="MTP9" s="312"/>
      <c r="MTQ9" s="312"/>
      <c r="MTR9" s="313"/>
      <c r="MTS9" s="314"/>
      <c r="MTT9" s="315"/>
      <c r="MTU9" s="311"/>
      <c r="MTV9" s="311"/>
      <c r="MTW9" s="312"/>
      <c r="MTX9" s="312"/>
      <c r="MTY9" s="312"/>
      <c r="MTZ9" s="313"/>
      <c r="MUA9" s="314"/>
      <c r="MUB9" s="315"/>
      <c r="MUC9" s="311"/>
      <c r="MUD9" s="311"/>
      <c r="MUE9" s="312"/>
      <c r="MUF9" s="312"/>
      <c r="MUG9" s="312"/>
      <c r="MUH9" s="313"/>
      <c r="MUI9" s="314"/>
      <c r="MUJ9" s="315"/>
      <c r="MUK9" s="311"/>
      <c r="MUL9" s="311"/>
      <c r="MUM9" s="312"/>
      <c r="MUN9" s="312"/>
      <c r="MUO9" s="312"/>
      <c r="MUP9" s="313"/>
      <c r="MUQ9" s="314"/>
      <c r="MUR9" s="315"/>
      <c r="MUS9" s="311"/>
      <c r="MUT9" s="311"/>
      <c r="MUU9" s="312"/>
      <c r="MUV9" s="312"/>
      <c r="MUW9" s="312"/>
      <c r="MUX9" s="313"/>
      <c r="MUY9" s="314"/>
      <c r="MUZ9" s="315"/>
      <c r="MVA9" s="311"/>
      <c r="MVB9" s="311"/>
      <c r="MVC9" s="312"/>
      <c r="MVD9" s="312"/>
      <c r="MVE9" s="312"/>
      <c r="MVF9" s="313"/>
      <c r="MVG9" s="314"/>
      <c r="MVH9" s="315"/>
      <c r="MVI9" s="311"/>
      <c r="MVJ9" s="311"/>
      <c r="MVK9" s="312"/>
      <c r="MVL9" s="312"/>
      <c r="MVM9" s="312"/>
      <c r="MVN9" s="313"/>
      <c r="MVO9" s="314"/>
      <c r="MVP9" s="315"/>
      <c r="MVQ9" s="311"/>
      <c r="MVR9" s="311"/>
      <c r="MVS9" s="312"/>
      <c r="MVT9" s="312"/>
      <c r="MVU9" s="312"/>
      <c r="MVV9" s="313"/>
      <c r="MVW9" s="314"/>
      <c r="MVX9" s="315"/>
      <c r="MVY9" s="311"/>
      <c r="MVZ9" s="311"/>
      <c r="MWA9" s="312"/>
      <c r="MWB9" s="312"/>
      <c r="MWC9" s="312"/>
      <c r="MWD9" s="313"/>
      <c r="MWE9" s="314"/>
      <c r="MWF9" s="315"/>
      <c r="MWG9" s="311"/>
      <c r="MWH9" s="311"/>
      <c r="MWI9" s="312"/>
      <c r="MWJ9" s="312"/>
      <c r="MWK9" s="312"/>
      <c r="MWL9" s="313"/>
      <c r="MWM9" s="314"/>
      <c r="MWN9" s="315"/>
      <c r="MWO9" s="311"/>
      <c r="MWP9" s="311"/>
      <c r="MWQ9" s="312"/>
      <c r="MWR9" s="312"/>
      <c r="MWS9" s="312"/>
      <c r="MWT9" s="313"/>
      <c r="MWU9" s="314"/>
      <c r="MWV9" s="315"/>
      <c r="MWW9" s="311"/>
      <c r="MWX9" s="311"/>
      <c r="MWY9" s="312"/>
      <c r="MWZ9" s="312"/>
      <c r="MXA9" s="312"/>
      <c r="MXB9" s="313"/>
      <c r="MXC9" s="314"/>
      <c r="MXD9" s="315"/>
      <c r="MXE9" s="311"/>
      <c r="MXF9" s="311"/>
      <c r="MXG9" s="312"/>
      <c r="MXH9" s="312"/>
      <c r="MXI9" s="312"/>
      <c r="MXJ9" s="313"/>
      <c r="MXK9" s="314"/>
      <c r="MXL9" s="315"/>
      <c r="MXM9" s="311"/>
      <c r="MXN9" s="311"/>
      <c r="MXO9" s="312"/>
      <c r="MXP9" s="312"/>
      <c r="MXQ9" s="312"/>
      <c r="MXR9" s="313"/>
      <c r="MXS9" s="314"/>
      <c r="MXT9" s="315"/>
      <c r="MXU9" s="311"/>
      <c r="MXV9" s="311"/>
      <c r="MXW9" s="312"/>
      <c r="MXX9" s="312"/>
      <c r="MXY9" s="312"/>
      <c r="MXZ9" s="313"/>
      <c r="MYA9" s="314"/>
      <c r="MYB9" s="315"/>
      <c r="MYC9" s="311"/>
      <c r="MYD9" s="311"/>
      <c r="MYE9" s="312"/>
      <c r="MYF9" s="312"/>
      <c r="MYG9" s="312"/>
      <c r="MYH9" s="313"/>
      <c r="MYI9" s="314"/>
      <c r="MYJ9" s="315"/>
      <c r="MYK9" s="311"/>
      <c r="MYL9" s="311"/>
      <c r="MYM9" s="312"/>
      <c r="MYN9" s="312"/>
      <c r="MYO9" s="312"/>
      <c r="MYP9" s="313"/>
      <c r="MYQ9" s="314"/>
      <c r="MYR9" s="315"/>
      <c r="MYS9" s="311"/>
      <c r="MYT9" s="311"/>
      <c r="MYU9" s="312"/>
      <c r="MYV9" s="312"/>
      <c r="MYW9" s="312"/>
      <c r="MYX9" s="313"/>
      <c r="MYY9" s="314"/>
      <c r="MYZ9" s="315"/>
      <c r="MZA9" s="311"/>
      <c r="MZB9" s="311"/>
      <c r="MZC9" s="312"/>
      <c r="MZD9" s="312"/>
      <c r="MZE9" s="312"/>
      <c r="MZF9" s="313"/>
      <c r="MZG9" s="314"/>
      <c r="MZH9" s="315"/>
      <c r="MZI9" s="311"/>
      <c r="MZJ9" s="311"/>
      <c r="MZK9" s="312"/>
      <c r="MZL9" s="312"/>
      <c r="MZM9" s="312"/>
      <c r="MZN9" s="313"/>
      <c r="MZO9" s="314"/>
      <c r="MZP9" s="315"/>
      <c r="MZQ9" s="311"/>
      <c r="MZR9" s="311"/>
      <c r="MZS9" s="312"/>
      <c r="MZT9" s="312"/>
      <c r="MZU9" s="312"/>
      <c r="MZV9" s="313"/>
      <c r="MZW9" s="314"/>
      <c r="MZX9" s="315"/>
      <c r="MZY9" s="311"/>
      <c r="MZZ9" s="311"/>
      <c r="NAA9" s="312"/>
      <c r="NAB9" s="312"/>
      <c r="NAC9" s="312"/>
      <c r="NAD9" s="313"/>
      <c r="NAE9" s="314"/>
      <c r="NAF9" s="315"/>
      <c r="NAG9" s="311"/>
      <c r="NAH9" s="311"/>
      <c r="NAI9" s="312"/>
      <c r="NAJ9" s="312"/>
      <c r="NAK9" s="312"/>
      <c r="NAL9" s="313"/>
      <c r="NAM9" s="314"/>
      <c r="NAN9" s="315"/>
      <c r="NAO9" s="311"/>
      <c r="NAP9" s="311"/>
      <c r="NAQ9" s="312"/>
      <c r="NAR9" s="312"/>
      <c r="NAS9" s="312"/>
      <c r="NAT9" s="313"/>
      <c r="NAU9" s="314"/>
      <c r="NAV9" s="315"/>
      <c r="NAW9" s="311"/>
      <c r="NAX9" s="311"/>
      <c r="NAY9" s="312"/>
      <c r="NAZ9" s="312"/>
      <c r="NBA9" s="312"/>
      <c r="NBB9" s="313"/>
      <c r="NBC9" s="314"/>
      <c r="NBD9" s="315"/>
      <c r="NBE9" s="311"/>
      <c r="NBF9" s="311"/>
      <c r="NBG9" s="312"/>
      <c r="NBH9" s="312"/>
      <c r="NBI9" s="312"/>
      <c r="NBJ9" s="313"/>
      <c r="NBK9" s="314"/>
      <c r="NBL9" s="315"/>
      <c r="NBM9" s="311"/>
      <c r="NBN9" s="311"/>
      <c r="NBO9" s="312"/>
      <c r="NBP9" s="312"/>
      <c r="NBQ9" s="312"/>
      <c r="NBR9" s="313"/>
      <c r="NBS9" s="314"/>
      <c r="NBT9" s="315"/>
      <c r="NBU9" s="311"/>
      <c r="NBV9" s="311"/>
      <c r="NBW9" s="312"/>
      <c r="NBX9" s="312"/>
      <c r="NBY9" s="312"/>
      <c r="NBZ9" s="313"/>
      <c r="NCA9" s="314"/>
      <c r="NCB9" s="315"/>
      <c r="NCC9" s="311"/>
      <c r="NCD9" s="311"/>
      <c r="NCE9" s="312"/>
      <c r="NCF9" s="312"/>
      <c r="NCG9" s="312"/>
      <c r="NCH9" s="313"/>
      <c r="NCI9" s="314"/>
      <c r="NCJ9" s="315"/>
      <c r="NCK9" s="311"/>
      <c r="NCL9" s="311"/>
      <c r="NCM9" s="312"/>
      <c r="NCN9" s="312"/>
      <c r="NCO9" s="312"/>
      <c r="NCP9" s="313"/>
      <c r="NCQ9" s="314"/>
      <c r="NCR9" s="315"/>
      <c r="NCS9" s="311"/>
      <c r="NCT9" s="311"/>
      <c r="NCU9" s="312"/>
      <c r="NCV9" s="312"/>
      <c r="NCW9" s="312"/>
      <c r="NCX9" s="313"/>
      <c r="NCY9" s="314"/>
      <c r="NCZ9" s="315"/>
      <c r="NDA9" s="311"/>
      <c r="NDB9" s="311"/>
      <c r="NDC9" s="312"/>
      <c r="NDD9" s="312"/>
      <c r="NDE9" s="312"/>
      <c r="NDF9" s="313"/>
      <c r="NDG9" s="314"/>
      <c r="NDH9" s="315"/>
      <c r="NDI9" s="311"/>
      <c r="NDJ9" s="311"/>
      <c r="NDK9" s="312"/>
      <c r="NDL9" s="312"/>
      <c r="NDM9" s="312"/>
      <c r="NDN9" s="313"/>
      <c r="NDO9" s="314"/>
      <c r="NDP9" s="315"/>
      <c r="NDQ9" s="311"/>
      <c r="NDR9" s="311"/>
      <c r="NDS9" s="312"/>
      <c r="NDT9" s="312"/>
      <c r="NDU9" s="312"/>
      <c r="NDV9" s="313"/>
      <c r="NDW9" s="314"/>
      <c r="NDX9" s="315"/>
      <c r="NDY9" s="311"/>
      <c r="NDZ9" s="311"/>
      <c r="NEA9" s="312"/>
      <c r="NEB9" s="312"/>
      <c r="NEC9" s="312"/>
      <c r="NED9" s="313"/>
      <c r="NEE9" s="314"/>
      <c r="NEF9" s="315"/>
      <c r="NEG9" s="311"/>
      <c r="NEH9" s="311"/>
      <c r="NEI9" s="312"/>
      <c r="NEJ9" s="312"/>
      <c r="NEK9" s="312"/>
      <c r="NEL9" s="313"/>
      <c r="NEM9" s="314"/>
      <c r="NEN9" s="315"/>
      <c r="NEO9" s="311"/>
      <c r="NEP9" s="311"/>
      <c r="NEQ9" s="312"/>
      <c r="NER9" s="312"/>
      <c r="NES9" s="312"/>
      <c r="NET9" s="313"/>
      <c r="NEU9" s="314"/>
      <c r="NEV9" s="315"/>
      <c r="NEW9" s="311"/>
      <c r="NEX9" s="311"/>
      <c r="NEY9" s="312"/>
      <c r="NEZ9" s="312"/>
      <c r="NFA9" s="312"/>
      <c r="NFB9" s="313"/>
      <c r="NFC9" s="314"/>
      <c r="NFD9" s="315"/>
      <c r="NFE9" s="311"/>
      <c r="NFF9" s="311"/>
      <c r="NFG9" s="312"/>
      <c r="NFH9" s="312"/>
      <c r="NFI9" s="312"/>
      <c r="NFJ9" s="313"/>
      <c r="NFK9" s="314"/>
      <c r="NFL9" s="315"/>
      <c r="NFM9" s="311"/>
      <c r="NFN9" s="311"/>
      <c r="NFO9" s="312"/>
      <c r="NFP9" s="312"/>
      <c r="NFQ9" s="312"/>
      <c r="NFR9" s="313"/>
      <c r="NFS9" s="314"/>
      <c r="NFT9" s="315"/>
      <c r="NFU9" s="311"/>
      <c r="NFV9" s="311"/>
      <c r="NFW9" s="312"/>
      <c r="NFX9" s="312"/>
      <c r="NFY9" s="312"/>
      <c r="NFZ9" s="313"/>
      <c r="NGA9" s="314"/>
      <c r="NGB9" s="315"/>
      <c r="NGC9" s="311"/>
      <c r="NGD9" s="311"/>
      <c r="NGE9" s="312"/>
      <c r="NGF9" s="312"/>
      <c r="NGG9" s="312"/>
      <c r="NGH9" s="313"/>
      <c r="NGI9" s="314"/>
      <c r="NGJ9" s="315"/>
      <c r="NGK9" s="311"/>
      <c r="NGL9" s="311"/>
      <c r="NGM9" s="312"/>
      <c r="NGN9" s="312"/>
      <c r="NGO9" s="312"/>
      <c r="NGP9" s="313"/>
      <c r="NGQ9" s="314"/>
      <c r="NGR9" s="315"/>
      <c r="NGS9" s="311"/>
      <c r="NGT9" s="311"/>
      <c r="NGU9" s="312"/>
      <c r="NGV9" s="312"/>
      <c r="NGW9" s="312"/>
      <c r="NGX9" s="313"/>
      <c r="NGY9" s="314"/>
      <c r="NGZ9" s="315"/>
      <c r="NHA9" s="311"/>
      <c r="NHB9" s="311"/>
      <c r="NHC9" s="312"/>
      <c r="NHD9" s="312"/>
      <c r="NHE9" s="312"/>
      <c r="NHF9" s="313"/>
      <c r="NHG9" s="314"/>
      <c r="NHH9" s="315"/>
      <c r="NHI9" s="311"/>
      <c r="NHJ9" s="311"/>
      <c r="NHK9" s="312"/>
      <c r="NHL9" s="312"/>
      <c r="NHM9" s="312"/>
      <c r="NHN9" s="313"/>
      <c r="NHO9" s="314"/>
      <c r="NHP9" s="315"/>
      <c r="NHQ9" s="311"/>
      <c r="NHR9" s="311"/>
      <c r="NHS9" s="312"/>
      <c r="NHT9" s="312"/>
      <c r="NHU9" s="312"/>
      <c r="NHV9" s="313"/>
      <c r="NHW9" s="314"/>
      <c r="NHX9" s="315"/>
      <c r="NHY9" s="311"/>
      <c r="NHZ9" s="311"/>
      <c r="NIA9" s="312"/>
      <c r="NIB9" s="312"/>
      <c r="NIC9" s="312"/>
      <c r="NID9" s="313"/>
      <c r="NIE9" s="314"/>
      <c r="NIF9" s="315"/>
      <c r="NIG9" s="311"/>
      <c r="NIH9" s="311"/>
      <c r="NII9" s="312"/>
      <c r="NIJ9" s="312"/>
      <c r="NIK9" s="312"/>
      <c r="NIL9" s="313"/>
      <c r="NIM9" s="314"/>
      <c r="NIN9" s="315"/>
      <c r="NIO9" s="311"/>
      <c r="NIP9" s="311"/>
      <c r="NIQ9" s="312"/>
      <c r="NIR9" s="312"/>
      <c r="NIS9" s="312"/>
      <c r="NIT9" s="313"/>
      <c r="NIU9" s="314"/>
      <c r="NIV9" s="315"/>
      <c r="NIW9" s="311"/>
      <c r="NIX9" s="311"/>
      <c r="NIY9" s="312"/>
      <c r="NIZ9" s="312"/>
      <c r="NJA9" s="312"/>
      <c r="NJB9" s="313"/>
      <c r="NJC9" s="314"/>
      <c r="NJD9" s="315"/>
      <c r="NJE9" s="311"/>
      <c r="NJF9" s="311"/>
      <c r="NJG9" s="312"/>
      <c r="NJH9" s="312"/>
      <c r="NJI9" s="312"/>
      <c r="NJJ9" s="313"/>
      <c r="NJK9" s="314"/>
      <c r="NJL9" s="315"/>
      <c r="NJM9" s="311"/>
      <c r="NJN9" s="311"/>
      <c r="NJO9" s="312"/>
      <c r="NJP9" s="312"/>
      <c r="NJQ9" s="312"/>
      <c r="NJR9" s="313"/>
      <c r="NJS9" s="314"/>
      <c r="NJT9" s="315"/>
      <c r="NJU9" s="311"/>
      <c r="NJV9" s="311"/>
      <c r="NJW9" s="312"/>
      <c r="NJX9" s="312"/>
      <c r="NJY9" s="312"/>
      <c r="NJZ9" s="313"/>
      <c r="NKA9" s="314"/>
      <c r="NKB9" s="315"/>
      <c r="NKC9" s="311"/>
      <c r="NKD9" s="311"/>
      <c r="NKE9" s="312"/>
      <c r="NKF9" s="312"/>
      <c r="NKG9" s="312"/>
      <c r="NKH9" s="313"/>
      <c r="NKI9" s="314"/>
      <c r="NKJ9" s="315"/>
      <c r="NKK9" s="311"/>
      <c r="NKL9" s="311"/>
      <c r="NKM9" s="312"/>
      <c r="NKN9" s="312"/>
      <c r="NKO9" s="312"/>
      <c r="NKP9" s="313"/>
      <c r="NKQ9" s="314"/>
      <c r="NKR9" s="315"/>
      <c r="NKS9" s="311"/>
      <c r="NKT9" s="311"/>
      <c r="NKU9" s="312"/>
      <c r="NKV9" s="312"/>
      <c r="NKW9" s="312"/>
      <c r="NKX9" s="313"/>
      <c r="NKY9" s="314"/>
      <c r="NKZ9" s="315"/>
      <c r="NLA9" s="311"/>
      <c r="NLB9" s="311"/>
      <c r="NLC9" s="312"/>
      <c r="NLD9" s="312"/>
      <c r="NLE9" s="312"/>
      <c r="NLF9" s="313"/>
      <c r="NLG9" s="314"/>
      <c r="NLH9" s="315"/>
      <c r="NLI9" s="311"/>
      <c r="NLJ9" s="311"/>
      <c r="NLK9" s="312"/>
      <c r="NLL9" s="312"/>
      <c r="NLM9" s="312"/>
      <c r="NLN9" s="313"/>
      <c r="NLO9" s="314"/>
      <c r="NLP9" s="315"/>
      <c r="NLQ9" s="311"/>
      <c r="NLR9" s="311"/>
      <c r="NLS9" s="312"/>
      <c r="NLT9" s="312"/>
      <c r="NLU9" s="312"/>
      <c r="NLV9" s="313"/>
      <c r="NLW9" s="314"/>
      <c r="NLX9" s="315"/>
      <c r="NLY9" s="311"/>
      <c r="NLZ9" s="311"/>
      <c r="NMA9" s="312"/>
      <c r="NMB9" s="312"/>
      <c r="NMC9" s="312"/>
      <c r="NMD9" s="313"/>
      <c r="NME9" s="314"/>
      <c r="NMF9" s="315"/>
      <c r="NMG9" s="311"/>
      <c r="NMH9" s="311"/>
      <c r="NMI9" s="312"/>
      <c r="NMJ9" s="312"/>
      <c r="NMK9" s="312"/>
      <c r="NML9" s="313"/>
      <c r="NMM9" s="314"/>
      <c r="NMN9" s="315"/>
      <c r="NMO9" s="311"/>
      <c r="NMP9" s="311"/>
      <c r="NMQ9" s="312"/>
      <c r="NMR9" s="312"/>
      <c r="NMS9" s="312"/>
      <c r="NMT9" s="313"/>
      <c r="NMU9" s="314"/>
      <c r="NMV9" s="315"/>
      <c r="NMW9" s="311"/>
      <c r="NMX9" s="311"/>
      <c r="NMY9" s="312"/>
      <c r="NMZ9" s="312"/>
      <c r="NNA9" s="312"/>
      <c r="NNB9" s="313"/>
      <c r="NNC9" s="314"/>
      <c r="NND9" s="315"/>
      <c r="NNE9" s="311"/>
      <c r="NNF9" s="311"/>
      <c r="NNG9" s="312"/>
      <c r="NNH9" s="312"/>
      <c r="NNI9" s="312"/>
      <c r="NNJ9" s="313"/>
      <c r="NNK9" s="314"/>
      <c r="NNL9" s="315"/>
      <c r="NNM9" s="311"/>
      <c r="NNN9" s="311"/>
      <c r="NNO9" s="312"/>
      <c r="NNP9" s="312"/>
      <c r="NNQ9" s="312"/>
      <c r="NNR9" s="313"/>
      <c r="NNS9" s="314"/>
      <c r="NNT9" s="315"/>
      <c r="NNU9" s="311"/>
      <c r="NNV9" s="311"/>
      <c r="NNW9" s="312"/>
      <c r="NNX9" s="312"/>
      <c r="NNY9" s="312"/>
      <c r="NNZ9" s="313"/>
      <c r="NOA9" s="314"/>
      <c r="NOB9" s="315"/>
      <c r="NOC9" s="311"/>
      <c r="NOD9" s="311"/>
      <c r="NOE9" s="312"/>
      <c r="NOF9" s="312"/>
      <c r="NOG9" s="312"/>
      <c r="NOH9" s="313"/>
      <c r="NOI9" s="314"/>
      <c r="NOJ9" s="315"/>
      <c r="NOK9" s="311"/>
      <c r="NOL9" s="311"/>
      <c r="NOM9" s="312"/>
      <c r="NON9" s="312"/>
      <c r="NOO9" s="312"/>
      <c r="NOP9" s="313"/>
      <c r="NOQ9" s="314"/>
      <c r="NOR9" s="315"/>
      <c r="NOS9" s="311"/>
      <c r="NOT9" s="311"/>
      <c r="NOU9" s="312"/>
      <c r="NOV9" s="312"/>
      <c r="NOW9" s="312"/>
      <c r="NOX9" s="313"/>
      <c r="NOY9" s="314"/>
      <c r="NOZ9" s="315"/>
      <c r="NPA9" s="311"/>
      <c r="NPB9" s="311"/>
      <c r="NPC9" s="312"/>
      <c r="NPD9" s="312"/>
      <c r="NPE9" s="312"/>
      <c r="NPF9" s="313"/>
      <c r="NPG9" s="314"/>
      <c r="NPH9" s="315"/>
      <c r="NPI9" s="311"/>
      <c r="NPJ9" s="311"/>
      <c r="NPK9" s="312"/>
      <c r="NPL9" s="312"/>
      <c r="NPM9" s="312"/>
      <c r="NPN9" s="313"/>
      <c r="NPO9" s="314"/>
      <c r="NPP9" s="315"/>
      <c r="NPQ9" s="311"/>
      <c r="NPR9" s="311"/>
      <c r="NPS9" s="312"/>
      <c r="NPT9" s="312"/>
      <c r="NPU9" s="312"/>
      <c r="NPV9" s="313"/>
      <c r="NPW9" s="314"/>
      <c r="NPX9" s="315"/>
      <c r="NPY9" s="311"/>
      <c r="NPZ9" s="311"/>
      <c r="NQA9" s="312"/>
      <c r="NQB9" s="312"/>
      <c r="NQC9" s="312"/>
      <c r="NQD9" s="313"/>
      <c r="NQE9" s="314"/>
      <c r="NQF9" s="315"/>
      <c r="NQG9" s="311"/>
      <c r="NQH9" s="311"/>
      <c r="NQI9" s="312"/>
      <c r="NQJ9" s="312"/>
      <c r="NQK9" s="312"/>
      <c r="NQL9" s="313"/>
      <c r="NQM9" s="314"/>
      <c r="NQN9" s="315"/>
      <c r="NQO9" s="311"/>
      <c r="NQP9" s="311"/>
      <c r="NQQ9" s="312"/>
      <c r="NQR9" s="312"/>
      <c r="NQS9" s="312"/>
      <c r="NQT9" s="313"/>
      <c r="NQU9" s="314"/>
      <c r="NQV9" s="315"/>
      <c r="NQW9" s="311"/>
      <c r="NQX9" s="311"/>
      <c r="NQY9" s="312"/>
      <c r="NQZ9" s="312"/>
      <c r="NRA9" s="312"/>
      <c r="NRB9" s="313"/>
      <c r="NRC9" s="314"/>
      <c r="NRD9" s="315"/>
      <c r="NRE9" s="311"/>
      <c r="NRF9" s="311"/>
      <c r="NRG9" s="312"/>
      <c r="NRH9" s="312"/>
      <c r="NRI9" s="312"/>
      <c r="NRJ9" s="313"/>
      <c r="NRK9" s="314"/>
      <c r="NRL9" s="315"/>
      <c r="NRM9" s="311"/>
      <c r="NRN9" s="311"/>
      <c r="NRO9" s="312"/>
      <c r="NRP9" s="312"/>
      <c r="NRQ9" s="312"/>
      <c r="NRR9" s="313"/>
      <c r="NRS9" s="314"/>
      <c r="NRT9" s="315"/>
      <c r="NRU9" s="311"/>
      <c r="NRV9" s="311"/>
      <c r="NRW9" s="312"/>
      <c r="NRX9" s="312"/>
      <c r="NRY9" s="312"/>
      <c r="NRZ9" s="313"/>
      <c r="NSA9" s="314"/>
      <c r="NSB9" s="315"/>
      <c r="NSC9" s="311"/>
      <c r="NSD9" s="311"/>
      <c r="NSE9" s="312"/>
      <c r="NSF9" s="312"/>
      <c r="NSG9" s="312"/>
      <c r="NSH9" s="313"/>
      <c r="NSI9" s="314"/>
      <c r="NSJ9" s="315"/>
      <c r="NSK9" s="311"/>
      <c r="NSL9" s="311"/>
      <c r="NSM9" s="312"/>
      <c r="NSN9" s="312"/>
      <c r="NSO9" s="312"/>
      <c r="NSP9" s="313"/>
      <c r="NSQ9" s="314"/>
      <c r="NSR9" s="315"/>
      <c r="NSS9" s="311"/>
      <c r="NST9" s="311"/>
      <c r="NSU9" s="312"/>
      <c r="NSV9" s="312"/>
      <c r="NSW9" s="312"/>
      <c r="NSX9" s="313"/>
      <c r="NSY9" s="314"/>
      <c r="NSZ9" s="315"/>
      <c r="NTA9" s="311"/>
      <c r="NTB9" s="311"/>
      <c r="NTC9" s="312"/>
      <c r="NTD9" s="312"/>
      <c r="NTE9" s="312"/>
      <c r="NTF9" s="313"/>
      <c r="NTG9" s="314"/>
      <c r="NTH9" s="315"/>
      <c r="NTI9" s="311"/>
      <c r="NTJ9" s="311"/>
      <c r="NTK9" s="312"/>
      <c r="NTL9" s="312"/>
      <c r="NTM9" s="312"/>
      <c r="NTN9" s="313"/>
      <c r="NTO9" s="314"/>
      <c r="NTP9" s="315"/>
      <c r="NTQ9" s="311"/>
      <c r="NTR9" s="311"/>
      <c r="NTS9" s="312"/>
      <c r="NTT9" s="312"/>
      <c r="NTU9" s="312"/>
      <c r="NTV9" s="313"/>
      <c r="NTW9" s="314"/>
      <c r="NTX9" s="315"/>
      <c r="NTY9" s="311"/>
      <c r="NTZ9" s="311"/>
      <c r="NUA9" s="312"/>
      <c r="NUB9" s="312"/>
      <c r="NUC9" s="312"/>
      <c r="NUD9" s="313"/>
      <c r="NUE9" s="314"/>
      <c r="NUF9" s="315"/>
      <c r="NUG9" s="311"/>
      <c r="NUH9" s="311"/>
      <c r="NUI9" s="312"/>
      <c r="NUJ9" s="312"/>
      <c r="NUK9" s="312"/>
      <c r="NUL9" s="313"/>
      <c r="NUM9" s="314"/>
      <c r="NUN9" s="315"/>
      <c r="NUO9" s="311"/>
      <c r="NUP9" s="311"/>
      <c r="NUQ9" s="312"/>
      <c r="NUR9" s="312"/>
      <c r="NUS9" s="312"/>
      <c r="NUT9" s="313"/>
      <c r="NUU9" s="314"/>
      <c r="NUV9" s="315"/>
      <c r="NUW9" s="311"/>
      <c r="NUX9" s="311"/>
      <c r="NUY9" s="312"/>
      <c r="NUZ9" s="312"/>
      <c r="NVA9" s="312"/>
      <c r="NVB9" s="313"/>
      <c r="NVC9" s="314"/>
      <c r="NVD9" s="315"/>
      <c r="NVE9" s="311"/>
      <c r="NVF9" s="311"/>
      <c r="NVG9" s="312"/>
      <c r="NVH9" s="312"/>
      <c r="NVI9" s="312"/>
      <c r="NVJ9" s="313"/>
      <c r="NVK9" s="314"/>
      <c r="NVL9" s="315"/>
      <c r="NVM9" s="311"/>
      <c r="NVN9" s="311"/>
      <c r="NVO9" s="312"/>
      <c r="NVP9" s="312"/>
      <c r="NVQ9" s="312"/>
      <c r="NVR9" s="313"/>
      <c r="NVS9" s="314"/>
      <c r="NVT9" s="315"/>
      <c r="NVU9" s="311"/>
      <c r="NVV9" s="311"/>
      <c r="NVW9" s="312"/>
      <c r="NVX9" s="312"/>
      <c r="NVY9" s="312"/>
      <c r="NVZ9" s="313"/>
      <c r="NWA9" s="314"/>
      <c r="NWB9" s="315"/>
      <c r="NWC9" s="311"/>
      <c r="NWD9" s="311"/>
      <c r="NWE9" s="312"/>
      <c r="NWF9" s="312"/>
      <c r="NWG9" s="312"/>
      <c r="NWH9" s="313"/>
      <c r="NWI9" s="314"/>
      <c r="NWJ9" s="315"/>
      <c r="NWK9" s="311"/>
      <c r="NWL9" s="311"/>
      <c r="NWM9" s="312"/>
      <c r="NWN9" s="312"/>
      <c r="NWO9" s="312"/>
      <c r="NWP9" s="313"/>
      <c r="NWQ9" s="314"/>
      <c r="NWR9" s="315"/>
      <c r="NWS9" s="311"/>
      <c r="NWT9" s="311"/>
      <c r="NWU9" s="312"/>
      <c r="NWV9" s="312"/>
      <c r="NWW9" s="312"/>
      <c r="NWX9" s="313"/>
      <c r="NWY9" s="314"/>
      <c r="NWZ9" s="315"/>
      <c r="NXA9" s="311"/>
      <c r="NXB9" s="311"/>
      <c r="NXC9" s="312"/>
      <c r="NXD9" s="312"/>
      <c r="NXE9" s="312"/>
      <c r="NXF9" s="313"/>
      <c r="NXG9" s="314"/>
      <c r="NXH9" s="315"/>
      <c r="NXI9" s="311"/>
      <c r="NXJ9" s="311"/>
      <c r="NXK9" s="312"/>
      <c r="NXL9" s="312"/>
      <c r="NXM9" s="312"/>
      <c r="NXN9" s="313"/>
      <c r="NXO9" s="314"/>
      <c r="NXP9" s="315"/>
      <c r="NXQ9" s="311"/>
      <c r="NXR9" s="311"/>
      <c r="NXS9" s="312"/>
      <c r="NXT9" s="312"/>
      <c r="NXU9" s="312"/>
      <c r="NXV9" s="313"/>
      <c r="NXW9" s="314"/>
      <c r="NXX9" s="315"/>
      <c r="NXY9" s="311"/>
      <c r="NXZ9" s="311"/>
      <c r="NYA9" s="312"/>
      <c r="NYB9" s="312"/>
      <c r="NYC9" s="312"/>
      <c r="NYD9" s="313"/>
      <c r="NYE9" s="314"/>
      <c r="NYF9" s="315"/>
      <c r="NYG9" s="311"/>
      <c r="NYH9" s="311"/>
      <c r="NYI9" s="312"/>
      <c r="NYJ9" s="312"/>
      <c r="NYK9" s="312"/>
      <c r="NYL9" s="313"/>
      <c r="NYM9" s="314"/>
      <c r="NYN9" s="315"/>
      <c r="NYO9" s="311"/>
      <c r="NYP9" s="311"/>
      <c r="NYQ9" s="312"/>
      <c r="NYR9" s="312"/>
      <c r="NYS9" s="312"/>
      <c r="NYT9" s="313"/>
      <c r="NYU9" s="314"/>
      <c r="NYV9" s="315"/>
      <c r="NYW9" s="311"/>
      <c r="NYX9" s="311"/>
      <c r="NYY9" s="312"/>
      <c r="NYZ9" s="312"/>
      <c r="NZA9" s="312"/>
      <c r="NZB9" s="313"/>
      <c r="NZC9" s="314"/>
      <c r="NZD9" s="315"/>
      <c r="NZE9" s="311"/>
      <c r="NZF9" s="311"/>
      <c r="NZG9" s="312"/>
      <c r="NZH9" s="312"/>
      <c r="NZI9" s="312"/>
      <c r="NZJ9" s="313"/>
      <c r="NZK9" s="314"/>
      <c r="NZL9" s="315"/>
      <c r="NZM9" s="311"/>
      <c r="NZN9" s="311"/>
      <c r="NZO9" s="312"/>
      <c r="NZP9" s="312"/>
      <c r="NZQ9" s="312"/>
      <c r="NZR9" s="313"/>
      <c r="NZS9" s="314"/>
      <c r="NZT9" s="315"/>
      <c r="NZU9" s="311"/>
      <c r="NZV9" s="311"/>
      <c r="NZW9" s="312"/>
      <c r="NZX9" s="312"/>
      <c r="NZY9" s="312"/>
      <c r="NZZ9" s="313"/>
      <c r="OAA9" s="314"/>
      <c r="OAB9" s="315"/>
      <c r="OAC9" s="311"/>
      <c r="OAD9" s="311"/>
      <c r="OAE9" s="312"/>
      <c r="OAF9" s="312"/>
      <c r="OAG9" s="312"/>
      <c r="OAH9" s="313"/>
      <c r="OAI9" s="314"/>
      <c r="OAJ9" s="315"/>
      <c r="OAK9" s="311"/>
      <c r="OAL9" s="311"/>
      <c r="OAM9" s="312"/>
      <c r="OAN9" s="312"/>
      <c r="OAO9" s="312"/>
      <c r="OAP9" s="313"/>
      <c r="OAQ9" s="314"/>
      <c r="OAR9" s="315"/>
      <c r="OAS9" s="311"/>
      <c r="OAT9" s="311"/>
      <c r="OAU9" s="312"/>
      <c r="OAV9" s="312"/>
      <c r="OAW9" s="312"/>
      <c r="OAX9" s="313"/>
      <c r="OAY9" s="314"/>
      <c r="OAZ9" s="315"/>
      <c r="OBA9" s="311"/>
      <c r="OBB9" s="311"/>
      <c r="OBC9" s="312"/>
      <c r="OBD9" s="312"/>
      <c r="OBE9" s="312"/>
      <c r="OBF9" s="313"/>
      <c r="OBG9" s="314"/>
      <c r="OBH9" s="315"/>
      <c r="OBI9" s="311"/>
      <c r="OBJ9" s="311"/>
      <c r="OBK9" s="312"/>
      <c r="OBL9" s="312"/>
      <c r="OBM9" s="312"/>
      <c r="OBN9" s="313"/>
      <c r="OBO9" s="314"/>
      <c r="OBP9" s="315"/>
      <c r="OBQ9" s="311"/>
      <c r="OBR9" s="311"/>
      <c r="OBS9" s="312"/>
      <c r="OBT9" s="312"/>
      <c r="OBU9" s="312"/>
      <c r="OBV9" s="313"/>
      <c r="OBW9" s="314"/>
      <c r="OBX9" s="315"/>
      <c r="OBY9" s="311"/>
      <c r="OBZ9" s="311"/>
      <c r="OCA9" s="312"/>
      <c r="OCB9" s="312"/>
      <c r="OCC9" s="312"/>
      <c r="OCD9" s="313"/>
      <c r="OCE9" s="314"/>
      <c r="OCF9" s="315"/>
      <c r="OCG9" s="311"/>
      <c r="OCH9" s="311"/>
      <c r="OCI9" s="312"/>
      <c r="OCJ9" s="312"/>
      <c r="OCK9" s="312"/>
      <c r="OCL9" s="313"/>
      <c r="OCM9" s="314"/>
      <c r="OCN9" s="315"/>
      <c r="OCO9" s="311"/>
      <c r="OCP9" s="311"/>
      <c r="OCQ9" s="312"/>
      <c r="OCR9" s="312"/>
      <c r="OCS9" s="312"/>
      <c r="OCT9" s="313"/>
      <c r="OCU9" s="314"/>
      <c r="OCV9" s="315"/>
      <c r="OCW9" s="311"/>
      <c r="OCX9" s="311"/>
      <c r="OCY9" s="312"/>
      <c r="OCZ9" s="312"/>
      <c r="ODA9" s="312"/>
      <c r="ODB9" s="313"/>
      <c r="ODC9" s="314"/>
      <c r="ODD9" s="315"/>
      <c r="ODE9" s="311"/>
      <c r="ODF9" s="311"/>
      <c r="ODG9" s="312"/>
      <c r="ODH9" s="312"/>
      <c r="ODI9" s="312"/>
      <c r="ODJ9" s="313"/>
      <c r="ODK9" s="314"/>
      <c r="ODL9" s="315"/>
      <c r="ODM9" s="311"/>
      <c r="ODN9" s="311"/>
      <c r="ODO9" s="312"/>
      <c r="ODP9" s="312"/>
      <c r="ODQ9" s="312"/>
      <c r="ODR9" s="313"/>
      <c r="ODS9" s="314"/>
      <c r="ODT9" s="315"/>
      <c r="ODU9" s="311"/>
      <c r="ODV9" s="311"/>
      <c r="ODW9" s="312"/>
      <c r="ODX9" s="312"/>
      <c r="ODY9" s="312"/>
      <c r="ODZ9" s="313"/>
      <c r="OEA9" s="314"/>
      <c r="OEB9" s="315"/>
      <c r="OEC9" s="311"/>
      <c r="OED9" s="311"/>
      <c r="OEE9" s="312"/>
      <c r="OEF9" s="312"/>
      <c r="OEG9" s="312"/>
      <c r="OEH9" s="313"/>
      <c r="OEI9" s="314"/>
      <c r="OEJ9" s="315"/>
      <c r="OEK9" s="311"/>
      <c r="OEL9" s="311"/>
      <c r="OEM9" s="312"/>
      <c r="OEN9" s="312"/>
      <c r="OEO9" s="312"/>
      <c r="OEP9" s="313"/>
      <c r="OEQ9" s="314"/>
      <c r="OER9" s="315"/>
      <c r="OES9" s="311"/>
      <c r="OET9" s="311"/>
      <c r="OEU9" s="312"/>
      <c r="OEV9" s="312"/>
      <c r="OEW9" s="312"/>
      <c r="OEX9" s="313"/>
      <c r="OEY9" s="314"/>
      <c r="OEZ9" s="315"/>
      <c r="OFA9" s="311"/>
      <c r="OFB9" s="311"/>
      <c r="OFC9" s="312"/>
      <c r="OFD9" s="312"/>
      <c r="OFE9" s="312"/>
      <c r="OFF9" s="313"/>
      <c r="OFG9" s="314"/>
      <c r="OFH9" s="315"/>
      <c r="OFI9" s="311"/>
      <c r="OFJ9" s="311"/>
      <c r="OFK9" s="312"/>
      <c r="OFL9" s="312"/>
      <c r="OFM9" s="312"/>
      <c r="OFN9" s="313"/>
      <c r="OFO9" s="314"/>
      <c r="OFP9" s="315"/>
      <c r="OFQ9" s="311"/>
      <c r="OFR9" s="311"/>
      <c r="OFS9" s="312"/>
      <c r="OFT9" s="312"/>
      <c r="OFU9" s="312"/>
      <c r="OFV9" s="313"/>
      <c r="OFW9" s="314"/>
      <c r="OFX9" s="315"/>
      <c r="OFY9" s="311"/>
      <c r="OFZ9" s="311"/>
      <c r="OGA9" s="312"/>
      <c r="OGB9" s="312"/>
      <c r="OGC9" s="312"/>
      <c r="OGD9" s="313"/>
      <c r="OGE9" s="314"/>
      <c r="OGF9" s="315"/>
      <c r="OGG9" s="311"/>
      <c r="OGH9" s="311"/>
      <c r="OGI9" s="312"/>
      <c r="OGJ9" s="312"/>
      <c r="OGK9" s="312"/>
      <c r="OGL9" s="313"/>
      <c r="OGM9" s="314"/>
      <c r="OGN9" s="315"/>
      <c r="OGO9" s="311"/>
      <c r="OGP9" s="311"/>
      <c r="OGQ9" s="312"/>
      <c r="OGR9" s="312"/>
      <c r="OGS9" s="312"/>
      <c r="OGT9" s="313"/>
      <c r="OGU9" s="314"/>
      <c r="OGV9" s="315"/>
      <c r="OGW9" s="311"/>
      <c r="OGX9" s="311"/>
      <c r="OGY9" s="312"/>
      <c r="OGZ9" s="312"/>
      <c r="OHA9" s="312"/>
      <c r="OHB9" s="313"/>
      <c r="OHC9" s="314"/>
      <c r="OHD9" s="315"/>
      <c r="OHE9" s="311"/>
      <c r="OHF9" s="311"/>
      <c r="OHG9" s="312"/>
      <c r="OHH9" s="312"/>
      <c r="OHI9" s="312"/>
      <c r="OHJ9" s="313"/>
      <c r="OHK9" s="314"/>
      <c r="OHL9" s="315"/>
      <c r="OHM9" s="311"/>
      <c r="OHN9" s="311"/>
      <c r="OHO9" s="312"/>
      <c r="OHP9" s="312"/>
      <c r="OHQ9" s="312"/>
      <c r="OHR9" s="313"/>
      <c r="OHS9" s="314"/>
      <c r="OHT9" s="315"/>
      <c r="OHU9" s="311"/>
      <c r="OHV9" s="311"/>
      <c r="OHW9" s="312"/>
      <c r="OHX9" s="312"/>
      <c r="OHY9" s="312"/>
      <c r="OHZ9" s="313"/>
      <c r="OIA9" s="314"/>
      <c r="OIB9" s="315"/>
      <c r="OIC9" s="311"/>
      <c r="OID9" s="311"/>
      <c r="OIE9" s="312"/>
      <c r="OIF9" s="312"/>
      <c r="OIG9" s="312"/>
      <c r="OIH9" s="313"/>
      <c r="OII9" s="314"/>
      <c r="OIJ9" s="315"/>
      <c r="OIK9" s="311"/>
      <c r="OIL9" s="311"/>
      <c r="OIM9" s="312"/>
      <c r="OIN9" s="312"/>
      <c r="OIO9" s="312"/>
      <c r="OIP9" s="313"/>
      <c r="OIQ9" s="314"/>
      <c r="OIR9" s="315"/>
      <c r="OIS9" s="311"/>
      <c r="OIT9" s="311"/>
      <c r="OIU9" s="312"/>
      <c r="OIV9" s="312"/>
      <c r="OIW9" s="312"/>
      <c r="OIX9" s="313"/>
      <c r="OIY9" s="314"/>
      <c r="OIZ9" s="315"/>
      <c r="OJA9" s="311"/>
      <c r="OJB9" s="311"/>
      <c r="OJC9" s="312"/>
      <c r="OJD9" s="312"/>
      <c r="OJE9" s="312"/>
      <c r="OJF9" s="313"/>
      <c r="OJG9" s="314"/>
      <c r="OJH9" s="315"/>
      <c r="OJI9" s="311"/>
      <c r="OJJ9" s="311"/>
      <c r="OJK9" s="312"/>
      <c r="OJL9" s="312"/>
      <c r="OJM9" s="312"/>
      <c r="OJN9" s="313"/>
      <c r="OJO9" s="314"/>
      <c r="OJP9" s="315"/>
      <c r="OJQ9" s="311"/>
      <c r="OJR9" s="311"/>
      <c r="OJS9" s="312"/>
      <c r="OJT9" s="312"/>
      <c r="OJU9" s="312"/>
      <c r="OJV9" s="313"/>
      <c r="OJW9" s="314"/>
      <c r="OJX9" s="315"/>
      <c r="OJY9" s="311"/>
      <c r="OJZ9" s="311"/>
      <c r="OKA9" s="312"/>
      <c r="OKB9" s="312"/>
      <c r="OKC9" s="312"/>
      <c r="OKD9" s="313"/>
      <c r="OKE9" s="314"/>
      <c r="OKF9" s="315"/>
      <c r="OKG9" s="311"/>
      <c r="OKH9" s="311"/>
      <c r="OKI9" s="312"/>
      <c r="OKJ9" s="312"/>
      <c r="OKK9" s="312"/>
      <c r="OKL9" s="313"/>
      <c r="OKM9" s="314"/>
      <c r="OKN9" s="315"/>
      <c r="OKO9" s="311"/>
      <c r="OKP9" s="311"/>
      <c r="OKQ9" s="312"/>
      <c r="OKR9" s="312"/>
      <c r="OKS9" s="312"/>
      <c r="OKT9" s="313"/>
      <c r="OKU9" s="314"/>
      <c r="OKV9" s="315"/>
      <c r="OKW9" s="311"/>
      <c r="OKX9" s="311"/>
      <c r="OKY9" s="312"/>
      <c r="OKZ9" s="312"/>
      <c r="OLA9" s="312"/>
      <c r="OLB9" s="313"/>
      <c r="OLC9" s="314"/>
      <c r="OLD9" s="315"/>
      <c r="OLE9" s="311"/>
      <c r="OLF9" s="311"/>
      <c r="OLG9" s="312"/>
      <c r="OLH9" s="312"/>
      <c r="OLI9" s="312"/>
      <c r="OLJ9" s="313"/>
      <c r="OLK9" s="314"/>
      <c r="OLL9" s="315"/>
      <c r="OLM9" s="311"/>
      <c r="OLN9" s="311"/>
      <c r="OLO9" s="312"/>
      <c r="OLP9" s="312"/>
      <c r="OLQ9" s="312"/>
      <c r="OLR9" s="313"/>
      <c r="OLS9" s="314"/>
      <c r="OLT9" s="315"/>
      <c r="OLU9" s="311"/>
      <c r="OLV9" s="311"/>
      <c r="OLW9" s="312"/>
      <c r="OLX9" s="312"/>
      <c r="OLY9" s="312"/>
      <c r="OLZ9" s="313"/>
      <c r="OMA9" s="314"/>
      <c r="OMB9" s="315"/>
      <c r="OMC9" s="311"/>
      <c r="OMD9" s="311"/>
      <c r="OME9" s="312"/>
      <c r="OMF9" s="312"/>
      <c r="OMG9" s="312"/>
      <c r="OMH9" s="313"/>
      <c r="OMI9" s="314"/>
      <c r="OMJ9" s="315"/>
      <c r="OMK9" s="311"/>
      <c r="OML9" s="311"/>
      <c r="OMM9" s="312"/>
      <c r="OMN9" s="312"/>
      <c r="OMO9" s="312"/>
      <c r="OMP9" s="313"/>
      <c r="OMQ9" s="314"/>
      <c r="OMR9" s="315"/>
      <c r="OMS9" s="311"/>
      <c r="OMT9" s="311"/>
      <c r="OMU9" s="312"/>
      <c r="OMV9" s="312"/>
      <c r="OMW9" s="312"/>
      <c r="OMX9" s="313"/>
      <c r="OMY9" s="314"/>
      <c r="OMZ9" s="315"/>
      <c r="ONA9" s="311"/>
      <c r="ONB9" s="311"/>
      <c r="ONC9" s="312"/>
      <c r="OND9" s="312"/>
      <c r="ONE9" s="312"/>
      <c r="ONF9" s="313"/>
      <c r="ONG9" s="314"/>
      <c r="ONH9" s="315"/>
      <c r="ONI9" s="311"/>
      <c r="ONJ9" s="311"/>
      <c r="ONK9" s="312"/>
      <c r="ONL9" s="312"/>
      <c r="ONM9" s="312"/>
      <c r="ONN9" s="313"/>
      <c r="ONO9" s="314"/>
      <c r="ONP9" s="315"/>
      <c r="ONQ9" s="311"/>
      <c r="ONR9" s="311"/>
      <c r="ONS9" s="312"/>
      <c r="ONT9" s="312"/>
      <c r="ONU9" s="312"/>
      <c r="ONV9" s="313"/>
      <c r="ONW9" s="314"/>
      <c r="ONX9" s="315"/>
      <c r="ONY9" s="311"/>
      <c r="ONZ9" s="311"/>
      <c r="OOA9" s="312"/>
      <c r="OOB9" s="312"/>
      <c r="OOC9" s="312"/>
      <c r="OOD9" s="313"/>
      <c r="OOE9" s="314"/>
      <c r="OOF9" s="315"/>
      <c r="OOG9" s="311"/>
      <c r="OOH9" s="311"/>
      <c r="OOI9" s="312"/>
      <c r="OOJ9" s="312"/>
      <c r="OOK9" s="312"/>
      <c r="OOL9" s="313"/>
      <c r="OOM9" s="314"/>
      <c r="OON9" s="315"/>
      <c r="OOO9" s="311"/>
      <c r="OOP9" s="311"/>
      <c r="OOQ9" s="312"/>
      <c r="OOR9" s="312"/>
      <c r="OOS9" s="312"/>
      <c r="OOT9" s="313"/>
      <c r="OOU9" s="314"/>
      <c r="OOV9" s="315"/>
      <c r="OOW9" s="311"/>
      <c r="OOX9" s="311"/>
      <c r="OOY9" s="312"/>
      <c r="OOZ9" s="312"/>
      <c r="OPA9" s="312"/>
      <c r="OPB9" s="313"/>
      <c r="OPC9" s="314"/>
      <c r="OPD9" s="315"/>
      <c r="OPE9" s="311"/>
      <c r="OPF9" s="311"/>
      <c r="OPG9" s="312"/>
      <c r="OPH9" s="312"/>
      <c r="OPI9" s="312"/>
      <c r="OPJ9" s="313"/>
      <c r="OPK9" s="314"/>
      <c r="OPL9" s="315"/>
      <c r="OPM9" s="311"/>
      <c r="OPN9" s="311"/>
      <c r="OPO9" s="312"/>
      <c r="OPP9" s="312"/>
      <c r="OPQ9" s="312"/>
      <c r="OPR9" s="313"/>
      <c r="OPS9" s="314"/>
      <c r="OPT9" s="315"/>
      <c r="OPU9" s="311"/>
      <c r="OPV9" s="311"/>
      <c r="OPW9" s="312"/>
      <c r="OPX9" s="312"/>
      <c r="OPY9" s="312"/>
      <c r="OPZ9" s="313"/>
      <c r="OQA9" s="314"/>
      <c r="OQB9" s="315"/>
      <c r="OQC9" s="311"/>
      <c r="OQD9" s="311"/>
      <c r="OQE9" s="312"/>
      <c r="OQF9" s="312"/>
      <c r="OQG9" s="312"/>
      <c r="OQH9" s="313"/>
      <c r="OQI9" s="314"/>
      <c r="OQJ9" s="315"/>
      <c r="OQK9" s="311"/>
      <c r="OQL9" s="311"/>
      <c r="OQM9" s="312"/>
      <c r="OQN9" s="312"/>
      <c r="OQO9" s="312"/>
      <c r="OQP9" s="313"/>
      <c r="OQQ9" s="314"/>
      <c r="OQR9" s="315"/>
      <c r="OQS9" s="311"/>
      <c r="OQT9" s="311"/>
      <c r="OQU9" s="312"/>
      <c r="OQV9" s="312"/>
      <c r="OQW9" s="312"/>
      <c r="OQX9" s="313"/>
      <c r="OQY9" s="314"/>
      <c r="OQZ9" s="315"/>
      <c r="ORA9" s="311"/>
      <c r="ORB9" s="311"/>
      <c r="ORC9" s="312"/>
      <c r="ORD9" s="312"/>
      <c r="ORE9" s="312"/>
      <c r="ORF9" s="313"/>
      <c r="ORG9" s="314"/>
      <c r="ORH9" s="315"/>
      <c r="ORI9" s="311"/>
      <c r="ORJ9" s="311"/>
      <c r="ORK9" s="312"/>
      <c r="ORL9" s="312"/>
      <c r="ORM9" s="312"/>
      <c r="ORN9" s="313"/>
      <c r="ORO9" s="314"/>
      <c r="ORP9" s="315"/>
      <c r="ORQ9" s="311"/>
      <c r="ORR9" s="311"/>
      <c r="ORS9" s="312"/>
      <c r="ORT9" s="312"/>
      <c r="ORU9" s="312"/>
      <c r="ORV9" s="313"/>
      <c r="ORW9" s="314"/>
      <c r="ORX9" s="315"/>
      <c r="ORY9" s="311"/>
      <c r="ORZ9" s="311"/>
      <c r="OSA9" s="312"/>
      <c r="OSB9" s="312"/>
      <c r="OSC9" s="312"/>
      <c r="OSD9" s="313"/>
      <c r="OSE9" s="314"/>
      <c r="OSF9" s="315"/>
      <c r="OSG9" s="311"/>
      <c r="OSH9" s="311"/>
      <c r="OSI9" s="312"/>
      <c r="OSJ9" s="312"/>
      <c r="OSK9" s="312"/>
      <c r="OSL9" s="313"/>
      <c r="OSM9" s="314"/>
      <c r="OSN9" s="315"/>
      <c r="OSO9" s="311"/>
      <c r="OSP9" s="311"/>
      <c r="OSQ9" s="312"/>
      <c r="OSR9" s="312"/>
      <c r="OSS9" s="312"/>
      <c r="OST9" s="313"/>
      <c r="OSU9" s="314"/>
      <c r="OSV9" s="315"/>
      <c r="OSW9" s="311"/>
      <c r="OSX9" s="311"/>
      <c r="OSY9" s="312"/>
      <c r="OSZ9" s="312"/>
      <c r="OTA9" s="312"/>
      <c r="OTB9" s="313"/>
      <c r="OTC9" s="314"/>
      <c r="OTD9" s="315"/>
      <c r="OTE9" s="311"/>
      <c r="OTF9" s="311"/>
      <c r="OTG9" s="312"/>
      <c r="OTH9" s="312"/>
      <c r="OTI9" s="312"/>
      <c r="OTJ9" s="313"/>
      <c r="OTK9" s="314"/>
      <c r="OTL9" s="315"/>
      <c r="OTM9" s="311"/>
      <c r="OTN9" s="311"/>
      <c r="OTO9" s="312"/>
      <c r="OTP9" s="312"/>
      <c r="OTQ9" s="312"/>
      <c r="OTR9" s="313"/>
      <c r="OTS9" s="314"/>
      <c r="OTT9" s="315"/>
      <c r="OTU9" s="311"/>
      <c r="OTV9" s="311"/>
      <c r="OTW9" s="312"/>
      <c r="OTX9" s="312"/>
      <c r="OTY9" s="312"/>
      <c r="OTZ9" s="313"/>
      <c r="OUA9" s="314"/>
      <c r="OUB9" s="315"/>
      <c r="OUC9" s="311"/>
      <c r="OUD9" s="311"/>
      <c r="OUE9" s="312"/>
      <c r="OUF9" s="312"/>
      <c r="OUG9" s="312"/>
      <c r="OUH9" s="313"/>
      <c r="OUI9" s="314"/>
      <c r="OUJ9" s="315"/>
      <c r="OUK9" s="311"/>
      <c r="OUL9" s="311"/>
      <c r="OUM9" s="312"/>
      <c r="OUN9" s="312"/>
      <c r="OUO9" s="312"/>
      <c r="OUP9" s="313"/>
      <c r="OUQ9" s="314"/>
      <c r="OUR9" s="315"/>
      <c r="OUS9" s="311"/>
      <c r="OUT9" s="311"/>
      <c r="OUU9" s="312"/>
      <c r="OUV9" s="312"/>
      <c r="OUW9" s="312"/>
      <c r="OUX9" s="313"/>
      <c r="OUY9" s="314"/>
      <c r="OUZ9" s="315"/>
      <c r="OVA9" s="311"/>
      <c r="OVB9" s="311"/>
      <c r="OVC9" s="312"/>
      <c r="OVD9" s="312"/>
      <c r="OVE9" s="312"/>
      <c r="OVF9" s="313"/>
      <c r="OVG9" s="314"/>
      <c r="OVH9" s="315"/>
      <c r="OVI9" s="311"/>
      <c r="OVJ9" s="311"/>
      <c r="OVK9" s="312"/>
      <c r="OVL9" s="312"/>
      <c r="OVM9" s="312"/>
      <c r="OVN9" s="313"/>
      <c r="OVO9" s="314"/>
      <c r="OVP9" s="315"/>
      <c r="OVQ9" s="311"/>
      <c r="OVR9" s="311"/>
      <c r="OVS9" s="312"/>
      <c r="OVT9" s="312"/>
      <c r="OVU9" s="312"/>
      <c r="OVV9" s="313"/>
      <c r="OVW9" s="314"/>
      <c r="OVX9" s="315"/>
      <c r="OVY9" s="311"/>
      <c r="OVZ9" s="311"/>
      <c r="OWA9" s="312"/>
      <c r="OWB9" s="312"/>
      <c r="OWC9" s="312"/>
      <c r="OWD9" s="313"/>
      <c r="OWE9" s="314"/>
      <c r="OWF9" s="315"/>
      <c r="OWG9" s="311"/>
      <c r="OWH9" s="311"/>
      <c r="OWI9" s="312"/>
      <c r="OWJ9" s="312"/>
      <c r="OWK9" s="312"/>
      <c r="OWL9" s="313"/>
      <c r="OWM9" s="314"/>
      <c r="OWN9" s="315"/>
      <c r="OWO9" s="311"/>
      <c r="OWP9" s="311"/>
      <c r="OWQ9" s="312"/>
      <c r="OWR9" s="312"/>
      <c r="OWS9" s="312"/>
      <c r="OWT9" s="313"/>
      <c r="OWU9" s="314"/>
      <c r="OWV9" s="315"/>
      <c r="OWW9" s="311"/>
      <c r="OWX9" s="311"/>
      <c r="OWY9" s="312"/>
      <c r="OWZ9" s="312"/>
      <c r="OXA9" s="312"/>
      <c r="OXB9" s="313"/>
      <c r="OXC9" s="314"/>
      <c r="OXD9" s="315"/>
      <c r="OXE9" s="311"/>
      <c r="OXF9" s="311"/>
      <c r="OXG9" s="312"/>
      <c r="OXH9" s="312"/>
      <c r="OXI9" s="312"/>
      <c r="OXJ9" s="313"/>
      <c r="OXK9" s="314"/>
      <c r="OXL9" s="315"/>
      <c r="OXM9" s="311"/>
      <c r="OXN9" s="311"/>
      <c r="OXO9" s="312"/>
      <c r="OXP9" s="312"/>
      <c r="OXQ9" s="312"/>
      <c r="OXR9" s="313"/>
      <c r="OXS9" s="314"/>
      <c r="OXT9" s="315"/>
      <c r="OXU9" s="311"/>
      <c r="OXV9" s="311"/>
      <c r="OXW9" s="312"/>
      <c r="OXX9" s="312"/>
      <c r="OXY9" s="312"/>
      <c r="OXZ9" s="313"/>
      <c r="OYA9" s="314"/>
      <c r="OYB9" s="315"/>
      <c r="OYC9" s="311"/>
      <c r="OYD9" s="311"/>
      <c r="OYE9" s="312"/>
      <c r="OYF9" s="312"/>
      <c r="OYG9" s="312"/>
      <c r="OYH9" s="313"/>
      <c r="OYI9" s="314"/>
      <c r="OYJ9" s="315"/>
      <c r="OYK9" s="311"/>
      <c r="OYL9" s="311"/>
      <c r="OYM9" s="312"/>
      <c r="OYN9" s="312"/>
      <c r="OYO9" s="312"/>
      <c r="OYP9" s="313"/>
      <c r="OYQ9" s="314"/>
      <c r="OYR9" s="315"/>
      <c r="OYS9" s="311"/>
      <c r="OYT9" s="311"/>
      <c r="OYU9" s="312"/>
      <c r="OYV9" s="312"/>
      <c r="OYW9" s="312"/>
      <c r="OYX9" s="313"/>
      <c r="OYY9" s="314"/>
      <c r="OYZ9" s="315"/>
      <c r="OZA9" s="311"/>
      <c r="OZB9" s="311"/>
      <c r="OZC9" s="312"/>
      <c r="OZD9" s="312"/>
      <c r="OZE9" s="312"/>
      <c r="OZF9" s="313"/>
      <c r="OZG9" s="314"/>
      <c r="OZH9" s="315"/>
      <c r="OZI9" s="311"/>
      <c r="OZJ9" s="311"/>
      <c r="OZK9" s="312"/>
      <c r="OZL9" s="312"/>
      <c r="OZM9" s="312"/>
      <c r="OZN9" s="313"/>
      <c r="OZO9" s="314"/>
      <c r="OZP9" s="315"/>
      <c r="OZQ9" s="311"/>
      <c r="OZR9" s="311"/>
      <c r="OZS9" s="312"/>
      <c r="OZT9" s="312"/>
      <c r="OZU9" s="312"/>
      <c r="OZV9" s="313"/>
      <c r="OZW9" s="314"/>
      <c r="OZX9" s="315"/>
      <c r="OZY9" s="311"/>
      <c r="OZZ9" s="311"/>
      <c r="PAA9" s="312"/>
      <c r="PAB9" s="312"/>
      <c r="PAC9" s="312"/>
      <c r="PAD9" s="313"/>
      <c r="PAE9" s="314"/>
      <c r="PAF9" s="315"/>
      <c r="PAG9" s="311"/>
      <c r="PAH9" s="311"/>
      <c r="PAI9" s="312"/>
      <c r="PAJ9" s="312"/>
      <c r="PAK9" s="312"/>
      <c r="PAL9" s="313"/>
      <c r="PAM9" s="314"/>
      <c r="PAN9" s="315"/>
      <c r="PAO9" s="311"/>
      <c r="PAP9" s="311"/>
      <c r="PAQ9" s="312"/>
      <c r="PAR9" s="312"/>
      <c r="PAS9" s="312"/>
      <c r="PAT9" s="313"/>
      <c r="PAU9" s="314"/>
      <c r="PAV9" s="315"/>
      <c r="PAW9" s="311"/>
      <c r="PAX9" s="311"/>
      <c r="PAY9" s="312"/>
      <c r="PAZ9" s="312"/>
      <c r="PBA9" s="312"/>
      <c r="PBB9" s="313"/>
      <c r="PBC9" s="314"/>
      <c r="PBD9" s="315"/>
      <c r="PBE9" s="311"/>
      <c r="PBF9" s="311"/>
      <c r="PBG9" s="312"/>
      <c r="PBH9" s="312"/>
      <c r="PBI9" s="312"/>
      <c r="PBJ9" s="313"/>
      <c r="PBK9" s="314"/>
      <c r="PBL9" s="315"/>
      <c r="PBM9" s="311"/>
      <c r="PBN9" s="311"/>
      <c r="PBO9" s="312"/>
      <c r="PBP9" s="312"/>
      <c r="PBQ9" s="312"/>
      <c r="PBR9" s="313"/>
      <c r="PBS9" s="314"/>
      <c r="PBT9" s="315"/>
      <c r="PBU9" s="311"/>
      <c r="PBV9" s="311"/>
      <c r="PBW9" s="312"/>
      <c r="PBX9" s="312"/>
      <c r="PBY9" s="312"/>
      <c r="PBZ9" s="313"/>
      <c r="PCA9" s="314"/>
      <c r="PCB9" s="315"/>
      <c r="PCC9" s="311"/>
      <c r="PCD9" s="311"/>
      <c r="PCE9" s="312"/>
      <c r="PCF9" s="312"/>
      <c r="PCG9" s="312"/>
      <c r="PCH9" s="313"/>
      <c r="PCI9" s="314"/>
      <c r="PCJ9" s="315"/>
      <c r="PCK9" s="311"/>
      <c r="PCL9" s="311"/>
      <c r="PCM9" s="312"/>
      <c r="PCN9" s="312"/>
      <c r="PCO9" s="312"/>
      <c r="PCP9" s="313"/>
      <c r="PCQ9" s="314"/>
      <c r="PCR9" s="315"/>
      <c r="PCS9" s="311"/>
      <c r="PCT9" s="311"/>
      <c r="PCU9" s="312"/>
      <c r="PCV9" s="312"/>
      <c r="PCW9" s="312"/>
      <c r="PCX9" s="313"/>
      <c r="PCY9" s="314"/>
      <c r="PCZ9" s="315"/>
      <c r="PDA9" s="311"/>
      <c r="PDB9" s="311"/>
      <c r="PDC9" s="312"/>
      <c r="PDD9" s="312"/>
      <c r="PDE9" s="312"/>
      <c r="PDF9" s="313"/>
      <c r="PDG9" s="314"/>
      <c r="PDH9" s="315"/>
      <c r="PDI9" s="311"/>
      <c r="PDJ9" s="311"/>
      <c r="PDK9" s="312"/>
      <c r="PDL9" s="312"/>
      <c r="PDM9" s="312"/>
      <c r="PDN9" s="313"/>
      <c r="PDO9" s="314"/>
      <c r="PDP9" s="315"/>
      <c r="PDQ9" s="311"/>
      <c r="PDR9" s="311"/>
      <c r="PDS9" s="312"/>
      <c r="PDT9" s="312"/>
      <c r="PDU9" s="312"/>
      <c r="PDV9" s="313"/>
      <c r="PDW9" s="314"/>
      <c r="PDX9" s="315"/>
      <c r="PDY9" s="311"/>
      <c r="PDZ9" s="311"/>
      <c r="PEA9" s="312"/>
      <c r="PEB9" s="312"/>
      <c r="PEC9" s="312"/>
      <c r="PED9" s="313"/>
      <c r="PEE9" s="314"/>
      <c r="PEF9" s="315"/>
      <c r="PEG9" s="311"/>
      <c r="PEH9" s="311"/>
      <c r="PEI9" s="312"/>
      <c r="PEJ9" s="312"/>
      <c r="PEK9" s="312"/>
      <c r="PEL9" s="313"/>
      <c r="PEM9" s="314"/>
      <c r="PEN9" s="315"/>
      <c r="PEO9" s="311"/>
      <c r="PEP9" s="311"/>
      <c r="PEQ9" s="312"/>
      <c r="PER9" s="312"/>
      <c r="PES9" s="312"/>
      <c r="PET9" s="313"/>
      <c r="PEU9" s="314"/>
      <c r="PEV9" s="315"/>
      <c r="PEW9" s="311"/>
      <c r="PEX9" s="311"/>
      <c r="PEY9" s="312"/>
      <c r="PEZ9" s="312"/>
      <c r="PFA9" s="312"/>
      <c r="PFB9" s="313"/>
      <c r="PFC9" s="314"/>
      <c r="PFD9" s="315"/>
      <c r="PFE9" s="311"/>
      <c r="PFF9" s="311"/>
      <c r="PFG9" s="312"/>
      <c r="PFH9" s="312"/>
      <c r="PFI9" s="312"/>
      <c r="PFJ9" s="313"/>
      <c r="PFK9" s="314"/>
      <c r="PFL9" s="315"/>
      <c r="PFM9" s="311"/>
      <c r="PFN9" s="311"/>
      <c r="PFO9" s="312"/>
      <c r="PFP9" s="312"/>
      <c r="PFQ9" s="312"/>
      <c r="PFR9" s="313"/>
      <c r="PFS9" s="314"/>
      <c r="PFT9" s="315"/>
      <c r="PFU9" s="311"/>
      <c r="PFV9" s="311"/>
      <c r="PFW9" s="312"/>
      <c r="PFX9" s="312"/>
      <c r="PFY9" s="312"/>
      <c r="PFZ9" s="313"/>
      <c r="PGA9" s="314"/>
      <c r="PGB9" s="315"/>
      <c r="PGC9" s="311"/>
      <c r="PGD9" s="311"/>
      <c r="PGE9" s="312"/>
      <c r="PGF9" s="312"/>
      <c r="PGG9" s="312"/>
      <c r="PGH9" s="313"/>
      <c r="PGI9" s="314"/>
      <c r="PGJ9" s="315"/>
      <c r="PGK9" s="311"/>
      <c r="PGL9" s="311"/>
      <c r="PGM9" s="312"/>
      <c r="PGN9" s="312"/>
      <c r="PGO9" s="312"/>
      <c r="PGP9" s="313"/>
      <c r="PGQ9" s="314"/>
      <c r="PGR9" s="315"/>
      <c r="PGS9" s="311"/>
      <c r="PGT9" s="311"/>
      <c r="PGU9" s="312"/>
      <c r="PGV9" s="312"/>
      <c r="PGW9" s="312"/>
      <c r="PGX9" s="313"/>
      <c r="PGY9" s="314"/>
      <c r="PGZ9" s="315"/>
      <c r="PHA9" s="311"/>
      <c r="PHB9" s="311"/>
      <c r="PHC9" s="312"/>
      <c r="PHD9" s="312"/>
      <c r="PHE9" s="312"/>
      <c r="PHF9" s="313"/>
      <c r="PHG9" s="314"/>
      <c r="PHH9" s="315"/>
      <c r="PHI9" s="311"/>
      <c r="PHJ9" s="311"/>
      <c r="PHK9" s="312"/>
      <c r="PHL9" s="312"/>
      <c r="PHM9" s="312"/>
      <c r="PHN9" s="313"/>
      <c r="PHO9" s="314"/>
      <c r="PHP9" s="315"/>
      <c r="PHQ9" s="311"/>
      <c r="PHR9" s="311"/>
      <c r="PHS9" s="312"/>
      <c r="PHT9" s="312"/>
      <c r="PHU9" s="312"/>
      <c r="PHV9" s="313"/>
      <c r="PHW9" s="314"/>
      <c r="PHX9" s="315"/>
      <c r="PHY9" s="311"/>
      <c r="PHZ9" s="311"/>
      <c r="PIA9" s="312"/>
      <c r="PIB9" s="312"/>
      <c r="PIC9" s="312"/>
      <c r="PID9" s="313"/>
      <c r="PIE9" s="314"/>
      <c r="PIF9" s="315"/>
      <c r="PIG9" s="311"/>
      <c r="PIH9" s="311"/>
      <c r="PII9" s="312"/>
      <c r="PIJ9" s="312"/>
      <c r="PIK9" s="312"/>
      <c r="PIL9" s="313"/>
      <c r="PIM9" s="314"/>
      <c r="PIN9" s="315"/>
      <c r="PIO9" s="311"/>
      <c r="PIP9" s="311"/>
      <c r="PIQ9" s="312"/>
      <c r="PIR9" s="312"/>
      <c r="PIS9" s="312"/>
      <c r="PIT9" s="313"/>
      <c r="PIU9" s="314"/>
      <c r="PIV9" s="315"/>
      <c r="PIW9" s="311"/>
      <c r="PIX9" s="311"/>
      <c r="PIY9" s="312"/>
      <c r="PIZ9" s="312"/>
      <c r="PJA9" s="312"/>
      <c r="PJB9" s="313"/>
      <c r="PJC9" s="314"/>
      <c r="PJD9" s="315"/>
      <c r="PJE9" s="311"/>
      <c r="PJF9" s="311"/>
      <c r="PJG9" s="312"/>
      <c r="PJH9" s="312"/>
      <c r="PJI9" s="312"/>
      <c r="PJJ9" s="313"/>
      <c r="PJK9" s="314"/>
      <c r="PJL9" s="315"/>
      <c r="PJM9" s="311"/>
      <c r="PJN9" s="311"/>
      <c r="PJO9" s="312"/>
      <c r="PJP9" s="312"/>
      <c r="PJQ9" s="312"/>
      <c r="PJR9" s="313"/>
      <c r="PJS9" s="314"/>
      <c r="PJT9" s="315"/>
      <c r="PJU9" s="311"/>
      <c r="PJV9" s="311"/>
      <c r="PJW9" s="312"/>
      <c r="PJX9" s="312"/>
      <c r="PJY9" s="312"/>
      <c r="PJZ9" s="313"/>
      <c r="PKA9" s="314"/>
      <c r="PKB9" s="315"/>
      <c r="PKC9" s="311"/>
      <c r="PKD9" s="311"/>
      <c r="PKE9" s="312"/>
      <c r="PKF9" s="312"/>
      <c r="PKG9" s="312"/>
      <c r="PKH9" s="313"/>
      <c r="PKI9" s="314"/>
      <c r="PKJ9" s="315"/>
      <c r="PKK9" s="311"/>
      <c r="PKL9" s="311"/>
      <c r="PKM9" s="312"/>
      <c r="PKN9" s="312"/>
      <c r="PKO9" s="312"/>
      <c r="PKP9" s="313"/>
      <c r="PKQ9" s="314"/>
      <c r="PKR9" s="315"/>
      <c r="PKS9" s="311"/>
      <c r="PKT9" s="311"/>
      <c r="PKU9" s="312"/>
      <c r="PKV9" s="312"/>
      <c r="PKW9" s="312"/>
      <c r="PKX9" s="313"/>
      <c r="PKY9" s="314"/>
      <c r="PKZ9" s="315"/>
      <c r="PLA9" s="311"/>
      <c r="PLB9" s="311"/>
      <c r="PLC9" s="312"/>
      <c r="PLD9" s="312"/>
      <c r="PLE9" s="312"/>
      <c r="PLF9" s="313"/>
      <c r="PLG9" s="314"/>
      <c r="PLH9" s="315"/>
      <c r="PLI9" s="311"/>
      <c r="PLJ9" s="311"/>
      <c r="PLK9" s="312"/>
      <c r="PLL9" s="312"/>
      <c r="PLM9" s="312"/>
      <c r="PLN9" s="313"/>
      <c r="PLO9" s="314"/>
      <c r="PLP9" s="315"/>
      <c r="PLQ9" s="311"/>
      <c r="PLR9" s="311"/>
      <c r="PLS9" s="312"/>
      <c r="PLT9" s="312"/>
      <c r="PLU9" s="312"/>
      <c r="PLV9" s="313"/>
      <c r="PLW9" s="314"/>
      <c r="PLX9" s="315"/>
      <c r="PLY9" s="311"/>
      <c r="PLZ9" s="311"/>
      <c r="PMA9" s="312"/>
      <c r="PMB9" s="312"/>
      <c r="PMC9" s="312"/>
      <c r="PMD9" s="313"/>
      <c r="PME9" s="314"/>
      <c r="PMF9" s="315"/>
      <c r="PMG9" s="311"/>
      <c r="PMH9" s="311"/>
      <c r="PMI9" s="312"/>
      <c r="PMJ9" s="312"/>
      <c r="PMK9" s="312"/>
      <c r="PML9" s="313"/>
      <c r="PMM9" s="314"/>
      <c r="PMN9" s="315"/>
      <c r="PMO9" s="311"/>
      <c r="PMP9" s="311"/>
      <c r="PMQ9" s="312"/>
      <c r="PMR9" s="312"/>
      <c r="PMS9" s="312"/>
      <c r="PMT9" s="313"/>
      <c r="PMU9" s="314"/>
      <c r="PMV9" s="315"/>
      <c r="PMW9" s="311"/>
      <c r="PMX9" s="311"/>
      <c r="PMY9" s="312"/>
      <c r="PMZ9" s="312"/>
      <c r="PNA9" s="312"/>
      <c r="PNB9" s="313"/>
      <c r="PNC9" s="314"/>
      <c r="PND9" s="315"/>
      <c r="PNE9" s="311"/>
      <c r="PNF9" s="311"/>
      <c r="PNG9" s="312"/>
      <c r="PNH9" s="312"/>
      <c r="PNI9" s="312"/>
      <c r="PNJ9" s="313"/>
      <c r="PNK9" s="314"/>
      <c r="PNL9" s="315"/>
      <c r="PNM9" s="311"/>
      <c r="PNN9" s="311"/>
      <c r="PNO9" s="312"/>
      <c r="PNP9" s="312"/>
      <c r="PNQ9" s="312"/>
      <c r="PNR9" s="313"/>
      <c r="PNS9" s="314"/>
      <c r="PNT9" s="315"/>
      <c r="PNU9" s="311"/>
      <c r="PNV9" s="311"/>
      <c r="PNW9" s="312"/>
      <c r="PNX9" s="312"/>
      <c r="PNY9" s="312"/>
      <c r="PNZ9" s="313"/>
      <c r="POA9" s="314"/>
      <c r="POB9" s="315"/>
      <c r="POC9" s="311"/>
      <c r="POD9" s="311"/>
      <c r="POE9" s="312"/>
      <c r="POF9" s="312"/>
      <c r="POG9" s="312"/>
      <c r="POH9" s="313"/>
      <c r="POI9" s="314"/>
      <c r="POJ9" s="315"/>
      <c r="POK9" s="311"/>
      <c r="POL9" s="311"/>
      <c r="POM9" s="312"/>
      <c r="PON9" s="312"/>
      <c r="POO9" s="312"/>
      <c r="POP9" s="313"/>
      <c r="POQ9" s="314"/>
      <c r="POR9" s="315"/>
      <c r="POS9" s="311"/>
      <c r="POT9" s="311"/>
      <c r="POU9" s="312"/>
      <c r="POV9" s="312"/>
      <c r="POW9" s="312"/>
      <c r="POX9" s="313"/>
      <c r="POY9" s="314"/>
      <c r="POZ9" s="315"/>
      <c r="PPA9" s="311"/>
      <c r="PPB9" s="311"/>
      <c r="PPC9" s="312"/>
      <c r="PPD9" s="312"/>
      <c r="PPE9" s="312"/>
      <c r="PPF9" s="313"/>
      <c r="PPG9" s="314"/>
      <c r="PPH9" s="315"/>
      <c r="PPI9" s="311"/>
      <c r="PPJ9" s="311"/>
      <c r="PPK9" s="312"/>
      <c r="PPL9" s="312"/>
      <c r="PPM9" s="312"/>
      <c r="PPN9" s="313"/>
      <c r="PPO9" s="314"/>
      <c r="PPP9" s="315"/>
      <c r="PPQ9" s="311"/>
      <c r="PPR9" s="311"/>
      <c r="PPS9" s="312"/>
      <c r="PPT9" s="312"/>
      <c r="PPU9" s="312"/>
      <c r="PPV9" s="313"/>
      <c r="PPW9" s="314"/>
      <c r="PPX9" s="315"/>
      <c r="PPY9" s="311"/>
      <c r="PPZ9" s="311"/>
      <c r="PQA9" s="312"/>
      <c r="PQB9" s="312"/>
      <c r="PQC9" s="312"/>
      <c r="PQD9" s="313"/>
      <c r="PQE9" s="314"/>
      <c r="PQF9" s="315"/>
      <c r="PQG9" s="311"/>
      <c r="PQH9" s="311"/>
      <c r="PQI9" s="312"/>
      <c r="PQJ9" s="312"/>
      <c r="PQK9" s="312"/>
      <c r="PQL9" s="313"/>
      <c r="PQM9" s="314"/>
      <c r="PQN9" s="315"/>
      <c r="PQO9" s="311"/>
      <c r="PQP9" s="311"/>
      <c r="PQQ9" s="312"/>
      <c r="PQR9" s="312"/>
      <c r="PQS9" s="312"/>
      <c r="PQT9" s="313"/>
      <c r="PQU9" s="314"/>
      <c r="PQV9" s="315"/>
      <c r="PQW9" s="311"/>
      <c r="PQX9" s="311"/>
      <c r="PQY9" s="312"/>
      <c r="PQZ9" s="312"/>
      <c r="PRA9" s="312"/>
      <c r="PRB9" s="313"/>
      <c r="PRC9" s="314"/>
      <c r="PRD9" s="315"/>
      <c r="PRE9" s="311"/>
      <c r="PRF9" s="311"/>
      <c r="PRG9" s="312"/>
      <c r="PRH9" s="312"/>
      <c r="PRI9" s="312"/>
      <c r="PRJ9" s="313"/>
      <c r="PRK9" s="314"/>
      <c r="PRL9" s="315"/>
      <c r="PRM9" s="311"/>
      <c r="PRN9" s="311"/>
      <c r="PRO9" s="312"/>
      <c r="PRP9" s="312"/>
      <c r="PRQ9" s="312"/>
      <c r="PRR9" s="313"/>
      <c r="PRS9" s="314"/>
      <c r="PRT9" s="315"/>
      <c r="PRU9" s="311"/>
      <c r="PRV9" s="311"/>
      <c r="PRW9" s="312"/>
      <c r="PRX9" s="312"/>
      <c r="PRY9" s="312"/>
      <c r="PRZ9" s="313"/>
      <c r="PSA9" s="314"/>
      <c r="PSB9" s="315"/>
      <c r="PSC9" s="311"/>
      <c r="PSD9" s="311"/>
      <c r="PSE9" s="312"/>
      <c r="PSF9" s="312"/>
      <c r="PSG9" s="312"/>
      <c r="PSH9" s="313"/>
      <c r="PSI9" s="314"/>
      <c r="PSJ9" s="315"/>
      <c r="PSK9" s="311"/>
      <c r="PSL9" s="311"/>
      <c r="PSM9" s="312"/>
      <c r="PSN9" s="312"/>
      <c r="PSO9" s="312"/>
      <c r="PSP9" s="313"/>
      <c r="PSQ9" s="314"/>
      <c r="PSR9" s="315"/>
      <c r="PSS9" s="311"/>
      <c r="PST9" s="311"/>
      <c r="PSU9" s="312"/>
      <c r="PSV9" s="312"/>
      <c r="PSW9" s="312"/>
      <c r="PSX9" s="313"/>
      <c r="PSY9" s="314"/>
      <c r="PSZ9" s="315"/>
      <c r="PTA9" s="311"/>
      <c r="PTB9" s="311"/>
      <c r="PTC9" s="312"/>
      <c r="PTD9" s="312"/>
      <c r="PTE9" s="312"/>
      <c r="PTF9" s="313"/>
      <c r="PTG9" s="314"/>
      <c r="PTH9" s="315"/>
      <c r="PTI9" s="311"/>
      <c r="PTJ9" s="311"/>
      <c r="PTK9" s="312"/>
      <c r="PTL9" s="312"/>
      <c r="PTM9" s="312"/>
      <c r="PTN9" s="313"/>
      <c r="PTO9" s="314"/>
      <c r="PTP9" s="315"/>
      <c r="PTQ9" s="311"/>
      <c r="PTR9" s="311"/>
      <c r="PTS9" s="312"/>
      <c r="PTT9" s="312"/>
      <c r="PTU9" s="312"/>
      <c r="PTV9" s="313"/>
      <c r="PTW9" s="314"/>
      <c r="PTX9" s="315"/>
      <c r="PTY9" s="311"/>
      <c r="PTZ9" s="311"/>
      <c r="PUA9" s="312"/>
      <c r="PUB9" s="312"/>
      <c r="PUC9" s="312"/>
      <c r="PUD9" s="313"/>
      <c r="PUE9" s="314"/>
      <c r="PUF9" s="315"/>
      <c r="PUG9" s="311"/>
      <c r="PUH9" s="311"/>
      <c r="PUI9" s="312"/>
      <c r="PUJ9" s="312"/>
      <c r="PUK9" s="312"/>
      <c r="PUL9" s="313"/>
      <c r="PUM9" s="314"/>
      <c r="PUN9" s="315"/>
      <c r="PUO9" s="311"/>
      <c r="PUP9" s="311"/>
      <c r="PUQ9" s="312"/>
      <c r="PUR9" s="312"/>
      <c r="PUS9" s="312"/>
      <c r="PUT9" s="313"/>
      <c r="PUU9" s="314"/>
      <c r="PUV9" s="315"/>
      <c r="PUW9" s="311"/>
      <c r="PUX9" s="311"/>
      <c r="PUY9" s="312"/>
      <c r="PUZ9" s="312"/>
      <c r="PVA9" s="312"/>
      <c r="PVB9" s="313"/>
      <c r="PVC9" s="314"/>
      <c r="PVD9" s="315"/>
      <c r="PVE9" s="311"/>
      <c r="PVF9" s="311"/>
      <c r="PVG9" s="312"/>
      <c r="PVH9" s="312"/>
      <c r="PVI9" s="312"/>
      <c r="PVJ9" s="313"/>
      <c r="PVK9" s="314"/>
      <c r="PVL9" s="315"/>
      <c r="PVM9" s="311"/>
      <c r="PVN9" s="311"/>
      <c r="PVO9" s="312"/>
      <c r="PVP9" s="312"/>
      <c r="PVQ9" s="312"/>
      <c r="PVR9" s="313"/>
      <c r="PVS9" s="314"/>
      <c r="PVT9" s="315"/>
      <c r="PVU9" s="311"/>
      <c r="PVV9" s="311"/>
      <c r="PVW9" s="312"/>
      <c r="PVX9" s="312"/>
      <c r="PVY9" s="312"/>
      <c r="PVZ9" s="313"/>
      <c r="PWA9" s="314"/>
      <c r="PWB9" s="315"/>
      <c r="PWC9" s="311"/>
      <c r="PWD9" s="311"/>
      <c r="PWE9" s="312"/>
      <c r="PWF9" s="312"/>
      <c r="PWG9" s="312"/>
      <c r="PWH9" s="313"/>
      <c r="PWI9" s="314"/>
      <c r="PWJ9" s="315"/>
      <c r="PWK9" s="311"/>
      <c r="PWL9" s="311"/>
      <c r="PWM9" s="312"/>
      <c r="PWN9" s="312"/>
      <c r="PWO9" s="312"/>
      <c r="PWP9" s="313"/>
      <c r="PWQ9" s="314"/>
      <c r="PWR9" s="315"/>
      <c r="PWS9" s="311"/>
      <c r="PWT9" s="311"/>
      <c r="PWU9" s="312"/>
      <c r="PWV9" s="312"/>
      <c r="PWW9" s="312"/>
      <c r="PWX9" s="313"/>
      <c r="PWY9" s="314"/>
      <c r="PWZ9" s="315"/>
      <c r="PXA9" s="311"/>
      <c r="PXB9" s="311"/>
      <c r="PXC9" s="312"/>
      <c r="PXD9" s="312"/>
      <c r="PXE9" s="312"/>
      <c r="PXF9" s="313"/>
      <c r="PXG9" s="314"/>
      <c r="PXH9" s="315"/>
      <c r="PXI9" s="311"/>
      <c r="PXJ9" s="311"/>
      <c r="PXK9" s="312"/>
      <c r="PXL9" s="312"/>
      <c r="PXM9" s="312"/>
      <c r="PXN9" s="313"/>
      <c r="PXO9" s="314"/>
      <c r="PXP9" s="315"/>
      <c r="PXQ9" s="311"/>
      <c r="PXR9" s="311"/>
      <c r="PXS9" s="312"/>
      <c r="PXT9" s="312"/>
      <c r="PXU9" s="312"/>
      <c r="PXV9" s="313"/>
      <c r="PXW9" s="314"/>
      <c r="PXX9" s="315"/>
      <c r="PXY9" s="311"/>
      <c r="PXZ9" s="311"/>
      <c r="PYA9" s="312"/>
      <c r="PYB9" s="312"/>
      <c r="PYC9" s="312"/>
      <c r="PYD9" s="313"/>
      <c r="PYE9" s="314"/>
      <c r="PYF9" s="315"/>
      <c r="PYG9" s="311"/>
      <c r="PYH9" s="311"/>
      <c r="PYI9" s="312"/>
      <c r="PYJ9" s="312"/>
      <c r="PYK9" s="312"/>
      <c r="PYL9" s="313"/>
      <c r="PYM9" s="314"/>
      <c r="PYN9" s="315"/>
      <c r="PYO9" s="311"/>
      <c r="PYP9" s="311"/>
      <c r="PYQ9" s="312"/>
      <c r="PYR9" s="312"/>
      <c r="PYS9" s="312"/>
      <c r="PYT9" s="313"/>
      <c r="PYU9" s="314"/>
      <c r="PYV9" s="315"/>
      <c r="PYW9" s="311"/>
      <c r="PYX9" s="311"/>
      <c r="PYY9" s="312"/>
      <c r="PYZ9" s="312"/>
      <c r="PZA9" s="312"/>
      <c r="PZB9" s="313"/>
      <c r="PZC9" s="314"/>
      <c r="PZD9" s="315"/>
      <c r="PZE9" s="311"/>
      <c r="PZF9" s="311"/>
      <c r="PZG9" s="312"/>
      <c r="PZH9" s="312"/>
      <c r="PZI9" s="312"/>
      <c r="PZJ9" s="313"/>
      <c r="PZK9" s="314"/>
      <c r="PZL9" s="315"/>
      <c r="PZM9" s="311"/>
      <c r="PZN9" s="311"/>
      <c r="PZO9" s="312"/>
      <c r="PZP9" s="312"/>
      <c r="PZQ9" s="312"/>
      <c r="PZR9" s="313"/>
      <c r="PZS9" s="314"/>
      <c r="PZT9" s="315"/>
      <c r="PZU9" s="311"/>
      <c r="PZV9" s="311"/>
      <c r="PZW9" s="312"/>
      <c r="PZX9" s="312"/>
      <c r="PZY9" s="312"/>
      <c r="PZZ9" s="313"/>
      <c r="QAA9" s="314"/>
      <c r="QAB9" s="315"/>
      <c r="QAC9" s="311"/>
      <c r="QAD9" s="311"/>
      <c r="QAE9" s="312"/>
      <c r="QAF9" s="312"/>
      <c r="QAG9" s="312"/>
      <c r="QAH9" s="313"/>
      <c r="QAI9" s="314"/>
      <c r="QAJ9" s="315"/>
      <c r="QAK9" s="311"/>
      <c r="QAL9" s="311"/>
      <c r="QAM9" s="312"/>
      <c r="QAN9" s="312"/>
      <c r="QAO9" s="312"/>
      <c r="QAP9" s="313"/>
      <c r="QAQ9" s="314"/>
      <c r="QAR9" s="315"/>
      <c r="QAS9" s="311"/>
      <c r="QAT9" s="311"/>
      <c r="QAU9" s="312"/>
      <c r="QAV9" s="312"/>
      <c r="QAW9" s="312"/>
      <c r="QAX9" s="313"/>
      <c r="QAY9" s="314"/>
      <c r="QAZ9" s="315"/>
      <c r="QBA9" s="311"/>
      <c r="QBB9" s="311"/>
      <c r="QBC9" s="312"/>
      <c r="QBD9" s="312"/>
      <c r="QBE9" s="312"/>
      <c r="QBF9" s="313"/>
      <c r="QBG9" s="314"/>
      <c r="QBH9" s="315"/>
      <c r="QBI9" s="311"/>
      <c r="QBJ9" s="311"/>
      <c r="QBK9" s="312"/>
      <c r="QBL9" s="312"/>
      <c r="QBM9" s="312"/>
      <c r="QBN9" s="313"/>
      <c r="QBO9" s="314"/>
      <c r="QBP9" s="315"/>
      <c r="QBQ9" s="311"/>
      <c r="QBR9" s="311"/>
      <c r="QBS9" s="312"/>
      <c r="QBT9" s="312"/>
      <c r="QBU9" s="312"/>
      <c r="QBV9" s="313"/>
      <c r="QBW9" s="314"/>
      <c r="QBX9" s="315"/>
      <c r="QBY9" s="311"/>
      <c r="QBZ9" s="311"/>
      <c r="QCA9" s="312"/>
      <c r="QCB9" s="312"/>
      <c r="QCC9" s="312"/>
      <c r="QCD9" s="313"/>
      <c r="QCE9" s="314"/>
      <c r="QCF9" s="315"/>
      <c r="QCG9" s="311"/>
      <c r="QCH9" s="311"/>
      <c r="QCI9" s="312"/>
      <c r="QCJ9" s="312"/>
      <c r="QCK9" s="312"/>
      <c r="QCL9" s="313"/>
      <c r="QCM9" s="314"/>
      <c r="QCN9" s="315"/>
      <c r="QCO9" s="311"/>
      <c r="QCP9" s="311"/>
      <c r="QCQ9" s="312"/>
      <c r="QCR9" s="312"/>
      <c r="QCS9" s="312"/>
      <c r="QCT9" s="313"/>
      <c r="QCU9" s="314"/>
      <c r="QCV9" s="315"/>
      <c r="QCW9" s="311"/>
      <c r="QCX9" s="311"/>
      <c r="QCY9" s="312"/>
      <c r="QCZ9" s="312"/>
      <c r="QDA9" s="312"/>
      <c r="QDB9" s="313"/>
      <c r="QDC9" s="314"/>
      <c r="QDD9" s="315"/>
      <c r="QDE9" s="311"/>
      <c r="QDF9" s="311"/>
      <c r="QDG9" s="312"/>
      <c r="QDH9" s="312"/>
      <c r="QDI9" s="312"/>
      <c r="QDJ9" s="313"/>
      <c r="QDK9" s="314"/>
      <c r="QDL9" s="315"/>
      <c r="QDM9" s="311"/>
      <c r="QDN9" s="311"/>
      <c r="QDO9" s="312"/>
      <c r="QDP9" s="312"/>
      <c r="QDQ9" s="312"/>
      <c r="QDR9" s="313"/>
      <c r="QDS9" s="314"/>
      <c r="QDT9" s="315"/>
      <c r="QDU9" s="311"/>
      <c r="QDV9" s="311"/>
      <c r="QDW9" s="312"/>
      <c r="QDX9" s="312"/>
      <c r="QDY9" s="312"/>
      <c r="QDZ9" s="313"/>
      <c r="QEA9" s="314"/>
      <c r="QEB9" s="315"/>
      <c r="QEC9" s="311"/>
      <c r="QED9" s="311"/>
      <c r="QEE9" s="312"/>
      <c r="QEF9" s="312"/>
      <c r="QEG9" s="312"/>
      <c r="QEH9" s="313"/>
      <c r="QEI9" s="314"/>
      <c r="QEJ9" s="315"/>
      <c r="QEK9" s="311"/>
      <c r="QEL9" s="311"/>
      <c r="QEM9" s="312"/>
      <c r="QEN9" s="312"/>
      <c r="QEO9" s="312"/>
      <c r="QEP9" s="313"/>
      <c r="QEQ9" s="314"/>
      <c r="QER9" s="315"/>
      <c r="QES9" s="311"/>
      <c r="QET9" s="311"/>
      <c r="QEU9" s="312"/>
      <c r="QEV9" s="312"/>
      <c r="QEW9" s="312"/>
      <c r="QEX9" s="313"/>
      <c r="QEY9" s="314"/>
      <c r="QEZ9" s="315"/>
      <c r="QFA9" s="311"/>
      <c r="QFB9" s="311"/>
      <c r="QFC9" s="312"/>
      <c r="QFD9" s="312"/>
      <c r="QFE9" s="312"/>
      <c r="QFF9" s="313"/>
      <c r="QFG9" s="314"/>
      <c r="QFH9" s="315"/>
      <c r="QFI9" s="311"/>
      <c r="QFJ9" s="311"/>
      <c r="QFK9" s="312"/>
      <c r="QFL9" s="312"/>
      <c r="QFM9" s="312"/>
      <c r="QFN9" s="313"/>
      <c r="QFO9" s="314"/>
      <c r="QFP9" s="315"/>
      <c r="QFQ9" s="311"/>
      <c r="QFR9" s="311"/>
      <c r="QFS9" s="312"/>
      <c r="QFT9" s="312"/>
      <c r="QFU9" s="312"/>
      <c r="QFV9" s="313"/>
      <c r="QFW9" s="314"/>
      <c r="QFX9" s="315"/>
      <c r="QFY9" s="311"/>
      <c r="QFZ9" s="311"/>
      <c r="QGA9" s="312"/>
      <c r="QGB9" s="312"/>
      <c r="QGC9" s="312"/>
      <c r="QGD9" s="313"/>
      <c r="QGE9" s="314"/>
      <c r="QGF9" s="315"/>
      <c r="QGG9" s="311"/>
      <c r="QGH9" s="311"/>
      <c r="QGI9" s="312"/>
      <c r="QGJ9" s="312"/>
      <c r="QGK9" s="312"/>
      <c r="QGL9" s="313"/>
      <c r="QGM9" s="314"/>
      <c r="QGN9" s="315"/>
      <c r="QGO9" s="311"/>
      <c r="QGP9" s="311"/>
      <c r="QGQ9" s="312"/>
      <c r="QGR9" s="312"/>
      <c r="QGS9" s="312"/>
      <c r="QGT9" s="313"/>
      <c r="QGU9" s="314"/>
      <c r="QGV9" s="315"/>
      <c r="QGW9" s="311"/>
      <c r="QGX9" s="311"/>
      <c r="QGY9" s="312"/>
      <c r="QGZ9" s="312"/>
      <c r="QHA9" s="312"/>
      <c r="QHB9" s="313"/>
      <c r="QHC9" s="314"/>
      <c r="QHD9" s="315"/>
      <c r="QHE9" s="311"/>
      <c r="QHF9" s="311"/>
      <c r="QHG9" s="312"/>
      <c r="QHH9" s="312"/>
      <c r="QHI9" s="312"/>
      <c r="QHJ9" s="313"/>
      <c r="QHK9" s="314"/>
      <c r="QHL9" s="315"/>
      <c r="QHM9" s="311"/>
      <c r="QHN9" s="311"/>
      <c r="QHO9" s="312"/>
      <c r="QHP9" s="312"/>
      <c r="QHQ9" s="312"/>
      <c r="QHR9" s="313"/>
      <c r="QHS9" s="314"/>
      <c r="QHT9" s="315"/>
      <c r="QHU9" s="311"/>
      <c r="QHV9" s="311"/>
      <c r="QHW9" s="312"/>
      <c r="QHX9" s="312"/>
      <c r="QHY9" s="312"/>
      <c r="QHZ9" s="313"/>
      <c r="QIA9" s="314"/>
      <c r="QIB9" s="315"/>
      <c r="QIC9" s="311"/>
      <c r="QID9" s="311"/>
      <c r="QIE9" s="312"/>
      <c r="QIF9" s="312"/>
      <c r="QIG9" s="312"/>
      <c r="QIH9" s="313"/>
      <c r="QII9" s="314"/>
      <c r="QIJ9" s="315"/>
      <c r="QIK9" s="311"/>
      <c r="QIL9" s="311"/>
      <c r="QIM9" s="312"/>
      <c r="QIN9" s="312"/>
      <c r="QIO9" s="312"/>
      <c r="QIP9" s="313"/>
      <c r="QIQ9" s="314"/>
      <c r="QIR9" s="315"/>
      <c r="QIS9" s="311"/>
      <c r="QIT9" s="311"/>
      <c r="QIU9" s="312"/>
      <c r="QIV9" s="312"/>
      <c r="QIW9" s="312"/>
      <c r="QIX9" s="313"/>
      <c r="QIY9" s="314"/>
      <c r="QIZ9" s="315"/>
      <c r="QJA9" s="311"/>
      <c r="QJB9" s="311"/>
      <c r="QJC9" s="312"/>
      <c r="QJD9" s="312"/>
      <c r="QJE9" s="312"/>
      <c r="QJF9" s="313"/>
      <c r="QJG9" s="314"/>
      <c r="QJH9" s="315"/>
      <c r="QJI9" s="311"/>
      <c r="QJJ9" s="311"/>
      <c r="QJK9" s="312"/>
      <c r="QJL9" s="312"/>
      <c r="QJM9" s="312"/>
      <c r="QJN9" s="313"/>
      <c r="QJO9" s="314"/>
      <c r="QJP9" s="315"/>
      <c r="QJQ9" s="311"/>
      <c r="QJR9" s="311"/>
      <c r="QJS9" s="312"/>
      <c r="QJT9" s="312"/>
      <c r="QJU9" s="312"/>
      <c r="QJV9" s="313"/>
      <c r="QJW9" s="314"/>
      <c r="QJX9" s="315"/>
      <c r="QJY9" s="311"/>
      <c r="QJZ9" s="311"/>
      <c r="QKA9" s="312"/>
      <c r="QKB9" s="312"/>
      <c r="QKC9" s="312"/>
      <c r="QKD9" s="313"/>
      <c r="QKE9" s="314"/>
      <c r="QKF9" s="315"/>
      <c r="QKG9" s="311"/>
      <c r="QKH9" s="311"/>
      <c r="QKI9" s="312"/>
      <c r="QKJ9" s="312"/>
      <c r="QKK9" s="312"/>
      <c r="QKL9" s="313"/>
      <c r="QKM9" s="314"/>
      <c r="QKN9" s="315"/>
      <c r="QKO9" s="311"/>
      <c r="QKP9" s="311"/>
      <c r="QKQ9" s="312"/>
      <c r="QKR9" s="312"/>
      <c r="QKS9" s="312"/>
      <c r="QKT9" s="313"/>
      <c r="QKU9" s="314"/>
      <c r="QKV9" s="315"/>
      <c r="QKW9" s="311"/>
      <c r="QKX9" s="311"/>
      <c r="QKY9" s="312"/>
      <c r="QKZ9" s="312"/>
      <c r="QLA9" s="312"/>
      <c r="QLB9" s="313"/>
      <c r="QLC9" s="314"/>
      <c r="QLD9" s="315"/>
      <c r="QLE9" s="311"/>
      <c r="QLF9" s="311"/>
      <c r="QLG9" s="312"/>
      <c r="QLH9" s="312"/>
      <c r="QLI9" s="312"/>
      <c r="QLJ9" s="313"/>
      <c r="QLK9" s="314"/>
      <c r="QLL9" s="315"/>
      <c r="QLM9" s="311"/>
      <c r="QLN9" s="311"/>
      <c r="QLO9" s="312"/>
      <c r="QLP9" s="312"/>
      <c r="QLQ9" s="312"/>
      <c r="QLR9" s="313"/>
      <c r="QLS9" s="314"/>
      <c r="QLT9" s="315"/>
      <c r="QLU9" s="311"/>
      <c r="QLV9" s="311"/>
      <c r="QLW9" s="312"/>
      <c r="QLX9" s="312"/>
      <c r="QLY9" s="312"/>
      <c r="QLZ9" s="313"/>
      <c r="QMA9" s="314"/>
      <c r="QMB9" s="315"/>
      <c r="QMC9" s="311"/>
      <c r="QMD9" s="311"/>
      <c r="QME9" s="312"/>
      <c r="QMF9" s="312"/>
      <c r="QMG9" s="312"/>
      <c r="QMH9" s="313"/>
      <c r="QMI9" s="314"/>
      <c r="QMJ9" s="315"/>
      <c r="QMK9" s="311"/>
      <c r="QML9" s="311"/>
      <c r="QMM9" s="312"/>
      <c r="QMN9" s="312"/>
      <c r="QMO9" s="312"/>
      <c r="QMP9" s="313"/>
      <c r="QMQ9" s="314"/>
      <c r="QMR9" s="315"/>
      <c r="QMS9" s="311"/>
      <c r="QMT9" s="311"/>
      <c r="QMU9" s="312"/>
      <c r="QMV9" s="312"/>
      <c r="QMW9" s="312"/>
      <c r="QMX9" s="313"/>
      <c r="QMY9" s="314"/>
      <c r="QMZ9" s="315"/>
      <c r="QNA9" s="311"/>
      <c r="QNB9" s="311"/>
      <c r="QNC9" s="312"/>
      <c r="QND9" s="312"/>
      <c r="QNE9" s="312"/>
      <c r="QNF9" s="313"/>
      <c r="QNG9" s="314"/>
      <c r="QNH9" s="315"/>
      <c r="QNI9" s="311"/>
      <c r="QNJ9" s="311"/>
      <c r="QNK9" s="312"/>
      <c r="QNL9" s="312"/>
      <c r="QNM9" s="312"/>
      <c r="QNN9" s="313"/>
      <c r="QNO9" s="314"/>
      <c r="QNP9" s="315"/>
      <c r="QNQ9" s="311"/>
      <c r="QNR9" s="311"/>
      <c r="QNS9" s="312"/>
      <c r="QNT9" s="312"/>
      <c r="QNU9" s="312"/>
      <c r="QNV9" s="313"/>
      <c r="QNW9" s="314"/>
      <c r="QNX9" s="315"/>
      <c r="QNY9" s="311"/>
      <c r="QNZ9" s="311"/>
      <c r="QOA9" s="312"/>
      <c r="QOB9" s="312"/>
      <c r="QOC9" s="312"/>
      <c r="QOD9" s="313"/>
      <c r="QOE9" s="314"/>
      <c r="QOF9" s="315"/>
      <c r="QOG9" s="311"/>
      <c r="QOH9" s="311"/>
      <c r="QOI9" s="312"/>
      <c r="QOJ9" s="312"/>
      <c r="QOK9" s="312"/>
      <c r="QOL9" s="313"/>
      <c r="QOM9" s="314"/>
      <c r="QON9" s="315"/>
      <c r="QOO9" s="311"/>
      <c r="QOP9" s="311"/>
      <c r="QOQ9" s="312"/>
      <c r="QOR9" s="312"/>
      <c r="QOS9" s="312"/>
      <c r="QOT9" s="313"/>
      <c r="QOU9" s="314"/>
      <c r="QOV9" s="315"/>
      <c r="QOW9" s="311"/>
      <c r="QOX9" s="311"/>
      <c r="QOY9" s="312"/>
      <c r="QOZ9" s="312"/>
      <c r="QPA9" s="312"/>
      <c r="QPB9" s="313"/>
      <c r="QPC9" s="314"/>
      <c r="QPD9" s="315"/>
      <c r="QPE9" s="311"/>
      <c r="QPF9" s="311"/>
      <c r="QPG9" s="312"/>
      <c r="QPH9" s="312"/>
      <c r="QPI9" s="312"/>
      <c r="QPJ9" s="313"/>
      <c r="QPK9" s="314"/>
      <c r="QPL9" s="315"/>
      <c r="QPM9" s="311"/>
      <c r="QPN9" s="311"/>
      <c r="QPO9" s="312"/>
      <c r="QPP9" s="312"/>
      <c r="QPQ9" s="312"/>
      <c r="QPR9" s="313"/>
      <c r="QPS9" s="314"/>
      <c r="QPT9" s="315"/>
      <c r="QPU9" s="311"/>
      <c r="QPV9" s="311"/>
      <c r="QPW9" s="312"/>
      <c r="QPX9" s="312"/>
      <c r="QPY9" s="312"/>
      <c r="QPZ9" s="313"/>
      <c r="QQA9" s="314"/>
      <c r="QQB9" s="315"/>
      <c r="QQC9" s="311"/>
      <c r="QQD9" s="311"/>
      <c r="QQE9" s="312"/>
      <c r="QQF9" s="312"/>
      <c r="QQG9" s="312"/>
      <c r="QQH9" s="313"/>
      <c r="QQI9" s="314"/>
      <c r="QQJ9" s="315"/>
      <c r="QQK9" s="311"/>
      <c r="QQL9" s="311"/>
      <c r="QQM9" s="312"/>
      <c r="QQN9" s="312"/>
      <c r="QQO9" s="312"/>
      <c r="QQP9" s="313"/>
      <c r="QQQ9" s="314"/>
      <c r="QQR9" s="315"/>
      <c r="QQS9" s="311"/>
      <c r="QQT9" s="311"/>
      <c r="QQU9" s="312"/>
      <c r="QQV9" s="312"/>
      <c r="QQW9" s="312"/>
      <c r="QQX9" s="313"/>
      <c r="QQY9" s="314"/>
      <c r="QQZ9" s="315"/>
      <c r="QRA9" s="311"/>
      <c r="QRB9" s="311"/>
      <c r="QRC9" s="312"/>
      <c r="QRD9" s="312"/>
      <c r="QRE9" s="312"/>
      <c r="QRF9" s="313"/>
      <c r="QRG9" s="314"/>
      <c r="QRH9" s="315"/>
      <c r="QRI9" s="311"/>
      <c r="QRJ9" s="311"/>
      <c r="QRK9" s="312"/>
      <c r="QRL9" s="312"/>
      <c r="QRM9" s="312"/>
      <c r="QRN9" s="313"/>
      <c r="QRO9" s="314"/>
      <c r="QRP9" s="315"/>
      <c r="QRQ9" s="311"/>
      <c r="QRR9" s="311"/>
      <c r="QRS9" s="312"/>
      <c r="QRT9" s="312"/>
      <c r="QRU9" s="312"/>
      <c r="QRV9" s="313"/>
      <c r="QRW9" s="314"/>
      <c r="QRX9" s="315"/>
      <c r="QRY9" s="311"/>
      <c r="QRZ9" s="311"/>
      <c r="QSA9" s="312"/>
      <c r="QSB9" s="312"/>
      <c r="QSC9" s="312"/>
      <c r="QSD9" s="313"/>
      <c r="QSE9" s="314"/>
      <c r="QSF9" s="315"/>
      <c r="QSG9" s="311"/>
      <c r="QSH9" s="311"/>
      <c r="QSI9" s="312"/>
      <c r="QSJ9" s="312"/>
      <c r="QSK9" s="312"/>
      <c r="QSL9" s="313"/>
      <c r="QSM9" s="314"/>
      <c r="QSN9" s="315"/>
      <c r="QSO9" s="311"/>
      <c r="QSP9" s="311"/>
      <c r="QSQ9" s="312"/>
      <c r="QSR9" s="312"/>
      <c r="QSS9" s="312"/>
      <c r="QST9" s="313"/>
      <c r="QSU9" s="314"/>
      <c r="QSV9" s="315"/>
      <c r="QSW9" s="311"/>
      <c r="QSX9" s="311"/>
      <c r="QSY9" s="312"/>
      <c r="QSZ9" s="312"/>
      <c r="QTA9" s="312"/>
      <c r="QTB9" s="313"/>
      <c r="QTC9" s="314"/>
      <c r="QTD9" s="315"/>
      <c r="QTE9" s="311"/>
      <c r="QTF9" s="311"/>
      <c r="QTG9" s="312"/>
      <c r="QTH9" s="312"/>
      <c r="QTI9" s="312"/>
      <c r="QTJ9" s="313"/>
      <c r="QTK9" s="314"/>
      <c r="QTL9" s="315"/>
      <c r="QTM9" s="311"/>
      <c r="QTN9" s="311"/>
      <c r="QTO9" s="312"/>
      <c r="QTP9" s="312"/>
      <c r="QTQ9" s="312"/>
      <c r="QTR9" s="313"/>
      <c r="QTS9" s="314"/>
      <c r="QTT9" s="315"/>
      <c r="QTU9" s="311"/>
      <c r="QTV9" s="311"/>
      <c r="QTW9" s="312"/>
      <c r="QTX9" s="312"/>
      <c r="QTY9" s="312"/>
      <c r="QTZ9" s="313"/>
      <c r="QUA9" s="314"/>
      <c r="QUB9" s="315"/>
      <c r="QUC9" s="311"/>
      <c r="QUD9" s="311"/>
      <c r="QUE9" s="312"/>
      <c r="QUF9" s="312"/>
      <c r="QUG9" s="312"/>
      <c r="QUH9" s="313"/>
      <c r="QUI9" s="314"/>
      <c r="QUJ9" s="315"/>
      <c r="QUK9" s="311"/>
      <c r="QUL9" s="311"/>
      <c r="QUM9" s="312"/>
      <c r="QUN9" s="312"/>
      <c r="QUO9" s="312"/>
      <c r="QUP9" s="313"/>
      <c r="QUQ9" s="314"/>
      <c r="QUR9" s="315"/>
      <c r="QUS9" s="311"/>
      <c r="QUT9" s="311"/>
      <c r="QUU9" s="312"/>
      <c r="QUV9" s="312"/>
      <c r="QUW9" s="312"/>
      <c r="QUX9" s="313"/>
      <c r="QUY9" s="314"/>
      <c r="QUZ9" s="315"/>
      <c r="QVA9" s="311"/>
      <c r="QVB9" s="311"/>
      <c r="QVC9" s="312"/>
      <c r="QVD9" s="312"/>
      <c r="QVE9" s="312"/>
      <c r="QVF9" s="313"/>
      <c r="QVG9" s="314"/>
      <c r="QVH9" s="315"/>
      <c r="QVI9" s="311"/>
      <c r="QVJ9" s="311"/>
      <c r="QVK9" s="312"/>
      <c r="QVL9" s="312"/>
      <c r="QVM9" s="312"/>
      <c r="QVN9" s="313"/>
      <c r="QVO9" s="314"/>
      <c r="QVP9" s="315"/>
      <c r="QVQ9" s="311"/>
      <c r="QVR9" s="311"/>
      <c r="QVS9" s="312"/>
      <c r="QVT9" s="312"/>
      <c r="QVU9" s="312"/>
      <c r="QVV9" s="313"/>
      <c r="QVW9" s="314"/>
      <c r="QVX9" s="315"/>
      <c r="QVY9" s="311"/>
      <c r="QVZ9" s="311"/>
      <c r="QWA9" s="312"/>
      <c r="QWB9" s="312"/>
      <c r="QWC9" s="312"/>
      <c r="QWD9" s="313"/>
      <c r="QWE9" s="314"/>
      <c r="QWF9" s="315"/>
      <c r="QWG9" s="311"/>
      <c r="QWH9" s="311"/>
      <c r="QWI9" s="312"/>
      <c r="QWJ9" s="312"/>
      <c r="QWK9" s="312"/>
      <c r="QWL9" s="313"/>
      <c r="QWM9" s="314"/>
      <c r="QWN9" s="315"/>
      <c r="QWO9" s="311"/>
      <c r="QWP9" s="311"/>
      <c r="QWQ9" s="312"/>
      <c r="QWR9" s="312"/>
      <c r="QWS9" s="312"/>
      <c r="QWT9" s="313"/>
      <c r="QWU9" s="314"/>
      <c r="QWV9" s="315"/>
      <c r="QWW9" s="311"/>
      <c r="QWX9" s="311"/>
      <c r="QWY9" s="312"/>
      <c r="QWZ9" s="312"/>
      <c r="QXA9" s="312"/>
      <c r="QXB9" s="313"/>
      <c r="QXC9" s="314"/>
      <c r="QXD9" s="315"/>
      <c r="QXE9" s="311"/>
      <c r="QXF9" s="311"/>
      <c r="QXG9" s="312"/>
      <c r="QXH9" s="312"/>
      <c r="QXI9" s="312"/>
      <c r="QXJ9" s="313"/>
      <c r="QXK9" s="314"/>
      <c r="QXL9" s="315"/>
      <c r="QXM9" s="311"/>
      <c r="QXN9" s="311"/>
      <c r="QXO9" s="312"/>
      <c r="QXP9" s="312"/>
      <c r="QXQ9" s="312"/>
      <c r="QXR9" s="313"/>
      <c r="QXS9" s="314"/>
      <c r="QXT9" s="315"/>
      <c r="QXU9" s="311"/>
      <c r="QXV9" s="311"/>
      <c r="QXW9" s="312"/>
      <c r="QXX9" s="312"/>
      <c r="QXY9" s="312"/>
      <c r="QXZ9" s="313"/>
      <c r="QYA9" s="314"/>
      <c r="QYB9" s="315"/>
      <c r="QYC9" s="311"/>
      <c r="QYD9" s="311"/>
      <c r="QYE9" s="312"/>
      <c r="QYF9" s="312"/>
      <c r="QYG9" s="312"/>
      <c r="QYH9" s="313"/>
      <c r="QYI9" s="314"/>
      <c r="QYJ9" s="315"/>
      <c r="QYK9" s="311"/>
      <c r="QYL9" s="311"/>
      <c r="QYM9" s="312"/>
      <c r="QYN9" s="312"/>
      <c r="QYO9" s="312"/>
      <c r="QYP9" s="313"/>
      <c r="QYQ9" s="314"/>
      <c r="QYR9" s="315"/>
      <c r="QYS9" s="311"/>
      <c r="QYT9" s="311"/>
      <c r="QYU9" s="312"/>
      <c r="QYV9" s="312"/>
      <c r="QYW9" s="312"/>
      <c r="QYX9" s="313"/>
      <c r="QYY9" s="314"/>
      <c r="QYZ9" s="315"/>
      <c r="QZA9" s="311"/>
      <c r="QZB9" s="311"/>
      <c r="QZC9" s="312"/>
      <c r="QZD9" s="312"/>
      <c r="QZE9" s="312"/>
      <c r="QZF9" s="313"/>
      <c r="QZG9" s="314"/>
      <c r="QZH9" s="315"/>
      <c r="QZI9" s="311"/>
      <c r="QZJ9" s="311"/>
      <c r="QZK9" s="312"/>
      <c r="QZL9" s="312"/>
      <c r="QZM9" s="312"/>
      <c r="QZN9" s="313"/>
      <c r="QZO9" s="314"/>
      <c r="QZP9" s="315"/>
      <c r="QZQ9" s="311"/>
      <c r="QZR9" s="311"/>
      <c r="QZS9" s="312"/>
      <c r="QZT9" s="312"/>
      <c r="QZU9" s="312"/>
      <c r="QZV9" s="313"/>
      <c r="QZW9" s="314"/>
      <c r="QZX9" s="315"/>
      <c r="QZY9" s="311"/>
      <c r="QZZ9" s="311"/>
      <c r="RAA9" s="312"/>
      <c r="RAB9" s="312"/>
      <c r="RAC9" s="312"/>
      <c r="RAD9" s="313"/>
      <c r="RAE9" s="314"/>
      <c r="RAF9" s="315"/>
      <c r="RAG9" s="311"/>
      <c r="RAH9" s="311"/>
      <c r="RAI9" s="312"/>
      <c r="RAJ9" s="312"/>
      <c r="RAK9" s="312"/>
      <c r="RAL9" s="313"/>
      <c r="RAM9" s="314"/>
      <c r="RAN9" s="315"/>
      <c r="RAO9" s="311"/>
      <c r="RAP9" s="311"/>
      <c r="RAQ9" s="312"/>
      <c r="RAR9" s="312"/>
      <c r="RAS9" s="312"/>
      <c r="RAT9" s="313"/>
      <c r="RAU9" s="314"/>
      <c r="RAV9" s="315"/>
      <c r="RAW9" s="311"/>
      <c r="RAX9" s="311"/>
      <c r="RAY9" s="312"/>
      <c r="RAZ9" s="312"/>
      <c r="RBA9" s="312"/>
      <c r="RBB9" s="313"/>
      <c r="RBC9" s="314"/>
      <c r="RBD9" s="315"/>
      <c r="RBE9" s="311"/>
      <c r="RBF9" s="311"/>
      <c r="RBG9" s="312"/>
      <c r="RBH9" s="312"/>
      <c r="RBI9" s="312"/>
      <c r="RBJ9" s="313"/>
      <c r="RBK9" s="314"/>
      <c r="RBL9" s="315"/>
      <c r="RBM9" s="311"/>
      <c r="RBN9" s="311"/>
      <c r="RBO9" s="312"/>
      <c r="RBP9" s="312"/>
      <c r="RBQ9" s="312"/>
      <c r="RBR9" s="313"/>
      <c r="RBS9" s="314"/>
      <c r="RBT9" s="315"/>
      <c r="RBU9" s="311"/>
      <c r="RBV9" s="311"/>
      <c r="RBW9" s="312"/>
      <c r="RBX9" s="312"/>
      <c r="RBY9" s="312"/>
      <c r="RBZ9" s="313"/>
      <c r="RCA9" s="314"/>
      <c r="RCB9" s="315"/>
      <c r="RCC9" s="311"/>
      <c r="RCD9" s="311"/>
      <c r="RCE9" s="312"/>
      <c r="RCF9" s="312"/>
      <c r="RCG9" s="312"/>
      <c r="RCH9" s="313"/>
      <c r="RCI9" s="314"/>
      <c r="RCJ9" s="315"/>
      <c r="RCK9" s="311"/>
      <c r="RCL9" s="311"/>
      <c r="RCM9" s="312"/>
      <c r="RCN9" s="312"/>
      <c r="RCO9" s="312"/>
      <c r="RCP9" s="313"/>
      <c r="RCQ9" s="314"/>
      <c r="RCR9" s="315"/>
      <c r="RCS9" s="311"/>
      <c r="RCT9" s="311"/>
      <c r="RCU9" s="312"/>
      <c r="RCV9" s="312"/>
      <c r="RCW9" s="312"/>
      <c r="RCX9" s="313"/>
      <c r="RCY9" s="314"/>
      <c r="RCZ9" s="315"/>
      <c r="RDA9" s="311"/>
      <c r="RDB9" s="311"/>
      <c r="RDC9" s="312"/>
      <c r="RDD9" s="312"/>
      <c r="RDE9" s="312"/>
      <c r="RDF9" s="313"/>
      <c r="RDG9" s="314"/>
      <c r="RDH9" s="315"/>
      <c r="RDI9" s="311"/>
      <c r="RDJ9" s="311"/>
      <c r="RDK9" s="312"/>
      <c r="RDL9" s="312"/>
      <c r="RDM9" s="312"/>
      <c r="RDN9" s="313"/>
      <c r="RDO9" s="314"/>
      <c r="RDP9" s="315"/>
      <c r="RDQ9" s="311"/>
      <c r="RDR9" s="311"/>
      <c r="RDS9" s="312"/>
      <c r="RDT9" s="312"/>
      <c r="RDU9" s="312"/>
      <c r="RDV9" s="313"/>
      <c r="RDW9" s="314"/>
      <c r="RDX9" s="315"/>
      <c r="RDY9" s="311"/>
      <c r="RDZ9" s="311"/>
      <c r="REA9" s="312"/>
      <c r="REB9" s="312"/>
      <c r="REC9" s="312"/>
      <c r="RED9" s="313"/>
      <c r="REE9" s="314"/>
      <c r="REF9" s="315"/>
      <c r="REG9" s="311"/>
      <c r="REH9" s="311"/>
      <c r="REI9" s="312"/>
      <c r="REJ9" s="312"/>
      <c r="REK9" s="312"/>
      <c r="REL9" s="313"/>
      <c r="REM9" s="314"/>
      <c r="REN9" s="315"/>
      <c r="REO9" s="311"/>
      <c r="REP9" s="311"/>
      <c r="REQ9" s="312"/>
      <c r="RER9" s="312"/>
      <c r="RES9" s="312"/>
      <c r="RET9" s="313"/>
      <c r="REU9" s="314"/>
      <c r="REV9" s="315"/>
      <c r="REW9" s="311"/>
      <c r="REX9" s="311"/>
      <c r="REY9" s="312"/>
      <c r="REZ9" s="312"/>
      <c r="RFA9" s="312"/>
      <c r="RFB9" s="313"/>
      <c r="RFC9" s="314"/>
      <c r="RFD9" s="315"/>
      <c r="RFE9" s="311"/>
      <c r="RFF9" s="311"/>
      <c r="RFG9" s="312"/>
      <c r="RFH9" s="312"/>
      <c r="RFI9" s="312"/>
      <c r="RFJ9" s="313"/>
      <c r="RFK9" s="314"/>
      <c r="RFL9" s="315"/>
      <c r="RFM9" s="311"/>
      <c r="RFN9" s="311"/>
      <c r="RFO9" s="312"/>
      <c r="RFP9" s="312"/>
      <c r="RFQ9" s="312"/>
      <c r="RFR9" s="313"/>
      <c r="RFS9" s="314"/>
      <c r="RFT9" s="315"/>
      <c r="RFU9" s="311"/>
      <c r="RFV9" s="311"/>
      <c r="RFW9" s="312"/>
      <c r="RFX9" s="312"/>
      <c r="RFY9" s="312"/>
      <c r="RFZ9" s="313"/>
      <c r="RGA9" s="314"/>
      <c r="RGB9" s="315"/>
      <c r="RGC9" s="311"/>
      <c r="RGD9" s="311"/>
      <c r="RGE9" s="312"/>
      <c r="RGF9" s="312"/>
      <c r="RGG9" s="312"/>
      <c r="RGH9" s="313"/>
      <c r="RGI9" s="314"/>
      <c r="RGJ9" s="315"/>
      <c r="RGK9" s="311"/>
      <c r="RGL9" s="311"/>
      <c r="RGM9" s="312"/>
      <c r="RGN9" s="312"/>
      <c r="RGO9" s="312"/>
      <c r="RGP9" s="313"/>
      <c r="RGQ9" s="314"/>
      <c r="RGR9" s="315"/>
      <c r="RGS9" s="311"/>
      <c r="RGT9" s="311"/>
      <c r="RGU9" s="312"/>
      <c r="RGV9" s="312"/>
      <c r="RGW9" s="312"/>
      <c r="RGX9" s="313"/>
      <c r="RGY9" s="314"/>
      <c r="RGZ9" s="315"/>
      <c r="RHA9" s="311"/>
      <c r="RHB9" s="311"/>
      <c r="RHC9" s="312"/>
      <c r="RHD9" s="312"/>
      <c r="RHE9" s="312"/>
      <c r="RHF9" s="313"/>
      <c r="RHG9" s="314"/>
      <c r="RHH9" s="315"/>
      <c r="RHI9" s="311"/>
      <c r="RHJ9" s="311"/>
      <c r="RHK9" s="312"/>
      <c r="RHL9" s="312"/>
      <c r="RHM9" s="312"/>
      <c r="RHN9" s="313"/>
      <c r="RHO9" s="314"/>
      <c r="RHP9" s="315"/>
      <c r="RHQ9" s="311"/>
      <c r="RHR9" s="311"/>
      <c r="RHS9" s="312"/>
      <c r="RHT9" s="312"/>
      <c r="RHU9" s="312"/>
      <c r="RHV9" s="313"/>
      <c r="RHW9" s="314"/>
      <c r="RHX9" s="315"/>
      <c r="RHY9" s="311"/>
      <c r="RHZ9" s="311"/>
      <c r="RIA9" s="312"/>
      <c r="RIB9" s="312"/>
      <c r="RIC9" s="312"/>
      <c r="RID9" s="313"/>
      <c r="RIE9" s="314"/>
      <c r="RIF9" s="315"/>
      <c r="RIG9" s="311"/>
      <c r="RIH9" s="311"/>
      <c r="RII9" s="312"/>
      <c r="RIJ9" s="312"/>
      <c r="RIK9" s="312"/>
      <c r="RIL9" s="313"/>
      <c r="RIM9" s="314"/>
      <c r="RIN9" s="315"/>
      <c r="RIO9" s="311"/>
      <c r="RIP9" s="311"/>
      <c r="RIQ9" s="312"/>
      <c r="RIR9" s="312"/>
      <c r="RIS9" s="312"/>
      <c r="RIT9" s="313"/>
      <c r="RIU9" s="314"/>
      <c r="RIV9" s="315"/>
      <c r="RIW9" s="311"/>
      <c r="RIX9" s="311"/>
      <c r="RIY9" s="312"/>
      <c r="RIZ9" s="312"/>
      <c r="RJA9" s="312"/>
      <c r="RJB9" s="313"/>
      <c r="RJC9" s="314"/>
      <c r="RJD9" s="315"/>
      <c r="RJE9" s="311"/>
      <c r="RJF9" s="311"/>
      <c r="RJG9" s="312"/>
      <c r="RJH9" s="312"/>
      <c r="RJI9" s="312"/>
      <c r="RJJ9" s="313"/>
      <c r="RJK9" s="314"/>
      <c r="RJL9" s="315"/>
      <c r="RJM9" s="311"/>
      <c r="RJN9" s="311"/>
      <c r="RJO9" s="312"/>
      <c r="RJP9" s="312"/>
      <c r="RJQ9" s="312"/>
      <c r="RJR9" s="313"/>
      <c r="RJS9" s="314"/>
      <c r="RJT9" s="315"/>
      <c r="RJU9" s="311"/>
      <c r="RJV9" s="311"/>
      <c r="RJW9" s="312"/>
      <c r="RJX9" s="312"/>
      <c r="RJY9" s="312"/>
      <c r="RJZ9" s="313"/>
      <c r="RKA9" s="314"/>
      <c r="RKB9" s="315"/>
      <c r="RKC9" s="311"/>
      <c r="RKD9" s="311"/>
      <c r="RKE9" s="312"/>
      <c r="RKF9" s="312"/>
      <c r="RKG9" s="312"/>
      <c r="RKH9" s="313"/>
      <c r="RKI9" s="314"/>
      <c r="RKJ9" s="315"/>
      <c r="RKK9" s="311"/>
      <c r="RKL9" s="311"/>
      <c r="RKM9" s="312"/>
      <c r="RKN9" s="312"/>
      <c r="RKO9" s="312"/>
      <c r="RKP9" s="313"/>
      <c r="RKQ9" s="314"/>
      <c r="RKR9" s="315"/>
      <c r="RKS9" s="311"/>
      <c r="RKT9" s="311"/>
      <c r="RKU9" s="312"/>
      <c r="RKV9" s="312"/>
      <c r="RKW9" s="312"/>
      <c r="RKX9" s="313"/>
      <c r="RKY9" s="314"/>
      <c r="RKZ9" s="315"/>
      <c r="RLA9" s="311"/>
      <c r="RLB9" s="311"/>
      <c r="RLC9" s="312"/>
      <c r="RLD9" s="312"/>
      <c r="RLE9" s="312"/>
      <c r="RLF9" s="313"/>
      <c r="RLG9" s="314"/>
      <c r="RLH9" s="315"/>
      <c r="RLI9" s="311"/>
      <c r="RLJ9" s="311"/>
      <c r="RLK9" s="312"/>
      <c r="RLL9" s="312"/>
      <c r="RLM9" s="312"/>
      <c r="RLN9" s="313"/>
      <c r="RLO9" s="314"/>
      <c r="RLP9" s="315"/>
      <c r="RLQ9" s="311"/>
      <c r="RLR9" s="311"/>
      <c r="RLS9" s="312"/>
      <c r="RLT9" s="312"/>
      <c r="RLU9" s="312"/>
      <c r="RLV9" s="313"/>
      <c r="RLW9" s="314"/>
      <c r="RLX9" s="315"/>
      <c r="RLY9" s="311"/>
      <c r="RLZ9" s="311"/>
      <c r="RMA9" s="312"/>
      <c r="RMB9" s="312"/>
      <c r="RMC9" s="312"/>
      <c r="RMD9" s="313"/>
      <c r="RME9" s="314"/>
      <c r="RMF9" s="315"/>
      <c r="RMG9" s="311"/>
      <c r="RMH9" s="311"/>
      <c r="RMI9" s="312"/>
      <c r="RMJ9" s="312"/>
      <c r="RMK9" s="312"/>
      <c r="RML9" s="313"/>
      <c r="RMM9" s="314"/>
      <c r="RMN9" s="315"/>
      <c r="RMO9" s="311"/>
      <c r="RMP9" s="311"/>
      <c r="RMQ9" s="312"/>
      <c r="RMR9" s="312"/>
      <c r="RMS9" s="312"/>
      <c r="RMT9" s="313"/>
      <c r="RMU9" s="314"/>
      <c r="RMV9" s="315"/>
      <c r="RMW9" s="311"/>
      <c r="RMX9" s="311"/>
      <c r="RMY9" s="312"/>
      <c r="RMZ9" s="312"/>
      <c r="RNA9" s="312"/>
      <c r="RNB9" s="313"/>
      <c r="RNC9" s="314"/>
      <c r="RND9" s="315"/>
      <c r="RNE9" s="311"/>
      <c r="RNF9" s="311"/>
      <c r="RNG9" s="312"/>
      <c r="RNH9" s="312"/>
      <c r="RNI9" s="312"/>
      <c r="RNJ9" s="313"/>
      <c r="RNK9" s="314"/>
      <c r="RNL9" s="315"/>
      <c r="RNM9" s="311"/>
      <c r="RNN9" s="311"/>
      <c r="RNO9" s="312"/>
      <c r="RNP9" s="312"/>
      <c r="RNQ9" s="312"/>
      <c r="RNR9" s="313"/>
      <c r="RNS9" s="314"/>
      <c r="RNT9" s="315"/>
      <c r="RNU9" s="311"/>
      <c r="RNV9" s="311"/>
      <c r="RNW9" s="312"/>
      <c r="RNX9" s="312"/>
      <c r="RNY9" s="312"/>
      <c r="RNZ9" s="313"/>
      <c r="ROA9" s="314"/>
      <c r="ROB9" s="315"/>
      <c r="ROC9" s="311"/>
      <c r="ROD9" s="311"/>
      <c r="ROE9" s="312"/>
      <c r="ROF9" s="312"/>
      <c r="ROG9" s="312"/>
      <c r="ROH9" s="313"/>
      <c r="ROI9" s="314"/>
      <c r="ROJ9" s="315"/>
      <c r="ROK9" s="311"/>
      <c r="ROL9" s="311"/>
      <c r="ROM9" s="312"/>
      <c r="RON9" s="312"/>
      <c r="ROO9" s="312"/>
      <c r="ROP9" s="313"/>
      <c r="ROQ9" s="314"/>
      <c r="ROR9" s="315"/>
      <c r="ROS9" s="311"/>
      <c r="ROT9" s="311"/>
      <c r="ROU9" s="312"/>
      <c r="ROV9" s="312"/>
      <c r="ROW9" s="312"/>
      <c r="ROX9" s="313"/>
      <c r="ROY9" s="314"/>
      <c r="ROZ9" s="315"/>
      <c r="RPA9" s="311"/>
      <c r="RPB9" s="311"/>
      <c r="RPC9" s="312"/>
      <c r="RPD9" s="312"/>
      <c r="RPE9" s="312"/>
      <c r="RPF9" s="313"/>
      <c r="RPG9" s="314"/>
      <c r="RPH9" s="315"/>
      <c r="RPI9" s="311"/>
      <c r="RPJ9" s="311"/>
      <c r="RPK9" s="312"/>
      <c r="RPL9" s="312"/>
      <c r="RPM9" s="312"/>
      <c r="RPN9" s="313"/>
      <c r="RPO9" s="314"/>
      <c r="RPP9" s="315"/>
      <c r="RPQ9" s="311"/>
      <c r="RPR9" s="311"/>
      <c r="RPS9" s="312"/>
      <c r="RPT9" s="312"/>
      <c r="RPU9" s="312"/>
      <c r="RPV9" s="313"/>
      <c r="RPW9" s="314"/>
      <c r="RPX9" s="315"/>
      <c r="RPY9" s="311"/>
      <c r="RPZ9" s="311"/>
      <c r="RQA9" s="312"/>
      <c r="RQB9" s="312"/>
      <c r="RQC9" s="312"/>
      <c r="RQD9" s="313"/>
      <c r="RQE9" s="314"/>
      <c r="RQF9" s="315"/>
      <c r="RQG9" s="311"/>
      <c r="RQH9" s="311"/>
      <c r="RQI9" s="312"/>
      <c r="RQJ9" s="312"/>
      <c r="RQK9" s="312"/>
      <c r="RQL9" s="313"/>
      <c r="RQM9" s="314"/>
      <c r="RQN9" s="315"/>
      <c r="RQO9" s="311"/>
      <c r="RQP9" s="311"/>
      <c r="RQQ9" s="312"/>
      <c r="RQR9" s="312"/>
      <c r="RQS9" s="312"/>
      <c r="RQT9" s="313"/>
      <c r="RQU9" s="314"/>
      <c r="RQV9" s="315"/>
      <c r="RQW9" s="311"/>
      <c r="RQX9" s="311"/>
      <c r="RQY9" s="312"/>
      <c r="RQZ9" s="312"/>
      <c r="RRA9" s="312"/>
      <c r="RRB9" s="313"/>
      <c r="RRC9" s="314"/>
      <c r="RRD9" s="315"/>
      <c r="RRE9" s="311"/>
      <c r="RRF9" s="311"/>
      <c r="RRG9" s="312"/>
      <c r="RRH9" s="312"/>
      <c r="RRI9" s="312"/>
      <c r="RRJ9" s="313"/>
      <c r="RRK9" s="314"/>
      <c r="RRL9" s="315"/>
      <c r="RRM9" s="311"/>
      <c r="RRN9" s="311"/>
      <c r="RRO9" s="312"/>
      <c r="RRP9" s="312"/>
      <c r="RRQ9" s="312"/>
      <c r="RRR9" s="313"/>
      <c r="RRS9" s="314"/>
      <c r="RRT9" s="315"/>
      <c r="RRU9" s="311"/>
      <c r="RRV9" s="311"/>
      <c r="RRW9" s="312"/>
      <c r="RRX9" s="312"/>
      <c r="RRY9" s="312"/>
      <c r="RRZ9" s="313"/>
      <c r="RSA9" s="314"/>
      <c r="RSB9" s="315"/>
      <c r="RSC9" s="311"/>
      <c r="RSD9" s="311"/>
      <c r="RSE9" s="312"/>
      <c r="RSF9" s="312"/>
      <c r="RSG9" s="312"/>
      <c r="RSH9" s="313"/>
      <c r="RSI9" s="314"/>
      <c r="RSJ9" s="315"/>
      <c r="RSK9" s="311"/>
      <c r="RSL9" s="311"/>
      <c r="RSM9" s="312"/>
      <c r="RSN9" s="312"/>
      <c r="RSO9" s="312"/>
      <c r="RSP9" s="313"/>
      <c r="RSQ9" s="314"/>
      <c r="RSR9" s="315"/>
      <c r="RSS9" s="311"/>
      <c r="RST9" s="311"/>
      <c r="RSU9" s="312"/>
      <c r="RSV9" s="312"/>
      <c r="RSW9" s="312"/>
      <c r="RSX9" s="313"/>
      <c r="RSY9" s="314"/>
      <c r="RSZ9" s="315"/>
      <c r="RTA9" s="311"/>
      <c r="RTB9" s="311"/>
      <c r="RTC9" s="312"/>
      <c r="RTD9" s="312"/>
      <c r="RTE9" s="312"/>
      <c r="RTF9" s="313"/>
      <c r="RTG9" s="314"/>
      <c r="RTH9" s="315"/>
      <c r="RTI9" s="311"/>
      <c r="RTJ9" s="311"/>
      <c r="RTK9" s="312"/>
      <c r="RTL9" s="312"/>
      <c r="RTM9" s="312"/>
      <c r="RTN9" s="313"/>
      <c r="RTO9" s="314"/>
      <c r="RTP9" s="315"/>
      <c r="RTQ9" s="311"/>
      <c r="RTR9" s="311"/>
      <c r="RTS9" s="312"/>
      <c r="RTT9" s="312"/>
      <c r="RTU9" s="312"/>
      <c r="RTV9" s="313"/>
      <c r="RTW9" s="314"/>
      <c r="RTX9" s="315"/>
      <c r="RTY9" s="311"/>
      <c r="RTZ9" s="311"/>
      <c r="RUA9" s="312"/>
      <c r="RUB9" s="312"/>
      <c r="RUC9" s="312"/>
      <c r="RUD9" s="313"/>
      <c r="RUE9" s="314"/>
      <c r="RUF9" s="315"/>
      <c r="RUG9" s="311"/>
      <c r="RUH9" s="311"/>
      <c r="RUI9" s="312"/>
      <c r="RUJ9" s="312"/>
      <c r="RUK9" s="312"/>
      <c r="RUL9" s="313"/>
      <c r="RUM9" s="314"/>
      <c r="RUN9" s="315"/>
      <c r="RUO9" s="311"/>
      <c r="RUP9" s="311"/>
      <c r="RUQ9" s="312"/>
      <c r="RUR9" s="312"/>
      <c r="RUS9" s="312"/>
      <c r="RUT9" s="313"/>
      <c r="RUU9" s="314"/>
      <c r="RUV9" s="315"/>
      <c r="RUW9" s="311"/>
      <c r="RUX9" s="311"/>
      <c r="RUY9" s="312"/>
      <c r="RUZ9" s="312"/>
      <c r="RVA9" s="312"/>
      <c r="RVB9" s="313"/>
      <c r="RVC9" s="314"/>
      <c r="RVD9" s="315"/>
      <c r="RVE9" s="311"/>
      <c r="RVF9" s="311"/>
      <c r="RVG9" s="312"/>
      <c r="RVH9" s="312"/>
      <c r="RVI9" s="312"/>
      <c r="RVJ9" s="313"/>
      <c r="RVK9" s="314"/>
      <c r="RVL9" s="315"/>
      <c r="RVM9" s="311"/>
      <c r="RVN9" s="311"/>
      <c r="RVO9" s="312"/>
      <c r="RVP9" s="312"/>
      <c r="RVQ9" s="312"/>
      <c r="RVR9" s="313"/>
      <c r="RVS9" s="314"/>
      <c r="RVT9" s="315"/>
      <c r="RVU9" s="311"/>
      <c r="RVV9" s="311"/>
      <c r="RVW9" s="312"/>
      <c r="RVX9" s="312"/>
      <c r="RVY9" s="312"/>
      <c r="RVZ9" s="313"/>
      <c r="RWA9" s="314"/>
      <c r="RWB9" s="315"/>
      <c r="RWC9" s="311"/>
      <c r="RWD9" s="311"/>
      <c r="RWE9" s="312"/>
      <c r="RWF9" s="312"/>
      <c r="RWG9" s="312"/>
      <c r="RWH9" s="313"/>
      <c r="RWI9" s="314"/>
      <c r="RWJ9" s="315"/>
      <c r="RWK9" s="311"/>
      <c r="RWL9" s="311"/>
      <c r="RWM9" s="312"/>
      <c r="RWN9" s="312"/>
      <c r="RWO9" s="312"/>
      <c r="RWP9" s="313"/>
      <c r="RWQ9" s="314"/>
      <c r="RWR9" s="315"/>
      <c r="RWS9" s="311"/>
      <c r="RWT9" s="311"/>
      <c r="RWU9" s="312"/>
      <c r="RWV9" s="312"/>
      <c r="RWW9" s="312"/>
      <c r="RWX9" s="313"/>
      <c r="RWY9" s="314"/>
      <c r="RWZ9" s="315"/>
      <c r="RXA9" s="311"/>
      <c r="RXB9" s="311"/>
      <c r="RXC9" s="312"/>
      <c r="RXD9" s="312"/>
      <c r="RXE9" s="312"/>
      <c r="RXF9" s="313"/>
      <c r="RXG9" s="314"/>
      <c r="RXH9" s="315"/>
      <c r="RXI9" s="311"/>
      <c r="RXJ9" s="311"/>
      <c r="RXK9" s="312"/>
      <c r="RXL9" s="312"/>
      <c r="RXM9" s="312"/>
      <c r="RXN9" s="313"/>
      <c r="RXO9" s="314"/>
      <c r="RXP9" s="315"/>
      <c r="RXQ9" s="311"/>
      <c r="RXR9" s="311"/>
      <c r="RXS9" s="312"/>
      <c r="RXT9" s="312"/>
      <c r="RXU9" s="312"/>
      <c r="RXV9" s="313"/>
      <c r="RXW9" s="314"/>
      <c r="RXX9" s="315"/>
      <c r="RXY9" s="311"/>
      <c r="RXZ9" s="311"/>
      <c r="RYA9" s="312"/>
      <c r="RYB9" s="312"/>
      <c r="RYC9" s="312"/>
      <c r="RYD9" s="313"/>
      <c r="RYE9" s="314"/>
      <c r="RYF9" s="315"/>
      <c r="RYG9" s="311"/>
      <c r="RYH9" s="311"/>
      <c r="RYI9" s="312"/>
      <c r="RYJ9" s="312"/>
      <c r="RYK9" s="312"/>
      <c r="RYL9" s="313"/>
      <c r="RYM9" s="314"/>
      <c r="RYN9" s="315"/>
      <c r="RYO9" s="311"/>
      <c r="RYP9" s="311"/>
      <c r="RYQ9" s="312"/>
      <c r="RYR9" s="312"/>
      <c r="RYS9" s="312"/>
      <c r="RYT9" s="313"/>
      <c r="RYU9" s="314"/>
      <c r="RYV9" s="315"/>
      <c r="RYW9" s="311"/>
      <c r="RYX9" s="311"/>
      <c r="RYY9" s="312"/>
      <c r="RYZ9" s="312"/>
      <c r="RZA9" s="312"/>
      <c r="RZB9" s="313"/>
      <c r="RZC9" s="314"/>
      <c r="RZD9" s="315"/>
      <c r="RZE9" s="311"/>
      <c r="RZF9" s="311"/>
      <c r="RZG9" s="312"/>
      <c r="RZH9" s="312"/>
      <c r="RZI9" s="312"/>
      <c r="RZJ9" s="313"/>
      <c r="RZK9" s="314"/>
      <c r="RZL9" s="315"/>
      <c r="RZM9" s="311"/>
      <c r="RZN9" s="311"/>
      <c r="RZO9" s="312"/>
      <c r="RZP9" s="312"/>
      <c r="RZQ9" s="312"/>
      <c r="RZR9" s="313"/>
      <c r="RZS9" s="314"/>
      <c r="RZT9" s="315"/>
      <c r="RZU9" s="311"/>
      <c r="RZV9" s="311"/>
      <c r="RZW9" s="312"/>
      <c r="RZX9" s="312"/>
      <c r="RZY9" s="312"/>
      <c r="RZZ9" s="313"/>
      <c r="SAA9" s="314"/>
      <c r="SAB9" s="315"/>
      <c r="SAC9" s="311"/>
      <c r="SAD9" s="311"/>
      <c r="SAE9" s="312"/>
      <c r="SAF9" s="312"/>
      <c r="SAG9" s="312"/>
      <c r="SAH9" s="313"/>
      <c r="SAI9" s="314"/>
      <c r="SAJ9" s="315"/>
      <c r="SAK9" s="311"/>
      <c r="SAL9" s="311"/>
      <c r="SAM9" s="312"/>
      <c r="SAN9" s="312"/>
      <c r="SAO9" s="312"/>
      <c r="SAP9" s="313"/>
      <c r="SAQ9" s="314"/>
      <c r="SAR9" s="315"/>
      <c r="SAS9" s="311"/>
      <c r="SAT9" s="311"/>
      <c r="SAU9" s="312"/>
      <c r="SAV9" s="312"/>
      <c r="SAW9" s="312"/>
      <c r="SAX9" s="313"/>
      <c r="SAY9" s="314"/>
      <c r="SAZ9" s="315"/>
      <c r="SBA9" s="311"/>
      <c r="SBB9" s="311"/>
      <c r="SBC9" s="312"/>
      <c r="SBD9" s="312"/>
      <c r="SBE9" s="312"/>
      <c r="SBF9" s="313"/>
      <c r="SBG9" s="314"/>
      <c r="SBH9" s="315"/>
      <c r="SBI9" s="311"/>
      <c r="SBJ9" s="311"/>
      <c r="SBK9" s="312"/>
      <c r="SBL9" s="312"/>
      <c r="SBM9" s="312"/>
      <c r="SBN9" s="313"/>
      <c r="SBO9" s="314"/>
      <c r="SBP9" s="315"/>
      <c r="SBQ9" s="311"/>
      <c r="SBR9" s="311"/>
      <c r="SBS9" s="312"/>
      <c r="SBT9" s="312"/>
      <c r="SBU9" s="312"/>
      <c r="SBV9" s="313"/>
      <c r="SBW9" s="314"/>
      <c r="SBX9" s="315"/>
      <c r="SBY9" s="311"/>
      <c r="SBZ9" s="311"/>
      <c r="SCA9" s="312"/>
      <c r="SCB9" s="312"/>
      <c r="SCC9" s="312"/>
      <c r="SCD9" s="313"/>
      <c r="SCE9" s="314"/>
      <c r="SCF9" s="315"/>
      <c r="SCG9" s="311"/>
      <c r="SCH9" s="311"/>
      <c r="SCI9" s="312"/>
      <c r="SCJ9" s="312"/>
      <c r="SCK9" s="312"/>
      <c r="SCL9" s="313"/>
      <c r="SCM9" s="314"/>
      <c r="SCN9" s="315"/>
      <c r="SCO9" s="311"/>
      <c r="SCP9" s="311"/>
      <c r="SCQ9" s="312"/>
      <c r="SCR9" s="312"/>
      <c r="SCS9" s="312"/>
      <c r="SCT9" s="313"/>
      <c r="SCU9" s="314"/>
      <c r="SCV9" s="315"/>
      <c r="SCW9" s="311"/>
      <c r="SCX9" s="311"/>
      <c r="SCY9" s="312"/>
      <c r="SCZ9" s="312"/>
      <c r="SDA9" s="312"/>
      <c r="SDB9" s="313"/>
      <c r="SDC9" s="314"/>
      <c r="SDD9" s="315"/>
      <c r="SDE9" s="311"/>
      <c r="SDF9" s="311"/>
      <c r="SDG9" s="312"/>
      <c r="SDH9" s="312"/>
      <c r="SDI9" s="312"/>
      <c r="SDJ9" s="313"/>
      <c r="SDK9" s="314"/>
      <c r="SDL9" s="315"/>
      <c r="SDM9" s="311"/>
      <c r="SDN9" s="311"/>
      <c r="SDO9" s="312"/>
      <c r="SDP9" s="312"/>
      <c r="SDQ9" s="312"/>
      <c r="SDR9" s="313"/>
      <c r="SDS9" s="314"/>
      <c r="SDT9" s="315"/>
      <c r="SDU9" s="311"/>
      <c r="SDV9" s="311"/>
      <c r="SDW9" s="312"/>
      <c r="SDX9" s="312"/>
      <c r="SDY9" s="312"/>
      <c r="SDZ9" s="313"/>
      <c r="SEA9" s="314"/>
      <c r="SEB9" s="315"/>
      <c r="SEC9" s="311"/>
      <c r="SED9" s="311"/>
      <c r="SEE9" s="312"/>
      <c r="SEF9" s="312"/>
      <c r="SEG9" s="312"/>
      <c r="SEH9" s="313"/>
      <c r="SEI9" s="314"/>
      <c r="SEJ9" s="315"/>
      <c r="SEK9" s="311"/>
      <c r="SEL9" s="311"/>
      <c r="SEM9" s="312"/>
      <c r="SEN9" s="312"/>
      <c r="SEO9" s="312"/>
      <c r="SEP9" s="313"/>
      <c r="SEQ9" s="314"/>
      <c r="SER9" s="315"/>
      <c r="SES9" s="311"/>
      <c r="SET9" s="311"/>
      <c r="SEU9" s="312"/>
      <c r="SEV9" s="312"/>
      <c r="SEW9" s="312"/>
      <c r="SEX9" s="313"/>
      <c r="SEY9" s="314"/>
      <c r="SEZ9" s="315"/>
      <c r="SFA9" s="311"/>
      <c r="SFB9" s="311"/>
      <c r="SFC9" s="312"/>
      <c r="SFD9" s="312"/>
      <c r="SFE9" s="312"/>
      <c r="SFF9" s="313"/>
      <c r="SFG9" s="314"/>
      <c r="SFH9" s="315"/>
      <c r="SFI9" s="311"/>
      <c r="SFJ9" s="311"/>
      <c r="SFK9" s="312"/>
      <c r="SFL9" s="312"/>
      <c r="SFM9" s="312"/>
      <c r="SFN9" s="313"/>
      <c r="SFO9" s="314"/>
      <c r="SFP9" s="315"/>
      <c r="SFQ9" s="311"/>
      <c r="SFR9" s="311"/>
      <c r="SFS9" s="312"/>
      <c r="SFT9" s="312"/>
      <c r="SFU9" s="312"/>
      <c r="SFV9" s="313"/>
      <c r="SFW9" s="314"/>
      <c r="SFX9" s="315"/>
      <c r="SFY9" s="311"/>
      <c r="SFZ9" s="311"/>
      <c r="SGA9" s="312"/>
      <c r="SGB9" s="312"/>
      <c r="SGC9" s="312"/>
      <c r="SGD9" s="313"/>
      <c r="SGE9" s="314"/>
      <c r="SGF9" s="315"/>
      <c r="SGG9" s="311"/>
      <c r="SGH9" s="311"/>
      <c r="SGI9" s="312"/>
      <c r="SGJ9" s="312"/>
      <c r="SGK9" s="312"/>
      <c r="SGL9" s="313"/>
      <c r="SGM9" s="314"/>
      <c r="SGN9" s="315"/>
      <c r="SGO9" s="311"/>
      <c r="SGP9" s="311"/>
      <c r="SGQ9" s="312"/>
      <c r="SGR9" s="312"/>
      <c r="SGS9" s="312"/>
      <c r="SGT9" s="313"/>
      <c r="SGU9" s="314"/>
      <c r="SGV9" s="315"/>
      <c r="SGW9" s="311"/>
      <c r="SGX9" s="311"/>
      <c r="SGY9" s="312"/>
      <c r="SGZ9" s="312"/>
      <c r="SHA9" s="312"/>
      <c r="SHB9" s="313"/>
      <c r="SHC9" s="314"/>
      <c r="SHD9" s="315"/>
      <c r="SHE9" s="311"/>
      <c r="SHF9" s="311"/>
      <c r="SHG9" s="312"/>
      <c r="SHH9" s="312"/>
      <c r="SHI9" s="312"/>
      <c r="SHJ9" s="313"/>
      <c r="SHK9" s="314"/>
      <c r="SHL9" s="315"/>
      <c r="SHM9" s="311"/>
      <c r="SHN9" s="311"/>
      <c r="SHO9" s="312"/>
      <c r="SHP9" s="312"/>
      <c r="SHQ9" s="312"/>
      <c r="SHR9" s="313"/>
      <c r="SHS9" s="314"/>
      <c r="SHT9" s="315"/>
      <c r="SHU9" s="311"/>
      <c r="SHV9" s="311"/>
      <c r="SHW9" s="312"/>
      <c r="SHX9" s="312"/>
      <c r="SHY9" s="312"/>
      <c r="SHZ9" s="313"/>
      <c r="SIA9" s="314"/>
      <c r="SIB9" s="315"/>
      <c r="SIC9" s="311"/>
      <c r="SID9" s="311"/>
      <c r="SIE9" s="312"/>
      <c r="SIF9" s="312"/>
      <c r="SIG9" s="312"/>
      <c r="SIH9" s="313"/>
      <c r="SII9" s="314"/>
      <c r="SIJ9" s="315"/>
      <c r="SIK9" s="311"/>
      <c r="SIL9" s="311"/>
      <c r="SIM9" s="312"/>
      <c r="SIN9" s="312"/>
      <c r="SIO9" s="312"/>
      <c r="SIP9" s="313"/>
      <c r="SIQ9" s="314"/>
      <c r="SIR9" s="315"/>
      <c r="SIS9" s="311"/>
      <c r="SIT9" s="311"/>
      <c r="SIU9" s="312"/>
      <c r="SIV9" s="312"/>
      <c r="SIW9" s="312"/>
      <c r="SIX9" s="313"/>
      <c r="SIY9" s="314"/>
      <c r="SIZ9" s="315"/>
      <c r="SJA9" s="311"/>
      <c r="SJB9" s="311"/>
      <c r="SJC9" s="312"/>
      <c r="SJD9" s="312"/>
      <c r="SJE9" s="312"/>
      <c r="SJF9" s="313"/>
      <c r="SJG9" s="314"/>
      <c r="SJH9" s="315"/>
      <c r="SJI9" s="311"/>
      <c r="SJJ9" s="311"/>
      <c r="SJK9" s="312"/>
      <c r="SJL9" s="312"/>
      <c r="SJM9" s="312"/>
      <c r="SJN9" s="313"/>
      <c r="SJO9" s="314"/>
      <c r="SJP9" s="315"/>
      <c r="SJQ9" s="311"/>
      <c r="SJR9" s="311"/>
      <c r="SJS9" s="312"/>
      <c r="SJT9" s="312"/>
      <c r="SJU9" s="312"/>
      <c r="SJV9" s="313"/>
      <c r="SJW9" s="314"/>
      <c r="SJX9" s="315"/>
      <c r="SJY9" s="311"/>
      <c r="SJZ9" s="311"/>
      <c r="SKA9" s="312"/>
      <c r="SKB9" s="312"/>
      <c r="SKC9" s="312"/>
      <c r="SKD9" s="313"/>
      <c r="SKE9" s="314"/>
      <c r="SKF9" s="315"/>
      <c r="SKG9" s="311"/>
      <c r="SKH9" s="311"/>
      <c r="SKI9" s="312"/>
      <c r="SKJ9" s="312"/>
      <c r="SKK9" s="312"/>
      <c r="SKL9" s="313"/>
      <c r="SKM9" s="314"/>
      <c r="SKN9" s="315"/>
      <c r="SKO9" s="311"/>
      <c r="SKP9" s="311"/>
      <c r="SKQ9" s="312"/>
      <c r="SKR9" s="312"/>
      <c r="SKS9" s="312"/>
      <c r="SKT9" s="313"/>
      <c r="SKU9" s="314"/>
      <c r="SKV9" s="315"/>
      <c r="SKW9" s="311"/>
      <c r="SKX9" s="311"/>
      <c r="SKY9" s="312"/>
      <c r="SKZ9" s="312"/>
      <c r="SLA9" s="312"/>
      <c r="SLB9" s="313"/>
      <c r="SLC9" s="314"/>
      <c r="SLD9" s="315"/>
      <c r="SLE9" s="311"/>
      <c r="SLF9" s="311"/>
      <c r="SLG9" s="312"/>
      <c r="SLH9" s="312"/>
      <c r="SLI9" s="312"/>
      <c r="SLJ9" s="313"/>
      <c r="SLK9" s="314"/>
      <c r="SLL9" s="315"/>
      <c r="SLM9" s="311"/>
      <c r="SLN9" s="311"/>
      <c r="SLO9" s="312"/>
      <c r="SLP9" s="312"/>
      <c r="SLQ9" s="312"/>
      <c r="SLR9" s="313"/>
      <c r="SLS9" s="314"/>
      <c r="SLT9" s="315"/>
      <c r="SLU9" s="311"/>
      <c r="SLV9" s="311"/>
      <c r="SLW9" s="312"/>
      <c r="SLX9" s="312"/>
      <c r="SLY9" s="312"/>
      <c r="SLZ9" s="313"/>
      <c r="SMA9" s="314"/>
      <c r="SMB9" s="315"/>
      <c r="SMC9" s="311"/>
      <c r="SMD9" s="311"/>
      <c r="SME9" s="312"/>
      <c r="SMF9" s="312"/>
      <c r="SMG9" s="312"/>
      <c r="SMH9" s="313"/>
      <c r="SMI9" s="314"/>
      <c r="SMJ9" s="315"/>
      <c r="SMK9" s="311"/>
      <c r="SML9" s="311"/>
      <c r="SMM9" s="312"/>
      <c r="SMN9" s="312"/>
      <c r="SMO9" s="312"/>
      <c r="SMP9" s="313"/>
      <c r="SMQ9" s="314"/>
      <c r="SMR9" s="315"/>
      <c r="SMS9" s="311"/>
      <c r="SMT9" s="311"/>
      <c r="SMU9" s="312"/>
      <c r="SMV9" s="312"/>
      <c r="SMW9" s="312"/>
      <c r="SMX9" s="313"/>
      <c r="SMY9" s="314"/>
      <c r="SMZ9" s="315"/>
      <c r="SNA9" s="311"/>
      <c r="SNB9" s="311"/>
      <c r="SNC9" s="312"/>
      <c r="SND9" s="312"/>
      <c r="SNE9" s="312"/>
      <c r="SNF9" s="313"/>
      <c r="SNG9" s="314"/>
      <c r="SNH9" s="315"/>
      <c r="SNI9" s="311"/>
      <c r="SNJ9" s="311"/>
      <c r="SNK9" s="312"/>
      <c r="SNL9" s="312"/>
      <c r="SNM9" s="312"/>
      <c r="SNN9" s="313"/>
      <c r="SNO9" s="314"/>
      <c r="SNP9" s="315"/>
      <c r="SNQ9" s="311"/>
      <c r="SNR9" s="311"/>
      <c r="SNS9" s="312"/>
      <c r="SNT9" s="312"/>
      <c r="SNU9" s="312"/>
      <c r="SNV9" s="313"/>
      <c r="SNW9" s="314"/>
      <c r="SNX9" s="315"/>
      <c r="SNY9" s="311"/>
      <c r="SNZ9" s="311"/>
      <c r="SOA9" s="312"/>
      <c r="SOB9" s="312"/>
      <c r="SOC9" s="312"/>
      <c r="SOD9" s="313"/>
      <c r="SOE9" s="314"/>
      <c r="SOF9" s="315"/>
      <c r="SOG9" s="311"/>
      <c r="SOH9" s="311"/>
      <c r="SOI9" s="312"/>
      <c r="SOJ9" s="312"/>
      <c r="SOK9" s="312"/>
      <c r="SOL9" s="313"/>
      <c r="SOM9" s="314"/>
      <c r="SON9" s="315"/>
      <c r="SOO9" s="311"/>
      <c r="SOP9" s="311"/>
      <c r="SOQ9" s="312"/>
      <c r="SOR9" s="312"/>
      <c r="SOS9" s="312"/>
      <c r="SOT9" s="313"/>
      <c r="SOU9" s="314"/>
      <c r="SOV9" s="315"/>
      <c r="SOW9" s="311"/>
      <c r="SOX9" s="311"/>
      <c r="SOY9" s="312"/>
      <c r="SOZ9" s="312"/>
      <c r="SPA9" s="312"/>
      <c r="SPB9" s="313"/>
      <c r="SPC9" s="314"/>
      <c r="SPD9" s="315"/>
      <c r="SPE9" s="311"/>
      <c r="SPF9" s="311"/>
      <c r="SPG9" s="312"/>
      <c r="SPH9" s="312"/>
      <c r="SPI9" s="312"/>
      <c r="SPJ9" s="313"/>
      <c r="SPK9" s="314"/>
      <c r="SPL9" s="315"/>
      <c r="SPM9" s="311"/>
      <c r="SPN9" s="311"/>
      <c r="SPO9" s="312"/>
      <c r="SPP9" s="312"/>
      <c r="SPQ9" s="312"/>
      <c r="SPR9" s="313"/>
      <c r="SPS9" s="314"/>
      <c r="SPT9" s="315"/>
      <c r="SPU9" s="311"/>
      <c r="SPV9" s="311"/>
      <c r="SPW9" s="312"/>
      <c r="SPX9" s="312"/>
      <c r="SPY9" s="312"/>
      <c r="SPZ9" s="313"/>
      <c r="SQA9" s="314"/>
      <c r="SQB9" s="315"/>
      <c r="SQC9" s="311"/>
      <c r="SQD9" s="311"/>
      <c r="SQE9" s="312"/>
      <c r="SQF9" s="312"/>
      <c r="SQG9" s="312"/>
      <c r="SQH9" s="313"/>
      <c r="SQI9" s="314"/>
      <c r="SQJ9" s="315"/>
      <c r="SQK9" s="311"/>
      <c r="SQL9" s="311"/>
      <c r="SQM9" s="312"/>
      <c r="SQN9" s="312"/>
      <c r="SQO9" s="312"/>
      <c r="SQP9" s="313"/>
      <c r="SQQ9" s="314"/>
      <c r="SQR9" s="315"/>
      <c r="SQS9" s="311"/>
      <c r="SQT9" s="311"/>
      <c r="SQU9" s="312"/>
      <c r="SQV9" s="312"/>
      <c r="SQW9" s="312"/>
      <c r="SQX9" s="313"/>
      <c r="SQY9" s="314"/>
      <c r="SQZ9" s="315"/>
      <c r="SRA9" s="311"/>
      <c r="SRB9" s="311"/>
      <c r="SRC9" s="312"/>
      <c r="SRD9" s="312"/>
      <c r="SRE9" s="312"/>
      <c r="SRF9" s="313"/>
      <c r="SRG9" s="314"/>
      <c r="SRH9" s="315"/>
      <c r="SRI9" s="311"/>
      <c r="SRJ9" s="311"/>
      <c r="SRK9" s="312"/>
      <c r="SRL9" s="312"/>
      <c r="SRM9" s="312"/>
      <c r="SRN9" s="313"/>
      <c r="SRO9" s="314"/>
      <c r="SRP9" s="315"/>
      <c r="SRQ9" s="311"/>
      <c r="SRR9" s="311"/>
      <c r="SRS9" s="312"/>
      <c r="SRT9" s="312"/>
      <c r="SRU9" s="312"/>
      <c r="SRV9" s="313"/>
      <c r="SRW9" s="314"/>
      <c r="SRX9" s="315"/>
      <c r="SRY9" s="311"/>
      <c r="SRZ9" s="311"/>
      <c r="SSA9" s="312"/>
      <c r="SSB9" s="312"/>
      <c r="SSC9" s="312"/>
      <c r="SSD9" s="313"/>
      <c r="SSE9" s="314"/>
      <c r="SSF9" s="315"/>
      <c r="SSG9" s="311"/>
      <c r="SSH9" s="311"/>
      <c r="SSI9" s="312"/>
      <c r="SSJ9" s="312"/>
      <c r="SSK9" s="312"/>
      <c r="SSL9" s="313"/>
      <c r="SSM9" s="314"/>
      <c r="SSN9" s="315"/>
      <c r="SSO9" s="311"/>
      <c r="SSP9" s="311"/>
      <c r="SSQ9" s="312"/>
      <c r="SSR9" s="312"/>
      <c r="SSS9" s="312"/>
      <c r="SST9" s="313"/>
      <c r="SSU9" s="314"/>
      <c r="SSV9" s="315"/>
      <c r="SSW9" s="311"/>
      <c r="SSX9" s="311"/>
      <c r="SSY9" s="312"/>
      <c r="SSZ9" s="312"/>
      <c r="STA9" s="312"/>
      <c r="STB9" s="313"/>
      <c r="STC9" s="314"/>
      <c r="STD9" s="315"/>
      <c r="STE9" s="311"/>
      <c r="STF9" s="311"/>
      <c r="STG9" s="312"/>
      <c r="STH9" s="312"/>
      <c r="STI9" s="312"/>
      <c r="STJ9" s="313"/>
      <c r="STK9" s="314"/>
      <c r="STL9" s="315"/>
      <c r="STM9" s="311"/>
      <c r="STN9" s="311"/>
      <c r="STO9" s="312"/>
      <c r="STP9" s="312"/>
      <c r="STQ9" s="312"/>
      <c r="STR9" s="313"/>
      <c r="STS9" s="314"/>
      <c r="STT9" s="315"/>
      <c r="STU9" s="311"/>
      <c r="STV9" s="311"/>
      <c r="STW9" s="312"/>
      <c r="STX9" s="312"/>
      <c r="STY9" s="312"/>
      <c r="STZ9" s="313"/>
      <c r="SUA9" s="314"/>
      <c r="SUB9" s="315"/>
      <c r="SUC9" s="311"/>
      <c r="SUD9" s="311"/>
      <c r="SUE9" s="312"/>
      <c r="SUF9" s="312"/>
      <c r="SUG9" s="312"/>
      <c r="SUH9" s="313"/>
      <c r="SUI9" s="314"/>
      <c r="SUJ9" s="315"/>
      <c r="SUK9" s="311"/>
      <c r="SUL9" s="311"/>
      <c r="SUM9" s="312"/>
      <c r="SUN9" s="312"/>
      <c r="SUO9" s="312"/>
      <c r="SUP9" s="313"/>
      <c r="SUQ9" s="314"/>
      <c r="SUR9" s="315"/>
      <c r="SUS9" s="311"/>
      <c r="SUT9" s="311"/>
      <c r="SUU9" s="312"/>
      <c r="SUV9" s="312"/>
      <c r="SUW9" s="312"/>
      <c r="SUX9" s="313"/>
      <c r="SUY9" s="314"/>
      <c r="SUZ9" s="315"/>
      <c r="SVA9" s="311"/>
      <c r="SVB9" s="311"/>
      <c r="SVC9" s="312"/>
      <c r="SVD9" s="312"/>
      <c r="SVE9" s="312"/>
      <c r="SVF9" s="313"/>
      <c r="SVG9" s="314"/>
      <c r="SVH9" s="315"/>
      <c r="SVI9" s="311"/>
      <c r="SVJ9" s="311"/>
      <c r="SVK9" s="312"/>
      <c r="SVL9" s="312"/>
      <c r="SVM9" s="312"/>
      <c r="SVN9" s="313"/>
      <c r="SVO9" s="314"/>
      <c r="SVP9" s="315"/>
      <c r="SVQ9" s="311"/>
      <c r="SVR9" s="311"/>
      <c r="SVS9" s="312"/>
      <c r="SVT9" s="312"/>
      <c r="SVU9" s="312"/>
      <c r="SVV9" s="313"/>
      <c r="SVW9" s="314"/>
      <c r="SVX9" s="315"/>
      <c r="SVY9" s="311"/>
      <c r="SVZ9" s="311"/>
      <c r="SWA9" s="312"/>
      <c r="SWB9" s="312"/>
      <c r="SWC9" s="312"/>
      <c r="SWD9" s="313"/>
      <c r="SWE9" s="314"/>
      <c r="SWF9" s="315"/>
      <c r="SWG9" s="311"/>
      <c r="SWH9" s="311"/>
      <c r="SWI9" s="312"/>
      <c r="SWJ9" s="312"/>
      <c r="SWK9" s="312"/>
      <c r="SWL9" s="313"/>
      <c r="SWM9" s="314"/>
      <c r="SWN9" s="315"/>
      <c r="SWO9" s="311"/>
      <c r="SWP9" s="311"/>
      <c r="SWQ9" s="312"/>
      <c r="SWR9" s="312"/>
      <c r="SWS9" s="312"/>
      <c r="SWT9" s="313"/>
      <c r="SWU9" s="314"/>
      <c r="SWV9" s="315"/>
      <c r="SWW9" s="311"/>
      <c r="SWX9" s="311"/>
      <c r="SWY9" s="312"/>
      <c r="SWZ9" s="312"/>
      <c r="SXA9" s="312"/>
      <c r="SXB9" s="313"/>
      <c r="SXC9" s="314"/>
      <c r="SXD9" s="315"/>
      <c r="SXE9" s="311"/>
      <c r="SXF9" s="311"/>
      <c r="SXG9" s="312"/>
      <c r="SXH9" s="312"/>
      <c r="SXI9" s="312"/>
      <c r="SXJ9" s="313"/>
      <c r="SXK9" s="314"/>
      <c r="SXL9" s="315"/>
      <c r="SXM9" s="311"/>
      <c r="SXN9" s="311"/>
      <c r="SXO9" s="312"/>
      <c r="SXP9" s="312"/>
      <c r="SXQ9" s="312"/>
      <c r="SXR9" s="313"/>
      <c r="SXS9" s="314"/>
      <c r="SXT9" s="315"/>
      <c r="SXU9" s="311"/>
      <c r="SXV9" s="311"/>
      <c r="SXW9" s="312"/>
      <c r="SXX9" s="312"/>
      <c r="SXY9" s="312"/>
      <c r="SXZ9" s="313"/>
      <c r="SYA9" s="314"/>
      <c r="SYB9" s="315"/>
      <c r="SYC9" s="311"/>
      <c r="SYD9" s="311"/>
      <c r="SYE9" s="312"/>
      <c r="SYF9" s="312"/>
      <c r="SYG9" s="312"/>
      <c r="SYH9" s="313"/>
      <c r="SYI9" s="314"/>
      <c r="SYJ9" s="315"/>
      <c r="SYK9" s="311"/>
      <c r="SYL9" s="311"/>
      <c r="SYM9" s="312"/>
      <c r="SYN9" s="312"/>
      <c r="SYO9" s="312"/>
      <c r="SYP9" s="313"/>
      <c r="SYQ9" s="314"/>
      <c r="SYR9" s="315"/>
      <c r="SYS9" s="311"/>
      <c r="SYT9" s="311"/>
      <c r="SYU9" s="312"/>
      <c r="SYV9" s="312"/>
      <c r="SYW9" s="312"/>
      <c r="SYX9" s="313"/>
      <c r="SYY9" s="314"/>
      <c r="SYZ9" s="315"/>
      <c r="SZA9" s="311"/>
      <c r="SZB9" s="311"/>
      <c r="SZC9" s="312"/>
      <c r="SZD9" s="312"/>
      <c r="SZE9" s="312"/>
      <c r="SZF9" s="313"/>
      <c r="SZG9" s="314"/>
      <c r="SZH9" s="315"/>
      <c r="SZI9" s="311"/>
      <c r="SZJ9" s="311"/>
      <c r="SZK9" s="312"/>
      <c r="SZL9" s="312"/>
      <c r="SZM9" s="312"/>
      <c r="SZN9" s="313"/>
      <c r="SZO9" s="314"/>
      <c r="SZP9" s="315"/>
      <c r="SZQ9" s="311"/>
      <c r="SZR9" s="311"/>
      <c r="SZS9" s="312"/>
      <c r="SZT9" s="312"/>
      <c r="SZU9" s="312"/>
      <c r="SZV9" s="313"/>
      <c r="SZW9" s="314"/>
      <c r="SZX9" s="315"/>
      <c r="SZY9" s="311"/>
      <c r="SZZ9" s="311"/>
      <c r="TAA9" s="312"/>
      <c r="TAB9" s="312"/>
      <c r="TAC9" s="312"/>
      <c r="TAD9" s="313"/>
      <c r="TAE9" s="314"/>
      <c r="TAF9" s="315"/>
      <c r="TAG9" s="311"/>
      <c r="TAH9" s="311"/>
      <c r="TAI9" s="312"/>
      <c r="TAJ9" s="312"/>
      <c r="TAK9" s="312"/>
      <c r="TAL9" s="313"/>
      <c r="TAM9" s="314"/>
      <c r="TAN9" s="315"/>
      <c r="TAO9" s="311"/>
      <c r="TAP9" s="311"/>
      <c r="TAQ9" s="312"/>
      <c r="TAR9" s="312"/>
      <c r="TAS9" s="312"/>
      <c r="TAT9" s="313"/>
      <c r="TAU9" s="314"/>
      <c r="TAV9" s="315"/>
      <c r="TAW9" s="311"/>
      <c r="TAX9" s="311"/>
      <c r="TAY9" s="312"/>
      <c r="TAZ9" s="312"/>
      <c r="TBA9" s="312"/>
      <c r="TBB9" s="313"/>
      <c r="TBC9" s="314"/>
      <c r="TBD9" s="315"/>
      <c r="TBE9" s="311"/>
      <c r="TBF9" s="311"/>
      <c r="TBG9" s="312"/>
      <c r="TBH9" s="312"/>
      <c r="TBI9" s="312"/>
      <c r="TBJ9" s="313"/>
      <c r="TBK9" s="314"/>
      <c r="TBL9" s="315"/>
      <c r="TBM9" s="311"/>
      <c r="TBN9" s="311"/>
      <c r="TBO9" s="312"/>
      <c r="TBP9" s="312"/>
      <c r="TBQ9" s="312"/>
      <c r="TBR9" s="313"/>
      <c r="TBS9" s="314"/>
      <c r="TBT9" s="315"/>
      <c r="TBU9" s="311"/>
      <c r="TBV9" s="311"/>
      <c r="TBW9" s="312"/>
      <c r="TBX9" s="312"/>
      <c r="TBY9" s="312"/>
      <c r="TBZ9" s="313"/>
      <c r="TCA9" s="314"/>
      <c r="TCB9" s="315"/>
      <c r="TCC9" s="311"/>
      <c r="TCD9" s="311"/>
      <c r="TCE9" s="312"/>
      <c r="TCF9" s="312"/>
      <c r="TCG9" s="312"/>
      <c r="TCH9" s="313"/>
      <c r="TCI9" s="314"/>
      <c r="TCJ9" s="315"/>
      <c r="TCK9" s="311"/>
      <c r="TCL9" s="311"/>
      <c r="TCM9" s="312"/>
      <c r="TCN9" s="312"/>
      <c r="TCO9" s="312"/>
      <c r="TCP9" s="313"/>
      <c r="TCQ9" s="314"/>
      <c r="TCR9" s="315"/>
      <c r="TCS9" s="311"/>
      <c r="TCT9" s="311"/>
      <c r="TCU9" s="312"/>
      <c r="TCV9" s="312"/>
      <c r="TCW9" s="312"/>
      <c r="TCX9" s="313"/>
      <c r="TCY9" s="314"/>
      <c r="TCZ9" s="315"/>
      <c r="TDA9" s="311"/>
      <c r="TDB9" s="311"/>
      <c r="TDC9" s="312"/>
      <c r="TDD9" s="312"/>
      <c r="TDE9" s="312"/>
      <c r="TDF9" s="313"/>
      <c r="TDG9" s="314"/>
      <c r="TDH9" s="315"/>
      <c r="TDI9" s="311"/>
      <c r="TDJ9" s="311"/>
      <c r="TDK9" s="312"/>
      <c r="TDL9" s="312"/>
      <c r="TDM9" s="312"/>
      <c r="TDN9" s="313"/>
      <c r="TDO9" s="314"/>
      <c r="TDP9" s="315"/>
      <c r="TDQ9" s="311"/>
      <c r="TDR9" s="311"/>
      <c r="TDS9" s="312"/>
      <c r="TDT9" s="312"/>
      <c r="TDU9" s="312"/>
      <c r="TDV9" s="313"/>
      <c r="TDW9" s="314"/>
      <c r="TDX9" s="315"/>
      <c r="TDY9" s="311"/>
      <c r="TDZ9" s="311"/>
      <c r="TEA9" s="312"/>
      <c r="TEB9" s="312"/>
      <c r="TEC9" s="312"/>
      <c r="TED9" s="313"/>
      <c r="TEE9" s="314"/>
      <c r="TEF9" s="315"/>
      <c r="TEG9" s="311"/>
      <c r="TEH9" s="311"/>
      <c r="TEI9" s="312"/>
      <c r="TEJ9" s="312"/>
      <c r="TEK9" s="312"/>
      <c r="TEL9" s="313"/>
      <c r="TEM9" s="314"/>
      <c r="TEN9" s="315"/>
      <c r="TEO9" s="311"/>
      <c r="TEP9" s="311"/>
      <c r="TEQ9" s="312"/>
      <c r="TER9" s="312"/>
      <c r="TES9" s="312"/>
      <c r="TET9" s="313"/>
      <c r="TEU9" s="314"/>
      <c r="TEV9" s="315"/>
      <c r="TEW9" s="311"/>
      <c r="TEX9" s="311"/>
      <c r="TEY9" s="312"/>
      <c r="TEZ9" s="312"/>
      <c r="TFA9" s="312"/>
      <c r="TFB9" s="313"/>
      <c r="TFC9" s="314"/>
      <c r="TFD9" s="315"/>
      <c r="TFE9" s="311"/>
      <c r="TFF9" s="311"/>
      <c r="TFG9" s="312"/>
      <c r="TFH9" s="312"/>
      <c r="TFI9" s="312"/>
      <c r="TFJ9" s="313"/>
      <c r="TFK9" s="314"/>
      <c r="TFL9" s="315"/>
      <c r="TFM9" s="311"/>
      <c r="TFN9" s="311"/>
      <c r="TFO9" s="312"/>
      <c r="TFP9" s="312"/>
      <c r="TFQ9" s="312"/>
      <c r="TFR9" s="313"/>
      <c r="TFS9" s="314"/>
      <c r="TFT9" s="315"/>
      <c r="TFU9" s="311"/>
      <c r="TFV9" s="311"/>
      <c r="TFW9" s="312"/>
      <c r="TFX9" s="312"/>
      <c r="TFY9" s="312"/>
      <c r="TFZ9" s="313"/>
      <c r="TGA9" s="314"/>
      <c r="TGB9" s="315"/>
      <c r="TGC9" s="311"/>
      <c r="TGD9" s="311"/>
      <c r="TGE9" s="312"/>
      <c r="TGF9" s="312"/>
      <c r="TGG9" s="312"/>
      <c r="TGH9" s="313"/>
      <c r="TGI9" s="314"/>
      <c r="TGJ9" s="315"/>
      <c r="TGK9" s="311"/>
      <c r="TGL9" s="311"/>
      <c r="TGM9" s="312"/>
      <c r="TGN9" s="312"/>
      <c r="TGO9" s="312"/>
      <c r="TGP9" s="313"/>
      <c r="TGQ9" s="314"/>
      <c r="TGR9" s="315"/>
      <c r="TGS9" s="311"/>
      <c r="TGT9" s="311"/>
      <c r="TGU9" s="312"/>
      <c r="TGV9" s="312"/>
      <c r="TGW9" s="312"/>
      <c r="TGX9" s="313"/>
      <c r="TGY9" s="314"/>
      <c r="TGZ9" s="315"/>
      <c r="THA9" s="311"/>
      <c r="THB9" s="311"/>
      <c r="THC9" s="312"/>
      <c r="THD9" s="312"/>
      <c r="THE9" s="312"/>
      <c r="THF9" s="313"/>
      <c r="THG9" s="314"/>
      <c r="THH9" s="315"/>
      <c r="THI9" s="311"/>
      <c r="THJ9" s="311"/>
      <c r="THK9" s="312"/>
      <c r="THL9" s="312"/>
      <c r="THM9" s="312"/>
      <c r="THN9" s="313"/>
      <c r="THO9" s="314"/>
      <c r="THP9" s="315"/>
      <c r="THQ9" s="311"/>
      <c r="THR9" s="311"/>
      <c r="THS9" s="312"/>
      <c r="THT9" s="312"/>
      <c r="THU9" s="312"/>
      <c r="THV9" s="313"/>
      <c r="THW9" s="314"/>
      <c r="THX9" s="315"/>
      <c r="THY9" s="311"/>
      <c r="THZ9" s="311"/>
      <c r="TIA9" s="312"/>
      <c r="TIB9" s="312"/>
      <c r="TIC9" s="312"/>
      <c r="TID9" s="313"/>
      <c r="TIE9" s="314"/>
      <c r="TIF9" s="315"/>
      <c r="TIG9" s="311"/>
      <c r="TIH9" s="311"/>
      <c r="TII9" s="312"/>
      <c r="TIJ9" s="312"/>
      <c r="TIK9" s="312"/>
      <c r="TIL9" s="313"/>
      <c r="TIM9" s="314"/>
      <c r="TIN9" s="315"/>
      <c r="TIO9" s="311"/>
      <c r="TIP9" s="311"/>
      <c r="TIQ9" s="312"/>
      <c r="TIR9" s="312"/>
      <c r="TIS9" s="312"/>
      <c r="TIT9" s="313"/>
      <c r="TIU9" s="314"/>
      <c r="TIV9" s="315"/>
      <c r="TIW9" s="311"/>
      <c r="TIX9" s="311"/>
      <c r="TIY9" s="312"/>
      <c r="TIZ9" s="312"/>
      <c r="TJA9" s="312"/>
      <c r="TJB9" s="313"/>
      <c r="TJC9" s="314"/>
      <c r="TJD9" s="315"/>
      <c r="TJE9" s="311"/>
      <c r="TJF9" s="311"/>
      <c r="TJG9" s="312"/>
      <c r="TJH9" s="312"/>
      <c r="TJI9" s="312"/>
      <c r="TJJ9" s="313"/>
      <c r="TJK9" s="314"/>
      <c r="TJL9" s="315"/>
      <c r="TJM9" s="311"/>
      <c r="TJN9" s="311"/>
      <c r="TJO9" s="312"/>
      <c r="TJP9" s="312"/>
      <c r="TJQ9" s="312"/>
      <c r="TJR9" s="313"/>
      <c r="TJS9" s="314"/>
      <c r="TJT9" s="315"/>
      <c r="TJU9" s="311"/>
      <c r="TJV9" s="311"/>
      <c r="TJW9" s="312"/>
      <c r="TJX9" s="312"/>
      <c r="TJY9" s="312"/>
      <c r="TJZ9" s="313"/>
      <c r="TKA9" s="314"/>
      <c r="TKB9" s="315"/>
      <c r="TKC9" s="311"/>
      <c r="TKD9" s="311"/>
      <c r="TKE9" s="312"/>
      <c r="TKF9" s="312"/>
      <c r="TKG9" s="312"/>
      <c r="TKH9" s="313"/>
      <c r="TKI9" s="314"/>
      <c r="TKJ9" s="315"/>
      <c r="TKK9" s="311"/>
      <c r="TKL9" s="311"/>
      <c r="TKM9" s="312"/>
      <c r="TKN9" s="312"/>
      <c r="TKO9" s="312"/>
      <c r="TKP9" s="313"/>
      <c r="TKQ9" s="314"/>
      <c r="TKR9" s="315"/>
      <c r="TKS9" s="311"/>
      <c r="TKT9" s="311"/>
      <c r="TKU9" s="312"/>
      <c r="TKV9" s="312"/>
      <c r="TKW9" s="312"/>
      <c r="TKX9" s="313"/>
      <c r="TKY9" s="314"/>
      <c r="TKZ9" s="315"/>
      <c r="TLA9" s="311"/>
      <c r="TLB9" s="311"/>
      <c r="TLC9" s="312"/>
      <c r="TLD9" s="312"/>
      <c r="TLE9" s="312"/>
      <c r="TLF9" s="313"/>
      <c r="TLG9" s="314"/>
      <c r="TLH9" s="315"/>
      <c r="TLI9" s="311"/>
      <c r="TLJ9" s="311"/>
      <c r="TLK9" s="312"/>
      <c r="TLL9" s="312"/>
      <c r="TLM9" s="312"/>
      <c r="TLN9" s="313"/>
      <c r="TLO9" s="314"/>
      <c r="TLP9" s="315"/>
      <c r="TLQ9" s="311"/>
      <c r="TLR9" s="311"/>
      <c r="TLS9" s="312"/>
      <c r="TLT9" s="312"/>
      <c r="TLU9" s="312"/>
      <c r="TLV9" s="313"/>
      <c r="TLW9" s="314"/>
      <c r="TLX9" s="315"/>
      <c r="TLY9" s="311"/>
      <c r="TLZ9" s="311"/>
      <c r="TMA9" s="312"/>
      <c r="TMB9" s="312"/>
      <c r="TMC9" s="312"/>
      <c r="TMD9" s="313"/>
      <c r="TME9" s="314"/>
      <c r="TMF9" s="315"/>
      <c r="TMG9" s="311"/>
      <c r="TMH9" s="311"/>
      <c r="TMI9" s="312"/>
      <c r="TMJ9" s="312"/>
      <c r="TMK9" s="312"/>
      <c r="TML9" s="313"/>
      <c r="TMM9" s="314"/>
      <c r="TMN9" s="315"/>
      <c r="TMO9" s="311"/>
      <c r="TMP9" s="311"/>
      <c r="TMQ9" s="312"/>
      <c r="TMR9" s="312"/>
      <c r="TMS9" s="312"/>
      <c r="TMT9" s="313"/>
      <c r="TMU9" s="314"/>
      <c r="TMV9" s="315"/>
      <c r="TMW9" s="311"/>
      <c r="TMX9" s="311"/>
      <c r="TMY9" s="312"/>
      <c r="TMZ9" s="312"/>
      <c r="TNA9" s="312"/>
      <c r="TNB9" s="313"/>
      <c r="TNC9" s="314"/>
      <c r="TND9" s="315"/>
      <c r="TNE9" s="311"/>
      <c r="TNF9" s="311"/>
      <c r="TNG9" s="312"/>
      <c r="TNH9" s="312"/>
      <c r="TNI9" s="312"/>
      <c r="TNJ9" s="313"/>
      <c r="TNK9" s="314"/>
      <c r="TNL9" s="315"/>
      <c r="TNM9" s="311"/>
      <c r="TNN9" s="311"/>
      <c r="TNO9" s="312"/>
      <c r="TNP9" s="312"/>
      <c r="TNQ9" s="312"/>
      <c r="TNR9" s="313"/>
      <c r="TNS9" s="314"/>
      <c r="TNT9" s="315"/>
      <c r="TNU9" s="311"/>
      <c r="TNV9" s="311"/>
      <c r="TNW9" s="312"/>
      <c r="TNX9" s="312"/>
      <c r="TNY9" s="312"/>
      <c r="TNZ9" s="313"/>
      <c r="TOA9" s="314"/>
      <c r="TOB9" s="315"/>
      <c r="TOC9" s="311"/>
      <c r="TOD9" s="311"/>
      <c r="TOE9" s="312"/>
      <c r="TOF9" s="312"/>
      <c r="TOG9" s="312"/>
      <c r="TOH9" s="313"/>
      <c r="TOI9" s="314"/>
      <c r="TOJ9" s="315"/>
      <c r="TOK9" s="311"/>
      <c r="TOL9" s="311"/>
      <c r="TOM9" s="312"/>
      <c r="TON9" s="312"/>
      <c r="TOO9" s="312"/>
      <c r="TOP9" s="313"/>
      <c r="TOQ9" s="314"/>
      <c r="TOR9" s="315"/>
      <c r="TOS9" s="311"/>
      <c r="TOT9" s="311"/>
      <c r="TOU9" s="312"/>
      <c r="TOV9" s="312"/>
      <c r="TOW9" s="312"/>
      <c r="TOX9" s="313"/>
      <c r="TOY9" s="314"/>
      <c r="TOZ9" s="315"/>
      <c r="TPA9" s="311"/>
      <c r="TPB9" s="311"/>
      <c r="TPC9" s="312"/>
      <c r="TPD9" s="312"/>
      <c r="TPE9" s="312"/>
      <c r="TPF9" s="313"/>
      <c r="TPG9" s="314"/>
      <c r="TPH9" s="315"/>
      <c r="TPI9" s="311"/>
      <c r="TPJ9" s="311"/>
      <c r="TPK9" s="312"/>
      <c r="TPL9" s="312"/>
      <c r="TPM9" s="312"/>
      <c r="TPN9" s="313"/>
      <c r="TPO9" s="314"/>
      <c r="TPP9" s="315"/>
      <c r="TPQ9" s="311"/>
      <c r="TPR9" s="311"/>
      <c r="TPS9" s="312"/>
      <c r="TPT9" s="312"/>
      <c r="TPU9" s="312"/>
      <c r="TPV9" s="313"/>
      <c r="TPW9" s="314"/>
      <c r="TPX9" s="315"/>
      <c r="TPY9" s="311"/>
      <c r="TPZ9" s="311"/>
      <c r="TQA9" s="312"/>
      <c r="TQB9" s="312"/>
      <c r="TQC9" s="312"/>
      <c r="TQD9" s="313"/>
      <c r="TQE9" s="314"/>
      <c r="TQF9" s="315"/>
      <c r="TQG9" s="311"/>
      <c r="TQH9" s="311"/>
      <c r="TQI9" s="312"/>
      <c r="TQJ9" s="312"/>
      <c r="TQK9" s="312"/>
      <c r="TQL9" s="313"/>
      <c r="TQM9" s="314"/>
      <c r="TQN9" s="315"/>
      <c r="TQO9" s="311"/>
      <c r="TQP9" s="311"/>
      <c r="TQQ9" s="312"/>
      <c r="TQR9" s="312"/>
      <c r="TQS9" s="312"/>
      <c r="TQT9" s="313"/>
      <c r="TQU9" s="314"/>
      <c r="TQV9" s="315"/>
      <c r="TQW9" s="311"/>
      <c r="TQX9" s="311"/>
      <c r="TQY9" s="312"/>
      <c r="TQZ9" s="312"/>
      <c r="TRA9" s="312"/>
      <c r="TRB9" s="313"/>
      <c r="TRC9" s="314"/>
      <c r="TRD9" s="315"/>
      <c r="TRE9" s="311"/>
      <c r="TRF9" s="311"/>
      <c r="TRG9" s="312"/>
      <c r="TRH9" s="312"/>
      <c r="TRI9" s="312"/>
      <c r="TRJ9" s="313"/>
      <c r="TRK9" s="314"/>
      <c r="TRL9" s="315"/>
      <c r="TRM9" s="311"/>
      <c r="TRN9" s="311"/>
      <c r="TRO9" s="312"/>
      <c r="TRP9" s="312"/>
      <c r="TRQ9" s="312"/>
      <c r="TRR9" s="313"/>
      <c r="TRS9" s="314"/>
      <c r="TRT9" s="315"/>
      <c r="TRU9" s="311"/>
      <c r="TRV9" s="311"/>
      <c r="TRW9" s="312"/>
      <c r="TRX9" s="312"/>
      <c r="TRY9" s="312"/>
      <c r="TRZ9" s="313"/>
      <c r="TSA9" s="314"/>
      <c r="TSB9" s="315"/>
      <c r="TSC9" s="311"/>
      <c r="TSD9" s="311"/>
      <c r="TSE9" s="312"/>
      <c r="TSF9" s="312"/>
      <c r="TSG9" s="312"/>
      <c r="TSH9" s="313"/>
      <c r="TSI9" s="314"/>
      <c r="TSJ9" s="315"/>
      <c r="TSK9" s="311"/>
      <c r="TSL9" s="311"/>
      <c r="TSM9" s="312"/>
      <c r="TSN9" s="312"/>
      <c r="TSO9" s="312"/>
      <c r="TSP9" s="313"/>
      <c r="TSQ9" s="314"/>
      <c r="TSR9" s="315"/>
      <c r="TSS9" s="311"/>
      <c r="TST9" s="311"/>
      <c r="TSU9" s="312"/>
      <c r="TSV9" s="312"/>
      <c r="TSW9" s="312"/>
      <c r="TSX9" s="313"/>
      <c r="TSY9" s="314"/>
      <c r="TSZ9" s="315"/>
      <c r="TTA9" s="311"/>
      <c r="TTB9" s="311"/>
      <c r="TTC9" s="312"/>
      <c r="TTD9" s="312"/>
      <c r="TTE9" s="312"/>
      <c r="TTF9" s="313"/>
      <c r="TTG9" s="314"/>
      <c r="TTH9" s="315"/>
      <c r="TTI9" s="311"/>
      <c r="TTJ9" s="311"/>
      <c r="TTK9" s="312"/>
      <c r="TTL9" s="312"/>
      <c r="TTM9" s="312"/>
      <c r="TTN9" s="313"/>
      <c r="TTO9" s="314"/>
      <c r="TTP9" s="315"/>
      <c r="TTQ9" s="311"/>
      <c r="TTR9" s="311"/>
      <c r="TTS9" s="312"/>
      <c r="TTT9" s="312"/>
      <c r="TTU9" s="312"/>
      <c r="TTV9" s="313"/>
      <c r="TTW9" s="314"/>
      <c r="TTX9" s="315"/>
      <c r="TTY9" s="311"/>
      <c r="TTZ9" s="311"/>
      <c r="TUA9" s="312"/>
      <c r="TUB9" s="312"/>
      <c r="TUC9" s="312"/>
      <c r="TUD9" s="313"/>
      <c r="TUE9" s="314"/>
      <c r="TUF9" s="315"/>
      <c r="TUG9" s="311"/>
      <c r="TUH9" s="311"/>
      <c r="TUI9" s="312"/>
      <c r="TUJ9" s="312"/>
      <c r="TUK9" s="312"/>
      <c r="TUL9" s="313"/>
      <c r="TUM9" s="314"/>
      <c r="TUN9" s="315"/>
      <c r="TUO9" s="311"/>
      <c r="TUP9" s="311"/>
      <c r="TUQ9" s="312"/>
      <c r="TUR9" s="312"/>
      <c r="TUS9" s="312"/>
      <c r="TUT9" s="313"/>
      <c r="TUU9" s="314"/>
      <c r="TUV9" s="315"/>
      <c r="TUW9" s="311"/>
      <c r="TUX9" s="311"/>
      <c r="TUY9" s="312"/>
      <c r="TUZ9" s="312"/>
      <c r="TVA9" s="312"/>
      <c r="TVB9" s="313"/>
      <c r="TVC9" s="314"/>
      <c r="TVD9" s="315"/>
      <c r="TVE9" s="311"/>
      <c r="TVF9" s="311"/>
      <c r="TVG9" s="312"/>
      <c r="TVH9" s="312"/>
      <c r="TVI9" s="312"/>
      <c r="TVJ9" s="313"/>
      <c r="TVK9" s="314"/>
      <c r="TVL9" s="315"/>
      <c r="TVM9" s="311"/>
      <c r="TVN9" s="311"/>
      <c r="TVO9" s="312"/>
      <c r="TVP9" s="312"/>
      <c r="TVQ9" s="312"/>
      <c r="TVR9" s="313"/>
      <c r="TVS9" s="314"/>
      <c r="TVT9" s="315"/>
      <c r="TVU9" s="311"/>
      <c r="TVV9" s="311"/>
      <c r="TVW9" s="312"/>
      <c r="TVX9" s="312"/>
      <c r="TVY9" s="312"/>
      <c r="TVZ9" s="313"/>
      <c r="TWA9" s="314"/>
      <c r="TWB9" s="315"/>
      <c r="TWC9" s="311"/>
      <c r="TWD9" s="311"/>
      <c r="TWE9" s="312"/>
      <c r="TWF9" s="312"/>
      <c r="TWG9" s="312"/>
      <c r="TWH9" s="313"/>
      <c r="TWI9" s="314"/>
      <c r="TWJ9" s="315"/>
      <c r="TWK9" s="311"/>
      <c r="TWL9" s="311"/>
      <c r="TWM9" s="312"/>
      <c r="TWN9" s="312"/>
      <c r="TWO9" s="312"/>
      <c r="TWP9" s="313"/>
      <c r="TWQ9" s="314"/>
      <c r="TWR9" s="315"/>
      <c r="TWS9" s="311"/>
      <c r="TWT9" s="311"/>
      <c r="TWU9" s="312"/>
      <c r="TWV9" s="312"/>
      <c r="TWW9" s="312"/>
      <c r="TWX9" s="313"/>
      <c r="TWY9" s="314"/>
      <c r="TWZ9" s="315"/>
      <c r="TXA9" s="311"/>
      <c r="TXB9" s="311"/>
      <c r="TXC9" s="312"/>
      <c r="TXD9" s="312"/>
      <c r="TXE9" s="312"/>
      <c r="TXF9" s="313"/>
      <c r="TXG9" s="314"/>
      <c r="TXH9" s="315"/>
      <c r="TXI9" s="311"/>
      <c r="TXJ9" s="311"/>
      <c r="TXK9" s="312"/>
      <c r="TXL9" s="312"/>
      <c r="TXM9" s="312"/>
      <c r="TXN9" s="313"/>
      <c r="TXO9" s="314"/>
      <c r="TXP9" s="315"/>
      <c r="TXQ9" s="311"/>
      <c r="TXR9" s="311"/>
      <c r="TXS9" s="312"/>
      <c r="TXT9" s="312"/>
      <c r="TXU9" s="312"/>
      <c r="TXV9" s="313"/>
      <c r="TXW9" s="314"/>
      <c r="TXX9" s="315"/>
      <c r="TXY9" s="311"/>
      <c r="TXZ9" s="311"/>
      <c r="TYA9" s="312"/>
      <c r="TYB9" s="312"/>
      <c r="TYC9" s="312"/>
      <c r="TYD9" s="313"/>
      <c r="TYE9" s="314"/>
      <c r="TYF9" s="315"/>
      <c r="TYG9" s="311"/>
      <c r="TYH9" s="311"/>
      <c r="TYI9" s="312"/>
      <c r="TYJ9" s="312"/>
      <c r="TYK9" s="312"/>
      <c r="TYL9" s="313"/>
      <c r="TYM9" s="314"/>
      <c r="TYN9" s="315"/>
      <c r="TYO9" s="311"/>
      <c r="TYP9" s="311"/>
      <c r="TYQ9" s="312"/>
      <c r="TYR9" s="312"/>
      <c r="TYS9" s="312"/>
      <c r="TYT9" s="313"/>
      <c r="TYU9" s="314"/>
      <c r="TYV9" s="315"/>
      <c r="TYW9" s="311"/>
      <c r="TYX9" s="311"/>
      <c r="TYY9" s="312"/>
      <c r="TYZ9" s="312"/>
      <c r="TZA9" s="312"/>
      <c r="TZB9" s="313"/>
      <c r="TZC9" s="314"/>
      <c r="TZD9" s="315"/>
      <c r="TZE9" s="311"/>
      <c r="TZF9" s="311"/>
      <c r="TZG9" s="312"/>
      <c r="TZH9" s="312"/>
      <c r="TZI9" s="312"/>
      <c r="TZJ9" s="313"/>
      <c r="TZK9" s="314"/>
      <c r="TZL9" s="315"/>
      <c r="TZM9" s="311"/>
      <c r="TZN9" s="311"/>
      <c r="TZO9" s="312"/>
      <c r="TZP9" s="312"/>
      <c r="TZQ9" s="312"/>
      <c r="TZR9" s="313"/>
      <c r="TZS9" s="314"/>
      <c r="TZT9" s="315"/>
      <c r="TZU9" s="311"/>
      <c r="TZV9" s="311"/>
      <c r="TZW9" s="312"/>
      <c r="TZX9" s="312"/>
      <c r="TZY9" s="312"/>
      <c r="TZZ9" s="313"/>
      <c r="UAA9" s="314"/>
      <c r="UAB9" s="315"/>
      <c r="UAC9" s="311"/>
      <c r="UAD9" s="311"/>
      <c r="UAE9" s="312"/>
      <c r="UAF9" s="312"/>
      <c r="UAG9" s="312"/>
      <c r="UAH9" s="313"/>
      <c r="UAI9" s="314"/>
      <c r="UAJ9" s="315"/>
      <c r="UAK9" s="311"/>
      <c r="UAL9" s="311"/>
      <c r="UAM9" s="312"/>
      <c r="UAN9" s="312"/>
      <c r="UAO9" s="312"/>
      <c r="UAP9" s="313"/>
      <c r="UAQ9" s="314"/>
      <c r="UAR9" s="315"/>
      <c r="UAS9" s="311"/>
      <c r="UAT9" s="311"/>
      <c r="UAU9" s="312"/>
      <c r="UAV9" s="312"/>
      <c r="UAW9" s="312"/>
      <c r="UAX9" s="313"/>
      <c r="UAY9" s="314"/>
      <c r="UAZ9" s="315"/>
      <c r="UBA9" s="311"/>
      <c r="UBB9" s="311"/>
      <c r="UBC9" s="312"/>
      <c r="UBD9" s="312"/>
      <c r="UBE9" s="312"/>
      <c r="UBF9" s="313"/>
      <c r="UBG9" s="314"/>
      <c r="UBH9" s="315"/>
      <c r="UBI9" s="311"/>
      <c r="UBJ9" s="311"/>
      <c r="UBK9" s="312"/>
      <c r="UBL9" s="312"/>
      <c r="UBM9" s="312"/>
      <c r="UBN9" s="313"/>
      <c r="UBO9" s="314"/>
      <c r="UBP9" s="315"/>
      <c r="UBQ9" s="311"/>
      <c r="UBR9" s="311"/>
      <c r="UBS9" s="312"/>
      <c r="UBT9" s="312"/>
      <c r="UBU9" s="312"/>
      <c r="UBV9" s="313"/>
      <c r="UBW9" s="314"/>
      <c r="UBX9" s="315"/>
      <c r="UBY9" s="311"/>
      <c r="UBZ9" s="311"/>
      <c r="UCA9" s="312"/>
      <c r="UCB9" s="312"/>
      <c r="UCC9" s="312"/>
      <c r="UCD9" s="313"/>
      <c r="UCE9" s="314"/>
      <c r="UCF9" s="315"/>
      <c r="UCG9" s="311"/>
      <c r="UCH9" s="311"/>
      <c r="UCI9" s="312"/>
      <c r="UCJ9" s="312"/>
      <c r="UCK9" s="312"/>
      <c r="UCL9" s="313"/>
      <c r="UCM9" s="314"/>
      <c r="UCN9" s="315"/>
      <c r="UCO9" s="311"/>
      <c r="UCP9" s="311"/>
      <c r="UCQ9" s="312"/>
      <c r="UCR9" s="312"/>
      <c r="UCS9" s="312"/>
      <c r="UCT9" s="313"/>
      <c r="UCU9" s="314"/>
      <c r="UCV9" s="315"/>
      <c r="UCW9" s="311"/>
      <c r="UCX9" s="311"/>
      <c r="UCY9" s="312"/>
      <c r="UCZ9" s="312"/>
      <c r="UDA9" s="312"/>
      <c r="UDB9" s="313"/>
      <c r="UDC9" s="314"/>
      <c r="UDD9" s="315"/>
      <c r="UDE9" s="311"/>
      <c r="UDF9" s="311"/>
      <c r="UDG9" s="312"/>
      <c r="UDH9" s="312"/>
      <c r="UDI9" s="312"/>
      <c r="UDJ9" s="313"/>
      <c r="UDK9" s="314"/>
      <c r="UDL9" s="315"/>
      <c r="UDM9" s="311"/>
      <c r="UDN9" s="311"/>
      <c r="UDO9" s="312"/>
      <c r="UDP9" s="312"/>
      <c r="UDQ9" s="312"/>
      <c r="UDR9" s="313"/>
      <c r="UDS9" s="314"/>
      <c r="UDT9" s="315"/>
      <c r="UDU9" s="311"/>
      <c r="UDV9" s="311"/>
      <c r="UDW9" s="312"/>
      <c r="UDX9" s="312"/>
      <c r="UDY9" s="312"/>
      <c r="UDZ9" s="313"/>
      <c r="UEA9" s="314"/>
      <c r="UEB9" s="315"/>
      <c r="UEC9" s="311"/>
      <c r="UED9" s="311"/>
      <c r="UEE9" s="312"/>
      <c r="UEF9" s="312"/>
      <c r="UEG9" s="312"/>
      <c r="UEH9" s="313"/>
      <c r="UEI9" s="314"/>
      <c r="UEJ9" s="315"/>
      <c r="UEK9" s="311"/>
      <c r="UEL9" s="311"/>
      <c r="UEM9" s="312"/>
      <c r="UEN9" s="312"/>
      <c r="UEO9" s="312"/>
      <c r="UEP9" s="313"/>
      <c r="UEQ9" s="314"/>
      <c r="UER9" s="315"/>
      <c r="UES9" s="311"/>
      <c r="UET9" s="311"/>
      <c r="UEU9" s="312"/>
      <c r="UEV9" s="312"/>
      <c r="UEW9" s="312"/>
      <c r="UEX9" s="313"/>
      <c r="UEY9" s="314"/>
      <c r="UEZ9" s="315"/>
      <c r="UFA9" s="311"/>
      <c r="UFB9" s="311"/>
      <c r="UFC9" s="312"/>
      <c r="UFD9" s="312"/>
      <c r="UFE9" s="312"/>
      <c r="UFF9" s="313"/>
      <c r="UFG9" s="314"/>
      <c r="UFH9" s="315"/>
      <c r="UFI9" s="311"/>
      <c r="UFJ9" s="311"/>
      <c r="UFK9" s="312"/>
      <c r="UFL9" s="312"/>
      <c r="UFM9" s="312"/>
      <c r="UFN9" s="313"/>
      <c r="UFO9" s="314"/>
      <c r="UFP9" s="315"/>
      <c r="UFQ9" s="311"/>
      <c r="UFR9" s="311"/>
      <c r="UFS9" s="312"/>
      <c r="UFT9" s="312"/>
      <c r="UFU9" s="312"/>
      <c r="UFV9" s="313"/>
      <c r="UFW9" s="314"/>
      <c r="UFX9" s="315"/>
      <c r="UFY9" s="311"/>
      <c r="UFZ9" s="311"/>
      <c r="UGA9" s="312"/>
      <c r="UGB9" s="312"/>
      <c r="UGC9" s="312"/>
      <c r="UGD9" s="313"/>
      <c r="UGE9" s="314"/>
      <c r="UGF9" s="315"/>
      <c r="UGG9" s="311"/>
      <c r="UGH9" s="311"/>
      <c r="UGI9" s="312"/>
      <c r="UGJ9" s="312"/>
      <c r="UGK9" s="312"/>
      <c r="UGL9" s="313"/>
      <c r="UGM9" s="314"/>
      <c r="UGN9" s="315"/>
      <c r="UGO9" s="311"/>
      <c r="UGP9" s="311"/>
      <c r="UGQ9" s="312"/>
      <c r="UGR9" s="312"/>
      <c r="UGS9" s="312"/>
      <c r="UGT9" s="313"/>
      <c r="UGU9" s="314"/>
      <c r="UGV9" s="315"/>
      <c r="UGW9" s="311"/>
      <c r="UGX9" s="311"/>
      <c r="UGY9" s="312"/>
      <c r="UGZ9" s="312"/>
      <c r="UHA9" s="312"/>
      <c r="UHB9" s="313"/>
      <c r="UHC9" s="314"/>
      <c r="UHD9" s="315"/>
      <c r="UHE9" s="311"/>
      <c r="UHF9" s="311"/>
      <c r="UHG9" s="312"/>
      <c r="UHH9" s="312"/>
      <c r="UHI9" s="312"/>
      <c r="UHJ9" s="313"/>
      <c r="UHK9" s="314"/>
      <c r="UHL9" s="315"/>
      <c r="UHM9" s="311"/>
      <c r="UHN9" s="311"/>
      <c r="UHO9" s="312"/>
      <c r="UHP9" s="312"/>
      <c r="UHQ9" s="312"/>
      <c r="UHR9" s="313"/>
      <c r="UHS9" s="314"/>
      <c r="UHT9" s="315"/>
      <c r="UHU9" s="311"/>
      <c r="UHV9" s="311"/>
      <c r="UHW9" s="312"/>
      <c r="UHX9" s="312"/>
      <c r="UHY9" s="312"/>
      <c r="UHZ9" s="313"/>
      <c r="UIA9" s="314"/>
      <c r="UIB9" s="315"/>
      <c r="UIC9" s="311"/>
      <c r="UID9" s="311"/>
      <c r="UIE9" s="312"/>
      <c r="UIF9" s="312"/>
      <c r="UIG9" s="312"/>
      <c r="UIH9" s="313"/>
      <c r="UII9" s="314"/>
      <c r="UIJ9" s="315"/>
      <c r="UIK9" s="311"/>
      <c r="UIL9" s="311"/>
      <c r="UIM9" s="312"/>
      <c r="UIN9" s="312"/>
      <c r="UIO9" s="312"/>
      <c r="UIP9" s="313"/>
      <c r="UIQ9" s="314"/>
      <c r="UIR9" s="315"/>
      <c r="UIS9" s="311"/>
      <c r="UIT9" s="311"/>
      <c r="UIU9" s="312"/>
      <c r="UIV9" s="312"/>
      <c r="UIW9" s="312"/>
      <c r="UIX9" s="313"/>
      <c r="UIY9" s="314"/>
      <c r="UIZ9" s="315"/>
      <c r="UJA9" s="311"/>
      <c r="UJB9" s="311"/>
      <c r="UJC9" s="312"/>
      <c r="UJD9" s="312"/>
      <c r="UJE9" s="312"/>
      <c r="UJF9" s="313"/>
      <c r="UJG9" s="314"/>
      <c r="UJH9" s="315"/>
      <c r="UJI9" s="311"/>
      <c r="UJJ9" s="311"/>
      <c r="UJK9" s="312"/>
      <c r="UJL9" s="312"/>
      <c r="UJM9" s="312"/>
      <c r="UJN9" s="313"/>
      <c r="UJO9" s="314"/>
      <c r="UJP9" s="315"/>
      <c r="UJQ9" s="311"/>
      <c r="UJR9" s="311"/>
      <c r="UJS9" s="312"/>
      <c r="UJT9" s="312"/>
      <c r="UJU9" s="312"/>
      <c r="UJV9" s="313"/>
      <c r="UJW9" s="314"/>
      <c r="UJX9" s="315"/>
      <c r="UJY9" s="311"/>
      <c r="UJZ9" s="311"/>
      <c r="UKA9" s="312"/>
      <c r="UKB9" s="312"/>
      <c r="UKC9" s="312"/>
      <c r="UKD9" s="313"/>
      <c r="UKE9" s="314"/>
      <c r="UKF9" s="315"/>
      <c r="UKG9" s="311"/>
      <c r="UKH9" s="311"/>
      <c r="UKI9" s="312"/>
      <c r="UKJ9" s="312"/>
      <c r="UKK9" s="312"/>
      <c r="UKL9" s="313"/>
      <c r="UKM9" s="314"/>
      <c r="UKN9" s="315"/>
      <c r="UKO9" s="311"/>
      <c r="UKP9" s="311"/>
      <c r="UKQ9" s="312"/>
      <c r="UKR9" s="312"/>
      <c r="UKS9" s="312"/>
      <c r="UKT9" s="313"/>
      <c r="UKU9" s="314"/>
      <c r="UKV9" s="315"/>
      <c r="UKW9" s="311"/>
      <c r="UKX9" s="311"/>
      <c r="UKY9" s="312"/>
      <c r="UKZ9" s="312"/>
      <c r="ULA9" s="312"/>
      <c r="ULB9" s="313"/>
      <c r="ULC9" s="314"/>
      <c r="ULD9" s="315"/>
      <c r="ULE9" s="311"/>
      <c r="ULF9" s="311"/>
      <c r="ULG9" s="312"/>
      <c r="ULH9" s="312"/>
      <c r="ULI9" s="312"/>
      <c r="ULJ9" s="313"/>
      <c r="ULK9" s="314"/>
      <c r="ULL9" s="315"/>
      <c r="ULM9" s="311"/>
      <c r="ULN9" s="311"/>
      <c r="ULO9" s="312"/>
      <c r="ULP9" s="312"/>
      <c r="ULQ9" s="312"/>
      <c r="ULR9" s="313"/>
      <c r="ULS9" s="314"/>
      <c r="ULT9" s="315"/>
      <c r="ULU9" s="311"/>
      <c r="ULV9" s="311"/>
      <c r="ULW9" s="312"/>
      <c r="ULX9" s="312"/>
      <c r="ULY9" s="312"/>
      <c r="ULZ9" s="313"/>
      <c r="UMA9" s="314"/>
      <c r="UMB9" s="315"/>
      <c r="UMC9" s="311"/>
      <c r="UMD9" s="311"/>
      <c r="UME9" s="312"/>
      <c r="UMF9" s="312"/>
      <c r="UMG9" s="312"/>
      <c r="UMH9" s="313"/>
      <c r="UMI9" s="314"/>
      <c r="UMJ9" s="315"/>
      <c r="UMK9" s="311"/>
      <c r="UML9" s="311"/>
      <c r="UMM9" s="312"/>
      <c r="UMN9" s="312"/>
      <c r="UMO9" s="312"/>
      <c r="UMP9" s="313"/>
      <c r="UMQ9" s="314"/>
      <c r="UMR9" s="315"/>
      <c r="UMS9" s="311"/>
      <c r="UMT9" s="311"/>
      <c r="UMU9" s="312"/>
      <c r="UMV9" s="312"/>
      <c r="UMW9" s="312"/>
      <c r="UMX9" s="313"/>
      <c r="UMY9" s="314"/>
      <c r="UMZ9" s="315"/>
      <c r="UNA9" s="311"/>
      <c r="UNB9" s="311"/>
      <c r="UNC9" s="312"/>
      <c r="UND9" s="312"/>
      <c r="UNE9" s="312"/>
      <c r="UNF9" s="313"/>
      <c r="UNG9" s="314"/>
      <c r="UNH9" s="315"/>
      <c r="UNI9" s="311"/>
      <c r="UNJ9" s="311"/>
      <c r="UNK9" s="312"/>
      <c r="UNL9" s="312"/>
      <c r="UNM9" s="312"/>
      <c r="UNN9" s="313"/>
      <c r="UNO9" s="314"/>
      <c r="UNP9" s="315"/>
      <c r="UNQ9" s="311"/>
      <c r="UNR9" s="311"/>
      <c r="UNS9" s="312"/>
      <c r="UNT9" s="312"/>
      <c r="UNU9" s="312"/>
      <c r="UNV9" s="313"/>
      <c r="UNW9" s="314"/>
      <c r="UNX9" s="315"/>
      <c r="UNY9" s="311"/>
      <c r="UNZ9" s="311"/>
      <c r="UOA9" s="312"/>
      <c r="UOB9" s="312"/>
      <c r="UOC9" s="312"/>
      <c r="UOD9" s="313"/>
      <c r="UOE9" s="314"/>
      <c r="UOF9" s="315"/>
      <c r="UOG9" s="311"/>
      <c r="UOH9" s="311"/>
      <c r="UOI9" s="312"/>
      <c r="UOJ9" s="312"/>
      <c r="UOK9" s="312"/>
      <c r="UOL9" s="313"/>
      <c r="UOM9" s="314"/>
      <c r="UON9" s="315"/>
      <c r="UOO9" s="311"/>
      <c r="UOP9" s="311"/>
      <c r="UOQ9" s="312"/>
      <c r="UOR9" s="312"/>
      <c r="UOS9" s="312"/>
      <c r="UOT9" s="313"/>
      <c r="UOU9" s="314"/>
      <c r="UOV9" s="315"/>
      <c r="UOW9" s="311"/>
      <c r="UOX9" s="311"/>
      <c r="UOY9" s="312"/>
      <c r="UOZ9" s="312"/>
      <c r="UPA9" s="312"/>
      <c r="UPB9" s="313"/>
      <c r="UPC9" s="314"/>
      <c r="UPD9" s="315"/>
      <c r="UPE9" s="311"/>
      <c r="UPF9" s="311"/>
      <c r="UPG9" s="312"/>
      <c r="UPH9" s="312"/>
      <c r="UPI9" s="312"/>
      <c r="UPJ9" s="313"/>
      <c r="UPK9" s="314"/>
      <c r="UPL9" s="315"/>
      <c r="UPM9" s="311"/>
      <c r="UPN9" s="311"/>
      <c r="UPO9" s="312"/>
      <c r="UPP9" s="312"/>
      <c r="UPQ9" s="312"/>
      <c r="UPR9" s="313"/>
      <c r="UPS9" s="314"/>
      <c r="UPT9" s="315"/>
      <c r="UPU9" s="311"/>
      <c r="UPV9" s="311"/>
      <c r="UPW9" s="312"/>
      <c r="UPX9" s="312"/>
      <c r="UPY9" s="312"/>
      <c r="UPZ9" s="313"/>
      <c r="UQA9" s="314"/>
      <c r="UQB9" s="315"/>
      <c r="UQC9" s="311"/>
      <c r="UQD9" s="311"/>
      <c r="UQE9" s="312"/>
      <c r="UQF9" s="312"/>
      <c r="UQG9" s="312"/>
      <c r="UQH9" s="313"/>
      <c r="UQI9" s="314"/>
      <c r="UQJ9" s="315"/>
      <c r="UQK9" s="311"/>
      <c r="UQL9" s="311"/>
      <c r="UQM9" s="312"/>
      <c r="UQN9" s="312"/>
      <c r="UQO9" s="312"/>
      <c r="UQP9" s="313"/>
      <c r="UQQ9" s="314"/>
      <c r="UQR9" s="315"/>
      <c r="UQS9" s="311"/>
      <c r="UQT9" s="311"/>
      <c r="UQU9" s="312"/>
      <c r="UQV9" s="312"/>
      <c r="UQW9" s="312"/>
      <c r="UQX9" s="313"/>
      <c r="UQY9" s="314"/>
      <c r="UQZ9" s="315"/>
      <c r="URA9" s="311"/>
      <c r="URB9" s="311"/>
      <c r="URC9" s="312"/>
      <c r="URD9" s="312"/>
      <c r="URE9" s="312"/>
      <c r="URF9" s="313"/>
      <c r="URG9" s="314"/>
      <c r="URH9" s="315"/>
      <c r="URI9" s="311"/>
      <c r="URJ9" s="311"/>
      <c r="URK9" s="312"/>
      <c r="URL9" s="312"/>
      <c r="URM9" s="312"/>
      <c r="URN9" s="313"/>
      <c r="URO9" s="314"/>
      <c r="URP9" s="315"/>
      <c r="URQ9" s="311"/>
      <c r="URR9" s="311"/>
      <c r="URS9" s="312"/>
      <c r="URT9" s="312"/>
      <c r="URU9" s="312"/>
      <c r="URV9" s="313"/>
      <c r="URW9" s="314"/>
      <c r="URX9" s="315"/>
      <c r="URY9" s="311"/>
      <c r="URZ9" s="311"/>
      <c r="USA9" s="312"/>
      <c r="USB9" s="312"/>
      <c r="USC9" s="312"/>
      <c r="USD9" s="313"/>
      <c r="USE9" s="314"/>
      <c r="USF9" s="315"/>
      <c r="USG9" s="311"/>
      <c r="USH9" s="311"/>
      <c r="USI9" s="312"/>
      <c r="USJ9" s="312"/>
      <c r="USK9" s="312"/>
      <c r="USL9" s="313"/>
      <c r="USM9" s="314"/>
      <c r="USN9" s="315"/>
      <c r="USO9" s="311"/>
      <c r="USP9" s="311"/>
      <c r="USQ9" s="312"/>
      <c r="USR9" s="312"/>
      <c r="USS9" s="312"/>
      <c r="UST9" s="313"/>
      <c r="USU9" s="314"/>
      <c r="USV9" s="315"/>
      <c r="USW9" s="311"/>
      <c r="USX9" s="311"/>
      <c r="USY9" s="312"/>
      <c r="USZ9" s="312"/>
      <c r="UTA9" s="312"/>
      <c r="UTB9" s="313"/>
      <c r="UTC9" s="314"/>
      <c r="UTD9" s="315"/>
      <c r="UTE9" s="311"/>
      <c r="UTF9" s="311"/>
      <c r="UTG9" s="312"/>
      <c r="UTH9" s="312"/>
      <c r="UTI9" s="312"/>
      <c r="UTJ9" s="313"/>
      <c r="UTK9" s="314"/>
      <c r="UTL9" s="315"/>
      <c r="UTM9" s="311"/>
      <c r="UTN9" s="311"/>
      <c r="UTO9" s="312"/>
      <c r="UTP9" s="312"/>
      <c r="UTQ9" s="312"/>
      <c r="UTR9" s="313"/>
      <c r="UTS9" s="314"/>
      <c r="UTT9" s="315"/>
      <c r="UTU9" s="311"/>
      <c r="UTV9" s="311"/>
      <c r="UTW9" s="312"/>
      <c r="UTX9" s="312"/>
      <c r="UTY9" s="312"/>
      <c r="UTZ9" s="313"/>
      <c r="UUA9" s="314"/>
      <c r="UUB9" s="315"/>
      <c r="UUC9" s="311"/>
      <c r="UUD9" s="311"/>
      <c r="UUE9" s="312"/>
      <c r="UUF9" s="312"/>
      <c r="UUG9" s="312"/>
      <c r="UUH9" s="313"/>
      <c r="UUI9" s="314"/>
      <c r="UUJ9" s="315"/>
      <c r="UUK9" s="311"/>
      <c r="UUL9" s="311"/>
      <c r="UUM9" s="312"/>
      <c r="UUN9" s="312"/>
      <c r="UUO9" s="312"/>
      <c r="UUP9" s="313"/>
      <c r="UUQ9" s="314"/>
      <c r="UUR9" s="315"/>
      <c r="UUS9" s="311"/>
      <c r="UUT9" s="311"/>
      <c r="UUU9" s="312"/>
      <c r="UUV9" s="312"/>
      <c r="UUW9" s="312"/>
      <c r="UUX9" s="313"/>
      <c r="UUY9" s="314"/>
      <c r="UUZ9" s="315"/>
      <c r="UVA9" s="311"/>
      <c r="UVB9" s="311"/>
      <c r="UVC9" s="312"/>
      <c r="UVD9" s="312"/>
      <c r="UVE9" s="312"/>
      <c r="UVF9" s="313"/>
      <c r="UVG9" s="314"/>
      <c r="UVH9" s="315"/>
      <c r="UVI9" s="311"/>
      <c r="UVJ9" s="311"/>
      <c r="UVK9" s="312"/>
      <c r="UVL9" s="312"/>
      <c r="UVM9" s="312"/>
      <c r="UVN9" s="313"/>
      <c r="UVO9" s="314"/>
      <c r="UVP9" s="315"/>
      <c r="UVQ9" s="311"/>
      <c r="UVR9" s="311"/>
      <c r="UVS9" s="312"/>
      <c r="UVT9" s="312"/>
      <c r="UVU9" s="312"/>
      <c r="UVV9" s="313"/>
      <c r="UVW9" s="314"/>
      <c r="UVX9" s="315"/>
      <c r="UVY9" s="311"/>
      <c r="UVZ9" s="311"/>
      <c r="UWA9" s="312"/>
      <c r="UWB9" s="312"/>
      <c r="UWC9" s="312"/>
      <c r="UWD9" s="313"/>
      <c r="UWE9" s="314"/>
      <c r="UWF9" s="315"/>
      <c r="UWG9" s="311"/>
      <c r="UWH9" s="311"/>
      <c r="UWI9" s="312"/>
      <c r="UWJ9" s="312"/>
      <c r="UWK9" s="312"/>
      <c r="UWL9" s="313"/>
      <c r="UWM9" s="314"/>
      <c r="UWN9" s="315"/>
      <c r="UWO9" s="311"/>
      <c r="UWP9" s="311"/>
      <c r="UWQ9" s="312"/>
      <c r="UWR9" s="312"/>
      <c r="UWS9" s="312"/>
      <c r="UWT9" s="313"/>
      <c r="UWU9" s="314"/>
      <c r="UWV9" s="315"/>
      <c r="UWW9" s="311"/>
      <c r="UWX9" s="311"/>
      <c r="UWY9" s="312"/>
      <c r="UWZ9" s="312"/>
      <c r="UXA9" s="312"/>
      <c r="UXB9" s="313"/>
      <c r="UXC9" s="314"/>
      <c r="UXD9" s="315"/>
      <c r="UXE9" s="311"/>
      <c r="UXF9" s="311"/>
      <c r="UXG9" s="312"/>
      <c r="UXH9" s="312"/>
      <c r="UXI9" s="312"/>
      <c r="UXJ9" s="313"/>
      <c r="UXK9" s="314"/>
      <c r="UXL9" s="315"/>
      <c r="UXM9" s="311"/>
      <c r="UXN9" s="311"/>
      <c r="UXO9" s="312"/>
      <c r="UXP9" s="312"/>
      <c r="UXQ9" s="312"/>
      <c r="UXR9" s="313"/>
      <c r="UXS9" s="314"/>
      <c r="UXT9" s="315"/>
      <c r="UXU9" s="311"/>
      <c r="UXV9" s="311"/>
      <c r="UXW9" s="312"/>
      <c r="UXX9" s="312"/>
      <c r="UXY9" s="312"/>
      <c r="UXZ9" s="313"/>
      <c r="UYA9" s="314"/>
      <c r="UYB9" s="315"/>
      <c r="UYC9" s="311"/>
      <c r="UYD9" s="311"/>
      <c r="UYE9" s="312"/>
      <c r="UYF9" s="312"/>
      <c r="UYG9" s="312"/>
      <c r="UYH9" s="313"/>
      <c r="UYI9" s="314"/>
      <c r="UYJ9" s="315"/>
      <c r="UYK9" s="311"/>
      <c r="UYL9" s="311"/>
      <c r="UYM9" s="312"/>
      <c r="UYN9" s="312"/>
      <c r="UYO9" s="312"/>
      <c r="UYP9" s="313"/>
      <c r="UYQ9" s="314"/>
      <c r="UYR9" s="315"/>
      <c r="UYS9" s="311"/>
      <c r="UYT9" s="311"/>
      <c r="UYU9" s="312"/>
      <c r="UYV9" s="312"/>
      <c r="UYW9" s="312"/>
      <c r="UYX9" s="313"/>
      <c r="UYY9" s="314"/>
      <c r="UYZ9" s="315"/>
      <c r="UZA9" s="311"/>
      <c r="UZB9" s="311"/>
      <c r="UZC9" s="312"/>
      <c r="UZD9" s="312"/>
      <c r="UZE9" s="312"/>
      <c r="UZF9" s="313"/>
      <c r="UZG9" s="314"/>
      <c r="UZH9" s="315"/>
      <c r="UZI9" s="311"/>
      <c r="UZJ9" s="311"/>
      <c r="UZK9" s="312"/>
      <c r="UZL9" s="312"/>
      <c r="UZM9" s="312"/>
      <c r="UZN9" s="313"/>
      <c r="UZO9" s="314"/>
      <c r="UZP9" s="315"/>
      <c r="UZQ9" s="311"/>
      <c r="UZR9" s="311"/>
      <c r="UZS9" s="312"/>
      <c r="UZT9" s="312"/>
      <c r="UZU9" s="312"/>
      <c r="UZV9" s="313"/>
      <c r="UZW9" s="314"/>
      <c r="UZX9" s="315"/>
      <c r="UZY9" s="311"/>
      <c r="UZZ9" s="311"/>
      <c r="VAA9" s="312"/>
      <c r="VAB9" s="312"/>
      <c r="VAC9" s="312"/>
      <c r="VAD9" s="313"/>
      <c r="VAE9" s="314"/>
      <c r="VAF9" s="315"/>
      <c r="VAG9" s="311"/>
      <c r="VAH9" s="311"/>
      <c r="VAI9" s="312"/>
      <c r="VAJ9" s="312"/>
      <c r="VAK9" s="312"/>
      <c r="VAL9" s="313"/>
      <c r="VAM9" s="314"/>
      <c r="VAN9" s="315"/>
      <c r="VAO9" s="311"/>
      <c r="VAP9" s="311"/>
      <c r="VAQ9" s="312"/>
      <c r="VAR9" s="312"/>
      <c r="VAS9" s="312"/>
      <c r="VAT9" s="313"/>
      <c r="VAU9" s="314"/>
      <c r="VAV9" s="315"/>
      <c r="VAW9" s="311"/>
      <c r="VAX9" s="311"/>
      <c r="VAY9" s="312"/>
      <c r="VAZ9" s="312"/>
      <c r="VBA9" s="312"/>
      <c r="VBB9" s="313"/>
      <c r="VBC9" s="314"/>
      <c r="VBD9" s="315"/>
      <c r="VBE9" s="311"/>
      <c r="VBF9" s="311"/>
      <c r="VBG9" s="312"/>
      <c r="VBH9" s="312"/>
      <c r="VBI9" s="312"/>
      <c r="VBJ9" s="313"/>
      <c r="VBK9" s="314"/>
      <c r="VBL9" s="315"/>
      <c r="VBM9" s="311"/>
      <c r="VBN9" s="311"/>
      <c r="VBO9" s="312"/>
      <c r="VBP9" s="312"/>
      <c r="VBQ9" s="312"/>
      <c r="VBR9" s="313"/>
      <c r="VBS9" s="314"/>
      <c r="VBT9" s="315"/>
      <c r="VBU9" s="311"/>
      <c r="VBV9" s="311"/>
      <c r="VBW9" s="312"/>
      <c r="VBX9" s="312"/>
      <c r="VBY9" s="312"/>
      <c r="VBZ9" s="313"/>
      <c r="VCA9" s="314"/>
      <c r="VCB9" s="315"/>
      <c r="VCC9" s="311"/>
      <c r="VCD9" s="311"/>
      <c r="VCE9" s="312"/>
      <c r="VCF9" s="312"/>
      <c r="VCG9" s="312"/>
      <c r="VCH9" s="313"/>
      <c r="VCI9" s="314"/>
      <c r="VCJ9" s="315"/>
      <c r="VCK9" s="311"/>
      <c r="VCL9" s="311"/>
      <c r="VCM9" s="312"/>
      <c r="VCN9" s="312"/>
      <c r="VCO9" s="312"/>
      <c r="VCP9" s="313"/>
      <c r="VCQ9" s="314"/>
      <c r="VCR9" s="315"/>
      <c r="VCS9" s="311"/>
      <c r="VCT9" s="311"/>
      <c r="VCU9" s="312"/>
      <c r="VCV9" s="312"/>
      <c r="VCW9" s="312"/>
      <c r="VCX9" s="313"/>
      <c r="VCY9" s="314"/>
      <c r="VCZ9" s="315"/>
      <c r="VDA9" s="311"/>
      <c r="VDB9" s="311"/>
      <c r="VDC9" s="312"/>
      <c r="VDD9" s="312"/>
      <c r="VDE9" s="312"/>
      <c r="VDF9" s="313"/>
      <c r="VDG9" s="314"/>
      <c r="VDH9" s="315"/>
      <c r="VDI9" s="311"/>
      <c r="VDJ9" s="311"/>
      <c r="VDK9" s="312"/>
      <c r="VDL9" s="312"/>
      <c r="VDM9" s="312"/>
      <c r="VDN9" s="313"/>
      <c r="VDO9" s="314"/>
      <c r="VDP9" s="315"/>
      <c r="VDQ9" s="311"/>
      <c r="VDR9" s="311"/>
      <c r="VDS9" s="312"/>
      <c r="VDT9" s="312"/>
      <c r="VDU9" s="312"/>
      <c r="VDV9" s="313"/>
      <c r="VDW9" s="314"/>
      <c r="VDX9" s="315"/>
      <c r="VDY9" s="311"/>
      <c r="VDZ9" s="311"/>
      <c r="VEA9" s="312"/>
      <c r="VEB9" s="312"/>
      <c r="VEC9" s="312"/>
      <c r="VED9" s="313"/>
      <c r="VEE9" s="314"/>
      <c r="VEF9" s="315"/>
      <c r="VEG9" s="311"/>
      <c r="VEH9" s="311"/>
      <c r="VEI9" s="312"/>
      <c r="VEJ9" s="312"/>
      <c r="VEK9" s="312"/>
      <c r="VEL9" s="313"/>
      <c r="VEM9" s="314"/>
      <c r="VEN9" s="315"/>
      <c r="VEO9" s="311"/>
      <c r="VEP9" s="311"/>
      <c r="VEQ9" s="312"/>
      <c r="VER9" s="312"/>
      <c r="VES9" s="312"/>
      <c r="VET9" s="313"/>
      <c r="VEU9" s="314"/>
      <c r="VEV9" s="315"/>
      <c r="VEW9" s="311"/>
      <c r="VEX9" s="311"/>
      <c r="VEY9" s="312"/>
      <c r="VEZ9" s="312"/>
      <c r="VFA9" s="312"/>
      <c r="VFB9" s="313"/>
      <c r="VFC9" s="314"/>
      <c r="VFD9" s="315"/>
      <c r="VFE9" s="311"/>
      <c r="VFF9" s="311"/>
      <c r="VFG9" s="312"/>
      <c r="VFH9" s="312"/>
      <c r="VFI9" s="312"/>
      <c r="VFJ9" s="313"/>
      <c r="VFK9" s="314"/>
      <c r="VFL9" s="315"/>
      <c r="VFM9" s="311"/>
      <c r="VFN9" s="311"/>
      <c r="VFO9" s="312"/>
      <c r="VFP9" s="312"/>
      <c r="VFQ9" s="312"/>
      <c r="VFR9" s="313"/>
      <c r="VFS9" s="314"/>
      <c r="VFT9" s="315"/>
      <c r="VFU9" s="311"/>
      <c r="VFV9" s="311"/>
      <c r="VFW9" s="312"/>
      <c r="VFX9" s="312"/>
      <c r="VFY9" s="312"/>
      <c r="VFZ9" s="313"/>
      <c r="VGA9" s="314"/>
      <c r="VGB9" s="315"/>
      <c r="VGC9" s="311"/>
      <c r="VGD9" s="311"/>
      <c r="VGE9" s="312"/>
      <c r="VGF9" s="312"/>
      <c r="VGG9" s="312"/>
      <c r="VGH9" s="313"/>
      <c r="VGI9" s="314"/>
      <c r="VGJ9" s="315"/>
      <c r="VGK9" s="311"/>
      <c r="VGL9" s="311"/>
      <c r="VGM9" s="312"/>
      <c r="VGN9" s="312"/>
      <c r="VGO9" s="312"/>
      <c r="VGP9" s="313"/>
      <c r="VGQ9" s="314"/>
      <c r="VGR9" s="315"/>
      <c r="VGS9" s="311"/>
      <c r="VGT9" s="311"/>
      <c r="VGU9" s="312"/>
      <c r="VGV9" s="312"/>
      <c r="VGW9" s="312"/>
      <c r="VGX9" s="313"/>
      <c r="VGY9" s="314"/>
      <c r="VGZ9" s="315"/>
      <c r="VHA9" s="311"/>
      <c r="VHB9" s="311"/>
      <c r="VHC9" s="312"/>
      <c r="VHD9" s="312"/>
      <c r="VHE9" s="312"/>
      <c r="VHF9" s="313"/>
      <c r="VHG9" s="314"/>
      <c r="VHH9" s="315"/>
      <c r="VHI9" s="311"/>
      <c r="VHJ9" s="311"/>
      <c r="VHK9" s="312"/>
      <c r="VHL9" s="312"/>
      <c r="VHM9" s="312"/>
      <c r="VHN9" s="313"/>
      <c r="VHO9" s="314"/>
      <c r="VHP9" s="315"/>
      <c r="VHQ9" s="311"/>
      <c r="VHR9" s="311"/>
      <c r="VHS9" s="312"/>
      <c r="VHT9" s="312"/>
      <c r="VHU9" s="312"/>
      <c r="VHV9" s="313"/>
      <c r="VHW9" s="314"/>
      <c r="VHX9" s="315"/>
      <c r="VHY9" s="311"/>
      <c r="VHZ9" s="311"/>
      <c r="VIA9" s="312"/>
      <c r="VIB9" s="312"/>
      <c r="VIC9" s="312"/>
      <c r="VID9" s="313"/>
      <c r="VIE9" s="314"/>
      <c r="VIF9" s="315"/>
      <c r="VIG9" s="311"/>
      <c r="VIH9" s="311"/>
      <c r="VII9" s="312"/>
      <c r="VIJ9" s="312"/>
      <c r="VIK9" s="312"/>
      <c r="VIL9" s="313"/>
      <c r="VIM9" s="314"/>
      <c r="VIN9" s="315"/>
      <c r="VIO9" s="311"/>
      <c r="VIP9" s="311"/>
      <c r="VIQ9" s="312"/>
      <c r="VIR9" s="312"/>
      <c r="VIS9" s="312"/>
      <c r="VIT9" s="313"/>
      <c r="VIU9" s="314"/>
      <c r="VIV9" s="315"/>
      <c r="VIW9" s="311"/>
      <c r="VIX9" s="311"/>
      <c r="VIY9" s="312"/>
      <c r="VIZ9" s="312"/>
      <c r="VJA9" s="312"/>
      <c r="VJB9" s="313"/>
      <c r="VJC9" s="314"/>
      <c r="VJD9" s="315"/>
      <c r="VJE9" s="311"/>
      <c r="VJF9" s="311"/>
      <c r="VJG9" s="312"/>
      <c r="VJH9" s="312"/>
      <c r="VJI9" s="312"/>
      <c r="VJJ9" s="313"/>
      <c r="VJK9" s="314"/>
      <c r="VJL9" s="315"/>
      <c r="VJM9" s="311"/>
      <c r="VJN9" s="311"/>
      <c r="VJO9" s="312"/>
      <c r="VJP9" s="312"/>
      <c r="VJQ9" s="312"/>
      <c r="VJR9" s="313"/>
      <c r="VJS9" s="314"/>
      <c r="VJT9" s="315"/>
      <c r="VJU9" s="311"/>
      <c r="VJV9" s="311"/>
      <c r="VJW9" s="312"/>
      <c r="VJX9" s="312"/>
      <c r="VJY9" s="312"/>
      <c r="VJZ9" s="313"/>
      <c r="VKA9" s="314"/>
      <c r="VKB9" s="315"/>
      <c r="VKC9" s="311"/>
      <c r="VKD9" s="311"/>
      <c r="VKE9" s="312"/>
      <c r="VKF9" s="312"/>
      <c r="VKG9" s="312"/>
      <c r="VKH9" s="313"/>
      <c r="VKI9" s="314"/>
      <c r="VKJ9" s="315"/>
      <c r="VKK9" s="311"/>
      <c r="VKL9" s="311"/>
      <c r="VKM9" s="312"/>
      <c r="VKN9" s="312"/>
      <c r="VKO9" s="312"/>
      <c r="VKP9" s="313"/>
      <c r="VKQ9" s="314"/>
      <c r="VKR9" s="315"/>
      <c r="VKS9" s="311"/>
      <c r="VKT9" s="311"/>
      <c r="VKU9" s="312"/>
      <c r="VKV9" s="312"/>
      <c r="VKW9" s="312"/>
      <c r="VKX9" s="313"/>
      <c r="VKY9" s="314"/>
      <c r="VKZ9" s="315"/>
      <c r="VLA9" s="311"/>
      <c r="VLB9" s="311"/>
      <c r="VLC9" s="312"/>
      <c r="VLD9" s="312"/>
      <c r="VLE9" s="312"/>
      <c r="VLF9" s="313"/>
      <c r="VLG9" s="314"/>
      <c r="VLH9" s="315"/>
      <c r="VLI9" s="311"/>
      <c r="VLJ9" s="311"/>
      <c r="VLK9" s="312"/>
      <c r="VLL9" s="312"/>
      <c r="VLM9" s="312"/>
      <c r="VLN9" s="313"/>
      <c r="VLO9" s="314"/>
      <c r="VLP9" s="315"/>
      <c r="VLQ9" s="311"/>
      <c r="VLR9" s="311"/>
      <c r="VLS9" s="312"/>
      <c r="VLT9" s="312"/>
      <c r="VLU9" s="312"/>
      <c r="VLV9" s="313"/>
      <c r="VLW9" s="314"/>
      <c r="VLX9" s="315"/>
      <c r="VLY9" s="311"/>
      <c r="VLZ9" s="311"/>
      <c r="VMA9" s="312"/>
      <c r="VMB9" s="312"/>
      <c r="VMC9" s="312"/>
      <c r="VMD9" s="313"/>
      <c r="VME9" s="314"/>
      <c r="VMF9" s="315"/>
      <c r="VMG9" s="311"/>
      <c r="VMH9" s="311"/>
      <c r="VMI9" s="312"/>
      <c r="VMJ9" s="312"/>
      <c r="VMK9" s="312"/>
      <c r="VML9" s="313"/>
      <c r="VMM9" s="314"/>
      <c r="VMN9" s="315"/>
      <c r="VMO9" s="311"/>
      <c r="VMP9" s="311"/>
      <c r="VMQ9" s="312"/>
      <c r="VMR9" s="312"/>
      <c r="VMS9" s="312"/>
      <c r="VMT9" s="313"/>
      <c r="VMU9" s="314"/>
      <c r="VMV9" s="315"/>
      <c r="VMW9" s="311"/>
      <c r="VMX9" s="311"/>
      <c r="VMY9" s="312"/>
      <c r="VMZ9" s="312"/>
      <c r="VNA9" s="312"/>
      <c r="VNB9" s="313"/>
      <c r="VNC9" s="314"/>
      <c r="VND9" s="315"/>
      <c r="VNE9" s="311"/>
      <c r="VNF9" s="311"/>
      <c r="VNG9" s="312"/>
      <c r="VNH9" s="312"/>
      <c r="VNI9" s="312"/>
      <c r="VNJ9" s="313"/>
      <c r="VNK9" s="314"/>
      <c r="VNL9" s="315"/>
      <c r="VNM9" s="311"/>
      <c r="VNN9" s="311"/>
      <c r="VNO9" s="312"/>
      <c r="VNP9" s="312"/>
      <c r="VNQ9" s="312"/>
      <c r="VNR9" s="313"/>
      <c r="VNS9" s="314"/>
      <c r="VNT9" s="315"/>
      <c r="VNU9" s="311"/>
      <c r="VNV9" s="311"/>
      <c r="VNW9" s="312"/>
      <c r="VNX9" s="312"/>
      <c r="VNY9" s="312"/>
      <c r="VNZ9" s="313"/>
      <c r="VOA9" s="314"/>
      <c r="VOB9" s="315"/>
      <c r="VOC9" s="311"/>
      <c r="VOD9" s="311"/>
      <c r="VOE9" s="312"/>
      <c r="VOF9" s="312"/>
      <c r="VOG9" s="312"/>
      <c r="VOH9" s="313"/>
      <c r="VOI9" s="314"/>
      <c r="VOJ9" s="315"/>
      <c r="VOK9" s="311"/>
      <c r="VOL9" s="311"/>
      <c r="VOM9" s="312"/>
      <c r="VON9" s="312"/>
      <c r="VOO9" s="312"/>
      <c r="VOP9" s="313"/>
      <c r="VOQ9" s="314"/>
      <c r="VOR9" s="315"/>
      <c r="VOS9" s="311"/>
      <c r="VOT9" s="311"/>
      <c r="VOU9" s="312"/>
      <c r="VOV9" s="312"/>
      <c r="VOW9" s="312"/>
      <c r="VOX9" s="313"/>
      <c r="VOY9" s="314"/>
      <c r="VOZ9" s="315"/>
      <c r="VPA9" s="311"/>
      <c r="VPB9" s="311"/>
      <c r="VPC9" s="312"/>
      <c r="VPD9" s="312"/>
      <c r="VPE9" s="312"/>
      <c r="VPF9" s="313"/>
      <c r="VPG9" s="314"/>
      <c r="VPH9" s="315"/>
      <c r="VPI9" s="311"/>
      <c r="VPJ9" s="311"/>
      <c r="VPK9" s="312"/>
      <c r="VPL9" s="312"/>
      <c r="VPM9" s="312"/>
      <c r="VPN9" s="313"/>
      <c r="VPO9" s="314"/>
      <c r="VPP9" s="315"/>
      <c r="VPQ9" s="311"/>
      <c r="VPR9" s="311"/>
      <c r="VPS9" s="312"/>
      <c r="VPT9" s="312"/>
      <c r="VPU9" s="312"/>
      <c r="VPV9" s="313"/>
      <c r="VPW9" s="314"/>
      <c r="VPX9" s="315"/>
      <c r="VPY9" s="311"/>
      <c r="VPZ9" s="311"/>
      <c r="VQA9" s="312"/>
      <c r="VQB9" s="312"/>
      <c r="VQC9" s="312"/>
      <c r="VQD9" s="313"/>
      <c r="VQE9" s="314"/>
      <c r="VQF9" s="315"/>
      <c r="VQG9" s="311"/>
      <c r="VQH9" s="311"/>
      <c r="VQI9" s="312"/>
      <c r="VQJ9" s="312"/>
      <c r="VQK9" s="312"/>
      <c r="VQL9" s="313"/>
      <c r="VQM9" s="314"/>
      <c r="VQN9" s="315"/>
      <c r="VQO9" s="311"/>
      <c r="VQP9" s="311"/>
      <c r="VQQ9" s="312"/>
      <c r="VQR9" s="312"/>
      <c r="VQS9" s="312"/>
      <c r="VQT9" s="313"/>
      <c r="VQU9" s="314"/>
      <c r="VQV9" s="315"/>
      <c r="VQW9" s="311"/>
      <c r="VQX9" s="311"/>
      <c r="VQY9" s="312"/>
      <c r="VQZ9" s="312"/>
      <c r="VRA9" s="312"/>
      <c r="VRB9" s="313"/>
      <c r="VRC9" s="314"/>
      <c r="VRD9" s="315"/>
      <c r="VRE9" s="311"/>
      <c r="VRF9" s="311"/>
      <c r="VRG9" s="312"/>
      <c r="VRH9" s="312"/>
      <c r="VRI9" s="312"/>
      <c r="VRJ9" s="313"/>
      <c r="VRK9" s="314"/>
      <c r="VRL9" s="315"/>
      <c r="VRM9" s="311"/>
      <c r="VRN9" s="311"/>
      <c r="VRO9" s="312"/>
      <c r="VRP9" s="312"/>
      <c r="VRQ9" s="312"/>
      <c r="VRR9" s="313"/>
      <c r="VRS9" s="314"/>
      <c r="VRT9" s="315"/>
      <c r="VRU9" s="311"/>
      <c r="VRV9" s="311"/>
      <c r="VRW9" s="312"/>
      <c r="VRX9" s="312"/>
      <c r="VRY9" s="312"/>
      <c r="VRZ9" s="313"/>
      <c r="VSA9" s="314"/>
      <c r="VSB9" s="315"/>
      <c r="VSC9" s="311"/>
      <c r="VSD9" s="311"/>
      <c r="VSE9" s="312"/>
      <c r="VSF9" s="312"/>
      <c r="VSG9" s="312"/>
      <c r="VSH9" s="313"/>
      <c r="VSI9" s="314"/>
      <c r="VSJ9" s="315"/>
      <c r="VSK9" s="311"/>
      <c r="VSL9" s="311"/>
      <c r="VSM9" s="312"/>
      <c r="VSN9" s="312"/>
      <c r="VSO9" s="312"/>
      <c r="VSP9" s="313"/>
      <c r="VSQ9" s="314"/>
      <c r="VSR9" s="315"/>
      <c r="VSS9" s="311"/>
      <c r="VST9" s="311"/>
      <c r="VSU9" s="312"/>
      <c r="VSV9" s="312"/>
      <c r="VSW9" s="312"/>
      <c r="VSX9" s="313"/>
      <c r="VSY9" s="314"/>
      <c r="VSZ9" s="315"/>
      <c r="VTA9" s="311"/>
      <c r="VTB9" s="311"/>
      <c r="VTC9" s="312"/>
      <c r="VTD9" s="312"/>
      <c r="VTE9" s="312"/>
      <c r="VTF9" s="313"/>
      <c r="VTG9" s="314"/>
      <c r="VTH9" s="315"/>
      <c r="VTI9" s="311"/>
      <c r="VTJ9" s="311"/>
      <c r="VTK9" s="312"/>
      <c r="VTL9" s="312"/>
      <c r="VTM9" s="312"/>
      <c r="VTN9" s="313"/>
      <c r="VTO9" s="314"/>
      <c r="VTP9" s="315"/>
      <c r="VTQ9" s="311"/>
      <c r="VTR9" s="311"/>
      <c r="VTS9" s="312"/>
      <c r="VTT9" s="312"/>
      <c r="VTU9" s="312"/>
      <c r="VTV9" s="313"/>
      <c r="VTW9" s="314"/>
      <c r="VTX9" s="315"/>
      <c r="VTY9" s="311"/>
      <c r="VTZ9" s="311"/>
      <c r="VUA9" s="312"/>
      <c r="VUB9" s="312"/>
      <c r="VUC9" s="312"/>
      <c r="VUD9" s="313"/>
      <c r="VUE9" s="314"/>
      <c r="VUF9" s="315"/>
      <c r="VUG9" s="311"/>
      <c r="VUH9" s="311"/>
      <c r="VUI9" s="312"/>
      <c r="VUJ9" s="312"/>
      <c r="VUK9" s="312"/>
      <c r="VUL9" s="313"/>
      <c r="VUM9" s="314"/>
      <c r="VUN9" s="315"/>
      <c r="VUO9" s="311"/>
      <c r="VUP9" s="311"/>
      <c r="VUQ9" s="312"/>
      <c r="VUR9" s="312"/>
      <c r="VUS9" s="312"/>
      <c r="VUT9" s="313"/>
      <c r="VUU9" s="314"/>
      <c r="VUV9" s="315"/>
      <c r="VUW9" s="311"/>
      <c r="VUX9" s="311"/>
      <c r="VUY9" s="312"/>
      <c r="VUZ9" s="312"/>
      <c r="VVA9" s="312"/>
      <c r="VVB9" s="313"/>
      <c r="VVC9" s="314"/>
      <c r="VVD9" s="315"/>
      <c r="VVE9" s="311"/>
      <c r="VVF9" s="311"/>
      <c r="VVG9" s="312"/>
      <c r="VVH9" s="312"/>
      <c r="VVI9" s="312"/>
      <c r="VVJ9" s="313"/>
      <c r="VVK9" s="314"/>
      <c r="VVL9" s="315"/>
      <c r="VVM9" s="311"/>
      <c r="VVN9" s="311"/>
      <c r="VVO9" s="312"/>
      <c r="VVP9" s="312"/>
      <c r="VVQ9" s="312"/>
      <c r="VVR9" s="313"/>
      <c r="VVS9" s="314"/>
      <c r="VVT9" s="315"/>
      <c r="VVU9" s="311"/>
      <c r="VVV9" s="311"/>
      <c r="VVW9" s="312"/>
      <c r="VVX9" s="312"/>
      <c r="VVY9" s="312"/>
      <c r="VVZ9" s="313"/>
      <c r="VWA9" s="314"/>
      <c r="VWB9" s="315"/>
      <c r="VWC9" s="311"/>
      <c r="VWD9" s="311"/>
      <c r="VWE9" s="312"/>
      <c r="VWF9" s="312"/>
      <c r="VWG9" s="312"/>
      <c r="VWH9" s="313"/>
      <c r="VWI9" s="314"/>
      <c r="VWJ9" s="315"/>
      <c r="VWK9" s="311"/>
      <c r="VWL9" s="311"/>
      <c r="VWM9" s="312"/>
      <c r="VWN9" s="312"/>
      <c r="VWO9" s="312"/>
      <c r="VWP9" s="313"/>
      <c r="VWQ9" s="314"/>
      <c r="VWR9" s="315"/>
      <c r="VWS9" s="311"/>
      <c r="VWT9" s="311"/>
      <c r="VWU9" s="312"/>
      <c r="VWV9" s="312"/>
      <c r="VWW9" s="312"/>
      <c r="VWX9" s="313"/>
      <c r="VWY9" s="314"/>
      <c r="VWZ9" s="315"/>
      <c r="VXA9" s="311"/>
      <c r="VXB9" s="311"/>
      <c r="VXC9" s="312"/>
      <c r="VXD9" s="312"/>
      <c r="VXE9" s="312"/>
      <c r="VXF9" s="313"/>
      <c r="VXG9" s="314"/>
      <c r="VXH9" s="315"/>
      <c r="VXI9" s="311"/>
      <c r="VXJ9" s="311"/>
      <c r="VXK9" s="312"/>
      <c r="VXL9" s="312"/>
      <c r="VXM9" s="312"/>
      <c r="VXN9" s="313"/>
      <c r="VXO9" s="314"/>
      <c r="VXP9" s="315"/>
      <c r="VXQ9" s="311"/>
      <c r="VXR9" s="311"/>
      <c r="VXS9" s="312"/>
      <c r="VXT9" s="312"/>
      <c r="VXU9" s="312"/>
      <c r="VXV9" s="313"/>
      <c r="VXW9" s="314"/>
      <c r="VXX9" s="315"/>
      <c r="VXY9" s="311"/>
      <c r="VXZ9" s="311"/>
      <c r="VYA9" s="312"/>
      <c r="VYB9" s="312"/>
      <c r="VYC9" s="312"/>
      <c r="VYD9" s="313"/>
      <c r="VYE9" s="314"/>
      <c r="VYF9" s="315"/>
      <c r="VYG9" s="311"/>
      <c r="VYH9" s="311"/>
      <c r="VYI9" s="312"/>
      <c r="VYJ9" s="312"/>
      <c r="VYK9" s="312"/>
      <c r="VYL9" s="313"/>
      <c r="VYM9" s="314"/>
      <c r="VYN9" s="315"/>
      <c r="VYO9" s="311"/>
      <c r="VYP9" s="311"/>
      <c r="VYQ9" s="312"/>
      <c r="VYR9" s="312"/>
      <c r="VYS9" s="312"/>
      <c r="VYT9" s="313"/>
      <c r="VYU9" s="314"/>
      <c r="VYV9" s="315"/>
      <c r="VYW9" s="311"/>
      <c r="VYX9" s="311"/>
      <c r="VYY9" s="312"/>
      <c r="VYZ9" s="312"/>
      <c r="VZA9" s="312"/>
      <c r="VZB9" s="313"/>
      <c r="VZC9" s="314"/>
      <c r="VZD9" s="315"/>
      <c r="VZE9" s="311"/>
      <c r="VZF9" s="311"/>
      <c r="VZG9" s="312"/>
      <c r="VZH9" s="312"/>
      <c r="VZI9" s="312"/>
      <c r="VZJ9" s="313"/>
      <c r="VZK9" s="314"/>
      <c r="VZL9" s="315"/>
      <c r="VZM9" s="311"/>
      <c r="VZN9" s="311"/>
      <c r="VZO9" s="312"/>
      <c r="VZP9" s="312"/>
      <c r="VZQ9" s="312"/>
      <c r="VZR9" s="313"/>
      <c r="VZS9" s="314"/>
      <c r="VZT9" s="315"/>
      <c r="VZU9" s="311"/>
      <c r="VZV9" s="311"/>
      <c r="VZW9" s="312"/>
      <c r="VZX9" s="312"/>
      <c r="VZY9" s="312"/>
      <c r="VZZ9" s="313"/>
      <c r="WAA9" s="314"/>
      <c r="WAB9" s="315"/>
      <c r="WAC9" s="311"/>
      <c r="WAD9" s="311"/>
      <c r="WAE9" s="312"/>
      <c r="WAF9" s="312"/>
      <c r="WAG9" s="312"/>
      <c r="WAH9" s="313"/>
      <c r="WAI9" s="314"/>
      <c r="WAJ9" s="315"/>
      <c r="WAK9" s="311"/>
      <c r="WAL9" s="311"/>
      <c r="WAM9" s="312"/>
      <c r="WAN9" s="312"/>
      <c r="WAO9" s="312"/>
      <c r="WAP9" s="313"/>
      <c r="WAQ9" s="314"/>
      <c r="WAR9" s="315"/>
      <c r="WAS9" s="311"/>
      <c r="WAT9" s="311"/>
      <c r="WAU9" s="312"/>
      <c r="WAV9" s="312"/>
      <c r="WAW9" s="312"/>
      <c r="WAX9" s="313"/>
      <c r="WAY9" s="314"/>
      <c r="WAZ9" s="315"/>
      <c r="WBA9" s="311"/>
      <c r="WBB9" s="311"/>
      <c r="WBC9" s="312"/>
      <c r="WBD9" s="312"/>
      <c r="WBE9" s="312"/>
      <c r="WBF9" s="313"/>
      <c r="WBG9" s="314"/>
      <c r="WBH9" s="315"/>
      <c r="WBI9" s="311"/>
      <c r="WBJ9" s="311"/>
      <c r="WBK9" s="312"/>
      <c r="WBL9" s="312"/>
      <c r="WBM9" s="312"/>
      <c r="WBN9" s="313"/>
      <c r="WBO9" s="314"/>
      <c r="WBP9" s="315"/>
      <c r="WBQ9" s="311"/>
      <c r="WBR9" s="311"/>
      <c r="WBS9" s="312"/>
      <c r="WBT9" s="312"/>
      <c r="WBU9" s="312"/>
      <c r="WBV9" s="313"/>
      <c r="WBW9" s="314"/>
      <c r="WBX9" s="315"/>
      <c r="WBY9" s="311"/>
      <c r="WBZ9" s="311"/>
      <c r="WCA9" s="312"/>
      <c r="WCB9" s="312"/>
      <c r="WCC9" s="312"/>
      <c r="WCD9" s="313"/>
      <c r="WCE9" s="314"/>
      <c r="WCF9" s="315"/>
      <c r="WCG9" s="311"/>
      <c r="WCH9" s="311"/>
      <c r="WCI9" s="312"/>
      <c r="WCJ9" s="312"/>
      <c r="WCK9" s="312"/>
      <c r="WCL9" s="313"/>
      <c r="WCM9" s="314"/>
      <c r="WCN9" s="315"/>
      <c r="WCO9" s="311"/>
      <c r="WCP9" s="311"/>
      <c r="WCQ9" s="312"/>
      <c r="WCR9" s="312"/>
      <c r="WCS9" s="312"/>
      <c r="WCT9" s="313"/>
      <c r="WCU9" s="314"/>
      <c r="WCV9" s="315"/>
      <c r="WCW9" s="311"/>
      <c r="WCX9" s="311"/>
      <c r="WCY9" s="312"/>
      <c r="WCZ9" s="312"/>
      <c r="WDA9" s="312"/>
      <c r="WDB9" s="313"/>
      <c r="WDC9" s="314"/>
      <c r="WDD9" s="315"/>
      <c r="WDE9" s="311"/>
      <c r="WDF9" s="311"/>
      <c r="WDG9" s="312"/>
      <c r="WDH9" s="312"/>
      <c r="WDI9" s="312"/>
      <c r="WDJ9" s="313"/>
      <c r="WDK9" s="314"/>
      <c r="WDL9" s="315"/>
      <c r="WDM9" s="311"/>
      <c r="WDN9" s="311"/>
      <c r="WDO9" s="312"/>
      <c r="WDP9" s="312"/>
      <c r="WDQ9" s="312"/>
      <c r="WDR9" s="313"/>
      <c r="WDS9" s="314"/>
      <c r="WDT9" s="315"/>
      <c r="WDU9" s="311"/>
      <c r="WDV9" s="311"/>
      <c r="WDW9" s="312"/>
      <c r="WDX9" s="312"/>
      <c r="WDY9" s="312"/>
      <c r="WDZ9" s="313"/>
      <c r="WEA9" s="314"/>
      <c r="WEB9" s="315"/>
      <c r="WEC9" s="311"/>
      <c r="WED9" s="311"/>
      <c r="WEE9" s="312"/>
      <c r="WEF9" s="312"/>
      <c r="WEG9" s="312"/>
      <c r="WEH9" s="313"/>
      <c r="WEI9" s="314"/>
      <c r="WEJ9" s="315"/>
      <c r="WEK9" s="311"/>
      <c r="WEL9" s="311"/>
      <c r="WEM9" s="312"/>
      <c r="WEN9" s="312"/>
      <c r="WEO9" s="312"/>
      <c r="WEP9" s="313"/>
      <c r="WEQ9" s="314"/>
      <c r="WER9" s="315"/>
      <c r="WES9" s="311"/>
      <c r="WET9" s="311"/>
      <c r="WEU9" s="312"/>
      <c r="WEV9" s="312"/>
      <c r="WEW9" s="312"/>
      <c r="WEX9" s="313"/>
      <c r="WEY9" s="314"/>
      <c r="WEZ9" s="315"/>
      <c r="WFA9" s="311"/>
      <c r="WFB9" s="311"/>
      <c r="WFC9" s="312"/>
      <c r="WFD9" s="312"/>
      <c r="WFE9" s="312"/>
      <c r="WFF9" s="313"/>
      <c r="WFG9" s="314"/>
      <c r="WFH9" s="315"/>
      <c r="WFI9" s="311"/>
      <c r="WFJ9" s="311"/>
      <c r="WFK9" s="312"/>
      <c r="WFL9" s="312"/>
      <c r="WFM9" s="312"/>
      <c r="WFN9" s="313"/>
      <c r="WFO9" s="314"/>
      <c r="WFP9" s="315"/>
      <c r="WFQ9" s="311"/>
      <c r="WFR9" s="311"/>
      <c r="WFS9" s="312"/>
      <c r="WFT9" s="312"/>
      <c r="WFU9" s="312"/>
      <c r="WFV9" s="313"/>
      <c r="WFW9" s="314"/>
      <c r="WFX9" s="315"/>
      <c r="WFY9" s="311"/>
      <c r="WFZ9" s="311"/>
      <c r="WGA9" s="312"/>
      <c r="WGB9" s="312"/>
      <c r="WGC9" s="312"/>
      <c r="WGD9" s="313"/>
      <c r="WGE9" s="314"/>
      <c r="WGF9" s="315"/>
      <c r="WGG9" s="311"/>
      <c r="WGH9" s="311"/>
      <c r="WGI9" s="312"/>
      <c r="WGJ9" s="312"/>
      <c r="WGK9" s="312"/>
      <c r="WGL9" s="313"/>
      <c r="WGM9" s="314"/>
      <c r="WGN9" s="315"/>
      <c r="WGO9" s="311"/>
      <c r="WGP9" s="311"/>
      <c r="WGQ9" s="312"/>
      <c r="WGR9" s="312"/>
      <c r="WGS9" s="312"/>
      <c r="WGT9" s="313"/>
      <c r="WGU9" s="314"/>
      <c r="WGV9" s="315"/>
      <c r="WGW9" s="311"/>
      <c r="WGX9" s="311"/>
      <c r="WGY9" s="312"/>
      <c r="WGZ9" s="312"/>
      <c r="WHA9" s="312"/>
      <c r="WHB9" s="313"/>
      <c r="WHC9" s="314"/>
      <c r="WHD9" s="315"/>
      <c r="WHE9" s="311"/>
      <c r="WHF9" s="311"/>
      <c r="WHG9" s="312"/>
      <c r="WHH9" s="312"/>
      <c r="WHI9" s="312"/>
      <c r="WHJ9" s="313"/>
      <c r="WHK9" s="314"/>
      <c r="WHL9" s="315"/>
      <c r="WHM9" s="311"/>
      <c r="WHN9" s="311"/>
      <c r="WHO9" s="312"/>
      <c r="WHP9" s="312"/>
      <c r="WHQ9" s="312"/>
      <c r="WHR9" s="313"/>
      <c r="WHS9" s="314"/>
      <c r="WHT9" s="315"/>
      <c r="WHU9" s="311"/>
      <c r="WHV9" s="311"/>
      <c r="WHW9" s="312"/>
      <c r="WHX9" s="312"/>
      <c r="WHY9" s="312"/>
      <c r="WHZ9" s="313"/>
      <c r="WIA9" s="314"/>
      <c r="WIB9" s="315"/>
      <c r="WIC9" s="311"/>
      <c r="WID9" s="311"/>
      <c r="WIE9" s="312"/>
      <c r="WIF9" s="312"/>
      <c r="WIG9" s="312"/>
      <c r="WIH9" s="313"/>
      <c r="WII9" s="314"/>
      <c r="WIJ9" s="315"/>
      <c r="WIK9" s="311"/>
      <c r="WIL9" s="311"/>
      <c r="WIM9" s="312"/>
      <c r="WIN9" s="312"/>
      <c r="WIO9" s="312"/>
      <c r="WIP9" s="313"/>
      <c r="WIQ9" s="314"/>
      <c r="WIR9" s="315"/>
      <c r="WIS9" s="311"/>
      <c r="WIT9" s="311"/>
      <c r="WIU9" s="312"/>
      <c r="WIV9" s="312"/>
      <c r="WIW9" s="312"/>
      <c r="WIX9" s="313"/>
      <c r="WIY9" s="314"/>
      <c r="WIZ9" s="315"/>
      <c r="WJA9" s="311"/>
      <c r="WJB9" s="311"/>
      <c r="WJC9" s="312"/>
      <c r="WJD9" s="312"/>
      <c r="WJE9" s="312"/>
      <c r="WJF9" s="313"/>
      <c r="WJG9" s="314"/>
      <c r="WJH9" s="315"/>
      <c r="WJI9" s="311"/>
      <c r="WJJ9" s="311"/>
      <c r="WJK9" s="312"/>
      <c r="WJL9" s="312"/>
      <c r="WJM9" s="312"/>
      <c r="WJN9" s="313"/>
      <c r="WJO9" s="314"/>
      <c r="WJP9" s="315"/>
      <c r="WJQ9" s="311"/>
      <c r="WJR9" s="311"/>
      <c r="WJS9" s="312"/>
      <c r="WJT9" s="312"/>
      <c r="WJU9" s="312"/>
      <c r="WJV9" s="313"/>
      <c r="WJW9" s="314"/>
      <c r="WJX9" s="315"/>
      <c r="WJY9" s="311"/>
      <c r="WJZ9" s="311"/>
      <c r="WKA9" s="312"/>
      <c r="WKB9" s="312"/>
      <c r="WKC9" s="312"/>
      <c r="WKD9" s="313"/>
      <c r="WKE9" s="314"/>
      <c r="WKF9" s="315"/>
      <c r="WKG9" s="311"/>
      <c r="WKH9" s="311"/>
      <c r="WKI9" s="312"/>
      <c r="WKJ9" s="312"/>
      <c r="WKK9" s="312"/>
      <c r="WKL9" s="313"/>
      <c r="WKM9" s="314"/>
      <c r="WKN9" s="315"/>
      <c r="WKO9" s="311"/>
      <c r="WKP9" s="311"/>
      <c r="WKQ9" s="312"/>
      <c r="WKR9" s="312"/>
      <c r="WKS9" s="312"/>
      <c r="WKT9" s="313"/>
      <c r="WKU9" s="314"/>
      <c r="WKV9" s="315"/>
      <c r="WKW9" s="311"/>
      <c r="WKX9" s="311"/>
      <c r="WKY9" s="312"/>
      <c r="WKZ9" s="312"/>
      <c r="WLA9" s="312"/>
      <c r="WLB9" s="313"/>
      <c r="WLC9" s="314"/>
      <c r="WLD9" s="315"/>
      <c r="WLE9" s="311"/>
      <c r="WLF9" s="311"/>
      <c r="WLG9" s="312"/>
      <c r="WLH9" s="312"/>
      <c r="WLI9" s="312"/>
      <c r="WLJ9" s="313"/>
      <c r="WLK9" s="314"/>
      <c r="WLL9" s="315"/>
      <c r="WLM9" s="311"/>
      <c r="WLN9" s="311"/>
      <c r="WLO9" s="312"/>
      <c r="WLP9" s="312"/>
      <c r="WLQ9" s="312"/>
      <c r="WLR9" s="313"/>
      <c r="WLS9" s="314"/>
      <c r="WLT9" s="315"/>
      <c r="WLU9" s="311"/>
      <c r="WLV9" s="311"/>
      <c r="WLW9" s="312"/>
      <c r="WLX9" s="312"/>
      <c r="WLY9" s="312"/>
      <c r="WLZ9" s="313"/>
      <c r="WMA9" s="314"/>
      <c r="WMB9" s="315"/>
      <c r="WMC9" s="311"/>
      <c r="WMD9" s="311"/>
      <c r="WME9" s="312"/>
      <c r="WMF9" s="312"/>
      <c r="WMG9" s="312"/>
      <c r="WMH9" s="313"/>
      <c r="WMI9" s="314"/>
      <c r="WMJ9" s="315"/>
      <c r="WMK9" s="311"/>
      <c r="WML9" s="311"/>
      <c r="WMM9" s="312"/>
      <c r="WMN9" s="312"/>
      <c r="WMO9" s="312"/>
      <c r="WMP9" s="313"/>
      <c r="WMQ9" s="314"/>
      <c r="WMR9" s="315"/>
      <c r="WMS9" s="311"/>
      <c r="WMT9" s="311"/>
      <c r="WMU9" s="312"/>
      <c r="WMV9" s="312"/>
      <c r="WMW9" s="312"/>
      <c r="WMX9" s="313"/>
      <c r="WMY9" s="314"/>
      <c r="WMZ9" s="315"/>
      <c r="WNA9" s="311"/>
      <c r="WNB9" s="311"/>
      <c r="WNC9" s="312"/>
      <c r="WND9" s="312"/>
      <c r="WNE9" s="312"/>
      <c r="WNF9" s="313"/>
      <c r="WNG9" s="314"/>
      <c r="WNH9" s="315"/>
      <c r="WNI9" s="311"/>
      <c r="WNJ9" s="311"/>
      <c r="WNK9" s="312"/>
      <c r="WNL9" s="312"/>
      <c r="WNM9" s="312"/>
      <c r="WNN9" s="313"/>
      <c r="WNO9" s="314"/>
      <c r="WNP9" s="315"/>
      <c r="WNQ9" s="311"/>
      <c r="WNR9" s="311"/>
      <c r="WNS9" s="312"/>
      <c r="WNT9" s="312"/>
      <c r="WNU9" s="312"/>
      <c r="WNV9" s="313"/>
      <c r="WNW9" s="314"/>
      <c r="WNX9" s="315"/>
      <c r="WNY9" s="311"/>
      <c r="WNZ9" s="311"/>
      <c r="WOA9" s="312"/>
      <c r="WOB9" s="312"/>
      <c r="WOC9" s="312"/>
      <c r="WOD9" s="313"/>
      <c r="WOE9" s="314"/>
      <c r="WOF9" s="315"/>
      <c r="WOG9" s="311"/>
      <c r="WOH9" s="311"/>
      <c r="WOI9" s="312"/>
      <c r="WOJ9" s="312"/>
      <c r="WOK9" s="312"/>
      <c r="WOL9" s="313"/>
      <c r="WOM9" s="314"/>
      <c r="WON9" s="315"/>
      <c r="WOO9" s="311"/>
      <c r="WOP9" s="311"/>
      <c r="WOQ9" s="312"/>
      <c r="WOR9" s="312"/>
      <c r="WOS9" s="312"/>
      <c r="WOT9" s="313"/>
      <c r="WOU9" s="314"/>
      <c r="WOV9" s="315"/>
      <c r="WOW9" s="311"/>
      <c r="WOX9" s="311"/>
      <c r="WOY9" s="312"/>
      <c r="WOZ9" s="312"/>
      <c r="WPA9" s="312"/>
      <c r="WPB9" s="313"/>
      <c r="WPC9" s="314"/>
      <c r="WPD9" s="315"/>
      <c r="WPE9" s="311"/>
      <c r="WPF9" s="311"/>
      <c r="WPG9" s="312"/>
      <c r="WPH9" s="312"/>
      <c r="WPI9" s="312"/>
      <c r="WPJ9" s="313"/>
      <c r="WPK9" s="314"/>
      <c r="WPL9" s="315"/>
      <c r="WPM9" s="311"/>
      <c r="WPN9" s="311"/>
      <c r="WPO9" s="312"/>
      <c r="WPP9" s="312"/>
      <c r="WPQ9" s="312"/>
      <c r="WPR9" s="313"/>
      <c r="WPS9" s="314"/>
      <c r="WPT9" s="315"/>
      <c r="WPU9" s="311"/>
      <c r="WPV9" s="311"/>
      <c r="WPW9" s="312"/>
      <c r="WPX9" s="312"/>
      <c r="WPY9" s="312"/>
      <c r="WPZ9" s="313"/>
      <c r="WQA9" s="314"/>
      <c r="WQB9" s="315"/>
      <c r="WQC9" s="311"/>
      <c r="WQD9" s="311"/>
      <c r="WQE9" s="312"/>
      <c r="WQF9" s="312"/>
      <c r="WQG9" s="312"/>
      <c r="WQH9" s="313"/>
      <c r="WQI9" s="314"/>
      <c r="WQJ9" s="315"/>
      <c r="WQK9" s="311"/>
      <c r="WQL9" s="311"/>
      <c r="WQM9" s="312"/>
      <c r="WQN9" s="312"/>
      <c r="WQO9" s="312"/>
      <c r="WQP9" s="313"/>
      <c r="WQQ9" s="314"/>
      <c r="WQR9" s="315"/>
      <c r="WQS9" s="311"/>
      <c r="WQT9" s="311"/>
      <c r="WQU9" s="312"/>
      <c r="WQV9" s="312"/>
      <c r="WQW9" s="312"/>
      <c r="WQX9" s="313"/>
      <c r="WQY9" s="314"/>
      <c r="WQZ9" s="315"/>
      <c r="WRA9" s="311"/>
      <c r="WRB9" s="311"/>
      <c r="WRC9" s="312"/>
      <c r="WRD9" s="312"/>
      <c r="WRE9" s="312"/>
      <c r="WRF9" s="313"/>
      <c r="WRG9" s="314"/>
      <c r="WRH9" s="315"/>
      <c r="WRI9" s="311"/>
      <c r="WRJ9" s="311"/>
      <c r="WRK9" s="312"/>
      <c r="WRL9" s="312"/>
      <c r="WRM9" s="312"/>
      <c r="WRN9" s="313"/>
      <c r="WRO9" s="314"/>
      <c r="WRP9" s="315"/>
      <c r="WRQ9" s="311"/>
      <c r="WRR9" s="311"/>
      <c r="WRS9" s="312"/>
      <c r="WRT9" s="312"/>
      <c r="WRU9" s="312"/>
      <c r="WRV9" s="313"/>
      <c r="WRW9" s="314"/>
      <c r="WRX9" s="315"/>
      <c r="WRY9" s="311"/>
      <c r="WRZ9" s="311"/>
      <c r="WSA9" s="312"/>
      <c r="WSB9" s="312"/>
      <c r="WSC9" s="312"/>
      <c r="WSD9" s="313"/>
      <c r="WSE9" s="314"/>
      <c r="WSF9" s="315"/>
      <c r="WSG9" s="311"/>
      <c r="WSH9" s="311"/>
      <c r="WSI9" s="312"/>
      <c r="WSJ9" s="312"/>
      <c r="WSK9" s="312"/>
      <c r="WSL9" s="313"/>
      <c r="WSM9" s="314"/>
      <c r="WSN9" s="315"/>
      <c r="WSO9" s="311"/>
      <c r="WSP9" s="311"/>
      <c r="WSQ9" s="312"/>
      <c r="WSR9" s="312"/>
      <c r="WSS9" s="312"/>
      <c r="WST9" s="313"/>
      <c r="WSU9" s="314"/>
      <c r="WSV9" s="315"/>
      <c r="WSW9" s="311"/>
      <c r="WSX9" s="311"/>
      <c r="WSY9" s="312"/>
      <c r="WSZ9" s="312"/>
      <c r="WTA9" s="312"/>
      <c r="WTB9" s="313"/>
      <c r="WTC9" s="314"/>
      <c r="WTD9" s="315"/>
      <c r="WTE9" s="311"/>
      <c r="WTF9" s="311"/>
      <c r="WTG9" s="312"/>
      <c r="WTH9" s="312"/>
      <c r="WTI9" s="312"/>
      <c r="WTJ9" s="313"/>
      <c r="WTK9" s="314"/>
      <c r="WTL9" s="315"/>
      <c r="WTM9" s="311"/>
      <c r="WTN9" s="311"/>
      <c r="WTO9" s="312"/>
      <c r="WTP9" s="312"/>
      <c r="WTQ9" s="312"/>
      <c r="WTR9" s="313"/>
      <c r="WTS9" s="314"/>
      <c r="WTT9" s="315"/>
      <c r="WTU9" s="311"/>
      <c r="WTV9" s="311"/>
      <c r="WTW9" s="312"/>
      <c r="WTX9" s="312"/>
      <c r="WTY9" s="312"/>
      <c r="WTZ9" s="313"/>
      <c r="WUA9" s="314"/>
      <c r="WUB9" s="315"/>
      <c r="WUC9" s="311"/>
      <c r="WUD9" s="311"/>
      <c r="WUE9" s="312"/>
      <c r="WUF9" s="312"/>
      <c r="WUG9" s="312"/>
      <c r="WUH9" s="313"/>
      <c r="WUI9" s="314"/>
      <c r="WUJ9" s="315"/>
      <c r="WUK9" s="311"/>
      <c r="WUL9" s="311"/>
      <c r="WUM9" s="312"/>
      <c r="WUN9" s="312"/>
      <c r="WUO9" s="312"/>
      <c r="WUP9" s="313"/>
      <c r="WUQ9" s="314"/>
      <c r="WUR9" s="315"/>
      <c r="WUS9" s="311"/>
      <c r="WUT9" s="311"/>
      <c r="WUU9" s="312"/>
      <c r="WUV9" s="312"/>
      <c r="WUW9" s="312"/>
      <c r="WUX9" s="313"/>
      <c r="WUY9" s="314"/>
      <c r="WUZ9" s="315"/>
      <c r="WVA9" s="311"/>
      <c r="WVB9" s="311"/>
      <c r="WVC9" s="312"/>
      <c r="WVD9" s="312"/>
      <c r="WVE9" s="312"/>
      <c r="WVF9" s="313"/>
      <c r="WVG9" s="314"/>
      <c r="WVH9" s="315"/>
      <c r="WVI9" s="311"/>
      <c r="WVJ9" s="311"/>
      <c r="WVK9" s="312"/>
      <c r="WVL9" s="312"/>
      <c r="WVM9" s="312"/>
      <c r="WVN9" s="313"/>
      <c r="WVO9" s="314"/>
      <c r="WVP9" s="315"/>
      <c r="WVQ9" s="311"/>
      <c r="WVR9" s="311"/>
      <c r="WVS9" s="312"/>
      <c r="WVT9" s="312"/>
      <c r="WVU9" s="312"/>
      <c r="WVV9" s="313"/>
      <c r="WVW9" s="314"/>
      <c r="WVX9" s="315"/>
      <c r="WVY9" s="311"/>
      <c r="WVZ9" s="311"/>
      <c r="WWA9" s="312"/>
      <c r="WWB9" s="312"/>
      <c r="WWC9" s="312"/>
      <c r="WWD9" s="313"/>
      <c r="WWE9" s="314"/>
      <c r="WWF9" s="315"/>
      <c r="WWG9" s="311"/>
      <c r="WWH9" s="311"/>
      <c r="WWI9" s="312"/>
      <c r="WWJ9" s="312"/>
      <c r="WWK9" s="312"/>
      <c r="WWL9" s="313"/>
      <c r="WWM9" s="314"/>
      <c r="WWN9" s="315"/>
      <c r="WWO9" s="311"/>
      <c r="WWP9" s="311"/>
      <c r="WWQ9" s="312"/>
      <c r="WWR9" s="312"/>
      <c r="WWS9" s="312"/>
      <c r="WWT9" s="313"/>
      <c r="WWU9" s="314"/>
      <c r="WWV9" s="315"/>
      <c r="WWW9" s="311"/>
      <c r="WWX9" s="311"/>
      <c r="WWY9" s="312"/>
      <c r="WWZ9" s="312"/>
      <c r="WXA9" s="312"/>
      <c r="WXB9" s="313"/>
      <c r="WXC9" s="314"/>
      <c r="WXD9" s="315"/>
      <c r="WXE9" s="311"/>
      <c r="WXF9" s="311"/>
      <c r="WXG9" s="312"/>
      <c r="WXH9" s="312"/>
      <c r="WXI9" s="312"/>
      <c r="WXJ9" s="313"/>
      <c r="WXK9" s="314"/>
      <c r="WXL9" s="315"/>
      <c r="WXM9" s="311"/>
      <c r="WXN9" s="311"/>
      <c r="WXO9" s="312"/>
      <c r="WXP9" s="312"/>
      <c r="WXQ9" s="312"/>
      <c r="WXR9" s="313"/>
      <c r="WXS9" s="314"/>
      <c r="WXT9" s="315"/>
      <c r="WXU9" s="311"/>
      <c r="WXV9" s="311"/>
      <c r="WXW9" s="312"/>
      <c r="WXX9" s="312"/>
      <c r="WXY9" s="312"/>
      <c r="WXZ9" s="313"/>
      <c r="WYA9" s="314"/>
      <c r="WYB9" s="315"/>
      <c r="WYC9" s="311"/>
      <c r="WYD9" s="311"/>
      <c r="WYE9" s="312"/>
      <c r="WYF9" s="312"/>
      <c r="WYG9" s="312"/>
      <c r="WYH9" s="313"/>
      <c r="WYI9" s="314"/>
      <c r="WYJ9" s="315"/>
      <c r="WYK9" s="311"/>
      <c r="WYL9" s="311"/>
      <c r="WYM9" s="312"/>
      <c r="WYN9" s="312"/>
      <c r="WYO9" s="312"/>
      <c r="WYP9" s="313"/>
      <c r="WYQ9" s="314"/>
      <c r="WYR9" s="315"/>
      <c r="WYS9" s="311"/>
      <c r="WYT9" s="311"/>
      <c r="WYU9" s="312"/>
      <c r="WYV9" s="312"/>
      <c r="WYW9" s="312"/>
      <c r="WYX9" s="313"/>
      <c r="WYY9" s="314"/>
      <c r="WYZ9" s="315"/>
      <c r="WZA9" s="311"/>
      <c r="WZB9" s="311"/>
      <c r="WZC9" s="312"/>
      <c r="WZD9" s="312"/>
      <c r="WZE9" s="312"/>
      <c r="WZF9" s="313"/>
      <c r="WZG9" s="314"/>
      <c r="WZH9" s="315"/>
      <c r="WZI9" s="311"/>
      <c r="WZJ9" s="311"/>
      <c r="WZK9" s="312"/>
      <c r="WZL9" s="312"/>
      <c r="WZM9" s="312"/>
      <c r="WZN9" s="313"/>
      <c r="WZO9" s="314"/>
      <c r="WZP9" s="315"/>
      <c r="WZQ9" s="311"/>
      <c r="WZR9" s="311"/>
      <c r="WZS9" s="312"/>
      <c r="WZT9" s="312"/>
      <c r="WZU9" s="312"/>
      <c r="WZV9" s="313"/>
      <c r="WZW9" s="314"/>
      <c r="WZX9" s="315"/>
      <c r="WZY9" s="311"/>
      <c r="WZZ9" s="311"/>
      <c r="XAA9" s="312"/>
      <c r="XAB9" s="312"/>
      <c r="XAC9" s="312"/>
      <c r="XAD9" s="313"/>
      <c r="XAE9" s="314"/>
      <c r="XAF9" s="315"/>
      <c r="XAG9" s="311"/>
      <c r="XAH9" s="311"/>
      <c r="XAI9" s="312"/>
      <c r="XAJ9" s="312"/>
      <c r="XAK9" s="312"/>
      <c r="XAL9" s="313"/>
      <c r="XAM9" s="314"/>
      <c r="XAN9" s="315"/>
      <c r="XAO9" s="311"/>
      <c r="XAP9" s="311"/>
      <c r="XAQ9" s="312"/>
      <c r="XAR9" s="312"/>
      <c r="XAS9" s="312"/>
      <c r="XAT9" s="313"/>
      <c r="XAU9" s="314"/>
      <c r="XAV9" s="315"/>
      <c r="XAW9" s="311"/>
      <c r="XAX9" s="311"/>
      <c r="XAY9" s="312"/>
      <c r="XAZ9" s="312"/>
      <c r="XBA9" s="312"/>
      <c r="XBB9" s="313"/>
      <c r="XBC9" s="314"/>
      <c r="XBD9" s="315"/>
      <c r="XBE9" s="311"/>
      <c r="XBF9" s="311"/>
      <c r="XBG9" s="312"/>
      <c r="XBH9" s="312"/>
      <c r="XBI9" s="312"/>
      <c r="XBJ9" s="313"/>
      <c r="XBK9" s="314"/>
      <c r="XBL9" s="315"/>
      <c r="XBM9" s="311"/>
      <c r="XBN9" s="311"/>
      <c r="XBO9" s="312"/>
      <c r="XBP9" s="312"/>
      <c r="XBQ9" s="312"/>
      <c r="XBR9" s="313"/>
      <c r="XBS9" s="314"/>
      <c r="XBT9" s="315"/>
      <c r="XBU9" s="311"/>
      <c r="XBV9" s="311"/>
      <c r="XBW9" s="312"/>
      <c r="XBX9" s="312"/>
      <c r="XBY9" s="312"/>
      <c r="XBZ9" s="313"/>
      <c r="XCA9" s="314"/>
      <c r="XCB9" s="315"/>
      <c r="XCC9" s="311"/>
      <c r="XCD9" s="311"/>
      <c r="XCE9" s="312"/>
      <c r="XCF9" s="312"/>
      <c r="XCG9" s="312"/>
      <c r="XCH9" s="313"/>
      <c r="XCI9" s="314"/>
      <c r="XCJ9" s="315"/>
      <c r="XCK9" s="311"/>
      <c r="XCL9" s="311"/>
      <c r="XCM9" s="312"/>
      <c r="XCN9" s="312"/>
      <c r="XCO9" s="312"/>
      <c r="XCP9" s="313"/>
      <c r="XCQ9" s="314"/>
      <c r="XCR9" s="315"/>
      <c r="XCS9" s="311"/>
      <c r="XCT9" s="311"/>
      <c r="XCU9" s="312"/>
      <c r="XCV9" s="312"/>
      <c r="XCW9" s="312"/>
      <c r="XCX9" s="313"/>
      <c r="XCY9" s="314"/>
      <c r="XCZ9" s="315"/>
      <c r="XDA9" s="311"/>
      <c r="XDB9" s="311"/>
      <c r="XDC9" s="312"/>
      <c r="XDD9" s="312"/>
      <c r="XDE9" s="312"/>
      <c r="XDF9" s="313"/>
      <c r="XDG9" s="314"/>
      <c r="XDH9" s="315"/>
      <c r="XDI9" s="311"/>
      <c r="XDJ9" s="311"/>
      <c r="XDK9" s="312"/>
      <c r="XDL9" s="312"/>
      <c r="XDM9" s="312"/>
      <c r="XDN9" s="313"/>
      <c r="XDO9" s="314"/>
      <c r="XDP9" s="315"/>
      <c r="XDQ9" s="311"/>
      <c r="XDR9" s="311"/>
      <c r="XDS9" s="312"/>
      <c r="XDT9" s="312"/>
      <c r="XDU9" s="312"/>
      <c r="XDV9" s="313"/>
      <c r="XDW9" s="314"/>
      <c r="XDX9" s="315"/>
      <c r="XDY9" s="311"/>
      <c r="XDZ9" s="311"/>
      <c r="XEA9" s="312"/>
      <c r="XEB9" s="312"/>
      <c r="XEC9" s="312"/>
      <c r="XED9" s="313"/>
      <c r="XEE9" s="314"/>
      <c r="XEF9" s="315"/>
      <c r="XEG9" s="311"/>
      <c r="XEH9" s="311"/>
      <c r="XEI9" s="312"/>
      <c r="XEJ9" s="312"/>
      <c r="XEK9" s="312"/>
      <c r="XEL9" s="313"/>
      <c r="XEM9" s="314"/>
      <c r="XEN9" s="315"/>
      <c r="XEO9" s="311"/>
      <c r="XEP9" s="311"/>
      <c r="XEQ9" s="312"/>
      <c r="XER9" s="312"/>
      <c r="XES9" s="312"/>
      <c r="XET9" s="313"/>
      <c r="XEU9" s="314"/>
      <c r="XEV9" s="315"/>
      <c r="XEW9" s="311"/>
      <c r="XEX9" s="311"/>
      <c r="XEY9" s="312"/>
      <c r="XEZ9" s="312"/>
      <c r="XFA9" s="312"/>
      <c r="XFB9" s="313"/>
      <c r="XFC9" s="314"/>
      <c r="XFD9" s="315"/>
    </row>
    <row r="10" spans="1:16384" ht="19.5" customHeight="1" x14ac:dyDescent="0.25">
      <c r="A10" s="306"/>
      <c r="B10" s="306"/>
      <c r="C10" s="628"/>
      <c r="D10" s="628"/>
      <c r="E10" s="628"/>
      <c r="F10" s="307"/>
      <c r="G10" s="280"/>
      <c r="H10" s="310"/>
      <c r="I10" s="311"/>
      <c r="J10" s="311"/>
      <c r="K10" s="312"/>
      <c r="L10" s="312"/>
      <c r="M10" s="312"/>
      <c r="N10" s="313"/>
      <c r="O10" s="314"/>
      <c r="P10" s="315"/>
      <c r="Q10" s="311"/>
      <c r="R10" s="311"/>
      <c r="S10" s="312"/>
      <c r="T10" s="312"/>
      <c r="U10" s="312"/>
      <c r="V10" s="313"/>
      <c r="W10" s="314"/>
      <c r="X10" s="315"/>
      <c r="Y10" s="311"/>
      <c r="Z10" s="311"/>
      <c r="AA10" s="312"/>
      <c r="AB10" s="312"/>
      <c r="AC10" s="312"/>
      <c r="AD10" s="313"/>
      <c r="AE10" s="314"/>
      <c r="AF10" s="315"/>
      <c r="AG10" s="311"/>
      <c r="AH10" s="311"/>
      <c r="AI10" s="312"/>
      <c r="AJ10" s="312"/>
      <c r="AK10" s="312"/>
      <c r="AL10" s="313"/>
      <c r="AM10" s="314"/>
      <c r="AN10" s="315"/>
      <c r="AO10" s="311"/>
      <c r="AP10" s="311"/>
      <c r="AQ10" s="312"/>
      <c r="AR10" s="312"/>
      <c r="AS10" s="312"/>
      <c r="AT10" s="313"/>
      <c r="AU10" s="314"/>
      <c r="AV10" s="315"/>
      <c r="AW10" s="311"/>
      <c r="AX10" s="311"/>
      <c r="AY10" s="312"/>
      <c r="AZ10" s="312"/>
      <c r="BA10" s="312"/>
      <c r="BB10" s="313"/>
      <c r="BC10" s="314"/>
      <c r="BD10" s="315"/>
      <c r="BE10" s="311"/>
      <c r="BF10" s="311"/>
      <c r="BG10" s="312"/>
      <c r="BH10" s="312"/>
      <c r="BI10" s="312"/>
      <c r="BJ10" s="313"/>
      <c r="BK10" s="314"/>
      <c r="BL10" s="315"/>
      <c r="BM10" s="311"/>
      <c r="BN10" s="311"/>
      <c r="BO10" s="312"/>
      <c r="BP10" s="312"/>
      <c r="BQ10" s="312"/>
      <c r="BR10" s="313"/>
      <c r="BS10" s="314"/>
      <c r="BT10" s="315"/>
      <c r="BU10" s="311"/>
      <c r="BV10" s="311"/>
      <c r="BW10" s="312"/>
      <c r="BX10" s="312"/>
      <c r="BY10" s="312"/>
      <c r="BZ10" s="313"/>
      <c r="CA10" s="314"/>
      <c r="CB10" s="315"/>
      <c r="CC10" s="311"/>
      <c r="CD10" s="311"/>
      <c r="CE10" s="312"/>
      <c r="CF10" s="312"/>
      <c r="CG10" s="312"/>
      <c r="CH10" s="313"/>
      <c r="CI10" s="314"/>
      <c r="CJ10" s="315"/>
      <c r="CK10" s="311"/>
      <c r="CL10" s="311"/>
      <c r="CM10" s="312"/>
      <c r="CN10" s="312"/>
      <c r="CO10" s="312"/>
      <c r="CP10" s="313"/>
      <c r="CQ10" s="314"/>
      <c r="CR10" s="315"/>
      <c r="CS10" s="311"/>
      <c r="CT10" s="311"/>
      <c r="CU10" s="312"/>
      <c r="CV10" s="312"/>
      <c r="CW10" s="312"/>
      <c r="CX10" s="313"/>
      <c r="CY10" s="314"/>
      <c r="CZ10" s="315"/>
      <c r="DA10" s="311"/>
      <c r="DB10" s="311"/>
      <c r="DC10" s="312"/>
      <c r="DD10" s="312"/>
      <c r="DE10" s="312"/>
      <c r="DF10" s="313"/>
      <c r="DG10" s="314"/>
      <c r="DH10" s="315"/>
      <c r="DI10" s="311"/>
      <c r="DJ10" s="311"/>
      <c r="DK10" s="312"/>
      <c r="DL10" s="312"/>
      <c r="DM10" s="312"/>
      <c r="DN10" s="313"/>
      <c r="DO10" s="314"/>
      <c r="DP10" s="315"/>
      <c r="DQ10" s="311"/>
      <c r="DR10" s="311"/>
      <c r="DS10" s="312"/>
      <c r="DT10" s="312"/>
      <c r="DU10" s="312"/>
      <c r="DV10" s="313"/>
      <c r="DW10" s="314"/>
      <c r="DX10" s="315"/>
      <c r="DY10" s="311"/>
      <c r="DZ10" s="311"/>
      <c r="EA10" s="312"/>
      <c r="EB10" s="312"/>
      <c r="EC10" s="312"/>
      <c r="ED10" s="313"/>
      <c r="EE10" s="314"/>
      <c r="EF10" s="315"/>
      <c r="EG10" s="311"/>
      <c r="EH10" s="311"/>
      <c r="EI10" s="312"/>
      <c r="EJ10" s="312"/>
      <c r="EK10" s="312"/>
      <c r="EL10" s="313"/>
      <c r="EM10" s="314"/>
      <c r="EN10" s="315"/>
      <c r="EO10" s="311"/>
      <c r="EP10" s="311"/>
      <c r="EQ10" s="312"/>
      <c r="ER10" s="312"/>
      <c r="ES10" s="312"/>
      <c r="ET10" s="313"/>
      <c r="EU10" s="314"/>
      <c r="EV10" s="315"/>
      <c r="EW10" s="311"/>
      <c r="EX10" s="311"/>
      <c r="EY10" s="312"/>
      <c r="EZ10" s="312"/>
      <c r="FA10" s="312"/>
      <c r="FB10" s="313"/>
      <c r="FC10" s="314"/>
      <c r="FD10" s="315"/>
      <c r="FE10" s="311"/>
      <c r="FF10" s="311"/>
      <c r="FG10" s="312"/>
      <c r="FH10" s="312"/>
      <c r="FI10" s="312"/>
      <c r="FJ10" s="313"/>
      <c r="FK10" s="314"/>
      <c r="FL10" s="315"/>
      <c r="FM10" s="311"/>
      <c r="FN10" s="311"/>
      <c r="FO10" s="312"/>
      <c r="FP10" s="312"/>
      <c r="FQ10" s="312"/>
      <c r="FR10" s="313"/>
      <c r="FS10" s="314"/>
      <c r="FT10" s="315"/>
      <c r="FU10" s="311"/>
      <c r="FV10" s="311"/>
      <c r="FW10" s="312"/>
      <c r="FX10" s="312"/>
      <c r="FY10" s="312"/>
      <c r="FZ10" s="313"/>
      <c r="GA10" s="314"/>
      <c r="GB10" s="315"/>
      <c r="GC10" s="311"/>
      <c r="GD10" s="311"/>
      <c r="GE10" s="312"/>
      <c r="GF10" s="312"/>
      <c r="GG10" s="312"/>
      <c r="GH10" s="313"/>
      <c r="GI10" s="314"/>
      <c r="GJ10" s="315"/>
      <c r="GK10" s="311"/>
      <c r="GL10" s="311"/>
      <c r="GM10" s="312"/>
      <c r="GN10" s="312"/>
      <c r="GO10" s="312"/>
      <c r="GP10" s="313"/>
      <c r="GQ10" s="314"/>
      <c r="GR10" s="315"/>
      <c r="GS10" s="311"/>
      <c r="GT10" s="311"/>
      <c r="GU10" s="312"/>
      <c r="GV10" s="312"/>
      <c r="GW10" s="312"/>
      <c r="GX10" s="313"/>
      <c r="GY10" s="314"/>
      <c r="GZ10" s="315"/>
      <c r="HA10" s="311"/>
      <c r="HB10" s="311"/>
      <c r="HC10" s="312"/>
      <c r="HD10" s="312"/>
      <c r="HE10" s="312"/>
      <c r="HF10" s="313"/>
      <c r="HG10" s="314"/>
      <c r="HH10" s="315"/>
      <c r="HI10" s="311"/>
      <c r="HJ10" s="311"/>
      <c r="HK10" s="312"/>
      <c r="HL10" s="312"/>
      <c r="HM10" s="312"/>
      <c r="HN10" s="313"/>
      <c r="HO10" s="314"/>
      <c r="HP10" s="315"/>
      <c r="HQ10" s="311"/>
      <c r="HR10" s="311"/>
      <c r="HS10" s="312"/>
      <c r="HT10" s="312"/>
      <c r="HU10" s="312"/>
      <c r="HV10" s="313"/>
      <c r="HW10" s="314"/>
      <c r="HX10" s="315"/>
      <c r="HY10" s="311"/>
      <c r="HZ10" s="311"/>
      <c r="IA10" s="312"/>
      <c r="IB10" s="312"/>
      <c r="IC10" s="312"/>
      <c r="ID10" s="313"/>
      <c r="IE10" s="314"/>
      <c r="IF10" s="315"/>
      <c r="IG10" s="311"/>
      <c r="IH10" s="311"/>
      <c r="II10" s="312"/>
      <c r="IJ10" s="312"/>
      <c r="IK10" s="312"/>
      <c r="IL10" s="313"/>
      <c r="IM10" s="314"/>
      <c r="IN10" s="315"/>
      <c r="IO10" s="311"/>
      <c r="IP10" s="311"/>
      <c r="IQ10" s="312"/>
      <c r="IR10" s="312"/>
      <c r="IS10" s="312"/>
      <c r="IT10" s="313"/>
      <c r="IU10" s="314"/>
      <c r="IV10" s="315"/>
      <c r="IW10" s="311"/>
      <c r="IX10" s="311"/>
      <c r="IY10" s="312"/>
      <c r="IZ10" s="312"/>
      <c r="JA10" s="312"/>
      <c r="JB10" s="313"/>
      <c r="JC10" s="314"/>
      <c r="JD10" s="315"/>
      <c r="JE10" s="311"/>
      <c r="JF10" s="311"/>
      <c r="JG10" s="312"/>
      <c r="JH10" s="312"/>
      <c r="JI10" s="312"/>
      <c r="JJ10" s="313"/>
      <c r="JK10" s="314"/>
      <c r="JL10" s="315"/>
      <c r="JM10" s="311"/>
      <c r="JN10" s="311"/>
      <c r="JO10" s="312"/>
      <c r="JP10" s="312"/>
      <c r="JQ10" s="312"/>
      <c r="JR10" s="313"/>
      <c r="JS10" s="314"/>
      <c r="JT10" s="315"/>
      <c r="JU10" s="311"/>
      <c r="JV10" s="311"/>
      <c r="JW10" s="312"/>
      <c r="JX10" s="312"/>
      <c r="JY10" s="312"/>
      <c r="JZ10" s="313"/>
      <c r="KA10" s="314"/>
      <c r="KB10" s="315"/>
      <c r="KC10" s="311"/>
      <c r="KD10" s="311"/>
      <c r="KE10" s="312"/>
      <c r="KF10" s="312"/>
      <c r="KG10" s="312"/>
      <c r="KH10" s="313"/>
      <c r="KI10" s="314"/>
      <c r="KJ10" s="315"/>
      <c r="KK10" s="311"/>
      <c r="KL10" s="311"/>
      <c r="KM10" s="312"/>
      <c r="KN10" s="312"/>
      <c r="KO10" s="312"/>
      <c r="KP10" s="313"/>
      <c r="KQ10" s="314"/>
      <c r="KR10" s="315"/>
      <c r="KS10" s="311"/>
      <c r="KT10" s="311"/>
      <c r="KU10" s="312"/>
      <c r="KV10" s="312"/>
      <c r="KW10" s="312"/>
      <c r="KX10" s="313"/>
      <c r="KY10" s="314"/>
      <c r="KZ10" s="315"/>
      <c r="LA10" s="311"/>
      <c r="LB10" s="311"/>
      <c r="LC10" s="312"/>
      <c r="LD10" s="312"/>
      <c r="LE10" s="312"/>
      <c r="LF10" s="313"/>
      <c r="LG10" s="314"/>
      <c r="LH10" s="315"/>
      <c r="LI10" s="311"/>
      <c r="LJ10" s="311"/>
      <c r="LK10" s="312"/>
      <c r="LL10" s="312"/>
      <c r="LM10" s="312"/>
      <c r="LN10" s="313"/>
      <c r="LO10" s="314"/>
      <c r="LP10" s="315"/>
      <c r="LQ10" s="311"/>
      <c r="LR10" s="311"/>
      <c r="LS10" s="312"/>
      <c r="LT10" s="312"/>
      <c r="LU10" s="312"/>
      <c r="LV10" s="313"/>
      <c r="LW10" s="314"/>
      <c r="LX10" s="315"/>
      <c r="LY10" s="311"/>
      <c r="LZ10" s="311"/>
      <c r="MA10" s="312"/>
      <c r="MB10" s="312"/>
      <c r="MC10" s="312"/>
      <c r="MD10" s="313"/>
      <c r="ME10" s="314"/>
      <c r="MF10" s="315"/>
      <c r="MG10" s="311"/>
      <c r="MH10" s="311"/>
      <c r="MI10" s="312"/>
      <c r="MJ10" s="312"/>
      <c r="MK10" s="312"/>
      <c r="ML10" s="313"/>
      <c r="MM10" s="314"/>
      <c r="MN10" s="315"/>
      <c r="MO10" s="311"/>
      <c r="MP10" s="311"/>
      <c r="MQ10" s="312"/>
      <c r="MR10" s="312"/>
      <c r="MS10" s="312"/>
      <c r="MT10" s="313"/>
      <c r="MU10" s="314"/>
      <c r="MV10" s="315"/>
      <c r="MW10" s="311"/>
      <c r="MX10" s="311"/>
      <c r="MY10" s="312"/>
      <c r="MZ10" s="312"/>
      <c r="NA10" s="312"/>
      <c r="NB10" s="313"/>
      <c r="NC10" s="314"/>
      <c r="ND10" s="315"/>
      <c r="NE10" s="311"/>
      <c r="NF10" s="311"/>
      <c r="NG10" s="312"/>
      <c r="NH10" s="312"/>
      <c r="NI10" s="312"/>
      <c r="NJ10" s="313"/>
      <c r="NK10" s="314"/>
      <c r="NL10" s="315"/>
      <c r="NM10" s="311"/>
      <c r="NN10" s="311"/>
      <c r="NO10" s="312"/>
      <c r="NP10" s="312"/>
      <c r="NQ10" s="312"/>
      <c r="NR10" s="313"/>
      <c r="NS10" s="314"/>
      <c r="NT10" s="315"/>
      <c r="NU10" s="311"/>
      <c r="NV10" s="311"/>
      <c r="NW10" s="312"/>
      <c r="NX10" s="312"/>
      <c r="NY10" s="312"/>
      <c r="NZ10" s="313"/>
      <c r="OA10" s="314"/>
      <c r="OB10" s="315"/>
      <c r="OC10" s="311"/>
      <c r="OD10" s="311"/>
      <c r="OE10" s="312"/>
      <c r="OF10" s="312"/>
      <c r="OG10" s="312"/>
      <c r="OH10" s="313"/>
      <c r="OI10" s="314"/>
      <c r="OJ10" s="315"/>
      <c r="OK10" s="311"/>
      <c r="OL10" s="311"/>
      <c r="OM10" s="312"/>
      <c r="ON10" s="312"/>
      <c r="OO10" s="312"/>
      <c r="OP10" s="313"/>
      <c r="OQ10" s="314"/>
      <c r="OR10" s="315"/>
      <c r="OS10" s="311"/>
      <c r="OT10" s="311"/>
      <c r="OU10" s="312"/>
      <c r="OV10" s="312"/>
      <c r="OW10" s="312"/>
      <c r="OX10" s="313"/>
      <c r="OY10" s="314"/>
      <c r="OZ10" s="315"/>
      <c r="PA10" s="311"/>
      <c r="PB10" s="311"/>
      <c r="PC10" s="312"/>
      <c r="PD10" s="312"/>
      <c r="PE10" s="312"/>
      <c r="PF10" s="313"/>
      <c r="PG10" s="314"/>
      <c r="PH10" s="315"/>
      <c r="PI10" s="311"/>
      <c r="PJ10" s="311"/>
      <c r="PK10" s="312"/>
      <c r="PL10" s="312"/>
      <c r="PM10" s="312"/>
      <c r="PN10" s="313"/>
      <c r="PO10" s="314"/>
      <c r="PP10" s="315"/>
      <c r="PQ10" s="311"/>
      <c r="PR10" s="311"/>
      <c r="PS10" s="312"/>
      <c r="PT10" s="312"/>
      <c r="PU10" s="312"/>
      <c r="PV10" s="313"/>
      <c r="PW10" s="314"/>
      <c r="PX10" s="315"/>
      <c r="PY10" s="311"/>
      <c r="PZ10" s="311"/>
      <c r="QA10" s="312"/>
      <c r="QB10" s="312"/>
      <c r="QC10" s="312"/>
      <c r="QD10" s="313"/>
      <c r="QE10" s="314"/>
      <c r="QF10" s="315"/>
      <c r="QG10" s="311"/>
      <c r="QH10" s="311"/>
      <c r="QI10" s="312"/>
      <c r="QJ10" s="312"/>
      <c r="QK10" s="312"/>
      <c r="QL10" s="313"/>
      <c r="QM10" s="314"/>
      <c r="QN10" s="315"/>
      <c r="QO10" s="311"/>
      <c r="QP10" s="311"/>
      <c r="QQ10" s="312"/>
      <c r="QR10" s="312"/>
      <c r="QS10" s="312"/>
      <c r="QT10" s="313"/>
      <c r="QU10" s="314"/>
      <c r="QV10" s="315"/>
      <c r="QW10" s="311"/>
      <c r="QX10" s="311"/>
      <c r="QY10" s="312"/>
      <c r="QZ10" s="312"/>
      <c r="RA10" s="312"/>
      <c r="RB10" s="313"/>
      <c r="RC10" s="314"/>
      <c r="RD10" s="315"/>
      <c r="RE10" s="311"/>
      <c r="RF10" s="311"/>
      <c r="RG10" s="312"/>
      <c r="RH10" s="312"/>
      <c r="RI10" s="312"/>
      <c r="RJ10" s="313"/>
      <c r="RK10" s="314"/>
      <c r="RL10" s="315"/>
      <c r="RM10" s="311"/>
      <c r="RN10" s="311"/>
      <c r="RO10" s="312"/>
      <c r="RP10" s="312"/>
      <c r="RQ10" s="312"/>
      <c r="RR10" s="313"/>
      <c r="RS10" s="314"/>
      <c r="RT10" s="315"/>
      <c r="RU10" s="311"/>
      <c r="RV10" s="311"/>
      <c r="RW10" s="312"/>
      <c r="RX10" s="312"/>
      <c r="RY10" s="312"/>
      <c r="RZ10" s="313"/>
      <c r="SA10" s="314"/>
      <c r="SB10" s="315"/>
      <c r="SC10" s="311"/>
      <c r="SD10" s="311"/>
      <c r="SE10" s="312"/>
      <c r="SF10" s="312"/>
      <c r="SG10" s="312"/>
      <c r="SH10" s="313"/>
      <c r="SI10" s="314"/>
      <c r="SJ10" s="315"/>
      <c r="SK10" s="311"/>
      <c r="SL10" s="311"/>
      <c r="SM10" s="312"/>
      <c r="SN10" s="312"/>
      <c r="SO10" s="312"/>
      <c r="SP10" s="313"/>
      <c r="SQ10" s="314"/>
      <c r="SR10" s="315"/>
      <c r="SS10" s="311"/>
      <c r="ST10" s="311"/>
      <c r="SU10" s="312"/>
      <c r="SV10" s="312"/>
      <c r="SW10" s="312"/>
      <c r="SX10" s="313"/>
      <c r="SY10" s="314"/>
      <c r="SZ10" s="315"/>
      <c r="TA10" s="311"/>
      <c r="TB10" s="311"/>
      <c r="TC10" s="312"/>
      <c r="TD10" s="312"/>
      <c r="TE10" s="312"/>
      <c r="TF10" s="313"/>
      <c r="TG10" s="314"/>
      <c r="TH10" s="315"/>
      <c r="TI10" s="311"/>
      <c r="TJ10" s="311"/>
      <c r="TK10" s="312"/>
      <c r="TL10" s="312"/>
      <c r="TM10" s="312"/>
      <c r="TN10" s="313"/>
      <c r="TO10" s="314"/>
      <c r="TP10" s="315"/>
      <c r="TQ10" s="311"/>
      <c r="TR10" s="311"/>
      <c r="TS10" s="312"/>
      <c r="TT10" s="312"/>
      <c r="TU10" s="312"/>
      <c r="TV10" s="313"/>
      <c r="TW10" s="314"/>
      <c r="TX10" s="315"/>
      <c r="TY10" s="311"/>
      <c r="TZ10" s="311"/>
      <c r="UA10" s="312"/>
      <c r="UB10" s="312"/>
      <c r="UC10" s="312"/>
      <c r="UD10" s="313"/>
      <c r="UE10" s="314"/>
      <c r="UF10" s="315"/>
      <c r="UG10" s="311"/>
      <c r="UH10" s="311"/>
      <c r="UI10" s="312"/>
      <c r="UJ10" s="312"/>
      <c r="UK10" s="312"/>
      <c r="UL10" s="313"/>
      <c r="UM10" s="314"/>
      <c r="UN10" s="315"/>
      <c r="UO10" s="311"/>
      <c r="UP10" s="311"/>
      <c r="UQ10" s="312"/>
      <c r="UR10" s="312"/>
      <c r="US10" s="312"/>
      <c r="UT10" s="313"/>
      <c r="UU10" s="314"/>
      <c r="UV10" s="315"/>
      <c r="UW10" s="311"/>
      <c r="UX10" s="311"/>
      <c r="UY10" s="312"/>
      <c r="UZ10" s="312"/>
      <c r="VA10" s="312"/>
      <c r="VB10" s="313"/>
      <c r="VC10" s="314"/>
      <c r="VD10" s="315"/>
      <c r="VE10" s="311"/>
      <c r="VF10" s="311"/>
      <c r="VG10" s="312"/>
      <c r="VH10" s="312"/>
      <c r="VI10" s="312"/>
      <c r="VJ10" s="313"/>
      <c r="VK10" s="314"/>
      <c r="VL10" s="315"/>
      <c r="VM10" s="311"/>
      <c r="VN10" s="311"/>
      <c r="VO10" s="312"/>
      <c r="VP10" s="312"/>
      <c r="VQ10" s="312"/>
      <c r="VR10" s="313"/>
      <c r="VS10" s="314"/>
      <c r="VT10" s="315"/>
      <c r="VU10" s="311"/>
      <c r="VV10" s="311"/>
      <c r="VW10" s="312"/>
      <c r="VX10" s="312"/>
      <c r="VY10" s="312"/>
      <c r="VZ10" s="313"/>
      <c r="WA10" s="314"/>
      <c r="WB10" s="315"/>
      <c r="WC10" s="311"/>
      <c r="WD10" s="311"/>
      <c r="WE10" s="312"/>
      <c r="WF10" s="312"/>
      <c r="WG10" s="312"/>
      <c r="WH10" s="313"/>
      <c r="WI10" s="314"/>
      <c r="WJ10" s="315"/>
      <c r="WK10" s="311"/>
      <c r="WL10" s="311"/>
      <c r="WM10" s="312"/>
      <c r="WN10" s="312"/>
      <c r="WO10" s="312"/>
      <c r="WP10" s="313"/>
      <c r="WQ10" s="314"/>
      <c r="WR10" s="315"/>
      <c r="WS10" s="311"/>
      <c r="WT10" s="311"/>
      <c r="WU10" s="312"/>
      <c r="WV10" s="312"/>
      <c r="WW10" s="312"/>
      <c r="WX10" s="313"/>
      <c r="WY10" s="314"/>
      <c r="WZ10" s="315"/>
      <c r="XA10" s="311"/>
      <c r="XB10" s="311"/>
      <c r="XC10" s="312"/>
      <c r="XD10" s="312"/>
      <c r="XE10" s="312"/>
      <c r="XF10" s="313"/>
      <c r="XG10" s="314"/>
      <c r="XH10" s="315"/>
      <c r="XI10" s="311"/>
      <c r="XJ10" s="311"/>
      <c r="XK10" s="312"/>
      <c r="XL10" s="312"/>
      <c r="XM10" s="312"/>
      <c r="XN10" s="313"/>
      <c r="XO10" s="314"/>
      <c r="XP10" s="315"/>
      <c r="XQ10" s="311"/>
      <c r="XR10" s="311"/>
      <c r="XS10" s="312"/>
      <c r="XT10" s="312"/>
      <c r="XU10" s="312"/>
      <c r="XV10" s="313"/>
      <c r="XW10" s="314"/>
      <c r="XX10" s="315"/>
      <c r="XY10" s="311"/>
      <c r="XZ10" s="311"/>
      <c r="YA10" s="312"/>
      <c r="YB10" s="312"/>
      <c r="YC10" s="312"/>
      <c r="YD10" s="313"/>
      <c r="YE10" s="314"/>
      <c r="YF10" s="315"/>
      <c r="YG10" s="311"/>
      <c r="YH10" s="311"/>
      <c r="YI10" s="312"/>
      <c r="YJ10" s="312"/>
      <c r="YK10" s="312"/>
      <c r="YL10" s="313"/>
      <c r="YM10" s="314"/>
      <c r="YN10" s="315"/>
      <c r="YO10" s="311"/>
      <c r="YP10" s="311"/>
      <c r="YQ10" s="312"/>
      <c r="YR10" s="312"/>
      <c r="YS10" s="312"/>
      <c r="YT10" s="313"/>
      <c r="YU10" s="314"/>
      <c r="YV10" s="315"/>
      <c r="YW10" s="311"/>
      <c r="YX10" s="311"/>
      <c r="YY10" s="312"/>
      <c r="YZ10" s="312"/>
      <c r="ZA10" s="312"/>
      <c r="ZB10" s="313"/>
      <c r="ZC10" s="314"/>
      <c r="ZD10" s="315"/>
      <c r="ZE10" s="311"/>
      <c r="ZF10" s="311"/>
      <c r="ZG10" s="312"/>
      <c r="ZH10" s="312"/>
      <c r="ZI10" s="312"/>
      <c r="ZJ10" s="313"/>
      <c r="ZK10" s="314"/>
      <c r="ZL10" s="315"/>
      <c r="ZM10" s="311"/>
      <c r="ZN10" s="311"/>
      <c r="ZO10" s="312"/>
      <c r="ZP10" s="312"/>
      <c r="ZQ10" s="312"/>
      <c r="ZR10" s="313"/>
      <c r="ZS10" s="314"/>
      <c r="ZT10" s="315"/>
      <c r="ZU10" s="311"/>
      <c r="ZV10" s="311"/>
      <c r="ZW10" s="312"/>
      <c r="ZX10" s="312"/>
      <c r="ZY10" s="312"/>
      <c r="ZZ10" s="313"/>
      <c r="AAA10" s="314"/>
      <c r="AAB10" s="315"/>
      <c r="AAC10" s="311"/>
      <c r="AAD10" s="311"/>
      <c r="AAE10" s="312"/>
      <c r="AAF10" s="312"/>
      <c r="AAG10" s="312"/>
      <c r="AAH10" s="313"/>
      <c r="AAI10" s="314"/>
      <c r="AAJ10" s="315"/>
      <c r="AAK10" s="311"/>
      <c r="AAL10" s="311"/>
      <c r="AAM10" s="312"/>
      <c r="AAN10" s="312"/>
      <c r="AAO10" s="312"/>
      <c r="AAP10" s="313"/>
      <c r="AAQ10" s="314"/>
      <c r="AAR10" s="315"/>
      <c r="AAS10" s="311"/>
      <c r="AAT10" s="311"/>
      <c r="AAU10" s="312"/>
      <c r="AAV10" s="312"/>
      <c r="AAW10" s="312"/>
      <c r="AAX10" s="313"/>
      <c r="AAY10" s="314"/>
      <c r="AAZ10" s="315"/>
      <c r="ABA10" s="311"/>
      <c r="ABB10" s="311"/>
      <c r="ABC10" s="312"/>
      <c r="ABD10" s="312"/>
      <c r="ABE10" s="312"/>
      <c r="ABF10" s="313"/>
      <c r="ABG10" s="314"/>
      <c r="ABH10" s="315"/>
      <c r="ABI10" s="311"/>
      <c r="ABJ10" s="311"/>
      <c r="ABK10" s="312"/>
      <c r="ABL10" s="312"/>
      <c r="ABM10" s="312"/>
      <c r="ABN10" s="313"/>
      <c r="ABO10" s="314"/>
      <c r="ABP10" s="315"/>
      <c r="ABQ10" s="311"/>
      <c r="ABR10" s="311"/>
      <c r="ABS10" s="312"/>
      <c r="ABT10" s="312"/>
      <c r="ABU10" s="312"/>
      <c r="ABV10" s="313"/>
      <c r="ABW10" s="314"/>
      <c r="ABX10" s="315"/>
      <c r="ABY10" s="311"/>
      <c r="ABZ10" s="311"/>
      <c r="ACA10" s="312"/>
      <c r="ACB10" s="312"/>
      <c r="ACC10" s="312"/>
      <c r="ACD10" s="313"/>
      <c r="ACE10" s="314"/>
      <c r="ACF10" s="315"/>
      <c r="ACG10" s="311"/>
      <c r="ACH10" s="311"/>
      <c r="ACI10" s="312"/>
      <c r="ACJ10" s="312"/>
      <c r="ACK10" s="312"/>
      <c r="ACL10" s="313"/>
      <c r="ACM10" s="314"/>
      <c r="ACN10" s="315"/>
      <c r="ACO10" s="311"/>
      <c r="ACP10" s="311"/>
      <c r="ACQ10" s="312"/>
      <c r="ACR10" s="312"/>
      <c r="ACS10" s="312"/>
      <c r="ACT10" s="313"/>
      <c r="ACU10" s="314"/>
      <c r="ACV10" s="315"/>
      <c r="ACW10" s="311"/>
      <c r="ACX10" s="311"/>
      <c r="ACY10" s="312"/>
      <c r="ACZ10" s="312"/>
      <c r="ADA10" s="312"/>
      <c r="ADB10" s="313"/>
      <c r="ADC10" s="314"/>
      <c r="ADD10" s="315"/>
      <c r="ADE10" s="311"/>
      <c r="ADF10" s="311"/>
      <c r="ADG10" s="312"/>
      <c r="ADH10" s="312"/>
      <c r="ADI10" s="312"/>
      <c r="ADJ10" s="313"/>
      <c r="ADK10" s="314"/>
      <c r="ADL10" s="315"/>
      <c r="ADM10" s="311"/>
      <c r="ADN10" s="311"/>
      <c r="ADO10" s="312"/>
      <c r="ADP10" s="312"/>
      <c r="ADQ10" s="312"/>
      <c r="ADR10" s="313"/>
      <c r="ADS10" s="314"/>
      <c r="ADT10" s="315"/>
      <c r="ADU10" s="311"/>
      <c r="ADV10" s="311"/>
      <c r="ADW10" s="312"/>
      <c r="ADX10" s="312"/>
      <c r="ADY10" s="312"/>
      <c r="ADZ10" s="313"/>
      <c r="AEA10" s="314"/>
      <c r="AEB10" s="315"/>
      <c r="AEC10" s="311"/>
      <c r="AED10" s="311"/>
      <c r="AEE10" s="312"/>
      <c r="AEF10" s="312"/>
      <c r="AEG10" s="312"/>
      <c r="AEH10" s="313"/>
      <c r="AEI10" s="314"/>
      <c r="AEJ10" s="315"/>
      <c r="AEK10" s="311"/>
      <c r="AEL10" s="311"/>
      <c r="AEM10" s="312"/>
      <c r="AEN10" s="312"/>
      <c r="AEO10" s="312"/>
      <c r="AEP10" s="313"/>
      <c r="AEQ10" s="314"/>
      <c r="AER10" s="315"/>
      <c r="AES10" s="311"/>
      <c r="AET10" s="311"/>
      <c r="AEU10" s="312"/>
      <c r="AEV10" s="312"/>
      <c r="AEW10" s="312"/>
      <c r="AEX10" s="313"/>
      <c r="AEY10" s="314"/>
      <c r="AEZ10" s="315"/>
      <c r="AFA10" s="311"/>
      <c r="AFB10" s="311"/>
      <c r="AFC10" s="312"/>
      <c r="AFD10" s="312"/>
      <c r="AFE10" s="312"/>
      <c r="AFF10" s="313"/>
      <c r="AFG10" s="314"/>
      <c r="AFH10" s="315"/>
      <c r="AFI10" s="311"/>
      <c r="AFJ10" s="311"/>
      <c r="AFK10" s="312"/>
      <c r="AFL10" s="312"/>
      <c r="AFM10" s="312"/>
      <c r="AFN10" s="313"/>
      <c r="AFO10" s="314"/>
      <c r="AFP10" s="315"/>
      <c r="AFQ10" s="311"/>
      <c r="AFR10" s="311"/>
      <c r="AFS10" s="312"/>
      <c r="AFT10" s="312"/>
      <c r="AFU10" s="312"/>
      <c r="AFV10" s="313"/>
      <c r="AFW10" s="314"/>
      <c r="AFX10" s="315"/>
      <c r="AFY10" s="311"/>
      <c r="AFZ10" s="311"/>
      <c r="AGA10" s="312"/>
      <c r="AGB10" s="312"/>
      <c r="AGC10" s="312"/>
      <c r="AGD10" s="313"/>
      <c r="AGE10" s="314"/>
      <c r="AGF10" s="315"/>
      <c r="AGG10" s="311"/>
      <c r="AGH10" s="311"/>
      <c r="AGI10" s="312"/>
      <c r="AGJ10" s="312"/>
      <c r="AGK10" s="312"/>
      <c r="AGL10" s="313"/>
      <c r="AGM10" s="314"/>
      <c r="AGN10" s="315"/>
      <c r="AGO10" s="311"/>
      <c r="AGP10" s="311"/>
      <c r="AGQ10" s="312"/>
      <c r="AGR10" s="312"/>
      <c r="AGS10" s="312"/>
      <c r="AGT10" s="313"/>
      <c r="AGU10" s="314"/>
      <c r="AGV10" s="315"/>
      <c r="AGW10" s="311"/>
      <c r="AGX10" s="311"/>
      <c r="AGY10" s="312"/>
      <c r="AGZ10" s="312"/>
      <c r="AHA10" s="312"/>
      <c r="AHB10" s="313"/>
      <c r="AHC10" s="314"/>
      <c r="AHD10" s="315"/>
      <c r="AHE10" s="311"/>
      <c r="AHF10" s="311"/>
      <c r="AHG10" s="312"/>
      <c r="AHH10" s="312"/>
      <c r="AHI10" s="312"/>
      <c r="AHJ10" s="313"/>
      <c r="AHK10" s="314"/>
      <c r="AHL10" s="315"/>
      <c r="AHM10" s="311"/>
      <c r="AHN10" s="311"/>
      <c r="AHO10" s="312"/>
      <c r="AHP10" s="312"/>
      <c r="AHQ10" s="312"/>
      <c r="AHR10" s="313"/>
      <c r="AHS10" s="314"/>
      <c r="AHT10" s="315"/>
      <c r="AHU10" s="311"/>
      <c r="AHV10" s="311"/>
      <c r="AHW10" s="312"/>
      <c r="AHX10" s="312"/>
      <c r="AHY10" s="312"/>
      <c r="AHZ10" s="313"/>
      <c r="AIA10" s="314"/>
      <c r="AIB10" s="315"/>
      <c r="AIC10" s="311"/>
      <c r="AID10" s="311"/>
      <c r="AIE10" s="312"/>
      <c r="AIF10" s="312"/>
      <c r="AIG10" s="312"/>
      <c r="AIH10" s="313"/>
      <c r="AII10" s="314"/>
      <c r="AIJ10" s="315"/>
      <c r="AIK10" s="311"/>
      <c r="AIL10" s="311"/>
      <c r="AIM10" s="312"/>
      <c r="AIN10" s="312"/>
      <c r="AIO10" s="312"/>
      <c r="AIP10" s="313"/>
      <c r="AIQ10" s="314"/>
      <c r="AIR10" s="315"/>
      <c r="AIS10" s="311"/>
      <c r="AIT10" s="311"/>
      <c r="AIU10" s="312"/>
      <c r="AIV10" s="312"/>
      <c r="AIW10" s="312"/>
      <c r="AIX10" s="313"/>
      <c r="AIY10" s="314"/>
      <c r="AIZ10" s="315"/>
      <c r="AJA10" s="311"/>
      <c r="AJB10" s="311"/>
      <c r="AJC10" s="312"/>
      <c r="AJD10" s="312"/>
      <c r="AJE10" s="312"/>
      <c r="AJF10" s="313"/>
      <c r="AJG10" s="314"/>
      <c r="AJH10" s="315"/>
      <c r="AJI10" s="311"/>
      <c r="AJJ10" s="311"/>
      <c r="AJK10" s="312"/>
      <c r="AJL10" s="312"/>
      <c r="AJM10" s="312"/>
      <c r="AJN10" s="313"/>
      <c r="AJO10" s="314"/>
      <c r="AJP10" s="315"/>
      <c r="AJQ10" s="311"/>
      <c r="AJR10" s="311"/>
      <c r="AJS10" s="312"/>
      <c r="AJT10" s="312"/>
      <c r="AJU10" s="312"/>
      <c r="AJV10" s="313"/>
      <c r="AJW10" s="314"/>
      <c r="AJX10" s="315"/>
      <c r="AJY10" s="311"/>
      <c r="AJZ10" s="311"/>
      <c r="AKA10" s="312"/>
      <c r="AKB10" s="312"/>
      <c r="AKC10" s="312"/>
      <c r="AKD10" s="313"/>
      <c r="AKE10" s="314"/>
      <c r="AKF10" s="315"/>
      <c r="AKG10" s="311"/>
      <c r="AKH10" s="311"/>
      <c r="AKI10" s="312"/>
      <c r="AKJ10" s="312"/>
      <c r="AKK10" s="312"/>
      <c r="AKL10" s="313"/>
      <c r="AKM10" s="314"/>
      <c r="AKN10" s="315"/>
      <c r="AKO10" s="311"/>
      <c r="AKP10" s="311"/>
      <c r="AKQ10" s="312"/>
      <c r="AKR10" s="312"/>
      <c r="AKS10" s="312"/>
      <c r="AKT10" s="313"/>
      <c r="AKU10" s="314"/>
      <c r="AKV10" s="315"/>
      <c r="AKW10" s="311"/>
      <c r="AKX10" s="311"/>
      <c r="AKY10" s="312"/>
      <c r="AKZ10" s="312"/>
      <c r="ALA10" s="312"/>
      <c r="ALB10" s="313"/>
      <c r="ALC10" s="314"/>
      <c r="ALD10" s="315"/>
      <c r="ALE10" s="311"/>
      <c r="ALF10" s="311"/>
      <c r="ALG10" s="312"/>
      <c r="ALH10" s="312"/>
      <c r="ALI10" s="312"/>
      <c r="ALJ10" s="313"/>
      <c r="ALK10" s="314"/>
      <c r="ALL10" s="315"/>
      <c r="ALM10" s="311"/>
      <c r="ALN10" s="311"/>
      <c r="ALO10" s="312"/>
      <c r="ALP10" s="312"/>
      <c r="ALQ10" s="312"/>
      <c r="ALR10" s="313"/>
      <c r="ALS10" s="314"/>
      <c r="ALT10" s="315"/>
      <c r="ALU10" s="311"/>
      <c r="ALV10" s="311"/>
      <c r="ALW10" s="312"/>
      <c r="ALX10" s="312"/>
      <c r="ALY10" s="312"/>
      <c r="ALZ10" s="313"/>
      <c r="AMA10" s="314"/>
      <c r="AMB10" s="315"/>
      <c r="AMC10" s="311"/>
      <c r="AMD10" s="311"/>
      <c r="AME10" s="312"/>
      <c r="AMF10" s="312"/>
      <c r="AMG10" s="312"/>
      <c r="AMH10" s="313"/>
      <c r="AMI10" s="314"/>
      <c r="AMJ10" s="315"/>
      <c r="AMK10" s="311"/>
      <c r="AML10" s="311"/>
      <c r="AMM10" s="312"/>
      <c r="AMN10" s="312"/>
      <c r="AMO10" s="312"/>
      <c r="AMP10" s="313"/>
      <c r="AMQ10" s="314"/>
      <c r="AMR10" s="315"/>
      <c r="AMS10" s="311"/>
      <c r="AMT10" s="311"/>
      <c r="AMU10" s="312"/>
      <c r="AMV10" s="312"/>
      <c r="AMW10" s="312"/>
      <c r="AMX10" s="313"/>
      <c r="AMY10" s="314"/>
      <c r="AMZ10" s="315"/>
      <c r="ANA10" s="311"/>
      <c r="ANB10" s="311"/>
      <c r="ANC10" s="312"/>
      <c r="AND10" s="312"/>
      <c r="ANE10" s="312"/>
      <c r="ANF10" s="313"/>
      <c r="ANG10" s="314"/>
      <c r="ANH10" s="315"/>
      <c r="ANI10" s="311"/>
      <c r="ANJ10" s="311"/>
      <c r="ANK10" s="312"/>
      <c r="ANL10" s="312"/>
      <c r="ANM10" s="312"/>
      <c r="ANN10" s="313"/>
      <c r="ANO10" s="314"/>
      <c r="ANP10" s="315"/>
      <c r="ANQ10" s="311"/>
      <c r="ANR10" s="311"/>
      <c r="ANS10" s="312"/>
      <c r="ANT10" s="312"/>
      <c r="ANU10" s="312"/>
      <c r="ANV10" s="313"/>
      <c r="ANW10" s="314"/>
      <c r="ANX10" s="315"/>
      <c r="ANY10" s="311"/>
      <c r="ANZ10" s="311"/>
      <c r="AOA10" s="312"/>
      <c r="AOB10" s="312"/>
      <c r="AOC10" s="312"/>
      <c r="AOD10" s="313"/>
      <c r="AOE10" s="314"/>
      <c r="AOF10" s="315"/>
      <c r="AOG10" s="311"/>
      <c r="AOH10" s="311"/>
      <c r="AOI10" s="312"/>
      <c r="AOJ10" s="312"/>
      <c r="AOK10" s="312"/>
      <c r="AOL10" s="313"/>
      <c r="AOM10" s="314"/>
      <c r="AON10" s="315"/>
      <c r="AOO10" s="311"/>
      <c r="AOP10" s="311"/>
      <c r="AOQ10" s="312"/>
      <c r="AOR10" s="312"/>
      <c r="AOS10" s="312"/>
      <c r="AOT10" s="313"/>
      <c r="AOU10" s="314"/>
      <c r="AOV10" s="315"/>
      <c r="AOW10" s="311"/>
      <c r="AOX10" s="311"/>
      <c r="AOY10" s="312"/>
      <c r="AOZ10" s="312"/>
      <c r="APA10" s="312"/>
      <c r="APB10" s="313"/>
      <c r="APC10" s="314"/>
      <c r="APD10" s="315"/>
      <c r="APE10" s="311"/>
      <c r="APF10" s="311"/>
      <c r="APG10" s="312"/>
      <c r="APH10" s="312"/>
      <c r="API10" s="312"/>
      <c r="APJ10" s="313"/>
      <c r="APK10" s="314"/>
      <c r="APL10" s="315"/>
      <c r="APM10" s="311"/>
      <c r="APN10" s="311"/>
      <c r="APO10" s="312"/>
      <c r="APP10" s="312"/>
      <c r="APQ10" s="312"/>
      <c r="APR10" s="313"/>
      <c r="APS10" s="314"/>
      <c r="APT10" s="315"/>
      <c r="APU10" s="311"/>
      <c r="APV10" s="311"/>
      <c r="APW10" s="312"/>
      <c r="APX10" s="312"/>
      <c r="APY10" s="312"/>
      <c r="APZ10" s="313"/>
      <c r="AQA10" s="314"/>
      <c r="AQB10" s="315"/>
      <c r="AQC10" s="311"/>
      <c r="AQD10" s="311"/>
      <c r="AQE10" s="312"/>
      <c r="AQF10" s="312"/>
      <c r="AQG10" s="312"/>
      <c r="AQH10" s="313"/>
      <c r="AQI10" s="314"/>
      <c r="AQJ10" s="315"/>
      <c r="AQK10" s="311"/>
      <c r="AQL10" s="311"/>
      <c r="AQM10" s="312"/>
      <c r="AQN10" s="312"/>
      <c r="AQO10" s="312"/>
      <c r="AQP10" s="313"/>
      <c r="AQQ10" s="314"/>
      <c r="AQR10" s="315"/>
      <c r="AQS10" s="311"/>
      <c r="AQT10" s="311"/>
      <c r="AQU10" s="312"/>
      <c r="AQV10" s="312"/>
      <c r="AQW10" s="312"/>
      <c r="AQX10" s="313"/>
      <c r="AQY10" s="314"/>
      <c r="AQZ10" s="315"/>
      <c r="ARA10" s="311"/>
      <c r="ARB10" s="311"/>
      <c r="ARC10" s="312"/>
      <c r="ARD10" s="312"/>
      <c r="ARE10" s="312"/>
      <c r="ARF10" s="313"/>
      <c r="ARG10" s="314"/>
      <c r="ARH10" s="315"/>
      <c r="ARI10" s="311"/>
      <c r="ARJ10" s="311"/>
      <c r="ARK10" s="312"/>
      <c r="ARL10" s="312"/>
      <c r="ARM10" s="312"/>
      <c r="ARN10" s="313"/>
      <c r="ARO10" s="314"/>
      <c r="ARP10" s="315"/>
      <c r="ARQ10" s="311"/>
      <c r="ARR10" s="311"/>
      <c r="ARS10" s="312"/>
      <c r="ART10" s="312"/>
      <c r="ARU10" s="312"/>
      <c r="ARV10" s="313"/>
      <c r="ARW10" s="314"/>
      <c r="ARX10" s="315"/>
      <c r="ARY10" s="311"/>
      <c r="ARZ10" s="311"/>
      <c r="ASA10" s="312"/>
      <c r="ASB10" s="312"/>
      <c r="ASC10" s="312"/>
      <c r="ASD10" s="313"/>
      <c r="ASE10" s="314"/>
      <c r="ASF10" s="315"/>
      <c r="ASG10" s="311"/>
      <c r="ASH10" s="311"/>
      <c r="ASI10" s="312"/>
      <c r="ASJ10" s="312"/>
      <c r="ASK10" s="312"/>
      <c r="ASL10" s="313"/>
      <c r="ASM10" s="314"/>
      <c r="ASN10" s="315"/>
      <c r="ASO10" s="311"/>
      <c r="ASP10" s="311"/>
      <c r="ASQ10" s="312"/>
      <c r="ASR10" s="312"/>
      <c r="ASS10" s="312"/>
      <c r="AST10" s="313"/>
      <c r="ASU10" s="314"/>
      <c r="ASV10" s="315"/>
      <c r="ASW10" s="311"/>
      <c r="ASX10" s="311"/>
      <c r="ASY10" s="312"/>
      <c r="ASZ10" s="312"/>
      <c r="ATA10" s="312"/>
      <c r="ATB10" s="313"/>
      <c r="ATC10" s="314"/>
      <c r="ATD10" s="315"/>
      <c r="ATE10" s="311"/>
      <c r="ATF10" s="311"/>
      <c r="ATG10" s="312"/>
      <c r="ATH10" s="312"/>
      <c r="ATI10" s="312"/>
      <c r="ATJ10" s="313"/>
      <c r="ATK10" s="314"/>
      <c r="ATL10" s="315"/>
      <c r="ATM10" s="311"/>
      <c r="ATN10" s="311"/>
      <c r="ATO10" s="312"/>
      <c r="ATP10" s="312"/>
      <c r="ATQ10" s="312"/>
      <c r="ATR10" s="313"/>
      <c r="ATS10" s="314"/>
      <c r="ATT10" s="315"/>
      <c r="ATU10" s="311"/>
      <c r="ATV10" s="311"/>
      <c r="ATW10" s="312"/>
      <c r="ATX10" s="312"/>
      <c r="ATY10" s="312"/>
      <c r="ATZ10" s="313"/>
      <c r="AUA10" s="314"/>
      <c r="AUB10" s="315"/>
      <c r="AUC10" s="311"/>
      <c r="AUD10" s="311"/>
      <c r="AUE10" s="312"/>
      <c r="AUF10" s="312"/>
      <c r="AUG10" s="312"/>
      <c r="AUH10" s="313"/>
      <c r="AUI10" s="314"/>
      <c r="AUJ10" s="315"/>
      <c r="AUK10" s="311"/>
      <c r="AUL10" s="311"/>
      <c r="AUM10" s="312"/>
      <c r="AUN10" s="312"/>
      <c r="AUO10" s="312"/>
      <c r="AUP10" s="313"/>
      <c r="AUQ10" s="314"/>
      <c r="AUR10" s="315"/>
      <c r="AUS10" s="311"/>
      <c r="AUT10" s="311"/>
      <c r="AUU10" s="312"/>
      <c r="AUV10" s="312"/>
      <c r="AUW10" s="312"/>
      <c r="AUX10" s="313"/>
      <c r="AUY10" s="314"/>
      <c r="AUZ10" s="315"/>
      <c r="AVA10" s="311"/>
      <c r="AVB10" s="311"/>
      <c r="AVC10" s="312"/>
      <c r="AVD10" s="312"/>
      <c r="AVE10" s="312"/>
      <c r="AVF10" s="313"/>
      <c r="AVG10" s="314"/>
      <c r="AVH10" s="315"/>
      <c r="AVI10" s="311"/>
      <c r="AVJ10" s="311"/>
      <c r="AVK10" s="312"/>
      <c r="AVL10" s="312"/>
      <c r="AVM10" s="312"/>
      <c r="AVN10" s="313"/>
      <c r="AVO10" s="314"/>
      <c r="AVP10" s="315"/>
      <c r="AVQ10" s="311"/>
      <c r="AVR10" s="311"/>
      <c r="AVS10" s="312"/>
      <c r="AVT10" s="312"/>
      <c r="AVU10" s="312"/>
      <c r="AVV10" s="313"/>
      <c r="AVW10" s="314"/>
      <c r="AVX10" s="315"/>
      <c r="AVY10" s="311"/>
      <c r="AVZ10" s="311"/>
      <c r="AWA10" s="312"/>
      <c r="AWB10" s="312"/>
      <c r="AWC10" s="312"/>
      <c r="AWD10" s="313"/>
      <c r="AWE10" s="314"/>
      <c r="AWF10" s="315"/>
      <c r="AWG10" s="311"/>
      <c r="AWH10" s="311"/>
      <c r="AWI10" s="312"/>
      <c r="AWJ10" s="312"/>
      <c r="AWK10" s="312"/>
      <c r="AWL10" s="313"/>
      <c r="AWM10" s="314"/>
      <c r="AWN10" s="315"/>
      <c r="AWO10" s="311"/>
      <c r="AWP10" s="311"/>
      <c r="AWQ10" s="312"/>
      <c r="AWR10" s="312"/>
      <c r="AWS10" s="312"/>
      <c r="AWT10" s="313"/>
      <c r="AWU10" s="314"/>
      <c r="AWV10" s="315"/>
      <c r="AWW10" s="311"/>
      <c r="AWX10" s="311"/>
      <c r="AWY10" s="312"/>
      <c r="AWZ10" s="312"/>
      <c r="AXA10" s="312"/>
      <c r="AXB10" s="313"/>
      <c r="AXC10" s="314"/>
      <c r="AXD10" s="315"/>
      <c r="AXE10" s="311"/>
      <c r="AXF10" s="311"/>
      <c r="AXG10" s="312"/>
      <c r="AXH10" s="312"/>
      <c r="AXI10" s="312"/>
      <c r="AXJ10" s="313"/>
      <c r="AXK10" s="314"/>
      <c r="AXL10" s="315"/>
      <c r="AXM10" s="311"/>
      <c r="AXN10" s="311"/>
      <c r="AXO10" s="312"/>
      <c r="AXP10" s="312"/>
      <c r="AXQ10" s="312"/>
      <c r="AXR10" s="313"/>
      <c r="AXS10" s="314"/>
      <c r="AXT10" s="315"/>
      <c r="AXU10" s="311"/>
      <c r="AXV10" s="311"/>
      <c r="AXW10" s="312"/>
      <c r="AXX10" s="312"/>
      <c r="AXY10" s="312"/>
      <c r="AXZ10" s="313"/>
      <c r="AYA10" s="314"/>
      <c r="AYB10" s="315"/>
      <c r="AYC10" s="311"/>
      <c r="AYD10" s="311"/>
      <c r="AYE10" s="312"/>
      <c r="AYF10" s="312"/>
      <c r="AYG10" s="312"/>
      <c r="AYH10" s="313"/>
      <c r="AYI10" s="314"/>
      <c r="AYJ10" s="315"/>
      <c r="AYK10" s="311"/>
      <c r="AYL10" s="311"/>
      <c r="AYM10" s="312"/>
      <c r="AYN10" s="312"/>
      <c r="AYO10" s="312"/>
      <c r="AYP10" s="313"/>
      <c r="AYQ10" s="314"/>
      <c r="AYR10" s="315"/>
      <c r="AYS10" s="311"/>
      <c r="AYT10" s="311"/>
      <c r="AYU10" s="312"/>
      <c r="AYV10" s="312"/>
      <c r="AYW10" s="312"/>
      <c r="AYX10" s="313"/>
      <c r="AYY10" s="314"/>
      <c r="AYZ10" s="315"/>
      <c r="AZA10" s="311"/>
      <c r="AZB10" s="311"/>
      <c r="AZC10" s="312"/>
      <c r="AZD10" s="312"/>
      <c r="AZE10" s="312"/>
      <c r="AZF10" s="313"/>
      <c r="AZG10" s="314"/>
      <c r="AZH10" s="315"/>
      <c r="AZI10" s="311"/>
      <c r="AZJ10" s="311"/>
      <c r="AZK10" s="312"/>
      <c r="AZL10" s="312"/>
      <c r="AZM10" s="312"/>
      <c r="AZN10" s="313"/>
      <c r="AZO10" s="314"/>
      <c r="AZP10" s="315"/>
      <c r="AZQ10" s="311"/>
      <c r="AZR10" s="311"/>
      <c r="AZS10" s="312"/>
      <c r="AZT10" s="312"/>
      <c r="AZU10" s="312"/>
      <c r="AZV10" s="313"/>
      <c r="AZW10" s="314"/>
      <c r="AZX10" s="315"/>
      <c r="AZY10" s="311"/>
      <c r="AZZ10" s="311"/>
      <c r="BAA10" s="312"/>
      <c r="BAB10" s="312"/>
      <c r="BAC10" s="312"/>
      <c r="BAD10" s="313"/>
      <c r="BAE10" s="314"/>
      <c r="BAF10" s="315"/>
      <c r="BAG10" s="311"/>
      <c r="BAH10" s="311"/>
      <c r="BAI10" s="312"/>
      <c r="BAJ10" s="312"/>
      <c r="BAK10" s="312"/>
      <c r="BAL10" s="313"/>
      <c r="BAM10" s="314"/>
      <c r="BAN10" s="315"/>
      <c r="BAO10" s="311"/>
      <c r="BAP10" s="311"/>
      <c r="BAQ10" s="312"/>
      <c r="BAR10" s="312"/>
      <c r="BAS10" s="312"/>
      <c r="BAT10" s="313"/>
      <c r="BAU10" s="314"/>
      <c r="BAV10" s="315"/>
      <c r="BAW10" s="311"/>
      <c r="BAX10" s="311"/>
      <c r="BAY10" s="312"/>
      <c r="BAZ10" s="312"/>
      <c r="BBA10" s="312"/>
      <c r="BBB10" s="313"/>
      <c r="BBC10" s="314"/>
      <c r="BBD10" s="315"/>
      <c r="BBE10" s="311"/>
      <c r="BBF10" s="311"/>
      <c r="BBG10" s="312"/>
      <c r="BBH10" s="312"/>
      <c r="BBI10" s="312"/>
      <c r="BBJ10" s="313"/>
      <c r="BBK10" s="314"/>
      <c r="BBL10" s="315"/>
      <c r="BBM10" s="311"/>
      <c r="BBN10" s="311"/>
      <c r="BBO10" s="312"/>
      <c r="BBP10" s="312"/>
      <c r="BBQ10" s="312"/>
      <c r="BBR10" s="313"/>
      <c r="BBS10" s="314"/>
      <c r="BBT10" s="315"/>
      <c r="BBU10" s="311"/>
      <c r="BBV10" s="311"/>
      <c r="BBW10" s="312"/>
      <c r="BBX10" s="312"/>
      <c r="BBY10" s="312"/>
      <c r="BBZ10" s="313"/>
      <c r="BCA10" s="314"/>
      <c r="BCB10" s="315"/>
      <c r="BCC10" s="311"/>
      <c r="BCD10" s="311"/>
      <c r="BCE10" s="312"/>
      <c r="BCF10" s="312"/>
      <c r="BCG10" s="312"/>
      <c r="BCH10" s="313"/>
      <c r="BCI10" s="314"/>
      <c r="BCJ10" s="315"/>
      <c r="BCK10" s="311"/>
      <c r="BCL10" s="311"/>
      <c r="BCM10" s="312"/>
      <c r="BCN10" s="312"/>
      <c r="BCO10" s="312"/>
      <c r="BCP10" s="313"/>
      <c r="BCQ10" s="314"/>
      <c r="BCR10" s="315"/>
      <c r="BCS10" s="311"/>
      <c r="BCT10" s="311"/>
      <c r="BCU10" s="312"/>
      <c r="BCV10" s="312"/>
      <c r="BCW10" s="312"/>
      <c r="BCX10" s="313"/>
      <c r="BCY10" s="314"/>
      <c r="BCZ10" s="315"/>
      <c r="BDA10" s="311"/>
      <c r="BDB10" s="311"/>
      <c r="BDC10" s="312"/>
      <c r="BDD10" s="312"/>
      <c r="BDE10" s="312"/>
      <c r="BDF10" s="313"/>
      <c r="BDG10" s="314"/>
      <c r="BDH10" s="315"/>
      <c r="BDI10" s="311"/>
      <c r="BDJ10" s="311"/>
      <c r="BDK10" s="312"/>
      <c r="BDL10" s="312"/>
      <c r="BDM10" s="312"/>
      <c r="BDN10" s="313"/>
      <c r="BDO10" s="314"/>
      <c r="BDP10" s="315"/>
      <c r="BDQ10" s="311"/>
      <c r="BDR10" s="311"/>
      <c r="BDS10" s="312"/>
      <c r="BDT10" s="312"/>
      <c r="BDU10" s="312"/>
      <c r="BDV10" s="313"/>
      <c r="BDW10" s="314"/>
      <c r="BDX10" s="315"/>
      <c r="BDY10" s="311"/>
      <c r="BDZ10" s="311"/>
      <c r="BEA10" s="312"/>
      <c r="BEB10" s="312"/>
      <c r="BEC10" s="312"/>
      <c r="BED10" s="313"/>
      <c r="BEE10" s="314"/>
      <c r="BEF10" s="315"/>
      <c r="BEG10" s="311"/>
      <c r="BEH10" s="311"/>
      <c r="BEI10" s="312"/>
      <c r="BEJ10" s="312"/>
      <c r="BEK10" s="312"/>
      <c r="BEL10" s="313"/>
      <c r="BEM10" s="314"/>
      <c r="BEN10" s="315"/>
      <c r="BEO10" s="311"/>
      <c r="BEP10" s="311"/>
      <c r="BEQ10" s="312"/>
      <c r="BER10" s="312"/>
      <c r="BES10" s="312"/>
      <c r="BET10" s="313"/>
      <c r="BEU10" s="314"/>
      <c r="BEV10" s="315"/>
      <c r="BEW10" s="311"/>
      <c r="BEX10" s="311"/>
      <c r="BEY10" s="312"/>
      <c r="BEZ10" s="312"/>
      <c r="BFA10" s="312"/>
      <c r="BFB10" s="313"/>
      <c r="BFC10" s="314"/>
      <c r="BFD10" s="315"/>
      <c r="BFE10" s="311"/>
      <c r="BFF10" s="311"/>
      <c r="BFG10" s="312"/>
      <c r="BFH10" s="312"/>
      <c r="BFI10" s="312"/>
      <c r="BFJ10" s="313"/>
      <c r="BFK10" s="314"/>
      <c r="BFL10" s="315"/>
      <c r="BFM10" s="311"/>
      <c r="BFN10" s="311"/>
      <c r="BFO10" s="312"/>
      <c r="BFP10" s="312"/>
      <c r="BFQ10" s="312"/>
      <c r="BFR10" s="313"/>
      <c r="BFS10" s="314"/>
      <c r="BFT10" s="315"/>
      <c r="BFU10" s="311"/>
      <c r="BFV10" s="311"/>
      <c r="BFW10" s="312"/>
      <c r="BFX10" s="312"/>
      <c r="BFY10" s="312"/>
      <c r="BFZ10" s="313"/>
      <c r="BGA10" s="314"/>
      <c r="BGB10" s="315"/>
      <c r="BGC10" s="311"/>
      <c r="BGD10" s="311"/>
      <c r="BGE10" s="312"/>
      <c r="BGF10" s="312"/>
      <c r="BGG10" s="312"/>
      <c r="BGH10" s="313"/>
      <c r="BGI10" s="314"/>
      <c r="BGJ10" s="315"/>
      <c r="BGK10" s="311"/>
      <c r="BGL10" s="311"/>
      <c r="BGM10" s="312"/>
      <c r="BGN10" s="312"/>
      <c r="BGO10" s="312"/>
      <c r="BGP10" s="313"/>
      <c r="BGQ10" s="314"/>
      <c r="BGR10" s="315"/>
      <c r="BGS10" s="311"/>
      <c r="BGT10" s="311"/>
      <c r="BGU10" s="312"/>
      <c r="BGV10" s="312"/>
      <c r="BGW10" s="312"/>
      <c r="BGX10" s="313"/>
      <c r="BGY10" s="314"/>
      <c r="BGZ10" s="315"/>
      <c r="BHA10" s="311"/>
      <c r="BHB10" s="311"/>
      <c r="BHC10" s="312"/>
      <c r="BHD10" s="312"/>
      <c r="BHE10" s="312"/>
      <c r="BHF10" s="313"/>
      <c r="BHG10" s="314"/>
      <c r="BHH10" s="315"/>
      <c r="BHI10" s="311"/>
      <c r="BHJ10" s="311"/>
      <c r="BHK10" s="312"/>
      <c r="BHL10" s="312"/>
      <c r="BHM10" s="312"/>
      <c r="BHN10" s="313"/>
      <c r="BHO10" s="314"/>
      <c r="BHP10" s="315"/>
      <c r="BHQ10" s="311"/>
      <c r="BHR10" s="311"/>
      <c r="BHS10" s="312"/>
      <c r="BHT10" s="312"/>
      <c r="BHU10" s="312"/>
      <c r="BHV10" s="313"/>
      <c r="BHW10" s="314"/>
      <c r="BHX10" s="315"/>
      <c r="BHY10" s="311"/>
      <c r="BHZ10" s="311"/>
      <c r="BIA10" s="312"/>
      <c r="BIB10" s="312"/>
      <c r="BIC10" s="312"/>
      <c r="BID10" s="313"/>
      <c r="BIE10" s="314"/>
      <c r="BIF10" s="315"/>
      <c r="BIG10" s="311"/>
      <c r="BIH10" s="311"/>
      <c r="BII10" s="312"/>
      <c r="BIJ10" s="312"/>
      <c r="BIK10" s="312"/>
      <c r="BIL10" s="313"/>
      <c r="BIM10" s="314"/>
      <c r="BIN10" s="315"/>
      <c r="BIO10" s="311"/>
      <c r="BIP10" s="311"/>
      <c r="BIQ10" s="312"/>
      <c r="BIR10" s="312"/>
      <c r="BIS10" s="312"/>
      <c r="BIT10" s="313"/>
      <c r="BIU10" s="314"/>
      <c r="BIV10" s="315"/>
      <c r="BIW10" s="311"/>
      <c r="BIX10" s="311"/>
      <c r="BIY10" s="312"/>
      <c r="BIZ10" s="312"/>
      <c r="BJA10" s="312"/>
      <c r="BJB10" s="313"/>
      <c r="BJC10" s="314"/>
      <c r="BJD10" s="315"/>
      <c r="BJE10" s="311"/>
      <c r="BJF10" s="311"/>
      <c r="BJG10" s="312"/>
      <c r="BJH10" s="312"/>
      <c r="BJI10" s="312"/>
      <c r="BJJ10" s="313"/>
      <c r="BJK10" s="314"/>
      <c r="BJL10" s="315"/>
      <c r="BJM10" s="311"/>
      <c r="BJN10" s="311"/>
      <c r="BJO10" s="312"/>
      <c r="BJP10" s="312"/>
      <c r="BJQ10" s="312"/>
      <c r="BJR10" s="313"/>
      <c r="BJS10" s="314"/>
      <c r="BJT10" s="315"/>
      <c r="BJU10" s="311"/>
      <c r="BJV10" s="311"/>
      <c r="BJW10" s="312"/>
      <c r="BJX10" s="312"/>
      <c r="BJY10" s="312"/>
      <c r="BJZ10" s="313"/>
      <c r="BKA10" s="314"/>
      <c r="BKB10" s="315"/>
      <c r="BKC10" s="311"/>
      <c r="BKD10" s="311"/>
      <c r="BKE10" s="312"/>
      <c r="BKF10" s="312"/>
      <c r="BKG10" s="312"/>
      <c r="BKH10" s="313"/>
      <c r="BKI10" s="314"/>
      <c r="BKJ10" s="315"/>
      <c r="BKK10" s="311"/>
      <c r="BKL10" s="311"/>
      <c r="BKM10" s="312"/>
      <c r="BKN10" s="312"/>
      <c r="BKO10" s="312"/>
      <c r="BKP10" s="313"/>
      <c r="BKQ10" s="314"/>
      <c r="BKR10" s="315"/>
      <c r="BKS10" s="311"/>
      <c r="BKT10" s="311"/>
      <c r="BKU10" s="312"/>
      <c r="BKV10" s="312"/>
      <c r="BKW10" s="312"/>
      <c r="BKX10" s="313"/>
      <c r="BKY10" s="314"/>
      <c r="BKZ10" s="315"/>
      <c r="BLA10" s="311"/>
      <c r="BLB10" s="311"/>
      <c r="BLC10" s="312"/>
      <c r="BLD10" s="312"/>
      <c r="BLE10" s="312"/>
      <c r="BLF10" s="313"/>
      <c r="BLG10" s="314"/>
      <c r="BLH10" s="315"/>
      <c r="BLI10" s="311"/>
      <c r="BLJ10" s="311"/>
      <c r="BLK10" s="312"/>
      <c r="BLL10" s="312"/>
      <c r="BLM10" s="312"/>
      <c r="BLN10" s="313"/>
      <c r="BLO10" s="314"/>
      <c r="BLP10" s="315"/>
      <c r="BLQ10" s="311"/>
      <c r="BLR10" s="311"/>
      <c r="BLS10" s="312"/>
      <c r="BLT10" s="312"/>
      <c r="BLU10" s="312"/>
      <c r="BLV10" s="313"/>
      <c r="BLW10" s="314"/>
      <c r="BLX10" s="315"/>
      <c r="BLY10" s="311"/>
      <c r="BLZ10" s="311"/>
      <c r="BMA10" s="312"/>
      <c r="BMB10" s="312"/>
      <c r="BMC10" s="312"/>
      <c r="BMD10" s="313"/>
      <c r="BME10" s="314"/>
      <c r="BMF10" s="315"/>
      <c r="BMG10" s="311"/>
      <c r="BMH10" s="311"/>
      <c r="BMI10" s="312"/>
      <c r="BMJ10" s="312"/>
      <c r="BMK10" s="312"/>
      <c r="BML10" s="313"/>
      <c r="BMM10" s="314"/>
      <c r="BMN10" s="315"/>
      <c r="BMO10" s="311"/>
      <c r="BMP10" s="311"/>
      <c r="BMQ10" s="312"/>
      <c r="BMR10" s="312"/>
      <c r="BMS10" s="312"/>
      <c r="BMT10" s="313"/>
      <c r="BMU10" s="314"/>
      <c r="BMV10" s="315"/>
      <c r="BMW10" s="311"/>
      <c r="BMX10" s="311"/>
      <c r="BMY10" s="312"/>
      <c r="BMZ10" s="312"/>
      <c r="BNA10" s="312"/>
      <c r="BNB10" s="313"/>
      <c r="BNC10" s="314"/>
      <c r="BND10" s="315"/>
      <c r="BNE10" s="311"/>
      <c r="BNF10" s="311"/>
      <c r="BNG10" s="312"/>
      <c r="BNH10" s="312"/>
      <c r="BNI10" s="312"/>
      <c r="BNJ10" s="313"/>
      <c r="BNK10" s="314"/>
      <c r="BNL10" s="315"/>
      <c r="BNM10" s="311"/>
      <c r="BNN10" s="311"/>
      <c r="BNO10" s="312"/>
      <c r="BNP10" s="312"/>
      <c r="BNQ10" s="312"/>
      <c r="BNR10" s="313"/>
      <c r="BNS10" s="314"/>
      <c r="BNT10" s="315"/>
      <c r="BNU10" s="311"/>
      <c r="BNV10" s="311"/>
      <c r="BNW10" s="312"/>
      <c r="BNX10" s="312"/>
      <c r="BNY10" s="312"/>
      <c r="BNZ10" s="313"/>
      <c r="BOA10" s="314"/>
      <c r="BOB10" s="315"/>
      <c r="BOC10" s="311"/>
      <c r="BOD10" s="311"/>
      <c r="BOE10" s="312"/>
      <c r="BOF10" s="312"/>
      <c r="BOG10" s="312"/>
      <c r="BOH10" s="313"/>
      <c r="BOI10" s="314"/>
      <c r="BOJ10" s="315"/>
      <c r="BOK10" s="311"/>
      <c r="BOL10" s="311"/>
      <c r="BOM10" s="312"/>
      <c r="BON10" s="312"/>
      <c r="BOO10" s="312"/>
      <c r="BOP10" s="313"/>
      <c r="BOQ10" s="314"/>
      <c r="BOR10" s="315"/>
      <c r="BOS10" s="311"/>
      <c r="BOT10" s="311"/>
      <c r="BOU10" s="312"/>
      <c r="BOV10" s="312"/>
      <c r="BOW10" s="312"/>
      <c r="BOX10" s="313"/>
      <c r="BOY10" s="314"/>
      <c r="BOZ10" s="315"/>
      <c r="BPA10" s="311"/>
      <c r="BPB10" s="311"/>
      <c r="BPC10" s="312"/>
      <c r="BPD10" s="312"/>
      <c r="BPE10" s="312"/>
      <c r="BPF10" s="313"/>
      <c r="BPG10" s="314"/>
      <c r="BPH10" s="315"/>
      <c r="BPI10" s="311"/>
      <c r="BPJ10" s="311"/>
      <c r="BPK10" s="312"/>
      <c r="BPL10" s="312"/>
      <c r="BPM10" s="312"/>
      <c r="BPN10" s="313"/>
      <c r="BPO10" s="314"/>
      <c r="BPP10" s="315"/>
      <c r="BPQ10" s="311"/>
      <c r="BPR10" s="311"/>
      <c r="BPS10" s="312"/>
      <c r="BPT10" s="312"/>
      <c r="BPU10" s="312"/>
      <c r="BPV10" s="313"/>
      <c r="BPW10" s="314"/>
      <c r="BPX10" s="315"/>
      <c r="BPY10" s="311"/>
      <c r="BPZ10" s="311"/>
      <c r="BQA10" s="312"/>
      <c r="BQB10" s="312"/>
      <c r="BQC10" s="312"/>
      <c r="BQD10" s="313"/>
      <c r="BQE10" s="314"/>
      <c r="BQF10" s="315"/>
      <c r="BQG10" s="311"/>
      <c r="BQH10" s="311"/>
      <c r="BQI10" s="312"/>
      <c r="BQJ10" s="312"/>
      <c r="BQK10" s="312"/>
      <c r="BQL10" s="313"/>
      <c r="BQM10" s="314"/>
      <c r="BQN10" s="315"/>
      <c r="BQO10" s="311"/>
      <c r="BQP10" s="311"/>
      <c r="BQQ10" s="312"/>
      <c r="BQR10" s="312"/>
      <c r="BQS10" s="312"/>
      <c r="BQT10" s="313"/>
      <c r="BQU10" s="314"/>
      <c r="BQV10" s="315"/>
      <c r="BQW10" s="311"/>
      <c r="BQX10" s="311"/>
      <c r="BQY10" s="312"/>
      <c r="BQZ10" s="312"/>
      <c r="BRA10" s="312"/>
      <c r="BRB10" s="313"/>
      <c r="BRC10" s="314"/>
      <c r="BRD10" s="315"/>
      <c r="BRE10" s="311"/>
      <c r="BRF10" s="311"/>
      <c r="BRG10" s="312"/>
      <c r="BRH10" s="312"/>
      <c r="BRI10" s="312"/>
      <c r="BRJ10" s="313"/>
      <c r="BRK10" s="314"/>
      <c r="BRL10" s="315"/>
      <c r="BRM10" s="311"/>
      <c r="BRN10" s="311"/>
      <c r="BRO10" s="312"/>
      <c r="BRP10" s="312"/>
      <c r="BRQ10" s="312"/>
      <c r="BRR10" s="313"/>
      <c r="BRS10" s="314"/>
      <c r="BRT10" s="315"/>
      <c r="BRU10" s="311"/>
      <c r="BRV10" s="311"/>
      <c r="BRW10" s="312"/>
      <c r="BRX10" s="312"/>
      <c r="BRY10" s="312"/>
      <c r="BRZ10" s="313"/>
      <c r="BSA10" s="314"/>
      <c r="BSB10" s="315"/>
      <c r="BSC10" s="311"/>
      <c r="BSD10" s="311"/>
      <c r="BSE10" s="312"/>
      <c r="BSF10" s="312"/>
      <c r="BSG10" s="312"/>
      <c r="BSH10" s="313"/>
      <c r="BSI10" s="314"/>
      <c r="BSJ10" s="315"/>
      <c r="BSK10" s="311"/>
      <c r="BSL10" s="311"/>
      <c r="BSM10" s="312"/>
      <c r="BSN10" s="312"/>
      <c r="BSO10" s="312"/>
      <c r="BSP10" s="313"/>
      <c r="BSQ10" s="314"/>
      <c r="BSR10" s="315"/>
      <c r="BSS10" s="311"/>
      <c r="BST10" s="311"/>
      <c r="BSU10" s="312"/>
      <c r="BSV10" s="312"/>
      <c r="BSW10" s="312"/>
      <c r="BSX10" s="313"/>
      <c r="BSY10" s="314"/>
      <c r="BSZ10" s="315"/>
      <c r="BTA10" s="311"/>
      <c r="BTB10" s="311"/>
      <c r="BTC10" s="312"/>
      <c r="BTD10" s="312"/>
      <c r="BTE10" s="312"/>
      <c r="BTF10" s="313"/>
      <c r="BTG10" s="314"/>
      <c r="BTH10" s="315"/>
      <c r="BTI10" s="311"/>
      <c r="BTJ10" s="311"/>
      <c r="BTK10" s="312"/>
      <c r="BTL10" s="312"/>
      <c r="BTM10" s="312"/>
      <c r="BTN10" s="313"/>
      <c r="BTO10" s="314"/>
      <c r="BTP10" s="315"/>
      <c r="BTQ10" s="311"/>
      <c r="BTR10" s="311"/>
      <c r="BTS10" s="312"/>
      <c r="BTT10" s="312"/>
      <c r="BTU10" s="312"/>
      <c r="BTV10" s="313"/>
      <c r="BTW10" s="314"/>
      <c r="BTX10" s="315"/>
      <c r="BTY10" s="311"/>
      <c r="BTZ10" s="311"/>
      <c r="BUA10" s="312"/>
      <c r="BUB10" s="312"/>
      <c r="BUC10" s="312"/>
      <c r="BUD10" s="313"/>
      <c r="BUE10" s="314"/>
      <c r="BUF10" s="315"/>
      <c r="BUG10" s="311"/>
      <c r="BUH10" s="311"/>
      <c r="BUI10" s="312"/>
      <c r="BUJ10" s="312"/>
      <c r="BUK10" s="312"/>
      <c r="BUL10" s="313"/>
      <c r="BUM10" s="314"/>
      <c r="BUN10" s="315"/>
      <c r="BUO10" s="311"/>
      <c r="BUP10" s="311"/>
      <c r="BUQ10" s="312"/>
      <c r="BUR10" s="312"/>
      <c r="BUS10" s="312"/>
      <c r="BUT10" s="313"/>
      <c r="BUU10" s="314"/>
      <c r="BUV10" s="315"/>
      <c r="BUW10" s="311"/>
      <c r="BUX10" s="311"/>
      <c r="BUY10" s="312"/>
      <c r="BUZ10" s="312"/>
      <c r="BVA10" s="312"/>
      <c r="BVB10" s="313"/>
      <c r="BVC10" s="314"/>
      <c r="BVD10" s="315"/>
      <c r="BVE10" s="311"/>
      <c r="BVF10" s="311"/>
      <c r="BVG10" s="312"/>
      <c r="BVH10" s="312"/>
      <c r="BVI10" s="312"/>
      <c r="BVJ10" s="313"/>
      <c r="BVK10" s="314"/>
      <c r="BVL10" s="315"/>
      <c r="BVM10" s="311"/>
      <c r="BVN10" s="311"/>
      <c r="BVO10" s="312"/>
      <c r="BVP10" s="312"/>
      <c r="BVQ10" s="312"/>
      <c r="BVR10" s="313"/>
      <c r="BVS10" s="314"/>
      <c r="BVT10" s="315"/>
      <c r="BVU10" s="311"/>
      <c r="BVV10" s="311"/>
      <c r="BVW10" s="312"/>
      <c r="BVX10" s="312"/>
      <c r="BVY10" s="312"/>
      <c r="BVZ10" s="313"/>
      <c r="BWA10" s="314"/>
      <c r="BWB10" s="315"/>
      <c r="BWC10" s="311"/>
      <c r="BWD10" s="311"/>
      <c r="BWE10" s="312"/>
      <c r="BWF10" s="312"/>
      <c r="BWG10" s="312"/>
      <c r="BWH10" s="313"/>
      <c r="BWI10" s="314"/>
      <c r="BWJ10" s="315"/>
      <c r="BWK10" s="311"/>
      <c r="BWL10" s="311"/>
      <c r="BWM10" s="312"/>
      <c r="BWN10" s="312"/>
      <c r="BWO10" s="312"/>
      <c r="BWP10" s="313"/>
      <c r="BWQ10" s="314"/>
      <c r="BWR10" s="315"/>
      <c r="BWS10" s="311"/>
      <c r="BWT10" s="311"/>
      <c r="BWU10" s="312"/>
      <c r="BWV10" s="312"/>
      <c r="BWW10" s="312"/>
      <c r="BWX10" s="313"/>
      <c r="BWY10" s="314"/>
      <c r="BWZ10" s="315"/>
      <c r="BXA10" s="311"/>
      <c r="BXB10" s="311"/>
      <c r="BXC10" s="312"/>
      <c r="BXD10" s="312"/>
      <c r="BXE10" s="312"/>
      <c r="BXF10" s="313"/>
      <c r="BXG10" s="314"/>
      <c r="BXH10" s="315"/>
      <c r="BXI10" s="311"/>
      <c r="BXJ10" s="311"/>
      <c r="BXK10" s="312"/>
      <c r="BXL10" s="312"/>
      <c r="BXM10" s="312"/>
      <c r="BXN10" s="313"/>
      <c r="BXO10" s="314"/>
      <c r="BXP10" s="315"/>
      <c r="BXQ10" s="311"/>
      <c r="BXR10" s="311"/>
      <c r="BXS10" s="312"/>
      <c r="BXT10" s="312"/>
      <c r="BXU10" s="312"/>
      <c r="BXV10" s="313"/>
      <c r="BXW10" s="314"/>
      <c r="BXX10" s="315"/>
      <c r="BXY10" s="311"/>
      <c r="BXZ10" s="311"/>
      <c r="BYA10" s="312"/>
      <c r="BYB10" s="312"/>
      <c r="BYC10" s="312"/>
      <c r="BYD10" s="313"/>
      <c r="BYE10" s="314"/>
      <c r="BYF10" s="315"/>
      <c r="BYG10" s="311"/>
      <c r="BYH10" s="311"/>
      <c r="BYI10" s="312"/>
      <c r="BYJ10" s="312"/>
      <c r="BYK10" s="312"/>
      <c r="BYL10" s="313"/>
      <c r="BYM10" s="314"/>
      <c r="BYN10" s="315"/>
      <c r="BYO10" s="311"/>
      <c r="BYP10" s="311"/>
      <c r="BYQ10" s="312"/>
      <c r="BYR10" s="312"/>
      <c r="BYS10" s="312"/>
      <c r="BYT10" s="313"/>
      <c r="BYU10" s="314"/>
      <c r="BYV10" s="315"/>
      <c r="BYW10" s="311"/>
      <c r="BYX10" s="311"/>
      <c r="BYY10" s="312"/>
      <c r="BYZ10" s="312"/>
      <c r="BZA10" s="312"/>
      <c r="BZB10" s="313"/>
      <c r="BZC10" s="314"/>
      <c r="BZD10" s="315"/>
      <c r="BZE10" s="311"/>
      <c r="BZF10" s="311"/>
      <c r="BZG10" s="312"/>
      <c r="BZH10" s="312"/>
      <c r="BZI10" s="312"/>
      <c r="BZJ10" s="313"/>
      <c r="BZK10" s="314"/>
      <c r="BZL10" s="315"/>
      <c r="BZM10" s="311"/>
      <c r="BZN10" s="311"/>
      <c r="BZO10" s="312"/>
      <c r="BZP10" s="312"/>
      <c r="BZQ10" s="312"/>
      <c r="BZR10" s="313"/>
      <c r="BZS10" s="314"/>
      <c r="BZT10" s="315"/>
      <c r="BZU10" s="311"/>
      <c r="BZV10" s="311"/>
      <c r="BZW10" s="312"/>
      <c r="BZX10" s="312"/>
      <c r="BZY10" s="312"/>
      <c r="BZZ10" s="313"/>
      <c r="CAA10" s="314"/>
      <c r="CAB10" s="315"/>
      <c r="CAC10" s="311"/>
      <c r="CAD10" s="311"/>
      <c r="CAE10" s="312"/>
      <c r="CAF10" s="312"/>
      <c r="CAG10" s="312"/>
      <c r="CAH10" s="313"/>
      <c r="CAI10" s="314"/>
      <c r="CAJ10" s="315"/>
      <c r="CAK10" s="311"/>
      <c r="CAL10" s="311"/>
      <c r="CAM10" s="312"/>
      <c r="CAN10" s="312"/>
      <c r="CAO10" s="312"/>
      <c r="CAP10" s="313"/>
      <c r="CAQ10" s="314"/>
      <c r="CAR10" s="315"/>
      <c r="CAS10" s="311"/>
      <c r="CAT10" s="311"/>
      <c r="CAU10" s="312"/>
      <c r="CAV10" s="312"/>
      <c r="CAW10" s="312"/>
      <c r="CAX10" s="313"/>
      <c r="CAY10" s="314"/>
      <c r="CAZ10" s="315"/>
      <c r="CBA10" s="311"/>
      <c r="CBB10" s="311"/>
      <c r="CBC10" s="312"/>
      <c r="CBD10" s="312"/>
      <c r="CBE10" s="312"/>
      <c r="CBF10" s="313"/>
      <c r="CBG10" s="314"/>
      <c r="CBH10" s="315"/>
      <c r="CBI10" s="311"/>
      <c r="CBJ10" s="311"/>
      <c r="CBK10" s="312"/>
      <c r="CBL10" s="312"/>
      <c r="CBM10" s="312"/>
      <c r="CBN10" s="313"/>
      <c r="CBO10" s="314"/>
      <c r="CBP10" s="315"/>
      <c r="CBQ10" s="311"/>
      <c r="CBR10" s="311"/>
      <c r="CBS10" s="312"/>
      <c r="CBT10" s="312"/>
      <c r="CBU10" s="312"/>
      <c r="CBV10" s="313"/>
      <c r="CBW10" s="314"/>
      <c r="CBX10" s="315"/>
      <c r="CBY10" s="311"/>
      <c r="CBZ10" s="311"/>
      <c r="CCA10" s="312"/>
      <c r="CCB10" s="312"/>
      <c r="CCC10" s="312"/>
      <c r="CCD10" s="313"/>
      <c r="CCE10" s="314"/>
      <c r="CCF10" s="315"/>
      <c r="CCG10" s="311"/>
      <c r="CCH10" s="311"/>
      <c r="CCI10" s="312"/>
      <c r="CCJ10" s="312"/>
      <c r="CCK10" s="312"/>
      <c r="CCL10" s="313"/>
      <c r="CCM10" s="314"/>
      <c r="CCN10" s="315"/>
      <c r="CCO10" s="311"/>
      <c r="CCP10" s="311"/>
      <c r="CCQ10" s="312"/>
      <c r="CCR10" s="312"/>
      <c r="CCS10" s="312"/>
      <c r="CCT10" s="313"/>
      <c r="CCU10" s="314"/>
      <c r="CCV10" s="315"/>
      <c r="CCW10" s="311"/>
      <c r="CCX10" s="311"/>
      <c r="CCY10" s="312"/>
      <c r="CCZ10" s="312"/>
      <c r="CDA10" s="312"/>
      <c r="CDB10" s="313"/>
      <c r="CDC10" s="314"/>
      <c r="CDD10" s="315"/>
      <c r="CDE10" s="311"/>
      <c r="CDF10" s="311"/>
      <c r="CDG10" s="312"/>
      <c r="CDH10" s="312"/>
      <c r="CDI10" s="312"/>
      <c r="CDJ10" s="313"/>
      <c r="CDK10" s="314"/>
      <c r="CDL10" s="315"/>
      <c r="CDM10" s="311"/>
      <c r="CDN10" s="311"/>
      <c r="CDO10" s="312"/>
      <c r="CDP10" s="312"/>
      <c r="CDQ10" s="312"/>
      <c r="CDR10" s="313"/>
      <c r="CDS10" s="314"/>
      <c r="CDT10" s="315"/>
      <c r="CDU10" s="311"/>
      <c r="CDV10" s="311"/>
      <c r="CDW10" s="312"/>
      <c r="CDX10" s="312"/>
      <c r="CDY10" s="312"/>
      <c r="CDZ10" s="313"/>
      <c r="CEA10" s="314"/>
      <c r="CEB10" s="315"/>
      <c r="CEC10" s="311"/>
      <c r="CED10" s="311"/>
      <c r="CEE10" s="312"/>
      <c r="CEF10" s="312"/>
      <c r="CEG10" s="312"/>
      <c r="CEH10" s="313"/>
      <c r="CEI10" s="314"/>
      <c r="CEJ10" s="315"/>
      <c r="CEK10" s="311"/>
      <c r="CEL10" s="311"/>
      <c r="CEM10" s="312"/>
      <c r="CEN10" s="312"/>
      <c r="CEO10" s="312"/>
      <c r="CEP10" s="313"/>
      <c r="CEQ10" s="314"/>
      <c r="CER10" s="315"/>
      <c r="CES10" s="311"/>
      <c r="CET10" s="311"/>
      <c r="CEU10" s="312"/>
      <c r="CEV10" s="312"/>
      <c r="CEW10" s="312"/>
      <c r="CEX10" s="313"/>
      <c r="CEY10" s="314"/>
      <c r="CEZ10" s="315"/>
      <c r="CFA10" s="311"/>
      <c r="CFB10" s="311"/>
      <c r="CFC10" s="312"/>
      <c r="CFD10" s="312"/>
      <c r="CFE10" s="312"/>
      <c r="CFF10" s="313"/>
      <c r="CFG10" s="314"/>
      <c r="CFH10" s="315"/>
      <c r="CFI10" s="311"/>
      <c r="CFJ10" s="311"/>
      <c r="CFK10" s="312"/>
      <c r="CFL10" s="312"/>
      <c r="CFM10" s="312"/>
      <c r="CFN10" s="313"/>
      <c r="CFO10" s="314"/>
      <c r="CFP10" s="315"/>
      <c r="CFQ10" s="311"/>
      <c r="CFR10" s="311"/>
      <c r="CFS10" s="312"/>
      <c r="CFT10" s="312"/>
      <c r="CFU10" s="312"/>
      <c r="CFV10" s="313"/>
      <c r="CFW10" s="314"/>
      <c r="CFX10" s="315"/>
      <c r="CFY10" s="311"/>
      <c r="CFZ10" s="311"/>
      <c r="CGA10" s="312"/>
      <c r="CGB10" s="312"/>
      <c r="CGC10" s="312"/>
      <c r="CGD10" s="313"/>
      <c r="CGE10" s="314"/>
      <c r="CGF10" s="315"/>
      <c r="CGG10" s="311"/>
      <c r="CGH10" s="311"/>
      <c r="CGI10" s="312"/>
      <c r="CGJ10" s="312"/>
      <c r="CGK10" s="312"/>
      <c r="CGL10" s="313"/>
      <c r="CGM10" s="314"/>
      <c r="CGN10" s="315"/>
      <c r="CGO10" s="311"/>
      <c r="CGP10" s="311"/>
      <c r="CGQ10" s="312"/>
      <c r="CGR10" s="312"/>
      <c r="CGS10" s="312"/>
      <c r="CGT10" s="313"/>
      <c r="CGU10" s="314"/>
      <c r="CGV10" s="315"/>
      <c r="CGW10" s="311"/>
      <c r="CGX10" s="311"/>
      <c r="CGY10" s="312"/>
      <c r="CGZ10" s="312"/>
      <c r="CHA10" s="312"/>
      <c r="CHB10" s="313"/>
      <c r="CHC10" s="314"/>
      <c r="CHD10" s="315"/>
      <c r="CHE10" s="311"/>
      <c r="CHF10" s="311"/>
      <c r="CHG10" s="312"/>
      <c r="CHH10" s="312"/>
      <c r="CHI10" s="312"/>
      <c r="CHJ10" s="313"/>
      <c r="CHK10" s="314"/>
      <c r="CHL10" s="315"/>
      <c r="CHM10" s="311"/>
      <c r="CHN10" s="311"/>
      <c r="CHO10" s="312"/>
      <c r="CHP10" s="312"/>
      <c r="CHQ10" s="312"/>
      <c r="CHR10" s="313"/>
      <c r="CHS10" s="314"/>
      <c r="CHT10" s="315"/>
      <c r="CHU10" s="311"/>
      <c r="CHV10" s="311"/>
      <c r="CHW10" s="312"/>
      <c r="CHX10" s="312"/>
      <c r="CHY10" s="312"/>
      <c r="CHZ10" s="313"/>
      <c r="CIA10" s="314"/>
      <c r="CIB10" s="315"/>
      <c r="CIC10" s="311"/>
      <c r="CID10" s="311"/>
      <c r="CIE10" s="312"/>
      <c r="CIF10" s="312"/>
      <c r="CIG10" s="312"/>
      <c r="CIH10" s="313"/>
      <c r="CII10" s="314"/>
      <c r="CIJ10" s="315"/>
      <c r="CIK10" s="311"/>
      <c r="CIL10" s="311"/>
      <c r="CIM10" s="312"/>
      <c r="CIN10" s="312"/>
      <c r="CIO10" s="312"/>
      <c r="CIP10" s="313"/>
      <c r="CIQ10" s="314"/>
      <c r="CIR10" s="315"/>
      <c r="CIS10" s="311"/>
      <c r="CIT10" s="311"/>
      <c r="CIU10" s="312"/>
      <c r="CIV10" s="312"/>
      <c r="CIW10" s="312"/>
      <c r="CIX10" s="313"/>
      <c r="CIY10" s="314"/>
      <c r="CIZ10" s="315"/>
      <c r="CJA10" s="311"/>
      <c r="CJB10" s="311"/>
      <c r="CJC10" s="312"/>
      <c r="CJD10" s="312"/>
      <c r="CJE10" s="312"/>
      <c r="CJF10" s="313"/>
      <c r="CJG10" s="314"/>
      <c r="CJH10" s="315"/>
      <c r="CJI10" s="311"/>
      <c r="CJJ10" s="311"/>
      <c r="CJK10" s="312"/>
      <c r="CJL10" s="312"/>
      <c r="CJM10" s="312"/>
      <c r="CJN10" s="313"/>
      <c r="CJO10" s="314"/>
      <c r="CJP10" s="315"/>
      <c r="CJQ10" s="311"/>
      <c r="CJR10" s="311"/>
      <c r="CJS10" s="312"/>
      <c r="CJT10" s="312"/>
      <c r="CJU10" s="312"/>
      <c r="CJV10" s="313"/>
      <c r="CJW10" s="314"/>
      <c r="CJX10" s="315"/>
      <c r="CJY10" s="311"/>
      <c r="CJZ10" s="311"/>
      <c r="CKA10" s="312"/>
      <c r="CKB10" s="312"/>
      <c r="CKC10" s="312"/>
      <c r="CKD10" s="313"/>
      <c r="CKE10" s="314"/>
      <c r="CKF10" s="315"/>
      <c r="CKG10" s="311"/>
      <c r="CKH10" s="311"/>
      <c r="CKI10" s="312"/>
      <c r="CKJ10" s="312"/>
      <c r="CKK10" s="312"/>
      <c r="CKL10" s="313"/>
      <c r="CKM10" s="314"/>
      <c r="CKN10" s="315"/>
      <c r="CKO10" s="311"/>
      <c r="CKP10" s="311"/>
      <c r="CKQ10" s="312"/>
      <c r="CKR10" s="312"/>
      <c r="CKS10" s="312"/>
      <c r="CKT10" s="313"/>
      <c r="CKU10" s="314"/>
      <c r="CKV10" s="315"/>
      <c r="CKW10" s="311"/>
      <c r="CKX10" s="311"/>
      <c r="CKY10" s="312"/>
      <c r="CKZ10" s="312"/>
      <c r="CLA10" s="312"/>
      <c r="CLB10" s="313"/>
      <c r="CLC10" s="314"/>
      <c r="CLD10" s="315"/>
      <c r="CLE10" s="311"/>
      <c r="CLF10" s="311"/>
      <c r="CLG10" s="312"/>
      <c r="CLH10" s="312"/>
      <c r="CLI10" s="312"/>
      <c r="CLJ10" s="313"/>
      <c r="CLK10" s="314"/>
      <c r="CLL10" s="315"/>
      <c r="CLM10" s="311"/>
      <c r="CLN10" s="311"/>
      <c r="CLO10" s="312"/>
      <c r="CLP10" s="312"/>
      <c r="CLQ10" s="312"/>
      <c r="CLR10" s="313"/>
      <c r="CLS10" s="314"/>
      <c r="CLT10" s="315"/>
      <c r="CLU10" s="311"/>
      <c r="CLV10" s="311"/>
      <c r="CLW10" s="312"/>
      <c r="CLX10" s="312"/>
      <c r="CLY10" s="312"/>
      <c r="CLZ10" s="313"/>
      <c r="CMA10" s="314"/>
      <c r="CMB10" s="315"/>
      <c r="CMC10" s="311"/>
      <c r="CMD10" s="311"/>
      <c r="CME10" s="312"/>
      <c r="CMF10" s="312"/>
      <c r="CMG10" s="312"/>
      <c r="CMH10" s="313"/>
      <c r="CMI10" s="314"/>
      <c r="CMJ10" s="315"/>
      <c r="CMK10" s="311"/>
      <c r="CML10" s="311"/>
      <c r="CMM10" s="312"/>
      <c r="CMN10" s="312"/>
      <c r="CMO10" s="312"/>
      <c r="CMP10" s="313"/>
      <c r="CMQ10" s="314"/>
      <c r="CMR10" s="315"/>
      <c r="CMS10" s="311"/>
      <c r="CMT10" s="311"/>
      <c r="CMU10" s="312"/>
      <c r="CMV10" s="312"/>
      <c r="CMW10" s="312"/>
      <c r="CMX10" s="313"/>
      <c r="CMY10" s="314"/>
      <c r="CMZ10" s="315"/>
      <c r="CNA10" s="311"/>
      <c r="CNB10" s="311"/>
      <c r="CNC10" s="312"/>
      <c r="CND10" s="312"/>
      <c r="CNE10" s="312"/>
      <c r="CNF10" s="313"/>
      <c r="CNG10" s="314"/>
      <c r="CNH10" s="315"/>
      <c r="CNI10" s="311"/>
      <c r="CNJ10" s="311"/>
      <c r="CNK10" s="312"/>
      <c r="CNL10" s="312"/>
      <c r="CNM10" s="312"/>
      <c r="CNN10" s="313"/>
      <c r="CNO10" s="314"/>
      <c r="CNP10" s="315"/>
      <c r="CNQ10" s="311"/>
      <c r="CNR10" s="311"/>
      <c r="CNS10" s="312"/>
      <c r="CNT10" s="312"/>
      <c r="CNU10" s="312"/>
      <c r="CNV10" s="313"/>
      <c r="CNW10" s="314"/>
      <c r="CNX10" s="315"/>
      <c r="CNY10" s="311"/>
      <c r="CNZ10" s="311"/>
      <c r="COA10" s="312"/>
      <c r="COB10" s="312"/>
      <c r="COC10" s="312"/>
      <c r="COD10" s="313"/>
      <c r="COE10" s="314"/>
      <c r="COF10" s="315"/>
      <c r="COG10" s="311"/>
      <c r="COH10" s="311"/>
      <c r="COI10" s="312"/>
      <c r="COJ10" s="312"/>
      <c r="COK10" s="312"/>
      <c r="COL10" s="313"/>
      <c r="COM10" s="314"/>
      <c r="CON10" s="315"/>
      <c r="COO10" s="311"/>
      <c r="COP10" s="311"/>
      <c r="COQ10" s="312"/>
      <c r="COR10" s="312"/>
      <c r="COS10" s="312"/>
      <c r="COT10" s="313"/>
      <c r="COU10" s="314"/>
      <c r="COV10" s="315"/>
      <c r="COW10" s="311"/>
      <c r="COX10" s="311"/>
      <c r="COY10" s="312"/>
      <c r="COZ10" s="312"/>
      <c r="CPA10" s="312"/>
      <c r="CPB10" s="313"/>
      <c r="CPC10" s="314"/>
      <c r="CPD10" s="315"/>
      <c r="CPE10" s="311"/>
      <c r="CPF10" s="311"/>
      <c r="CPG10" s="312"/>
      <c r="CPH10" s="312"/>
      <c r="CPI10" s="312"/>
      <c r="CPJ10" s="313"/>
      <c r="CPK10" s="314"/>
      <c r="CPL10" s="315"/>
      <c r="CPM10" s="311"/>
      <c r="CPN10" s="311"/>
      <c r="CPO10" s="312"/>
      <c r="CPP10" s="312"/>
      <c r="CPQ10" s="312"/>
      <c r="CPR10" s="313"/>
      <c r="CPS10" s="314"/>
      <c r="CPT10" s="315"/>
      <c r="CPU10" s="311"/>
      <c r="CPV10" s="311"/>
      <c r="CPW10" s="312"/>
      <c r="CPX10" s="312"/>
      <c r="CPY10" s="312"/>
      <c r="CPZ10" s="313"/>
      <c r="CQA10" s="314"/>
      <c r="CQB10" s="315"/>
      <c r="CQC10" s="311"/>
      <c r="CQD10" s="311"/>
      <c r="CQE10" s="312"/>
      <c r="CQF10" s="312"/>
      <c r="CQG10" s="312"/>
      <c r="CQH10" s="313"/>
      <c r="CQI10" s="314"/>
      <c r="CQJ10" s="315"/>
      <c r="CQK10" s="311"/>
      <c r="CQL10" s="311"/>
      <c r="CQM10" s="312"/>
      <c r="CQN10" s="312"/>
      <c r="CQO10" s="312"/>
      <c r="CQP10" s="313"/>
      <c r="CQQ10" s="314"/>
      <c r="CQR10" s="315"/>
      <c r="CQS10" s="311"/>
      <c r="CQT10" s="311"/>
      <c r="CQU10" s="312"/>
      <c r="CQV10" s="312"/>
      <c r="CQW10" s="312"/>
      <c r="CQX10" s="313"/>
      <c r="CQY10" s="314"/>
      <c r="CQZ10" s="315"/>
      <c r="CRA10" s="311"/>
      <c r="CRB10" s="311"/>
      <c r="CRC10" s="312"/>
      <c r="CRD10" s="312"/>
      <c r="CRE10" s="312"/>
      <c r="CRF10" s="313"/>
      <c r="CRG10" s="314"/>
      <c r="CRH10" s="315"/>
      <c r="CRI10" s="311"/>
      <c r="CRJ10" s="311"/>
      <c r="CRK10" s="312"/>
      <c r="CRL10" s="312"/>
      <c r="CRM10" s="312"/>
      <c r="CRN10" s="313"/>
      <c r="CRO10" s="314"/>
      <c r="CRP10" s="315"/>
      <c r="CRQ10" s="311"/>
      <c r="CRR10" s="311"/>
      <c r="CRS10" s="312"/>
      <c r="CRT10" s="312"/>
      <c r="CRU10" s="312"/>
      <c r="CRV10" s="313"/>
      <c r="CRW10" s="314"/>
      <c r="CRX10" s="315"/>
      <c r="CRY10" s="311"/>
      <c r="CRZ10" s="311"/>
      <c r="CSA10" s="312"/>
      <c r="CSB10" s="312"/>
      <c r="CSC10" s="312"/>
      <c r="CSD10" s="313"/>
      <c r="CSE10" s="314"/>
      <c r="CSF10" s="315"/>
      <c r="CSG10" s="311"/>
      <c r="CSH10" s="311"/>
      <c r="CSI10" s="312"/>
      <c r="CSJ10" s="312"/>
      <c r="CSK10" s="312"/>
      <c r="CSL10" s="313"/>
      <c r="CSM10" s="314"/>
      <c r="CSN10" s="315"/>
      <c r="CSO10" s="311"/>
      <c r="CSP10" s="311"/>
      <c r="CSQ10" s="312"/>
      <c r="CSR10" s="312"/>
      <c r="CSS10" s="312"/>
      <c r="CST10" s="313"/>
      <c r="CSU10" s="314"/>
      <c r="CSV10" s="315"/>
      <c r="CSW10" s="311"/>
      <c r="CSX10" s="311"/>
      <c r="CSY10" s="312"/>
      <c r="CSZ10" s="312"/>
      <c r="CTA10" s="312"/>
      <c r="CTB10" s="313"/>
      <c r="CTC10" s="314"/>
      <c r="CTD10" s="315"/>
      <c r="CTE10" s="311"/>
      <c r="CTF10" s="311"/>
      <c r="CTG10" s="312"/>
      <c r="CTH10" s="312"/>
      <c r="CTI10" s="312"/>
      <c r="CTJ10" s="313"/>
      <c r="CTK10" s="314"/>
      <c r="CTL10" s="315"/>
      <c r="CTM10" s="311"/>
      <c r="CTN10" s="311"/>
      <c r="CTO10" s="312"/>
      <c r="CTP10" s="312"/>
      <c r="CTQ10" s="312"/>
      <c r="CTR10" s="313"/>
      <c r="CTS10" s="314"/>
      <c r="CTT10" s="315"/>
      <c r="CTU10" s="311"/>
      <c r="CTV10" s="311"/>
      <c r="CTW10" s="312"/>
      <c r="CTX10" s="312"/>
      <c r="CTY10" s="312"/>
      <c r="CTZ10" s="313"/>
      <c r="CUA10" s="314"/>
      <c r="CUB10" s="315"/>
      <c r="CUC10" s="311"/>
      <c r="CUD10" s="311"/>
      <c r="CUE10" s="312"/>
      <c r="CUF10" s="312"/>
      <c r="CUG10" s="312"/>
      <c r="CUH10" s="313"/>
      <c r="CUI10" s="314"/>
      <c r="CUJ10" s="315"/>
      <c r="CUK10" s="311"/>
      <c r="CUL10" s="311"/>
      <c r="CUM10" s="312"/>
      <c r="CUN10" s="312"/>
      <c r="CUO10" s="312"/>
      <c r="CUP10" s="313"/>
      <c r="CUQ10" s="314"/>
      <c r="CUR10" s="315"/>
      <c r="CUS10" s="311"/>
      <c r="CUT10" s="311"/>
      <c r="CUU10" s="312"/>
      <c r="CUV10" s="312"/>
      <c r="CUW10" s="312"/>
      <c r="CUX10" s="313"/>
      <c r="CUY10" s="314"/>
      <c r="CUZ10" s="315"/>
      <c r="CVA10" s="311"/>
      <c r="CVB10" s="311"/>
      <c r="CVC10" s="312"/>
      <c r="CVD10" s="312"/>
      <c r="CVE10" s="312"/>
      <c r="CVF10" s="313"/>
      <c r="CVG10" s="314"/>
      <c r="CVH10" s="315"/>
      <c r="CVI10" s="311"/>
      <c r="CVJ10" s="311"/>
      <c r="CVK10" s="312"/>
      <c r="CVL10" s="312"/>
      <c r="CVM10" s="312"/>
      <c r="CVN10" s="313"/>
      <c r="CVO10" s="314"/>
      <c r="CVP10" s="315"/>
      <c r="CVQ10" s="311"/>
      <c r="CVR10" s="311"/>
      <c r="CVS10" s="312"/>
      <c r="CVT10" s="312"/>
      <c r="CVU10" s="312"/>
      <c r="CVV10" s="313"/>
      <c r="CVW10" s="314"/>
      <c r="CVX10" s="315"/>
      <c r="CVY10" s="311"/>
      <c r="CVZ10" s="311"/>
      <c r="CWA10" s="312"/>
      <c r="CWB10" s="312"/>
      <c r="CWC10" s="312"/>
      <c r="CWD10" s="313"/>
      <c r="CWE10" s="314"/>
      <c r="CWF10" s="315"/>
      <c r="CWG10" s="311"/>
      <c r="CWH10" s="311"/>
      <c r="CWI10" s="312"/>
      <c r="CWJ10" s="312"/>
      <c r="CWK10" s="312"/>
      <c r="CWL10" s="313"/>
      <c r="CWM10" s="314"/>
      <c r="CWN10" s="315"/>
      <c r="CWO10" s="311"/>
      <c r="CWP10" s="311"/>
      <c r="CWQ10" s="312"/>
      <c r="CWR10" s="312"/>
      <c r="CWS10" s="312"/>
      <c r="CWT10" s="313"/>
      <c r="CWU10" s="314"/>
      <c r="CWV10" s="315"/>
      <c r="CWW10" s="311"/>
      <c r="CWX10" s="311"/>
      <c r="CWY10" s="312"/>
      <c r="CWZ10" s="312"/>
      <c r="CXA10" s="312"/>
      <c r="CXB10" s="313"/>
      <c r="CXC10" s="314"/>
      <c r="CXD10" s="315"/>
      <c r="CXE10" s="311"/>
      <c r="CXF10" s="311"/>
      <c r="CXG10" s="312"/>
      <c r="CXH10" s="312"/>
      <c r="CXI10" s="312"/>
      <c r="CXJ10" s="313"/>
      <c r="CXK10" s="314"/>
      <c r="CXL10" s="315"/>
      <c r="CXM10" s="311"/>
      <c r="CXN10" s="311"/>
      <c r="CXO10" s="312"/>
      <c r="CXP10" s="312"/>
      <c r="CXQ10" s="312"/>
      <c r="CXR10" s="313"/>
      <c r="CXS10" s="314"/>
      <c r="CXT10" s="315"/>
      <c r="CXU10" s="311"/>
      <c r="CXV10" s="311"/>
      <c r="CXW10" s="312"/>
      <c r="CXX10" s="312"/>
      <c r="CXY10" s="312"/>
      <c r="CXZ10" s="313"/>
      <c r="CYA10" s="314"/>
      <c r="CYB10" s="315"/>
      <c r="CYC10" s="311"/>
      <c r="CYD10" s="311"/>
      <c r="CYE10" s="312"/>
      <c r="CYF10" s="312"/>
      <c r="CYG10" s="312"/>
      <c r="CYH10" s="313"/>
      <c r="CYI10" s="314"/>
      <c r="CYJ10" s="315"/>
      <c r="CYK10" s="311"/>
      <c r="CYL10" s="311"/>
      <c r="CYM10" s="312"/>
      <c r="CYN10" s="312"/>
      <c r="CYO10" s="312"/>
      <c r="CYP10" s="313"/>
      <c r="CYQ10" s="314"/>
      <c r="CYR10" s="315"/>
      <c r="CYS10" s="311"/>
      <c r="CYT10" s="311"/>
      <c r="CYU10" s="312"/>
      <c r="CYV10" s="312"/>
      <c r="CYW10" s="312"/>
      <c r="CYX10" s="313"/>
      <c r="CYY10" s="314"/>
      <c r="CYZ10" s="315"/>
      <c r="CZA10" s="311"/>
      <c r="CZB10" s="311"/>
      <c r="CZC10" s="312"/>
      <c r="CZD10" s="312"/>
      <c r="CZE10" s="312"/>
      <c r="CZF10" s="313"/>
      <c r="CZG10" s="314"/>
      <c r="CZH10" s="315"/>
      <c r="CZI10" s="311"/>
      <c r="CZJ10" s="311"/>
      <c r="CZK10" s="312"/>
      <c r="CZL10" s="312"/>
      <c r="CZM10" s="312"/>
      <c r="CZN10" s="313"/>
      <c r="CZO10" s="314"/>
      <c r="CZP10" s="315"/>
      <c r="CZQ10" s="311"/>
      <c r="CZR10" s="311"/>
      <c r="CZS10" s="312"/>
      <c r="CZT10" s="312"/>
      <c r="CZU10" s="312"/>
      <c r="CZV10" s="313"/>
      <c r="CZW10" s="314"/>
      <c r="CZX10" s="315"/>
      <c r="CZY10" s="311"/>
      <c r="CZZ10" s="311"/>
      <c r="DAA10" s="312"/>
      <c r="DAB10" s="312"/>
      <c r="DAC10" s="312"/>
      <c r="DAD10" s="313"/>
      <c r="DAE10" s="314"/>
      <c r="DAF10" s="315"/>
      <c r="DAG10" s="311"/>
      <c r="DAH10" s="311"/>
      <c r="DAI10" s="312"/>
      <c r="DAJ10" s="312"/>
      <c r="DAK10" s="312"/>
      <c r="DAL10" s="313"/>
      <c r="DAM10" s="314"/>
      <c r="DAN10" s="315"/>
      <c r="DAO10" s="311"/>
      <c r="DAP10" s="311"/>
      <c r="DAQ10" s="312"/>
      <c r="DAR10" s="312"/>
      <c r="DAS10" s="312"/>
      <c r="DAT10" s="313"/>
      <c r="DAU10" s="314"/>
      <c r="DAV10" s="315"/>
      <c r="DAW10" s="311"/>
      <c r="DAX10" s="311"/>
      <c r="DAY10" s="312"/>
      <c r="DAZ10" s="312"/>
      <c r="DBA10" s="312"/>
      <c r="DBB10" s="313"/>
      <c r="DBC10" s="314"/>
      <c r="DBD10" s="315"/>
      <c r="DBE10" s="311"/>
      <c r="DBF10" s="311"/>
      <c r="DBG10" s="312"/>
      <c r="DBH10" s="312"/>
      <c r="DBI10" s="312"/>
      <c r="DBJ10" s="313"/>
      <c r="DBK10" s="314"/>
      <c r="DBL10" s="315"/>
      <c r="DBM10" s="311"/>
      <c r="DBN10" s="311"/>
      <c r="DBO10" s="312"/>
      <c r="DBP10" s="312"/>
      <c r="DBQ10" s="312"/>
      <c r="DBR10" s="313"/>
      <c r="DBS10" s="314"/>
      <c r="DBT10" s="315"/>
      <c r="DBU10" s="311"/>
      <c r="DBV10" s="311"/>
      <c r="DBW10" s="312"/>
      <c r="DBX10" s="312"/>
      <c r="DBY10" s="312"/>
      <c r="DBZ10" s="313"/>
      <c r="DCA10" s="314"/>
      <c r="DCB10" s="315"/>
      <c r="DCC10" s="311"/>
      <c r="DCD10" s="311"/>
      <c r="DCE10" s="312"/>
      <c r="DCF10" s="312"/>
      <c r="DCG10" s="312"/>
      <c r="DCH10" s="313"/>
      <c r="DCI10" s="314"/>
      <c r="DCJ10" s="315"/>
      <c r="DCK10" s="311"/>
      <c r="DCL10" s="311"/>
      <c r="DCM10" s="312"/>
      <c r="DCN10" s="312"/>
      <c r="DCO10" s="312"/>
      <c r="DCP10" s="313"/>
      <c r="DCQ10" s="314"/>
      <c r="DCR10" s="315"/>
      <c r="DCS10" s="311"/>
      <c r="DCT10" s="311"/>
      <c r="DCU10" s="312"/>
      <c r="DCV10" s="312"/>
      <c r="DCW10" s="312"/>
      <c r="DCX10" s="313"/>
      <c r="DCY10" s="314"/>
      <c r="DCZ10" s="315"/>
      <c r="DDA10" s="311"/>
      <c r="DDB10" s="311"/>
      <c r="DDC10" s="312"/>
      <c r="DDD10" s="312"/>
      <c r="DDE10" s="312"/>
      <c r="DDF10" s="313"/>
      <c r="DDG10" s="314"/>
      <c r="DDH10" s="315"/>
      <c r="DDI10" s="311"/>
      <c r="DDJ10" s="311"/>
      <c r="DDK10" s="312"/>
      <c r="DDL10" s="312"/>
      <c r="DDM10" s="312"/>
      <c r="DDN10" s="313"/>
      <c r="DDO10" s="314"/>
      <c r="DDP10" s="315"/>
      <c r="DDQ10" s="311"/>
      <c r="DDR10" s="311"/>
      <c r="DDS10" s="312"/>
      <c r="DDT10" s="312"/>
      <c r="DDU10" s="312"/>
      <c r="DDV10" s="313"/>
      <c r="DDW10" s="314"/>
      <c r="DDX10" s="315"/>
      <c r="DDY10" s="311"/>
      <c r="DDZ10" s="311"/>
      <c r="DEA10" s="312"/>
      <c r="DEB10" s="312"/>
      <c r="DEC10" s="312"/>
      <c r="DED10" s="313"/>
      <c r="DEE10" s="314"/>
      <c r="DEF10" s="315"/>
      <c r="DEG10" s="311"/>
      <c r="DEH10" s="311"/>
      <c r="DEI10" s="312"/>
      <c r="DEJ10" s="312"/>
      <c r="DEK10" s="312"/>
      <c r="DEL10" s="313"/>
      <c r="DEM10" s="314"/>
      <c r="DEN10" s="315"/>
      <c r="DEO10" s="311"/>
      <c r="DEP10" s="311"/>
      <c r="DEQ10" s="312"/>
      <c r="DER10" s="312"/>
      <c r="DES10" s="312"/>
      <c r="DET10" s="313"/>
      <c r="DEU10" s="314"/>
      <c r="DEV10" s="315"/>
      <c r="DEW10" s="311"/>
      <c r="DEX10" s="311"/>
      <c r="DEY10" s="312"/>
      <c r="DEZ10" s="312"/>
      <c r="DFA10" s="312"/>
      <c r="DFB10" s="313"/>
      <c r="DFC10" s="314"/>
      <c r="DFD10" s="315"/>
      <c r="DFE10" s="311"/>
      <c r="DFF10" s="311"/>
      <c r="DFG10" s="312"/>
      <c r="DFH10" s="312"/>
      <c r="DFI10" s="312"/>
      <c r="DFJ10" s="313"/>
      <c r="DFK10" s="314"/>
      <c r="DFL10" s="315"/>
      <c r="DFM10" s="311"/>
      <c r="DFN10" s="311"/>
      <c r="DFO10" s="312"/>
      <c r="DFP10" s="312"/>
      <c r="DFQ10" s="312"/>
      <c r="DFR10" s="313"/>
      <c r="DFS10" s="314"/>
      <c r="DFT10" s="315"/>
      <c r="DFU10" s="311"/>
      <c r="DFV10" s="311"/>
      <c r="DFW10" s="312"/>
      <c r="DFX10" s="312"/>
      <c r="DFY10" s="312"/>
      <c r="DFZ10" s="313"/>
      <c r="DGA10" s="314"/>
      <c r="DGB10" s="315"/>
      <c r="DGC10" s="311"/>
      <c r="DGD10" s="311"/>
      <c r="DGE10" s="312"/>
      <c r="DGF10" s="312"/>
      <c r="DGG10" s="312"/>
      <c r="DGH10" s="313"/>
      <c r="DGI10" s="314"/>
      <c r="DGJ10" s="315"/>
      <c r="DGK10" s="311"/>
      <c r="DGL10" s="311"/>
      <c r="DGM10" s="312"/>
      <c r="DGN10" s="312"/>
      <c r="DGO10" s="312"/>
      <c r="DGP10" s="313"/>
      <c r="DGQ10" s="314"/>
      <c r="DGR10" s="315"/>
      <c r="DGS10" s="311"/>
      <c r="DGT10" s="311"/>
      <c r="DGU10" s="312"/>
      <c r="DGV10" s="312"/>
      <c r="DGW10" s="312"/>
      <c r="DGX10" s="313"/>
      <c r="DGY10" s="314"/>
      <c r="DGZ10" s="315"/>
      <c r="DHA10" s="311"/>
      <c r="DHB10" s="311"/>
      <c r="DHC10" s="312"/>
      <c r="DHD10" s="312"/>
      <c r="DHE10" s="312"/>
      <c r="DHF10" s="313"/>
      <c r="DHG10" s="314"/>
      <c r="DHH10" s="315"/>
      <c r="DHI10" s="311"/>
      <c r="DHJ10" s="311"/>
      <c r="DHK10" s="312"/>
      <c r="DHL10" s="312"/>
      <c r="DHM10" s="312"/>
      <c r="DHN10" s="313"/>
      <c r="DHO10" s="314"/>
      <c r="DHP10" s="315"/>
      <c r="DHQ10" s="311"/>
      <c r="DHR10" s="311"/>
      <c r="DHS10" s="312"/>
      <c r="DHT10" s="312"/>
      <c r="DHU10" s="312"/>
      <c r="DHV10" s="313"/>
      <c r="DHW10" s="314"/>
      <c r="DHX10" s="315"/>
      <c r="DHY10" s="311"/>
      <c r="DHZ10" s="311"/>
      <c r="DIA10" s="312"/>
      <c r="DIB10" s="312"/>
      <c r="DIC10" s="312"/>
      <c r="DID10" s="313"/>
      <c r="DIE10" s="314"/>
      <c r="DIF10" s="315"/>
      <c r="DIG10" s="311"/>
      <c r="DIH10" s="311"/>
      <c r="DII10" s="312"/>
      <c r="DIJ10" s="312"/>
      <c r="DIK10" s="312"/>
      <c r="DIL10" s="313"/>
      <c r="DIM10" s="314"/>
      <c r="DIN10" s="315"/>
      <c r="DIO10" s="311"/>
      <c r="DIP10" s="311"/>
      <c r="DIQ10" s="312"/>
      <c r="DIR10" s="312"/>
      <c r="DIS10" s="312"/>
      <c r="DIT10" s="313"/>
      <c r="DIU10" s="314"/>
      <c r="DIV10" s="315"/>
      <c r="DIW10" s="311"/>
      <c r="DIX10" s="311"/>
      <c r="DIY10" s="312"/>
      <c r="DIZ10" s="312"/>
      <c r="DJA10" s="312"/>
      <c r="DJB10" s="313"/>
      <c r="DJC10" s="314"/>
      <c r="DJD10" s="315"/>
      <c r="DJE10" s="311"/>
      <c r="DJF10" s="311"/>
      <c r="DJG10" s="312"/>
      <c r="DJH10" s="312"/>
      <c r="DJI10" s="312"/>
      <c r="DJJ10" s="313"/>
      <c r="DJK10" s="314"/>
      <c r="DJL10" s="315"/>
      <c r="DJM10" s="311"/>
      <c r="DJN10" s="311"/>
      <c r="DJO10" s="312"/>
      <c r="DJP10" s="312"/>
      <c r="DJQ10" s="312"/>
      <c r="DJR10" s="313"/>
      <c r="DJS10" s="314"/>
      <c r="DJT10" s="315"/>
      <c r="DJU10" s="311"/>
      <c r="DJV10" s="311"/>
      <c r="DJW10" s="312"/>
      <c r="DJX10" s="312"/>
      <c r="DJY10" s="312"/>
      <c r="DJZ10" s="313"/>
      <c r="DKA10" s="314"/>
      <c r="DKB10" s="315"/>
      <c r="DKC10" s="311"/>
      <c r="DKD10" s="311"/>
      <c r="DKE10" s="312"/>
      <c r="DKF10" s="312"/>
      <c r="DKG10" s="312"/>
      <c r="DKH10" s="313"/>
      <c r="DKI10" s="314"/>
      <c r="DKJ10" s="315"/>
      <c r="DKK10" s="311"/>
      <c r="DKL10" s="311"/>
      <c r="DKM10" s="312"/>
      <c r="DKN10" s="312"/>
      <c r="DKO10" s="312"/>
      <c r="DKP10" s="313"/>
      <c r="DKQ10" s="314"/>
      <c r="DKR10" s="315"/>
      <c r="DKS10" s="311"/>
      <c r="DKT10" s="311"/>
      <c r="DKU10" s="312"/>
      <c r="DKV10" s="312"/>
      <c r="DKW10" s="312"/>
      <c r="DKX10" s="313"/>
      <c r="DKY10" s="314"/>
      <c r="DKZ10" s="315"/>
      <c r="DLA10" s="311"/>
      <c r="DLB10" s="311"/>
      <c r="DLC10" s="312"/>
      <c r="DLD10" s="312"/>
      <c r="DLE10" s="312"/>
      <c r="DLF10" s="313"/>
      <c r="DLG10" s="314"/>
      <c r="DLH10" s="315"/>
      <c r="DLI10" s="311"/>
      <c r="DLJ10" s="311"/>
      <c r="DLK10" s="312"/>
      <c r="DLL10" s="312"/>
      <c r="DLM10" s="312"/>
      <c r="DLN10" s="313"/>
      <c r="DLO10" s="314"/>
      <c r="DLP10" s="315"/>
      <c r="DLQ10" s="311"/>
      <c r="DLR10" s="311"/>
      <c r="DLS10" s="312"/>
      <c r="DLT10" s="312"/>
      <c r="DLU10" s="312"/>
      <c r="DLV10" s="313"/>
      <c r="DLW10" s="314"/>
      <c r="DLX10" s="315"/>
      <c r="DLY10" s="311"/>
      <c r="DLZ10" s="311"/>
      <c r="DMA10" s="312"/>
      <c r="DMB10" s="312"/>
      <c r="DMC10" s="312"/>
      <c r="DMD10" s="313"/>
      <c r="DME10" s="314"/>
      <c r="DMF10" s="315"/>
      <c r="DMG10" s="311"/>
      <c r="DMH10" s="311"/>
      <c r="DMI10" s="312"/>
      <c r="DMJ10" s="312"/>
      <c r="DMK10" s="312"/>
      <c r="DML10" s="313"/>
      <c r="DMM10" s="314"/>
      <c r="DMN10" s="315"/>
      <c r="DMO10" s="311"/>
      <c r="DMP10" s="311"/>
      <c r="DMQ10" s="312"/>
      <c r="DMR10" s="312"/>
      <c r="DMS10" s="312"/>
      <c r="DMT10" s="313"/>
      <c r="DMU10" s="314"/>
      <c r="DMV10" s="315"/>
      <c r="DMW10" s="311"/>
      <c r="DMX10" s="311"/>
      <c r="DMY10" s="312"/>
      <c r="DMZ10" s="312"/>
      <c r="DNA10" s="312"/>
      <c r="DNB10" s="313"/>
      <c r="DNC10" s="314"/>
      <c r="DND10" s="315"/>
      <c r="DNE10" s="311"/>
      <c r="DNF10" s="311"/>
      <c r="DNG10" s="312"/>
      <c r="DNH10" s="312"/>
      <c r="DNI10" s="312"/>
      <c r="DNJ10" s="313"/>
      <c r="DNK10" s="314"/>
      <c r="DNL10" s="315"/>
      <c r="DNM10" s="311"/>
      <c r="DNN10" s="311"/>
      <c r="DNO10" s="312"/>
      <c r="DNP10" s="312"/>
      <c r="DNQ10" s="312"/>
      <c r="DNR10" s="313"/>
      <c r="DNS10" s="314"/>
      <c r="DNT10" s="315"/>
      <c r="DNU10" s="311"/>
      <c r="DNV10" s="311"/>
      <c r="DNW10" s="312"/>
      <c r="DNX10" s="312"/>
      <c r="DNY10" s="312"/>
      <c r="DNZ10" s="313"/>
      <c r="DOA10" s="314"/>
      <c r="DOB10" s="315"/>
      <c r="DOC10" s="311"/>
      <c r="DOD10" s="311"/>
      <c r="DOE10" s="312"/>
      <c r="DOF10" s="312"/>
      <c r="DOG10" s="312"/>
      <c r="DOH10" s="313"/>
      <c r="DOI10" s="314"/>
      <c r="DOJ10" s="315"/>
      <c r="DOK10" s="311"/>
      <c r="DOL10" s="311"/>
      <c r="DOM10" s="312"/>
      <c r="DON10" s="312"/>
      <c r="DOO10" s="312"/>
      <c r="DOP10" s="313"/>
      <c r="DOQ10" s="314"/>
      <c r="DOR10" s="315"/>
      <c r="DOS10" s="311"/>
      <c r="DOT10" s="311"/>
      <c r="DOU10" s="312"/>
      <c r="DOV10" s="312"/>
      <c r="DOW10" s="312"/>
      <c r="DOX10" s="313"/>
      <c r="DOY10" s="314"/>
      <c r="DOZ10" s="315"/>
      <c r="DPA10" s="311"/>
      <c r="DPB10" s="311"/>
      <c r="DPC10" s="312"/>
      <c r="DPD10" s="312"/>
      <c r="DPE10" s="312"/>
      <c r="DPF10" s="313"/>
      <c r="DPG10" s="314"/>
      <c r="DPH10" s="315"/>
      <c r="DPI10" s="311"/>
      <c r="DPJ10" s="311"/>
      <c r="DPK10" s="312"/>
      <c r="DPL10" s="312"/>
      <c r="DPM10" s="312"/>
      <c r="DPN10" s="313"/>
      <c r="DPO10" s="314"/>
      <c r="DPP10" s="315"/>
      <c r="DPQ10" s="311"/>
      <c r="DPR10" s="311"/>
      <c r="DPS10" s="312"/>
      <c r="DPT10" s="312"/>
      <c r="DPU10" s="312"/>
      <c r="DPV10" s="313"/>
      <c r="DPW10" s="314"/>
      <c r="DPX10" s="315"/>
      <c r="DPY10" s="311"/>
      <c r="DPZ10" s="311"/>
      <c r="DQA10" s="312"/>
      <c r="DQB10" s="312"/>
      <c r="DQC10" s="312"/>
      <c r="DQD10" s="313"/>
      <c r="DQE10" s="314"/>
      <c r="DQF10" s="315"/>
      <c r="DQG10" s="311"/>
      <c r="DQH10" s="311"/>
      <c r="DQI10" s="312"/>
      <c r="DQJ10" s="312"/>
      <c r="DQK10" s="312"/>
      <c r="DQL10" s="313"/>
      <c r="DQM10" s="314"/>
      <c r="DQN10" s="315"/>
      <c r="DQO10" s="311"/>
      <c r="DQP10" s="311"/>
      <c r="DQQ10" s="312"/>
      <c r="DQR10" s="312"/>
      <c r="DQS10" s="312"/>
      <c r="DQT10" s="313"/>
      <c r="DQU10" s="314"/>
      <c r="DQV10" s="315"/>
      <c r="DQW10" s="311"/>
      <c r="DQX10" s="311"/>
      <c r="DQY10" s="312"/>
      <c r="DQZ10" s="312"/>
      <c r="DRA10" s="312"/>
      <c r="DRB10" s="313"/>
      <c r="DRC10" s="314"/>
      <c r="DRD10" s="315"/>
      <c r="DRE10" s="311"/>
      <c r="DRF10" s="311"/>
      <c r="DRG10" s="312"/>
      <c r="DRH10" s="312"/>
      <c r="DRI10" s="312"/>
      <c r="DRJ10" s="313"/>
      <c r="DRK10" s="314"/>
      <c r="DRL10" s="315"/>
      <c r="DRM10" s="311"/>
      <c r="DRN10" s="311"/>
      <c r="DRO10" s="312"/>
      <c r="DRP10" s="312"/>
      <c r="DRQ10" s="312"/>
      <c r="DRR10" s="313"/>
      <c r="DRS10" s="314"/>
      <c r="DRT10" s="315"/>
      <c r="DRU10" s="311"/>
      <c r="DRV10" s="311"/>
      <c r="DRW10" s="312"/>
      <c r="DRX10" s="312"/>
      <c r="DRY10" s="312"/>
      <c r="DRZ10" s="313"/>
      <c r="DSA10" s="314"/>
      <c r="DSB10" s="315"/>
      <c r="DSC10" s="311"/>
      <c r="DSD10" s="311"/>
      <c r="DSE10" s="312"/>
      <c r="DSF10" s="312"/>
      <c r="DSG10" s="312"/>
      <c r="DSH10" s="313"/>
      <c r="DSI10" s="314"/>
      <c r="DSJ10" s="315"/>
      <c r="DSK10" s="311"/>
      <c r="DSL10" s="311"/>
      <c r="DSM10" s="312"/>
      <c r="DSN10" s="312"/>
      <c r="DSO10" s="312"/>
      <c r="DSP10" s="313"/>
      <c r="DSQ10" s="314"/>
      <c r="DSR10" s="315"/>
      <c r="DSS10" s="311"/>
      <c r="DST10" s="311"/>
      <c r="DSU10" s="312"/>
      <c r="DSV10" s="312"/>
      <c r="DSW10" s="312"/>
      <c r="DSX10" s="313"/>
      <c r="DSY10" s="314"/>
      <c r="DSZ10" s="315"/>
      <c r="DTA10" s="311"/>
      <c r="DTB10" s="311"/>
      <c r="DTC10" s="312"/>
      <c r="DTD10" s="312"/>
      <c r="DTE10" s="312"/>
      <c r="DTF10" s="313"/>
      <c r="DTG10" s="314"/>
      <c r="DTH10" s="315"/>
      <c r="DTI10" s="311"/>
      <c r="DTJ10" s="311"/>
      <c r="DTK10" s="312"/>
      <c r="DTL10" s="312"/>
      <c r="DTM10" s="312"/>
      <c r="DTN10" s="313"/>
      <c r="DTO10" s="314"/>
      <c r="DTP10" s="315"/>
      <c r="DTQ10" s="311"/>
      <c r="DTR10" s="311"/>
      <c r="DTS10" s="312"/>
      <c r="DTT10" s="312"/>
      <c r="DTU10" s="312"/>
      <c r="DTV10" s="313"/>
      <c r="DTW10" s="314"/>
      <c r="DTX10" s="315"/>
      <c r="DTY10" s="311"/>
      <c r="DTZ10" s="311"/>
      <c r="DUA10" s="312"/>
      <c r="DUB10" s="312"/>
      <c r="DUC10" s="312"/>
      <c r="DUD10" s="313"/>
      <c r="DUE10" s="314"/>
      <c r="DUF10" s="315"/>
      <c r="DUG10" s="311"/>
      <c r="DUH10" s="311"/>
      <c r="DUI10" s="312"/>
      <c r="DUJ10" s="312"/>
      <c r="DUK10" s="312"/>
      <c r="DUL10" s="313"/>
      <c r="DUM10" s="314"/>
      <c r="DUN10" s="315"/>
      <c r="DUO10" s="311"/>
      <c r="DUP10" s="311"/>
      <c r="DUQ10" s="312"/>
      <c r="DUR10" s="312"/>
      <c r="DUS10" s="312"/>
      <c r="DUT10" s="313"/>
      <c r="DUU10" s="314"/>
      <c r="DUV10" s="315"/>
      <c r="DUW10" s="311"/>
      <c r="DUX10" s="311"/>
      <c r="DUY10" s="312"/>
      <c r="DUZ10" s="312"/>
      <c r="DVA10" s="312"/>
      <c r="DVB10" s="313"/>
      <c r="DVC10" s="314"/>
      <c r="DVD10" s="315"/>
      <c r="DVE10" s="311"/>
      <c r="DVF10" s="311"/>
      <c r="DVG10" s="312"/>
      <c r="DVH10" s="312"/>
      <c r="DVI10" s="312"/>
      <c r="DVJ10" s="313"/>
      <c r="DVK10" s="314"/>
      <c r="DVL10" s="315"/>
      <c r="DVM10" s="311"/>
      <c r="DVN10" s="311"/>
      <c r="DVO10" s="312"/>
      <c r="DVP10" s="312"/>
      <c r="DVQ10" s="312"/>
      <c r="DVR10" s="313"/>
      <c r="DVS10" s="314"/>
      <c r="DVT10" s="315"/>
      <c r="DVU10" s="311"/>
      <c r="DVV10" s="311"/>
      <c r="DVW10" s="312"/>
      <c r="DVX10" s="312"/>
      <c r="DVY10" s="312"/>
      <c r="DVZ10" s="313"/>
      <c r="DWA10" s="314"/>
      <c r="DWB10" s="315"/>
      <c r="DWC10" s="311"/>
      <c r="DWD10" s="311"/>
      <c r="DWE10" s="312"/>
      <c r="DWF10" s="312"/>
      <c r="DWG10" s="312"/>
      <c r="DWH10" s="313"/>
      <c r="DWI10" s="314"/>
      <c r="DWJ10" s="315"/>
      <c r="DWK10" s="311"/>
      <c r="DWL10" s="311"/>
      <c r="DWM10" s="312"/>
      <c r="DWN10" s="312"/>
      <c r="DWO10" s="312"/>
      <c r="DWP10" s="313"/>
      <c r="DWQ10" s="314"/>
      <c r="DWR10" s="315"/>
      <c r="DWS10" s="311"/>
      <c r="DWT10" s="311"/>
      <c r="DWU10" s="312"/>
      <c r="DWV10" s="312"/>
      <c r="DWW10" s="312"/>
      <c r="DWX10" s="313"/>
      <c r="DWY10" s="314"/>
      <c r="DWZ10" s="315"/>
      <c r="DXA10" s="311"/>
      <c r="DXB10" s="311"/>
      <c r="DXC10" s="312"/>
      <c r="DXD10" s="312"/>
      <c r="DXE10" s="312"/>
      <c r="DXF10" s="313"/>
      <c r="DXG10" s="314"/>
      <c r="DXH10" s="315"/>
      <c r="DXI10" s="311"/>
      <c r="DXJ10" s="311"/>
      <c r="DXK10" s="312"/>
      <c r="DXL10" s="312"/>
      <c r="DXM10" s="312"/>
      <c r="DXN10" s="313"/>
      <c r="DXO10" s="314"/>
      <c r="DXP10" s="315"/>
      <c r="DXQ10" s="311"/>
      <c r="DXR10" s="311"/>
      <c r="DXS10" s="312"/>
      <c r="DXT10" s="312"/>
      <c r="DXU10" s="312"/>
      <c r="DXV10" s="313"/>
      <c r="DXW10" s="314"/>
      <c r="DXX10" s="315"/>
      <c r="DXY10" s="311"/>
      <c r="DXZ10" s="311"/>
      <c r="DYA10" s="312"/>
      <c r="DYB10" s="312"/>
      <c r="DYC10" s="312"/>
      <c r="DYD10" s="313"/>
      <c r="DYE10" s="314"/>
      <c r="DYF10" s="315"/>
      <c r="DYG10" s="311"/>
      <c r="DYH10" s="311"/>
      <c r="DYI10" s="312"/>
      <c r="DYJ10" s="312"/>
      <c r="DYK10" s="312"/>
      <c r="DYL10" s="313"/>
      <c r="DYM10" s="314"/>
      <c r="DYN10" s="315"/>
      <c r="DYO10" s="311"/>
      <c r="DYP10" s="311"/>
      <c r="DYQ10" s="312"/>
      <c r="DYR10" s="312"/>
      <c r="DYS10" s="312"/>
      <c r="DYT10" s="313"/>
      <c r="DYU10" s="314"/>
      <c r="DYV10" s="315"/>
      <c r="DYW10" s="311"/>
      <c r="DYX10" s="311"/>
      <c r="DYY10" s="312"/>
      <c r="DYZ10" s="312"/>
      <c r="DZA10" s="312"/>
      <c r="DZB10" s="313"/>
      <c r="DZC10" s="314"/>
      <c r="DZD10" s="315"/>
      <c r="DZE10" s="311"/>
      <c r="DZF10" s="311"/>
      <c r="DZG10" s="312"/>
      <c r="DZH10" s="312"/>
      <c r="DZI10" s="312"/>
      <c r="DZJ10" s="313"/>
      <c r="DZK10" s="314"/>
      <c r="DZL10" s="315"/>
      <c r="DZM10" s="311"/>
      <c r="DZN10" s="311"/>
      <c r="DZO10" s="312"/>
      <c r="DZP10" s="312"/>
      <c r="DZQ10" s="312"/>
      <c r="DZR10" s="313"/>
      <c r="DZS10" s="314"/>
      <c r="DZT10" s="315"/>
      <c r="DZU10" s="311"/>
      <c r="DZV10" s="311"/>
      <c r="DZW10" s="312"/>
      <c r="DZX10" s="312"/>
      <c r="DZY10" s="312"/>
      <c r="DZZ10" s="313"/>
      <c r="EAA10" s="314"/>
      <c r="EAB10" s="315"/>
      <c r="EAC10" s="311"/>
      <c r="EAD10" s="311"/>
      <c r="EAE10" s="312"/>
      <c r="EAF10" s="312"/>
      <c r="EAG10" s="312"/>
      <c r="EAH10" s="313"/>
      <c r="EAI10" s="314"/>
      <c r="EAJ10" s="315"/>
      <c r="EAK10" s="311"/>
      <c r="EAL10" s="311"/>
      <c r="EAM10" s="312"/>
      <c r="EAN10" s="312"/>
      <c r="EAO10" s="312"/>
      <c r="EAP10" s="313"/>
      <c r="EAQ10" s="314"/>
      <c r="EAR10" s="315"/>
      <c r="EAS10" s="311"/>
      <c r="EAT10" s="311"/>
      <c r="EAU10" s="312"/>
      <c r="EAV10" s="312"/>
      <c r="EAW10" s="312"/>
      <c r="EAX10" s="313"/>
      <c r="EAY10" s="314"/>
      <c r="EAZ10" s="315"/>
      <c r="EBA10" s="311"/>
      <c r="EBB10" s="311"/>
      <c r="EBC10" s="312"/>
      <c r="EBD10" s="312"/>
      <c r="EBE10" s="312"/>
      <c r="EBF10" s="313"/>
      <c r="EBG10" s="314"/>
      <c r="EBH10" s="315"/>
      <c r="EBI10" s="311"/>
      <c r="EBJ10" s="311"/>
      <c r="EBK10" s="312"/>
      <c r="EBL10" s="312"/>
      <c r="EBM10" s="312"/>
      <c r="EBN10" s="313"/>
      <c r="EBO10" s="314"/>
      <c r="EBP10" s="315"/>
      <c r="EBQ10" s="311"/>
      <c r="EBR10" s="311"/>
      <c r="EBS10" s="312"/>
      <c r="EBT10" s="312"/>
      <c r="EBU10" s="312"/>
      <c r="EBV10" s="313"/>
      <c r="EBW10" s="314"/>
      <c r="EBX10" s="315"/>
      <c r="EBY10" s="311"/>
      <c r="EBZ10" s="311"/>
      <c r="ECA10" s="312"/>
      <c r="ECB10" s="312"/>
      <c r="ECC10" s="312"/>
      <c r="ECD10" s="313"/>
      <c r="ECE10" s="314"/>
      <c r="ECF10" s="315"/>
      <c r="ECG10" s="311"/>
      <c r="ECH10" s="311"/>
      <c r="ECI10" s="312"/>
      <c r="ECJ10" s="312"/>
      <c r="ECK10" s="312"/>
      <c r="ECL10" s="313"/>
      <c r="ECM10" s="314"/>
      <c r="ECN10" s="315"/>
      <c r="ECO10" s="311"/>
      <c r="ECP10" s="311"/>
      <c r="ECQ10" s="312"/>
      <c r="ECR10" s="312"/>
      <c r="ECS10" s="312"/>
      <c r="ECT10" s="313"/>
      <c r="ECU10" s="314"/>
      <c r="ECV10" s="315"/>
      <c r="ECW10" s="311"/>
      <c r="ECX10" s="311"/>
      <c r="ECY10" s="312"/>
      <c r="ECZ10" s="312"/>
      <c r="EDA10" s="312"/>
      <c r="EDB10" s="313"/>
      <c r="EDC10" s="314"/>
      <c r="EDD10" s="315"/>
      <c r="EDE10" s="311"/>
      <c r="EDF10" s="311"/>
      <c r="EDG10" s="312"/>
      <c r="EDH10" s="312"/>
      <c r="EDI10" s="312"/>
      <c r="EDJ10" s="313"/>
      <c r="EDK10" s="314"/>
      <c r="EDL10" s="315"/>
      <c r="EDM10" s="311"/>
      <c r="EDN10" s="311"/>
      <c r="EDO10" s="312"/>
      <c r="EDP10" s="312"/>
      <c r="EDQ10" s="312"/>
      <c r="EDR10" s="313"/>
      <c r="EDS10" s="314"/>
      <c r="EDT10" s="315"/>
      <c r="EDU10" s="311"/>
      <c r="EDV10" s="311"/>
      <c r="EDW10" s="312"/>
      <c r="EDX10" s="312"/>
      <c r="EDY10" s="312"/>
      <c r="EDZ10" s="313"/>
      <c r="EEA10" s="314"/>
      <c r="EEB10" s="315"/>
      <c r="EEC10" s="311"/>
      <c r="EED10" s="311"/>
      <c r="EEE10" s="312"/>
      <c r="EEF10" s="312"/>
      <c r="EEG10" s="312"/>
      <c r="EEH10" s="313"/>
      <c r="EEI10" s="314"/>
      <c r="EEJ10" s="315"/>
      <c r="EEK10" s="311"/>
      <c r="EEL10" s="311"/>
      <c r="EEM10" s="312"/>
      <c r="EEN10" s="312"/>
      <c r="EEO10" s="312"/>
      <c r="EEP10" s="313"/>
      <c r="EEQ10" s="314"/>
      <c r="EER10" s="315"/>
      <c r="EES10" s="311"/>
      <c r="EET10" s="311"/>
      <c r="EEU10" s="312"/>
      <c r="EEV10" s="312"/>
      <c r="EEW10" s="312"/>
      <c r="EEX10" s="313"/>
      <c r="EEY10" s="314"/>
      <c r="EEZ10" s="315"/>
      <c r="EFA10" s="311"/>
      <c r="EFB10" s="311"/>
      <c r="EFC10" s="312"/>
      <c r="EFD10" s="312"/>
      <c r="EFE10" s="312"/>
      <c r="EFF10" s="313"/>
      <c r="EFG10" s="314"/>
      <c r="EFH10" s="315"/>
      <c r="EFI10" s="311"/>
      <c r="EFJ10" s="311"/>
      <c r="EFK10" s="312"/>
      <c r="EFL10" s="312"/>
      <c r="EFM10" s="312"/>
      <c r="EFN10" s="313"/>
      <c r="EFO10" s="314"/>
      <c r="EFP10" s="315"/>
      <c r="EFQ10" s="311"/>
      <c r="EFR10" s="311"/>
      <c r="EFS10" s="312"/>
      <c r="EFT10" s="312"/>
      <c r="EFU10" s="312"/>
      <c r="EFV10" s="313"/>
      <c r="EFW10" s="314"/>
      <c r="EFX10" s="315"/>
      <c r="EFY10" s="311"/>
      <c r="EFZ10" s="311"/>
      <c r="EGA10" s="312"/>
      <c r="EGB10" s="312"/>
      <c r="EGC10" s="312"/>
      <c r="EGD10" s="313"/>
      <c r="EGE10" s="314"/>
      <c r="EGF10" s="315"/>
      <c r="EGG10" s="311"/>
      <c r="EGH10" s="311"/>
      <c r="EGI10" s="312"/>
      <c r="EGJ10" s="312"/>
      <c r="EGK10" s="312"/>
      <c r="EGL10" s="313"/>
      <c r="EGM10" s="314"/>
      <c r="EGN10" s="315"/>
      <c r="EGO10" s="311"/>
      <c r="EGP10" s="311"/>
      <c r="EGQ10" s="312"/>
      <c r="EGR10" s="312"/>
      <c r="EGS10" s="312"/>
      <c r="EGT10" s="313"/>
      <c r="EGU10" s="314"/>
      <c r="EGV10" s="315"/>
      <c r="EGW10" s="311"/>
      <c r="EGX10" s="311"/>
      <c r="EGY10" s="312"/>
      <c r="EGZ10" s="312"/>
      <c r="EHA10" s="312"/>
      <c r="EHB10" s="313"/>
      <c r="EHC10" s="314"/>
      <c r="EHD10" s="315"/>
      <c r="EHE10" s="311"/>
      <c r="EHF10" s="311"/>
      <c r="EHG10" s="312"/>
      <c r="EHH10" s="312"/>
      <c r="EHI10" s="312"/>
      <c r="EHJ10" s="313"/>
      <c r="EHK10" s="314"/>
      <c r="EHL10" s="315"/>
      <c r="EHM10" s="311"/>
      <c r="EHN10" s="311"/>
      <c r="EHO10" s="312"/>
      <c r="EHP10" s="312"/>
      <c r="EHQ10" s="312"/>
      <c r="EHR10" s="313"/>
      <c r="EHS10" s="314"/>
      <c r="EHT10" s="315"/>
      <c r="EHU10" s="311"/>
      <c r="EHV10" s="311"/>
      <c r="EHW10" s="312"/>
      <c r="EHX10" s="312"/>
      <c r="EHY10" s="312"/>
      <c r="EHZ10" s="313"/>
      <c r="EIA10" s="314"/>
      <c r="EIB10" s="315"/>
      <c r="EIC10" s="311"/>
      <c r="EID10" s="311"/>
      <c r="EIE10" s="312"/>
      <c r="EIF10" s="312"/>
      <c r="EIG10" s="312"/>
      <c r="EIH10" s="313"/>
      <c r="EII10" s="314"/>
      <c r="EIJ10" s="315"/>
      <c r="EIK10" s="311"/>
      <c r="EIL10" s="311"/>
      <c r="EIM10" s="312"/>
      <c r="EIN10" s="312"/>
      <c r="EIO10" s="312"/>
      <c r="EIP10" s="313"/>
      <c r="EIQ10" s="314"/>
      <c r="EIR10" s="315"/>
      <c r="EIS10" s="311"/>
      <c r="EIT10" s="311"/>
      <c r="EIU10" s="312"/>
      <c r="EIV10" s="312"/>
      <c r="EIW10" s="312"/>
      <c r="EIX10" s="313"/>
      <c r="EIY10" s="314"/>
      <c r="EIZ10" s="315"/>
      <c r="EJA10" s="311"/>
      <c r="EJB10" s="311"/>
      <c r="EJC10" s="312"/>
      <c r="EJD10" s="312"/>
      <c r="EJE10" s="312"/>
      <c r="EJF10" s="313"/>
      <c r="EJG10" s="314"/>
      <c r="EJH10" s="315"/>
      <c r="EJI10" s="311"/>
      <c r="EJJ10" s="311"/>
      <c r="EJK10" s="312"/>
      <c r="EJL10" s="312"/>
      <c r="EJM10" s="312"/>
      <c r="EJN10" s="313"/>
      <c r="EJO10" s="314"/>
      <c r="EJP10" s="315"/>
      <c r="EJQ10" s="311"/>
      <c r="EJR10" s="311"/>
      <c r="EJS10" s="312"/>
      <c r="EJT10" s="312"/>
      <c r="EJU10" s="312"/>
      <c r="EJV10" s="313"/>
      <c r="EJW10" s="314"/>
      <c r="EJX10" s="315"/>
      <c r="EJY10" s="311"/>
      <c r="EJZ10" s="311"/>
      <c r="EKA10" s="312"/>
      <c r="EKB10" s="312"/>
      <c r="EKC10" s="312"/>
      <c r="EKD10" s="313"/>
      <c r="EKE10" s="314"/>
      <c r="EKF10" s="315"/>
      <c r="EKG10" s="311"/>
      <c r="EKH10" s="311"/>
      <c r="EKI10" s="312"/>
      <c r="EKJ10" s="312"/>
      <c r="EKK10" s="312"/>
      <c r="EKL10" s="313"/>
      <c r="EKM10" s="314"/>
      <c r="EKN10" s="315"/>
      <c r="EKO10" s="311"/>
      <c r="EKP10" s="311"/>
      <c r="EKQ10" s="312"/>
      <c r="EKR10" s="312"/>
      <c r="EKS10" s="312"/>
      <c r="EKT10" s="313"/>
      <c r="EKU10" s="314"/>
      <c r="EKV10" s="315"/>
      <c r="EKW10" s="311"/>
      <c r="EKX10" s="311"/>
      <c r="EKY10" s="312"/>
      <c r="EKZ10" s="312"/>
      <c r="ELA10" s="312"/>
      <c r="ELB10" s="313"/>
      <c r="ELC10" s="314"/>
      <c r="ELD10" s="315"/>
      <c r="ELE10" s="311"/>
      <c r="ELF10" s="311"/>
      <c r="ELG10" s="312"/>
      <c r="ELH10" s="312"/>
      <c r="ELI10" s="312"/>
      <c r="ELJ10" s="313"/>
      <c r="ELK10" s="314"/>
      <c r="ELL10" s="315"/>
      <c r="ELM10" s="311"/>
      <c r="ELN10" s="311"/>
      <c r="ELO10" s="312"/>
      <c r="ELP10" s="312"/>
      <c r="ELQ10" s="312"/>
      <c r="ELR10" s="313"/>
      <c r="ELS10" s="314"/>
      <c r="ELT10" s="315"/>
      <c r="ELU10" s="311"/>
      <c r="ELV10" s="311"/>
      <c r="ELW10" s="312"/>
      <c r="ELX10" s="312"/>
      <c r="ELY10" s="312"/>
      <c r="ELZ10" s="313"/>
      <c r="EMA10" s="314"/>
      <c r="EMB10" s="315"/>
      <c r="EMC10" s="311"/>
      <c r="EMD10" s="311"/>
      <c r="EME10" s="312"/>
      <c r="EMF10" s="312"/>
      <c r="EMG10" s="312"/>
      <c r="EMH10" s="313"/>
      <c r="EMI10" s="314"/>
      <c r="EMJ10" s="315"/>
      <c r="EMK10" s="311"/>
      <c r="EML10" s="311"/>
      <c r="EMM10" s="312"/>
      <c r="EMN10" s="312"/>
      <c r="EMO10" s="312"/>
      <c r="EMP10" s="313"/>
      <c r="EMQ10" s="314"/>
      <c r="EMR10" s="315"/>
      <c r="EMS10" s="311"/>
      <c r="EMT10" s="311"/>
      <c r="EMU10" s="312"/>
      <c r="EMV10" s="312"/>
      <c r="EMW10" s="312"/>
      <c r="EMX10" s="313"/>
      <c r="EMY10" s="314"/>
      <c r="EMZ10" s="315"/>
      <c r="ENA10" s="311"/>
      <c r="ENB10" s="311"/>
      <c r="ENC10" s="312"/>
      <c r="END10" s="312"/>
      <c r="ENE10" s="312"/>
      <c r="ENF10" s="313"/>
      <c r="ENG10" s="314"/>
      <c r="ENH10" s="315"/>
      <c r="ENI10" s="311"/>
      <c r="ENJ10" s="311"/>
      <c r="ENK10" s="312"/>
      <c r="ENL10" s="312"/>
      <c r="ENM10" s="312"/>
      <c r="ENN10" s="313"/>
      <c r="ENO10" s="314"/>
      <c r="ENP10" s="315"/>
      <c r="ENQ10" s="311"/>
      <c r="ENR10" s="311"/>
      <c r="ENS10" s="312"/>
      <c r="ENT10" s="312"/>
      <c r="ENU10" s="312"/>
      <c r="ENV10" s="313"/>
      <c r="ENW10" s="314"/>
      <c r="ENX10" s="315"/>
      <c r="ENY10" s="311"/>
      <c r="ENZ10" s="311"/>
      <c r="EOA10" s="312"/>
      <c r="EOB10" s="312"/>
      <c r="EOC10" s="312"/>
      <c r="EOD10" s="313"/>
      <c r="EOE10" s="314"/>
      <c r="EOF10" s="315"/>
      <c r="EOG10" s="311"/>
      <c r="EOH10" s="311"/>
      <c r="EOI10" s="312"/>
      <c r="EOJ10" s="312"/>
      <c r="EOK10" s="312"/>
      <c r="EOL10" s="313"/>
      <c r="EOM10" s="314"/>
      <c r="EON10" s="315"/>
      <c r="EOO10" s="311"/>
      <c r="EOP10" s="311"/>
      <c r="EOQ10" s="312"/>
      <c r="EOR10" s="312"/>
      <c r="EOS10" s="312"/>
      <c r="EOT10" s="313"/>
      <c r="EOU10" s="314"/>
      <c r="EOV10" s="315"/>
      <c r="EOW10" s="311"/>
      <c r="EOX10" s="311"/>
      <c r="EOY10" s="312"/>
      <c r="EOZ10" s="312"/>
      <c r="EPA10" s="312"/>
      <c r="EPB10" s="313"/>
      <c r="EPC10" s="314"/>
      <c r="EPD10" s="315"/>
      <c r="EPE10" s="311"/>
      <c r="EPF10" s="311"/>
      <c r="EPG10" s="312"/>
      <c r="EPH10" s="312"/>
      <c r="EPI10" s="312"/>
      <c r="EPJ10" s="313"/>
      <c r="EPK10" s="314"/>
      <c r="EPL10" s="315"/>
      <c r="EPM10" s="311"/>
      <c r="EPN10" s="311"/>
      <c r="EPO10" s="312"/>
      <c r="EPP10" s="312"/>
      <c r="EPQ10" s="312"/>
      <c r="EPR10" s="313"/>
      <c r="EPS10" s="314"/>
      <c r="EPT10" s="315"/>
      <c r="EPU10" s="311"/>
      <c r="EPV10" s="311"/>
      <c r="EPW10" s="312"/>
      <c r="EPX10" s="312"/>
      <c r="EPY10" s="312"/>
      <c r="EPZ10" s="313"/>
      <c r="EQA10" s="314"/>
      <c r="EQB10" s="315"/>
      <c r="EQC10" s="311"/>
      <c r="EQD10" s="311"/>
      <c r="EQE10" s="312"/>
      <c r="EQF10" s="312"/>
      <c r="EQG10" s="312"/>
      <c r="EQH10" s="313"/>
      <c r="EQI10" s="314"/>
      <c r="EQJ10" s="315"/>
      <c r="EQK10" s="311"/>
      <c r="EQL10" s="311"/>
      <c r="EQM10" s="312"/>
      <c r="EQN10" s="312"/>
      <c r="EQO10" s="312"/>
      <c r="EQP10" s="313"/>
      <c r="EQQ10" s="314"/>
      <c r="EQR10" s="315"/>
      <c r="EQS10" s="311"/>
      <c r="EQT10" s="311"/>
      <c r="EQU10" s="312"/>
      <c r="EQV10" s="312"/>
      <c r="EQW10" s="312"/>
      <c r="EQX10" s="313"/>
      <c r="EQY10" s="314"/>
      <c r="EQZ10" s="315"/>
      <c r="ERA10" s="311"/>
      <c r="ERB10" s="311"/>
      <c r="ERC10" s="312"/>
      <c r="ERD10" s="312"/>
      <c r="ERE10" s="312"/>
      <c r="ERF10" s="313"/>
      <c r="ERG10" s="314"/>
      <c r="ERH10" s="315"/>
      <c r="ERI10" s="311"/>
      <c r="ERJ10" s="311"/>
      <c r="ERK10" s="312"/>
      <c r="ERL10" s="312"/>
      <c r="ERM10" s="312"/>
      <c r="ERN10" s="313"/>
      <c r="ERO10" s="314"/>
      <c r="ERP10" s="315"/>
      <c r="ERQ10" s="311"/>
      <c r="ERR10" s="311"/>
      <c r="ERS10" s="312"/>
      <c r="ERT10" s="312"/>
      <c r="ERU10" s="312"/>
      <c r="ERV10" s="313"/>
      <c r="ERW10" s="314"/>
      <c r="ERX10" s="315"/>
      <c r="ERY10" s="311"/>
      <c r="ERZ10" s="311"/>
      <c r="ESA10" s="312"/>
      <c r="ESB10" s="312"/>
      <c r="ESC10" s="312"/>
      <c r="ESD10" s="313"/>
      <c r="ESE10" s="314"/>
      <c r="ESF10" s="315"/>
      <c r="ESG10" s="311"/>
      <c r="ESH10" s="311"/>
      <c r="ESI10" s="312"/>
      <c r="ESJ10" s="312"/>
      <c r="ESK10" s="312"/>
      <c r="ESL10" s="313"/>
      <c r="ESM10" s="314"/>
      <c r="ESN10" s="315"/>
      <c r="ESO10" s="311"/>
      <c r="ESP10" s="311"/>
      <c r="ESQ10" s="312"/>
      <c r="ESR10" s="312"/>
      <c r="ESS10" s="312"/>
      <c r="EST10" s="313"/>
      <c r="ESU10" s="314"/>
      <c r="ESV10" s="315"/>
      <c r="ESW10" s="311"/>
      <c r="ESX10" s="311"/>
      <c r="ESY10" s="312"/>
      <c r="ESZ10" s="312"/>
      <c r="ETA10" s="312"/>
      <c r="ETB10" s="313"/>
      <c r="ETC10" s="314"/>
      <c r="ETD10" s="315"/>
      <c r="ETE10" s="311"/>
      <c r="ETF10" s="311"/>
      <c r="ETG10" s="312"/>
      <c r="ETH10" s="312"/>
      <c r="ETI10" s="312"/>
      <c r="ETJ10" s="313"/>
      <c r="ETK10" s="314"/>
      <c r="ETL10" s="315"/>
      <c r="ETM10" s="311"/>
      <c r="ETN10" s="311"/>
      <c r="ETO10" s="312"/>
      <c r="ETP10" s="312"/>
      <c r="ETQ10" s="312"/>
      <c r="ETR10" s="313"/>
      <c r="ETS10" s="314"/>
      <c r="ETT10" s="315"/>
      <c r="ETU10" s="311"/>
      <c r="ETV10" s="311"/>
      <c r="ETW10" s="312"/>
      <c r="ETX10" s="312"/>
      <c r="ETY10" s="312"/>
      <c r="ETZ10" s="313"/>
      <c r="EUA10" s="314"/>
      <c r="EUB10" s="315"/>
      <c r="EUC10" s="311"/>
      <c r="EUD10" s="311"/>
      <c r="EUE10" s="312"/>
      <c r="EUF10" s="312"/>
      <c r="EUG10" s="312"/>
      <c r="EUH10" s="313"/>
      <c r="EUI10" s="314"/>
      <c r="EUJ10" s="315"/>
      <c r="EUK10" s="311"/>
      <c r="EUL10" s="311"/>
      <c r="EUM10" s="312"/>
      <c r="EUN10" s="312"/>
      <c r="EUO10" s="312"/>
      <c r="EUP10" s="313"/>
      <c r="EUQ10" s="314"/>
      <c r="EUR10" s="315"/>
      <c r="EUS10" s="311"/>
      <c r="EUT10" s="311"/>
      <c r="EUU10" s="312"/>
      <c r="EUV10" s="312"/>
      <c r="EUW10" s="312"/>
      <c r="EUX10" s="313"/>
      <c r="EUY10" s="314"/>
      <c r="EUZ10" s="315"/>
      <c r="EVA10" s="311"/>
      <c r="EVB10" s="311"/>
      <c r="EVC10" s="312"/>
      <c r="EVD10" s="312"/>
      <c r="EVE10" s="312"/>
      <c r="EVF10" s="313"/>
      <c r="EVG10" s="314"/>
      <c r="EVH10" s="315"/>
      <c r="EVI10" s="311"/>
      <c r="EVJ10" s="311"/>
      <c r="EVK10" s="312"/>
      <c r="EVL10" s="312"/>
      <c r="EVM10" s="312"/>
      <c r="EVN10" s="313"/>
      <c r="EVO10" s="314"/>
      <c r="EVP10" s="315"/>
      <c r="EVQ10" s="311"/>
      <c r="EVR10" s="311"/>
      <c r="EVS10" s="312"/>
      <c r="EVT10" s="312"/>
      <c r="EVU10" s="312"/>
      <c r="EVV10" s="313"/>
      <c r="EVW10" s="314"/>
      <c r="EVX10" s="315"/>
      <c r="EVY10" s="311"/>
      <c r="EVZ10" s="311"/>
      <c r="EWA10" s="312"/>
      <c r="EWB10" s="312"/>
      <c r="EWC10" s="312"/>
      <c r="EWD10" s="313"/>
      <c r="EWE10" s="314"/>
      <c r="EWF10" s="315"/>
      <c r="EWG10" s="311"/>
      <c r="EWH10" s="311"/>
      <c r="EWI10" s="312"/>
      <c r="EWJ10" s="312"/>
      <c r="EWK10" s="312"/>
      <c r="EWL10" s="313"/>
      <c r="EWM10" s="314"/>
      <c r="EWN10" s="315"/>
      <c r="EWO10" s="311"/>
      <c r="EWP10" s="311"/>
      <c r="EWQ10" s="312"/>
      <c r="EWR10" s="312"/>
      <c r="EWS10" s="312"/>
      <c r="EWT10" s="313"/>
      <c r="EWU10" s="314"/>
      <c r="EWV10" s="315"/>
      <c r="EWW10" s="311"/>
      <c r="EWX10" s="311"/>
      <c r="EWY10" s="312"/>
      <c r="EWZ10" s="312"/>
      <c r="EXA10" s="312"/>
      <c r="EXB10" s="313"/>
      <c r="EXC10" s="314"/>
      <c r="EXD10" s="315"/>
      <c r="EXE10" s="311"/>
      <c r="EXF10" s="311"/>
      <c r="EXG10" s="312"/>
      <c r="EXH10" s="312"/>
      <c r="EXI10" s="312"/>
      <c r="EXJ10" s="313"/>
      <c r="EXK10" s="314"/>
      <c r="EXL10" s="315"/>
      <c r="EXM10" s="311"/>
      <c r="EXN10" s="311"/>
      <c r="EXO10" s="312"/>
      <c r="EXP10" s="312"/>
      <c r="EXQ10" s="312"/>
      <c r="EXR10" s="313"/>
      <c r="EXS10" s="314"/>
      <c r="EXT10" s="315"/>
      <c r="EXU10" s="311"/>
      <c r="EXV10" s="311"/>
      <c r="EXW10" s="312"/>
      <c r="EXX10" s="312"/>
      <c r="EXY10" s="312"/>
      <c r="EXZ10" s="313"/>
      <c r="EYA10" s="314"/>
      <c r="EYB10" s="315"/>
      <c r="EYC10" s="311"/>
      <c r="EYD10" s="311"/>
      <c r="EYE10" s="312"/>
      <c r="EYF10" s="312"/>
      <c r="EYG10" s="312"/>
      <c r="EYH10" s="313"/>
      <c r="EYI10" s="314"/>
      <c r="EYJ10" s="315"/>
      <c r="EYK10" s="311"/>
      <c r="EYL10" s="311"/>
      <c r="EYM10" s="312"/>
      <c r="EYN10" s="312"/>
      <c r="EYO10" s="312"/>
      <c r="EYP10" s="313"/>
      <c r="EYQ10" s="314"/>
      <c r="EYR10" s="315"/>
      <c r="EYS10" s="311"/>
      <c r="EYT10" s="311"/>
      <c r="EYU10" s="312"/>
      <c r="EYV10" s="312"/>
      <c r="EYW10" s="312"/>
      <c r="EYX10" s="313"/>
      <c r="EYY10" s="314"/>
      <c r="EYZ10" s="315"/>
      <c r="EZA10" s="311"/>
      <c r="EZB10" s="311"/>
      <c r="EZC10" s="312"/>
      <c r="EZD10" s="312"/>
      <c r="EZE10" s="312"/>
      <c r="EZF10" s="313"/>
      <c r="EZG10" s="314"/>
      <c r="EZH10" s="315"/>
      <c r="EZI10" s="311"/>
      <c r="EZJ10" s="311"/>
      <c r="EZK10" s="312"/>
      <c r="EZL10" s="312"/>
      <c r="EZM10" s="312"/>
      <c r="EZN10" s="313"/>
      <c r="EZO10" s="314"/>
      <c r="EZP10" s="315"/>
      <c r="EZQ10" s="311"/>
      <c r="EZR10" s="311"/>
      <c r="EZS10" s="312"/>
      <c r="EZT10" s="312"/>
      <c r="EZU10" s="312"/>
      <c r="EZV10" s="313"/>
      <c r="EZW10" s="314"/>
      <c r="EZX10" s="315"/>
      <c r="EZY10" s="311"/>
      <c r="EZZ10" s="311"/>
      <c r="FAA10" s="312"/>
      <c r="FAB10" s="312"/>
      <c r="FAC10" s="312"/>
      <c r="FAD10" s="313"/>
      <c r="FAE10" s="314"/>
      <c r="FAF10" s="315"/>
      <c r="FAG10" s="311"/>
      <c r="FAH10" s="311"/>
      <c r="FAI10" s="312"/>
      <c r="FAJ10" s="312"/>
      <c r="FAK10" s="312"/>
      <c r="FAL10" s="313"/>
      <c r="FAM10" s="314"/>
      <c r="FAN10" s="315"/>
      <c r="FAO10" s="311"/>
      <c r="FAP10" s="311"/>
      <c r="FAQ10" s="312"/>
      <c r="FAR10" s="312"/>
      <c r="FAS10" s="312"/>
      <c r="FAT10" s="313"/>
      <c r="FAU10" s="314"/>
      <c r="FAV10" s="315"/>
      <c r="FAW10" s="311"/>
      <c r="FAX10" s="311"/>
      <c r="FAY10" s="312"/>
      <c r="FAZ10" s="312"/>
      <c r="FBA10" s="312"/>
      <c r="FBB10" s="313"/>
      <c r="FBC10" s="314"/>
      <c r="FBD10" s="315"/>
      <c r="FBE10" s="311"/>
      <c r="FBF10" s="311"/>
      <c r="FBG10" s="312"/>
      <c r="FBH10" s="312"/>
      <c r="FBI10" s="312"/>
      <c r="FBJ10" s="313"/>
      <c r="FBK10" s="314"/>
      <c r="FBL10" s="315"/>
      <c r="FBM10" s="311"/>
      <c r="FBN10" s="311"/>
      <c r="FBO10" s="312"/>
      <c r="FBP10" s="312"/>
      <c r="FBQ10" s="312"/>
      <c r="FBR10" s="313"/>
      <c r="FBS10" s="314"/>
      <c r="FBT10" s="315"/>
      <c r="FBU10" s="311"/>
      <c r="FBV10" s="311"/>
      <c r="FBW10" s="312"/>
      <c r="FBX10" s="312"/>
      <c r="FBY10" s="312"/>
      <c r="FBZ10" s="313"/>
      <c r="FCA10" s="314"/>
      <c r="FCB10" s="315"/>
      <c r="FCC10" s="311"/>
      <c r="FCD10" s="311"/>
      <c r="FCE10" s="312"/>
      <c r="FCF10" s="312"/>
      <c r="FCG10" s="312"/>
      <c r="FCH10" s="313"/>
      <c r="FCI10" s="314"/>
      <c r="FCJ10" s="315"/>
      <c r="FCK10" s="311"/>
      <c r="FCL10" s="311"/>
      <c r="FCM10" s="312"/>
      <c r="FCN10" s="312"/>
      <c r="FCO10" s="312"/>
      <c r="FCP10" s="313"/>
      <c r="FCQ10" s="314"/>
      <c r="FCR10" s="315"/>
      <c r="FCS10" s="311"/>
      <c r="FCT10" s="311"/>
      <c r="FCU10" s="312"/>
      <c r="FCV10" s="312"/>
      <c r="FCW10" s="312"/>
      <c r="FCX10" s="313"/>
      <c r="FCY10" s="314"/>
      <c r="FCZ10" s="315"/>
      <c r="FDA10" s="311"/>
      <c r="FDB10" s="311"/>
      <c r="FDC10" s="312"/>
      <c r="FDD10" s="312"/>
      <c r="FDE10" s="312"/>
      <c r="FDF10" s="313"/>
      <c r="FDG10" s="314"/>
      <c r="FDH10" s="315"/>
      <c r="FDI10" s="311"/>
      <c r="FDJ10" s="311"/>
      <c r="FDK10" s="312"/>
      <c r="FDL10" s="312"/>
      <c r="FDM10" s="312"/>
      <c r="FDN10" s="313"/>
      <c r="FDO10" s="314"/>
      <c r="FDP10" s="315"/>
      <c r="FDQ10" s="311"/>
      <c r="FDR10" s="311"/>
      <c r="FDS10" s="312"/>
      <c r="FDT10" s="312"/>
      <c r="FDU10" s="312"/>
      <c r="FDV10" s="313"/>
      <c r="FDW10" s="314"/>
      <c r="FDX10" s="315"/>
      <c r="FDY10" s="311"/>
      <c r="FDZ10" s="311"/>
      <c r="FEA10" s="312"/>
      <c r="FEB10" s="312"/>
      <c r="FEC10" s="312"/>
      <c r="FED10" s="313"/>
      <c r="FEE10" s="314"/>
      <c r="FEF10" s="315"/>
      <c r="FEG10" s="311"/>
      <c r="FEH10" s="311"/>
      <c r="FEI10" s="312"/>
      <c r="FEJ10" s="312"/>
      <c r="FEK10" s="312"/>
      <c r="FEL10" s="313"/>
      <c r="FEM10" s="314"/>
      <c r="FEN10" s="315"/>
      <c r="FEO10" s="311"/>
      <c r="FEP10" s="311"/>
      <c r="FEQ10" s="312"/>
      <c r="FER10" s="312"/>
      <c r="FES10" s="312"/>
      <c r="FET10" s="313"/>
      <c r="FEU10" s="314"/>
      <c r="FEV10" s="315"/>
      <c r="FEW10" s="311"/>
      <c r="FEX10" s="311"/>
      <c r="FEY10" s="312"/>
      <c r="FEZ10" s="312"/>
      <c r="FFA10" s="312"/>
      <c r="FFB10" s="313"/>
      <c r="FFC10" s="314"/>
      <c r="FFD10" s="315"/>
      <c r="FFE10" s="311"/>
      <c r="FFF10" s="311"/>
      <c r="FFG10" s="312"/>
      <c r="FFH10" s="312"/>
      <c r="FFI10" s="312"/>
      <c r="FFJ10" s="313"/>
      <c r="FFK10" s="314"/>
      <c r="FFL10" s="315"/>
      <c r="FFM10" s="311"/>
      <c r="FFN10" s="311"/>
      <c r="FFO10" s="312"/>
      <c r="FFP10" s="312"/>
      <c r="FFQ10" s="312"/>
      <c r="FFR10" s="313"/>
      <c r="FFS10" s="314"/>
      <c r="FFT10" s="315"/>
      <c r="FFU10" s="311"/>
      <c r="FFV10" s="311"/>
      <c r="FFW10" s="312"/>
      <c r="FFX10" s="312"/>
      <c r="FFY10" s="312"/>
      <c r="FFZ10" s="313"/>
      <c r="FGA10" s="314"/>
      <c r="FGB10" s="315"/>
      <c r="FGC10" s="311"/>
      <c r="FGD10" s="311"/>
      <c r="FGE10" s="312"/>
      <c r="FGF10" s="312"/>
      <c r="FGG10" s="312"/>
      <c r="FGH10" s="313"/>
      <c r="FGI10" s="314"/>
      <c r="FGJ10" s="315"/>
      <c r="FGK10" s="311"/>
      <c r="FGL10" s="311"/>
      <c r="FGM10" s="312"/>
      <c r="FGN10" s="312"/>
      <c r="FGO10" s="312"/>
      <c r="FGP10" s="313"/>
      <c r="FGQ10" s="314"/>
      <c r="FGR10" s="315"/>
      <c r="FGS10" s="311"/>
      <c r="FGT10" s="311"/>
      <c r="FGU10" s="312"/>
      <c r="FGV10" s="312"/>
      <c r="FGW10" s="312"/>
      <c r="FGX10" s="313"/>
      <c r="FGY10" s="314"/>
      <c r="FGZ10" s="315"/>
      <c r="FHA10" s="311"/>
      <c r="FHB10" s="311"/>
      <c r="FHC10" s="312"/>
      <c r="FHD10" s="312"/>
      <c r="FHE10" s="312"/>
      <c r="FHF10" s="313"/>
      <c r="FHG10" s="314"/>
      <c r="FHH10" s="315"/>
      <c r="FHI10" s="311"/>
      <c r="FHJ10" s="311"/>
      <c r="FHK10" s="312"/>
      <c r="FHL10" s="312"/>
      <c r="FHM10" s="312"/>
      <c r="FHN10" s="313"/>
      <c r="FHO10" s="314"/>
      <c r="FHP10" s="315"/>
      <c r="FHQ10" s="311"/>
      <c r="FHR10" s="311"/>
      <c r="FHS10" s="312"/>
      <c r="FHT10" s="312"/>
      <c r="FHU10" s="312"/>
      <c r="FHV10" s="313"/>
      <c r="FHW10" s="314"/>
      <c r="FHX10" s="315"/>
      <c r="FHY10" s="311"/>
      <c r="FHZ10" s="311"/>
      <c r="FIA10" s="312"/>
      <c r="FIB10" s="312"/>
      <c r="FIC10" s="312"/>
      <c r="FID10" s="313"/>
      <c r="FIE10" s="314"/>
      <c r="FIF10" s="315"/>
      <c r="FIG10" s="311"/>
      <c r="FIH10" s="311"/>
      <c r="FII10" s="312"/>
      <c r="FIJ10" s="312"/>
      <c r="FIK10" s="312"/>
      <c r="FIL10" s="313"/>
      <c r="FIM10" s="314"/>
      <c r="FIN10" s="315"/>
      <c r="FIO10" s="311"/>
      <c r="FIP10" s="311"/>
      <c r="FIQ10" s="312"/>
      <c r="FIR10" s="312"/>
      <c r="FIS10" s="312"/>
      <c r="FIT10" s="313"/>
      <c r="FIU10" s="314"/>
      <c r="FIV10" s="315"/>
      <c r="FIW10" s="311"/>
      <c r="FIX10" s="311"/>
      <c r="FIY10" s="312"/>
      <c r="FIZ10" s="312"/>
      <c r="FJA10" s="312"/>
      <c r="FJB10" s="313"/>
      <c r="FJC10" s="314"/>
      <c r="FJD10" s="315"/>
      <c r="FJE10" s="311"/>
      <c r="FJF10" s="311"/>
      <c r="FJG10" s="312"/>
      <c r="FJH10" s="312"/>
      <c r="FJI10" s="312"/>
      <c r="FJJ10" s="313"/>
      <c r="FJK10" s="314"/>
      <c r="FJL10" s="315"/>
      <c r="FJM10" s="311"/>
      <c r="FJN10" s="311"/>
      <c r="FJO10" s="312"/>
      <c r="FJP10" s="312"/>
      <c r="FJQ10" s="312"/>
      <c r="FJR10" s="313"/>
      <c r="FJS10" s="314"/>
      <c r="FJT10" s="315"/>
      <c r="FJU10" s="311"/>
      <c r="FJV10" s="311"/>
      <c r="FJW10" s="312"/>
      <c r="FJX10" s="312"/>
      <c r="FJY10" s="312"/>
      <c r="FJZ10" s="313"/>
      <c r="FKA10" s="314"/>
      <c r="FKB10" s="315"/>
      <c r="FKC10" s="311"/>
      <c r="FKD10" s="311"/>
      <c r="FKE10" s="312"/>
      <c r="FKF10" s="312"/>
      <c r="FKG10" s="312"/>
      <c r="FKH10" s="313"/>
      <c r="FKI10" s="314"/>
      <c r="FKJ10" s="315"/>
      <c r="FKK10" s="311"/>
      <c r="FKL10" s="311"/>
      <c r="FKM10" s="312"/>
      <c r="FKN10" s="312"/>
      <c r="FKO10" s="312"/>
      <c r="FKP10" s="313"/>
      <c r="FKQ10" s="314"/>
      <c r="FKR10" s="315"/>
      <c r="FKS10" s="311"/>
      <c r="FKT10" s="311"/>
      <c r="FKU10" s="312"/>
      <c r="FKV10" s="312"/>
      <c r="FKW10" s="312"/>
      <c r="FKX10" s="313"/>
      <c r="FKY10" s="314"/>
      <c r="FKZ10" s="315"/>
      <c r="FLA10" s="311"/>
      <c r="FLB10" s="311"/>
      <c r="FLC10" s="312"/>
      <c r="FLD10" s="312"/>
      <c r="FLE10" s="312"/>
      <c r="FLF10" s="313"/>
      <c r="FLG10" s="314"/>
      <c r="FLH10" s="315"/>
      <c r="FLI10" s="311"/>
      <c r="FLJ10" s="311"/>
      <c r="FLK10" s="312"/>
      <c r="FLL10" s="312"/>
      <c r="FLM10" s="312"/>
      <c r="FLN10" s="313"/>
      <c r="FLO10" s="314"/>
      <c r="FLP10" s="315"/>
      <c r="FLQ10" s="311"/>
      <c r="FLR10" s="311"/>
      <c r="FLS10" s="312"/>
      <c r="FLT10" s="312"/>
      <c r="FLU10" s="312"/>
      <c r="FLV10" s="313"/>
      <c r="FLW10" s="314"/>
      <c r="FLX10" s="315"/>
      <c r="FLY10" s="311"/>
      <c r="FLZ10" s="311"/>
      <c r="FMA10" s="312"/>
      <c r="FMB10" s="312"/>
      <c r="FMC10" s="312"/>
      <c r="FMD10" s="313"/>
      <c r="FME10" s="314"/>
      <c r="FMF10" s="315"/>
      <c r="FMG10" s="311"/>
      <c r="FMH10" s="311"/>
      <c r="FMI10" s="312"/>
      <c r="FMJ10" s="312"/>
      <c r="FMK10" s="312"/>
      <c r="FML10" s="313"/>
      <c r="FMM10" s="314"/>
      <c r="FMN10" s="315"/>
      <c r="FMO10" s="311"/>
      <c r="FMP10" s="311"/>
      <c r="FMQ10" s="312"/>
      <c r="FMR10" s="312"/>
      <c r="FMS10" s="312"/>
      <c r="FMT10" s="313"/>
      <c r="FMU10" s="314"/>
      <c r="FMV10" s="315"/>
      <c r="FMW10" s="311"/>
      <c r="FMX10" s="311"/>
      <c r="FMY10" s="312"/>
      <c r="FMZ10" s="312"/>
      <c r="FNA10" s="312"/>
      <c r="FNB10" s="313"/>
      <c r="FNC10" s="314"/>
      <c r="FND10" s="315"/>
      <c r="FNE10" s="311"/>
      <c r="FNF10" s="311"/>
      <c r="FNG10" s="312"/>
      <c r="FNH10" s="312"/>
      <c r="FNI10" s="312"/>
      <c r="FNJ10" s="313"/>
      <c r="FNK10" s="314"/>
      <c r="FNL10" s="315"/>
      <c r="FNM10" s="311"/>
      <c r="FNN10" s="311"/>
      <c r="FNO10" s="312"/>
      <c r="FNP10" s="312"/>
      <c r="FNQ10" s="312"/>
      <c r="FNR10" s="313"/>
      <c r="FNS10" s="314"/>
      <c r="FNT10" s="315"/>
      <c r="FNU10" s="311"/>
      <c r="FNV10" s="311"/>
      <c r="FNW10" s="312"/>
      <c r="FNX10" s="312"/>
      <c r="FNY10" s="312"/>
      <c r="FNZ10" s="313"/>
      <c r="FOA10" s="314"/>
      <c r="FOB10" s="315"/>
      <c r="FOC10" s="311"/>
      <c r="FOD10" s="311"/>
      <c r="FOE10" s="312"/>
      <c r="FOF10" s="312"/>
      <c r="FOG10" s="312"/>
      <c r="FOH10" s="313"/>
      <c r="FOI10" s="314"/>
      <c r="FOJ10" s="315"/>
      <c r="FOK10" s="311"/>
      <c r="FOL10" s="311"/>
      <c r="FOM10" s="312"/>
      <c r="FON10" s="312"/>
      <c r="FOO10" s="312"/>
      <c r="FOP10" s="313"/>
      <c r="FOQ10" s="314"/>
      <c r="FOR10" s="315"/>
      <c r="FOS10" s="311"/>
      <c r="FOT10" s="311"/>
      <c r="FOU10" s="312"/>
      <c r="FOV10" s="312"/>
      <c r="FOW10" s="312"/>
      <c r="FOX10" s="313"/>
      <c r="FOY10" s="314"/>
      <c r="FOZ10" s="315"/>
      <c r="FPA10" s="311"/>
      <c r="FPB10" s="311"/>
      <c r="FPC10" s="312"/>
      <c r="FPD10" s="312"/>
      <c r="FPE10" s="312"/>
      <c r="FPF10" s="313"/>
      <c r="FPG10" s="314"/>
      <c r="FPH10" s="315"/>
      <c r="FPI10" s="311"/>
      <c r="FPJ10" s="311"/>
      <c r="FPK10" s="312"/>
      <c r="FPL10" s="312"/>
      <c r="FPM10" s="312"/>
      <c r="FPN10" s="313"/>
      <c r="FPO10" s="314"/>
      <c r="FPP10" s="315"/>
      <c r="FPQ10" s="311"/>
      <c r="FPR10" s="311"/>
      <c r="FPS10" s="312"/>
      <c r="FPT10" s="312"/>
      <c r="FPU10" s="312"/>
      <c r="FPV10" s="313"/>
      <c r="FPW10" s="314"/>
      <c r="FPX10" s="315"/>
      <c r="FPY10" s="311"/>
      <c r="FPZ10" s="311"/>
      <c r="FQA10" s="312"/>
      <c r="FQB10" s="312"/>
      <c r="FQC10" s="312"/>
      <c r="FQD10" s="313"/>
      <c r="FQE10" s="314"/>
      <c r="FQF10" s="315"/>
      <c r="FQG10" s="311"/>
      <c r="FQH10" s="311"/>
      <c r="FQI10" s="312"/>
      <c r="FQJ10" s="312"/>
      <c r="FQK10" s="312"/>
      <c r="FQL10" s="313"/>
      <c r="FQM10" s="314"/>
      <c r="FQN10" s="315"/>
      <c r="FQO10" s="311"/>
      <c r="FQP10" s="311"/>
      <c r="FQQ10" s="312"/>
      <c r="FQR10" s="312"/>
      <c r="FQS10" s="312"/>
      <c r="FQT10" s="313"/>
      <c r="FQU10" s="314"/>
      <c r="FQV10" s="315"/>
      <c r="FQW10" s="311"/>
      <c r="FQX10" s="311"/>
      <c r="FQY10" s="312"/>
      <c r="FQZ10" s="312"/>
      <c r="FRA10" s="312"/>
      <c r="FRB10" s="313"/>
      <c r="FRC10" s="314"/>
      <c r="FRD10" s="315"/>
      <c r="FRE10" s="311"/>
      <c r="FRF10" s="311"/>
      <c r="FRG10" s="312"/>
      <c r="FRH10" s="312"/>
      <c r="FRI10" s="312"/>
      <c r="FRJ10" s="313"/>
      <c r="FRK10" s="314"/>
      <c r="FRL10" s="315"/>
      <c r="FRM10" s="311"/>
      <c r="FRN10" s="311"/>
      <c r="FRO10" s="312"/>
      <c r="FRP10" s="312"/>
      <c r="FRQ10" s="312"/>
      <c r="FRR10" s="313"/>
      <c r="FRS10" s="314"/>
      <c r="FRT10" s="315"/>
      <c r="FRU10" s="311"/>
      <c r="FRV10" s="311"/>
      <c r="FRW10" s="312"/>
      <c r="FRX10" s="312"/>
      <c r="FRY10" s="312"/>
      <c r="FRZ10" s="313"/>
      <c r="FSA10" s="314"/>
      <c r="FSB10" s="315"/>
      <c r="FSC10" s="311"/>
      <c r="FSD10" s="311"/>
      <c r="FSE10" s="312"/>
      <c r="FSF10" s="312"/>
      <c r="FSG10" s="312"/>
      <c r="FSH10" s="313"/>
      <c r="FSI10" s="314"/>
      <c r="FSJ10" s="315"/>
      <c r="FSK10" s="311"/>
      <c r="FSL10" s="311"/>
      <c r="FSM10" s="312"/>
      <c r="FSN10" s="312"/>
      <c r="FSO10" s="312"/>
      <c r="FSP10" s="313"/>
      <c r="FSQ10" s="314"/>
      <c r="FSR10" s="315"/>
      <c r="FSS10" s="311"/>
      <c r="FST10" s="311"/>
      <c r="FSU10" s="312"/>
      <c r="FSV10" s="312"/>
      <c r="FSW10" s="312"/>
      <c r="FSX10" s="313"/>
      <c r="FSY10" s="314"/>
      <c r="FSZ10" s="315"/>
      <c r="FTA10" s="311"/>
      <c r="FTB10" s="311"/>
      <c r="FTC10" s="312"/>
      <c r="FTD10" s="312"/>
      <c r="FTE10" s="312"/>
      <c r="FTF10" s="313"/>
      <c r="FTG10" s="314"/>
      <c r="FTH10" s="315"/>
      <c r="FTI10" s="311"/>
      <c r="FTJ10" s="311"/>
      <c r="FTK10" s="312"/>
      <c r="FTL10" s="312"/>
      <c r="FTM10" s="312"/>
      <c r="FTN10" s="313"/>
      <c r="FTO10" s="314"/>
      <c r="FTP10" s="315"/>
      <c r="FTQ10" s="311"/>
      <c r="FTR10" s="311"/>
      <c r="FTS10" s="312"/>
      <c r="FTT10" s="312"/>
      <c r="FTU10" s="312"/>
      <c r="FTV10" s="313"/>
      <c r="FTW10" s="314"/>
      <c r="FTX10" s="315"/>
      <c r="FTY10" s="311"/>
      <c r="FTZ10" s="311"/>
      <c r="FUA10" s="312"/>
      <c r="FUB10" s="312"/>
      <c r="FUC10" s="312"/>
      <c r="FUD10" s="313"/>
      <c r="FUE10" s="314"/>
      <c r="FUF10" s="315"/>
      <c r="FUG10" s="311"/>
      <c r="FUH10" s="311"/>
      <c r="FUI10" s="312"/>
      <c r="FUJ10" s="312"/>
      <c r="FUK10" s="312"/>
      <c r="FUL10" s="313"/>
      <c r="FUM10" s="314"/>
      <c r="FUN10" s="315"/>
      <c r="FUO10" s="311"/>
      <c r="FUP10" s="311"/>
      <c r="FUQ10" s="312"/>
      <c r="FUR10" s="312"/>
      <c r="FUS10" s="312"/>
      <c r="FUT10" s="313"/>
      <c r="FUU10" s="314"/>
      <c r="FUV10" s="315"/>
      <c r="FUW10" s="311"/>
      <c r="FUX10" s="311"/>
      <c r="FUY10" s="312"/>
      <c r="FUZ10" s="312"/>
      <c r="FVA10" s="312"/>
      <c r="FVB10" s="313"/>
      <c r="FVC10" s="314"/>
      <c r="FVD10" s="315"/>
      <c r="FVE10" s="311"/>
      <c r="FVF10" s="311"/>
      <c r="FVG10" s="312"/>
      <c r="FVH10" s="312"/>
      <c r="FVI10" s="312"/>
      <c r="FVJ10" s="313"/>
      <c r="FVK10" s="314"/>
      <c r="FVL10" s="315"/>
      <c r="FVM10" s="311"/>
      <c r="FVN10" s="311"/>
      <c r="FVO10" s="312"/>
      <c r="FVP10" s="312"/>
      <c r="FVQ10" s="312"/>
      <c r="FVR10" s="313"/>
      <c r="FVS10" s="314"/>
      <c r="FVT10" s="315"/>
      <c r="FVU10" s="311"/>
      <c r="FVV10" s="311"/>
      <c r="FVW10" s="312"/>
      <c r="FVX10" s="312"/>
      <c r="FVY10" s="312"/>
      <c r="FVZ10" s="313"/>
      <c r="FWA10" s="314"/>
      <c r="FWB10" s="315"/>
      <c r="FWC10" s="311"/>
      <c r="FWD10" s="311"/>
      <c r="FWE10" s="312"/>
      <c r="FWF10" s="312"/>
      <c r="FWG10" s="312"/>
      <c r="FWH10" s="313"/>
      <c r="FWI10" s="314"/>
      <c r="FWJ10" s="315"/>
      <c r="FWK10" s="311"/>
      <c r="FWL10" s="311"/>
      <c r="FWM10" s="312"/>
      <c r="FWN10" s="312"/>
      <c r="FWO10" s="312"/>
      <c r="FWP10" s="313"/>
      <c r="FWQ10" s="314"/>
      <c r="FWR10" s="315"/>
      <c r="FWS10" s="311"/>
      <c r="FWT10" s="311"/>
      <c r="FWU10" s="312"/>
      <c r="FWV10" s="312"/>
      <c r="FWW10" s="312"/>
      <c r="FWX10" s="313"/>
      <c r="FWY10" s="314"/>
      <c r="FWZ10" s="315"/>
      <c r="FXA10" s="311"/>
      <c r="FXB10" s="311"/>
      <c r="FXC10" s="312"/>
      <c r="FXD10" s="312"/>
      <c r="FXE10" s="312"/>
      <c r="FXF10" s="313"/>
      <c r="FXG10" s="314"/>
      <c r="FXH10" s="315"/>
      <c r="FXI10" s="311"/>
      <c r="FXJ10" s="311"/>
      <c r="FXK10" s="312"/>
      <c r="FXL10" s="312"/>
      <c r="FXM10" s="312"/>
      <c r="FXN10" s="313"/>
      <c r="FXO10" s="314"/>
      <c r="FXP10" s="315"/>
      <c r="FXQ10" s="311"/>
      <c r="FXR10" s="311"/>
      <c r="FXS10" s="312"/>
      <c r="FXT10" s="312"/>
      <c r="FXU10" s="312"/>
      <c r="FXV10" s="313"/>
      <c r="FXW10" s="314"/>
      <c r="FXX10" s="315"/>
      <c r="FXY10" s="311"/>
      <c r="FXZ10" s="311"/>
      <c r="FYA10" s="312"/>
      <c r="FYB10" s="312"/>
      <c r="FYC10" s="312"/>
      <c r="FYD10" s="313"/>
      <c r="FYE10" s="314"/>
      <c r="FYF10" s="315"/>
      <c r="FYG10" s="311"/>
      <c r="FYH10" s="311"/>
      <c r="FYI10" s="312"/>
      <c r="FYJ10" s="312"/>
      <c r="FYK10" s="312"/>
      <c r="FYL10" s="313"/>
      <c r="FYM10" s="314"/>
      <c r="FYN10" s="315"/>
      <c r="FYO10" s="311"/>
      <c r="FYP10" s="311"/>
      <c r="FYQ10" s="312"/>
      <c r="FYR10" s="312"/>
      <c r="FYS10" s="312"/>
      <c r="FYT10" s="313"/>
      <c r="FYU10" s="314"/>
      <c r="FYV10" s="315"/>
      <c r="FYW10" s="311"/>
      <c r="FYX10" s="311"/>
      <c r="FYY10" s="312"/>
      <c r="FYZ10" s="312"/>
      <c r="FZA10" s="312"/>
      <c r="FZB10" s="313"/>
      <c r="FZC10" s="314"/>
      <c r="FZD10" s="315"/>
      <c r="FZE10" s="311"/>
      <c r="FZF10" s="311"/>
      <c r="FZG10" s="312"/>
      <c r="FZH10" s="312"/>
      <c r="FZI10" s="312"/>
      <c r="FZJ10" s="313"/>
      <c r="FZK10" s="314"/>
      <c r="FZL10" s="315"/>
      <c r="FZM10" s="311"/>
      <c r="FZN10" s="311"/>
      <c r="FZO10" s="312"/>
      <c r="FZP10" s="312"/>
      <c r="FZQ10" s="312"/>
      <c r="FZR10" s="313"/>
      <c r="FZS10" s="314"/>
      <c r="FZT10" s="315"/>
      <c r="FZU10" s="311"/>
      <c r="FZV10" s="311"/>
      <c r="FZW10" s="312"/>
      <c r="FZX10" s="312"/>
      <c r="FZY10" s="312"/>
      <c r="FZZ10" s="313"/>
      <c r="GAA10" s="314"/>
      <c r="GAB10" s="315"/>
      <c r="GAC10" s="311"/>
      <c r="GAD10" s="311"/>
      <c r="GAE10" s="312"/>
      <c r="GAF10" s="312"/>
      <c r="GAG10" s="312"/>
      <c r="GAH10" s="313"/>
      <c r="GAI10" s="314"/>
      <c r="GAJ10" s="315"/>
      <c r="GAK10" s="311"/>
      <c r="GAL10" s="311"/>
      <c r="GAM10" s="312"/>
      <c r="GAN10" s="312"/>
      <c r="GAO10" s="312"/>
      <c r="GAP10" s="313"/>
      <c r="GAQ10" s="314"/>
      <c r="GAR10" s="315"/>
      <c r="GAS10" s="311"/>
      <c r="GAT10" s="311"/>
      <c r="GAU10" s="312"/>
      <c r="GAV10" s="312"/>
      <c r="GAW10" s="312"/>
      <c r="GAX10" s="313"/>
      <c r="GAY10" s="314"/>
      <c r="GAZ10" s="315"/>
      <c r="GBA10" s="311"/>
      <c r="GBB10" s="311"/>
      <c r="GBC10" s="312"/>
      <c r="GBD10" s="312"/>
      <c r="GBE10" s="312"/>
      <c r="GBF10" s="313"/>
      <c r="GBG10" s="314"/>
      <c r="GBH10" s="315"/>
      <c r="GBI10" s="311"/>
      <c r="GBJ10" s="311"/>
      <c r="GBK10" s="312"/>
      <c r="GBL10" s="312"/>
      <c r="GBM10" s="312"/>
      <c r="GBN10" s="313"/>
      <c r="GBO10" s="314"/>
      <c r="GBP10" s="315"/>
      <c r="GBQ10" s="311"/>
      <c r="GBR10" s="311"/>
      <c r="GBS10" s="312"/>
      <c r="GBT10" s="312"/>
      <c r="GBU10" s="312"/>
      <c r="GBV10" s="313"/>
      <c r="GBW10" s="314"/>
      <c r="GBX10" s="315"/>
      <c r="GBY10" s="311"/>
      <c r="GBZ10" s="311"/>
      <c r="GCA10" s="312"/>
      <c r="GCB10" s="312"/>
      <c r="GCC10" s="312"/>
      <c r="GCD10" s="313"/>
      <c r="GCE10" s="314"/>
      <c r="GCF10" s="315"/>
      <c r="GCG10" s="311"/>
      <c r="GCH10" s="311"/>
      <c r="GCI10" s="312"/>
      <c r="GCJ10" s="312"/>
      <c r="GCK10" s="312"/>
      <c r="GCL10" s="313"/>
      <c r="GCM10" s="314"/>
      <c r="GCN10" s="315"/>
      <c r="GCO10" s="311"/>
      <c r="GCP10" s="311"/>
      <c r="GCQ10" s="312"/>
      <c r="GCR10" s="312"/>
      <c r="GCS10" s="312"/>
      <c r="GCT10" s="313"/>
      <c r="GCU10" s="314"/>
      <c r="GCV10" s="315"/>
      <c r="GCW10" s="311"/>
      <c r="GCX10" s="311"/>
      <c r="GCY10" s="312"/>
      <c r="GCZ10" s="312"/>
      <c r="GDA10" s="312"/>
      <c r="GDB10" s="313"/>
      <c r="GDC10" s="314"/>
      <c r="GDD10" s="315"/>
      <c r="GDE10" s="311"/>
      <c r="GDF10" s="311"/>
      <c r="GDG10" s="312"/>
      <c r="GDH10" s="312"/>
      <c r="GDI10" s="312"/>
      <c r="GDJ10" s="313"/>
      <c r="GDK10" s="314"/>
      <c r="GDL10" s="315"/>
      <c r="GDM10" s="311"/>
      <c r="GDN10" s="311"/>
      <c r="GDO10" s="312"/>
      <c r="GDP10" s="312"/>
      <c r="GDQ10" s="312"/>
      <c r="GDR10" s="313"/>
      <c r="GDS10" s="314"/>
      <c r="GDT10" s="315"/>
      <c r="GDU10" s="311"/>
      <c r="GDV10" s="311"/>
      <c r="GDW10" s="312"/>
      <c r="GDX10" s="312"/>
      <c r="GDY10" s="312"/>
      <c r="GDZ10" s="313"/>
      <c r="GEA10" s="314"/>
      <c r="GEB10" s="315"/>
      <c r="GEC10" s="311"/>
      <c r="GED10" s="311"/>
      <c r="GEE10" s="312"/>
      <c r="GEF10" s="312"/>
      <c r="GEG10" s="312"/>
      <c r="GEH10" s="313"/>
      <c r="GEI10" s="314"/>
      <c r="GEJ10" s="315"/>
      <c r="GEK10" s="311"/>
      <c r="GEL10" s="311"/>
      <c r="GEM10" s="312"/>
      <c r="GEN10" s="312"/>
      <c r="GEO10" s="312"/>
      <c r="GEP10" s="313"/>
      <c r="GEQ10" s="314"/>
      <c r="GER10" s="315"/>
      <c r="GES10" s="311"/>
      <c r="GET10" s="311"/>
      <c r="GEU10" s="312"/>
      <c r="GEV10" s="312"/>
      <c r="GEW10" s="312"/>
      <c r="GEX10" s="313"/>
      <c r="GEY10" s="314"/>
      <c r="GEZ10" s="315"/>
      <c r="GFA10" s="311"/>
      <c r="GFB10" s="311"/>
      <c r="GFC10" s="312"/>
      <c r="GFD10" s="312"/>
      <c r="GFE10" s="312"/>
      <c r="GFF10" s="313"/>
      <c r="GFG10" s="314"/>
      <c r="GFH10" s="315"/>
      <c r="GFI10" s="311"/>
      <c r="GFJ10" s="311"/>
      <c r="GFK10" s="312"/>
      <c r="GFL10" s="312"/>
      <c r="GFM10" s="312"/>
      <c r="GFN10" s="313"/>
      <c r="GFO10" s="314"/>
      <c r="GFP10" s="315"/>
      <c r="GFQ10" s="311"/>
      <c r="GFR10" s="311"/>
      <c r="GFS10" s="312"/>
      <c r="GFT10" s="312"/>
      <c r="GFU10" s="312"/>
      <c r="GFV10" s="313"/>
      <c r="GFW10" s="314"/>
      <c r="GFX10" s="315"/>
      <c r="GFY10" s="311"/>
      <c r="GFZ10" s="311"/>
      <c r="GGA10" s="312"/>
      <c r="GGB10" s="312"/>
      <c r="GGC10" s="312"/>
      <c r="GGD10" s="313"/>
      <c r="GGE10" s="314"/>
      <c r="GGF10" s="315"/>
      <c r="GGG10" s="311"/>
      <c r="GGH10" s="311"/>
      <c r="GGI10" s="312"/>
      <c r="GGJ10" s="312"/>
      <c r="GGK10" s="312"/>
      <c r="GGL10" s="313"/>
      <c r="GGM10" s="314"/>
      <c r="GGN10" s="315"/>
      <c r="GGO10" s="311"/>
      <c r="GGP10" s="311"/>
      <c r="GGQ10" s="312"/>
      <c r="GGR10" s="312"/>
      <c r="GGS10" s="312"/>
      <c r="GGT10" s="313"/>
      <c r="GGU10" s="314"/>
      <c r="GGV10" s="315"/>
      <c r="GGW10" s="311"/>
      <c r="GGX10" s="311"/>
      <c r="GGY10" s="312"/>
      <c r="GGZ10" s="312"/>
      <c r="GHA10" s="312"/>
      <c r="GHB10" s="313"/>
      <c r="GHC10" s="314"/>
      <c r="GHD10" s="315"/>
      <c r="GHE10" s="311"/>
      <c r="GHF10" s="311"/>
      <c r="GHG10" s="312"/>
      <c r="GHH10" s="312"/>
      <c r="GHI10" s="312"/>
      <c r="GHJ10" s="313"/>
      <c r="GHK10" s="314"/>
      <c r="GHL10" s="315"/>
      <c r="GHM10" s="311"/>
      <c r="GHN10" s="311"/>
      <c r="GHO10" s="312"/>
      <c r="GHP10" s="312"/>
      <c r="GHQ10" s="312"/>
      <c r="GHR10" s="313"/>
      <c r="GHS10" s="314"/>
      <c r="GHT10" s="315"/>
      <c r="GHU10" s="311"/>
      <c r="GHV10" s="311"/>
      <c r="GHW10" s="312"/>
      <c r="GHX10" s="312"/>
      <c r="GHY10" s="312"/>
      <c r="GHZ10" s="313"/>
      <c r="GIA10" s="314"/>
      <c r="GIB10" s="315"/>
      <c r="GIC10" s="311"/>
      <c r="GID10" s="311"/>
      <c r="GIE10" s="312"/>
      <c r="GIF10" s="312"/>
      <c r="GIG10" s="312"/>
      <c r="GIH10" s="313"/>
      <c r="GII10" s="314"/>
      <c r="GIJ10" s="315"/>
      <c r="GIK10" s="311"/>
      <c r="GIL10" s="311"/>
      <c r="GIM10" s="312"/>
      <c r="GIN10" s="312"/>
      <c r="GIO10" s="312"/>
      <c r="GIP10" s="313"/>
      <c r="GIQ10" s="314"/>
      <c r="GIR10" s="315"/>
      <c r="GIS10" s="311"/>
      <c r="GIT10" s="311"/>
      <c r="GIU10" s="312"/>
      <c r="GIV10" s="312"/>
      <c r="GIW10" s="312"/>
      <c r="GIX10" s="313"/>
      <c r="GIY10" s="314"/>
      <c r="GIZ10" s="315"/>
      <c r="GJA10" s="311"/>
      <c r="GJB10" s="311"/>
      <c r="GJC10" s="312"/>
      <c r="GJD10" s="312"/>
      <c r="GJE10" s="312"/>
      <c r="GJF10" s="313"/>
      <c r="GJG10" s="314"/>
      <c r="GJH10" s="315"/>
      <c r="GJI10" s="311"/>
      <c r="GJJ10" s="311"/>
      <c r="GJK10" s="312"/>
      <c r="GJL10" s="312"/>
      <c r="GJM10" s="312"/>
      <c r="GJN10" s="313"/>
      <c r="GJO10" s="314"/>
      <c r="GJP10" s="315"/>
      <c r="GJQ10" s="311"/>
      <c r="GJR10" s="311"/>
      <c r="GJS10" s="312"/>
      <c r="GJT10" s="312"/>
      <c r="GJU10" s="312"/>
      <c r="GJV10" s="313"/>
      <c r="GJW10" s="314"/>
      <c r="GJX10" s="315"/>
      <c r="GJY10" s="311"/>
      <c r="GJZ10" s="311"/>
      <c r="GKA10" s="312"/>
      <c r="GKB10" s="312"/>
      <c r="GKC10" s="312"/>
      <c r="GKD10" s="313"/>
      <c r="GKE10" s="314"/>
      <c r="GKF10" s="315"/>
      <c r="GKG10" s="311"/>
      <c r="GKH10" s="311"/>
      <c r="GKI10" s="312"/>
      <c r="GKJ10" s="312"/>
      <c r="GKK10" s="312"/>
      <c r="GKL10" s="313"/>
      <c r="GKM10" s="314"/>
      <c r="GKN10" s="315"/>
      <c r="GKO10" s="311"/>
      <c r="GKP10" s="311"/>
      <c r="GKQ10" s="312"/>
      <c r="GKR10" s="312"/>
      <c r="GKS10" s="312"/>
      <c r="GKT10" s="313"/>
      <c r="GKU10" s="314"/>
      <c r="GKV10" s="315"/>
      <c r="GKW10" s="311"/>
      <c r="GKX10" s="311"/>
      <c r="GKY10" s="312"/>
      <c r="GKZ10" s="312"/>
      <c r="GLA10" s="312"/>
      <c r="GLB10" s="313"/>
      <c r="GLC10" s="314"/>
      <c r="GLD10" s="315"/>
      <c r="GLE10" s="311"/>
      <c r="GLF10" s="311"/>
      <c r="GLG10" s="312"/>
      <c r="GLH10" s="312"/>
      <c r="GLI10" s="312"/>
      <c r="GLJ10" s="313"/>
      <c r="GLK10" s="314"/>
      <c r="GLL10" s="315"/>
      <c r="GLM10" s="311"/>
      <c r="GLN10" s="311"/>
      <c r="GLO10" s="312"/>
      <c r="GLP10" s="312"/>
      <c r="GLQ10" s="312"/>
      <c r="GLR10" s="313"/>
      <c r="GLS10" s="314"/>
      <c r="GLT10" s="315"/>
      <c r="GLU10" s="311"/>
      <c r="GLV10" s="311"/>
      <c r="GLW10" s="312"/>
      <c r="GLX10" s="312"/>
      <c r="GLY10" s="312"/>
      <c r="GLZ10" s="313"/>
      <c r="GMA10" s="314"/>
      <c r="GMB10" s="315"/>
      <c r="GMC10" s="311"/>
      <c r="GMD10" s="311"/>
      <c r="GME10" s="312"/>
      <c r="GMF10" s="312"/>
      <c r="GMG10" s="312"/>
      <c r="GMH10" s="313"/>
      <c r="GMI10" s="314"/>
      <c r="GMJ10" s="315"/>
      <c r="GMK10" s="311"/>
      <c r="GML10" s="311"/>
      <c r="GMM10" s="312"/>
      <c r="GMN10" s="312"/>
      <c r="GMO10" s="312"/>
      <c r="GMP10" s="313"/>
      <c r="GMQ10" s="314"/>
      <c r="GMR10" s="315"/>
      <c r="GMS10" s="311"/>
      <c r="GMT10" s="311"/>
      <c r="GMU10" s="312"/>
      <c r="GMV10" s="312"/>
      <c r="GMW10" s="312"/>
      <c r="GMX10" s="313"/>
      <c r="GMY10" s="314"/>
      <c r="GMZ10" s="315"/>
      <c r="GNA10" s="311"/>
      <c r="GNB10" s="311"/>
      <c r="GNC10" s="312"/>
      <c r="GND10" s="312"/>
      <c r="GNE10" s="312"/>
      <c r="GNF10" s="313"/>
      <c r="GNG10" s="314"/>
      <c r="GNH10" s="315"/>
      <c r="GNI10" s="311"/>
      <c r="GNJ10" s="311"/>
      <c r="GNK10" s="312"/>
      <c r="GNL10" s="312"/>
      <c r="GNM10" s="312"/>
      <c r="GNN10" s="313"/>
      <c r="GNO10" s="314"/>
      <c r="GNP10" s="315"/>
      <c r="GNQ10" s="311"/>
      <c r="GNR10" s="311"/>
      <c r="GNS10" s="312"/>
      <c r="GNT10" s="312"/>
      <c r="GNU10" s="312"/>
      <c r="GNV10" s="313"/>
      <c r="GNW10" s="314"/>
      <c r="GNX10" s="315"/>
      <c r="GNY10" s="311"/>
      <c r="GNZ10" s="311"/>
      <c r="GOA10" s="312"/>
      <c r="GOB10" s="312"/>
      <c r="GOC10" s="312"/>
      <c r="GOD10" s="313"/>
      <c r="GOE10" s="314"/>
      <c r="GOF10" s="315"/>
      <c r="GOG10" s="311"/>
      <c r="GOH10" s="311"/>
      <c r="GOI10" s="312"/>
      <c r="GOJ10" s="312"/>
      <c r="GOK10" s="312"/>
      <c r="GOL10" s="313"/>
      <c r="GOM10" s="314"/>
      <c r="GON10" s="315"/>
      <c r="GOO10" s="311"/>
      <c r="GOP10" s="311"/>
      <c r="GOQ10" s="312"/>
      <c r="GOR10" s="312"/>
      <c r="GOS10" s="312"/>
      <c r="GOT10" s="313"/>
      <c r="GOU10" s="314"/>
      <c r="GOV10" s="315"/>
      <c r="GOW10" s="311"/>
      <c r="GOX10" s="311"/>
      <c r="GOY10" s="312"/>
      <c r="GOZ10" s="312"/>
      <c r="GPA10" s="312"/>
      <c r="GPB10" s="313"/>
      <c r="GPC10" s="314"/>
      <c r="GPD10" s="315"/>
      <c r="GPE10" s="311"/>
      <c r="GPF10" s="311"/>
      <c r="GPG10" s="312"/>
      <c r="GPH10" s="312"/>
      <c r="GPI10" s="312"/>
      <c r="GPJ10" s="313"/>
      <c r="GPK10" s="314"/>
      <c r="GPL10" s="315"/>
      <c r="GPM10" s="311"/>
      <c r="GPN10" s="311"/>
      <c r="GPO10" s="312"/>
      <c r="GPP10" s="312"/>
      <c r="GPQ10" s="312"/>
      <c r="GPR10" s="313"/>
      <c r="GPS10" s="314"/>
      <c r="GPT10" s="315"/>
      <c r="GPU10" s="311"/>
      <c r="GPV10" s="311"/>
      <c r="GPW10" s="312"/>
      <c r="GPX10" s="312"/>
      <c r="GPY10" s="312"/>
      <c r="GPZ10" s="313"/>
      <c r="GQA10" s="314"/>
      <c r="GQB10" s="315"/>
      <c r="GQC10" s="311"/>
      <c r="GQD10" s="311"/>
      <c r="GQE10" s="312"/>
      <c r="GQF10" s="312"/>
      <c r="GQG10" s="312"/>
      <c r="GQH10" s="313"/>
      <c r="GQI10" s="314"/>
      <c r="GQJ10" s="315"/>
      <c r="GQK10" s="311"/>
      <c r="GQL10" s="311"/>
      <c r="GQM10" s="312"/>
      <c r="GQN10" s="312"/>
      <c r="GQO10" s="312"/>
      <c r="GQP10" s="313"/>
      <c r="GQQ10" s="314"/>
      <c r="GQR10" s="315"/>
      <c r="GQS10" s="311"/>
      <c r="GQT10" s="311"/>
      <c r="GQU10" s="312"/>
      <c r="GQV10" s="312"/>
      <c r="GQW10" s="312"/>
      <c r="GQX10" s="313"/>
      <c r="GQY10" s="314"/>
      <c r="GQZ10" s="315"/>
      <c r="GRA10" s="311"/>
      <c r="GRB10" s="311"/>
      <c r="GRC10" s="312"/>
      <c r="GRD10" s="312"/>
      <c r="GRE10" s="312"/>
      <c r="GRF10" s="313"/>
      <c r="GRG10" s="314"/>
      <c r="GRH10" s="315"/>
      <c r="GRI10" s="311"/>
      <c r="GRJ10" s="311"/>
      <c r="GRK10" s="312"/>
      <c r="GRL10" s="312"/>
      <c r="GRM10" s="312"/>
      <c r="GRN10" s="313"/>
      <c r="GRO10" s="314"/>
      <c r="GRP10" s="315"/>
      <c r="GRQ10" s="311"/>
      <c r="GRR10" s="311"/>
      <c r="GRS10" s="312"/>
      <c r="GRT10" s="312"/>
      <c r="GRU10" s="312"/>
      <c r="GRV10" s="313"/>
      <c r="GRW10" s="314"/>
      <c r="GRX10" s="315"/>
      <c r="GRY10" s="311"/>
      <c r="GRZ10" s="311"/>
      <c r="GSA10" s="312"/>
      <c r="GSB10" s="312"/>
      <c r="GSC10" s="312"/>
      <c r="GSD10" s="313"/>
      <c r="GSE10" s="314"/>
      <c r="GSF10" s="315"/>
      <c r="GSG10" s="311"/>
      <c r="GSH10" s="311"/>
      <c r="GSI10" s="312"/>
      <c r="GSJ10" s="312"/>
      <c r="GSK10" s="312"/>
      <c r="GSL10" s="313"/>
      <c r="GSM10" s="314"/>
      <c r="GSN10" s="315"/>
      <c r="GSO10" s="311"/>
      <c r="GSP10" s="311"/>
      <c r="GSQ10" s="312"/>
      <c r="GSR10" s="312"/>
      <c r="GSS10" s="312"/>
      <c r="GST10" s="313"/>
      <c r="GSU10" s="314"/>
      <c r="GSV10" s="315"/>
      <c r="GSW10" s="311"/>
      <c r="GSX10" s="311"/>
      <c r="GSY10" s="312"/>
      <c r="GSZ10" s="312"/>
      <c r="GTA10" s="312"/>
      <c r="GTB10" s="313"/>
      <c r="GTC10" s="314"/>
      <c r="GTD10" s="315"/>
      <c r="GTE10" s="311"/>
      <c r="GTF10" s="311"/>
      <c r="GTG10" s="312"/>
      <c r="GTH10" s="312"/>
      <c r="GTI10" s="312"/>
      <c r="GTJ10" s="313"/>
      <c r="GTK10" s="314"/>
      <c r="GTL10" s="315"/>
      <c r="GTM10" s="311"/>
      <c r="GTN10" s="311"/>
      <c r="GTO10" s="312"/>
      <c r="GTP10" s="312"/>
      <c r="GTQ10" s="312"/>
      <c r="GTR10" s="313"/>
      <c r="GTS10" s="314"/>
      <c r="GTT10" s="315"/>
      <c r="GTU10" s="311"/>
      <c r="GTV10" s="311"/>
      <c r="GTW10" s="312"/>
      <c r="GTX10" s="312"/>
      <c r="GTY10" s="312"/>
      <c r="GTZ10" s="313"/>
      <c r="GUA10" s="314"/>
      <c r="GUB10" s="315"/>
      <c r="GUC10" s="311"/>
      <c r="GUD10" s="311"/>
      <c r="GUE10" s="312"/>
      <c r="GUF10" s="312"/>
      <c r="GUG10" s="312"/>
      <c r="GUH10" s="313"/>
      <c r="GUI10" s="314"/>
      <c r="GUJ10" s="315"/>
      <c r="GUK10" s="311"/>
      <c r="GUL10" s="311"/>
      <c r="GUM10" s="312"/>
      <c r="GUN10" s="312"/>
      <c r="GUO10" s="312"/>
      <c r="GUP10" s="313"/>
      <c r="GUQ10" s="314"/>
      <c r="GUR10" s="315"/>
      <c r="GUS10" s="311"/>
      <c r="GUT10" s="311"/>
      <c r="GUU10" s="312"/>
      <c r="GUV10" s="312"/>
      <c r="GUW10" s="312"/>
      <c r="GUX10" s="313"/>
      <c r="GUY10" s="314"/>
      <c r="GUZ10" s="315"/>
      <c r="GVA10" s="311"/>
      <c r="GVB10" s="311"/>
      <c r="GVC10" s="312"/>
      <c r="GVD10" s="312"/>
      <c r="GVE10" s="312"/>
      <c r="GVF10" s="313"/>
      <c r="GVG10" s="314"/>
      <c r="GVH10" s="315"/>
      <c r="GVI10" s="311"/>
      <c r="GVJ10" s="311"/>
      <c r="GVK10" s="312"/>
      <c r="GVL10" s="312"/>
      <c r="GVM10" s="312"/>
      <c r="GVN10" s="313"/>
      <c r="GVO10" s="314"/>
      <c r="GVP10" s="315"/>
      <c r="GVQ10" s="311"/>
      <c r="GVR10" s="311"/>
      <c r="GVS10" s="312"/>
      <c r="GVT10" s="312"/>
      <c r="GVU10" s="312"/>
      <c r="GVV10" s="313"/>
      <c r="GVW10" s="314"/>
      <c r="GVX10" s="315"/>
      <c r="GVY10" s="311"/>
      <c r="GVZ10" s="311"/>
      <c r="GWA10" s="312"/>
      <c r="GWB10" s="312"/>
      <c r="GWC10" s="312"/>
      <c r="GWD10" s="313"/>
      <c r="GWE10" s="314"/>
      <c r="GWF10" s="315"/>
      <c r="GWG10" s="311"/>
      <c r="GWH10" s="311"/>
      <c r="GWI10" s="312"/>
      <c r="GWJ10" s="312"/>
      <c r="GWK10" s="312"/>
      <c r="GWL10" s="313"/>
      <c r="GWM10" s="314"/>
      <c r="GWN10" s="315"/>
      <c r="GWO10" s="311"/>
      <c r="GWP10" s="311"/>
      <c r="GWQ10" s="312"/>
      <c r="GWR10" s="312"/>
      <c r="GWS10" s="312"/>
      <c r="GWT10" s="313"/>
      <c r="GWU10" s="314"/>
      <c r="GWV10" s="315"/>
      <c r="GWW10" s="311"/>
      <c r="GWX10" s="311"/>
      <c r="GWY10" s="312"/>
      <c r="GWZ10" s="312"/>
      <c r="GXA10" s="312"/>
      <c r="GXB10" s="313"/>
      <c r="GXC10" s="314"/>
      <c r="GXD10" s="315"/>
      <c r="GXE10" s="311"/>
      <c r="GXF10" s="311"/>
      <c r="GXG10" s="312"/>
      <c r="GXH10" s="312"/>
      <c r="GXI10" s="312"/>
      <c r="GXJ10" s="313"/>
      <c r="GXK10" s="314"/>
      <c r="GXL10" s="315"/>
      <c r="GXM10" s="311"/>
      <c r="GXN10" s="311"/>
      <c r="GXO10" s="312"/>
      <c r="GXP10" s="312"/>
      <c r="GXQ10" s="312"/>
      <c r="GXR10" s="313"/>
      <c r="GXS10" s="314"/>
      <c r="GXT10" s="315"/>
      <c r="GXU10" s="311"/>
      <c r="GXV10" s="311"/>
      <c r="GXW10" s="312"/>
      <c r="GXX10" s="312"/>
      <c r="GXY10" s="312"/>
      <c r="GXZ10" s="313"/>
      <c r="GYA10" s="314"/>
      <c r="GYB10" s="315"/>
      <c r="GYC10" s="311"/>
      <c r="GYD10" s="311"/>
      <c r="GYE10" s="312"/>
      <c r="GYF10" s="312"/>
      <c r="GYG10" s="312"/>
      <c r="GYH10" s="313"/>
      <c r="GYI10" s="314"/>
      <c r="GYJ10" s="315"/>
      <c r="GYK10" s="311"/>
      <c r="GYL10" s="311"/>
      <c r="GYM10" s="312"/>
      <c r="GYN10" s="312"/>
      <c r="GYO10" s="312"/>
      <c r="GYP10" s="313"/>
      <c r="GYQ10" s="314"/>
      <c r="GYR10" s="315"/>
      <c r="GYS10" s="311"/>
      <c r="GYT10" s="311"/>
      <c r="GYU10" s="312"/>
      <c r="GYV10" s="312"/>
      <c r="GYW10" s="312"/>
      <c r="GYX10" s="313"/>
      <c r="GYY10" s="314"/>
      <c r="GYZ10" s="315"/>
      <c r="GZA10" s="311"/>
      <c r="GZB10" s="311"/>
      <c r="GZC10" s="312"/>
      <c r="GZD10" s="312"/>
      <c r="GZE10" s="312"/>
      <c r="GZF10" s="313"/>
      <c r="GZG10" s="314"/>
      <c r="GZH10" s="315"/>
      <c r="GZI10" s="311"/>
      <c r="GZJ10" s="311"/>
      <c r="GZK10" s="312"/>
      <c r="GZL10" s="312"/>
      <c r="GZM10" s="312"/>
      <c r="GZN10" s="313"/>
      <c r="GZO10" s="314"/>
      <c r="GZP10" s="315"/>
      <c r="GZQ10" s="311"/>
      <c r="GZR10" s="311"/>
      <c r="GZS10" s="312"/>
      <c r="GZT10" s="312"/>
      <c r="GZU10" s="312"/>
      <c r="GZV10" s="313"/>
      <c r="GZW10" s="314"/>
      <c r="GZX10" s="315"/>
      <c r="GZY10" s="311"/>
      <c r="GZZ10" s="311"/>
      <c r="HAA10" s="312"/>
      <c r="HAB10" s="312"/>
      <c r="HAC10" s="312"/>
      <c r="HAD10" s="313"/>
      <c r="HAE10" s="314"/>
      <c r="HAF10" s="315"/>
      <c r="HAG10" s="311"/>
      <c r="HAH10" s="311"/>
      <c r="HAI10" s="312"/>
      <c r="HAJ10" s="312"/>
      <c r="HAK10" s="312"/>
      <c r="HAL10" s="313"/>
      <c r="HAM10" s="314"/>
      <c r="HAN10" s="315"/>
      <c r="HAO10" s="311"/>
      <c r="HAP10" s="311"/>
      <c r="HAQ10" s="312"/>
      <c r="HAR10" s="312"/>
      <c r="HAS10" s="312"/>
      <c r="HAT10" s="313"/>
      <c r="HAU10" s="314"/>
      <c r="HAV10" s="315"/>
      <c r="HAW10" s="311"/>
      <c r="HAX10" s="311"/>
      <c r="HAY10" s="312"/>
      <c r="HAZ10" s="312"/>
      <c r="HBA10" s="312"/>
      <c r="HBB10" s="313"/>
      <c r="HBC10" s="314"/>
      <c r="HBD10" s="315"/>
      <c r="HBE10" s="311"/>
      <c r="HBF10" s="311"/>
      <c r="HBG10" s="312"/>
      <c r="HBH10" s="312"/>
      <c r="HBI10" s="312"/>
      <c r="HBJ10" s="313"/>
      <c r="HBK10" s="314"/>
      <c r="HBL10" s="315"/>
      <c r="HBM10" s="311"/>
      <c r="HBN10" s="311"/>
      <c r="HBO10" s="312"/>
      <c r="HBP10" s="312"/>
      <c r="HBQ10" s="312"/>
      <c r="HBR10" s="313"/>
      <c r="HBS10" s="314"/>
      <c r="HBT10" s="315"/>
      <c r="HBU10" s="311"/>
      <c r="HBV10" s="311"/>
      <c r="HBW10" s="312"/>
      <c r="HBX10" s="312"/>
      <c r="HBY10" s="312"/>
      <c r="HBZ10" s="313"/>
      <c r="HCA10" s="314"/>
      <c r="HCB10" s="315"/>
      <c r="HCC10" s="311"/>
      <c r="HCD10" s="311"/>
      <c r="HCE10" s="312"/>
      <c r="HCF10" s="312"/>
      <c r="HCG10" s="312"/>
      <c r="HCH10" s="313"/>
      <c r="HCI10" s="314"/>
      <c r="HCJ10" s="315"/>
      <c r="HCK10" s="311"/>
      <c r="HCL10" s="311"/>
      <c r="HCM10" s="312"/>
      <c r="HCN10" s="312"/>
      <c r="HCO10" s="312"/>
      <c r="HCP10" s="313"/>
      <c r="HCQ10" s="314"/>
      <c r="HCR10" s="315"/>
      <c r="HCS10" s="311"/>
      <c r="HCT10" s="311"/>
      <c r="HCU10" s="312"/>
      <c r="HCV10" s="312"/>
      <c r="HCW10" s="312"/>
      <c r="HCX10" s="313"/>
      <c r="HCY10" s="314"/>
      <c r="HCZ10" s="315"/>
      <c r="HDA10" s="311"/>
      <c r="HDB10" s="311"/>
      <c r="HDC10" s="312"/>
      <c r="HDD10" s="312"/>
      <c r="HDE10" s="312"/>
      <c r="HDF10" s="313"/>
      <c r="HDG10" s="314"/>
      <c r="HDH10" s="315"/>
      <c r="HDI10" s="311"/>
      <c r="HDJ10" s="311"/>
      <c r="HDK10" s="312"/>
      <c r="HDL10" s="312"/>
      <c r="HDM10" s="312"/>
      <c r="HDN10" s="313"/>
      <c r="HDO10" s="314"/>
      <c r="HDP10" s="315"/>
      <c r="HDQ10" s="311"/>
      <c r="HDR10" s="311"/>
      <c r="HDS10" s="312"/>
      <c r="HDT10" s="312"/>
      <c r="HDU10" s="312"/>
      <c r="HDV10" s="313"/>
      <c r="HDW10" s="314"/>
      <c r="HDX10" s="315"/>
      <c r="HDY10" s="311"/>
      <c r="HDZ10" s="311"/>
      <c r="HEA10" s="312"/>
      <c r="HEB10" s="312"/>
      <c r="HEC10" s="312"/>
      <c r="HED10" s="313"/>
      <c r="HEE10" s="314"/>
      <c r="HEF10" s="315"/>
      <c r="HEG10" s="311"/>
      <c r="HEH10" s="311"/>
      <c r="HEI10" s="312"/>
      <c r="HEJ10" s="312"/>
      <c r="HEK10" s="312"/>
      <c r="HEL10" s="313"/>
      <c r="HEM10" s="314"/>
      <c r="HEN10" s="315"/>
      <c r="HEO10" s="311"/>
      <c r="HEP10" s="311"/>
      <c r="HEQ10" s="312"/>
      <c r="HER10" s="312"/>
      <c r="HES10" s="312"/>
      <c r="HET10" s="313"/>
      <c r="HEU10" s="314"/>
      <c r="HEV10" s="315"/>
      <c r="HEW10" s="311"/>
      <c r="HEX10" s="311"/>
      <c r="HEY10" s="312"/>
      <c r="HEZ10" s="312"/>
      <c r="HFA10" s="312"/>
      <c r="HFB10" s="313"/>
      <c r="HFC10" s="314"/>
      <c r="HFD10" s="315"/>
      <c r="HFE10" s="311"/>
      <c r="HFF10" s="311"/>
      <c r="HFG10" s="312"/>
      <c r="HFH10" s="312"/>
      <c r="HFI10" s="312"/>
      <c r="HFJ10" s="313"/>
      <c r="HFK10" s="314"/>
      <c r="HFL10" s="315"/>
      <c r="HFM10" s="311"/>
      <c r="HFN10" s="311"/>
      <c r="HFO10" s="312"/>
      <c r="HFP10" s="312"/>
      <c r="HFQ10" s="312"/>
      <c r="HFR10" s="313"/>
      <c r="HFS10" s="314"/>
      <c r="HFT10" s="315"/>
      <c r="HFU10" s="311"/>
      <c r="HFV10" s="311"/>
      <c r="HFW10" s="312"/>
      <c r="HFX10" s="312"/>
      <c r="HFY10" s="312"/>
      <c r="HFZ10" s="313"/>
      <c r="HGA10" s="314"/>
      <c r="HGB10" s="315"/>
      <c r="HGC10" s="311"/>
      <c r="HGD10" s="311"/>
      <c r="HGE10" s="312"/>
      <c r="HGF10" s="312"/>
      <c r="HGG10" s="312"/>
      <c r="HGH10" s="313"/>
      <c r="HGI10" s="314"/>
      <c r="HGJ10" s="315"/>
      <c r="HGK10" s="311"/>
      <c r="HGL10" s="311"/>
      <c r="HGM10" s="312"/>
      <c r="HGN10" s="312"/>
      <c r="HGO10" s="312"/>
      <c r="HGP10" s="313"/>
      <c r="HGQ10" s="314"/>
      <c r="HGR10" s="315"/>
      <c r="HGS10" s="311"/>
      <c r="HGT10" s="311"/>
      <c r="HGU10" s="312"/>
      <c r="HGV10" s="312"/>
      <c r="HGW10" s="312"/>
      <c r="HGX10" s="313"/>
      <c r="HGY10" s="314"/>
      <c r="HGZ10" s="315"/>
      <c r="HHA10" s="311"/>
      <c r="HHB10" s="311"/>
      <c r="HHC10" s="312"/>
      <c r="HHD10" s="312"/>
      <c r="HHE10" s="312"/>
      <c r="HHF10" s="313"/>
      <c r="HHG10" s="314"/>
      <c r="HHH10" s="315"/>
      <c r="HHI10" s="311"/>
      <c r="HHJ10" s="311"/>
      <c r="HHK10" s="312"/>
      <c r="HHL10" s="312"/>
      <c r="HHM10" s="312"/>
      <c r="HHN10" s="313"/>
      <c r="HHO10" s="314"/>
      <c r="HHP10" s="315"/>
      <c r="HHQ10" s="311"/>
      <c r="HHR10" s="311"/>
      <c r="HHS10" s="312"/>
      <c r="HHT10" s="312"/>
      <c r="HHU10" s="312"/>
      <c r="HHV10" s="313"/>
      <c r="HHW10" s="314"/>
      <c r="HHX10" s="315"/>
      <c r="HHY10" s="311"/>
      <c r="HHZ10" s="311"/>
      <c r="HIA10" s="312"/>
      <c r="HIB10" s="312"/>
      <c r="HIC10" s="312"/>
      <c r="HID10" s="313"/>
      <c r="HIE10" s="314"/>
      <c r="HIF10" s="315"/>
      <c r="HIG10" s="311"/>
      <c r="HIH10" s="311"/>
      <c r="HII10" s="312"/>
      <c r="HIJ10" s="312"/>
      <c r="HIK10" s="312"/>
      <c r="HIL10" s="313"/>
      <c r="HIM10" s="314"/>
      <c r="HIN10" s="315"/>
      <c r="HIO10" s="311"/>
      <c r="HIP10" s="311"/>
      <c r="HIQ10" s="312"/>
      <c r="HIR10" s="312"/>
      <c r="HIS10" s="312"/>
      <c r="HIT10" s="313"/>
      <c r="HIU10" s="314"/>
      <c r="HIV10" s="315"/>
      <c r="HIW10" s="311"/>
      <c r="HIX10" s="311"/>
      <c r="HIY10" s="312"/>
      <c r="HIZ10" s="312"/>
      <c r="HJA10" s="312"/>
      <c r="HJB10" s="313"/>
      <c r="HJC10" s="314"/>
      <c r="HJD10" s="315"/>
      <c r="HJE10" s="311"/>
      <c r="HJF10" s="311"/>
      <c r="HJG10" s="312"/>
      <c r="HJH10" s="312"/>
      <c r="HJI10" s="312"/>
      <c r="HJJ10" s="313"/>
      <c r="HJK10" s="314"/>
      <c r="HJL10" s="315"/>
      <c r="HJM10" s="311"/>
      <c r="HJN10" s="311"/>
      <c r="HJO10" s="312"/>
      <c r="HJP10" s="312"/>
      <c r="HJQ10" s="312"/>
      <c r="HJR10" s="313"/>
      <c r="HJS10" s="314"/>
      <c r="HJT10" s="315"/>
      <c r="HJU10" s="311"/>
      <c r="HJV10" s="311"/>
      <c r="HJW10" s="312"/>
      <c r="HJX10" s="312"/>
      <c r="HJY10" s="312"/>
      <c r="HJZ10" s="313"/>
      <c r="HKA10" s="314"/>
      <c r="HKB10" s="315"/>
      <c r="HKC10" s="311"/>
      <c r="HKD10" s="311"/>
      <c r="HKE10" s="312"/>
      <c r="HKF10" s="312"/>
      <c r="HKG10" s="312"/>
      <c r="HKH10" s="313"/>
      <c r="HKI10" s="314"/>
      <c r="HKJ10" s="315"/>
      <c r="HKK10" s="311"/>
      <c r="HKL10" s="311"/>
      <c r="HKM10" s="312"/>
      <c r="HKN10" s="312"/>
      <c r="HKO10" s="312"/>
      <c r="HKP10" s="313"/>
      <c r="HKQ10" s="314"/>
      <c r="HKR10" s="315"/>
      <c r="HKS10" s="311"/>
      <c r="HKT10" s="311"/>
      <c r="HKU10" s="312"/>
      <c r="HKV10" s="312"/>
      <c r="HKW10" s="312"/>
      <c r="HKX10" s="313"/>
      <c r="HKY10" s="314"/>
      <c r="HKZ10" s="315"/>
      <c r="HLA10" s="311"/>
      <c r="HLB10" s="311"/>
      <c r="HLC10" s="312"/>
      <c r="HLD10" s="312"/>
      <c r="HLE10" s="312"/>
      <c r="HLF10" s="313"/>
      <c r="HLG10" s="314"/>
      <c r="HLH10" s="315"/>
      <c r="HLI10" s="311"/>
      <c r="HLJ10" s="311"/>
      <c r="HLK10" s="312"/>
      <c r="HLL10" s="312"/>
      <c r="HLM10" s="312"/>
      <c r="HLN10" s="313"/>
      <c r="HLO10" s="314"/>
      <c r="HLP10" s="315"/>
      <c r="HLQ10" s="311"/>
      <c r="HLR10" s="311"/>
      <c r="HLS10" s="312"/>
      <c r="HLT10" s="312"/>
      <c r="HLU10" s="312"/>
      <c r="HLV10" s="313"/>
      <c r="HLW10" s="314"/>
      <c r="HLX10" s="315"/>
      <c r="HLY10" s="311"/>
      <c r="HLZ10" s="311"/>
      <c r="HMA10" s="312"/>
      <c r="HMB10" s="312"/>
      <c r="HMC10" s="312"/>
      <c r="HMD10" s="313"/>
      <c r="HME10" s="314"/>
      <c r="HMF10" s="315"/>
      <c r="HMG10" s="311"/>
      <c r="HMH10" s="311"/>
      <c r="HMI10" s="312"/>
      <c r="HMJ10" s="312"/>
      <c r="HMK10" s="312"/>
      <c r="HML10" s="313"/>
      <c r="HMM10" s="314"/>
      <c r="HMN10" s="315"/>
      <c r="HMO10" s="311"/>
      <c r="HMP10" s="311"/>
      <c r="HMQ10" s="312"/>
      <c r="HMR10" s="312"/>
      <c r="HMS10" s="312"/>
      <c r="HMT10" s="313"/>
      <c r="HMU10" s="314"/>
      <c r="HMV10" s="315"/>
      <c r="HMW10" s="311"/>
      <c r="HMX10" s="311"/>
      <c r="HMY10" s="312"/>
      <c r="HMZ10" s="312"/>
      <c r="HNA10" s="312"/>
      <c r="HNB10" s="313"/>
      <c r="HNC10" s="314"/>
      <c r="HND10" s="315"/>
      <c r="HNE10" s="311"/>
      <c r="HNF10" s="311"/>
      <c r="HNG10" s="312"/>
      <c r="HNH10" s="312"/>
      <c r="HNI10" s="312"/>
      <c r="HNJ10" s="313"/>
      <c r="HNK10" s="314"/>
      <c r="HNL10" s="315"/>
      <c r="HNM10" s="311"/>
      <c r="HNN10" s="311"/>
      <c r="HNO10" s="312"/>
      <c r="HNP10" s="312"/>
      <c r="HNQ10" s="312"/>
      <c r="HNR10" s="313"/>
      <c r="HNS10" s="314"/>
      <c r="HNT10" s="315"/>
      <c r="HNU10" s="311"/>
      <c r="HNV10" s="311"/>
      <c r="HNW10" s="312"/>
      <c r="HNX10" s="312"/>
      <c r="HNY10" s="312"/>
      <c r="HNZ10" s="313"/>
      <c r="HOA10" s="314"/>
      <c r="HOB10" s="315"/>
      <c r="HOC10" s="311"/>
      <c r="HOD10" s="311"/>
      <c r="HOE10" s="312"/>
      <c r="HOF10" s="312"/>
      <c r="HOG10" s="312"/>
      <c r="HOH10" s="313"/>
      <c r="HOI10" s="314"/>
      <c r="HOJ10" s="315"/>
      <c r="HOK10" s="311"/>
      <c r="HOL10" s="311"/>
      <c r="HOM10" s="312"/>
      <c r="HON10" s="312"/>
      <c r="HOO10" s="312"/>
      <c r="HOP10" s="313"/>
      <c r="HOQ10" s="314"/>
      <c r="HOR10" s="315"/>
      <c r="HOS10" s="311"/>
      <c r="HOT10" s="311"/>
      <c r="HOU10" s="312"/>
      <c r="HOV10" s="312"/>
      <c r="HOW10" s="312"/>
      <c r="HOX10" s="313"/>
      <c r="HOY10" s="314"/>
      <c r="HOZ10" s="315"/>
      <c r="HPA10" s="311"/>
      <c r="HPB10" s="311"/>
      <c r="HPC10" s="312"/>
      <c r="HPD10" s="312"/>
      <c r="HPE10" s="312"/>
      <c r="HPF10" s="313"/>
      <c r="HPG10" s="314"/>
      <c r="HPH10" s="315"/>
      <c r="HPI10" s="311"/>
      <c r="HPJ10" s="311"/>
      <c r="HPK10" s="312"/>
      <c r="HPL10" s="312"/>
      <c r="HPM10" s="312"/>
      <c r="HPN10" s="313"/>
      <c r="HPO10" s="314"/>
      <c r="HPP10" s="315"/>
      <c r="HPQ10" s="311"/>
      <c r="HPR10" s="311"/>
      <c r="HPS10" s="312"/>
      <c r="HPT10" s="312"/>
      <c r="HPU10" s="312"/>
      <c r="HPV10" s="313"/>
      <c r="HPW10" s="314"/>
      <c r="HPX10" s="315"/>
      <c r="HPY10" s="311"/>
      <c r="HPZ10" s="311"/>
      <c r="HQA10" s="312"/>
      <c r="HQB10" s="312"/>
      <c r="HQC10" s="312"/>
      <c r="HQD10" s="313"/>
      <c r="HQE10" s="314"/>
      <c r="HQF10" s="315"/>
      <c r="HQG10" s="311"/>
      <c r="HQH10" s="311"/>
      <c r="HQI10" s="312"/>
      <c r="HQJ10" s="312"/>
      <c r="HQK10" s="312"/>
      <c r="HQL10" s="313"/>
      <c r="HQM10" s="314"/>
      <c r="HQN10" s="315"/>
      <c r="HQO10" s="311"/>
      <c r="HQP10" s="311"/>
      <c r="HQQ10" s="312"/>
      <c r="HQR10" s="312"/>
      <c r="HQS10" s="312"/>
      <c r="HQT10" s="313"/>
      <c r="HQU10" s="314"/>
      <c r="HQV10" s="315"/>
      <c r="HQW10" s="311"/>
      <c r="HQX10" s="311"/>
      <c r="HQY10" s="312"/>
      <c r="HQZ10" s="312"/>
      <c r="HRA10" s="312"/>
      <c r="HRB10" s="313"/>
      <c r="HRC10" s="314"/>
      <c r="HRD10" s="315"/>
      <c r="HRE10" s="311"/>
      <c r="HRF10" s="311"/>
      <c r="HRG10" s="312"/>
      <c r="HRH10" s="312"/>
      <c r="HRI10" s="312"/>
      <c r="HRJ10" s="313"/>
      <c r="HRK10" s="314"/>
      <c r="HRL10" s="315"/>
      <c r="HRM10" s="311"/>
      <c r="HRN10" s="311"/>
      <c r="HRO10" s="312"/>
      <c r="HRP10" s="312"/>
      <c r="HRQ10" s="312"/>
      <c r="HRR10" s="313"/>
      <c r="HRS10" s="314"/>
      <c r="HRT10" s="315"/>
      <c r="HRU10" s="311"/>
      <c r="HRV10" s="311"/>
      <c r="HRW10" s="312"/>
      <c r="HRX10" s="312"/>
      <c r="HRY10" s="312"/>
      <c r="HRZ10" s="313"/>
      <c r="HSA10" s="314"/>
      <c r="HSB10" s="315"/>
      <c r="HSC10" s="311"/>
      <c r="HSD10" s="311"/>
      <c r="HSE10" s="312"/>
      <c r="HSF10" s="312"/>
      <c r="HSG10" s="312"/>
      <c r="HSH10" s="313"/>
      <c r="HSI10" s="314"/>
      <c r="HSJ10" s="315"/>
      <c r="HSK10" s="311"/>
      <c r="HSL10" s="311"/>
      <c r="HSM10" s="312"/>
      <c r="HSN10" s="312"/>
      <c r="HSO10" s="312"/>
      <c r="HSP10" s="313"/>
      <c r="HSQ10" s="314"/>
      <c r="HSR10" s="315"/>
      <c r="HSS10" s="311"/>
      <c r="HST10" s="311"/>
      <c r="HSU10" s="312"/>
      <c r="HSV10" s="312"/>
      <c r="HSW10" s="312"/>
      <c r="HSX10" s="313"/>
      <c r="HSY10" s="314"/>
      <c r="HSZ10" s="315"/>
      <c r="HTA10" s="311"/>
      <c r="HTB10" s="311"/>
      <c r="HTC10" s="312"/>
      <c r="HTD10" s="312"/>
      <c r="HTE10" s="312"/>
      <c r="HTF10" s="313"/>
      <c r="HTG10" s="314"/>
      <c r="HTH10" s="315"/>
      <c r="HTI10" s="311"/>
      <c r="HTJ10" s="311"/>
      <c r="HTK10" s="312"/>
      <c r="HTL10" s="312"/>
      <c r="HTM10" s="312"/>
      <c r="HTN10" s="313"/>
      <c r="HTO10" s="314"/>
      <c r="HTP10" s="315"/>
      <c r="HTQ10" s="311"/>
      <c r="HTR10" s="311"/>
      <c r="HTS10" s="312"/>
      <c r="HTT10" s="312"/>
      <c r="HTU10" s="312"/>
      <c r="HTV10" s="313"/>
      <c r="HTW10" s="314"/>
      <c r="HTX10" s="315"/>
      <c r="HTY10" s="311"/>
      <c r="HTZ10" s="311"/>
      <c r="HUA10" s="312"/>
      <c r="HUB10" s="312"/>
      <c r="HUC10" s="312"/>
      <c r="HUD10" s="313"/>
      <c r="HUE10" s="314"/>
      <c r="HUF10" s="315"/>
      <c r="HUG10" s="311"/>
      <c r="HUH10" s="311"/>
      <c r="HUI10" s="312"/>
      <c r="HUJ10" s="312"/>
      <c r="HUK10" s="312"/>
      <c r="HUL10" s="313"/>
      <c r="HUM10" s="314"/>
      <c r="HUN10" s="315"/>
      <c r="HUO10" s="311"/>
      <c r="HUP10" s="311"/>
      <c r="HUQ10" s="312"/>
      <c r="HUR10" s="312"/>
      <c r="HUS10" s="312"/>
      <c r="HUT10" s="313"/>
      <c r="HUU10" s="314"/>
      <c r="HUV10" s="315"/>
      <c r="HUW10" s="311"/>
      <c r="HUX10" s="311"/>
      <c r="HUY10" s="312"/>
      <c r="HUZ10" s="312"/>
      <c r="HVA10" s="312"/>
      <c r="HVB10" s="313"/>
      <c r="HVC10" s="314"/>
      <c r="HVD10" s="315"/>
      <c r="HVE10" s="311"/>
      <c r="HVF10" s="311"/>
      <c r="HVG10" s="312"/>
      <c r="HVH10" s="312"/>
      <c r="HVI10" s="312"/>
      <c r="HVJ10" s="313"/>
      <c r="HVK10" s="314"/>
      <c r="HVL10" s="315"/>
      <c r="HVM10" s="311"/>
      <c r="HVN10" s="311"/>
      <c r="HVO10" s="312"/>
      <c r="HVP10" s="312"/>
      <c r="HVQ10" s="312"/>
      <c r="HVR10" s="313"/>
      <c r="HVS10" s="314"/>
      <c r="HVT10" s="315"/>
      <c r="HVU10" s="311"/>
      <c r="HVV10" s="311"/>
      <c r="HVW10" s="312"/>
      <c r="HVX10" s="312"/>
      <c r="HVY10" s="312"/>
      <c r="HVZ10" s="313"/>
      <c r="HWA10" s="314"/>
      <c r="HWB10" s="315"/>
      <c r="HWC10" s="311"/>
      <c r="HWD10" s="311"/>
      <c r="HWE10" s="312"/>
      <c r="HWF10" s="312"/>
      <c r="HWG10" s="312"/>
      <c r="HWH10" s="313"/>
      <c r="HWI10" s="314"/>
      <c r="HWJ10" s="315"/>
      <c r="HWK10" s="311"/>
      <c r="HWL10" s="311"/>
      <c r="HWM10" s="312"/>
      <c r="HWN10" s="312"/>
      <c r="HWO10" s="312"/>
      <c r="HWP10" s="313"/>
      <c r="HWQ10" s="314"/>
      <c r="HWR10" s="315"/>
      <c r="HWS10" s="311"/>
      <c r="HWT10" s="311"/>
      <c r="HWU10" s="312"/>
      <c r="HWV10" s="312"/>
      <c r="HWW10" s="312"/>
      <c r="HWX10" s="313"/>
      <c r="HWY10" s="314"/>
      <c r="HWZ10" s="315"/>
      <c r="HXA10" s="311"/>
      <c r="HXB10" s="311"/>
      <c r="HXC10" s="312"/>
      <c r="HXD10" s="312"/>
      <c r="HXE10" s="312"/>
      <c r="HXF10" s="313"/>
      <c r="HXG10" s="314"/>
      <c r="HXH10" s="315"/>
      <c r="HXI10" s="311"/>
      <c r="HXJ10" s="311"/>
      <c r="HXK10" s="312"/>
      <c r="HXL10" s="312"/>
      <c r="HXM10" s="312"/>
      <c r="HXN10" s="313"/>
      <c r="HXO10" s="314"/>
      <c r="HXP10" s="315"/>
      <c r="HXQ10" s="311"/>
      <c r="HXR10" s="311"/>
      <c r="HXS10" s="312"/>
      <c r="HXT10" s="312"/>
      <c r="HXU10" s="312"/>
      <c r="HXV10" s="313"/>
      <c r="HXW10" s="314"/>
      <c r="HXX10" s="315"/>
      <c r="HXY10" s="311"/>
      <c r="HXZ10" s="311"/>
      <c r="HYA10" s="312"/>
      <c r="HYB10" s="312"/>
      <c r="HYC10" s="312"/>
      <c r="HYD10" s="313"/>
      <c r="HYE10" s="314"/>
      <c r="HYF10" s="315"/>
      <c r="HYG10" s="311"/>
      <c r="HYH10" s="311"/>
      <c r="HYI10" s="312"/>
      <c r="HYJ10" s="312"/>
      <c r="HYK10" s="312"/>
      <c r="HYL10" s="313"/>
      <c r="HYM10" s="314"/>
      <c r="HYN10" s="315"/>
      <c r="HYO10" s="311"/>
      <c r="HYP10" s="311"/>
      <c r="HYQ10" s="312"/>
      <c r="HYR10" s="312"/>
      <c r="HYS10" s="312"/>
      <c r="HYT10" s="313"/>
      <c r="HYU10" s="314"/>
      <c r="HYV10" s="315"/>
      <c r="HYW10" s="311"/>
      <c r="HYX10" s="311"/>
      <c r="HYY10" s="312"/>
      <c r="HYZ10" s="312"/>
      <c r="HZA10" s="312"/>
      <c r="HZB10" s="313"/>
      <c r="HZC10" s="314"/>
      <c r="HZD10" s="315"/>
      <c r="HZE10" s="311"/>
      <c r="HZF10" s="311"/>
      <c r="HZG10" s="312"/>
      <c r="HZH10" s="312"/>
      <c r="HZI10" s="312"/>
      <c r="HZJ10" s="313"/>
      <c r="HZK10" s="314"/>
      <c r="HZL10" s="315"/>
      <c r="HZM10" s="311"/>
      <c r="HZN10" s="311"/>
      <c r="HZO10" s="312"/>
      <c r="HZP10" s="312"/>
      <c r="HZQ10" s="312"/>
      <c r="HZR10" s="313"/>
      <c r="HZS10" s="314"/>
      <c r="HZT10" s="315"/>
      <c r="HZU10" s="311"/>
      <c r="HZV10" s="311"/>
      <c r="HZW10" s="312"/>
      <c r="HZX10" s="312"/>
      <c r="HZY10" s="312"/>
      <c r="HZZ10" s="313"/>
      <c r="IAA10" s="314"/>
      <c r="IAB10" s="315"/>
      <c r="IAC10" s="311"/>
      <c r="IAD10" s="311"/>
      <c r="IAE10" s="312"/>
      <c r="IAF10" s="312"/>
      <c r="IAG10" s="312"/>
      <c r="IAH10" s="313"/>
      <c r="IAI10" s="314"/>
      <c r="IAJ10" s="315"/>
      <c r="IAK10" s="311"/>
      <c r="IAL10" s="311"/>
      <c r="IAM10" s="312"/>
      <c r="IAN10" s="312"/>
      <c r="IAO10" s="312"/>
      <c r="IAP10" s="313"/>
      <c r="IAQ10" s="314"/>
      <c r="IAR10" s="315"/>
      <c r="IAS10" s="311"/>
      <c r="IAT10" s="311"/>
      <c r="IAU10" s="312"/>
      <c r="IAV10" s="312"/>
      <c r="IAW10" s="312"/>
      <c r="IAX10" s="313"/>
      <c r="IAY10" s="314"/>
      <c r="IAZ10" s="315"/>
      <c r="IBA10" s="311"/>
      <c r="IBB10" s="311"/>
      <c r="IBC10" s="312"/>
      <c r="IBD10" s="312"/>
      <c r="IBE10" s="312"/>
      <c r="IBF10" s="313"/>
      <c r="IBG10" s="314"/>
      <c r="IBH10" s="315"/>
      <c r="IBI10" s="311"/>
      <c r="IBJ10" s="311"/>
      <c r="IBK10" s="312"/>
      <c r="IBL10" s="312"/>
      <c r="IBM10" s="312"/>
      <c r="IBN10" s="313"/>
      <c r="IBO10" s="314"/>
      <c r="IBP10" s="315"/>
      <c r="IBQ10" s="311"/>
      <c r="IBR10" s="311"/>
      <c r="IBS10" s="312"/>
      <c r="IBT10" s="312"/>
      <c r="IBU10" s="312"/>
      <c r="IBV10" s="313"/>
      <c r="IBW10" s="314"/>
      <c r="IBX10" s="315"/>
      <c r="IBY10" s="311"/>
      <c r="IBZ10" s="311"/>
      <c r="ICA10" s="312"/>
      <c r="ICB10" s="312"/>
      <c r="ICC10" s="312"/>
      <c r="ICD10" s="313"/>
      <c r="ICE10" s="314"/>
      <c r="ICF10" s="315"/>
      <c r="ICG10" s="311"/>
      <c r="ICH10" s="311"/>
      <c r="ICI10" s="312"/>
      <c r="ICJ10" s="312"/>
      <c r="ICK10" s="312"/>
      <c r="ICL10" s="313"/>
      <c r="ICM10" s="314"/>
      <c r="ICN10" s="315"/>
      <c r="ICO10" s="311"/>
      <c r="ICP10" s="311"/>
      <c r="ICQ10" s="312"/>
      <c r="ICR10" s="312"/>
      <c r="ICS10" s="312"/>
      <c r="ICT10" s="313"/>
      <c r="ICU10" s="314"/>
      <c r="ICV10" s="315"/>
      <c r="ICW10" s="311"/>
      <c r="ICX10" s="311"/>
      <c r="ICY10" s="312"/>
      <c r="ICZ10" s="312"/>
      <c r="IDA10" s="312"/>
      <c r="IDB10" s="313"/>
      <c r="IDC10" s="314"/>
      <c r="IDD10" s="315"/>
      <c r="IDE10" s="311"/>
      <c r="IDF10" s="311"/>
      <c r="IDG10" s="312"/>
      <c r="IDH10" s="312"/>
      <c r="IDI10" s="312"/>
      <c r="IDJ10" s="313"/>
      <c r="IDK10" s="314"/>
      <c r="IDL10" s="315"/>
      <c r="IDM10" s="311"/>
      <c r="IDN10" s="311"/>
      <c r="IDO10" s="312"/>
      <c r="IDP10" s="312"/>
      <c r="IDQ10" s="312"/>
      <c r="IDR10" s="313"/>
      <c r="IDS10" s="314"/>
      <c r="IDT10" s="315"/>
      <c r="IDU10" s="311"/>
      <c r="IDV10" s="311"/>
      <c r="IDW10" s="312"/>
      <c r="IDX10" s="312"/>
      <c r="IDY10" s="312"/>
      <c r="IDZ10" s="313"/>
      <c r="IEA10" s="314"/>
      <c r="IEB10" s="315"/>
      <c r="IEC10" s="311"/>
      <c r="IED10" s="311"/>
      <c r="IEE10" s="312"/>
      <c r="IEF10" s="312"/>
      <c r="IEG10" s="312"/>
      <c r="IEH10" s="313"/>
      <c r="IEI10" s="314"/>
      <c r="IEJ10" s="315"/>
      <c r="IEK10" s="311"/>
      <c r="IEL10" s="311"/>
      <c r="IEM10" s="312"/>
      <c r="IEN10" s="312"/>
      <c r="IEO10" s="312"/>
      <c r="IEP10" s="313"/>
      <c r="IEQ10" s="314"/>
      <c r="IER10" s="315"/>
      <c r="IES10" s="311"/>
      <c r="IET10" s="311"/>
      <c r="IEU10" s="312"/>
      <c r="IEV10" s="312"/>
      <c r="IEW10" s="312"/>
      <c r="IEX10" s="313"/>
      <c r="IEY10" s="314"/>
      <c r="IEZ10" s="315"/>
      <c r="IFA10" s="311"/>
      <c r="IFB10" s="311"/>
      <c r="IFC10" s="312"/>
      <c r="IFD10" s="312"/>
      <c r="IFE10" s="312"/>
      <c r="IFF10" s="313"/>
      <c r="IFG10" s="314"/>
      <c r="IFH10" s="315"/>
      <c r="IFI10" s="311"/>
      <c r="IFJ10" s="311"/>
      <c r="IFK10" s="312"/>
      <c r="IFL10" s="312"/>
      <c r="IFM10" s="312"/>
      <c r="IFN10" s="313"/>
      <c r="IFO10" s="314"/>
      <c r="IFP10" s="315"/>
      <c r="IFQ10" s="311"/>
      <c r="IFR10" s="311"/>
      <c r="IFS10" s="312"/>
      <c r="IFT10" s="312"/>
      <c r="IFU10" s="312"/>
      <c r="IFV10" s="313"/>
      <c r="IFW10" s="314"/>
      <c r="IFX10" s="315"/>
      <c r="IFY10" s="311"/>
      <c r="IFZ10" s="311"/>
      <c r="IGA10" s="312"/>
      <c r="IGB10" s="312"/>
      <c r="IGC10" s="312"/>
      <c r="IGD10" s="313"/>
      <c r="IGE10" s="314"/>
      <c r="IGF10" s="315"/>
      <c r="IGG10" s="311"/>
      <c r="IGH10" s="311"/>
      <c r="IGI10" s="312"/>
      <c r="IGJ10" s="312"/>
      <c r="IGK10" s="312"/>
      <c r="IGL10" s="313"/>
      <c r="IGM10" s="314"/>
      <c r="IGN10" s="315"/>
      <c r="IGO10" s="311"/>
      <c r="IGP10" s="311"/>
      <c r="IGQ10" s="312"/>
      <c r="IGR10" s="312"/>
      <c r="IGS10" s="312"/>
      <c r="IGT10" s="313"/>
      <c r="IGU10" s="314"/>
      <c r="IGV10" s="315"/>
      <c r="IGW10" s="311"/>
      <c r="IGX10" s="311"/>
      <c r="IGY10" s="312"/>
      <c r="IGZ10" s="312"/>
      <c r="IHA10" s="312"/>
      <c r="IHB10" s="313"/>
      <c r="IHC10" s="314"/>
      <c r="IHD10" s="315"/>
      <c r="IHE10" s="311"/>
      <c r="IHF10" s="311"/>
      <c r="IHG10" s="312"/>
      <c r="IHH10" s="312"/>
      <c r="IHI10" s="312"/>
      <c r="IHJ10" s="313"/>
      <c r="IHK10" s="314"/>
      <c r="IHL10" s="315"/>
      <c r="IHM10" s="311"/>
      <c r="IHN10" s="311"/>
      <c r="IHO10" s="312"/>
      <c r="IHP10" s="312"/>
      <c r="IHQ10" s="312"/>
      <c r="IHR10" s="313"/>
      <c r="IHS10" s="314"/>
      <c r="IHT10" s="315"/>
      <c r="IHU10" s="311"/>
      <c r="IHV10" s="311"/>
      <c r="IHW10" s="312"/>
      <c r="IHX10" s="312"/>
      <c r="IHY10" s="312"/>
      <c r="IHZ10" s="313"/>
      <c r="IIA10" s="314"/>
      <c r="IIB10" s="315"/>
      <c r="IIC10" s="311"/>
      <c r="IID10" s="311"/>
      <c r="IIE10" s="312"/>
      <c r="IIF10" s="312"/>
      <c r="IIG10" s="312"/>
      <c r="IIH10" s="313"/>
      <c r="III10" s="314"/>
      <c r="IIJ10" s="315"/>
      <c r="IIK10" s="311"/>
      <c r="IIL10" s="311"/>
      <c r="IIM10" s="312"/>
      <c r="IIN10" s="312"/>
      <c r="IIO10" s="312"/>
      <c r="IIP10" s="313"/>
      <c r="IIQ10" s="314"/>
      <c r="IIR10" s="315"/>
      <c r="IIS10" s="311"/>
      <c r="IIT10" s="311"/>
      <c r="IIU10" s="312"/>
      <c r="IIV10" s="312"/>
      <c r="IIW10" s="312"/>
      <c r="IIX10" s="313"/>
      <c r="IIY10" s="314"/>
      <c r="IIZ10" s="315"/>
      <c r="IJA10" s="311"/>
      <c r="IJB10" s="311"/>
      <c r="IJC10" s="312"/>
      <c r="IJD10" s="312"/>
      <c r="IJE10" s="312"/>
      <c r="IJF10" s="313"/>
      <c r="IJG10" s="314"/>
      <c r="IJH10" s="315"/>
      <c r="IJI10" s="311"/>
      <c r="IJJ10" s="311"/>
      <c r="IJK10" s="312"/>
      <c r="IJL10" s="312"/>
      <c r="IJM10" s="312"/>
      <c r="IJN10" s="313"/>
      <c r="IJO10" s="314"/>
      <c r="IJP10" s="315"/>
      <c r="IJQ10" s="311"/>
      <c r="IJR10" s="311"/>
      <c r="IJS10" s="312"/>
      <c r="IJT10" s="312"/>
      <c r="IJU10" s="312"/>
      <c r="IJV10" s="313"/>
      <c r="IJW10" s="314"/>
      <c r="IJX10" s="315"/>
      <c r="IJY10" s="311"/>
      <c r="IJZ10" s="311"/>
      <c r="IKA10" s="312"/>
      <c r="IKB10" s="312"/>
      <c r="IKC10" s="312"/>
      <c r="IKD10" s="313"/>
      <c r="IKE10" s="314"/>
      <c r="IKF10" s="315"/>
      <c r="IKG10" s="311"/>
      <c r="IKH10" s="311"/>
      <c r="IKI10" s="312"/>
      <c r="IKJ10" s="312"/>
      <c r="IKK10" s="312"/>
      <c r="IKL10" s="313"/>
      <c r="IKM10" s="314"/>
      <c r="IKN10" s="315"/>
      <c r="IKO10" s="311"/>
      <c r="IKP10" s="311"/>
      <c r="IKQ10" s="312"/>
      <c r="IKR10" s="312"/>
      <c r="IKS10" s="312"/>
      <c r="IKT10" s="313"/>
      <c r="IKU10" s="314"/>
      <c r="IKV10" s="315"/>
      <c r="IKW10" s="311"/>
      <c r="IKX10" s="311"/>
      <c r="IKY10" s="312"/>
      <c r="IKZ10" s="312"/>
      <c r="ILA10" s="312"/>
      <c r="ILB10" s="313"/>
      <c r="ILC10" s="314"/>
      <c r="ILD10" s="315"/>
      <c r="ILE10" s="311"/>
      <c r="ILF10" s="311"/>
      <c r="ILG10" s="312"/>
      <c r="ILH10" s="312"/>
      <c r="ILI10" s="312"/>
      <c r="ILJ10" s="313"/>
      <c r="ILK10" s="314"/>
      <c r="ILL10" s="315"/>
      <c r="ILM10" s="311"/>
      <c r="ILN10" s="311"/>
      <c r="ILO10" s="312"/>
      <c r="ILP10" s="312"/>
      <c r="ILQ10" s="312"/>
      <c r="ILR10" s="313"/>
      <c r="ILS10" s="314"/>
      <c r="ILT10" s="315"/>
      <c r="ILU10" s="311"/>
      <c r="ILV10" s="311"/>
      <c r="ILW10" s="312"/>
      <c r="ILX10" s="312"/>
      <c r="ILY10" s="312"/>
      <c r="ILZ10" s="313"/>
      <c r="IMA10" s="314"/>
      <c r="IMB10" s="315"/>
      <c r="IMC10" s="311"/>
      <c r="IMD10" s="311"/>
      <c r="IME10" s="312"/>
      <c r="IMF10" s="312"/>
      <c r="IMG10" s="312"/>
      <c r="IMH10" s="313"/>
      <c r="IMI10" s="314"/>
      <c r="IMJ10" s="315"/>
      <c r="IMK10" s="311"/>
      <c r="IML10" s="311"/>
      <c r="IMM10" s="312"/>
      <c r="IMN10" s="312"/>
      <c r="IMO10" s="312"/>
      <c r="IMP10" s="313"/>
      <c r="IMQ10" s="314"/>
      <c r="IMR10" s="315"/>
      <c r="IMS10" s="311"/>
      <c r="IMT10" s="311"/>
      <c r="IMU10" s="312"/>
      <c r="IMV10" s="312"/>
      <c r="IMW10" s="312"/>
      <c r="IMX10" s="313"/>
      <c r="IMY10" s="314"/>
      <c r="IMZ10" s="315"/>
      <c r="INA10" s="311"/>
      <c r="INB10" s="311"/>
      <c r="INC10" s="312"/>
      <c r="IND10" s="312"/>
      <c r="INE10" s="312"/>
      <c r="INF10" s="313"/>
      <c r="ING10" s="314"/>
      <c r="INH10" s="315"/>
      <c r="INI10" s="311"/>
      <c r="INJ10" s="311"/>
      <c r="INK10" s="312"/>
      <c r="INL10" s="312"/>
      <c r="INM10" s="312"/>
      <c r="INN10" s="313"/>
      <c r="INO10" s="314"/>
      <c r="INP10" s="315"/>
      <c r="INQ10" s="311"/>
      <c r="INR10" s="311"/>
      <c r="INS10" s="312"/>
      <c r="INT10" s="312"/>
      <c r="INU10" s="312"/>
      <c r="INV10" s="313"/>
      <c r="INW10" s="314"/>
      <c r="INX10" s="315"/>
      <c r="INY10" s="311"/>
      <c r="INZ10" s="311"/>
      <c r="IOA10" s="312"/>
      <c r="IOB10" s="312"/>
      <c r="IOC10" s="312"/>
      <c r="IOD10" s="313"/>
      <c r="IOE10" s="314"/>
      <c r="IOF10" s="315"/>
      <c r="IOG10" s="311"/>
      <c r="IOH10" s="311"/>
      <c r="IOI10" s="312"/>
      <c r="IOJ10" s="312"/>
      <c r="IOK10" s="312"/>
      <c r="IOL10" s="313"/>
      <c r="IOM10" s="314"/>
      <c r="ION10" s="315"/>
      <c r="IOO10" s="311"/>
      <c r="IOP10" s="311"/>
      <c r="IOQ10" s="312"/>
      <c r="IOR10" s="312"/>
      <c r="IOS10" s="312"/>
      <c r="IOT10" s="313"/>
      <c r="IOU10" s="314"/>
      <c r="IOV10" s="315"/>
      <c r="IOW10" s="311"/>
      <c r="IOX10" s="311"/>
      <c r="IOY10" s="312"/>
      <c r="IOZ10" s="312"/>
      <c r="IPA10" s="312"/>
      <c r="IPB10" s="313"/>
      <c r="IPC10" s="314"/>
      <c r="IPD10" s="315"/>
      <c r="IPE10" s="311"/>
      <c r="IPF10" s="311"/>
      <c r="IPG10" s="312"/>
      <c r="IPH10" s="312"/>
      <c r="IPI10" s="312"/>
      <c r="IPJ10" s="313"/>
      <c r="IPK10" s="314"/>
      <c r="IPL10" s="315"/>
      <c r="IPM10" s="311"/>
      <c r="IPN10" s="311"/>
      <c r="IPO10" s="312"/>
      <c r="IPP10" s="312"/>
      <c r="IPQ10" s="312"/>
      <c r="IPR10" s="313"/>
      <c r="IPS10" s="314"/>
      <c r="IPT10" s="315"/>
      <c r="IPU10" s="311"/>
      <c r="IPV10" s="311"/>
      <c r="IPW10" s="312"/>
      <c r="IPX10" s="312"/>
      <c r="IPY10" s="312"/>
      <c r="IPZ10" s="313"/>
      <c r="IQA10" s="314"/>
      <c r="IQB10" s="315"/>
      <c r="IQC10" s="311"/>
      <c r="IQD10" s="311"/>
      <c r="IQE10" s="312"/>
      <c r="IQF10" s="312"/>
      <c r="IQG10" s="312"/>
      <c r="IQH10" s="313"/>
      <c r="IQI10" s="314"/>
      <c r="IQJ10" s="315"/>
      <c r="IQK10" s="311"/>
      <c r="IQL10" s="311"/>
      <c r="IQM10" s="312"/>
      <c r="IQN10" s="312"/>
      <c r="IQO10" s="312"/>
      <c r="IQP10" s="313"/>
      <c r="IQQ10" s="314"/>
      <c r="IQR10" s="315"/>
      <c r="IQS10" s="311"/>
      <c r="IQT10" s="311"/>
      <c r="IQU10" s="312"/>
      <c r="IQV10" s="312"/>
      <c r="IQW10" s="312"/>
      <c r="IQX10" s="313"/>
      <c r="IQY10" s="314"/>
      <c r="IQZ10" s="315"/>
      <c r="IRA10" s="311"/>
      <c r="IRB10" s="311"/>
      <c r="IRC10" s="312"/>
      <c r="IRD10" s="312"/>
      <c r="IRE10" s="312"/>
      <c r="IRF10" s="313"/>
      <c r="IRG10" s="314"/>
      <c r="IRH10" s="315"/>
      <c r="IRI10" s="311"/>
      <c r="IRJ10" s="311"/>
      <c r="IRK10" s="312"/>
      <c r="IRL10" s="312"/>
      <c r="IRM10" s="312"/>
      <c r="IRN10" s="313"/>
      <c r="IRO10" s="314"/>
      <c r="IRP10" s="315"/>
      <c r="IRQ10" s="311"/>
      <c r="IRR10" s="311"/>
      <c r="IRS10" s="312"/>
      <c r="IRT10" s="312"/>
      <c r="IRU10" s="312"/>
      <c r="IRV10" s="313"/>
      <c r="IRW10" s="314"/>
      <c r="IRX10" s="315"/>
      <c r="IRY10" s="311"/>
      <c r="IRZ10" s="311"/>
      <c r="ISA10" s="312"/>
      <c r="ISB10" s="312"/>
      <c r="ISC10" s="312"/>
      <c r="ISD10" s="313"/>
      <c r="ISE10" s="314"/>
      <c r="ISF10" s="315"/>
      <c r="ISG10" s="311"/>
      <c r="ISH10" s="311"/>
      <c r="ISI10" s="624"/>
      <c r="ISJ10" s="624"/>
      <c r="ISK10" s="624"/>
      <c r="ISL10" s="313"/>
      <c r="ISM10" s="314"/>
      <c r="ISN10" s="315"/>
      <c r="ISO10" s="311"/>
      <c r="ISP10" s="311"/>
      <c r="ISQ10" s="624"/>
      <c r="ISR10" s="624"/>
      <c r="ISS10" s="624"/>
      <c r="IST10" s="313"/>
      <c r="ISU10" s="314"/>
      <c r="ISV10" s="315"/>
      <c r="ISW10" s="311"/>
      <c r="ISX10" s="311"/>
      <c r="ISY10" s="624"/>
      <c r="ISZ10" s="624"/>
      <c r="ITA10" s="624"/>
      <c r="ITB10" s="313"/>
      <c r="ITC10" s="314"/>
      <c r="ITD10" s="315"/>
      <c r="ITE10" s="311"/>
      <c r="ITF10" s="311"/>
      <c r="ITG10" s="624"/>
      <c r="ITH10" s="624"/>
      <c r="ITI10" s="624"/>
      <c r="ITJ10" s="313"/>
      <c r="ITK10" s="314"/>
      <c r="ITL10" s="315"/>
      <c r="ITM10" s="311"/>
      <c r="ITN10" s="311"/>
      <c r="ITO10" s="624"/>
      <c r="ITP10" s="624"/>
      <c r="ITQ10" s="624"/>
      <c r="ITR10" s="313"/>
      <c r="ITS10" s="314"/>
      <c r="ITT10" s="315"/>
      <c r="ITU10" s="311"/>
      <c r="ITV10" s="311"/>
      <c r="ITW10" s="624"/>
      <c r="ITX10" s="624"/>
      <c r="ITY10" s="624"/>
      <c r="ITZ10" s="313"/>
      <c r="IUA10" s="314"/>
      <c r="IUB10" s="315"/>
      <c r="IUC10" s="311"/>
      <c r="IUD10" s="311"/>
      <c r="IUE10" s="624"/>
      <c r="IUF10" s="624"/>
      <c r="IUG10" s="624"/>
      <c r="IUH10" s="313"/>
      <c r="IUI10" s="314"/>
      <c r="IUJ10" s="315"/>
      <c r="IUK10" s="311"/>
      <c r="IUL10" s="311"/>
      <c r="IUM10" s="624"/>
      <c r="IUN10" s="624"/>
      <c r="IUO10" s="624"/>
      <c r="IUP10" s="313"/>
      <c r="IUQ10" s="314"/>
      <c r="IUR10" s="315"/>
      <c r="IUS10" s="311"/>
      <c r="IUT10" s="311"/>
      <c r="IUU10" s="624"/>
      <c r="IUV10" s="624"/>
      <c r="IUW10" s="624"/>
      <c r="IUX10" s="313"/>
      <c r="IUY10" s="314"/>
      <c r="IUZ10" s="315"/>
      <c r="IVA10" s="311"/>
      <c r="IVB10" s="311"/>
      <c r="IVC10" s="624"/>
      <c r="IVD10" s="624"/>
      <c r="IVE10" s="624"/>
      <c r="IVF10" s="313"/>
      <c r="IVG10" s="314"/>
      <c r="IVH10" s="315"/>
      <c r="IVI10" s="311"/>
      <c r="IVJ10" s="311"/>
      <c r="IVK10" s="624"/>
      <c r="IVL10" s="624"/>
      <c r="IVM10" s="624"/>
      <c r="IVN10" s="313"/>
      <c r="IVO10" s="314"/>
      <c r="IVP10" s="315"/>
      <c r="IVQ10" s="311"/>
      <c r="IVR10" s="311"/>
      <c r="IVS10" s="624"/>
      <c r="IVT10" s="624"/>
      <c r="IVU10" s="624"/>
      <c r="IVV10" s="313"/>
      <c r="IVW10" s="314"/>
      <c r="IVX10" s="315"/>
      <c r="IVY10" s="311"/>
      <c r="IVZ10" s="311"/>
      <c r="IWA10" s="624"/>
      <c r="IWB10" s="624"/>
      <c r="IWC10" s="624"/>
      <c r="IWD10" s="313"/>
      <c r="IWE10" s="314"/>
      <c r="IWF10" s="315"/>
      <c r="IWG10" s="311"/>
      <c r="IWH10" s="311"/>
      <c r="IWI10" s="624"/>
      <c r="IWJ10" s="624"/>
      <c r="IWK10" s="624"/>
      <c r="IWL10" s="313"/>
      <c r="IWM10" s="314"/>
      <c r="IWN10" s="315"/>
      <c r="IWO10" s="311"/>
      <c r="IWP10" s="311"/>
      <c r="IWQ10" s="624"/>
      <c r="IWR10" s="624"/>
      <c r="IWS10" s="624"/>
      <c r="IWT10" s="313"/>
      <c r="IWU10" s="314"/>
      <c r="IWV10" s="315"/>
      <c r="IWW10" s="311"/>
      <c r="IWX10" s="311"/>
      <c r="IWY10" s="624"/>
      <c r="IWZ10" s="624"/>
      <c r="IXA10" s="624"/>
      <c r="IXB10" s="313"/>
      <c r="IXC10" s="314"/>
      <c r="IXD10" s="315"/>
      <c r="IXE10" s="311"/>
      <c r="IXF10" s="311"/>
      <c r="IXG10" s="624"/>
      <c r="IXH10" s="624"/>
      <c r="IXI10" s="624"/>
      <c r="IXJ10" s="313"/>
      <c r="IXK10" s="314"/>
      <c r="IXL10" s="315"/>
      <c r="IXM10" s="311"/>
      <c r="IXN10" s="311"/>
      <c r="IXO10" s="624"/>
      <c r="IXP10" s="624"/>
      <c r="IXQ10" s="624"/>
      <c r="IXR10" s="313"/>
      <c r="IXS10" s="314"/>
      <c r="IXT10" s="315"/>
      <c r="IXU10" s="311"/>
      <c r="IXV10" s="311"/>
      <c r="IXW10" s="624"/>
      <c r="IXX10" s="624"/>
      <c r="IXY10" s="624"/>
      <c r="IXZ10" s="313"/>
      <c r="IYA10" s="314"/>
      <c r="IYB10" s="315"/>
      <c r="IYC10" s="311"/>
      <c r="IYD10" s="311"/>
      <c r="IYE10" s="624"/>
      <c r="IYF10" s="624"/>
      <c r="IYG10" s="624"/>
      <c r="IYH10" s="313"/>
      <c r="IYI10" s="314"/>
      <c r="IYJ10" s="315"/>
      <c r="IYK10" s="311"/>
      <c r="IYL10" s="311"/>
      <c r="IYM10" s="624"/>
      <c r="IYN10" s="624"/>
      <c r="IYO10" s="624"/>
      <c r="IYP10" s="313"/>
      <c r="IYQ10" s="314"/>
      <c r="IYR10" s="315"/>
      <c r="IYS10" s="311"/>
      <c r="IYT10" s="311"/>
      <c r="IYU10" s="624"/>
      <c r="IYV10" s="624"/>
      <c r="IYW10" s="624"/>
      <c r="IYX10" s="313"/>
      <c r="IYY10" s="314"/>
      <c r="IYZ10" s="315"/>
      <c r="IZA10" s="311"/>
      <c r="IZB10" s="311"/>
      <c r="IZC10" s="624"/>
      <c r="IZD10" s="624"/>
      <c r="IZE10" s="624"/>
      <c r="IZF10" s="313"/>
      <c r="IZG10" s="314"/>
      <c r="IZH10" s="315"/>
      <c r="IZI10" s="311"/>
      <c r="IZJ10" s="311"/>
      <c r="IZK10" s="624"/>
      <c r="IZL10" s="624"/>
      <c r="IZM10" s="624"/>
      <c r="IZN10" s="313"/>
      <c r="IZO10" s="314"/>
      <c r="IZP10" s="315"/>
      <c r="IZQ10" s="311"/>
      <c r="IZR10" s="311"/>
      <c r="IZS10" s="624"/>
      <c r="IZT10" s="624"/>
      <c r="IZU10" s="624"/>
      <c r="IZV10" s="313"/>
      <c r="IZW10" s="314"/>
      <c r="IZX10" s="315"/>
      <c r="IZY10" s="311"/>
      <c r="IZZ10" s="311"/>
      <c r="JAA10" s="624"/>
      <c r="JAB10" s="624"/>
      <c r="JAC10" s="624"/>
      <c r="JAD10" s="313"/>
      <c r="JAE10" s="314"/>
      <c r="JAF10" s="315"/>
      <c r="JAG10" s="311"/>
      <c r="JAH10" s="311"/>
      <c r="JAI10" s="624"/>
      <c r="JAJ10" s="624"/>
      <c r="JAK10" s="624"/>
      <c r="JAL10" s="313"/>
      <c r="JAM10" s="314"/>
      <c r="JAN10" s="315"/>
      <c r="JAO10" s="311"/>
      <c r="JAP10" s="311"/>
      <c r="JAQ10" s="624"/>
      <c r="JAR10" s="624"/>
      <c r="JAS10" s="624"/>
      <c r="JAT10" s="313"/>
      <c r="JAU10" s="314"/>
      <c r="JAV10" s="315"/>
      <c r="JAW10" s="311"/>
      <c r="JAX10" s="311"/>
      <c r="JAY10" s="624"/>
      <c r="JAZ10" s="624"/>
      <c r="JBA10" s="624"/>
      <c r="JBB10" s="313"/>
      <c r="JBC10" s="314"/>
      <c r="JBD10" s="315"/>
      <c r="JBE10" s="311"/>
      <c r="JBF10" s="311"/>
      <c r="JBG10" s="624"/>
      <c r="JBH10" s="624"/>
      <c r="JBI10" s="624"/>
      <c r="JBJ10" s="313"/>
      <c r="JBK10" s="314"/>
      <c r="JBL10" s="315"/>
      <c r="JBM10" s="311"/>
      <c r="JBN10" s="311"/>
      <c r="JBO10" s="624"/>
      <c r="JBP10" s="624"/>
      <c r="JBQ10" s="624"/>
      <c r="JBR10" s="313"/>
      <c r="JBS10" s="314"/>
      <c r="JBT10" s="315"/>
      <c r="JBU10" s="311"/>
      <c r="JBV10" s="311"/>
      <c r="JBW10" s="624"/>
      <c r="JBX10" s="624"/>
      <c r="JBY10" s="624"/>
      <c r="JBZ10" s="313"/>
      <c r="JCA10" s="314"/>
      <c r="JCB10" s="315"/>
      <c r="JCC10" s="311"/>
      <c r="JCD10" s="311"/>
      <c r="JCE10" s="624"/>
      <c r="JCF10" s="624"/>
      <c r="JCG10" s="624"/>
      <c r="JCH10" s="313"/>
      <c r="JCI10" s="314"/>
      <c r="JCJ10" s="315"/>
      <c r="JCK10" s="311"/>
      <c r="JCL10" s="311"/>
      <c r="JCM10" s="624"/>
      <c r="JCN10" s="624"/>
      <c r="JCO10" s="624"/>
      <c r="JCP10" s="313"/>
      <c r="JCQ10" s="314"/>
      <c r="JCR10" s="315"/>
      <c r="JCS10" s="311"/>
      <c r="JCT10" s="311"/>
      <c r="JCU10" s="624"/>
      <c r="JCV10" s="624"/>
      <c r="JCW10" s="624"/>
      <c r="JCX10" s="313"/>
      <c r="JCY10" s="314"/>
      <c r="JCZ10" s="315"/>
      <c r="JDA10" s="311"/>
      <c r="JDB10" s="311"/>
      <c r="JDC10" s="624"/>
      <c r="JDD10" s="624"/>
      <c r="JDE10" s="624"/>
      <c r="JDF10" s="313"/>
      <c r="JDG10" s="314"/>
      <c r="JDH10" s="315"/>
      <c r="JDI10" s="311"/>
      <c r="JDJ10" s="311"/>
      <c r="JDK10" s="624"/>
      <c r="JDL10" s="624"/>
      <c r="JDM10" s="624"/>
      <c r="JDN10" s="313"/>
      <c r="JDO10" s="314"/>
      <c r="JDP10" s="315"/>
      <c r="JDQ10" s="311"/>
      <c r="JDR10" s="311"/>
      <c r="JDS10" s="624"/>
      <c r="JDT10" s="624"/>
      <c r="JDU10" s="624"/>
      <c r="JDV10" s="313"/>
      <c r="JDW10" s="314"/>
      <c r="JDX10" s="315"/>
      <c r="JDY10" s="311"/>
      <c r="JDZ10" s="311"/>
      <c r="JEA10" s="624"/>
      <c r="JEB10" s="624"/>
      <c r="JEC10" s="624"/>
      <c r="JED10" s="313"/>
      <c r="JEE10" s="314"/>
      <c r="JEF10" s="315"/>
      <c r="JEG10" s="311"/>
      <c r="JEH10" s="311"/>
      <c r="JEI10" s="624"/>
      <c r="JEJ10" s="624"/>
      <c r="JEK10" s="624"/>
      <c r="JEL10" s="313"/>
      <c r="JEM10" s="314"/>
      <c r="JEN10" s="315"/>
      <c r="JEO10" s="311"/>
      <c r="JEP10" s="311"/>
      <c r="JEQ10" s="624"/>
      <c r="JER10" s="624"/>
      <c r="JES10" s="624"/>
      <c r="JET10" s="313"/>
      <c r="JEU10" s="314"/>
      <c r="JEV10" s="315"/>
      <c r="JEW10" s="311"/>
      <c r="JEX10" s="311"/>
      <c r="JEY10" s="624"/>
      <c r="JEZ10" s="624"/>
      <c r="JFA10" s="624"/>
      <c r="JFB10" s="313"/>
      <c r="JFC10" s="314"/>
      <c r="JFD10" s="315"/>
      <c r="JFE10" s="311"/>
      <c r="JFF10" s="311"/>
      <c r="JFG10" s="624"/>
      <c r="JFH10" s="624"/>
      <c r="JFI10" s="624"/>
      <c r="JFJ10" s="313"/>
      <c r="JFK10" s="314"/>
      <c r="JFL10" s="315"/>
      <c r="JFM10" s="311"/>
      <c r="JFN10" s="311"/>
      <c r="JFO10" s="624"/>
      <c r="JFP10" s="624"/>
      <c r="JFQ10" s="624"/>
      <c r="JFR10" s="313"/>
      <c r="JFS10" s="314"/>
      <c r="JFT10" s="315"/>
      <c r="JFU10" s="311"/>
      <c r="JFV10" s="311"/>
      <c r="JFW10" s="624"/>
      <c r="JFX10" s="624"/>
      <c r="JFY10" s="624"/>
      <c r="JFZ10" s="313"/>
      <c r="JGA10" s="314"/>
      <c r="JGB10" s="315"/>
      <c r="JGC10" s="311"/>
      <c r="JGD10" s="311"/>
      <c r="JGE10" s="624"/>
      <c r="JGF10" s="624"/>
      <c r="JGG10" s="624"/>
      <c r="JGH10" s="313"/>
      <c r="JGI10" s="314"/>
      <c r="JGJ10" s="315"/>
      <c r="JGK10" s="311"/>
      <c r="JGL10" s="311"/>
      <c r="JGM10" s="624"/>
      <c r="JGN10" s="624"/>
      <c r="JGO10" s="624"/>
      <c r="JGP10" s="313"/>
      <c r="JGQ10" s="314"/>
      <c r="JGR10" s="315"/>
      <c r="JGS10" s="311"/>
      <c r="JGT10" s="311"/>
      <c r="JGU10" s="624"/>
      <c r="JGV10" s="624"/>
      <c r="JGW10" s="624"/>
      <c r="JGX10" s="313"/>
      <c r="JGY10" s="314"/>
      <c r="JGZ10" s="315"/>
      <c r="JHA10" s="311"/>
      <c r="JHB10" s="311"/>
      <c r="JHC10" s="624"/>
      <c r="JHD10" s="624"/>
      <c r="JHE10" s="624"/>
      <c r="JHF10" s="313"/>
      <c r="JHG10" s="314"/>
      <c r="JHH10" s="315"/>
      <c r="JHI10" s="311"/>
      <c r="JHJ10" s="311"/>
      <c r="JHK10" s="624"/>
      <c r="JHL10" s="624"/>
      <c r="JHM10" s="624"/>
      <c r="JHN10" s="313"/>
      <c r="JHO10" s="314"/>
      <c r="JHP10" s="315"/>
      <c r="JHQ10" s="311"/>
      <c r="JHR10" s="311"/>
      <c r="JHS10" s="624"/>
      <c r="JHT10" s="624"/>
      <c r="JHU10" s="624"/>
      <c r="JHV10" s="313"/>
      <c r="JHW10" s="314"/>
      <c r="JHX10" s="315"/>
      <c r="JHY10" s="311"/>
      <c r="JHZ10" s="311"/>
      <c r="JIA10" s="624"/>
      <c r="JIB10" s="624"/>
      <c r="JIC10" s="624"/>
      <c r="JID10" s="313"/>
      <c r="JIE10" s="314"/>
      <c r="JIF10" s="315"/>
      <c r="JIG10" s="311"/>
      <c r="JIH10" s="311"/>
      <c r="JII10" s="624"/>
      <c r="JIJ10" s="624"/>
      <c r="JIK10" s="624"/>
      <c r="JIL10" s="313"/>
      <c r="JIM10" s="314"/>
      <c r="JIN10" s="315"/>
      <c r="JIO10" s="311"/>
      <c r="JIP10" s="311"/>
      <c r="JIQ10" s="624"/>
      <c r="JIR10" s="624"/>
      <c r="JIS10" s="624"/>
      <c r="JIT10" s="313"/>
      <c r="JIU10" s="314"/>
      <c r="JIV10" s="315"/>
      <c r="JIW10" s="311"/>
      <c r="JIX10" s="311"/>
      <c r="JIY10" s="624"/>
      <c r="JIZ10" s="624"/>
      <c r="JJA10" s="624"/>
      <c r="JJB10" s="313"/>
      <c r="JJC10" s="314"/>
      <c r="JJD10" s="315"/>
      <c r="JJE10" s="311"/>
      <c r="JJF10" s="311"/>
      <c r="JJG10" s="624"/>
      <c r="JJH10" s="624"/>
      <c r="JJI10" s="624"/>
      <c r="JJJ10" s="313"/>
      <c r="JJK10" s="314"/>
      <c r="JJL10" s="315"/>
      <c r="JJM10" s="311"/>
      <c r="JJN10" s="311"/>
      <c r="JJO10" s="624"/>
      <c r="JJP10" s="624"/>
      <c r="JJQ10" s="624"/>
      <c r="JJR10" s="313"/>
      <c r="JJS10" s="314"/>
      <c r="JJT10" s="315"/>
      <c r="JJU10" s="311"/>
      <c r="JJV10" s="311"/>
      <c r="JJW10" s="624"/>
      <c r="JJX10" s="624"/>
      <c r="JJY10" s="624"/>
      <c r="JJZ10" s="313"/>
      <c r="JKA10" s="314"/>
      <c r="JKB10" s="315"/>
      <c r="JKC10" s="311"/>
      <c r="JKD10" s="311"/>
      <c r="JKE10" s="624"/>
      <c r="JKF10" s="624"/>
      <c r="JKG10" s="624"/>
      <c r="JKH10" s="313"/>
      <c r="JKI10" s="314"/>
      <c r="JKJ10" s="315"/>
      <c r="JKK10" s="311"/>
      <c r="JKL10" s="311"/>
      <c r="JKM10" s="624"/>
      <c r="JKN10" s="624"/>
      <c r="JKO10" s="624"/>
      <c r="JKP10" s="313"/>
      <c r="JKQ10" s="314"/>
      <c r="JKR10" s="315"/>
      <c r="JKS10" s="311"/>
      <c r="JKT10" s="311"/>
      <c r="JKU10" s="624"/>
      <c r="JKV10" s="624"/>
      <c r="JKW10" s="624"/>
      <c r="JKX10" s="313"/>
      <c r="JKY10" s="314"/>
      <c r="JKZ10" s="315"/>
      <c r="JLA10" s="311"/>
      <c r="JLB10" s="311"/>
      <c r="JLC10" s="624"/>
      <c r="JLD10" s="624"/>
      <c r="JLE10" s="624"/>
      <c r="JLF10" s="313"/>
      <c r="JLG10" s="314"/>
      <c r="JLH10" s="315"/>
      <c r="JLI10" s="311"/>
      <c r="JLJ10" s="311"/>
      <c r="JLK10" s="624"/>
      <c r="JLL10" s="624"/>
      <c r="JLM10" s="624"/>
      <c r="JLN10" s="313"/>
      <c r="JLO10" s="314"/>
      <c r="JLP10" s="315"/>
      <c r="JLQ10" s="311"/>
      <c r="JLR10" s="311"/>
      <c r="JLS10" s="624"/>
      <c r="JLT10" s="624"/>
      <c r="JLU10" s="624"/>
      <c r="JLV10" s="313"/>
      <c r="JLW10" s="314"/>
      <c r="JLX10" s="315"/>
      <c r="JLY10" s="311"/>
      <c r="JLZ10" s="311"/>
      <c r="JMA10" s="624"/>
      <c r="JMB10" s="624"/>
      <c r="JMC10" s="624"/>
      <c r="JMD10" s="313"/>
      <c r="JME10" s="314"/>
      <c r="JMF10" s="315"/>
      <c r="JMG10" s="311"/>
      <c r="JMH10" s="311"/>
      <c r="JMI10" s="624"/>
      <c r="JMJ10" s="624"/>
      <c r="JMK10" s="624"/>
      <c r="JML10" s="313"/>
      <c r="JMM10" s="314"/>
      <c r="JMN10" s="315"/>
      <c r="JMO10" s="311"/>
      <c r="JMP10" s="311"/>
      <c r="JMQ10" s="624"/>
      <c r="JMR10" s="624"/>
      <c r="JMS10" s="624"/>
      <c r="JMT10" s="313"/>
      <c r="JMU10" s="314"/>
      <c r="JMV10" s="315"/>
      <c r="JMW10" s="311"/>
      <c r="JMX10" s="311"/>
      <c r="JMY10" s="624"/>
      <c r="JMZ10" s="624"/>
      <c r="JNA10" s="624"/>
      <c r="JNB10" s="313"/>
      <c r="JNC10" s="314"/>
      <c r="JND10" s="315"/>
      <c r="JNE10" s="311"/>
      <c r="JNF10" s="311"/>
      <c r="JNG10" s="624"/>
      <c r="JNH10" s="624"/>
      <c r="JNI10" s="624"/>
      <c r="JNJ10" s="313"/>
      <c r="JNK10" s="314"/>
      <c r="JNL10" s="315"/>
      <c r="JNM10" s="311"/>
      <c r="JNN10" s="311"/>
      <c r="JNO10" s="624"/>
      <c r="JNP10" s="624"/>
      <c r="JNQ10" s="624"/>
      <c r="JNR10" s="313"/>
      <c r="JNS10" s="314"/>
      <c r="JNT10" s="315"/>
      <c r="JNU10" s="311"/>
      <c r="JNV10" s="311"/>
      <c r="JNW10" s="624"/>
      <c r="JNX10" s="624"/>
      <c r="JNY10" s="624"/>
      <c r="JNZ10" s="313"/>
      <c r="JOA10" s="314"/>
      <c r="JOB10" s="315"/>
      <c r="JOC10" s="311"/>
      <c r="JOD10" s="311"/>
      <c r="JOE10" s="624"/>
      <c r="JOF10" s="624"/>
      <c r="JOG10" s="624"/>
      <c r="JOH10" s="313"/>
      <c r="JOI10" s="314"/>
      <c r="JOJ10" s="315"/>
      <c r="JOK10" s="311"/>
      <c r="JOL10" s="311"/>
      <c r="JOM10" s="624"/>
      <c r="JON10" s="624"/>
      <c r="JOO10" s="624"/>
      <c r="JOP10" s="313"/>
      <c r="JOQ10" s="314"/>
      <c r="JOR10" s="315"/>
      <c r="JOS10" s="311"/>
      <c r="JOT10" s="311"/>
      <c r="JOU10" s="624"/>
      <c r="JOV10" s="624"/>
      <c r="JOW10" s="624"/>
      <c r="JOX10" s="313"/>
      <c r="JOY10" s="314"/>
      <c r="JOZ10" s="315"/>
      <c r="JPA10" s="311"/>
      <c r="JPB10" s="311"/>
      <c r="JPC10" s="624"/>
      <c r="JPD10" s="624"/>
      <c r="JPE10" s="624"/>
      <c r="JPF10" s="313"/>
      <c r="JPG10" s="314"/>
      <c r="JPH10" s="315"/>
      <c r="JPI10" s="311"/>
      <c r="JPJ10" s="311"/>
      <c r="JPK10" s="624"/>
      <c r="JPL10" s="624"/>
      <c r="JPM10" s="624"/>
      <c r="JPN10" s="313"/>
      <c r="JPO10" s="314"/>
      <c r="JPP10" s="315"/>
      <c r="JPQ10" s="311"/>
      <c r="JPR10" s="311"/>
      <c r="JPS10" s="624"/>
      <c r="JPT10" s="624"/>
      <c r="JPU10" s="624"/>
      <c r="JPV10" s="313"/>
      <c r="JPW10" s="314"/>
      <c r="JPX10" s="315"/>
      <c r="JPY10" s="311"/>
      <c r="JPZ10" s="311"/>
      <c r="JQA10" s="624"/>
      <c r="JQB10" s="624"/>
      <c r="JQC10" s="624"/>
      <c r="JQD10" s="313"/>
      <c r="JQE10" s="314"/>
      <c r="JQF10" s="315"/>
      <c r="JQG10" s="311"/>
      <c r="JQH10" s="311"/>
      <c r="JQI10" s="624"/>
      <c r="JQJ10" s="624"/>
      <c r="JQK10" s="624"/>
      <c r="JQL10" s="313"/>
      <c r="JQM10" s="314"/>
      <c r="JQN10" s="315"/>
      <c r="JQO10" s="311"/>
      <c r="JQP10" s="311"/>
      <c r="JQQ10" s="624"/>
      <c r="JQR10" s="624"/>
      <c r="JQS10" s="624"/>
      <c r="JQT10" s="313"/>
      <c r="JQU10" s="314"/>
      <c r="JQV10" s="315"/>
      <c r="JQW10" s="311"/>
      <c r="JQX10" s="311"/>
      <c r="JQY10" s="624"/>
      <c r="JQZ10" s="624"/>
      <c r="JRA10" s="624"/>
      <c r="JRB10" s="313"/>
      <c r="JRC10" s="314"/>
      <c r="JRD10" s="315"/>
      <c r="JRE10" s="311"/>
      <c r="JRF10" s="311"/>
      <c r="JRG10" s="624"/>
      <c r="JRH10" s="624"/>
      <c r="JRI10" s="624"/>
      <c r="JRJ10" s="313"/>
      <c r="JRK10" s="314"/>
      <c r="JRL10" s="315"/>
      <c r="JRM10" s="311"/>
      <c r="JRN10" s="311"/>
      <c r="JRO10" s="624"/>
      <c r="JRP10" s="624"/>
      <c r="JRQ10" s="624"/>
      <c r="JRR10" s="313"/>
      <c r="JRS10" s="314"/>
      <c r="JRT10" s="315"/>
      <c r="JRU10" s="311"/>
      <c r="JRV10" s="311"/>
      <c r="JRW10" s="624"/>
      <c r="JRX10" s="624"/>
      <c r="JRY10" s="624"/>
      <c r="JRZ10" s="313"/>
      <c r="JSA10" s="314"/>
      <c r="JSB10" s="315"/>
      <c r="JSC10" s="311"/>
      <c r="JSD10" s="311"/>
      <c r="JSE10" s="624"/>
      <c r="JSF10" s="624"/>
      <c r="JSG10" s="624"/>
      <c r="JSH10" s="313"/>
      <c r="JSI10" s="314"/>
      <c r="JSJ10" s="315"/>
      <c r="JSK10" s="311"/>
      <c r="JSL10" s="311"/>
      <c r="JSM10" s="624"/>
      <c r="JSN10" s="624"/>
      <c r="JSO10" s="624"/>
      <c r="JSP10" s="313"/>
      <c r="JSQ10" s="314"/>
      <c r="JSR10" s="315"/>
      <c r="JSS10" s="311"/>
      <c r="JST10" s="311"/>
      <c r="JSU10" s="624"/>
      <c r="JSV10" s="624"/>
      <c r="JSW10" s="624"/>
      <c r="JSX10" s="313"/>
      <c r="JSY10" s="314"/>
      <c r="JSZ10" s="315"/>
      <c r="JTA10" s="311"/>
      <c r="JTB10" s="311"/>
      <c r="JTC10" s="624"/>
      <c r="JTD10" s="624"/>
      <c r="JTE10" s="624"/>
      <c r="JTF10" s="313"/>
      <c r="JTG10" s="314"/>
      <c r="JTH10" s="315"/>
      <c r="JTI10" s="311"/>
      <c r="JTJ10" s="311"/>
      <c r="JTK10" s="624"/>
      <c r="JTL10" s="624"/>
      <c r="JTM10" s="624"/>
      <c r="JTN10" s="313"/>
      <c r="JTO10" s="314"/>
      <c r="JTP10" s="315"/>
      <c r="JTQ10" s="311"/>
      <c r="JTR10" s="311"/>
      <c r="JTS10" s="624"/>
      <c r="JTT10" s="624"/>
      <c r="JTU10" s="624"/>
      <c r="JTV10" s="313"/>
      <c r="JTW10" s="314"/>
      <c r="JTX10" s="315"/>
      <c r="JTY10" s="311"/>
      <c r="JTZ10" s="311"/>
      <c r="JUA10" s="624"/>
      <c r="JUB10" s="624"/>
      <c r="JUC10" s="624"/>
      <c r="JUD10" s="313"/>
      <c r="JUE10" s="314"/>
      <c r="JUF10" s="315"/>
      <c r="JUG10" s="311"/>
      <c r="JUH10" s="311"/>
      <c r="JUI10" s="624"/>
      <c r="JUJ10" s="624"/>
      <c r="JUK10" s="624"/>
      <c r="JUL10" s="313"/>
      <c r="JUM10" s="314"/>
      <c r="JUN10" s="315"/>
      <c r="JUO10" s="311"/>
      <c r="JUP10" s="311"/>
      <c r="JUQ10" s="624"/>
      <c r="JUR10" s="624"/>
      <c r="JUS10" s="624"/>
      <c r="JUT10" s="313"/>
      <c r="JUU10" s="314"/>
      <c r="JUV10" s="315"/>
      <c r="JUW10" s="311"/>
      <c r="JUX10" s="311"/>
      <c r="JUY10" s="624"/>
      <c r="JUZ10" s="624"/>
      <c r="JVA10" s="624"/>
      <c r="JVB10" s="313"/>
      <c r="JVC10" s="314"/>
      <c r="JVD10" s="315"/>
      <c r="JVE10" s="311"/>
      <c r="JVF10" s="311"/>
      <c r="JVG10" s="624"/>
      <c r="JVH10" s="624"/>
      <c r="JVI10" s="624"/>
      <c r="JVJ10" s="313"/>
      <c r="JVK10" s="314"/>
      <c r="JVL10" s="315"/>
      <c r="JVM10" s="311"/>
      <c r="JVN10" s="311"/>
      <c r="JVO10" s="624"/>
      <c r="JVP10" s="624"/>
      <c r="JVQ10" s="624"/>
      <c r="JVR10" s="313"/>
      <c r="JVS10" s="314"/>
      <c r="JVT10" s="315"/>
      <c r="JVU10" s="311"/>
      <c r="JVV10" s="311"/>
      <c r="JVW10" s="624"/>
      <c r="JVX10" s="624"/>
      <c r="JVY10" s="624"/>
      <c r="JVZ10" s="313"/>
      <c r="JWA10" s="314"/>
      <c r="JWB10" s="315"/>
      <c r="JWC10" s="311"/>
      <c r="JWD10" s="311"/>
      <c r="JWE10" s="624"/>
      <c r="JWF10" s="624"/>
      <c r="JWG10" s="624"/>
      <c r="JWH10" s="313"/>
      <c r="JWI10" s="314"/>
      <c r="JWJ10" s="315"/>
      <c r="JWK10" s="311"/>
      <c r="JWL10" s="311"/>
      <c r="JWM10" s="624"/>
      <c r="JWN10" s="624"/>
      <c r="JWO10" s="624"/>
      <c r="JWP10" s="313"/>
      <c r="JWQ10" s="314"/>
      <c r="JWR10" s="315"/>
      <c r="JWS10" s="311"/>
      <c r="JWT10" s="311"/>
      <c r="JWU10" s="624"/>
      <c r="JWV10" s="624"/>
      <c r="JWW10" s="624"/>
      <c r="JWX10" s="313"/>
      <c r="JWY10" s="314"/>
      <c r="JWZ10" s="315"/>
      <c r="JXA10" s="311"/>
      <c r="JXB10" s="311"/>
      <c r="JXC10" s="624"/>
      <c r="JXD10" s="624"/>
      <c r="JXE10" s="624"/>
      <c r="JXF10" s="313"/>
      <c r="JXG10" s="314"/>
      <c r="JXH10" s="315"/>
      <c r="JXI10" s="311"/>
      <c r="JXJ10" s="311"/>
      <c r="JXK10" s="624"/>
      <c r="JXL10" s="624"/>
      <c r="JXM10" s="624"/>
      <c r="JXN10" s="313"/>
      <c r="JXO10" s="314"/>
      <c r="JXP10" s="315"/>
      <c r="JXQ10" s="311"/>
      <c r="JXR10" s="311"/>
      <c r="JXS10" s="624"/>
      <c r="JXT10" s="624"/>
      <c r="JXU10" s="624"/>
      <c r="JXV10" s="313"/>
      <c r="JXW10" s="314"/>
      <c r="JXX10" s="315"/>
      <c r="JXY10" s="311"/>
      <c r="JXZ10" s="311"/>
      <c r="JYA10" s="624"/>
      <c r="JYB10" s="624"/>
      <c r="JYC10" s="624"/>
      <c r="JYD10" s="313"/>
      <c r="JYE10" s="314"/>
      <c r="JYF10" s="315"/>
      <c r="JYG10" s="311"/>
      <c r="JYH10" s="311"/>
      <c r="JYI10" s="624"/>
      <c r="JYJ10" s="624"/>
      <c r="JYK10" s="624"/>
      <c r="JYL10" s="313"/>
      <c r="JYM10" s="314"/>
      <c r="JYN10" s="315"/>
      <c r="JYO10" s="311"/>
      <c r="JYP10" s="311"/>
      <c r="JYQ10" s="624"/>
      <c r="JYR10" s="624"/>
      <c r="JYS10" s="624"/>
      <c r="JYT10" s="313"/>
      <c r="JYU10" s="314"/>
      <c r="JYV10" s="315"/>
      <c r="JYW10" s="311"/>
      <c r="JYX10" s="311"/>
      <c r="JYY10" s="624"/>
      <c r="JYZ10" s="624"/>
      <c r="JZA10" s="624"/>
      <c r="JZB10" s="313"/>
      <c r="JZC10" s="314"/>
      <c r="JZD10" s="315"/>
      <c r="JZE10" s="311"/>
      <c r="JZF10" s="311"/>
      <c r="JZG10" s="624"/>
      <c r="JZH10" s="624"/>
      <c r="JZI10" s="624"/>
      <c r="JZJ10" s="313"/>
      <c r="JZK10" s="314"/>
      <c r="JZL10" s="315"/>
      <c r="JZM10" s="311"/>
      <c r="JZN10" s="311"/>
      <c r="JZO10" s="624"/>
      <c r="JZP10" s="624"/>
      <c r="JZQ10" s="624"/>
      <c r="JZR10" s="313"/>
      <c r="JZS10" s="314"/>
      <c r="JZT10" s="315"/>
      <c r="JZU10" s="311"/>
      <c r="JZV10" s="311"/>
      <c r="JZW10" s="624"/>
      <c r="JZX10" s="624"/>
      <c r="JZY10" s="624"/>
      <c r="JZZ10" s="313"/>
      <c r="KAA10" s="314"/>
      <c r="KAB10" s="315"/>
      <c r="KAC10" s="311"/>
      <c r="KAD10" s="311"/>
      <c r="KAE10" s="624"/>
      <c r="KAF10" s="624"/>
      <c r="KAG10" s="624"/>
      <c r="KAH10" s="313"/>
      <c r="KAI10" s="314"/>
      <c r="KAJ10" s="315"/>
      <c r="KAK10" s="311"/>
      <c r="KAL10" s="311"/>
      <c r="KAM10" s="624"/>
      <c r="KAN10" s="624"/>
      <c r="KAO10" s="624"/>
      <c r="KAP10" s="313"/>
      <c r="KAQ10" s="314"/>
      <c r="KAR10" s="315"/>
      <c r="KAS10" s="311"/>
      <c r="KAT10" s="311"/>
      <c r="KAU10" s="624"/>
      <c r="KAV10" s="624"/>
      <c r="KAW10" s="624"/>
      <c r="KAX10" s="313"/>
      <c r="KAY10" s="314"/>
      <c r="KAZ10" s="315"/>
      <c r="KBA10" s="311"/>
      <c r="KBB10" s="311"/>
      <c r="KBC10" s="624"/>
      <c r="KBD10" s="624"/>
      <c r="KBE10" s="624"/>
      <c r="KBF10" s="313"/>
      <c r="KBG10" s="314"/>
      <c r="KBH10" s="315"/>
      <c r="KBI10" s="311"/>
      <c r="KBJ10" s="311"/>
      <c r="KBK10" s="624"/>
      <c r="KBL10" s="624"/>
      <c r="KBM10" s="624"/>
      <c r="KBN10" s="313"/>
      <c r="KBO10" s="314"/>
      <c r="KBP10" s="315"/>
      <c r="KBQ10" s="311"/>
      <c r="KBR10" s="311"/>
      <c r="KBS10" s="624"/>
      <c r="KBT10" s="624"/>
      <c r="KBU10" s="624"/>
      <c r="KBV10" s="313"/>
      <c r="KBW10" s="314"/>
      <c r="KBX10" s="315"/>
      <c r="KBY10" s="311"/>
      <c r="KBZ10" s="311"/>
      <c r="KCA10" s="624"/>
      <c r="KCB10" s="624"/>
      <c r="KCC10" s="624"/>
      <c r="KCD10" s="313"/>
      <c r="KCE10" s="314"/>
      <c r="KCF10" s="315"/>
      <c r="KCG10" s="311"/>
      <c r="KCH10" s="311"/>
      <c r="KCI10" s="624"/>
      <c r="KCJ10" s="624"/>
      <c r="KCK10" s="624"/>
      <c r="KCL10" s="313"/>
      <c r="KCM10" s="314"/>
      <c r="KCN10" s="315"/>
      <c r="KCO10" s="311"/>
      <c r="KCP10" s="311"/>
      <c r="KCQ10" s="624"/>
      <c r="KCR10" s="624"/>
      <c r="KCS10" s="624"/>
      <c r="KCT10" s="313"/>
      <c r="KCU10" s="314"/>
      <c r="KCV10" s="315"/>
      <c r="KCW10" s="311"/>
      <c r="KCX10" s="311"/>
      <c r="KCY10" s="624"/>
      <c r="KCZ10" s="624"/>
      <c r="KDA10" s="624"/>
      <c r="KDB10" s="313"/>
      <c r="KDC10" s="314"/>
      <c r="KDD10" s="315"/>
      <c r="KDE10" s="311"/>
      <c r="KDF10" s="311"/>
      <c r="KDG10" s="624"/>
      <c r="KDH10" s="624"/>
      <c r="KDI10" s="624"/>
      <c r="KDJ10" s="313"/>
      <c r="KDK10" s="314"/>
      <c r="KDL10" s="315"/>
      <c r="KDM10" s="311"/>
      <c r="KDN10" s="311"/>
      <c r="KDO10" s="624"/>
      <c r="KDP10" s="624"/>
      <c r="KDQ10" s="624"/>
      <c r="KDR10" s="313"/>
      <c r="KDS10" s="314"/>
      <c r="KDT10" s="315"/>
      <c r="KDU10" s="311"/>
      <c r="KDV10" s="311"/>
      <c r="KDW10" s="624"/>
      <c r="KDX10" s="624"/>
      <c r="KDY10" s="624"/>
      <c r="KDZ10" s="313"/>
      <c r="KEA10" s="314"/>
      <c r="KEB10" s="315"/>
      <c r="KEC10" s="311"/>
      <c r="KED10" s="311"/>
      <c r="KEE10" s="624"/>
      <c r="KEF10" s="624"/>
      <c r="KEG10" s="624"/>
      <c r="KEH10" s="313"/>
      <c r="KEI10" s="314"/>
      <c r="KEJ10" s="315"/>
      <c r="KEK10" s="311"/>
      <c r="KEL10" s="311"/>
      <c r="KEM10" s="624"/>
      <c r="KEN10" s="624"/>
      <c r="KEO10" s="624"/>
      <c r="KEP10" s="313"/>
      <c r="KEQ10" s="314"/>
      <c r="KER10" s="315"/>
      <c r="KES10" s="311"/>
      <c r="KET10" s="311"/>
      <c r="KEU10" s="624"/>
      <c r="KEV10" s="624"/>
      <c r="KEW10" s="624"/>
      <c r="KEX10" s="313"/>
      <c r="KEY10" s="314"/>
      <c r="KEZ10" s="315"/>
      <c r="KFA10" s="311"/>
      <c r="KFB10" s="311"/>
      <c r="KFC10" s="624"/>
      <c r="KFD10" s="624"/>
      <c r="KFE10" s="624"/>
      <c r="KFF10" s="313"/>
      <c r="KFG10" s="314"/>
      <c r="KFH10" s="315"/>
      <c r="KFI10" s="311"/>
      <c r="KFJ10" s="311"/>
      <c r="KFK10" s="624"/>
      <c r="KFL10" s="624"/>
      <c r="KFM10" s="624"/>
      <c r="KFN10" s="313"/>
      <c r="KFO10" s="314"/>
      <c r="KFP10" s="315"/>
      <c r="KFQ10" s="311"/>
      <c r="KFR10" s="311"/>
      <c r="KFS10" s="624"/>
      <c r="KFT10" s="624"/>
      <c r="KFU10" s="624"/>
      <c r="KFV10" s="313"/>
      <c r="KFW10" s="314"/>
      <c r="KFX10" s="315"/>
      <c r="KFY10" s="311"/>
      <c r="KFZ10" s="311"/>
      <c r="KGA10" s="624"/>
      <c r="KGB10" s="624"/>
      <c r="KGC10" s="624"/>
      <c r="KGD10" s="313"/>
      <c r="KGE10" s="314"/>
      <c r="KGF10" s="315"/>
      <c r="KGG10" s="311"/>
      <c r="KGH10" s="311"/>
      <c r="KGI10" s="624"/>
      <c r="KGJ10" s="624"/>
      <c r="KGK10" s="624"/>
      <c r="KGL10" s="313"/>
      <c r="KGM10" s="314"/>
      <c r="KGN10" s="315"/>
      <c r="KGO10" s="311"/>
      <c r="KGP10" s="311"/>
      <c r="KGQ10" s="624"/>
      <c r="KGR10" s="624"/>
      <c r="KGS10" s="624"/>
      <c r="KGT10" s="313"/>
      <c r="KGU10" s="314"/>
      <c r="KGV10" s="315"/>
      <c r="KGW10" s="311"/>
      <c r="KGX10" s="311"/>
      <c r="KGY10" s="624"/>
      <c r="KGZ10" s="624"/>
      <c r="KHA10" s="624"/>
      <c r="KHB10" s="313"/>
      <c r="KHC10" s="314"/>
      <c r="KHD10" s="315"/>
      <c r="KHE10" s="311"/>
      <c r="KHF10" s="311"/>
      <c r="KHG10" s="624"/>
      <c r="KHH10" s="624"/>
      <c r="KHI10" s="624"/>
      <c r="KHJ10" s="313"/>
      <c r="KHK10" s="314"/>
      <c r="KHL10" s="315"/>
      <c r="KHM10" s="311"/>
      <c r="KHN10" s="311"/>
      <c r="KHO10" s="624"/>
      <c r="KHP10" s="624"/>
      <c r="KHQ10" s="624"/>
      <c r="KHR10" s="313"/>
      <c r="KHS10" s="314"/>
      <c r="KHT10" s="315"/>
      <c r="KHU10" s="311"/>
      <c r="KHV10" s="311"/>
      <c r="KHW10" s="624"/>
      <c r="KHX10" s="624"/>
      <c r="KHY10" s="624"/>
      <c r="KHZ10" s="313"/>
      <c r="KIA10" s="314"/>
      <c r="KIB10" s="315"/>
      <c r="KIC10" s="311"/>
      <c r="KID10" s="311"/>
      <c r="KIE10" s="624"/>
      <c r="KIF10" s="624"/>
      <c r="KIG10" s="624"/>
      <c r="KIH10" s="313"/>
      <c r="KII10" s="314"/>
      <c r="KIJ10" s="315"/>
      <c r="KIK10" s="311"/>
      <c r="KIL10" s="311"/>
      <c r="KIM10" s="624"/>
      <c r="KIN10" s="624"/>
      <c r="KIO10" s="624"/>
      <c r="KIP10" s="313"/>
      <c r="KIQ10" s="314"/>
      <c r="KIR10" s="315"/>
      <c r="KIS10" s="311"/>
      <c r="KIT10" s="311"/>
      <c r="KIU10" s="624"/>
      <c r="KIV10" s="624"/>
      <c r="KIW10" s="624"/>
      <c r="KIX10" s="313"/>
      <c r="KIY10" s="314"/>
      <c r="KIZ10" s="315"/>
      <c r="KJA10" s="311"/>
      <c r="KJB10" s="311"/>
      <c r="KJC10" s="624"/>
      <c r="KJD10" s="624"/>
      <c r="KJE10" s="624"/>
      <c r="KJF10" s="313"/>
      <c r="KJG10" s="314"/>
      <c r="KJH10" s="315"/>
      <c r="KJI10" s="311"/>
      <c r="KJJ10" s="311"/>
      <c r="KJK10" s="624"/>
      <c r="KJL10" s="624"/>
      <c r="KJM10" s="624"/>
      <c r="KJN10" s="313"/>
      <c r="KJO10" s="314"/>
      <c r="KJP10" s="315"/>
      <c r="KJQ10" s="311"/>
      <c r="KJR10" s="311"/>
      <c r="KJS10" s="624"/>
      <c r="KJT10" s="624"/>
      <c r="KJU10" s="624"/>
      <c r="KJV10" s="313"/>
      <c r="KJW10" s="314"/>
      <c r="KJX10" s="315"/>
      <c r="KJY10" s="311"/>
      <c r="KJZ10" s="311"/>
      <c r="KKA10" s="624"/>
      <c r="KKB10" s="624"/>
      <c r="KKC10" s="624"/>
      <c r="KKD10" s="313"/>
      <c r="KKE10" s="314"/>
      <c r="KKF10" s="315"/>
      <c r="KKG10" s="311"/>
      <c r="KKH10" s="311"/>
      <c r="KKI10" s="624"/>
      <c r="KKJ10" s="624"/>
      <c r="KKK10" s="624"/>
      <c r="KKL10" s="313"/>
      <c r="KKM10" s="314"/>
      <c r="KKN10" s="315"/>
      <c r="KKO10" s="311"/>
      <c r="KKP10" s="311"/>
      <c r="KKQ10" s="624"/>
      <c r="KKR10" s="624"/>
      <c r="KKS10" s="624"/>
      <c r="KKT10" s="313"/>
      <c r="KKU10" s="314"/>
      <c r="KKV10" s="315"/>
      <c r="KKW10" s="311"/>
      <c r="KKX10" s="311"/>
      <c r="KKY10" s="624"/>
      <c r="KKZ10" s="624"/>
      <c r="KLA10" s="624"/>
      <c r="KLB10" s="313"/>
      <c r="KLC10" s="314"/>
      <c r="KLD10" s="315"/>
      <c r="KLE10" s="311"/>
      <c r="KLF10" s="311"/>
      <c r="KLG10" s="624"/>
      <c r="KLH10" s="624"/>
      <c r="KLI10" s="624"/>
      <c r="KLJ10" s="313"/>
      <c r="KLK10" s="314"/>
      <c r="KLL10" s="315"/>
      <c r="KLM10" s="311"/>
      <c r="KLN10" s="311"/>
      <c r="KLO10" s="624"/>
      <c r="KLP10" s="624"/>
      <c r="KLQ10" s="624"/>
      <c r="KLR10" s="313"/>
      <c r="KLS10" s="314"/>
      <c r="KLT10" s="315"/>
      <c r="KLU10" s="311"/>
      <c r="KLV10" s="311"/>
      <c r="KLW10" s="624"/>
      <c r="KLX10" s="624"/>
      <c r="KLY10" s="624"/>
      <c r="KLZ10" s="313"/>
      <c r="KMA10" s="314"/>
      <c r="KMB10" s="315"/>
      <c r="KMC10" s="311"/>
      <c r="KMD10" s="311"/>
      <c r="KME10" s="624"/>
      <c r="KMF10" s="624"/>
      <c r="KMG10" s="624"/>
      <c r="KMH10" s="313"/>
      <c r="KMI10" s="314"/>
      <c r="KMJ10" s="315"/>
      <c r="KMK10" s="311"/>
      <c r="KML10" s="311"/>
      <c r="KMM10" s="624"/>
      <c r="KMN10" s="624"/>
      <c r="KMO10" s="624"/>
      <c r="KMP10" s="313"/>
      <c r="KMQ10" s="314"/>
      <c r="KMR10" s="315"/>
      <c r="KMS10" s="311"/>
      <c r="KMT10" s="311"/>
      <c r="KMU10" s="624"/>
      <c r="KMV10" s="624"/>
      <c r="KMW10" s="624"/>
      <c r="KMX10" s="313"/>
      <c r="KMY10" s="314"/>
      <c r="KMZ10" s="315"/>
      <c r="KNA10" s="311"/>
      <c r="KNB10" s="311"/>
      <c r="KNC10" s="624"/>
      <c r="KND10" s="624"/>
      <c r="KNE10" s="624"/>
      <c r="KNF10" s="313"/>
      <c r="KNG10" s="314"/>
      <c r="KNH10" s="315"/>
      <c r="KNI10" s="311"/>
      <c r="KNJ10" s="311"/>
      <c r="KNK10" s="624"/>
      <c r="KNL10" s="624"/>
      <c r="KNM10" s="624"/>
      <c r="KNN10" s="313"/>
      <c r="KNO10" s="314"/>
      <c r="KNP10" s="315"/>
      <c r="KNQ10" s="311"/>
      <c r="KNR10" s="311"/>
      <c r="KNS10" s="624"/>
      <c r="KNT10" s="624"/>
      <c r="KNU10" s="624"/>
      <c r="KNV10" s="313"/>
      <c r="KNW10" s="314"/>
      <c r="KNX10" s="315"/>
      <c r="KNY10" s="311"/>
      <c r="KNZ10" s="311"/>
      <c r="KOA10" s="624"/>
      <c r="KOB10" s="624"/>
      <c r="KOC10" s="624"/>
      <c r="KOD10" s="313"/>
      <c r="KOE10" s="314"/>
      <c r="KOF10" s="315"/>
      <c r="KOG10" s="311"/>
      <c r="KOH10" s="311"/>
      <c r="KOI10" s="624"/>
      <c r="KOJ10" s="624"/>
      <c r="KOK10" s="624"/>
      <c r="KOL10" s="313"/>
      <c r="KOM10" s="314"/>
      <c r="KON10" s="315"/>
      <c r="KOO10" s="311"/>
      <c r="KOP10" s="311"/>
      <c r="KOQ10" s="624"/>
      <c r="KOR10" s="624"/>
      <c r="KOS10" s="624"/>
      <c r="KOT10" s="313"/>
      <c r="KOU10" s="314"/>
      <c r="KOV10" s="315"/>
      <c r="KOW10" s="311"/>
      <c r="KOX10" s="311"/>
      <c r="KOY10" s="624"/>
      <c r="KOZ10" s="624"/>
      <c r="KPA10" s="624"/>
      <c r="KPB10" s="313"/>
      <c r="KPC10" s="314"/>
      <c r="KPD10" s="315"/>
      <c r="KPE10" s="311"/>
      <c r="KPF10" s="311"/>
      <c r="KPG10" s="624"/>
      <c r="KPH10" s="624"/>
      <c r="KPI10" s="624"/>
      <c r="KPJ10" s="313"/>
      <c r="KPK10" s="314"/>
      <c r="KPL10" s="315"/>
      <c r="KPM10" s="311"/>
      <c r="KPN10" s="311"/>
      <c r="KPO10" s="624"/>
      <c r="KPP10" s="624"/>
      <c r="KPQ10" s="624"/>
      <c r="KPR10" s="313"/>
      <c r="KPS10" s="314"/>
      <c r="KPT10" s="315"/>
      <c r="KPU10" s="311"/>
      <c r="KPV10" s="311"/>
      <c r="KPW10" s="624"/>
      <c r="KPX10" s="624"/>
      <c r="KPY10" s="624"/>
      <c r="KPZ10" s="313"/>
      <c r="KQA10" s="314"/>
      <c r="KQB10" s="315"/>
      <c r="KQC10" s="311"/>
      <c r="KQD10" s="311"/>
      <c r="KQE10" s="624"/>
      <c r="KQF10" s="624"/>
      <c r="KQG10" s="624"/>
      <c r="KQH10" s="313"/>
      <c r="KQI10" s="314"/>
      <c r="KQJ10" s="315"/>
      <c r="KQK10" s="311"/>
      <c r="KQL10" s="311"/>
      <c r="KQM10" s="624"/>
      <c r="KQN10" s="624"/>
      <c r="KQO10" s="624"/>
      <c r="KQP10" s="313"/>
      <c r="KQQ10" s="314"/>
      <c r="KQR10" s="315"/>
      <c r="KQS10" s="311"/>
      <c r="KQT10" s="311"/>
      <c r="KQU10" s="624"/>
      <c r="KQV10" s="624"/>
      <c r="KQW10" s="624"/>
      <c r="KQX10" s="313"/>
      <c r="KQY10" s="314"/>
      <c r="KQZ10" s="315"/>
      <c r="KRA10" s="311"/>
      <c r="KRB10" s="311"/>
      <c r="KRC10" s="624"/>
      <c r="KRD10" s="624"/>
      <c r="KRE10" s="624"/>
      <c r="KRF10" s="313"/>
      <c r="KRG10" s="314"/>
      <c r="KRH10" s="315"/>
      <c r="KRI10" s="311"/>
      <c r="KRJ10" s="311"/>
      <c r="KRK10" s="624"/>
      <c r="KRL10" s="624"/>
      <c r="KRM10" s="624"/>
      <c r="KRN10" s="313"/>
      <c r="KRO10" s="314"/>
      <c r="KRP10" s="315"/>
      <c r="KRQ10" s="311"/>
      <c r="KRR10" s="311"/>
      <c r="KRS10" s="624"/>
      <c r="KRT10" s="624"/>
      <c r="KRU10" s="624"/>
      <c r="KRV10" s="313"/>
      <c r="KRW10" s="314"/>
      <c r="KRX10" s="315"/>
      <c r="KRY10" s="311"/>
      <c r="KRZ10" s="311"/>
      <c r="KSA10" s="624"/>
      <c r="KSB10" s="624"/>
      <c r="KSC10" s="624"/>
      <c r="KSD10" s="313"/>
      <c r="KSE10" s="314"/>
      <c r="KSF10" s="315"/>
      <c r="KSG10" s="311"/>
      <c r="KSH10" s="311"/>
      <c r="KSI10" s="624"/>
      <c r="KSJ10" s="624"/>
      <c r="KSK10" s="624"/>
      <c r="KSL10" s="313"/>
      <c r="KSM10" s="314"/>
      <c r="KSN10" s="315"/>
      <c r="KSO10" s="311"/>
      <c r="KSP10" s="311"/>
      <c r="KSQ10" s="624"/>
      <c r="KSR10" s="624"/>
      <c r="KSS10" s="624"/>
      <c r="KST10" s="313"/>
      <c r="KSU10" s="314"/>
      <c r="KSV10" s="315"/>
      <c r="KSW10" s="311"/>
      <c r="KSX10" s="311"/>
      <c r="KSY10" s="624"/>
      <c r="KSZ10" s="624"/>
      <c r="KTA10" s="624"/>
      <c r="KTB10" s="313"/>
      <c r="KTC10" s="314"/>
      <c r="KTD10" s="315"/>
      <c r="KTE10" s="311"/>
      <c r="KTF10" s="311"/>
      <c r="KTG10" s="624"/>
      <c r="KTH10" s="624"/>
      <c r="KTI10" s="624"/>
      <c r="KTJ10" s="313"/>
      <c r="KTK10" s="314"/>
      <c r="KTL10" s="315"/>
      <c r="KTM10" s="311"/>
      <c r="KTN10" s="311"/>
      <c r="KTO10" s="624"/>
      <c r="KTP10" s="624"/>
      <c r="KTQ10" s="624"/>
      <c r="KTR10" s="313"/>
      <c r="KTS10" s="314"/>
      <c r="KTT10" s="315"/>
      <c r="KTU10" s="311"/>
      <c r="KTV10" s="311"/>
      <c r="KTW10" s="624"/>
      <c r="KTX10" s="624"/>
      <c r="KTY10" s="624"/>
      <c r="KTZ10" s="313"/>
      <c r="KUA10" s="314"/>
      <c r="KUB10" s="315"/>
      <c r="KUC10" s="311"/>
      <c r="KUD10" s="311"/>
      <c r="KUE10" s="624"/>
      <c r="KUF10" s="624"/>
      <c r="KUG10" s="624"/>
      <c r="KUH10" s="313"/>
      <c r="KUI10" s="314"/>
      <c r="KUJ10" s="315"/>
      <c r="KUK10" s="311"/>
      <c r="KUL10" s="311"/>
      <c r="KUM10" s="624"/>
      <c r="KUN10" s="624"/>
      <c r="KUO10" s="624"/>
      <c r="KUP10" s="313"/>
      <c r="KUQ10" s="314"/>
      <c r="KUR10" s="315"/>
      <c r="KUS10" s="311"/>
      <c r="KUT10" s="311"/>
      <c r="KUU10" s="624"/>
      <c r="KUV10" s="624"/>
      <c r="KUW10" s="624"/>
      <c r="KUX10" s="313"/>
      <c r="KUY10" s="314"/>
      <c r="KUZ10" s="315"/>
      <c r="KVA10" s="311"/>
      <c r="KVB10" s="311"/>
      <c r="KVC10" s="624"/>
      <c r="KVD10" s="624"/>
      <c r="KVE10" s="624"/>
      <c r="KVF10" s="313"/>
      <c r="KVG10" s="314"/>
      <c r="KVH10" s="315"/>
      <c r="KVI10" s="311"/>
      <c r="KVJ10" s="311"/>
      <c r="KVK10" s="624"/>
      <c r="KVL10" s="624"/>
      <c r="KVM10" s="624"/>
      <c r="KVN10" s="313"/>
      <c r="KVO10" s="314"/>
      <c r="KVP10" s="315"/>
      <c r="KVQ10" s="311"/>
      <c r="KVR10" s="311"/>
      <c r="KVS10" s="624"/>
      <c r="KVT10" s="624"/>
      <c r="KVU10" s="624"/>
      <c r="KVV10" s="313"/>
      <c r="KVW10" s="314"/>
      <c r="KVX10" s="315"/>
      <c r="KVY10" s="311"/>
      <c r="KVZ10" s="311"/>
      <c r="KWA10" s="624"/>
      <c r="KWB10" s="624"/>
      <c r="KWC10" s="624"/>
      <c r="KWD10" s="313"/>
      <c r="KWE10" s="314"/>
      <c r="KWF10" s="315"/>
      <c r="KWG10" s="311"/>
      <c r="KWH10" s="311"/>
      <c r="KWI10" s="624"/>
      <c r="KWJ10" s="624"/>
      <c r="KWK10" s="624"/>
      <c r="KWL10" s="313"/>
      <c r="KWM10" s="314"/>
      <c r="KWN10" s="315"/>
      <c r="KWO10" s="311"/>
      <c r="KWP10" s="311"/>
      <c r="KWQ10" s="624"/>
      <c r="KWR10" s="624"/>
      <c r="KWS10" s="624"/>
      <c r="KWT10" s="313"/>
      <c r="KWU10" s="314"/>
      <c r="KWV10" s="315"/>
      <c r="KWW10" s="311"/>
      <c r="KWX10" s="311"/>
      <c r="KWY10" s="624"/>
      <c r="KWZ10" s="624"/>
      <c r="KXA10" s="624"/>
      <c r="KXB10" s="313"/>
      <c r="KXC10" s="314"/>
      <c r="KXD10" s="315"/>
      <c r="KXE10" s="311"/>
      <c r="KXF10" s="311"/>
      <c r="KXG10" s="624"/>
      <c r="KXH10" s="624"/>
      <c r="KXI10" s="624"/>
      <c r="KXJ10" s="313"/>
      <c r="KXK10" s="314"/>
      <c r="KXL10" s="315"/>
      <c r="KXM10" s="311"/>
      <c r="KXN10" s="311"/>
      <c r="KXO10" s="624"/>
      <c r="KXP10" s="624"/>
      <c r="KXQ10" s="624"/>
      <c r="KXR10" s="313"/>
      <c r="KXS10" s="314"/>
      <c r="KXT10" s="315"/>
      <c r="KXU10" s="311"/>
      <c r="KXV10" s="311"/>
      <c r="KXW10" s="624"/>
      <c r="KXX10" s="624"/>
      <c r="KXY10" s="624"/>
      <c r="KXZ10" s="313"/>
      <c r="KYA10" s="314"/>
      <c r="KYB10" s="315"/>
      <c r="KYC10" s="311"/>
      <c r="KYD10" s="311"/>
      <c r="KYE10" s="624"/>
      <c r="KYF10" s="624"/>
      <c r="KYG10" s="624"/>
      <c r="KYH10" s="313"/>
      <c r="KYI10" s="314"/>
      <c r="KYJ10" s="315"/>
      <c r="KYK10" s="311"/>
      <c r="KYL10" s="311"/>
      <c r="KYM10" s="624"/>
      <c r="KYN10" s="624"/>
      <c r="KYO10" s="624"/>
      <c r="KYP10" s="313"/>
      <c r="KYQ10" s="314"/>
      <c r="KYR10" s="315"/>
      <c r="KYS10" s="311"/>
      <c r="KYT10" s="311"/>
      <c r="KYU10" s="624"/>
      <c r="KYV10" s="624"/>
      <c r="KYW10" s="624"/>
      <c r="KYX10" s="313"/>
      <c r="KYY10" s="314"/>
      <c r="KYZ10" s="315"/>
      <c r="KZA10" s="311"/>
      <c r="KZB10" s="311"/>
      <c r="KZC10" s="624"/>
      <c r="KZD10" s="624"/>
      <c r="KZE10" s="624"/>
      <c r="KZF10" s="313"/>
      <c r="KZG10" s="314"/>
      <c r="KZH10" s="315"/>
      <c r="KZI10" s="311"/>
      <c r="KZJ10" s="311"/>
      <c r="KZK10" s="624"/>
      <c r="KZL10" s="624"/>
      <c r="KZM10" s="624"/>
      <c r="KZN10" s="313"/>
      <c r="KZO10" s="314"/>
      <c r="KZP10" s="315"/>
      <c r="KZQ10" s="311"/>
      <c r="KZR10" s="311"/>
      <c r="KZS10" s="624"/>
      <c r="KZT10" s="624"/>
      <c r="KZU10" s="624"/>
      <c r="KZV10" s="313"/>
      <c r="KZW10" s="314"/>
      <c r="KZX10" s="315"/>
      <c r="KZY10" s="311"/>
      <c r="KZZ10" s="311"/>
      <c r="LAA10" s="624"/>
      <c r="LAB10" s="624"/>
      <c r="LAC10" s="624"/>
      <c r="LAD10" s="313"/>
      <c r="LAE10" s="314"/>
      <c r="LAF10" s="315"/>
      <c r="LAG10" s="311"/>
      <c r="LAH10" s="311"/>
      <c r="LAI10" s="624"/>
      <c r="LAJ10" s="624"/>
      <c r="LAK10" s="624"/>
      <c r="LAL10" s="313"/>
      <c r="LAM10" s="314"/>
      <c r="LAN10" s="315"/>
      <c r="LAO10" s="311"/>
      <c r="LAP10" s="311"/>
      <c r="LAQ10" s="624"/>
      <c r="LAR10" s="624"/>
      <c r="LAS10" s="624"/>
      <c r="LAT10" s="313"/>
      <c r="LAU10" s="314"/>
      <c r="LAV10" s="315"/>
      <c r="LAW10" s="311"/>
      <c r="LAX10" s="311"/>
      <c r="LAY10" s="624"/>
      <c r="LAZ10" s="624"/>
      <c r="LBA10" s="624"/>
      <c r="LBB10" s="313"/>
      <c r="LBC10" s="314"/>
      <c r="LBD10" s="315"/>
      <c r="LBE10" s="311"/>
      <c r="LBF10" s="311"/>
      <c r="LBG10" s="624"/>
      <c r="LBH10" s="624"/>
      <c r="LBI10" s="624"/>
      <c r="LBJ10" s="313"/>
      <c r="LBK10" s="314"/>
      <c r="LBL10" s="315"/>
      <c r="LBM10" s="311"/>
      <c r="LBN10" s="311"/>
      <c r="LBO10" s="624"/>
      <c r="LBP10" s="624"/>
      <c r="LBQ10" s="624"/>
      <c r="LBR10" s="313"/>
      <c r="LBS10" s="314"/>
      <c r="LBT10" s="315"/>
      <c r="LBU10" s="311"/>
      <c r="LBV10" s="311"/>
      <c r="LBW10" s="624"/>
      <c r="LBX10" s="624"/>
      <c r="LBY10" s="624"/>
      <c r="LBZ10" s="313"/>
      <c r="LCA10" s="314"/>
      <c r="LCB10" s="315"/>
      <c r="LCC10" s="311"/>
      <c r="LCD10" s="311"/>
      <c r="LCE10" s="624"/>
      <c r="LCF10" s="624"/>
      <c r="LCG10" s="624"/>
      <c r="LCH10" s="313"/>
      <c r="LCI10" s="314"/>
      <c r="LCJ10" s="315"/>
      <c r="LCK10" s="311"/>
      <c r="LCL10" s="311"/>
      <c r="LCM10" s="624"/>
      <c r="LCN10" s="624"/>
      <c r="LCO10" s="624"/>
      <c r="LCP10" s="313"/>
      <c r="LCQ10" s="314"/>
      <c r="LCR10" s="315"/>
      <c r="LCS10" s="311"/>
      <c r="LCT10" s="311"/>
      <c r="LCU10" s="624"/>
      <c r="LCV10" s="624"/>
      <c r="LCW10" s="624"/>
      <c r="LCX10" s="313"/>
      <c r="LCY10" s="314"/>
      <c r="LCZ10" s="315"/>
      <c r="LDA10" s="311"/>
      <c r="LDB10" s="311"/>
      <c r="LDC10" s="624"/>
      <c r="LDD10" s="624"/>
      <c r="LDE10" s="624"/>
      <c r="LDF10" s="313"/>
      <c r="LDG10" s="314"/>
      <c r="LDH10" s="315"/>
      <c r="LDI10" s="311"/>
      <c r="LDJ10" s="311"/>
      <c r="LDK10" s="624"/>
      <c r="LDL10" s="624"/>
      <c r="LDM10" s="624"/>
      <c r="LDN10" s="313"/>
      <c r="LDO10" s="314"/>
      <c r="LDP10" s="315"/>
      <c r="LDQ10" s="311"/>
      <c r="LDR10" s="311"/>
      <c r="LDS10" s="624"/>
      <c r="LDT10" s="624"/>
      <c r="LDU10" s="624"/>
      <c r="LDV10" s="313"/>
      <c r="LDW10" s="314"/>
      <c r="LDX10" s="315"/>
      <c r="LDY10" s="311"/>
      <c r="LDZ10" s="311"/>
      <c r="LEA10" s="624"/>
      <c r="LEB10" s="624"/>
      <c r="LEC10" s="624"/>
      <c r="LED10" s="313"/>
      <c r="LEE10" s="314"/>
      <c r="LEF10" s="315"/>
      <c r="LEG10" s="311"/>
      <c r="LEH10" s="311"/>
      <c r="LEI10" s="624"/>
      <c r="LEJ10" s="624"/>
      <c r="LEK10" s="624"/>
      <c r="LEL10" s="313"/>
      <c r="LEM10" s="314"/>
      <c r="LEN10" s="315"/>
      <c r="LEO10" s="311"/>
      <c r="LEP10" s="311"/>
      <c r="LEQ10" s="624"/>
      <c r="LER10" s="624"/>
      <c r="LES10" s="624"/>
      <c r="LET10" s="313"/>
      <c r="LEU10" s="314"/>
      <c r="LEV10" s="315"/>
      <c r="LEW10" s="311"/>
      <c r="LEX10" s="311"/>
      <c r="LEY10" s="624"/>
      <c r="LEZ10" s="624"/>
      <c r="LFA10" s="624"/>
      <c r="LFB10" s="313"/>
      <c r="LFC10" s="314"/>
      <c r="LFD10" s="315"/>
      <c r="LFE10" s="311"/>
      <c r="LFF10" s="311"/>
      <c r="LFG10" s="624"/>
      <c r="LFH10" s="624"/>
      <c r="LFI10" s="624"/>
      <c r="LFJ10" s="313"/>
      <c r="LFK10" s="314"/>
      <c r="LFL10" s="315"/>
      <c r="LFM10" s="311"/>
      <c r="LFN10" s="311"/>
      <c r="LFO10" s="624"/>
      <c r="LFP10" s="624"/>
      <c r="LFQ10" s="624"/>
      <c r="LFR10" s="313"/>
      <c r="LFS10" s="314"/>
      <c r="LFT10" s="315"/>
      <c r="LFU10" s="311"/>
      <c r="LFV10" s="311"/>
      <c r="LFW10" s="624"/>
      <c r="LFX10" s="624"/>
      <c r="LFY10" s="624"/>
      <c r="LFZ10" s="313"/>
      <c r="LGA10" s="314"/>
      <c r="LGB10" s="315"/>
      <c r="LGC10" s="311"/>
      <c r="LGD10" s="311"/>
      <c r="LGE10" s="624"/>
      <c r="LGF10" s="624"/>
      <c r="LGG10" s="624"/>
      <c r="LGH10" s="313"/>
      <c r="LGI10" s="314"/>
      <c r="LGJ10" s="315"/>
      <c r="LGK10" s="311"/>
      <c r="LGL10" s="311"/>
      <c r="LGM10" s="624"/>
      <c r="LGN10" s="624"/>
      <c r="LGO10" s="624"/>
      <c r="LGP10" s="313"/>
      <c r="LGQ10" s="314"/>
      <c r="LGR10" s="315"/>
      <c r="LGS10" s="311"/>
      <c r="LGT10" s="311"/>
      <c r="LGU10" s="624"/>
      <c r="LGV10" s="624"/>
      <c r="LGW10" s="624"/>
      <c r="LGX10" s="313"/>
      <c r="LGY10" s="314"/>
      <c r="LGZ10" s="315"/>
      <c r="LHA10" s="311"/>
      <c r="LHB10" s="311"/>
      <c r="LHC10" s="624"/>
      <c r="LHD10" s="624"/>
      <c r="LHE10" s="624"/>
      <c r="LHF10" s="313"/>
      <c r="LHG10" s="314"/>
      <c r="LHH10" s="315"/>
      <c r="LHI10" s="311"/>
      <c r="LHJ10" s="311"/>
      <c r="LHK10" s="624"/>
      <c r="LHL10" s="624"/>
      <c r="LHM10" s="624"/>
      <c r="LHN10" s="313"/>
      <c r="LHO10" s="314"/>
      <c r="LHP10" s="315"/>
      <c r="LHQ10" s="311"/>
      <c r="LHR10" s="311"/>
      <c r="LHS10" s="624"/>
      <c r="LHT10" s="624"/>
      <c r="LHU10" s="624"/>
      <c r="LHV10" s="313"/>
      <c r="LHW10" s="314"/>
      <c r="LHX10" s="315"/>
      <c r="LHY10" s="311"/>
      <c r="LHZ10" s="311"/>
      <c r="LIA10" s="624"/>
      <c r="LIB10" s="624"/>
      <c r="LIC10" s="624"/>
      <c r="LID10" s="313"/>
      <c r="LIE10" s="314"/>
      <c r="LIF10" s="315"/>
      <c r="LIG10" s="311"/>
      <c r="LIH10" s="311"/>
      <c r="LII10" s="624"/>
      <c r="LIJ10" s="624"/>
      <c r="LIK10" s="624"/>
      <c r="LIL10" s="313"/>
      <c r="LIM10" s="314"/>
      <c r="LIN10" s="315"/>
      <c r="LIO10" s="311"/>
      <c r="LIP10" s="311"/>
      <c r="LIQ10" s="624"/>
      <c r="LIR10" s="624"/>
      <c r="LIS10" s="624"/>
      <c r="LIT10" s="313"/>
      <c r="LIU10" s="314"/>
      <c r="LIV10" s="315"/>
      <c r="LIW10" s="311"/>
      <c r="LIX10" s="311"/>
      <c r="LIY10" s="624"/>
      <c r="LIZ10" s="624"/>
      <c r="LJA10" s="624"/>
      <c r="LJB10" s="313"/>
      <c r="LJC10" s="314"/>
      <c r="LJD10" s="315"/>
      <c r="LJE10" s="311"/>
      <c r="LJF10" s="311"/>
      <c r="LJG10" s="624"/>
      <c r="LJH10" s="624"/>
      <c r="LJI10" s="624"/>
      <c r="LJJ10" s="313"/>
      <c r="LJK10" s="314"/>
      <c r="LJL10" s="315"/>
      <c r="LJM10" s="311"/>
      <c r="LJN10" s="311"/>
      <c r="LJO10" s="624"/>
      <c r="LJP10" s="624"/>
      <c r="LJQ10" s="624"/>
      <c r="LJR10" s="313"/>
      <c r="LJS10" s="314"/>
      <c r="LJT10" s="315"/>
      <c r="LJU10" s="311"/>
      <c r="LJV10" s="311"/>
      <c r="LJW10" s="624"/>
      <c r="LJX10" s="624"/>
      <c r="LJY10" s="624"/>
      <c r="LJZ10" s="313"/>
      <c r="LKA10" s="314"/>
      <c r="LKB10" s="315"/>
      <c r="LKC10" s="311"/>
      <c r="LKD10" s="311"/>
      <c r="LKE10" s="624"/>
      <c r="LKF10" s="624"/>
      <c r="LKG10" s="624"/>
      <c r="LKH10" s="313"/>
      <c r="LKI10" s="314"/>
      <c r="LKJ10" s="315"/>
      <c r="LKK10" s="311"/>
      <c r="LKL10" s="311"/>
      <c r="LKM10" s="624"/>
      <c r="LKN10" s="624"/>
      <c r="LKO10" s="624"/>
      <c r="LKP10" s="313"/>
      <c r="LKQ10" s="314"/>
      <c r="LKR10" s="315"/>
      <c r="LKS10" s="311"/>
      <c r="LKT10" s="311"/>
      <c r="LKU10" s="624"/>
      <c r="LKV10" s="624"/>
      <c r="LKW10" s="624"/>
      <c r="LKX10" s="313"/>
      <c r="LKY10" s="314"/>
      <c r="LKZ10" s="315"/>
      <c r="LLA10" s="311"/>
      <c r="LLB10" s="311"/>
      <c r="LLC10" s="624"/>
      <c r="LLD10" s="624"/>
      <c r="LLE10" s="624"/>
      <c r="LLF10" s="313"/>
      <c r="LLG10" s="314"/>
      <c r="LLH10" s="315"/>
      <c r="LLI10" s="311"/>
      <c r="LLJ10" s="311"/>
      <c r="LLK10" s="624"/>
      <c r="LLL10" s="624"/>
      <c r="LLM10" s="624"/>
      <c r="LLN10" s="313"/>
      <c r="LLO10" s="314"/>
      <c r="LLP10" s="315"/>
      <c r="LLQ10" s="311"/>
      <c r="LLR10" s="311"/>
      <c r="LLS10" s="624"/>
      <c r="LLT10" s="624"/>
      <c r="LLU10" s="624"/>
      <c r="LLV10" s="313"/>
      <c r="LLW10" s="314"/>
      <c r="LLX10" s="315"/>
      <c r="LLY10" s="311"/>
      <c r="LLZ10" s="311"/>
      <c r="LMA10" s="624"/>
      <c r="LMB10" s="624"/>
      <c r="LMC10" s="624"/>
      <c r="LMD10" s="313"/>
      <c r="LME10" s="314"/>
      <c r="LMF10" s="315"/>
      <c r="LMG10" s="311"/>
      <c r="LMH10" s="311"/>
      <c r="LMI10" s="624"/>
      <c r="LMJ10" s="624"/>
      <c r="LMK10" s="624"/>
      <c r="LML10" s="313"/>
      <c r="LMM10" s="314"/>
      <c r="LMN10" s="315"/>
      <c r="LMO10" s="311"/>
      <c r="LMP10" s="311"/>
      <c r="LMQ10" s="624"/>
      <c r="LMR10" s="624"/>
      <c r="LMS10" s="624"/>
      <c r="LMT10" s="313"/>
      <c r="LMU10" s="314"/>
      <c r="LMV10" s="315"/>
      <c r="LMW10" s="311"/>
      <c r="LMX10" s="311"/>
      <c r="LMY10" s="624"/>
      <c r="LMZ10" s="624"/>
      <c r="LNA10" s="624"/>
      <c r="LNB10" s="313"/>
      <c r="LNC10" s="314"/>
      <c r="LND10" s="315"/>
      <c r="LNE10" s="311"/>
      <c r="LNF10" s="311"/>
      <c r="LNG10" s="624"/>
      <c r="LNH10" s="624"/>
      <c r="LNI10" s="624"/>
      <c r="LNJ10" s="313"/>
      <c r="LNK10" s="314"/>
      <c r="LNL10" s="315"/>
      <c r="LNM10" s="311"/>
      <c r="LNN10" s="311"/>
      <c r="LNO10" s="624"/>
      <c r="LNP10" s="624"/>
      <c r="LNQ10" s="624"/>
      <c r="LNR10" s="313"/>
      <c r="LNS10" s="314"/>
      <c r="LNT10" s="315"/>
      <c r="LNU10" s="311"/>
      <c r="LNV10" s="311"/>
      <c r="LNW10" s="624"/>
      <c r="LNX10" s="624"/>
      <c r="LNY10" s="624"/>
      <c r="LNZ10" s="313"/>
      <c r="LOA10" s="314"/>
      <c r="LOB10" s="315"/>
      <c r="LOC10" s="311"/>
      <c r="LOD10" s="311"/>
      <c r="LOE10" s="624"/>
      <c r="LOF10" s="624"/>
      <c r="LOG10" s="624"/>
      <c r="LOH10" s="313"/>
      <c r="LOI10" s="314"/>
      <c r="LOJ10" s="315"/>
      <c r="LOK10" s="311"/>
      <c r="LOL10" s="311"/>
      <c r="LOM10" s="624"/>
      <c r="LON10" s="624"/>
      <c r="LOO10" s="624"/>
      <c r="LOP10" s="313"/>
      <c r="LOQ10" s="314"/>
      <c r="LOR10" s="315"/>
      <c r="LOS10" s="311"/>
      <c r="LOT10" s="311"/>
      <c r="LOU10" s="624"/>
      <c r="LOV10" s="624"/>
      <c r="LOW10" s="624"/>
      <c r="LOX10" s="313"/>
      <c r="LOY10" s="314"/>
      <c r="LOZ10" s="315"/>
      <c r="LPA10" s="311"/>
      <c r="LPB10" s="311"/>
      <c r="LPC10" s="624"/>
      <c r="LPD10" s="624"/>
      <c r="LPE10" s="624"/>
      <c r="LPF10" s="313"/>
      <c r="LPG10" s="314"/>
      <c r="LPH10" s="315"/>
      <c r="LPI10" s="311"/>
      <c r="LPJ10" s="311"/>
      <c r="LPK10" s="624"/>
      <c r="LPL10" s="624"/>
      <c r="LPM10" s="624"/>
      <c r="LPN10" s="313"/>
      <c r="LPO10" s="314"/>
      <c r="LPP10" s="315"/>
      <c r="LPQ10" s="311"/>
      <c r="LPR10" s="311"/>
      <c r="LPS10" s="624"/>
      <c r="LPT10" s="624"/>
      <c r="LPU10" s="624"/>
      <c r="LPV10" s="313"/>
      <c r="LPW10" s="314"/>
      <c r="LPX10" s="315"/>
      <c r="LPY10" s="311"/>
      <c r="LPZ10" s="311"/>
      <c r="LQA10" s="624"/>
      <c r="LQB10" s="624"/>
      <c r="LQC10" s="624"/>
      <c r="LQD10" s="313"/>
      <c r="LQE10" s="314"/>
      <c r="LQF10" s="315"/>
      <c r="LQG10" s="311"/>
      <c r="LQH10" s="311"/>
      <c r="LQI10" s="624"/>
      <c r="LQJ10" s="624"/>
      <c r="LQK10" s="624"/>
      <c r="LQL10" s="313"/>
      <c r="LQM10" s="314"/>
      <c r="LQN10" s="315"/>
      <c r="LQO10" s="311"/>
      <c r="LQP10" s="311"/>
      <c r="LQQ10" s="624"/>
      <c r="LQR10" s="624"/>
      <c r="LQS10" s="624"/>
      <c r="LQT10" s="313"/>
      <c r="LQU10" s="314"/>
      <c r="LQV10" s="315"/>
      <c r="LQW10" s="311"/>
      <c r="LQX10" s="311"/>
      <c r="LQY10" s="624"/>
      <c r="LQZ10" s="624"/>
      <c r="LRA10" s="624"/>
      <c r="LRB10" s="313"/>
      <c r="LRC10" s="314"/>
      <c r="LRD10" s="315"/>
      <c r="LRE10" s="311"/>
      <c r="LRF10" s="311"/>
      <c r="LRG10" s="624"/>
      <c r="LRH10" s="624"/>
      <c r="LRI10" s="624"/>
      <c r="LRJ10" s="313"/>
      <c r="LRK10" s="314"/>
      <c r="LRL10" s="315"/>
      <c r="LRM10" s="311"/>
      <c r="LRN10" s="311"/>
      <c r="LRO10" s="624"/>
      <c r="LRP10" s="624"/>
      <c r="LRQ10" s="624"/>
      <c r="LRR10" s="313"/>
      <c r="LRS10" s="314"/>
      <c r="LRT10" s="315"/>
      <c r="LRU10" s="311"/>
      <c r="LRV10" s="311"/>
      <c r="LRW10" s="624"/>
      <c r="LRX10" s="624"/>
      <c r="LRY10" s="624"/>
      <c r="LRZ10" s="313"/>
      <c r="LSA10" s="314"/>
      <c r="LSB10" s="315"/>
      <c r="LSC10" s="311"/>
      <c r="LSD10" s="311"/>
      <c r="LSE10" s="624"/>
      <c r="LSF10" s="624"/>
      <c r="LSG10" s="624"/>
      <c r="LSH10" s="313"/>
      <c r="LSI10" s="314"/>
      <c r="LSJ10" s="315"/>
      <c r="LSK10" s="311"/>
      <c r="LSL10" s="311"/>
      <c r="LSM10" s="624"/>
      <c r="LSN10" s="624"/>
      <c r="LSO10" s="624"/>
      <c r="LSP10" s="313"/>
      <c r="LSQ10" s="314"/>
      <c r="LSR10" s="315"/>
      <c r="LSS10" s="311"/>
      <c r="LST10" s="311"/>
      <c r="LSU10" s="624"/>
      <c r="LSV10" s="624"/>
      <c r="LSW10" s="624"/>
      <c r="LSX10" s="313"/>
      <c r="LSY10" s="314"/>
      <c r="LSZ10" s="315"/>
      <c r="LTA10" s="311"/>
      <c r="LTB10" s="311"/>
      <c r="LTC10" s="624"/>
      <c r="LTD10" s="624"/>
      <c r="LTE10" s="624"/>
      <c r="LTF10" s="313"/>
      <c r="LTG10" s="314"/>
      <c r="LTH10" s="315"/>
      <c r="LTI10" s="311"/>
      <c r="LTJ10" s="311"/>
      <c r="LTK10" s="624"/>
      <c r="LTL10" s="624"/>
      <c r="LTM10" s="624"/>
      <c r="LTN10" s="313"/>
      <c r="LTO10" s="314"/>
      <c r="LTP10" s="315"/>
      <c r="LTQ10" s="311"/>
      <c r="LTR10" s="311"/>
      <c r="LTS10" s="624"/>
      <c r="LTT10" s="624"/>
      <c r="LTU10" s="624"/>
      <c r="LTV10" s="313"/>
      <c r="LTW10" s="314"/>
      <c r="LTX10" s="315"/>
      <c r="LTY10" s="311"/>
      <c r="LTZ10" s="311"/>
      <c r="LUA10" s="624"/>
      <c r="LUB10" s="624"/>
      <c r="LUC10" s="624"/>
      <c r="LUD10" s="313"/>
      <c r="LUE10" s="314"/>
      <c r="LUF10" s="315"/>
      <c r="LUG10" s="311"/>
      <c r="LUH10" s="311"/>
      <c r="LUI10" s="624"/>
      <c r="LUJ10" s="624"/>
      <c r="LUK10" s="624"/>
      <c r="LUL10" s="313"/>
      <c r="LUM10" s="314"/>
      <c r="LUN10" s="315"/>
      <c r="LUO10" s="311"/>
      <c r="LUP10" s="311"/>
      <c r="LUQ10" s="624"/>
      <c r="LUR10" s="624"/>
      <c r="LUS10" s="624"/>
      <c r="LUT10" s="313"/>
      <c r="LUU10" s="314"/>
      <c r="LUV10" s="315"/>
      <c r="LUW10" s="311"/>
      <c r="LUX10" s="311"/>
      <c r="LUY10" s="624"/>
      <c r="LUZ10" s="624"/>
      <c r="LVA10" s="624"/>
      <c r="LVB10" s="313"/>
      <c r="LVC10" s="314"/>
      <c r="LVD10" s="315"/>
      <c r="LVE10" s="311"/>
      <c r="LVF10" s="311"/>
      <c r="LVG10" s="624"/>
      <c r="LVH10" s="624"/>
      <c r="LVI10" s="624"/>
      <c r="LVJ10" s="313"/>
      <c r="LVK10" s="314"/>
      <c r="LVL10" s="315"/>
      <c r="LVM10" s="311"/>
      <c r="LVN10" s="311"/>
      <c r="LVO10" s="624"/>
      <c r="LVP10" s="624"/>
      <c r="LVQ10" s="624"/>
      <c r="LVR10" s="313"/>
      <c r="LVS10" s="314"/>
      <c r="LVT10" s="315"/>
      <c r="LVU10" s="311"/>
      <c r="LVV10" s="311"/>
      <c r="LVW10" s="624"/>
      <c r="LVX10" s="624"/>
      <c r="LVY10" s="624"/>
      <c r="LVZ10" s="313"/>
      <c r="LWA10" s="314"/>
      <c r="LWB10" s="315"/>
      <c r="LWC10" s="311"/>
      <c r="LWD10" s="311"/>
      <c r="LWE10" s="624"/>
      <c r="LWF10" s="624"/>
      <c r="LWG10" s="624"/>
      <c r="LWH10" s="313"/>
      <c r="LWI10" s="314"/>
      <c r="LWJ10" s="315"/>
      <c r="LWK10" s="311"/>
      <c r="LWL10" s="311"/>
      <c r="LWM10" s="624"/>
      <c r="LWN10" s="624"/>
      <c r="LWO10" s="624"/>
      <c r="LWP10" s="313"/>
      <c r="LWQ10" s="314"/>
      <c r="LWR10" s="315"/>
      <c r="LWS10" s="311"/>
      <c r="LWT10" s="311"/>
      <c r="LWU10" s="624"/>
      <c r="LWV10" s="624"/>
      <c r="LWW10" s="624"/>
      <c r="LWX10" s="313"/>
      <c r="LWY10" s="314"/>
      <c r="LWZ10" s="315"/>
      <c r="LXA10" s="311"/>
      <c r="LXB10" s="311"/>
      <c r="LXC10" s="624"/>
      <c r="LXD10" s="624"/>
      <c r="LXE10" s="624"/>
      <c r="LXF10" s="313"/>
      <c r="LXG10" s="314"/>
      <c r="LXH10" s="315"/>
      <c r="LXI10" s="311"/>
      <c r="LXJ10" s="311"/>
      <c r="LXK10" s="624"/>
      <c r="LXL10" s="624"/>
      <c r="LXM10" s="624"/>
      <c r="LXN10" s="313"/>
      <c r="LXO10" s="314"/>
      <c r="LXP10" s="315"/>
      <c r="LXQ10" s="311"/>
      <c r="LXR10" s="311"/>
      <c r="LXS10" s="624"/>
      <c r="LXT10" s="624"/>
      <c r="LXU10" s="624"/>
      <c r="LXV10" s="313"/>
      <c r="LXW10" s="314"/>
      <c r="LXX10" s="315"/>
      <c r="LXY10" s="311"/>
      <c r="LXZ10" s="311"/>
      <c r="LYA10" s="624"/>
      <c r="LYB10" s="624"/>
      <c r="LYC10" s="624"/>
      <c r="LYD10" s="313"/>
      <c r="LYE10" s="314"/>
      <c r="LYF10" s="315"/>
      <c r="LYG10" s="311"/>
      <c r="LYH10" s="311"/>
      <c r="LYI10" s="624"/>
      <c r="LYJ10" s="624"/>
      <c r="LYK10" s="624"/>
      <c r="LYL10" s="313"/>
      <c r="LYM10" s="314"/>
      <c r="LYN10" s="315"/>
      <c r="LYO10" s="311"/>
      <c r="LYP10" s="311"/>
      <c r="LYQ10" s="624"/>
      <c r="LYR10" s="624"/>
      <c r="LYS10" s="624"/>
      <c r="LYT10" s="313"/>
      <c r="LYU10" s="314"/>
      <c r="LYV10" s="315"/>
      <c r="LYW10" s="311"/>
      <c r="LYX10" s="311"/>
      <c r="LYY10" s="624"/>
      <c r="LYZ10" s="624"/>
      <c r="LZA10" s="624"/>
      <c r="LZB10" s="313"/>
      <c r="LZC10" s="314"/>
      <c r="LZD10" s="315"/>
      <c r="LZE10" s="311"/>
      <c r="LZF10" s="311"/>
      <c r="LZG10" s="624"/>
      <c r="LZH10" s="624"/>
      <c r="LZI10" s="624"/>
      <c r="LZJ10" s="313"/>
      <c r="LZK10" s="314"/>
      <c r="LZL10" s="315"/>
      <c r="LZM10" s="311"/>
      <c r="LZN10" s="311"/>
      <c r="LZO10" s="624"/>
      <c r="LZP10" s="624"/>
      <c r="LZQ10" s="624"/>
      <c r="LZR10" s="313"/>
      <c r="LZS10" s="314"/>
      <c r="LZT10" s="315"/>
      <c r="LZU10" s="311"/>
      <c r="LZV10" s="311"/>
      <c r="LZW10" s="624"/>
      <c r="LZX10" s="624"/>
      <c r="LZY10" s="624"/>
      <c r="LZZ10" s="313"/>
      <c r="MAA10" s="314"/>
      <c r="MAB10" s="315"/>
      <c r="MAC10" s="311"/>
      <c r="MAD10" s="311"/>
      <c r="MAE10" s="624"/>
      <c r="MAF10" s="624"/>
      <c r="MAG10" s="624"/>
      <c r="MAH10" s="313"/>
      <c r="MAI10" s="314"/>
      <c r="MAJ10" s="315"/>
      <c r="MAK10" s="311"/>
      <c r="MAL10" s="311"/>
      <c r="MAM10" s="624"/>
      <c r="MAN10" s="624"/>
      <c r="MAO10" s="624"/>
      <c r="MAP10" s="313"/>
      <c r="MAQ10" s="314"/>
      <c r="MAR10" s="315"/>
      <c r="MAS10" s="311"/>
      <c r="MAT10" s="311"/>
      <c r="MAU10" s="624"/>
      <c r="MAV10" s="624"/>
      <c r="MAW10" s="624"/>
      <c r="MAX10" s="313"/>
      <c r="MAY10" s="314"/>
      <c r="MAZ10" s="315"/>
      <c r="MBA10" s="311"/>
      <c r="MBB10" s="311"/>
      <c r="MBC10" s="624"/>
      <c r="MBD10" s="624"/>
      <c r="MBE10" s="624"/>
      <c r="MBF10" s="313"/>
      <c r="MBG10" s="314"/>
      <c r="MBH10" s="315"/>
      <c r="MBI10" s="311"/>
      <c r="MBJ10" s="311"/>
      <c r="MBK10" s="624"/>
      <c r="MBL10" s="624"/>
      <c r="MBM10" s="624"/>
      <c r="MBN10" s="313"/>
      <c r="MBO10" s="314"/>
      <c r="MBP10" s="315"/>
      <c r="MBQ10" s="311"/>
      <c r="MBR10" s="311"/>
      <c r="MBS10" s="624"/>
      <c r="MBT10" s="624"/>
      <c r="MBU10" s="624"/>
      <c r="MBV10" s="313"/>
      <c r="MBW10" s="314"/>
      <c r="MBX10" s="315"/>
      <c r="MBY10" s="311"/>
      <c r="MBZ10" s="311"/>
      <c r="MCA10" s="624"/>
      <c r="MCB10" s="624"/>
      <c r="MCC10" s="624"/>
      <c r="MCD10" s="313"/>
      <c r="MCE10" s="314"/>
      <c r="MCF10" s="315"/>
      <c r="MCG10" s="311"/>
      <c r="MCH10" s="311"/>
      <c r="MCI10" s="624"/>
      <c r="MCJ10" s="624"/>
      <c r="MCK10" s="624"/>
      <c r="MCL10" s="313"/>
      <c r="MCM10" s="314"/>
      <c r="MCN10" s="315"/>
      <c r="MCO10" s="311"/>
      <c r="MCP10" s="311"/>
      <c r="MCQ10" s="624"/>
      <c r="MCR10" s="624"/>
      <c r="MCS10" s="624"/>
      <c r="MCT10" s="313"/>
      <c r="MCU10" s="314"/>
      <c r="MCV10" s="315"/>
      <c r="MCW10" s="311"/>
      <c r="MCX10" s="311"/>
      <c r="MCY10" s="624"/>
      <c r="MCZ10" s="624"/>
      <c r="MDA10" s="624"/>
      <c r="MDB10" s="313"/>
      <c r="MDC10" s="314"/>
      <c r="MDD10" s="315"/>
      <c r="MDE10" s="311"/>
      <c r="MDF10" s="311"/>
      <c r="MDG10" s="624"/>
      <c r="MDH10" s="624"/>
      <c r="MDI10" s="624"/>
      <c r="MDJ10" s="313"/>
      <c r="MDK10" s="314"/>
      <c r="MDL10" s="315"/>
      <c r="MDM10" s="311"/>
      <c r="MDN10" s="311"/>
      <c r="MDO10" s="624"/>
      <c r="MDP10" s="624"/>
      <c r="MDQ10" s="624"/>
      <c r="MDR10" s="313"/>
      <c r="MDS10" s="314"/>
      <c r="MDT10" s="315"/>
      <c r="MDU10" s="311"/>
      <c r="MDV10" s="311"/>
      <c r="MDW10" s="624"/>
      <c r="MDX10" s="624"/>
      <c r="MDY10" s="624"/>
      <c r="MDZ10" s="313"/>
      <c r="MEA10" s="314"/>
      <c r="MEB10" s="315"/>
      <c r="MEC10" s="311"/>
      <c r="MED10" s="311"/>
      <c r="MEE10" s="624"/>
      <c r="MEF10" s="624"/>
      <c r="MEG10" s="624"/>
      <c r="MEH10" s="313"/>
      <c r="MEI10" s="314"/>
      <c r="MEJ10" s="315"/>
      <c r="MEK10" s="311"/>
      <c r="MEL10" s="311"/>
      <c r="MEM10" s="624"/>
      <c r="MEN10" s="624"/>
      <c r="MEO10" s="624"/>
      <c r="MEP10" s="313"/>
      <c r="MEQ10" s="314"/>
      <c r="MER10" s="315"/>
      <c r="MES10" s="311"/>
      <c r="MET10" s="311"/>
      <c r="MEU10" s="624"/>
      <c r="MEV10" s="624"/>
      <c r="MEW10" s="624"/>
      <c r="MEX10" s="313"/>
      <c r="MEY10" s="314"/>
      <c r="MEZ10" s="315"/>
      <c r="MFA10" s="311"/>
      <c r="MFB10" s="311"/>
      <c r="MFC10" s="624"/>
      <c r="MFD10" s="624"/>
      <c r="MFE10" s="624"/>
      <c r="MFF10" s="313"/>
      <c r="MFG10" s="314"/>
      <c r="MFH10" s="315"/>
      <c r="MFI10" s="311"/>
      <c r="MFJ10" s="311"/>
      <c r="MFK10" s="624"/>
      <c r="MFL10" s="624"/>
      <c r="MFM10" s="624"/>
      <c r="MFN10" s="313"/>
      <c r="MFO10" s="314"/>
      <c r="MFP10" s="315"/>
      <c r="MFQ10" s="311"/>
      <c r="MFR10" s="311"/>
      <c r="MFS10" s="624"/>
      <c r="MFT10" s="624"/>
      <c r="MFU10" s="624"/>
      <c r="MFV10" s="313"/>
      <c r="MFW10" s="314"/>
      <c r="MFX10" s="315"/>
      <c r="MFY10" s="311"/>
      <c r="MFZ10" s="311"/>
      <c r="MGA10" s="624"/>
      <c r="MGB10" s="624"/>
      <c r="MGC10" s="624"/>
      <c r="MGD10" s="313"/>
      <c r="MGE10" s="314"/>
      <c r="MGF10" s="315"/>
      <c r="MGG10" s="311"/>
      <c r="MGH10" s="311"/>
      <c r="MGI10" s="624"/>
      <c r="MGJ10" s="624"/>
      <c r="MGK10" s="624"/>
      <c r="MGL10" s="313"/>
      <c r="MGM10" s="314"/>
      <c r="MGN10" s="315"/>
      <c r="MGO10" s="311"/>
      <c r="MGP10" s="311"/>
      <c r="MGQ10" s="624"/>
      <c r="MGR10" s="624"/>
      <c r="MGS10" s="624"/>
      <c r="MGT10" s="313"/>
      <c r="MGU10" s="314"/>
      <c r="MGV10" s="315"/>
      <c r="MGW10" s="311"/>
      <c r="MGX10" s="311"/>
      <c r="MGY10" s="624"/>
      <c r="MGZ10" s="624"/>
      <c r="MHA10" s="624"/>
      <c r="MHB10" s="313"/>
      <c r="MHC10" s="314"/>
      <c r="MHD10" s="315"/>
      <c r="MHE10" s="311"/>
      <c r="MHF10" s="311"/>
      <c r="MHG10" s="624"/>
      <c r="MHH10" s="624"/>
      <c r="MHI10" s="624"/>
      <c r="MHJ10" s="313"/>
      <c r="MHK10" s="314"/>
      <c r="MHL10" s="315"/>
      <c r="MHM10" s="311"/>
      <c r="MHN10" s="311"/>
      <c r="MHO10" s="624"/>
      <c r="MHP10" s="624"/>
      <c r="MHQ10" s="624"/>
      <c r="MHR10" s="313"/>
      <c r="MHS10" s="314"/>
      <c r="MHT10" s="315"/>
      <c r="MHU10" s="311"/>
      <c r="MHV10" s="311"/>
      <c r="MHW10" s="624"/>
      <c r="MHX10" s="624"/>
      <c r="MHY10" s="624"/>
      <c r="MHZ10" s="313"/>
      <c r="MIA10" s="314"/>
      <c r="MIB10" s="315"/>
      <c r="MIC10" s="311"/>
      <c r="MID10" s="311"/>
      <c r="MIE10" s="624"/>
      <c r="MIF10" s="624"/>
      <c r="MIG10" s="624"/>
      <c r="MIH10" s="313"/>
      <c r="MII10" s="314"/>
      <c r="MIJ10" s="315"/>
      <c r="MIK10" s="311"/>
      <c r="MIL10" s="311"/>
      <c r="MIM10" s="624"/>
      <c r="MIN10" s="624"/>
      <c r="MIO10" s="624"/>
      <c r="MIP10" s="313"/>
      <c r="MIQ10" s="314"/>
      <c r="MIR10" s="315"/>
      <c r="MIS10" s="311"/>
      <c r="MIT10" s="311"/>
      <c r="MIU10" s="624"/>
      <c r="MIV10" s="624"/>
      <c r="MIW10" s="624"/>
      <c r="MIX10" s="313"/>
      <c r="MIY10" s="314"/>
      <c r="MIZ10" s="315"/>
      <c r="MJA10" s="311"/>
      <c r="MJB10" s="311"/>
      <c r="MJC10" s="624"/>
      <c r="MJD10" s="624"/>
      <c r="MJE10" s="624"/>
      <c r="MJF10" s="313"/>
      <c r="MJG10" s="314"/>
      <c r="MJH10" s="315"/>
      <c r="MJI10" s="311"/>
      <c r="MJJ10" s="311"/>
      <c r="MJK10" s="624"/>
      <c r="MJL10" s="624"/>
      <c r="MJM10" s="624"/>
      <c r="MJN10" s="313"/>
      <c r="MJO10" s="314"/>
      <c r="MJP10" s="315"/>
      <c r="MJQ10" s="311"/>
      <c r="MJR10" s="311"/>
      <c r="MJS10" s="624"/>
      <c r="MJT10" s="624"/>
      <c r="MJU10" s="624"/>
      <c r="MJV10" s="313"/>
      <c r="MJW10" s="314"/>
      <c r="MJX10" s="315"/>
      <c r="MJY10" s="311"/>
      <c r="MJZ10" s="311"/>
      <c r="MKA10" s="624"/>
      <c r="MKB10" s="624"/>
      <c r="MKC10" s="624"/>
      <c r="MKD10" s="313"/>
      <c r="MKE10" s="314"/>
      <c r="MKF10" s="315"/>
      <c r="MKG10" s="311"/>
      <c r="MKH10" s="311"/>
      <c r="MKI10" s="624"/>
      <c r="MKJ10" s="624"/>
      <c r="MKK10" s="624"/>
      <c r="MKL10" s="313"/>
      <c r="MKM10" s="314"/>
      <c r="MKN10" s="315"/>
      <c r="MKO10" s="311"/>
      <c r="MKP10" s="311"/>
      <c r="MKQ10" s="624"/>
      <c r="MKR10" s="624"/>
      <c r="MKS10" s="624"/>
      <c r="MKT10" s="313"/>
      <c r="MKU10" s="314"/>
      <c r="MKV10" s="315"/>
      <c r="MKW10" s="311"/>
      <c r="MKX10" s="311"/>
      <c r="MKY10" s="624"/>
      <c r="MKZ10" s="624"/>
      <c r="MLA10" s="624"/>
      <c r="MLB10" s="313"/>
      <c r="MLC10" s="314"/>
      <c r="MLD10" s="315"/>
      <c r="MLE10" s="311"/>
      <c r="MLF10" s="311"/>
      <c r="MLG10" s="624"/>
      <c r="MLH10" s="624"/>
      <c r="MLI10" s="624"/>
      <c r="MLJ10" s="313"/>
      <c r="MLK10" s="314"/>
      <c r="MLL10" s="315"/>
      <c r="MLM10" s="311"/>
      <c r="MLN10" s="311"/>
      <c r="MLO10" s="624"/>
      <c r="MLP10" s="624"/>
      <c r="MLQ10" s="624"/>
      <c r="MLR10" s="313"/>
      <c r="MLS10" s="314"/>
      <c r="MLT10" s="315"/>
      <c r="MLU10" s="311"/>
      <c r="MLV10" s="311"/>
      <c r="MLW10" s="624"/>
      <c r="MLX10" s="624"/>
      <c r="MLY10" s="624"/>
      <c r="MLZ10" s="313"/>
      <c r="MMA10" s="314"/>
      <c r="MMB10" s="315"/>
      <c r="MMC10" s="311"/>
      <c r="MMD10" s="311"/>
      <c r="MME10" s="624"/>
      <c r="MMF10" s="624"/>
      <c r="MMG10" s="624"/>
      <c r="MMH10" s="313"/>
      <c r="MMI10" s="314"/>
      <c r="MMJ10" s="315"/>
      <c r="MMK10" s="311"/>
      <c r="MML10" s="311"/>
      <c r="MMM10" s="624"/>
      <c r="MMN10" s="624"/>
      <c r="MMO10" s="624"/>
      <c r="MMP10" s="313"/>
      <c r="MMQ10" s="314"/>
      <c r="MMR10" s="315"/>
      <c r="MMS10" s="311"/>
      <c r="MMT10" s="311"/>
      <c r="MMU10" s="624"/>
      <c r="MMV10" s="624"/>
      <c r="MMW10" s="624"/>
      <c r="MMX10" s="313"/>
      <c r="MMY10" s="314"/>
      <c r="MMZ10" s="315"/>
      <c r="MNA10" s="311"/>
      <c r="MNB10" s="311"/>
      <c r="MNC10" s="624"/>
      <c r="MND10" s="624"/>
      <c r="MNE10" s="624"/>
      <c r="MNF10" s="313"/>
      <c r="MNG10" s="314"/>
      <c r="MNH10" s="315"/>
      <c r="MNI10" s="311"/>
      <c r="MNJ10" s="311"/>
      <c r="MNK10" s="624"/>
      <c r="MNL10" s="624"/>
      <c r="MNM10" s="624"/>
      <c r="MNN10" s="313"/>
      <c r="MNO10" s="314"/>
      <c r="MNP10" s="315"/>
      <c r="MNQ10" s="311"/>
      <c r="MNR10" s="311"/>
      <c r="MNS10" s="624"/>
      <c r="MNT10" s="624"/>
      <c r="MNU10" s="624"/>
      <c r="MNV10" s="313"/>
      <c r="MNW10" s="314"/>
      <c r="MNX10" s="315"/>
      <c r="MNY10" s="311"/>
      <c r="MNZ10" s="311"/>
      <c r="MOA10" s="624"/>
      <c r="MOB10" s="624"/>
      <c r="MOC10" s="624"/>
      <c r="MOD10" s="313"/>
      <c r="MOE10" s="314"/>
      <c r="MOF10" s="315"/>
      <c r="MOG10" s="311"/>
      <c r="MOH10" s="311"/>
      <c r="MOI10" s="624"/>
      <c r="MOJ10" s="624"/>
      <c r="MOK10" s="624"/>
      <c r="MOL10" s="313"/>
      <c r="MOM10" s="314"/>
      <c r="MON10" s="315"/>
      <c r="MOO10" s="311"/>
      <c r="MOP10" s="311"/>
      <c r="MOQ10" s="624"/>
      <c r="MOR10" s="624"/>
      <c r="MOS10" s="624"/>
      <c r="MOT10" s="313"/>
      <c r="MOU10" s="314"/>
      <c r="MOV10" s="315"/>
      <c r="MOW10" s="311"/>
      <c r="MOX10" s="311"/>
      <c r="MOY10" s="624"/>
      <c r="MOZ10" s="624"/>
      <c r="MPA10" s="624"/>
      <c r="MPB10" s="313"/>
      <c r="MPC10" s="314"/>
      <c r="MPD10" s="315"/>
      <c r="MPE10" s="311"/>
      <c r="MPF10" s="311"/>
      <c r="MPG10" s="624"/>
      <c r="MPH10" s="624"/>
      <c r="MPI10" s="624"/>
      <c r="MPJ10" s="313"/>
      <c r="MPK10" s="314"/>
      <c r="MPL10" s="315"/>
      <c r="MPM10" s="311"/>
      <c r="MPN10" s="311"/>
      <c r="MPO10" s="624"/>
      <c r="MPP10" s="624"/>
      <c r="MPQ10" s="624"/>
      <c r="MPR10" s="313"/>
      <c r="MPS10" s="314"/>
      <c r="MPT10" s="315"/>
      <c r="MPU10" s="311"/>
      <c r="MPV10" s="311"/>
      <c r="MPW10" s="624"/>
      <c r="MPX10" s="624"/>
      <c r="MPY10" s="624"/>
      <c r="MPZ10" s="313"/>
      <c r="MQA10" s="314"/>
      <c r="MQB10" s="315"/>
      <c r="MQC10" s="311"/>
      <c r="MQD10" s="311"/>
      <c r="MQE10" s="624"/>
      <c r="MQF10" s="624"/>
      <c r="MQG10" s="624"/>
      <c r="MQH10" s="313"/>
      <c r="MQI10" s="314"/>
      <c r="MQJ10" s="315"/>
      <c r="MQK10" s="311"/>
      <c r="MQL10" s="311"/>
      <c r="MQM10" s="624"/>
      <c r="MQN10" s="624"/>
      <c r="MQO10" s="624"/>
      <c r="MQP10" s="313"/>
      <c r="MQQ10" s="314"/>
      <c r="MQR10" s="315"/>
      <c r="MQS10" s="311"/>
      <c r="MQT10" s="311"/>
      <c r="MQU10" s="624"/>
      <c r="MQV10" s="624"/>
      <c r="MQW10" s="624"/>
      <c r="MQX10" s="313"/>
      <c r="MQY10" s="314"/>
      <c r="MQZ10" s="315"/>
      <c r="MRA10" s="311"/>
      <c r="MRB10" s="311"/>
      <c r="MRC10" s="624"/>
      <c r="MRD10" s="624"/>
      <c r="MRE10" s="624"/>
      <c r="MRF10" s="313"/>
      <c r="MRG10" s="314"/>
      <c r="MRH10" s="315"/>
      <c r="MRI10" s="311"/>
      <c r="MRJ10" s="311"/>
      <c r="MRK10" s="624"/>
      <c r="MRL10" s="624"/>
      <c r="MRM10" s="624"/>
      <c r="MRN10" s="313"/>
      <c r="MRO10" s="314"/>
      <c r="MRP10" s="315"/>
      <c r="MRQ10" s="311"/>
      <c r="MRR10" s="311"/>
      <c r="MRS10" s="624"/>
      <c r="MRT10" s="624"/>
      <c r="MRU10" s="624"/>
      <c r="MRV10" s="313"/>
      <c r="MRW10" s="314"/>
      <c r="MRX10" s="315"/>
      <c r="MRY10" s="311"/>
      <c r="MRZ10" s="311"/>
      <c r="MSA10" s="624"/>
      <c r="MSB10" s="624"/>
      <c r="MSC10" s="624"/>
      <c r="MSD10" s="313"/>
      <c r="MSE10" s="314"/>
      <c r="MSF10" s="315"/>
      <c r="MSG10" s="311"/>
      <c r="MSH10" s="311"/>
      <c r="MSI10" s="624"/>
      <c r="MSJ10" s="624"/>
      <c r="MSK10" s="624"/>
      <c r="MSL10" s="313"/>
      <c r="MSM10" s="314"/>
      <c r="MSN10" s="315"/>
      <c r="MSO10" s="311"/>
      <c r="MSP10" s="311"/>
      <c r="MSQ10" s="624"/>
      <c r="MSR10" s="624"/>
      <c r="MSS10" s="624"/>
      <c r="MST10" s="313"/>
      <c r="MSU10" s="314"/>
      <c r="MSV10" s="315"/>
      <c r="MSW10" s="311"/>
      <c r="MSX10" s="311"/>
      <c r="MSY10" s="624"/>
      <c r="MSZ10" s="624"/>
      <c r="MTA10" s="624"/>
      <c r="MTB10" s="313"/>
      <c r="MTC10" s="314"/>
      <c r="MTD10" s="315"/>
      <c r="MTE10" s="311"/>
      <c r="MTF10" s="311"/>
      <c r="MTG10" s="624"/>
      <c r="MTH10" s="624"/>
      <c r="MTI10" s="624"/>
      <c r="MTJ10" s="313"/>
      <c r="MTK10" s="314"/>
      <c r="MTL10" s="315"/>
      <c r="MTM10" s="311"/>
      <c r="MTN10" s="311"/>
      <c r="MTO10" s="624"/>
      <c r="MTP10" s="624"/>
      <c r="MTQ10" s="624"/>
      <c r="MTR10" s="313"/>
      <c r="MTS10" s="314"/>
      <c r="MTT10" s="315"/>
      <c r="MTU10" s="311"/>
      <c r="MTV10" s="311"/>
      <c r="MTW10" s="624"/>
      <c r="MTX10" s="624"/>
      <c r="MTY10" s="624"/>
      <c r="MTZ10" s="313"/>
      <c r="MUA10" s="314"/>
      <c r="MUB10" s="315"/>
      <c r="MUC10" s="311"/>
      <c r="MUD10" s="311"/>
      <c r="MUE10" s="624"/>
      <c r="MUF10" s="624"/>
      <c r="MUG10" s="624"/>
      <c r="MUH10" s="313"/>
      <c r="MUI10" s="314"/>
      <c r="MUJ10" s="315"/>
      <c r="MUK10" s="311"/>
      <c r="MUL10" s="311"/>
      <c r="MUM10" s="624"/>
      <c r="MUN10" s="624"/>
      <c r="MUO10" s="624"/>
      <c r="MUP10" s="313"/>
      <c r="MUQ10" s="314"/>
      <c r="MUR10" s="315"/>
      <c r="MUS10" s="311"/>
      <c r="MUT10" s="311"/>
      <c r="MUU10" s="624"/>
      <c r="MUV10" s="624"/>
      <c r="MUW10" s="624"/>
      <c r="MUX10" s="313"/>
      <c r="MUY10" s="314"/>
      <c r="MUZ10" s="315"/>
      <c r="MVA10" s="311"/>
      <c r="MVB10" s="311"/>
      <c r="MVC10" s="624"/>
      <c r="MVD10" s="624"/>
      <c r="MVE10" s="624"/>
      <c r="MVF10" s="313"/>
      <c r="MVG10" s="314"/>
      <c r="MVH10" s="315"/>
      <c r="MVI10" s="311"/>
      <c r="MVJ10" s="311"/>
      <c r="MVK10" s="624"/>
      <c r="MVL10" s="624"/>
      <c r="MVM10" s="624"/>
      <c r="MVN10" s="313"/>
      <c r="MVO10" s="314"/>
      <c r="MVP10" s="315"/>
      <c r="MVQ10" s="311"/>
      <c r="MVR10" s="311"/>
      <c r="MVS10" s="624"/>
      <c r="MVT10" s="624"/>
      <c r="MVU10" s="624"/>
      <c r="MVV10" s="313"/>
      <c r="MVW10" s="314"/>
      <c r="MVX10" s="315"/>
      <c r="MVY10" s="311"/>
      <c r="MVZ10" s="311"/>
      <c r="MWA10" s="624"/>
      <c r="MWB10" s="624"/>
      <c r="MWC10" s="624"/>
      <c r="MWD10" s="313"/>
      <c r="MWE10" s="314"/>
      <c r="MWF10" s="315"/>
      <c r="MWG10" s="311"/>
      <c r="MWH10" s="311"/>
      <c r="MWI10" s="624"/>
      <c r="MWJ10" s="624"/>
      <c r="MWK10" s="624"/>
      <c r="MWL10" s="313"/>
      <c r="MWM10" s="314"/>
      <c r="MWN10" s="315"/>
      <c r="MWO10" s="311"/>
      <c r="MWP10" s="311"/>
      <c r="MWQ10" s="624"/>
      <c r="MWR10" s="624"/>
      <c r="MWS10" s="624"/>
      <c r="MWT10" s="313"/>
      <c r="MWU10" s="314"/>
      <c r="MWV10" s="315"/>
      <c r="MWW10" s="311"/>
      <c r="MWX10" s="311"/>
      <c r="MWY10" s="624"/>
      <c r="MWZ10" s="624"/>
      <c r="MXA10" s="624"/>
      <c r="MXB10" s="313"/>
      <c r="MXC10" s="314"/>
      <c r="MXD10" s="315"/>
      <c r="MXE10" s="311"/>
      <c r="MXF10" s="311"/>
      <c r="MXG10" s="624"/>
      <c r="MXH10" s="624"/>
      <c r="MXI10" s="624"/>
      <c r="MXJ10" s="313"/>
      <c r="MXK10" s="314"/>
      <c r="MXL10" s="315"/>
      <c r="MXM10" s="311"/>
      <c r="MXN10" s="311"/>
      <c r="MXO10" s="624"/>
      <c r="MXP10" s="624"/>
      <c r="MXQ10" s="624"/>
      <c r="MXR10" s="313"/>
      <c r="MXS10" s="314"/>
      <c r="MXT10" s="315"/>
      <c r="MXU10" s="311"/>
      <c r="MXV10" s="311"/>
      <c r="MXW10" s="624"/>
      <c r="MXX10" s="624"/>
      <c r="MXY10" s="624"/>
      <c r="MXZ10" s="313"/>
      <c r="MYA10" s="314"/>
      <c r="MYB10" s="315"/>
      <c r="MYC10" s="311"/>
      <c r="MYD10" s="311"/>
      <c r="MYE10" s="624"/>
      <c r="MYF10" s="624"/>
      <c r="MYG10" s="624"/>
      <c r="MYH10" s="313"/>
      <c r="MYI10" s="314"/>
      <c r="MYJ10" s="315"/>
      <c r="MYK10" s="311"/>
      <c r="MYL10" s="311"/>
      <c r="MYM10" s="624"/>
      <c r="MYN10" s="624"/>
      <c r="MYO10" s="624"/>
      <c r="MYP10" s="313"/>
      <c r="MYQ10" s="314"/>
      <c r="MYR10" s="315"/>
      <c r="MYS10" s="311"/>
      <c r="MYT10" s="311"/>
      <c r="MYU10" s="624"/>
      <c r="MYV10" s="624"/>
      <c r="MYW10" s="624"/>
      <c r="MYX10" s="313"/>
      <c r="MYY10" s="314"/>
      <c r="MYZ10" s="315"/>
      <c r="MZA10" s="311"/>
      <c r="MZB10" s="311"/>
      <c r="MZC10" s="624"/>
      <c r="MZD10" s="624"/>
      <c r="MZE10" s="624"/>
      <c r="MZF10" s="313"/>
      <c r="MZG10" s="314"/>
      <c r="MZH10" s="315"/>
      <c r="MZI10" s="311"/>
      <c r="MZJ10" s="311"/>
      <c r="MZK10" s="624"/>
      <c r="MZL10" s="624"/>
      <c r="MZM10" s="624"/>
      <c r="MZN10" s="313"/>
      <c r="MZO10" s="314"/>
      <c r="MZP10" s="315"/>
      <c r="MZQ10" s="311"/>
      <c r="MZR10" s="311"/>
      <c r="MZS10" s="624"/>
      <c r="MZT10" s="624"/>
      <c r="MZU10" s="624"/>
      <c r="MZV10" s="313"/>
      <c r="MZW10" s="314"/>
      <c r="MZX10" s="315"/>
      <c r="MZY10" s="311"/>
      <c r="MZZ10" s="311"/>
      <c r="NAA10" s="624"/>
      <c r="NAB10" s="624"/>
      <c r="NAC10" s="624"/>
      <c r="NAD10" s="313"/>
      <c r="NAE10" s="314"/>
      <c r="NAF10" s="315"/>
      <c r="NAG10" s="311"/>
      <c r="NAH10" s="311"/>
      <c r="NAI10" s="624"/>
      <c r="NAJ10" s="624"/>
      <c r="NAK10" s="624"/>
      <c r="NAL10" s="313"/>
      <c r="NAM10" s="314"/>
      <c r="NAN10" s="315"/>
      <c r="NAO10" s="311"/>
      <c r="NAP10" s="311"/>
      <c r="NAQ10" s="624"/>
      <c r="NAR10" s="624"/>
      <c r="NAS10" s="624"/>
      <c r="NAT10" s="313"/>
      <c r="NAU10" s="314"/>
      <c r="NAV10" s="315"/>
      <c r="NAW10" s="311"/>
      <c r="NAX10" s="311"/>
      <c r="NAY10" s="624"/>
      <c r="NAZ10" s="624"/>
      <c r="NBA10" s="624"/>
      <c r="NBB10" s="313"/>
      <c r="NBC10" s="314"/>
      <c r="NBD10" s="315"/>
      <c r="NBE10" s="311"/>
      <c r="NBF10" s="311"/>
      <c r="NBG10" s="624"/>
      <c r="NBH10" s="624"/>
      <c r="NBI10" s="624"/>
      <c r="NBJ10" s="313"/>
      <c r="NBK10" s="314"/>
      <c r="NBL10" s="315"/>
      <c r="NBM10" s="311"/>
      <c r="NBN10" s="311"/>
      <c r="NBO10" s="624"/>
      <c r="NBP10" s="624"/>
      <c r="NBQ10" s="624"/>
      <c r="NBR10" s="313"/>
      <c r="NBS10" s="314"/>
      <c r="NBT10" s="315"/>
      <c r="NBU10" s="311"/>
      <c r="NBV10" s="311"/>
      <c r="NBW10" s="624"/>
      <c r="NBX10" s="624"/>
      <c r="NBY10" s="624"/>
      <c r="NBZ10" s="313"/>
      <c r="NCA10" s="314"/>
      <c r="NCB10" s="315"/>
      <c r="NCC10" s="311"/>
      <c r="NCD10" s="311"/>
      <c r="NCE10" s="624"/>
      <c r="NCF10" s="624"/>
      <c r="NCG10" s="624"/>
      <c r="NCH10" s="313"/>
      <c r="NCI10" s="314"/>
      <c r="NCJ10" s="315"/>
      <c r="NCK10" s="311"/>
      <c r="NCL10" s="311"/>
      <c r="NCM10" s="624"/>
      <c r="NCN10" s="624"/>
      <c r="NCO10" s="624"/>
      <c r="NCP10" s="313"/>
      <c r="NCQ10" s="314"/>
      <c r="NCR10" s="315"/>
      <c r="NCS10" s="311"/>
      <c r="NCT10" s="311"/>
      <c r="NCU10" s="624"/>
      <c r="NCV10" s="624"/>
      <c r="NCW10" s="624"/>
      <c r="NCX10" s="313"/>
      <c r="NCY10" s="314"/>
      <c r="NCZ10" s="315"/>
      <c r="NDA10" s="311"/>
      <c r="NDB10" s="311"/>
      <c r="NDC10" s="624"/>
      <c r="NDD10" s="624"/>
      <c r="NDE10" s="624"/>
      <c r="NDF10" s="313"/>
      <c r="NDG10" s="314"/>
      <c r="NDH10" s="315"/>
      <c r="NDI10" s="311"/>
      <c r="NDJ10" s="311"/>
      <c r="NDK10" s="624"/>
      <c r="NDL10" s="624"/>
      <c r="NDM10" s="624"/>
      <c r="NDN10" s="313"/>
      <c r="NDO10" s="314"/>
      <c r="NDP10" s="315"/>
      <c r="NDQ10" s="311"/>
      <c r="NDR10" s="311"/>
      <c r="NDS10" s="624"/>
      <c r="NDT10" s="624"/>
      <c r="NDU10" s="624"/>
      <c r="NDV10" s="313"/>
      <c r="NDW10" s="314"/>
      <c r="NDX10" s="315"/>
      <c r="NDY10" s="311"/>
      <c r="NDZ10" s="311"/>
      <c r="NEA10" s="624"/>
      <c r="NEB10" s="624"/>
      <c r="NEC10" s="624"/>
      <c r="NED10" s="313"/>
      <c r="NEE10" s="314"/>
      <c r="NEF10" s="315"/>
      <c r="NEG10" s="311"/>
      <c r="NEH10" s="311"/>
      <c r="NEI10" s="624"/>
      <c r="NEJ10" s="624"/>
      <c r="NEK10" s="624"/>
      <c r="NEL10" s="313"/>
      <c r="NEM10" s="314"/>
      <c r="NEN10" s="315"/>
      <c r="NEO10" s="311"/>
      <c r="NEP10" s="311"/>
      <c r="NEQ10" s="624"/>
      <c r="NER10" s="624"/>
      <c r="NES10" s="624"/>
      <c r="NET10" s="313"/>
      <c r="NEU10" s="314"/>
      <c r="NEV10" s="315"/>
      <c r="NEW10" s="311"/>
      <c r="NEX10" s="311"/>
      <c r="NEY10" s="624"/>
      <c r="NEZ10" s="624"/>
      <c r="NFA10" s="624"/>
      <c r="NFB10" s="313"/>
      <c r="NFC10" s="314"/>
      <c r="NFD10" s="315"/>
      <c r="NFE10" s="311"/>
      <c r="NFF10" s="311"/>
      <c r="NFG10" s="624"/>
      <c r="NFH10" s="624"/>
      <c r="NFI10" s="624"/>
      <c r="NFJ10" s="313"/>
      <c r="NFK10" s="314"/>
      <c r="NFL10" s="315"/>
      <c r="NFM10" s="311"/>
      <c r="NFN10" s="311"/>
      <c r="NFO10" s="624"/>
      <c r="NFP10" s="624"/>
      <c r="NFQ10" s="624"/>
      <c r="NFR10" s="313"/>
      <c r="NFS10" s="314"/>
      <c r="NFT10" s="315"/>
      <c r="NFU10" s="311"/>
      <c r="NFV10" s="311"/>
      <c r="NFW10" s="624"/>
      <c r="NFX10" s="624"/>
      <c r="NFY10" s="624"/>
      <c r="NFZ10" s="313"/>
      <c r="NGA10" s="314"/>
      <c r="NGB10" s="315"/>
      <c r="NGC10" s="311"/>
      <c r="NGD10" s="311"/>
      <c r="NGE10" s="624"/>
      <c r="NGF10" s="624"/>
      <c r="NGG10" s="624"/>
      <c r="NGH10" s="313"/>
      <c r="NGI10" s="314"/>
      <c r="NGJ10" s="315"/>
      <c r="NGK10" s="311"/>
      <c r="NGL10" s="311"/>
      <c r="NGM10" s="624"/>
      <c r="NGN10" s="624"/>
      <c r="NGO10" s="624"/>
      <c r="NGP10" s="313"/>
      <c r="NGQ10" s="314"/>
      <c r="NGR10" s="315"/>
      <c r="NGS10" s="311"/>
      <c r="NGT10" s="311"/>
      <c r="NGU10" s="624"/>
      <c r="NGV10" s="624"/>
      <c r="NGW10" s="624"/>
      <c r="NGX10" s="313"/>
      <c r="NGY10" s="314"/>
      <c r="NGZ10" s="315"/>
      <c r="NHA10" s="311"/>
      <c r="NHB10" s="311"/>
      <c r="NHC10" s="624"/>
      <c r="NHD10" s="624"/>
      <c r="NHE10" s="624"/>
      <c r="NHF10" s="313"/>
      <c r="NHG10" s="314"/>
      <c r="NHH10" s="315"/>
      <c r="NHI10" s="311"/>
      <c r="NHJ10" s="311"/>
      <c r="NHK10" s="624"/>
      <c r="NHL10" s="624"/>
      <c r="NHM10" s="624"/>
      <c r="NHN10" s="313"/>
      <c r="NHO10" s="314"/>
      <c r="NHP10" s="315"/>
      <c r="NHQ10" s="311"/>
      <c r="NHR10" s="311"/>
      <c r="NHS10" s="624"/>
      <c r="NHT10" s="624"/>
      <c r="NHU10" s="624"/>
      <c r="NHV10" s="313"/>
      <c r="NHW10" s="314"/>
      <c r="NHX10" s="315"/>
      <c r="NHY10" s="311"/>
      <c r="NHZ10" s="311"/>
      <c r="NIA10" s="624"/>
      <c r="NIB10" s="624"/>
      <c r="NIC10" s="624"/>
      <c r="NID10" s="313"/>
      <c r="NIE10" s="314"/>
      <c r="NIF10" s="315"/>
      <c r="NIG10" s="311"/>
      <c r="NIH10" s="311"/>
      <c r="NII10" s="624"/>
      <c r="NIJ10" s="624"/>
      <c r="NIK10" s="624"/>
      <c r="NIL10" s="313"/>
      <c r="NIM10" s="314"/>
      <c r="NIN10" s="315"/>
      <c r="NIO10" s="311"/>
      <c r="NIP10" s="311"/>
      <c r="NIQ10" s="624"/>
      <c r="NIR10" s="624"/>
      <c r="NIS10" s="624"/>
      <c r="NIT10" s="313"/>
      <c r="NIU10" s="314"/>
      <c r="NIV10" s="315"/>
      <c r="NIW10" s="311"/>
      <c r="NIX10" s="311"/>
      <c r="NIY10" s="624"/>
      <c r="NIZ10" s="624"/>
      <c r="NJA10" s="624"/>
      <c r="NJB10" s="313"/>
      <c r="NJC10" s="314"/>
      <c r="NJD10" s="315"/>
      <c r="NJE10" s="311"/>
      <c r="NJF10" s="311"/>
      <c r="NJG10" s="624"/>
      <c r="NJH10" s="624"/>
      <c r="NJI10" s="624"/>
      <c r="NJJ10" s="313"/>
      <c r="NJK10" s="314"/>
      <c r="NJL10" s="315"/>
      <c r="NJM10" s="311"/>
      <c r="NJN10" s="311"/>
      <c r="NJO10" s="624"/>
      <c r="NJP10" s="624"/>
      <c r="NJQ10" s="624"/>
      <c r="NJR10" s="313"/>
      <c r="NJS10" s="314"/>
      <c r="NJT10" s="315"/>
      <c r="NJU10" s="311"/>
      <c r="NJV10" s="311"/>
      <c r="NJW10" s="624"/>
      <c r="NJX10" s="624"/>
      <c r="NJY10" s="624"/>
      <c r="NJZ10" s="313"/>
      <c r="NKA10" s="314"/>
      <c r="NKB10" s="315"/>
      <c r="NKC10" s="311"/>
      <c r="NKD10" s="311"/>
      <c r="NKE10" s="624"/>
      <c r="NKF10" s="624"/>
      <c r="NKG10" s="624"/>
      <c r="NKH10" s="313"/>
      <c r="NKI10" s="314"/>
      <c r="NKJ10" s="315"/>
      <c r="NKK10" s="311"/>
      <c r="NKL10" s="311"/>
      <c r="NKM10" s="624"/>
      <c r="NKN10" s="624"/>
      <c r="NKO10" s="624"/>
      <c r="NKP10" s="313"/>
      <c r="NKQ10" s="314"/>
      <c r="NKR10" s="315"/>
      <c r="NKS10" s="311"/>
      <c r="NKT10" s="311"/>
      <c r="NKU10" s="624"/>
      <c r="NKV10" s="624"/>
      <c r="NKW10" s="624"/>
      <c r="NKX10" s="313"/>
      <c r="NKY10" s="314"/>
      <c r="NKZ10" s="315"/>
      <c r="NLA10" s="311"/>
      <c r="NLB10" s="311"/>
      <c r="NLC10" s="624"/>
      <c r="NLD10" s="624"/>
      <c r="NLE10" s="624"/>
      <c r="NLF10" s="313"/>
      <c r="NLG10" s="314"/>
      <c r="NLH10" s="315"/>
      <c r="NLI10" s="311"/>
      <c r="NLJ10" s="311"/>
      <c r="NLK10" s="624"/>
      <c r="NLL10" s="624"/>
      <c r="NLM10" s="624"/>
      <c r="NLN10" s="313"/>
      <c r="NLO10" s="314"/>
      <c r="NLP10" s="315"/>
      <c r="NLQ10" s="311"/>
      <c r="NLR10" s="311"/>
      <c r="NLS10" s="624"/>
      <c r="NLT10" s="624"/>
      <c r="NLU10" s="624"/>
      <c r="NLV10" s="313"/>
      <c r="NLW10" s="314"/>
      <c r="NLX10" s="315"/>
      <c r="NLY10" s="311"/>
      <c r="NLZ10" s="311"/>
      <c r="NMA10" s="624"/>
      <c r="NMB10" s="624"/>
      <c r="NMC10" s="624"/>
      <c r="NMD10" s="313"/>
      <c r="NME10" s="314"/>
      <c r="NMF10" s="315"/>
      <c r="NMG10" s="311"/>
      <c r="NMH10" s="311"/>
      <c r="NMI10" s="624"/>
      <c r="NMJ10" s="624"/>
      <c r="NMK10" s="624"/>
      <c r="NML10" s="313"/>
      <c r="NMM10" s="314"/>
      <c r="NMN10" s="315"/>
      <c r="NMO10" s="311"/>
      <c r="NMP10" s="311"/>
      <c r="NMQ10" s="624"/>
      <c r="NMR10" s="624"/>
      <c r="NMS10" s="624"/>
      <c r="NMT10" s="313"/>
      <c r="NMU10" s="314"/>
      <c r="NMV10" s="315"/>
      <c r="NMW10" s="311"/>
      <c r="NMX10" s="311"/>
      <c r="NMY10" s="624"/>
      <c r="NMZ10" s="624"/>
      <c r="NNA10" s="624"/>
      <c r="NNB10" s="313"/>
      <c r="NNC10" s="314"/>
      <c r="NND10" s="315"/>
      <c r="NNE10" s="311"/>
      <c r="NNF10" s="311"/>
      <c r="NNG10" s="624"/>
      <c r="NNH10" s="624"/>
      <c r="NNI10" s="624"/>
      <c r="NNJ10" s="313"/>
      <c r="NNK10" s="314"/>
      <c r="NNL10" s="315"/>
      <c r="NNM10" s="311"/>
      <c r="NNN10" s="311"/>
      <c r="NNO10" s="624"/>
      <c r="NNP10" s="624"/>
      <c r="NNQ10" s="624"/>
      <c r="NNR10" s="313"/>
      <c r="NNS10" s="314"/>
      <c r="NNT10" s="315"/>
      <c r="NNU10" s="311"/>
      <c r="NNV10" s="311"/>
      <c r="NNW10" s="624"/>
      <c r="NNX10" s="624"/>
      <c r="NNY10" s="624"/>
      <c r="NNZ10" s="313"/>
      <c r="NOA10" s="314"/>
      <c r="NOB10" s="315"/>
      <c r="NOC10" s="311"/>
      <c r="NOD10" s="311"/>
      <c r="NOE10" s="624"/>
      <c r="NOF10" s="624"/>
      <c r="NOG10" s="624"/>
      <c r="NOH10" s="313"/>
      <c r="NOI10" s="314"/>
      <c r="NOJ10" s="315"/>
      <c r="NOK10" s="311"/>
      <c r="NOL10" s="311"/>
      <c r="NOM10" s="624"/>
      <c r="NON10" s="624"/>
      <c r="NOO10" s="624"/>
      <c r="NOP10" s="313"/>
      <c r="NOQ10" s="314"/>
      <c r="NOR10" s="315"/>
      <c r="NOS10" s="311"/>
      <c r="NOT10" s="311"/>
      <c r="NOU10" s="624"/>
      <c r="NOV10" s="624"/>
      <c r="NOW10" s="624"/>
      <c r="NOX10" s="313"/>
      <c r="NOY10" s="314"/>
      <c r="NOZ10" s="315"/>
      <c r="NPA10" s="311"/>
      <c r="NPB10" s="311"/>
      <c r="NPC10" s="624"/>
      <c r="NPD10" s="624"/>
      <c r="NPE10" s="624"/>
      <c r="NPF10" s="313"/>
      <c r="NPG10" s="314"/>
      <c r="NPH10" s="315"/>
      <c r="NPI10" s="311"/>
      <c r="NPJ10" s="311"/>
      <c r="NPK10" s="624"/>
      <c r="NPL10" s="624"/>
      <c r="NPM10" s="624"/>
      <c r="NPN10" s="313"/>
      <c r="NPO10" s="314"/>
      <c r="NPP10" s="315"/>
      <c r="NPQ10" s="311"/>
      <c r="NPR10" s="311"/>
      <c r="NPS10" s="624"/>
      <c r="NPT10" s="624"/>
      <c r="NPU10" s="624"/>
      <c r="NPV10" s="313"/>
      <c r="NPW10" s="314"/>
      <c r="NPX10" s="315"/>
      <c r="NPY10" s="311"/>
      <c r="NPZ10" s="311"/>
      <c r="NQA10" s="624"/>
      <c r="NQB10" s="624"/>
      <c r="NQC10" s="624"/>
      <c r="NQD10" s="313"/>
      <c r="NQE10" s="314"/>
      <c r="NQF10" s="315"/>
      <c r="NQG10" s="311"/>
      <c r="NQH10" s="311"/>
      <c r="NQI10" s="624"/>
      <c r="NQJ10" s="624"/>
      <c r="NQK10" s="624"/>
      <c r="NQL10" s="313"/>
      <c r="NQM10" s="314"/>
      <c r="NQN10" s="315"/>
      <c r="NQO10" s="311"/>
      <c r="NQP10" s="311"/>
      <c r="NQQ10" s="624"/>
      <c r="NQR10" s="624"/>
      <c r="NQS10" s="624"/>
      <c r="NQT10" s="313"/>
      <c r="NQU10" s="314"/>
      <c r="NQV10" s="315"/>
      <c r="NQW10" s="311"/>
      <c r="NQX10" s="311"/>
      <c r="NQY10" s="624"/>
      <c r="NQZ10" s="624"/>
      <c r="NRA10" s="624"/>
      <c r="NRB10" s="313"/>
      <c r="NRC10" s="314"/>
      <c r="NRD10" s="315"/>
      <c r="NRE10" s="311"/>
      <c r="NRF10" s="311"/>
      <c r="NRG10" s="624"/>
      <c r="NRH10" s="624"/>
      <c r="NRI10" s="624"/>
      <c r="NRJ10" s="313"/>
      <c r="NRK10" s="314"/>
      <c r="NRL10" s="315"/>
      <c r="NRM10" s="311"/>
      <c r="NRN10" s="311"/>
      <c r="NRO10" s="624"/>
      <c r="NRP10" s="624"/>
      <c r="NRQ10" s="624"/>
      <c r="NRR10" s="313"/>
      <c r="NRS10" s="314"/>
      <c r="NRT10" s="315"/>
      <c r="NRU10" s="311"/>
      <c r="NRV10" s="311"/>
      <c r="NRW10" s="624"/>
      <c r="NRX10" s="624"/>
      <c r="NRY10" s="624"/>
      <c r="NRZ10" s="313"/>
      <c r="NSA10" s="314"/>
      <c r="NSB10" s="315"/>
      <c r="NSC10" s="311"/>
      <c r="NSD10" s="311"/>
      <c r="NSE10" s="624"/>
      <c r="NSF10" s="624"/>
      <c r="NSG10" s="624"/>
      <c r="NSH10" s="313"/>
      <c r="NSI10" s="314"/>
      <c r="NSJ10" s="315"/>
      <c r="NSK10" s="311"/>
      <c r="NSL10" s="311"/>
      <c r="NSM10" s="624"/>
      <c r="NSN10" s="624"/>
      <c r="NSO10" s="624"/>
      <c r="NSP10" s="313"/>
      <c r="NSQ10" s="314"/>
      <c r="NSR10" s="315"/>
      <c r="NSS10" s="311"/>
      <c r="NST10" s="311"/>
      <c r="NSU10" s="624"/>
      <c r="NSV10" s="624"/>
      <c r="NSW10" s="624"/>
      <c r="NSX10" s="313"/>
      <c r="NSY10" s="314"/>
      <c r="NSZ10" s="315"/>
      <c r="NTA10" s="311"/>
      <c r="NTB10" s="311"/>
      <c r="NTC10" s="624"/>
      <c r="NTD10" s="624"/>
      <c r="NTE10" s="624"/>
      <c r="NTF10" s="313"/>
      <c r="NTG10" s="314"/>
      <c r="NTH10" s="315"/>
      <c r="NTI10" s="311"/>
      <c r="NTJ10" s="311"/>
      <c r="NTK10" s="624"/>
      <c r="NTL10" s="624"/>
      <c r="NTM10" s="624"/>
      <c r="NTN10" s="313"/>
      <c r="NTO10" s="314"/>
      <c r="NTP10" s="315"/>
      <c r="NTQ10" s="311"/>
      <c r="NTR10" s="311"/>
      <c r="NTS10" s="624"/>
      <c r="NTT10" s="624"/>
      <c r="NTU10" s="624"/>
      <c r="NTV10" s="313"/>
      <c r="NTW10" s="314"/>
      <c r="NTX10" s="315"/>
      <c r="NTY10" s="311"/>
      <c r="NTZ10" s="311"/>
      <c r="NUA10" s="624"/>
      <c r="NUB10" s="624"/>
      <c r="NUC10" s="624"/>
      <c r="NUD10" s="313"/>
      <c r="NUE10" s="314"/>
      <c r="NUF10" s="315"/>
      <c r="NUG10" s="311"/>
      <c r="NUH10" s="311"/>
      <c r="NUI10" s="624"/>
      <c r="NUJ10" s="624"/>
      <c r="NUK10" s="624"/>
      <c r="NUL10" s="313"/>
      <c r="NUM10" s="314"/>
      <c r="NUN10" s="315"/>
      <c r="NUO10" s="311"/>
      <c r="NUP10" s="311"/>
      <c r="NUQ10" s="624"/>
      <c r="NUR10" s="624"/>
      <c r="NUS10" s="624"/>
      <c r="NUT10" s="313"/>
      <c r="NUU10" s="314"/>
      <c r="NUV10" s="315"/>
      <c r="NUW10" s="311"/>
      <c r="NUX10" s="311"/>
      <c r="NUY10" s="624"/>
      <c r="NUZ10" s="624"/>
      <c r="NVA10" s="624"/>
      <c r="NVB10" s="313"/>
      <c r="NVC10" s="314"/>
      <c r="NVD10" s="315"/>
      <c r="NVE10" s="311"/>
      <c r="NVF10" s="311"/>
      <c r="NVG10" s="624"/>
      <c r="NVH10" s="624"/>
      <c r="NVI10" s="624"/>
      <c r="NVJ10" s="313"/>
      <c r="NVK10" s="314"/>
      <c r="NVL10" s="315"/>
      <c r="NVM10" s="311"/>
      <c r="NVN10" s="311"/>
      <c r="NVO10" s="624"/>
      <c r="NVP10" s="624"/>
      <c r="NVQ10" s="624"/>
      <c r="NVR10" s="313"/>
      <c r="NVS10" s="314"/>
      <c r="NVT10" s="315"/>
      <c r="NVU10" s="311"/>
      <c r="NVV10" s="311"/>
      <c r="NVW10" s="624"/>
      <c r="NVX10" s="624"/>
      <c r="NVY10" s="624"/>
      <c r="NVZ10" s="313"/>
      <c r="NWA10" s="314"/>
      <c r="NWB10" s="315"/>
      <c r="NWC10" s="311"/>
      <c r="NWD10" s="311"/>
      <c r="NWE10" s="624"/>
      <c r="NWF10" s="624"/>
      <c r="NWG10" s="624"/>
      <c r="NWH10" s="313"/>
      <c r="NWI10" s="314"/>
      <c r="NWJ10" s="315"/>
      <c r="NWK10" s="311"/>
      <c r="NWL10" s="311"/>
      <c r="NWM10" s="624"/>
      <c r="NWN10" s="624"/>
      <c r="NWO10" s="624"/>
      <c r="NWP10" s="313"/>
      <c r="NWQ10" s="314"/>
      <c r="NWR10" s="315"/>
      <c r="NWS10" s="311"/>
      <c r="NWT10" s="311"/>
      <c r="NWU10" s="624"/>
      <c r="NWV10" s="624"/>
      <c r="NWW10" s="624"/>
      <c r="NWX10" s="313"/>
      <c r="NWY10" s="314"/>
      <c r="NWZ10" s="315"/>
      <c r="NXA10" s="311"/>
      <c r="NXB10" s="311"/>
      <c r="NXC10" s="624"/>
      <c r="NXD10" s="624"/>
      <c r="NXE10" s="624"/>
      <c r="NXF10" s="313"/>
      <c r="NXG10" s="314"/>
      <c r="NXH10" s="315"/>
      <c r="NXI10" s="311"/>
      <c r="NXJ10" s="311"/>
      <c r="NXK10" s="624"/>
      <c r="NXL10" s="624"/>
      <c r="NXM10" s="624"/>
      <c r="NXN10" s="313"/>
      <c r="NXO10" s="314"/>
      <c r="NXP10" s="315"/>
      <c r="NXQ10" s="311"/>
      <c r="NXR10" s="311"/>
      <c r="NXS10" s="624"/>
      <c r="NXT10" s="624"/>
      <c r="NXU10" s="624"/>
      <c r="NXV10" s="313"/>
      <c r="NXW10" s="314"/>
      <c r="NXX10" s="315"/>
      <c r="NXY10" s="311"/>
      <c r="NXZ10" s="311"/>
      <c r="NYA10" s="624"/>
      <c r="NYB10" s="624"/>
      <c r="NYC10" s="624"/>
      <c r="NYD10" s="313"/>
      <c r="NYE10" s="314"/>
      <c r="NYF10" s="315"/>
      <c r="NYG10" s="311"/>
      <c r="NYH10" s="311"/>
      <c r="NYI10" s="624"/>
      <c r="NYJ10" s="624"/>
      <c r="NYK10" s="624"/>
      <c r="NYL10" s="313"/>
      <c r="NYM10" s="314"/>
      <c r="NYN10" s="315"/>
      <c r="NYO10" s="311"/>
      <c r="NYP10" s="311"/>
      <c r="NYQ10" s="624"/>
      <c r="NYR10" s="624"/>
      <c r="NYS10" s="624"/>
      <c r="NYT10" s="313"/>
      <c r="NYU10" s="314"/>
      <c r="NYV10" s="315"/>
      <c r="NYW10" s="311"/>
      <c r="NYX10" s="311"/>
      <c r="NYY10" s="624"/>
      <c r="NYZ10" s="624"/>
      <c r="NZA10" s="624"/>
      <c r="NZB10" s="313"/>
      <c r="NZC10" s="314"/>
      <c r="NZD10" s="315"/>
      <c r="NZE10" s="311"/>
      <c r="NZF10" s="311"/>
      <c r="NZG10" s="624"/>
      <c r="NZH10" s="624"/>
      <c r="NZI10" s="624"/>
      <c r="NZJ10" s="313"/>
      <c r="NZK10" s="314"/>
      <c r="NZL10" s="315"/>
      <c r="NZM10" s="311"/>
      <c r="NZN10" s="311"/>
      <c r="NZO10" s="624"/>
      <c r="NZP10" s="624"/>
      <c r="NZQ10" s="624"/>
      <c r="NZR10" s="313"/>
      <c r="NZS10" s="314"/>
      <c r="NZT10" s="315"/>
      <c r="NZU10" s="311"/>
      <c r="NZV10" s="311"/>
      <c r="NZW10" s="624"/>
      <c r="NZX10" s="624"/>
      <c r="NZY10" s="624"/>
      <c r="NZZ10" s="313"/>
      <c r="OAA10" s="314"/>
      <c r="OAB10" s="315"/>
      <c r="OAC10" s="311"/>
      <c r="OAD10" s="311"/>
      <c r="OAE10" s="624"/>
      <c r="OAF10" s="624"/>
      <c r="OAG10" s="624"/>
      <c r="OAH10" s="313"/>
      <c r="OAI10" s="314"/>
      <c r="OAJ10" s="315"/>
      <c r="OAK10" s="311"/>
      <c r="OAL10" s="311"/>
      <c r="OAM10" s="624"/>
      <c r="OAN10" s="624"/>
      <c r="OAO10" s="624"/>
      <c r="OAP10" s="313"/>
      <c r="OAQ10" s="314"/>
      <c r="OAR10" s="315"/>
      <c r="OAS10" s="311"/>
      <c r="OAT10" s="311"/>
      <c r="OAU10" s="624"/>
      <c r="OAV10" s="624"/>
      <c r="OAW10" s="624"/>
      <c r="OAX10" s="313"/>
      <c r="OAY10" s="314"/>
      <c r="OAZ10" s="315"/>
      <c r="OBA10" s="311"/>
      <c r="OBB10" s="311"/>
      <c r="OBC10" s="624"/>
      <c r="OBD10" s="624"/>
      <c r="OBE10" s="624"/>
      <c r="OBF10" s="313"/>
      <c r="OBG10" s="314"/>
      <c r="OBH10" s="315"/>
      <c r="OBI10" s="311"/>
      <c r="OBJ10" s="311"/>
      <c r="OBK10" s="624"/>
      <c r="OBL10" s="624"/>
      <c r="OBM10" s="624"/>
      <c r="OBN10" s="313"/>
      <c r="OBO10" s="314"/>
      <c r="OBP10" s="315"/>
      <c r="OBQ10" s="311"/>
      <c r="OBR10" s="311"/>
      <c r="OBS10" s="624"/>
      <c r="OBT10" s="624"/>
      <c r="OBU10" s="624"/>
      <c r="OBV10" s="313"/>
      <c r="OBW10" s="314"/>
      <c r="OBX10" s="315"/>
      <c r="OBY10" s="311"/>
      <c r="OBZ10" s="311"/>
      <c r="OCA10" s="624"/>
      <c r="OCB10" s="624"/>
      <c r="OCC10" s="624"/>
      <c r="OCD10" s="313"/>
      <c r="OCE10" s="314"/>
      <c r="OCF10" s="315"/>
      <c r="OCG10" s="311"/>
      <c r="OCH10" s="311"/>
      <c r="OCI10" s="624"/>
      <c r="OCJ10" s="624"/>
      <c r="OCK10" s="624"/>
      <c r="OCL10" s="313"/>
      <c r="OCM10" s="314"/>
      <c r="OCN10" s="315"/>
      <c r="OCO10" s="311"/>
      <c r="OCP10" s="311"/>
      <c r="OCQ10" s="624"/>
      <c r="OCR10" s="624"/>
      <c r="OCS10" s="624"/>
      <c r="OCT10" s="313"/>
      <c r="OCU10" s="314"/>
      <c r="OCV10" s="315"/>
      <c r="OCW10" s="311"/>
      <c r="OCX10" s="311"/>
      <c r="OCY10" s="624"/>
      <c r="OCZ10" s="624"/>
      <c r="ODA10" s="624"/>
      <c r="ODB10" s="313"/>
      <c r="ODC10" s="314"/>
      <c r="ODD10" s="315"/>
      <c r="ODE10" s="311"/>
      <c r="ODF10" s="311"/>
      <c r="ODG10" s="624"/>
      <c r="ODH10" s="624"/>
      <c r="ODI10" s="624"/>
      <c r="ODJ10" s="313"/>
      <c r="ODK10" s="314"/>
      <c r="ODL10" s="315"/>
      <c r="ODM10" s="311"/>
      <c r="ODN10" s="311"/>
      <c r="ODO10" s="624"/>
      <c r="ODP10" s="624"/>
      <c r="ODQ10" s="624"/>
      <c r="ODR10" s="313"/>
      <c r="ODS10" s="314"/>
      <c r="ODT10" s="315"/>
      <c r="ODU10" s="311"/>
      <c r="ODV10" s="311"/>
      <c r="ODW10" s="624"/>
      <c r="ODX10" s="624"/>
      <c r="ODY10" s="624"/>
      <c r="ODZ10" s="313"/>
      <c r="OEA10" s="314"/>
      <c r="OEB10" s="315"/>
      <c r="OEC10" s="311"/>
      <c r="OED10" s="311"/>
      <c r="OEE10" s="624"/>
      <c r="OEF10" s="624"/>
      <c r="OEG10" s="624"/>
      <c r="OEH10" s="313"/>
      <c r="OEI10" s="314"/>
      <c r="OEJ10" s="315"/>
      <c r="OEK10" s="311"/>
      <c r="OEL10" s="311"/>
      <c r="OEM10" s="624"/>
      <c r="OEN10" s="624"/>
      <c r="OEO10" s="624"/>
      <c r="OEP10" s="313"/>
      <c r="OEQ10" s="314"/>
      <c r="OER10" s="315"/>
      <c r="OES10" s="311"/>
      <c r="OET10" s="311"/>
      <c r="OEU10" s="624"/>
      <c r="OEV10" s="624"/>
      <c r="OEW10" s="624"/>
      <c r="OEX10" s="313"/>
      <c r="OEY10" s="314"/>
      <c r="OEZ10" s="315"/>
      <c r="OFA10" s="311"/>
      <c r="OFB10" s="311"/>
      <c r="OFC10" s="624"/>
      <c r="OFD10" s="624"/>
      <c r="OFE10" s="624"/>
      <c r="OFF10" s="313"/>
      <c r="OFG10" s="314"/>
      <c r="OFH10" s="315"/>
      <c r="OFI10" s="311"/>
      <c r="OFJ10" s="311"/>
      <c r="OFK10" s="624"/>
      <c r="OFL10" s="624"/>
      <c r="OFM10" s="624"/>
      <c r="OFN10" s="313"/>
      <c r="OFO10" s="314"/>
      <c r="OFP10" s="315"/>
      <c r="OFQ10" s="311"/>
      <c r="OFR10" s="311"/>
      <c r="OFS10" s="624"/>
      <c r="OFT10" s="624"/>
      <c r="OFU10" s="624"/>
      <c r="OFV10" s="313"/>
      <c r="OFW10" s="314"/>
      <c r="OFX10" s="315"/>
      <c r="OFY10" s="311"/>
      <c r="OFZ10" s="311"/>
      <c r="OGA10" s="624"/>
      <c r="OGB10" s="624"/>
      <c r="OGC10" s="624"/>
      <c r="OGD10" s="313"/>
      <c r="OGE10" s="314"/>
      <c r="OGF10" s="315"/>
      <c r="OGG10" s="311"/>
      <c r="OGH10" s="311"/>
      <c r="OGI10" s="624"/>
      <c r="OGJ10" s="624"/>
      <c r="OGK10" s="624"/>
      <c r="OGL10" s="313"/>
      <c r="OGM10" s="314"/>
      <c r="OGN10" s="315"/>
      <c r="OGO10" s="311"/>
      <c r="OGP10" s="311"/>
      <c r="OGQ10" s="624"/>
      <c r="OGR10" s="624"/>
      <c r="OGS10" s="624"/>
      <c r="OGT10" s="313"/>
      <c r="OGU10" s="314"/>
      <c r="OGV10" s="315"/>
      <c r="OGW10" s="311"/>
      <c r="OGX10" s="311"/>
      <c r="OGY10" s="624"/>
      <c r="OGZ10" s="624"/>
      <c r="OHA10" s="624"/>
      <c r="OHB10" s="313"/>
      <c r="OHC10" s="314"/>
      <c r="OHD10" s="315"/>
      <c r="OHE10" s="311"/>
      <c r="OHF10" s="311"/>
      <c r="OHG10" s="624"/>
      <c r="OHH10" s="624"/>
      <c r="OHI10" s="624"/>
      <c r="OHJ10" s="313"/>
      <c r="OHK10" s="314"/>
      <c r="OHL10" s="315"/>
      <c r="OHM10" s="311"/>
      <c r="OHN10" s="311"/>
      <c r="OHO10" s="624"/>
      <c r="OHP10" s="624"/>
      <c r="OHQ10" s="624"/>
      <c r="OHR10" s="313"/>
      <c r="OHS10" s="314"/>
      <c r="OHT10" s="315"/>
      <c r="OHU10" s="311"/>
      <c r="OHV10" s="311"/>
      <c r="OHW10" s="624"/>
      <c r="OHX10" s="624"/>
      <c r="OHY10" s="624"/>
      <c r="OHZ10" s="313"/>
      <c r="OIA10" s="314"/>
      <c r="OIB10" s="315"/>
      <c r="OIC10" s="311"/>
      <c r="OID10" s="311"/>
      <c r="OIE10" s="624"/>
      <c r="OIF10" s="624"/>
      <c r="OIG10" s="624"/>
      <c r="OIH10" s="313"/>
      <c r="OII10" s="314"/>
      <c r="OIJ10" s="315"/>
      <c r="OIK10" s="311"/>
      <c r="OIL10" s="311"/>
      <c r="OIM10" s="624"/>
      <c r="OIN10" s="624"/>
      <c r="OIO10" s="624"/>
      <c r="OIP10" s="313"/>
      <c r="OIQ10" s="314"/>
      <c r="OIR10" s="315"/>
      <c r="OIS10" s="311"/>
      <c r="OIT10" s="311"/>
      <c r="OIU10" s="624"/>
      <c r="OIV10" s="624"/>
      <c r="OIW10" s="624"/>
      <c r="OIX10" s="313"/>
      <c r="OIY10" s="314"/>
      <c r="OIZ10" s="315"/>
      <c r="OJA10" s="311"/>
      <c r="OJB10" s="311"/>
      <c r="OJC10" s="624"/>
      <c r="OJD10" s="624"/>
      <c r="OJE10" s="624"/>
      <c r="OJF10" s="313"/>
      <c r="OJG10" s="314"/>
      <c r="OJH10" s="315"/>
      <c r="OJI10" s="311"/>
      <c r="OJJ10" s="311"/>
      <c r="OJK10" s="624"/>
      <c r="OJL10" s="624"/>
      <c r="OJM10" s="624"/>
      <c r="OJN10" s="313"/>
      <c r="OJO10" s="314"/>
      <c r="OJP10" s="315"/>
      <c r="OJQ10" s="311"/>
      <c r="OJR10" s="311"/>
      <c r="OJS10" s="624"/>
      <c r="OJT10" s="624"/>
      <c r="OJU10" s="624"/>
      <c r="OJV10" s="313"/>
      <c r="OJW10" s="314"/>
      <c r="OJX10" s="315"/>
      <c r="OJY10" s="311"/>
      <c r="OJZ10" s="311"/>
      <c r="OKA10" s="624"/>
      <c r="OKB10" s="624"/>
      <c r="OKC10" s="624"/>
      <c r="OKD10" s="313"/>
      <c r="OKE10" s="314"/>
      <c r="OKF10" s="315"/>
      <c r="OKG10" s="311"/>
      <c r="OKH10" s="311"/>
      <c r="OKI10" s="624"/>
      <c r="OKJ10" s="624"/>
      <c r="OKK10" s="624"/>
      <c r="OKL10" s="313"/>
      <c r="OKM10" s="314"/>
      <c r="OKN10" s="315"/>
      <c r="OKO10" s="311"/>
      <c r="OKP10" s="311"/>
      <c r="OKQ10" s="624"/>
      <c r="OKR10" s="624"/>
      <c r="OKS10" s="624"/>
      <c r="OKT10" s="313"/>
      <c r="OKU10" s="314"/>
      <c r="OKV10" s="315"/>
      <c r="OKW10" s="311"/>
      <c r="OKX10" s="311"/>
      <c r="OKY10" s="624"/>
      <c r="OKZ10" s="624"/>
      <c r="OLA10" s="624"/>
      <c r="OLB10" s="313"/>
      <c r="OLC10" s="314"/>
      <c r="OLD10" s="315"/>
      <c r="OLE10" s="311"/>
      <c r="OLF10" s="311"/>
      <c r="OLG10" s="624"/>
      <c r="OLH10" s="624"/>
      <c r="OLI10" s="624"/>
      <c r="OLJ10" s="313"/>
      <c r="OLK10" s="314"/>
      <c r="OLL10" s="315"/>
      <c r="OLM10" s="311"/>
      <c r="OLN10" s="311"/>
      <c r="OLO10" s="624"/>
      <c r="OLP10" s="624"/>
      <c r="OLQ10" s="624"/>
      <c r="OLR10" s="313"/>
      <c r="OLS10" s="314"/>
      <c r="OLT10" s="315"/>
      <c r="OLU10" s="311"/>
      <c r="OLV10" s="311"/>
      <c r="OLW10" s="624"/>
      <c r="OLX10" s="624"/>
      <c r="OLY10" s="624"/>
      <c r="OLZ10" s="313"/>
      <c r="OMA10" s="314"/>
      <c r="OMB10" s="315"/>
      <c r="OMC10" s="311"/>
      <c r="OMD10" s="311"/>
      <c r="OME10" s="624"/>
      <c r="OMF10" s="624"/>
      <c r="OMG10" s="624"/>
      <c r="OMH10" s="313"/>
      <c r="OMI10" s="314"/>
      <c r="OMJ10" s="315"/>
      <c r="OMK10" s="311"/>
      <c r="OML10" s="311"/>
      <c r="OMM10" s="624"/>
      <c r="OMN10" s="624"/>
      <c r="OMO10" s="624"/>
      <c r="OMP10" s="313"/>
      <c r="OMQ10" s="314"/>
      <c r="OMR10" s="315"/>
      <c r="OMS10" s="311"/>
      <c r="OMT10" s="311"/>
      <c r="OMU10" s="624"/>
      <c r="OMV10" s="624"/>
      <c r="OMW10" s="624"/>
      <c r="OMX10" s="313"/>
      <c r="OMY10" s="314"/>
      <c r="OMZ10" s="315"/>
      <c r="ONA10" s="311"/>
      <c r="ONB10" s="311"/>
      <c r="ONC10" s="624"/>
      <c r="OND10" s="624"/>
      <c r="ONE10" s="624"/>
      <c r="ONF10" s="313"/>
      <c r="ONG10" s="314"/>
      <c r="ONH10" s="315"/>
      <c r="ONI10" s="311"/>
      <c r="ONJ10" s="311"/>
      <c r="ONK10" s="624"/>
      <c r="ONL10" s="624"/>
      <c r="ONM10" s="624"/>
      <c r="ONN10" s="313"/>
      <c r="ONO10" s="314"/>
      <c r="ONP10" s="315"/>
      <c r="ONQ10" s="311"/>
      <c r="ONR10" s="311"/>
      <c r="ONS10" s="624"/>
      <c r="ONT10" s="624"/>
      <c r="ONU10" s="624"/>
      <c r="ONV10" s="313"/>
      <c r="ONW10" s="314"/>
      <c r="ONX10" s="315"/>
      <c r="ONY10" s="311"/>
      <c r="ONZ10" s="311"/>
      <c r="OOA10" s="624"/>
      <c r="OOB10" s="624"/>
      <c r="OOC10" s="624"/>
      <c r="OOD10" s="313"/>
      <c r="OOE10" s="314"/>
      <c r="OOF10" s="315"/>
      <c r="OOG10" s="311"/>
      <c r="OOH10" s="311"/>
      <c r="OOI10" s="624"/>
      <c r="OOJ10" s="624"/>
      <c r="OOK10" s="624"/>
      <c r="OOL10" s="313"/>
      <c r="OOM10" s="314"/>
      <c r="OON10" s="315"/>
      <c r="OOO10" s="311"/>
      <c r="OOP10" s="311"/>
      <c r="OOQ10" s="624"/>
      <c r="OOR10" s="624"/>
      <c r="OOS10" s="624"/>
      <c r="OOT10" s="313"/>
      <c r="OOU10" s="314"/>
      <c r="OOV10" s="315"/>
      <c r="OOW10" s="311"/>
      <c r="OOX10" s="311"/>
      <c r="OOY10" s="624"/>
      <c r="OOZ10" s="624"/>
      <c r="OPA10" s="624"/>
      <c r="OPB10" s="313"/>
      <c r="OPC10" s="314"/>
      <c r="OPD10" s="315"/>
      <c r="OPE10" s="311"/>
      <c r="OPF10" s="311"/>
      <c r="OPG10" s="624"/>
      <c r="OPH10" s="624"/>
      <c r="OPI10" s="624"/>
      <c r="OPJ10" s="313"/>
      <c r="OPK10" s="314"/>
      <c r="OPL10" s="315"/>
      <c r="OPM10" s="311"/>
      <c r="OPN10" s="311"/>
      <c r="OPO10" s="624"/>
      <c r="OPP10" s="624"/>
      <c r="OPQ10" s="624"/>
      <c r="OPR10" s="313"/>
      <c r="OPS10" s="314"/>
      <c r="OPT10" s="315"/>
      <c r="OPU10" s="311"/>
      <c r="OPV10" s="311"/>
      <c r="OPW10" s="624"/>
      <c r="OPX10" s="624"/>
      <c r="OPY10" s="624"/>
      <c r="OPZ10" s="313"/>
      <c r="OQA10" s="314"/>
      <c r="OQB10" s="315"/>
      <c r="OQC10" s="311"/>
      <c r="OQD10" s="311"/>
      <c r="OQE10" s="624"/>
      <c r="OQF10" s="624"/>
      <c r="OQG10" s="624"/>
      <c r="OQH10" s="313"/>
      <c r="OQI10" s="314"/>
      <c r="OQJ10" s="315"/>
      <c r="OQK10" s="311"/>
      <c r="OQL10" s="311"/>
      <c r="OQM10" s="624"/>
      <c r="OQN10" s="624"/>
      <c r="OQO10" s="624"/>
      <c r="OQP10" s="313"/>
      <c r="OQQ10" s="314"/>
      <c r="OQR10" s="315"/>
      <c r="OQS10" s="311"/>
      <c r="OQT10" s="311"/>
      <c r="OQU10" s="624"/>
      <c r="OQV10" s="624"/>
      <c r="OQW10" s="624"/>
      <c r="OQX10" s="313"/>
      <c r="OQY10" s="314"/>
      <c r="OQZ10" s="315"/>
      <c r="ORA10" s="311"/>
      <c r="ORB10" s="311"/>
      <c r="ORC10" s="624"/>
      <c r="ORD10" s="624"/>
      <c r="ORE10" s="624"/>
      <c r="ORF10" s="313"/>
      <c r="ORG10" s="314"/>
      <c r="ORH10" s="315"/>
      <c r="ORI10" s="311"/>
      <c r="ORJ10" s="311"/>
      <c r="ORK10" s="624"/>
      <c r="ORL10" s="624"/>
      <c r="ORM10" s="624"/>
      <c r="ORN10" s="313"/>
      <c r="ORO10" s="314"/>
      <c r="ORP10" s="315"/>
      <c r="ORQ10" s="311"/>
      <c r="ORR10" s="311"/>
      <c r="ORS10" s="624"/>
      <c r="ORT10" s="624"/>
      <c r="ORU10" s="624"/>
      <c r="ORV10" s="313"/>
      <c r="ORW10" s="314"/>
      <c r="ORX10" s="315"/>
      <c r="ORY10" s="311"/>
      <c r="ORZ10" s="311"/>
      <c r="OSA10" s="624"/>
      <c r="OSB10" s="624"/>
      <c r="OSC10" s="624"/>
      <c r="OSD10" s="313"/>
      <c r="OSE10" s="314"/>
      <c r="OSF10" s="315"/>
      <c r="OSG10" s="311"/>
      <c r="OSH10" s="311"/>
      <c r="OSI10" s="624"/>
      <c r="OSJ10" s="624"/>
      <c r="OSK10" s="624"/>
      <c r="OSL10" s="313"/>
      <c r="OSM10" s="314"/>
      <c r="OSN10" s="315"/>
      <c r="OSO10" s="311"/>
      <c r="OSP10" s="311"/>
      <c r="OSQ10" s="624"/>
      <c r="OSR10" s="624"/>
      <c r="OSS10" s="624"/>
      <c r="OST10" s="313"/>
      <c r="OSU10" s="314"/>
      <c r="OSV10" s="315"/>
      <c r="OSW10" s="311"/>
      <c r="OSX10" s="311"/>
      <c r="OSY10" s="624"/>
      <c r="OSZ10" s="624"/>
      <c r="OTA10" s="624"/>
      <c r="OTB10" s="313"/>
      <c r="OTC10" s="314"/>
      <c r="OTD10" s="315"/>
      <c r="OTE10" s="311"/>
      <c r="OTF10" s="311"/>
      <c r="OTG10" s="624"/>
      <c r="OTH10" s="624"/>
      <c r="OTI10" s="624"/>
      <c r="OTJ10" s="313"/>
      <c r="OTK10" s="314"/>
      <c r="OTL10" s="315"/>
      <c r="OTM10" s="311"/>
      <c r="OTN10" s="311"/>
      <c r="OTO10" s="624"/>
      <c r="OTP10" s="624"/>
      <c r="OTQ10" s="624"/>
      <c r="OTR10" s="313"/>
      <c r="OTS10" s="314"/>
      <c r="OTT10" s="315"/>
      <c r="OTU10" s="311"/>
      <c r="OTV10" s="311"/>
      <c r="OTW10" s="624"/>
      <c r="OTX10" s="624"/>
      <c r="OTY10" s="624"/>
      <c r="OTZ10" s="313"/>
      <c r="OUA10" s="314"/>
      <c r="OUB10" s="315"/>
      <c r="OUC10" s="311"/>
      <c r="OUD10" s="311"/>
      <c r="OUE10" s="624"/>
      <c r="OUF10" s="624"/>
      <c r="OUG10" s="624"/>
      <c r="OUH10" s="313"/>
      <c r="OUI10" s="314"/>
      <c r="OUJ10" s="315"/>
      <c r="OUK10" s="311"/>
      <c r="OUL10" s="311"/>
      <c r="OUM10" s="624"/>
      <c r="OUN10" s="624"/>
      <c r="OUO10" s="624"/>
      <c r="OUP10" s="313"/>
      <c r="OUQ10" s="314"/>
      <c r="OUR10" s="315"/>
      <c r="OUS10" s="311"/>
      <c r="OUT10" s="311"/>
      <c r="OUU10" s="624"/>
      <c r="OUV10" s="624"/>
      <c r="OUW10" s="624"/>
      <c r="OUX10" s="313"/>
      <c r="OUY10" s="314"/>
      <c r="OUZ10" s="315"/>
      <c r="OVA10" s="311"/>
      <c r="OVB10" s="311"/>
      <c r="OVC10" s="624"/>
      <c r="OVD10" s="624"/>
      <c r="OVE10" s="624"/>
      <c r="OVF10" s="313"/>
      <c r="OVG10" s="314"/>
      <c r="OVH10" s="315"/>
      <c r="OVI10" s="311"/>
      <c r="OVJ10" s="311"/>
      <c r="OVK10" s="624"/>
      <c r="OVL10" s="624"/>
      <c r="OVM10" s="624"/>
      <c r="OVN10" s="313"/>
      <c r="OVO10" s="314"/>
      <c r="OVP10" s="315"/>
      <c r="OVQ10" s="311"/>
      <c r="OVR10" s="311"/>
      <c r="OVS10" s="624"/>
      <c r="OVT10" s="624"/>
      <c r="OVU10" s="624"/>
      <c r="OVV10" s="313"/>
      <c r="OVW10" s="314"/>
      <c r="OVX10" s="315"/>
      <c r="OVY10" s="311"/>
      <c r="OVZ10" s="311"/>
      <c r="OWA10" s="624"/>
      <c r="OWB10" s="624"/>
      <c r="OWC10" s="624"/>
      <c r="OWD10" s="313"/>
      <c r="OWE10" s="314"/>
      <c r="OWF10" s="315"/>
      <c r="OWG10" s="311"/>
      <c r="OWH10" s="311"/>
      <c r="OWI10" s="624"/>
      <c r="OWJ10" s="624"/>
      <c r="OWK10" s="624"/>
      <c r="OWL10" s="313"/>
      <c r="OWM10" s="314"/>
      <c r="OWN10" s="315"/>
      <c r="OWO10" s="311"/>
      <c r="OWP10" s="311"/>
      <c r="OWQ10" s="624"/>
      <c r="OWR10" s="624"/>
      <c r="OWS10" s="624"/>
      <c r="OWT10" s="313"/>
      <c r="OWU10" s="314"/>
      <c r="OWV10" s="315"/>
      <c r="OWW10" s="311"/>
      <c r="OWX10" s="311"/>
      <c r="OWY10" s="624"/>
      <c r="OWZ10" s="624"/>
      <c r="OXA10" s="624"/>
      <c r="OXB10" s="313"/>
      <c r="OXC10" s="314"/>
      <c r="OXD10" s="315"/>
      <c r="OXE10" s="311"/>
      <c r="OXF10" s="311"/>
      <c r="OXG10" s="624"/>
      <c r="OXH10" s="624"/>
      <c r="OXI10" s="624"/>
      <c r="OXJ10" s="313"/>
      <c r="OXK10" s="314"/>
      <c r="OXL10" s="315"/>
      <c r="OXM10" s="311"/>
      <c r="OXN10" s="311"/>
      <c r="OXO10" s="624"/>
      <c r="OXP10" s="624"/>
      <c r="OXQ10" s="624"/>
      <c r="OXR10" s="313"/>
      <c r="OXS10" s="314"/>
      <c r="OXT10" s="315"/>
      <c r="OXU10" s="311"/>
      <c r="OXV10" s="311"/>
      <c r="OXW10" s="624"/>
      <c r="OXX10" s="624"/>
      <c r="OXY10" s="624"/>
      <c r="OXZ10" s="313"/>
      <c r="OYA10" s="314"/>
      <c r="OYB10" s="315"/>
      <c r="OYC10" s="311"/>
      <c r="OYD10" s="311"/>
      <c r="OYE10" s="624"/>
      <c r="OYF10" s="624"/>
      <c r="OYG10" s="624"/>
      <c r="OYH10" s="313"/>
      <c r="OYI10" s="314"/>
      <c r="OYJ10" s="315"/>
      <c r="OYK10" s="311"/>
      <c r="OYL10" s="311"/>
      <c r="OYM10" s="624"/>
      <c r="OYN10" s="624"/>
      <c r="OYO10" s="624"/>
      <c r="OYP10" s="313"/>
      <c r="OYQ10" s="314"/>
      <c r="OYR10" s="315"/>
      <c r="OYS10" s="311"/>
      <c r="OYT10" s="311"/>
      <c r="OYU10" s="624"/>
      <c r="OYV10" s="624"/>
      <c r="OYW10" s="624"/>
      <c r="OYX10" s="313"/>
      <c r="OYY10" s="314"/>
      <c r="OYZ10" s="315"/>
      <c r="OZA10" s="311"/>
      <c r="OZB10" s="311"/>
      <c r="OZC10" s="624"/>
      <c r="OZD10" s="624"/>
      <c r="OZE10" s="624"/>
      <c r="OZF10" s="313"/>
      <c r="OZG10" s="314"/>
      <c r="OZH10" s="315"/>
      <c r="OZI10" s="311"/>
      <c r="OZJ10" s="311"/>
      <c r="OZK10" s="624"/>
      <c r="OZL10" s="624"/>
      <c r="OZM10" s="624"/>
      <c r="OZN10" s="313"/>
      <c r="OZO10" s="314"/>
      <c r="OZP10" s="315"/>
      <c r="OZQ10" s="311"/>
      <c r="OZR10" s="311"/>
      <c r="OZS10" s="624"/>
      <c r="OZT10" s="624"/>
      <c r="OZU10" s="624"/>
      <c r="OZV10" s="313"/>
      <c r="OZW10" s="314"/>
      <c r="OZX10" s="315"/>
      <c r="OZY10" s="311"/>
      <c r="OZZ10" s="311"/>
      <c r="PAA10" s="624"/>
      <c r="PAB10" s="624"/>
      <c r="PAC10" s="624"/>
      <c r="PAD10" s="313"/>
      <c r="PAE10" s="314"/>
      <c r="PAF10" s="315"/>
      <c r="PAG10" s="311"/>
      <c r="PAH10" s="311"/>
      <c r="PAI10" s="624"/>
      <c r="PAJ10" s="624"/>
      <c r="PAK10" s="624"/>
      <c r="PAL10" s="313"/>
      <c r="PAM10" s="314"/>
      <c r="PAN10" s="315"/>
      <c r="PAO10" s="311"/>
      <c r="PAP10" s="311"/>
      <c r="PAQ10" s="624"/>
      <c r="PAR10" s="624"/>
      <c r="PAS10" s="624"/>
      <c r="PAT10" s="313"/>
      <c r="PAU10" s="314"/>
      <c r="PAV10" s="315"/>
      <c r="PAW10" s="311"/>
      <c r="PAX10" s="311"/>
      <c r="PAY10" s="624"/>
      <c r="PAZ10" s="624"/>
      <c r="PBA10" s="624"/>
      <c r="PBB10" s="313"/>
      <c r="PBC10" s="314"/>
      <c r="PBD10" s="315"/>
      <c r="PBE10" s="311"/>
      <c r="PBF10" s="311"/>
      <c r="PBG10" s="624"/>
      <c r="PBH10" s="624"/>
      <c r="PBI10" s="624"/>
      <c r="PBJ10" s="313"/>
      <c r="PBK10" s="314"/>
      <c r="PBL10" s="315"/>
      <c r="PBM10" s="311"/>
      <c r="PBN10" s="311"/>
      <c r="PBO10" s="624"/>
      <c r="PBP10" s="624"/>
      <c r="PBQ10" s="624"/>
      <c r="PBR10" s="313"/>
      <c r="PBS10" s="314"/>
      <c r="PBT10" s="315"/>
      <c r="PBU10" s="311"/>
      <c r="PBV10" s="311"/>
      <c r="PBW10" s="624"/>
      <c r="PBX10" s="624"/>
      <c r="PBY10" s="624"/>
      <c r="PBZ10" s="313"/>
      <c r="PCA10" s="314"/>
      <c r="PCB10" s="315"/>
      <c r="PCC10" s="311"/>
      <c r="PCD10" s="311"/>
      <c r="PCE10" s="624"/>
      <c r="PCF10" s="624"/>
      <c r="PCG10" s="624"/>
      <c r="PCH10" s="313"/>
      <c r="PCI10" s="314"/>
      <c r="PCJ10" s="315"/>
      <c r="PCK10" s="311"/>
      <c r="PCL10" s="311"/>
      <c r="PCM10" s="624"/>
      <c r="PCN10" s="624"/>
      <c r="PCO10" s="624"/>
      <c r="PCP10" s="313"/>
      <c r="PCQ10" s="314"/>
      <c r="PCR10" s="315"/>
      <c r="PCS10" s="311"/>
      <c r="PCT10" s="311"/>
      <c r="PCU10" s="624"/>
      <c r="PCV10" s="624"/>
      <c r="PCW10" s="624"/>
      <c r="PCX10" s="313"/>
      <c r="PCY10" s="314"/>
      <c r="PCZ10" s="315"/>
      <c r="PDA10" s="311"/>
      <c r="PDB10" s="311"/>
      <c r="PDC10" s="624"/>
      <c r="PDD10" s="624"/>
      <c r="PDE10" s="624"/>
      <c r="PDF10" s="313"/>
      <c r="PDG10" s="314"/>
      <c r="PDH10" s="315"/>
      <c r="PDI10" s="311"/>
      <c r="PDJ10" s="311"/>
      <c r="PDK10" s="624"/>
      <c r="PDL10" s="624"/>
      <c r="PDM10" s="624"/>
      <c r="PDN10" s="313"/>
      <c r="PDO10" s="314"/>
      <c r="PDP10" s="315"/>
      <c r="PDQ10" s="311"/>
      <c r="PDR10" s="311"/>
      <c r="PDS10" s="624"/>
      <c r="PDT10" s="624"/>
      <c r="PDU10" s="624"/>
      <c r="PDV10" s="313"/>
      <c r="PDW10" s="314"/>
      <c r="PDX10" s="315"/>
      <c r="PDY10" s="311"/>
      <c r="PDZ10" s="311"/>
      <c r="PEA10" s="624"/>
      <c r="PEB10" s="624"/>
      <c r="PEC10" s="624"/>
      <c r="PED10" s="313"/>
      <c r="PEE10" s="314"/>
      <c r="PEF10" s="315"/>
      <c r="PEG10" s="311"/>
      <c r="PEH10" s="311"/>
      <c r="PEI10" s="624"/>
      <c r="PEJ10" s="624"/>
      <c r="PEK10" s="624"/>
      <c r="PEL10" s="313"/>
      <c r="PEM10" s="314"/>
      <c r="PEN10" s="315"/>
      <c r="PEO10" s="311"/>
      <c r="PEP10" s="311"/>
      <c r="PEQ10" s="624"/>
      <c r="PER10" s="624"/>
      <c r="PES10" s="624"/>
      <c r="PET10" s="313"/>
      <c r="PEU10" s="314"/>
      <c r="PEV10" s="315"/>
      <c r="PEW10" s="311"/>
      <c r="PEX10" s="311"/>
      <c r="PEY10" s="624"/>
      <c r="PEZ10" s="624"/>
      <c r="PFA10" s="624"/>
      <c r="PFB10" s="313"/>
      <c r="PFC10" s="314"/>
      <c r="PFD10" s="315"/>
      <c r="PFE10" s="311"/>
      <c r="PFF10" s="311"/>
      <c r="PFG10" s="624"/>
      <c r="PFH10" s="624"/>
      <c r="PFI10" s="624"/>
      <c r="PFJ10" s="313"/>
      <c r="PFK10" s="314"/>
      <c r="PFL10" s="315"/>
      <c r="PFM10" s="311"/>
      <c r="PFN10" s="311"/>
      <c r="PFO10" s="624"/>
      <c r="PFP10" s="624"/>
      <c r="PFQ10" s="624"/>
      <c r="PFR10" s="313"/>
      <c r="PFS10" s="314"/>
      <c r="PFT10" s="315"/>
      <c r="PFU10" s="311"/>
      <c r="PFV10" s="311"/>
      <c r="PFW10" s="624"/>
      <c r="PFX10" s="624"/>
      <c r="PFY10" s="624"/>
      <c r="PFZ10" s="313"/>
      <c r="PGA10" s="314"/>
      <c r="PGB10" s="315"/>
      <c r="PGC10" s="311"/>
      <c r="PGD10" s="311"/>
      <c r="PGE10" s="624"/>
      <c r="PGF10" s="624"/>
      <c r="PGG10" s="624"/>
      <c r="PGH10" s="313"/>
      <c r="PGI10" s="314"/>
      <c r="PGJ10" s="315"/>
      <c r="PGK10" s="311"/>
      <c r="PGL10" s="311"/>
      <c r="PGM10" s="624"/>
      <c r="PGN10" s="624"/>
      <c r="PGO10" s="624"/>
      <c r="PGP10" s="313"/>
      <c r="PGQ10" s="314"/>
      <c r="PGR10" s="315"/>
      <c r="PGS10" s="311"/>
      <c r="PGT10" s="311"/>
      <c r="PGU10" s="624"/>
      <c r="PGV10" s="624"/>
      <c r="PGW10" s="624"/>
      <c r="PGX10" s="313"/>
      <c r="PGY10" s="314"/>
      <c r="PGZ10" s="315"/>
      <c r="PHA10" s="311"/>
      <c r="PHB10" s="311"/>
      <c r="PHC10" s="624"/>
      <c r="PHD10" s="624"/>
      <c r="PHE10" s="624"/>
      <c r="PHF10" s="313"/>
      <c r="PHG10" s="314"/>
      <c r="PHH10" s="315"/>
      <c r="PHI10" s="311"/>
      <c r="PHJ10" s="311"/>
      <c r="PHK10" s="624"/>
      <c r="PHL10" s="624"/>
      <c r="PHM10" s="624"/>
      <c r="PHN10" s="313"/>
      <c r="PHO10" s="314"/>
      <c r="PHP10" s="315"/>
      <c r="PHQ10" s="311"/>
      <c r="PHR10" s="311"/>
      <c r="PHS10" s="624"/>
      <c r="PHT10" s="624"/>
      <c r="PHU10" s="624"/>
      <c r="PHV10" s="313"/>
      <c r="PHW10" s="314"/>
      <c r="PHX10" s="315"/>
      <c r="PHY10" s="311"/>
      <c r="PHZ10" s="311"/>
      <c r="PIA10" s="624"/>
      <c r="PIB10" s="624"/>
      <c r="PIC10" s="624"/>
      <c r="PID10" s="313"/>
      <c r="PIE10" s="314"/>
      <c r="PIF10" s="315"/>
      <c r="PIG10" s="311"/>
      <c r="PIH10" s="311"/>
      <c r="PII10" s="624"/>
      <c r="PIJ10" s="624"/>
      <c r="PIK10" s="624"/>
      <c r="PIL10" s="313"/>
      <c r="PIM10" s="314"/>
      <c r="PIN10" s="315"/>
      <c r="PIO10" s="311"/>
      <c r="PIP10" s="311"/>
      <c r="PIQ10" s="624"/>
      <c r="PIR10" s="624"/>
      <c r="PIS10" s="624"/>
      <c r="PIT10" s="313"/>
      <c r="PIU10" s="314"/>
      <c r="PIV10" s="315"/>
      <c r="PIW10" s="311"/>
      <c r="PIX10" s="311"/>
      <c r="PIY10" s="624"/>
      <c r="PIZ10" s="624"/>
      <c r="PJA10" s="624"/>
      <c r="PJB10" s="313"/>
      <c r="PJC10" s="314"/>
      <c r="PJD10" s="315"/>
      <c r="PJE10" s="311"/>
      <c r="PJF10" s="311"/>
      <c r="PJG10" s="624"/>
      <c r="PJH10" s="624"/>
      <c r="PJI10" s="624"/>
      <c r="PJJ10" s="313"/>
      <c r="PJK10" s="314"/>
      <c r="PJL10" s="315"/>
      <c r="PJM10" s="311"/>
      <c r="PJN10" s="311"/>
      <c r="PJO10" s="624"/>
      <c r="PJP10" s="624"/>
      <c r="PJQ10" s="624"/>
      <c r="PJR10" s="313"/>
      <c r="PJS10" s="314"/>
      <c r="PJT10" s="315"/>
      <c r="PJU10" s="311"/>
      <c r="PJV10" s="311"/>
      <c r="PJW10" s="624"/>
      <c r="PJX10" s="624"/>
      <c r="PJY10" s="624"/>
      <c r="PJZ10" s="313"/>
      <c r="PKA10" s="314"/>
      <c r="PKB10" s="315"/>
      <c r="PKC10" s="311"/>
      <c r="PKD10" s="311"/>
      <c r="PKE10" s="624"/>
      <c r="PKF10" s="624"/>
      <c r="PKG10" s="624"/>
      <c r="PKH10" s="313"/>
      <c r="PKI10" s="314"/>
      <c r="PKJ10" s="315"/>
      <c r="PKK10" s="311"/>
      <c r="PKL10" s="311"/>
      <c r="PKM10" s="624"/>
      <c r="PKN10" s="624"/>
      <c r="PKO10" s="624"/>
      <c r="PKP10" s="313"/>
      <c r="PKQ10" s="314"/>
      <c r="PKR10" s="315"/>
      <c r="PKS10" s="311"/>
      <c r="PKT10" s="311"/>
      <c r="PKU10" s="624"/>
      <c r="PKV10" s="624"/>
      <c r="PKW10" s="624"/>
      <c r="PKX10" s="313"/>
      <c r="PKY10" s="314"/>
      <c r="PKZ10" s="315"/>
      <c r="PLA10" s="311"/>
      <c r="PLB10" s="311"/>
      <c r="PLC10" s="624"/>
      <c r="PLD10" s="624"/>
      <c r="PLE10" s="624"/>
      <c r="PLF10" s="313"/>
      <c r="PLG10" s="314"/>
      <c r="PLH10" s="315"/>
      <c r="PLI10" s="311"/>
      <c r="PLJ10" s="311"/>
      <c r="PLK10" s="624"/>
      <c r="PLL10" s="624"/>
      <c r="PLM10" s="624"/>
      <c r="PLN10" s="313"/>
      <c r="PLO10" s="314"/>
      <c r="PLP10" s="315"/>
      <c r="PLQ10" s="311"/>
      <c r="PLR10" s="311"/>
      <c r="PLS10" s="624"/>
      <c r="PLT10" s="624"/>
      <c r="PLU10" s="624"/>
      <c r="PLV10" s="313"/>
      <c r="PLW10" s="314"/>
      <c r="PLX10" s="315"/>
      <c r="PLY10" s="311"/>
      <c r="PLZ10" s="311"/>
      <c r="PMA10" s="624"/>
      <c r="PMB10" s="624"/>
      <c r="PMC10" s="624"/>
      <c r="PMD10" s="313"/>
      <c r="PME10" s="314"/>
      <c r="PMF10" s="315"/>
      <c r="PMG10" s="311"/>
      <c r="PMH10" s="311"/>
      <c r="PMI10" s="624"/>
      <c r="PMJ10" s="624"/>
      <c r="PMK10" s="624"/>
      <c r="PML10" s="313"/>
      <c r="PMM10" s="314"/>
      <c r="PMN10" s="315"/>
      <c r="PMO10" s="311"/>
      <c r="PMP10" s="311"/>
      <c r="PMQ10" s="624"/>
      <c r="PMR10" s="624"/>
      <c r="PMS10" s="624"/>
      <c r="PMT10" s="313"/>
      <c r="PMU10" s="314"/>
      <c r="PMV10" s="315"/>
      <c r="PMW10" s="311"/>
      <c r="PMX10" s="311"/>
      <c r="PMY10" s="624"/>
      <c r="PMZ10" s="624"/>
      <c r="PNA10" s="624"/>
      <c r="PNB10" s="313"/>
      <c r="PNC10" s="314"/>
      <c r="PND10" s="315"/>
      <c r="PNE10" s="311"/>
      <c r="PNF10" s="311"/>
      <c r="PNG10" s="624"/>
      <c r="PNH10" s="624"/>
      <c r="PNI10" s="624"/>
      <c r="PNJ10" s="313"/>
      <c r="PNK10" s="314"/>
      <c r="PNL10" s="315"/>
      <c r="PNM10" s="311"/>
      <c r="PNN10" s="311"/>
      <c r="PNO10" s="624"/>
      <c r="PNP10" s="624"/>
      <c r="PNQ10" s="624"/>
      <c r="PNR10" s="313"/>
      <c r="PNS10" s="314"/>
      <c r="PNT10" s="315"/>
      <c r="PNU10" s="311"/>
      <c r="PNV10" s="311"/>
      <c r="PNW10" s="624"/>
      <c r="PNX10" s="624"/>
      <c r="PNY10" s="624"/>
      <c r="PNZ10" s="313"/>
      <c r="POA10" s="314"/>
      <c r="POB10" s="315"/>
      <c r="POC10" s="311"/>
      <c r="POD10" s="311"/>
      <c r="POE10" s="624"/>
      <c r="POF10" s="624"/>
      <c r="POG10" s="624"/>
      <c r="POH10" s="313"/>
      <c r="POI10" s="314"/>
      <c r="POJ10" s="315"/>
      <c r="POK10" s="311"/>
      <c r="POL10" s="311"/>
      <c r="POM10" s="624"/>
      <c r="PON10" s="624"/>
      <c r="POO10" s="624"/>
      <c r="POP10" s="313"/>
      <c r="POQ10" s="314"/>
      <c r="POR10" s="315"/>
      <c r="POS10" s="311"/>
      <c r="POT10" s="311"/>
      <c r="POU10" s="624"/>
      <c r="POV10" s="624"/>
      <c r="POW10" s="624"/>
      <c r="POX10" s="313"/>
      <c r="POY10" s="314"/>
      <c r="POZ10" s="315"/>
      <c r="PPA10" s="311"/>
      <c r="PPB10" s="311"/>
      <c r="PPC10" s="624"/>
      <c r="PPD10" s="624"/>
      <c r="PPE10" s="624"/>
      <c r="PPF10" s="313"/>
      <c r="PPG10" s="314"/>
      <c r="PPH10" s="315"/>
      <c r="PPI10" s="311"/>
      <c r="PPJ10" s="311"/>
      <c r="PPK10" s="624"/>
      <c r="PPL10" s="624"/>
      <c r="PPM10" s="624"/>
      <c r="PPN10" s="313"/>
      <c r="PPO10" s="314"/>
      <c r="PPP10" s="315"/>
      <c r="PPQ10" s="311"/>
      <c r="PPR10" s="311"/>
      <c r="PPS10" s="624"/>
      <c r="PPT10" s="624"/>
      <c r="PPU10" s="624"/>
      <c r="PPV10" s="313"/>
      <c r="PPW10" s="314"/>
      <c r="PPX10" s="315"/>
      <c r="PPY10" s="311"/>
      <c r="PPZ10" s="311"/>
      <c r="PQA10" s="624"/>
      <c r="PQB10" s="624"/>
      <c r="PQC10" s="624"/>
      <c r="PQD10" s="313"/>
      <c r="PQE10" s="314"/>
      <c r="PQF10" s="315"/>
      <c r="PQG10" s="311"/>
      <c r="PQH10" s="311"/>
      <c r="PQI10" s="624"/>
      <c r="PQJ10" s="624"/>
      <c r="PQK10" s="624"/>
      <c r="PQL10" s="313"/>
      <c r="PQM10" s="314"/>
      <c r="PQN10" s="315"/>
      <c r="PQO10" s="311"/>
      <c r="PQP10" s="311"/>
      <c r="PQQ10" s="624"/>
      <c r="PQR10" s="624"/>
      <c r="PQS10" s="624"/>
      <c r="PQT10" s="313"/>
      <c r="PQU10" s="314"/>
      <c r="PQV10" s="315"/>
      <c r="PQW10" s="311"/>
      <c r="PQX10" s="311"/>
      <c r="PQY10" s="624"/>
      <c r="PQZ10" s="624"/>
      <c r="PRA10" s="624"/>
      <c r="PRB10" s="313"/>
      <c r="PRC10" s="314"/>
      <c r="PRD10" s="315"/>
      <c r="PRE10" s="311"/>
      <c r="PRF10" s="311"/>
      <c r="PRG10" s="624"/>
      <c r="PRH10" s="624"/>
      <c r="PRI10" s="624"/>
      <c r="PRJ10" s="313"/>
      <c r="PRK10" s="314"/>
      <c r="PRL10" s="315"/>
      <c r="PRM10" s="311"/>
      <c r="PRN10" s="311"/>
      <c r="PRO10" s="624"/>
      <c r="PRP10" s="624"/>
      <c r="PRQ10" s="624"/>
      <c r="PRR10" s="313"/>
      <c r="PRS10" s="314"/>
      <c r="PRT10" s="315"/>
      <c r="PRU10" s="311"/>
      <c r="PRV10" s="311"/>
      <c r="PRW10" s="624"/>
      <c r="PRX10" s="624"/>
      <c r="PRY10" s="624"/>
      <c r="PRZ10" s="313"/>
      <c r="PSA10" s="314"/>
      <c r="PSB10" s="315"/>
      <c r="PSC10" s="311"/>
      <c r="PSD10" s="311"/>
      <c r="PSE10" s="624"/>
      <c r="PSF10" s="624"/>
      <c r="PSG10" s="624"/>
      <c r="PSH10" s="313"/>
      <c r="PSI10" s="314"/>
      <c r="PSJ10" s="315"/>
      <c r="PSK10" s="311"/>
      <c r="PSL10" s="311"/>
      <c r="PSM10" s="624"/>
      <c r="PSN10" s="624"/>
      <c r="PSO10" s="624"/>
      <c r="PSP10" s="313"/>
      <c r="PSQ10" s="314"/>
      <c r="PSR10" s="315"/>
      <c r="PSS10" s="311"/>
      <c r="PST10" s="311"/>
      <c r="PSU10" s="624"/>
      <c r="PSV10" s="624"/>
      <c r="PSW10" s="624"/>
      <c r="PSX10" s="313"/>
      <c r="PSY10" s="314"/>
      <c r="PSZ10" s="315"/>
      <c r="PTA10" s="311"/>
      <c r="PTB10" s="311"/>
      <c r="PTC10" s="624"/>
      <c r="PTD10" s="624"/>
      <c r="PTE10" s="624"/>
      <c r="PTF10" s="313"/>
      <c r="PTG10" s="314"/>
      <c r="PTH10" s="315"/>
      <c r="PTI10" s="311"/>
      <c r="PTJ10" s="311"/>
      <c r="PTK10" s="624"/>
      <c r="PTL10" s="624"/>
      <c r="PTM10" s="624"/>
      <c r="PTN10" s="313"/>
      <c r="PTO10" s="314"/>
      <c r="PTP10" s="315"/>
      <c r="PTQ10" s="311"/>
      <c r="PTR10" s="311"/>
      <c r="PTS10" s="624"/>
      <c r="PTT10" s="624"/>
      <c r="PTU10" s="624"/>
      <c r="PTV10" s="313"/>
      <c r="PTW10" s="314"/>
      <c r="PTX10" s="315"/>
      <c r="PTY10" s="311"/>
      <c r="PTZ10" s="311"/>
      <c r="PUA10" s="624"/>
      <c r="PUB10" s="624"/>
      <c r="PUC10" s="624"/>
      <c r="PUD10" s="313"/>
      <c r="PUE10" s="314"/>
      <c r="PUF10" s="315"/>
      <c r="PUG10" s="311"/>
      <c r="PUH10" s="311"/>
      <c r="PUI10" s="624"/>
      <c r="PUJ10" s="624"/>
      <c r="PUK10" s="624"/>
      <c r="PUL10" s="313"/>
      <c r="PUM10" s="314"/>
      <c r="PUN10" s="315"/>
      <c r="PUO10" s="311"/>
      <c r="PUP10" s="311"/>
      <c r="PUQ10" s="624"/>
      <c r="PUR10" s="624"/>
      <c r="PUS10" s="624"/>
      <c r="PUT10" s="313"/>
      <c r="PUU10" s="314"/>
      <c r="PUV10" s="315"/>
      <c r="PUW10" s="311"/>
      <c r="PUX10" s="311"/>
      <c r="PUY10" s="624"/>
      <c r="PUZ10" s="624"/>
      <c r="PVA10" s="624"/>
      <c r="PVB10" s="313"/>
      <c r="PVC10" s="314"/>
      <c r="PVD10" s="315"/>
      <c r="PVE10" s="311"/>
      <c r="PVF10" s="311"/>
      <c r="PVG10" s="624"/>
      <c r="PVH10" s="624"/>
      <c r="PVI10" s="624"/>
      <c r="PVJ10" s="313"/>
      <c r="PVK10" s="314"/>
      <c r="PVL10" s="315"/>
      <c r="PVM10" s="311"/>
      <c r="PVN10" s="311"/>
      <c r="PVO10" s="624"/>
      <c r="PVP10" s="624"/>
      <c r="PVQ10" s="624"/>
      <c r="PVR10" s="313"/>
      <c r="PVS10" s="314"/>
      <c r="PVT10" s="315"/>
      <c r="PVU10" s="311"/>
      <c r="PVV10" s="311"/>
      <c r="PVW10" s="624"/>
      <c r="PVX10" s="624"/>
      <c r="PVY10" s="624"/>
      <c r="PVZ10" s="313"/>
      <c r="PWA10" s="314"/>
      <c r="PWB10" s="315"/>
      <c r="PWC10" s="311"/>
      <c r="PWD10" s="311"/>
      <c r="PWE10" s="624"/>
      <c r="PWF10" s="624"/>
      <c r="PWG10" s="624"/>
      <c r="PWH10" s="313"/>
      <c r="PWI10" s="314"/>
      <c r="PWJ10" s="315"/>
      <c r="PWK10" s="311"/>
      <c r="PWL10" s="311"/>
      <c r="PWM10" s="624"/>
      <c r="PWN10" s="624"/>
      <c r="PWO10" s="624"/>
      <c r="PWP10" s="313"/>
      <c r="PWQ10" s="314"/>
      <c r="PWR10" s="315"/>
      <c r="PWS10" s="311"/>
      <c r="PWT10" s="311"/>
      <c r="PWU10" s="624"/>
      <c r="PWV10" s="624"/>
      <c r="PWW10" s="624"/>
      <c r="PWX10" s="313"/>
      <c r="PWY10" s="314"/>
      <c r="PWZ10" s="315"/>
      <c r="PXA10" s="311"/>
      <c r="PXB10" s="311"/>
      <c r="PXC10" s="624"/>
      <c r="PXD10" s="624"/>
      <c r="PXE10" s="624"/>
      <c r="PXF10" s="313"/>
      <c r="PXG10" s="314"/>
      <c r="PXH10" s="315"/>
      <c r="PXI10" s="311"/>
      <c r="PXJ10" s="311"/>
      <c r="PXK10" s="624"/>
      <c r="PXL10" s="624"/>
      <c r="PXM10" s="624"/>
      <c r="PXN10" s="313"/>
      <c r="PXO10" s="314"/>
      <c r="PXP10" s="315"/>
      <c r="PXQ10" s="311"/>
      <c r="PXR10" s="311"/>
      <c r="PXS10" s="624"/>
      <c r="PXT10" s="624"/>
      <c r="PXU10" s="624"/>
      <c r="PXV10" s="313"/>
      <c r="PXW10" s="314"/>
      <c r="PXX10" s="315"/>
      <c r="PXY10" s="311"/>
      <c r="PXZ10" s="311"/>
      <c r="PYA10" s="624"/>
      <c r="PYB10" s="624"/>
      <c r="PYC10" s="624"/>
      <c r="PYD10" s="313"/>
      <c r="PYE10" s="314"/>
      <c r="PYF10" s="315"/>
      <c r="PYG10" s="311"/>
      <c r="PYH10" s="311"/>
      <c r="PYI10" s="624"/>
      <c r="PYJ10" s="624"/>
      <c r="PYK10" s="624"/>
      <c r="PYL10" s="313"/>
      <c r="PYM10" s="314"/>
      <c r="PYN10" s="315"/>
      <c r="PYO10" s="311"/>
      <c r="PYP10" s="311"/>
      <c r="PYQ10" s="624"/>
      <c r="PYR10" s="624"/>
      <c r="PYS10" s="624"/>
      <c r="PYT10" s="313"/>
      <c r="PYU10" s="314"/>
      <c r="PYV10" s="315"/>
      <c r="PYW10" s="311"/>
      <c r="PYX10" s="311"/>
      <c r="PYY10" s="624"/>
      <c r="PYZ10" s="624"/>
      <c r="PZA10" s="624"/>
      <c r="PZB10" s="313"/>
      <c r="PZC10" s="314"/>
      <c r="PZD10" s="315"/>
      <c r="PZE10" s="311"/>
      <c r="PZF10" s="311"/>
      <c r="PZG10" s="624"/>
      <c r="PZH10" s="624"/>
      <c r="PZI10" s="624"/>
      <c r="PZJ10" s="313"/>
      <c r="PZK10" s="314"/>
      <c r="PZL10" s="315"/>
      <c r="PZM10" s="311"/>
      <c r="PZN10" s="311"/>
      <c r="PZO10" s="624"/>
      <c r="PZP10" s="624"/>
      <c r="PZQ10" s="624"/>
      <c r="PZR10" s="313"/>
      <c r="PZS10" s="314"/>
      <c r="PZT10" s="315"/>
      <c r="PZU10" s="311"/>
      <c r="PZV10" s="311"/>
      <c r="PZW10" s="624"/>
      <c r="PZX10" s="624"/>
      <c r="PZY10" s="624"/>
      <c r="PZZ10" s="313"/>
      <c r="QAA10" s="314"/>
      <c r="QAB10" s="315"/>
      <c r="QAC10" s="311"/>
      <c r="QAD10" s="311"/>
      <c r="QAE10" s="624"/>
      <c r="QAF10" s="624"/>
      <c r="QAG10" s="624"/>
      <c r="QAH10" s="313"/>
      <c r="QAI10" s="314"/>
      <c r="QAJ10" s="315"/>
      <c r="QAK10" s="311"/>
      <c r="QAL10" s="311"/>
      <c r="QAM10" s="624"/>
      <c r="QAN10" s="624"/>
      <c r="QAO10" s="624"/>
      <c r="QAP10" s="313"/>
      <c r="QAQ10" s="314"/>
      <c r="QAR10" s="315"/>
      <c r="QAS10" s="311"/>
      <c r="QAT10" s="311"/>
      <c r="QAU10" s="624"/>
      <c r="QAV10" s="624"/>
      <c r="QAW10" s="624"/>
      <c r="QAX10" s="313"/>
      <c r="QAY10" s="314"/>
      <c r="QAZ10" s="315"/>
      <c r="QBA10" s="311"/>
      <c r="QBB10" s="311"/>
      <c r="QBC10" s="624"/>
      <c r="QBD10" s="624"/>
      <c r="QBE10" s="624"/>
      <c r="QBF10" s="313"/>
      <c r="QBG10" s="314"/>
      <c r="QBH10" s="315"/>
      <c r="QBI10" s="311"/>
      <c r="QBJ10" s="311"/>
      <c r="QBK10" s="624"/>
      <c r="QBL10" s="624"/>
      <c r="QBM10" s="624"/>
      <c r="QBN10" s="313"/>
      <c r="QBO10" s="314"/>
      <c r="QBP10" s="315"/>
      <c r="QBQ10" s="311"/>
      <c r="QBR10" s="311"/>
      <c r="QBS10" s="624"/>
      <c r="QBT10" s="624"/>
      <c r="QBU10" s="624"/>
      <c r="QBV10" s="313"/>
      <c r="QBW10" s="314"/>
      <c r="QBX10" s="315"/>
      <c r="QBY10" s="311"/>
      <c r="QBZ10" s="311"/>
      <c r="QCA10" s="624"/>
      <c r="QCB10" s="624"/>
      <c r="QCC10" s="624"/>
      <c r="QCD10" s="313"/>
      <c r="QCE10" s="314"/>
      <c r="QCF10" s="315"/>
      <c r="QCG10" s="311"/>
      <c r="QCH10" s="311"/>
      <c r="QCI10" s="624"/>
      <c r="QCJ10" s="624"/>
      <c r="QCK10" s="624"/>
      <c r="QCL10" s="313"/>
      <c r="QCM10" s="314"/>
      <c r="QCN10" s="315"/>
      <c r="QCO10" s="311"/>
      <c r="QCP10" s="311"/>
      <c r="QCQ10" s="624"/>
      <c r="QCR10" s="624"/>
      <c r="QCS10" s="624"/>
      <c r="QCT10" s="313"/>
      <c r="QCU10" s="314"/>
      <c r="QCV10" s="315"/>
      <c r="QCW10" s="311"/>
      <c r="QCX10" s="311"/>
      <c r="QCY10" s="624"/>
      <c r="QCZ10" s="624"/>
      <c r="QDA10" s="624"/>
      <c r="QDB10" s="313"/>
      <c r="QDC10" s="314"/>
      <c r="QDD10" s="315"/>
      <c r="QDE10" s="311"/>
      <c r="QDF10" s="311"/>
      <c r="QDG10" s="624"/>
      <c r="QDH10" s="624"/>
      <c r="QDI10" s="624"/>
      <c r="QDJ10" s="313"/>
      <c r="QDK10" s="314"/>
      <c r="QDL10" s="315"/>
      <c r="QDM10" s="311"/>
      <c r="QDN10" s="311"/>
      <c r="QDO10" s="624"/>
      <c r="QDP10" s="624"/>
      <c r="QDQ10" s="624"/>
      <c r="QDR10" s="313"/>
      <c r="QDS10" s="314"/>
      <c r="QDT10" s="315"/>
      <c r="QDU10" s="311"/>
      <c r="QDV10" s="311"/>
      <c r="QDW10" s="624"/>
      <c r="QDX10" s="624"/>
      <c r="QDY10" s="624"/>
      <c r="QDZ10" s="313"/>
      <c r="QEA10" s="314"/>
      <c r="QEB10" s="315"/>
      <c r="QEC10" s="311"/>
      <c r="QED10" s="311"/>
      <c r="QEE10" s="624"/>
      <c r="QEF10" s="624"/>
      <c r="QEG10" s="624"/>
      <c r="QEH10" s="313"/>
      <c r="QEI10" s="314"/>
      <c r="QEJ10" s="315"/>
      <c r="QEK10" s="311"/>
      <c r="QEL10" s="311"/>
      <c r="QEM10" s="624"/>
      <c r="QEN10" s="624"/>
      <c r="QEO10" s="624"/>
      <c r="QEP10" s="313"/>
      <c r="QEQ10" s="314"/>
      <c r="QER10" s="315"/>
      <c r="QES10" s="311"/>
      <c r="QET10" s="311"/>
      <c r="QEU10" s="624"/>
      <c r="QEV10" s="624"/>
      <c r="QEW10" s="624"/>
      <c r="QEX10" s="313"/>
      <c r="QEY10" s="314"/>
      <c r="QEZ10" s="315"/>
      <c r="QFA10" s="311"/>
      <c r="QFB10" s="311"/>
      <c r="QFC10" s="624"/>
      <c r="QFD10" s="624"/>
      <c r="QFE10" s="624"/>
      <c r="QFF10" s="313"/>
      <c r="QFG10" s="314"/>
      <c r="QFH10" s="315"/>
      <c r="QFI10" s="311"/>
      <c r="QFJ10" s="311"/>
      <c r="QFK10" s="624"/>
      <c r="QFL10" s="624"/>
      <c r="QFM10" s="624"/>
      <c r="QFN10" s="313"/>
      <c r="QFO10" s="314"/>
      <c r="QFP10" s="315"/>
      <c r="QFQ10" s="311"/>
      <c r="QFR10" s="311"/>
      <c r="QFS10" s="624"/>
      <c r="QFT10" s="624"/>
      <c r="QFU10" s="624"/>
      <c r="QFV10" s="313"/>
      <c r="QFW10" s="314"/>
      <c r="QFX10" s="315"/>
      <c r="QFY10" s="311"/>
      <c r="QFZ10" s="311"/>
      <c r="QGA10" s="624"/>
      <c r="QGB10" s="624"/>
      <c r="QGC10" s="624"/>
      <c r="QGD10" s="313"/>
      <c r="QGE10" s="314"/>
      <c r="QGF10" s="315"/>
      <c r="QGG10" s="311"/>
      <c r="QGH10" s="311"/>
      <c r="QGI10" s="624"/>
      <c r="QGJ10" s="624"/>
      <c r="QGK10" s="624"/>
      <c r="QGL10" s="313"/>
      <c r="QGM10" s="314"/>
      <c r="QGN10" s="315"/>
      <c r="QGO10" s="311"/>
      <c r="QGP10" s="311"/>
      <c r="QGQ10" s="624"/>
      <c r="QGR10" s="624"/>
      <c r="QGS10" s="624"/>
      <c r="QGT10" s="313"/>
      <c r="QGU10" s="314"/>
      <c r="QGV10" s="315"/>
      <c r="QGW10" s="311"/>
      <c r="QGX10" s="311"/>
      <c r="QGY10" s="624"/>
      <c r="QGZ10" s="624"/>
      <c r="QHA10" s="624"/>
      <c r="QHB10" s="313"/>
      <c r="QHC10" s="314"/>
      <c r="QHD10" s="315"/>
      <c r="QHE10" s="311"/>
      <c r="QHF10" s="311"/>
      <c r="QHG10" s="624"/>
      <c r="QHH10" s="624"/>
      <c r="QHI10" s="624"/>
      <c r="QHJ10" s="313"/>
      <c r="QHK10" s="314"/>
      <c r="QHL10" s="315"/>
      <c r="QHM10" s="311"/>
      <c r="QHN10" s="311"/>
      <c r="QHO10" s="624"/>
      <c r="QHP10" s="624"/>
      <c r="QHQ10" s="624"/>
      <c r="QHR10" s="313"/>
      <c r="QHS10" s="314"/>
      <c r="QHT10" s="315"/>
      <c r="QHU10" s="311"/>
      <c r="QHV10" s="311"/>
      <c r="QHW10" s="624"/>
      <c r="QHX10" s="624"/>
      <c r="QHY10" s="624"/>
      <c r="QHZ10" s="313"/>
      <c r="QIA10" s="314"/>
      <c r="QIB10" s="315"/>
      <c r="QIC10" s="311"/>
      <c r="QID10" s="311"/>
      <c r="QIE10" s="624"/>
      <c r="QIF10" s="624"/>
      <c r="QIG10" s="624"/>
      <c r="QIH10" s="313"/>
      <c r="QII10" s="314"/>
      <c r="QIJ10" s="315"/>
      <c r="QIK10" s="311"/>
      <c r="QIL10" s="311"/>
      <c r="QIM10" s="624"/>
      <c r="QIN10" s="624"/>
      <c r="QIO10" s="624"/>
      <c r="QIP10" s="313"/>
      <c r="QIQ10" s="314"/>
      <c r="QIR10" s="315"/>
      <c r="QIS10" s="311"/>
      <c r="QIT10" s="311"/>
      <c r="QIU10" s="624"/>
      <c r="QIV10" s="624"/>
      <c r="QIW10" s="624"/>
      <c r="QIX10" s="313"/>
      <c r="QIY10" s="314"/>
      <c r="QIZ10" s="315"/>
      <c r="QJA10" s="311"/>
      <c r="QJB10" s="311"/>
      <c r="QJC10" s="624"/>
      <c r="QJD10" s="624"/>
      <c r="QJE10" s="624"/>
      <c r="QJF10" s="313"/>
      <c r="QJG10" s="314"/>
      <c r="QJH10" s="315"/>
      <c r="QJI10" s="311"/>
      <c r="QJJ10" s="311"/>
      <c r="QJK10" s="624"/>
      <c r="QJL10" s="624"/>
      <c r="QJM10" s="624"/>
      <c r="QJN10" s="313"/>
      <c r="QJO10" s="314"/>
      <c r="QJP10" s="315"/>
      <c r="QJQ10" s="311"/>
      <c r="QJR10" s="311"/>
      <c r="QJS10" s="624"/>
      <c r="QJT10" s="624"/>
      <c r="QJU10" s="624"/>
      <c r="QJV10" s="313"/>
      <c r="QJW10" s="314"/>
      <c r="QJX10" s="315"/>
      <c r="QJY10" s="311"/>
      <c r="QJZ10" s="311"/>
      <c r="QKA10" s="624"/>
      <c r="QKB10" s="624"/>
      <c r="QKC10" s="624"/>
      <c r="QKD10" s="313"/>
      <c r="QKE10" s="314"/>
      <c r="QKF10" s="315"/>
      <c r="QKG10" s="311"/>
      <c r="QKH10" s="311"/>
      <c r="QKI10" s="624"/>
      <c r="QKJ10" s="624"/>
      <c r="QKK10" s="624"/>
      <c r="QKL10" s="313"/>
      <c r="QKM10" s="314"/>
      <c r="QKN10" s="315"/>
      <c r="QKO10" s="311"/>
      <c r="QKP10" s="311"/>
      <c r="QKQ10" s="624"/>
      <c r="QKR10" s="624"/>
      <c r="QKS10" s="624"/>
      <c r="QKT10" s="313"/>
      <c r="QKU10" s="314"/>
      <c r="QKV10" s="315"/>
      <c r="QKW10" s="311"/>
      <c r="QKX10" s="311"/>
      <c r="QKY10" s="624"/>
      <c r="QKZ10" s="624"/>
      <c r="QLA10" s="624"/>
      <c r="QLB10" s="313"/>
      <c r="QLC10" s="314"/>
      <c r="QLD10" s="315"/>
      <c r="QLE10" s="311"/>
      <c r="QLF10" s="311"/>
      <c r="QLG10" s="624"/>
      <c r="QLH10" s="624"/>
      <c r="QLI10" s="624"/>
      <c r="QLJ10" s="313"/>
      <c r="QLK10" s="314"/>
      <c r="QLL10" s="315"/>
      <c r="QLM10" s="311"/>
      <c r="QLN10" s="311"/>
      <c r="QLO10" s="624"/>
      <c r="QLP10" s="624"/>
      <c r="QLQ10" s="624"/>
      <c r="QLR10" s="313"/>
      <c r="QLS10" s="314"/>
      <c r="QLT10" s="315"/>
      <c r="QLU10" s="311"/>
      <c r="QLV10" s="311"/>
      <c r="QLW10" s="624"/>
      <c r="QLX10" s="624"/>
      <c r="QLY10" s="624"/>
      <c r="QLZ10" s="313"/>
      <c r="QMA10" s="314"/>
      <c r="QMB10" s="315"/>
      <c r="QMC10" s="311"/>
      <c r="QMD10" s="311"/>
      <c r="QME10" s="624"/>
      <c r="QMF10" s="624"/>
      <c r="QMG10" s="624"/>
      <c r="QMH10" s="313"/>
      <c r="QMI10" s="314"/>
      <c r="QMJ10" s="315"/>
      <c r="QMK10" s="311"/>
      <c r="QML10" s="311"/>
      <c r="QMM10" s="624"/>
      <c r="QMN10" s="624"/>
      <c r="QMO10" s="624"/>
      <c r="QMP10" s="313"/>
      <c r="QMQ10" s="314"/>
      <c r="QMR10" s="315"/>
      <c r="QMS10" s="311"/>
      <c r="QMT10" s="311"/>
      <c r="QMU10" s="624"/>
      <c r="QMV10" s="624"/>
      <c r="QMW10" s="624"/>
      <c r="QMX10" s="313"/>
      <c r="QMY10" s="314"/>
      <c r="QMZ10" s="315"/>
      <c r="QNA10" s="311"/>
      <c r="QNB10" s="311"/>
      <c r="QNC10" s="624"/>
      <c r="QND10" s="624"/>
      <c r="QNE10" s="624"/>
      <c r="QNF10" s="313"/>
      <c r="QNG10" s="314"/>
      <c r="QNH10" s="315"/>
      <c r="QNI10" s="311"/>
      <c r="QNJ10" s="311"/>
      <c r="QNK10" s="624"/>
      <c r="QNL10" s="624"/>
      <c r="QNM10" s="624"/>
      <c r="QNN10" s="313"/>
      <c r="QNO10" s="314"/>
      <c r="QNP10" s="315"/>
      <c r="QNQ10" s="311"/>
      <c r="QNR10" s="311"/>
      <c r="QNS10" s="624"/>
      <c r="QNT10" s="624"/>
      <c r="QNU10" s="624"/>
      <c r="QNV10" s="313"/>
      <c r="QNW10" s="314"/>
      <c r="QNX10" s="315"/>
      <c r="QNY10" s="311"/>
      <c r="QNZ10" s="311"/>
      <c r="QOA10" s="624"/>
      <c r="QOB10" s="624"/>
      <c r="QOC10" s="624"/>
      <c r="QOD10" s="313"/>
      <c r="QOE10" s="314"/>
      <c r="QOF10" s="315"/>
      <c r="QOG10" s="311"/>
      <c r="QOH10" s="311"/>
      <c r="QOI10" s="624"/>
      <c r="QOJ10" s="624"/>
      <c r="QOK10" s="624"/>
      <c r="QOL10" s="313"/>
      <c r="QOM10" s="314"/>
      <c r="QON10" s="315"/>
      <c r="QOO10" s="311"/>
      <c r="QOP10" s="311"/>
      <c r="QOQ10" s="624"/>
      <c r="QOR10" s="624"/>
      <c r="QOS10" s="624"/>
      <c r="QOT10" s="313"/>
      <c r="QOU10" s="314"/>
      <c r="QOV10" s="315"/>
      <c r="QOW10" s="311"/>
      <c r="QOX10" s="311"/>
      <c r="QOY10" s="624"/>
      <c r="QOZ10" s="624"/>
      <c r="QPA10" s="624"/>
      <c r="QPB10" s="313"/>
      <c r="QPC10" s="314"/>
      <c r="QPD10" s="315"/>
      <c r="QPE10" s="311"/>
      <c r="QPF10" s="311"/>
      <c r="QPG10" s="624"/>
      <c r="QPH10" s="624"/>
      <c r="QPI10" s="624"/>
      <c r="QPJ10" s="313"/>
      <c r="QPK10" s="314"/>
      <c r="QPL10" s="315"/>
      <c r="QPM10" s="311"/>
      <c r="QPN10" s="311"/>
      <c r="QPO10" s="624"/>
      <c r="QPP10" s="624"/>
      <c r="QPQ10" s="624"/>
      <c r="QPR10" s="313"/>
      <c r="QPS10" s="314"/>
      <c r="QPT10" s="315"/>
      <c r="QPU10" s="311"/>
      <c r="QPV10" s="311"/>
      <c r="QPW10" s="624"/>
      <c r="QPX10" s="624"/>
      <c r="QPY10" s="624"/>
      <c r="QPZ10" s="313"/>
      <c r="QQA10" s="314"/>
      <c r="QQB10" s="315"/>
      <c r="QQC10" s="311"/>
      <c r="QQD10" s="311"/>
      <c r="QQE10" s="624"/>
      <c r="QQF10" s="624"/>
      <c r="QQG10" s="624"/>
      <c r="QQH10" s="313"/>
      <c r="QQI10" s="314"/>
      <c r="QQJ10" s="315"/>
      <c r="QQK10" s="311"/>
      <c r="QQL10" s="311"/>
      <c r="QQM10" s="624"/>
      <c r="QQN10" s="624"/>
      <c r="QQO10" s="624"/>
      <c r="QQP10" s="313"/>
      <c r="QQQ10" s="314"/>
      <c r="QQR10" s="315"/>
      <c r="QQS10" s="311"/>
      <c r="QQT10" s="311"/>
      <c r="QQU10" s="624"/>
      <c r="QQV10" s="624"/>
      <c r="QQW10" s="624"/>
      <c r="QQX10" s="313"/>
      <c r="QQY10" s="314"/>
      <c r="QQZ10" s="315"/>
      <c r="QRA10" s="311"/>
      <c r="QRB10" s="311"/>
      <c r="QRC10" s="624"/>
      <c r="QRD10" s="624"/>
      <c r="QRE10" s="624"/>
      <c r="QRF10" s="313"/>
      <c r="QRG10" s="314"/>
      <c r="QRH10" s="315"/>
      <c r="QRI10" s="311"/>
      <c r="QRJ10" s="311"/>
      <c r="QRK10" s="624"/>
      <c r="QRL10" s="624"/>
      <c r="QRM10" s="624"/>
      <c r="QRN10" s="313"/>
      <c r="QRO10" s="314"/>
      <c r="QRP10" s="315"/>
      <c r="QRQ10" s="311"/>
      <c r="QRR10" s="311"/>
      <c r="QRS10" s="624"/>
      <c r="QRT10" s="624"/>
      <c r="QRU10" s="624"/>
      <c r="QRV10" s="313"/>
      <c r="QRW10" s="314"/>
      <c r="QRX10" s="315"/>
      <c r="QRY10" s="311"/>
      <c r="QRZ10" s="311"/>
      <c r="QSA10" s="624"/>
      <c r="QSB10" s="624"/>
      <c r="QSC10" s="624"/>
      <c r="QSD10" s="313"/>
      <c r="QSE10" s="314"/>
      <c r="QSF10" s="315"/>
      <c r="QSG10" s="311"/>
      <c r="QSH10" s="311"/>
      <c r="QSI10" s="624"/>
      <c r="QSJ10" s="624"/>
      <c r="QSK10" s="624"/>
      <c r="QSL10" s="313"/>
      <c r="QSM10" s="314"/>
      <c r="QSN10" s="315"/>
      <c r="QSO10" s="311"/>
      <c r="QSP10" s="311"/>
      <c r="QSQ10" s="624"/>
      <c r="QSR10" s="624"/>
      <c r="QSS10" s="624"/>
      <c r="QST10" s="313"/>
      <c r="QSU10" s="314"/>
      <c r="QSV10" s="315"/>
      <c r="QSW10" s="311"/>
      <c r="QSX10" s="311"/>
      <c r="QSY10" s="624"/>
      <c r="QSZ10" s="624"/>
      <c r="QTA10" s="624"/>
      <c r="QTB10" s="313"/>
      <c r="QTC10" s="314"/>
      <c r="QTD10" s="315"/>
      <c r="QTE10" s="311"/>
      <c r="QTF10" s="311"/>
      <c r="QTG10" s="624"/>
      <c r="QTH10" s="624"/>
      <c r="QTI10" s="624"/>
      <c r="QTJ10" s="313"/>
      <c r="QTK10" s="314"/>
      <c r="QTL10" s="315"/>
      <c r="QTM10" s="311"/>
      <c r="QTN10" s="311"/>
      <c r="QTO10" s="624"/>
      <c r="QTP10" s="624"/>
      <c r="QTQ10" s="624"/>
      <c r="QTR10" s="313"/>
      <c r="QTS10" s="314"/>
      <c r="QTT10" s="315"/>
      <c r="QTU10" s="311"/>
      <c r="QTV10" s="311"/>
      <c r="QTW10" s="624"/>
      <c r="QTX10" s="624"/>
      <c r="QTY10" s="624"/>
      <c r="QTZ10" s="313"/>
      <c r="QUA10" s="314"/>
      <c r="QUB10" s="315"/>
      <c r="QUC10" s="311"/>
      <c r="QUD10" s="311"/>
      <c r="QUE10" s="624"/>
      <c r="QUF10" s="624"/>
      <c r="QUG10" s="624"/>
      <c r="QUH10" s="313"/>
      <c r="QUI10" s="314"/>
      <c r="QUJ10" s="315"/>
      <c r="QUK10" s="311"/>
      <c r="QUL10" s="311"/>
      <c r="QUM10" s="624"/>
      <c r="QUN10" s="624"/>
      <c r="QUO10" s="624"/>
      <c r="QUP10" s="313"/>
      <c r="QUQ10" s="314"/>
      <c r="QUR10" s="315"/>
      <c r="QUS10" s="311"/>
      <c r="QUT10" s="311"/>
      <c r="QUU10" s="624"/>
      <c r="QUV10" s="624"/>
      <c r="QUW10" s="624"/>
      <c r="QUX10" s="313"/>
      <c r="QUY10" s="314"/>
      <c r="QUZ10" s="315"/>
      <c r="QVA10" s="311"/>
      <c r="QVB10" s="311"/>
      <c r="QVC10" s="624"/>
      <c r="QVD10" s="624"/>
      <c r="QVE10" s="624"/>
      <c r="QVF10" s="313"/>
      <c r="QVG10" s="314"/>
      <c r="QVH10" s="315"/>
      <c r="QVI10" s="311"/>
      <c r="QVJ10" s="311"/>
      <c r="QVK10" s="624"/>
      <c r="QVL10" s="624"/>
      <c r="QVM10" s="624"/>
      <c r="QVN10" s="313"/>
      <c r="QVO10" s="314"/>
      <c r="QVP10" s="315"/>
      <c r="QVQ10" s="311"/>
      <c r="QVR10" s="311"/>
      <c r="QVS10" s="624"/>
      <c r="QVT10" s="624"/>
      <c r="QVU10" s="624"/>
      <c r="QVV10" s="313"/>
      <c r="QVW10" s="314"/>
      <c r="QVX10" s="315"/>
      <c r="QVY10" s="311"/>
      <c r="QVZ10" s="311"/>
      <c r="QWA10" s="624"/>
      <c r="QWB10" s="624"/>
      <c r="QWC10" s="624"/>
      <c r="QWD10" s="313"/>
      <c r="QWE10" s="314"/>
      <c r="QWF10" s="315"/>
      <c r="QWG10" s="311"/>
      <c r="QWH10" s="311"/>
      <c r="QWI10" s="624"/>
      <c r="QWJ10" s="624"/>
      <c r="QWK10" s="624"/>
      <c r="QWL10" s="313"/>
      <c r="QWM10" s="314"/>
      <c r="QWN10" s="315"/>
      <c r="QWO10" s="311"/>
      <c r="QWP10" s="311"/>
      <c r="QWQ10" s="624"/>
      <c r="QWR10" s="624"/>
      <c r="QWS10" s="624"/>
      <c r="QWT10" s="313"/>
      <c r="QWU10" s="314"/>
      <c r="QWV10" s="315"/>
      <c r="QWW10" s="311"/>
      <c r="QWX10" s="311"/>
      <c r="QWY10" s="624"/>
      <c r="QWZ10" s="624"/>
      <c r="QXA10" s="624"/>
      <c r="QXB10" s="313"/>
      <c r="QXC10" s="314"/>
      <c r="QXD10" s="315"/>
      <c r="QXE10" s="311"/>
      <c r="QXF10" s="311"/>
      <c r="QXG10" s="624"/>
      <c r="QXH10" s="624"/>
      <c r="QXI10" s="624"/>
      <c r="QXJ10" s="313"/>
      <c r="QXK10" s="314"/>
      <c r="QXL10" s="315"/>
      <c r="QXM10" s="311"/>
      <c r="QXN10" s="311"/>
      <c r="QXO10" s="624"/>
      <c r="QXP10" s="624"/>
      <c r="QXQ10" s="624"/>
      <c r="QXR10" s="313"/>
      <c r="QXS10" s="314"/>
      <c r="QXT10" s="315"/>
      <c r="QXU10" s="311"/>
      <c r="QXV10" s="311"/>
      <c r="QXW10" s="624"/>
      <c r="QXX10" s="624"/>
      <c r="QXY10" s="624"/>
      <c r="QXZ10" s="313"/>
      <c r="QYA10" s="314"/>
      <c r="QYB10" s="315"/>
      <c r="QYC10" s="311"/>
      <c r="QYD10" s="311"/>
      <c r="QYE10" s="624"/>
      <c r="QYF10" s="624"/>
      <c r="QYG10" s="624"/>
      <c r="QYH10" s="313"/>
      <c r="QYI10" s="314"/>
      <c r="QYJ10" s="315"/>
      <c r="QYK10" s="311"/>
      <c r="QYL10" s="311"/>
      <c r="QYM10" s="624"/>
      <c r="QYN10" s="624"/>
      <c r="QYO10" s="624"/>
      <c r="QYP10" s="313"/>
      <c r="QYQ10" s="314"/>
      <c r="QYR10" s="315"/>
      <c r="QYS10" s="311"/>
      <c r="QYT10" s="311"/>
      <c r="QYU10" s="624"/>
      <c r="QYV10" s="624"/>
      <c r="QYW10" s="624"/>
      <c r="QYX10" s="313"/>
      <c r="QYY10" s="314"/>
      <c r="QYZ10" s="315"/>
      <c r="QZA10" s="311"/>
      <c r="QZB10" s="311"/>
      <c r="QZC10" s="624"/>
      <c r="QZD10" s="624"/>
      <c r="QZE10" s="624"/>
      <c r="QZF10" s="313"/>
      <c r="QZG10" s="314"/>
      <c r="QZH10" s="315"/>
      <c r="QZI10" s="311"/>
      <c r="QZJ10" s="311"/>
      <c r="QZK10" s="624"/>
      <c r="QZL10" s="624"/>
      <c r="QZM10" s="624"/>
      <c r="QZN10" s="313"/>
      <c r="QZO10" s="314"/>
      <c r="QZP10" s="315"/>
      <c r="QZQ10" s="311"/>
      <c r="QZR10" s="311"/>
      <c r="QZS10" s="624"/>
      <c r="QZT10" s="624"/>
      <c r="QZU10" s="624"/>
      <c r="QZV10" s="313"/>
      <c r="QZW10" s="314"/>
      <c r="QZX10" s="315"/>
      <c r="QZY10" s="311"/>
      <c r="QZZ10" s="311"/>
      <c r="RAA10" s="624"/>
      <c r="RAB10" s="624"/>
      <c r="RAC10" s="624"/>
      <c r="RAD10" s="313"/>
      <c r="RAE10" s="314"/>
      <c r="RAF10" s="315"/>
      <c r="RAG10" s="311"/>
      <c r="RAH10" s="311"/>
      <c r="RAI10" s="624"/>
      <c r="RAJ10" s="624"/>
      <c r="RAK10" s="624"/>
      <c r="RAL10" s="313"/>
      <c r="RAM10" s="314"/>
      <c r="RAN10" s="315"/>
      <c r="RAO10" s="311"/>
      <c r="RAP10" s="311"/>
      <c r="RAQ10" s="624"/>
      <c r="RAR10" s="624"/>
      <c r="RAS10" s="624"/>
      <c r="RAT10" s="313"/>
      <c r="RAU10" s="314"/>
      <c r="RAV10" s="315"/>
      <c r="RAW10" s="311"/>
      <c r="RAX10" s="311"/>
      <c r="RAY10" s="624"/>
      <c r="RAZ10" s="624"/>
      <c r="RBA10" s="624"/>
      <c r="RBB10" s="313"/>
      <c r="RBC10" s="314"/>
      <c r="RBD10" s="315"/>
      <c r="RBE10" s="311"/>
      <c r="RBF10" s="311"/>
      <c r="RBG10" s="624"/>
      <c r="RBH10" s="624"/>
      <c r="RBI10" s="624"/>
      <c r="RBJ10" s="313"/>
      <c r="RBK10" s="314"/>
      <c r="RBL10" s="315"/>
      <c r="RBM10" s="311"/>
      <c r="RBN10" s="311"/>
      <c r="RBO10" s="624"/>
      <c r="RBP10" s="624"/>
      <c r="RBQ10" s="624"/>
      <c r="RBR10" s="313"/>
      <c r="RBS10" s="314"/>
      <c r="RBT10" s="315"/>
      <c r="RBU10" s="311"/>
      <c r="RBV10" s="311"/>
      <c r="RBW10" s="624"/>
      <c r="RBX10" s="624"/>
      <c r="RBY10" s="624"/>
      <c r="RBZ10" s="313"/>
      <c r="RCA10" s="314"/>
      <c r="RCB10" s="315"/>
      <c r="RCC10" s="311"/>
      <c r="RCD10" s="311"/>
      <c r="RCE10" s="624"/>
      <c r="RCF10" s="624"/>
      <c r="RCG10" s="624"/>
      <c r="RCH10" s="313"/>
      <c r="RCI10" s="314"/>
      <c r="RCJ10" s="315"/>
      <c r="RCK10" s="311"/>
      <c r="RCL10" s="311"/>
      <c r="RCM10" s="624"/>
      <c r="RCN10" s="624"/>
      <c r="RCO10" s="624"/>
      <c r="RCP10" s="313"/>
      <c r="RCQ10" s="314"/>
      <c r="RCR10" s="315"/>
      <c r="RCS10" s="311"/>
      <c r="RCT10" s="311"/>
      <c r="RCU10" s="624"/>
      <c r="RCV10" s="624"/>
      <c r="RCW10" s="624"/>
      <c r="RCX10" s="313"/>
      <c r="RCY10" s="314"/>
      <c r="RCZ10" s="315"/>
      <c r="RDA10" s="311"/>
      <c r="RDB10" s="311"/>
      <c r="RDC10" s="624"/>
      <c r="RDD10" s="624"/>
      <c r="RDE10" s="624"/>
      <c r="RDF10" s="313"/>
      <c r="RDG10" s="314"/>
      <c r="RDH10" s="315"/>
      <c r="RDI10" s="311"/>
      <c r="RDJ10" s="311"/>
      <c r="RDK10" s="624"/>
      <c r="RDL10" s="624"/>
      <c r="RDM10" s="624"/>
      <c r="RDN10" s="313"/>
      <c r="RDO10" s="314"/>
      <c r="RDP10" s="315"/>
      <c r="RDQ10" s="311"/>
      <c r="RDR10" s="311"/>
      <c r="RDS10" s="624"/>
      <c r="RDT10" s="624"/>
      <c r="RDU10" s="624"/>
      <c r="RDV10" s="313"/>
      <c r="RDW10" s="314"/>
      <c r="RDX10" s="315"/>
      <c r="RDY10" s="311"/>
      <c r="RDZ10" s="311"/>
      <c r="REA10" s="624"/>
      <c r="REB10" s="624"/>
      <c r="REC10" s="624"/>
      <c r="RED10" s="313"/>
      <c r="REE10" s="314"/>
      <c r="REF10" s="315"/>
      <c r="REG10" s="311"/>
      <c r="REH10" s="311"/>
      <c r="REI10" s="624"/>
      <c r="REJ10" s="624"/>
      <c r="REK10" s="624"/>
      <c r="REL10" s="313"/>
      <c r="REM10" s="314"/>
      <c r="REN10" s="315"/>
      <c r="REO10" s="311"/>
      <c r="REP10" s="311"/>
      <c r="REQ10" s="624"/>
      <c r="RER10" s="624"/>
      <c r="RES10" s="624"/>
      <c r="RET10" s="313"/>
      <c r="REU10" s="314"/>
      <c r="REV10" s="315"/>
      <c r="REW10" s="311"/>
      <c r="REX10" s="311"/>
      <c r="REY10" s="624"/>
      <c r="REZ10" s="624"/>
      <c r="RFA10" s="624"/>
      <c r="RFB10" s="313"/>
      <c r="RFC10" s="314"/>
      <c r="RFD10" s="315"/>
      <c r="RFE10" s="311"/>
      <c r="RFF10" s="311"/>
      <c r="RFG10" s="624"/>
      <c r="RFH10" s="624"/>
      <c r="RFI10" s="624"/>
      <c r="RFJ10" s="313"/>
      <c r="RFK10" s="314"/>
      <c r="RFL10" s="315"/>
      <c r="RFM10" s="311"/>
      <c r="RFN10" s="311"/>
      <c r="RFO10" s="624"/>
      <c r="RFP10" s="624"/>
      <c r="RFQ10" s="624"/>
      <c r="RFR10" s="313"/>
      <c r="RFS10" s="314"/>
      <c r="RFT10" s="315"/>
      <c r="RFU10" s="311"/>
      <c r="RFV10" s="311"/>
      <c r="RFW10" s="624"/>
      <c r="RFX10" s="624"/>
      <c r="RFY10" s="624"/>
      <c r="RFZ10" s="313"/>
      <c r="RGA10" s="314"/>
      <c r="RGB10" s="315"/>
      <c r="RGC10" s="311"/>
      <c r="RGD10" s="311"/>
      <c r="RGE10" s="624"/>
      <c r="RGF10" s="624"/>
      <c r="RGG10" s="624"/>
      <c r="RGH10" s="313"/>
      <c r="RGI10" s="314"/>
      <c r="RGJ10" s="315"/>
      <c r="RGK10" s="311"/>
      <c r="RGL10" s="311"/>
      <c r="RGM10" s="624"/>
      <c r="RGN10" s="624"/>
      <c r="RGO10" s="624"/>
      <c r="RGP10" s="313"/>
      <c r="RGQ10" s="314"/>
      <c r="RGR10" s="315"/>
      <c r="RGS10" s="311"/>
      <c r="RGT10" s="311"/>
      <c r="RGU10" s="624"/>
      <c r="RGV10" s="624"/>
      <c r="RGW10" s="624"/>
      <c r="RGX10" s="313"/>
      <c r="RGY10" s="314"/>
      <c r="RGZ10" s="315"/>
      <c r="RHA10" s="311"/>
      <c r="RHB10" s="311"/>
      <c r="RHC10" s="624"/>
      <c r="RHD10" s="624"/>
      <c r="RHE10" s="624"/>
      <c r="RHF10" s="313"/>
      <c r="RHG10" s="314"/>
      <c r="RHH10" s="315"/>
      <c r="RHI10" s="311"/>
      <c r="RHJ10" s="311"/>
      <c r="RHK10" s="624"/>
      <c r="RHL10" s="624"/>
      <c r="RHM10" s="624"/>
      <c r="RHN10" s="313"/>
      <c r="RHO10" s="314"/>
      <c r="RHP10" s="315"/>
      <c r="RHQ10" s="311"/>
      <c r="RHR10" s="311"/>
      <c r="RHS10" s="624"/>
      <c r="RHT10" s="624"/>
      <c r="RHU10" s="624"/>
      <c r="RHV10" s="313"/>
      <c r="RHW10" s="314"/>
      <c r="RHX10" s="315"/>
      <c r="RHY10" s="311"/>
      <c r="RHZ10" s="311"/>
      <c r="RIA10" s="624"/>
      <c r="RIB10" s="624"/>
      <c r="RIC10" s="624"/>
      <c r="RID10" s="313"/>
      <c r="RIE10" s="314"/>
      <c r="RIF10" s="315"/>
      <c r="RIG10" s="311"/>
      <c r="RIH10" s="311"/>
      <c r="RII10" s="624"/>
      <c r="RIJ10" s="624"/>
      <c r="RIK10" s="624"/>
      <c r="RIL10" s="313"/>
      <c r="RIM10" s="314"/>
      <c r="RIN10" s="315"/>
      <c r="RIO10" s="311"/>
      <c r="RIP10" s="311"/>
      <c r="RIQ10" s="624"/>
      <c r="RIR10" s="624"/>
      <c r="RIS10" s="624"/>
      <c r="RIT10" s="313"/>
      <c r="RIU10" s="314"/>
      <c r="RIV10" s="315"/>
      <c r="RIW10" s="311"/>
      <c r="RIX10" s="311"/>
      <c r="RIY10" s="624"/>
      <c r="RIZ10" s="624"/>
      <c r="RJA10" s="624"/>
      <c r="RJB10" s="313"/>
      <c r="RJC10" s="314"/>
      <c r="RJD10" s="315"/>
      <c r="RJE10" s="311"/>
      <c r="RJF10" s="311"/>
      <c r="RJG10" s="624"/>
      <c r="RJH10" s="624"/>
      <c r="RJI10" s="624"/>
      <c r="RJJ10" s="313"/>
      <c r="RJK10" s="314"/>
      <c r="RJL10" s="315"/>
      <c r="RJM10" s="311"/>
      <c r="RJN10" s="311"/>
      <c r="RJO10" s="624"/>
      <c r="RJP10" s="624"/>
      <c r="RJQ10" s="624"/>
      <c r="RJR10" s="313"/>
      <c r="RJS10" s="314"/>
      <c r="RJT10" s="315"/>
      <c r="RJU10" s="311"/>
      <c r="RJV10" s="311"/>
      <c r="RJW10" s="624"/>
      <c r="RJX10" s="624"/>
      <c r="RJY10" s="624"/>
      <c r="RJZ10" s="313"/>
      <c r="RKA10" s="314"/>
      <c r="RKB10" s="315"/>
      <c r="RKC10" s="311"/>
      <c r="RKD10" s="311"/>
      <c r="RKE10" s="624"/>
      <c r="RKF10" s="624"/>
      <c r="RKG10" s="624"/>
      <c r="RKH10" s="313"/>
      <c r="RKI10" s="314"/>
      <c r="RKJ10" s="315"/>
      <c r="RKK10" s="311"/>
      <c r="RKL10" s="311"/>
      <c r="RKM10" s="624"/>
      <c r="RKN10" s="624"/>
      <c r="RKO10" s="624"/>
      <c r="RKP10" s="313"/>
      <c r="RKQ10" s="314"/>
      <c r="RKR10" s="315"/>
      <c r="RKS10" s="311"/>
      <c r="RKT10" s="311"/>
      <c r="RKU10" s="624"/>
      <c r="RKV10" s="624"/>
      <c r="RKW10" s="624"/>
      <c r="RKX10" s="313"/>
      <c r="RKY10" s="314"/>
      <c r="RKZ10" s="315"/>
      <c r="RLA10" s="311"/>
      <c r="RLB10" s="311"/>
      <c r="RLC10" s="624"/>
      <c r="RLD10" s="624"/>
      <c r="RLE10" s="624"/>
      <c r="RLF10" s="313"/>
      <c r="RLG10" s="314"/>
      <c r="RLH10" s="315"/>
      <c r="RLI10" s="311"/>
      <c r="RLJ10" s="311"/>
      <c r="RLK10" s="624"/>
      <c r="RLL10" s="624"/>
      <c r="RLM10" s="624"/>
      <c r="RLN10" s="313"/>
      <c r="RLO10" s="314"/>
      <c r="RLP10" s="315"/>
      <c r="RLQ10" s="311"/>
      <c r="RLR10" s="311"/>
      <c r="RLS10" s="624"/>
      <c r="RLT10" s="624"/>
      <c r="RLU10" s="624"/>
      <c r="RLV10" s="313"/>
      <c r="RLW10" s="314"/>
      <c r="RLX10" s="315"/>
      <c r="RLY10" s="311"/>
      <c r="RLZ10" s="311"/>
      <c r="RMA10" s="624"/>
      <c r="RMB10" s="624"/>
      <c r="RMC10" s="624"/>
      <c r="RMD10" s="313"/>
      <c r="RME10" s="314"/>
      <c r="RMF10" s="315"/>
      <c r="RMG10" s="311"/>
      <c r="RMH10" s="311"/>
      <c r="RMI10" s="624"/>
      <c r="RMJ10" s="624"/>
      <c r="RMK10" s="624"/>
      <c r="RML10" s="313"/>
      <c r="RMM10" s="314"/>
      <c r="RMN10" s="315"/>
      <c r="RMO10" s="311"/>
      <c r="RMP10" s="311"/>
      <c r="RMQ10" s="624"/>
      <c r="RMR10" s="624"/>
      <c r="RMS10" s="624"/>
      <c r="RMT10" s="313"/>
      <c r="RMU10" s="314"/>
      <c r="RMV10" s="315"/>
      <c r="RMW10" s="311"/>
      <c r="RMX10" s="311"/>
      <c r="RMY10" s="624"/>
      <c r="RMZ10" s="624"/>
      <c r="RNA10" s="624"/>
      <c r="RNB10" s="313"/>
      <c r="RNC10" s="314"/>
      <c r="RND10" s="315"/>
      <c r="RNE10" s="311"/>
      <c r="RNF10" s="311"/>
      <c r="RNG10" s="624"/>
      <c r="RNH10" s="624"/>
      <c r="RNI10" s="624"/>
      <c r="RNJ10" s="313"/>
      <c r="RNK10" s="314"/>
      <c r="RNL10" s="315"/>
      <c r="RNM10" s="311"/>
      <c r="RNN10" s="311"/>
      <c r="RNO10" s="624"/>
      <c r="RNP10" s="624"/>
      <c r="RNQ10" s="624"/>
      <c r="RNR10" s="313"/>
      <c r="RNS10" s="314"/>
      <c r="RNT10" s="315"/>
      <c r="RNU10" s="311"/>
      <c r="RNV10" s="311"/>
      <c r="RNW10" s="624"/>
      <c r="RNX10" s="624"/>
      <c r="RNY10" s="624"/>
      <c r="RNZ10" s="313"/>
      <c r="ROA10" s="314"/>
      <c r="ROB10" s="315"/>
      <c r="ROC10" s="311"/>
      <c r="ROD10" s="311"/>
      <c r="ROE10" s="624"/>
      <c r="ROF10" s="624"/>
      <c r="ROG10" s="624"/>
      <c r="ROH10" s="313"/>
      <c r="ROI10" s="314"/>
      <c r="ROJ10" s="315"/>
      <c r="ROK10" s="311"/>
      <c r="ROL10" s="311"/>
      <c r="ROM10" s="624"/>
      <c r="RON10" s="624"/>
      <c r="ROO10" s="624"/>
      <c r="ROP10" s="313"/>
      <c r="ROQ10" s="314"/>
      <c r="ROR10" s="315"/>
      <c r="ROS10" s="311"/>
      <c r="ROT10" s="311"/>
      <c r="ROU10" s="624"/>
      <c r="ROV10" s="624"/>
      <c r="ROW10" s="624"/>
      <c r="ROX10" s="313"/>
      <c r="ROY10" s="314"/>
      <c r="ROZ10" s="315"/>
      <c r="RPA10" s="311"/>
      <c r="RPB10" s="311"/>
      <c r="RPC10" s="624"/>
      <c r="RPD10" s="624"/>
      <c r="RPE10" s="624"/>
      <c r="RPF10" s="313"/>
      <c r="RPG10" s="314"/>
      <c r="RPH10" s="315"/>
      <c r="RPI10" s="311"/>
      <c r="RPJ10" s="311"/>
      <c r="RPK10" s="624"/>
      <c r="RPL10" s="624"/>
      <c r="RPM10" s="624"/>
      <c r="RPN10" s="313"/>
      <c r="RPO10" s="314"/>
      <c r="RPP10" s="315"/>
      <c r="RPQ10" s="311"/>
      <c r="RPR10" s="311"/>
      <c r="RPS10" s="624"/>
      <c r="RPT10" s="624"/>
      <c r="RPU10" s="624"/>
      <c r="RPV10" s="313"/>
      <c r="RPW10" s="314"/>
      <c r="RPX10" s="315"/>
      <c r="RPY10" s="311"/>
      <c r="RPZ10" s="311"/>
      <c r="RQA10" s="624"/>
      <c r="RQB10" s="624"/>
      <c r="RQC10" s="624"/>
      <c r="RQD10" s="313"/>
      <c r="RQE10" s="314"/>
      <c r="RQF10" s="315"/>
      <c r="RQG10" s="311"/>
      <c r="RQH10" s="311"/>
      <c r="RQI10" s="624"/>
      <c r="RQJ10" s="624"/>
      <c r="RQK10" s="624"/>
      <c r="RQL10" s="313"/>
      <c r="RQM10" s="314"/>
      <c r="RQN10" s="315"/>
      <c r="RQO10" s="311"/>
      <c r="RQP10" s="311"/>
      <c r="RQQ10" s="624"/>
      <c r="RQR10" s="624"/>
      <c r="RQS10" s="624"/>
      <c r="RQT10" s="313"/>
      <c r="RQU10" s="314"/>
      <c r="RQV10" s="315"/>
      <c r="RQW10" s="311"/>
      <c r="RQX10" s="311"/>
      <c r="RQY10" s="624"/>
      <c r="RQZ10" s="624"/>
      <c r="RRA10" s="624"/>
      <c r="RRB10" s="313"/>
      <c r="RRC10" s="314"/>
      <c r="RRD10" s="315"/>
      <c r="RRE10" s="311"/>
      <c r="RRF10" s="311"/>
      <c r="RRG10" s="624"/>
      <c r="RRH10" s="624"/>
      <c r="RRI10" s="624"/>
      <c r="RRJ10" s="313"/>
      <c r="RRK10" s="314"/>
      <c r="RRL10" s="315"/>
      <c r="RRM10" s="311"/>
      <c r="RRN10" s="311"/>
      <c r="RRO10" s="624"/>
      <c r="RRP10" s="624"/>
      <c r="RRQ10" s="624"/>
      <c r="RRR10" s="313"/>
      <c r="RRS10" s="314"/>
      <c r="RRT10" s="315"/>
      <c r="RRU10" s="311"/>
      <c r="RRV10" s="311"/>
      <c r="RRW10" s="624"/>
      <c r="RRX10" s="624"/>
      <c r="RRY10" s="624"/>
      <c r="RRZ10" s="313"/>
      <c r="RSA10" s="314"/>
      <c r="RSB10" s="315"/>
      <c r="RSC10" s="311"/>
      <c r="RSD10" s="311"/>
      <c r="RSE10" s="624"/>
      <c r="RSF10" s="624"/>
      <c r="RSG10" s="624"/>
      <c r="RSH10" s="313"/>
      <c r="RSI10" s="314"/>
      <c r="RSJ10" s="315"/>
      <c r="RSK10" s="311"/>
      <c r="RSL10" s="311"/>
      <c r="RSM10" s="624"/>
      <c r="RSN10" s="624"/>
      <c r="RSO10" s="624"/>
      <c r="RSP10" s="313"/>
      <c r="RSQ10" s="314"/>
      <c r="RSR10" s="315"/>
      <c r="RSS10" s="311"/>
      <c r="RST10" s="311"/>
      <c r="RSU10" s="624"/>
      <c r="RSV10" s="624"/>
      <c r="RSW10" s="624"/>
      <c r="RSX10" s="313"/>
      <c r="RSY10" s="314"/>
      <c r="RSZ10" s="315"/>
      <c r="RTA10" s="311"/>
      <c r="RTB10" s="311"/>
      <c r="RTC10" s="624"/>
      <c r="RTD10" s="624"/>
      <c r="RTE10" s="624"/>
      <c r="RTF10" s="313"/>
      <c r="RTG10" s="314"/>
      <c r="RTH10" s="315"/>
      <c r="RTI10" s="311"/>
      <c r="RTJ10" s="311"/>
      <c r="RTK10" s="624"/>
      <c r="RTL10" s="624"/>
      <c r="RTM10" s="624"/>
      <c r="RTN10" s="313"/>
      <c r="RTO10" s="314"/>
      <c r="RTP10" s="315"/>
      <c r="RTQ10" s="311"/>
      <c r="RTR10" s="311"/>
      <c r="RTS10" s="624"/>
      <c r="RTT10" s="624"/>
      <c r="RTU10" s="624"/>
      <c r="RTV10" s="313"/>
      <c r="RTW10" s="314"/>
      <c r="RTX10" s="315"/>
      <c r="RTY10" s="311"/>
      <c r="RTZ10" s="311"/>
      <c r="RUA10" s="624"/>
      <c r="RUB10" s="624"/>
      <c r="RUC10" s="624"/>
      <c r="RUD10" s="313"/>
      <c r="RUE10" s="314"/>
      <c r="RUF10" s="315"/>
      <c r="RUG10" s="311"/>
      <c r="RUH10" s="311"/>
      <c r="RUI10" s="624"/>
      <c r="RUJ10" s="624"/>
      <c r="RUK10" s="624"/>
      <c r="RUL10" s="313"/>
      <c r="RUM10" s="314"/>
      <c r="RUN10" s="315"/>
      <c r="RUO10" s="311"/>
      <c r="RUP10" s="311"/>
      <c r="RUQ10" s="624"/>
      <c r="RUR10" s="624"/>
      <c r="RUS10" s="624"/>
      <c r="RUT10" s="313"/>
      <c r="RUU10" s="314"/>
      <c r="RUV10" s="315"/>
      <c r="RUW10" s="311"/>
      <c r="RUX10" s="311"/>
      <c r="RUY10" s="624"/>
      <c r="RUZ10" s="624"/>
      <c r="RVA10" s="624"/>
      <c r="RVB10" s="313"/>
      <c r="RVC10" s="314"/>
      <c r="RVD10" s="315"/>
      <c r="RVE10" s="311"/>
      <c r="RVF10" s="311"/>
      <c r="RVG10" s="624"/>
      <c r="RVH10" s="624"/>
      <c r="RVI10" s="624"/>
      <c r="RVJ10" s="313"/>
      <c r="RVK10" s="314"/>
      <c r="RVL10" s="315"/>
      <c r="RVM10" s="311"/>
      <c r="RVN10" s="311"/>
      <c r="RVO10" s="624"/>
      <c r="RVP10" s="624"/>
      <c r="RVQ10" s="624"/>
      <c r="RVR10" s="313"/>
      <c r="RVS10" s="314"/>
      <c r="RVT10" s="315"/>
      <c r="RVU10" s="311"/>
      <c r="RVV10" s="311"/>
      <c r="RVW10" s="624"/>
      <c r="RVX10" s="624"/>
      <c r="RVY10" s="624"/>
      <c r="RVZ10" s="313"/>
      <c r="RWA10" s="314"/>
      <c r="RWB10" s="315"/>
      <c r="RWC10" s="311"/>
      <c r="RWD10" s="311"/>
      <c r="RWE10" s="624"/>
      <c r="RWF10" s="624"/>
      <c r="RWG10" s="624"/>
      <c r="RWH10" s="313"/>
      <c r="RWI10" s="314"/>
      <c r="RWJ10" s="315"/>
      <c r="RWK10" s="311"/>
      <c r="RWL10" s="311"/>
      <c r="RWM10" s="624"/>
      <c r="RWN10" s="624"/>
      <c r="RWO10" s="624"/>
      <c r="RWP10" s="313"/>
      <c r="RWQ10" s="314"/>
      <c r="RWR10" s="315"/>
      <c r="RWS10" s="311"/>
      <c r="RWT10" s="311"/>
      <c r="RWU10" s="624"/>
      <c r="RWV10" s="624"/>
      <c r="RWW10" s="624"/>
      <c r="RWX10" s="313"/>
      <c r="RWY10" s="314"/>
      <c r="RWZ10" s="315"/>
      <c r="RXA10" s="311"/>
      <c r="RXB10" s="311"/>
      <c r="RXC10" s="624"/>
      <c r="RXD10" s="624"/>
      <c r="RXE10" s="624"/>
      <c r="RXF10" s="313"/>
      <c r="RXG10" s="314"/>
      <c r="RXH10" s="315"/>
      <c r="RXI10" s="311"/>
      <c r="RXJ10" s="311"/>
      <c r="RXK10" s="624"/>
      <c r="RXL10" s="624"/>
      <c r="RXM10" s="624"/>
      <c r="RXN10" s="313"/>
      <c r="RXO10" s="314"/>
      <c r="RXP10" s="315"/>
      <c r="RXQ10" s="311"/>
      <c r="RXR10" s="311"/>
      <c r="RXS10" s="624"/>
      <c r="RXT10" s="624"/>
      <c r="RXU10" s="624"/>
      <c r="RXV10" s="313"/>
      <c r="RXW10" s="314"/>
      <c r="RXX10" s="315"/>
      <c r="RXY10" s="311"/>
      <c r="RXZ10" s="311"/>
      <c r="RYA10" s="624"/>
      <c r="RYB10" s="624"/>
      <c r="RYC10" s="624"/>
      <c r="RYD10" s="313"/>
      <c r="RYE10" s="314"/>
      <c r="RYF10" s="315"/>
      <c r="RYG10" s="311"/>
      <c r="RYH10" s="311"/>
      <c r="RYI10" s="624"/>
      <c r="RYJ10" s="624"/>
      <c r="RYK10" s="624"/>
      <c r="RYL10" s="313"/>
      <c r="RYM10" s="314"/>
      <c r="RYN10" s="315"/>
      <c r="RYO10" s="311"/>
      <c r="RYP10" s="311"/>
      <c r="RYQ10" s="624"/>
      <c r="RYR10" s="624"/>
      <c r="RYS10" s="624"/>
      <c r="RYT10" s="313"/>
      <c r="RYU10" s="314"/>
      <c r="RYV10" s="315"/>
      <c r="RYW10" s="311"/>
      <c r="RYX10" s="311"/>
      <c r="RYY10" s="624"/>
      <c r="RYZ10" s="624"/>
      <c r="RZA10" s="624"/>
      <c r="RZB10" s="313"/>
      <c r="RZC10" s="314"/>
      <c r="RZD10" s="315"/>
      <c r="RZE10" s="311"/>
      <c r="RZF10" s="311"/>
      <c r="RZG10" s="624"/>
      <c r="RZH10" s="624"/>
      <c r="RZI10" s="624"/>
      <c r="RZJ10" s="313"/>
      <c r="RZK10" s="314"/>
      <c r="RZL10" s="315"/>
      <c r="RZM10" s="311"/>
      <c r="RZN10" s="311"/>
      <c r="RZO10" s="624"/>
      <c r="RZP10" s="624"/>
      <c r="RZQ10" s="624"/>
      <c r="RZR10" s="313"/>
      <c r="RZS10" s="314"/>
      <c r="RZT10" s="315"/>
      <c r="RZU10" s="311"/>
      <c r="RZV10" s="311"/>
      <c r="RZW10" s="624"/>
      <c r="RZX10" s="624"/>
      <c r="RZY10" s="624"/>
      <c r="RZZ10" s="313"/>
      <c r="SAA10" s="314"/>
      <c r="SAB10" s="315"/>
      <c r="SAC10" s="311"/>
      <c r="SAD10" s="311"/>
      <c r="SAE10" s="624"/>
      <c r="SAF10" s="624"/>
      <c r="SAG10" s="624"/>
      <c r="SAH10" s="313"/>
      <c r="SAI10" s="314"/>
      <c r="SAJ10" s="315"/>
      <c r="SAK10" s="311"/>
      <c r="SAL10" s="311"/>
      <c r="SAM10" s="624"/>
      <c r="SAN10" s="624"/>
      <c r="SAO10" s="624"/>
      <c r="SAP10" s="313"/>
      <c r="SAQ10" s="314"/>
      <c r="SAR10" s="315"/>
      <c r="SAS10" s="311"/>
      <c r="SAT10" s="311"/>
      <c r="SAU10" s="624"/>
      <c r="SAV10" s="624"/>
      <c r="SAW10" s="624"/>
      <c r="SAX10" s="313"/>
      <c r="SAY10" s="314"/>
      <c r="SAZ10" s="315"/>
      <c r="SBA10" s="311"/>
      <c r="SBB10" s="311"/>
      <c r="SBC10" s="624"/>
      <c r="SBD10" s="624"/>
      <c r="SBE10" s="624"/>
      <c r="SBF10" s="313"/>
      <c r="SBG10" s="314"/>
      <c r="SBH10" s="315"/>
      <c r="SBI10" s="311"/>
      <c r="SBJ10" s="311"/>
      <c r="SBK10" s="624"/>
      <c r="SBL10" s="624"/>
      <c r="SBM10" s="624"/>
      <c r="SBN10" s="313"/>
      <c r="SBO10" s="314"/>
      <c r="SBP10" s="315"/>
      <c r="SBQ10" s="311"/>
      <c r="SBR10" s="311"/>
      <c r="SBS10" s="624"/>
      <c r="SBT10" s="624"/>
      <c r="SBU10" s="624"/>
      <c r="SBV10" s="313"/>
      <c r="SBW10" s="314"/>
      <c r="SBX10" s="315"/>
      <c r="SBY10" s="311"/>
      <c r="SBZ10" s="311"/>
      <c r="SCA10" s="624"/>
      <c r="SCB10" s="624"/>
      <c r="SCC10" s="624"/>
      <c r="SCD10" s="313"/>
      <c r="SCE10" s="314"/>
      <c r="SCF10" s="315"/>
      <c r="SCG10" s="311"/>
      <c r="SCH10" s="311"/>
      <c r="SCI10" s="624"/>
      <c r="SCJ10" s="624"/>
      <c r="SCK10" s="624"/>
      <c r="SCL10" s="313"/>
      <c r="SCM10" s="314"/>
      <c r="SCN10" s="315"/>
      <c r="SCO10" s="311"/>
      <c r="SCP10" s="311"/>
      <c r="SCQ10" s="624"/>
      <c r="SCR10" s="624"/>
      <c r="SCS10" s="624"/>
      <c r="SCT10" s="313"/>
      <c r="SCU10" s="314"/>
      <c r="SCV10" s="315"/>
      <c r="SCW10" s="311"/>
      <c r="SCX10" s="311"/>
      <c r="SCY10" s="624"/>
      <c r="SCZ10" s="624"/>
      <c r="SDA10" s="624"/>
      <c r="SDB10" s="313"/>
      <c r="SDC10" s="314"/>
      <c r="SDD10" s="315"/>
      <c r="SDE10" s="311"/>
      <c r="SDF10" s="311"/>
      <c r="SDG10" s="624"/>
      <c r="SDH10" s="624"/>
      <c r="SDI10" s="624"/>
      <c r="SDJ10" s="313"/>
      <c r="SDK10" s="314"/>
      <c r="SDL10" s="315"/>
      <c r="SDM10" s="311"/>
      <c r="SDN10" s="311"/>
      <c r="SDO10" s="624"/>
      <c r="SDP10" s="624"/>
      <c r="SDQ10" s="624"/>
      <c r="SDR10" s="313"/>
      <c r="SDS10" s="314"/>
      <c r="SDT10" s="315"/>
      <c r="SDU10" s="311"/>
      <c r="SDV10" s="311"/>
      <c r="SDW10" s="624"/>
      <c r="SDX10" s="624"/>
      <c r="SDY10" s="624"/>
      <c r="SDZ10" s="313"/>
      <c r="SEA10" s="314"/>
      <c r="SEB10" s="315"/>
      <c r="SEC10" s="311"/>
      <c r="SED10" s="311"/>
      <c r="SEE10" s="624"/>
      <c r="SEF10" s="624"/>
      <c r="SEG10" s="624"/>
      <c r="SEH10" s="313"/>
      <c r="SEI10" s="314"/>
      <c r="SEJ10" s="315"/>
      <c r="SEK10" s="311"/>
      <c r="SEL10" s="311"/>
      <c r="SEM10" s="624"/>
      <c r="SEN10" s="624"/>
      <c r="SEO10" s="624"/>
      <c r="SEP10" s="313"/>
      <c r="SEQ10" s="314"/>
      <c r="SER10" s="315"/>
      <c r="SES10" s="311"/>
      <c r="SET10" s="311"/>
      <c r="SEU10" s="624"/>
      <c r="SEV10" s="624"/>
      <c r="SEW10" s="624"/>
      <c r="SEX10" s="313"/>
      <c r="SEY10" s="314"/>
      <c r="SEZ10" s="315"/>
      <c r="SFA10" s="311"/>
      <c r="SFB10" s="311"/>
      <c r="SFC10" s="624"/>
      <c r="SFD10" s="624"/>
      <c r="SFE10" s="624"/>
      <c r="SFF10" s="313"/>
      <c r="SFG10" s="314"/>
      <c r="SFH10" s="315"/>
      <c r="SFI10" s="311"/>
      <c r="SFJ10" s="311"/>
      <c r="SFK10" s="624"/>
      <c r="SFL10" s="624"/>
      <c r="SFM10" s="624"/>
      <c r="SFN10" s="313"/>
      <c r="SFO10" s="314"/>
      <c r="SFP10" s="315"/>
      <c r="SFQ10" s="311"/>
      <c r="SFR10" s="311"/>
      <c r="SFS10" s="624"/>
      <c r="SFT10" s="624"/>
      <c r="SFU10" s="624"/>
      <c r="SFV10" s="313"/>
      <c r="SFW10" s="314"/>
      <c r="SFX10" s="315"/>
      <c r="SFY10" s="311"/>
      <c r="SFZ10" s="311"/>
      <c r="SGA10" s="624"/>
      <c r="SGB10" s="624"/>
      <c r="SGC10" s="624"/>
      <c r="SGD10" s="313"/>
      <c r="SGE10" s="314"/>
      <c r="SGF10" s="315"/>
      <c r="SGG10" s="311"/>
      <c r="SGH10" s="311"/>
      <c r="SGI10" s="624"/>
      <c r="SGJ10" s="624"/>
      <c r="SGK10" s="624"/>
      <c r="SGL10" s="313"/>
      <c r="SGM10" s="314"/>
      <c r="SGN10" s="315"/>
      <c r="SGO10" s="311"/>
      <c r="SGP10" s="311"/>
      <c r="SGQ10" s="624"/>
      <c r="SGR10" s="624"/>
      <c r="SGS10" s="624"/>
      <c r="SGT10" s="313"/>
      <c r="SGU10" s="314"/>
      <c r="SGV10" s="315"/>
      <c r="SGW10" s="311"/>
      <c r="SGX10" s="311"/>
      <c r="SGY10" s="624"/>
      <c r="SGZ10" s="624"/>
      <c r="SHA10" s="624"/>
      <c r="SHB10" s="313"/>
      <c r="SHC10" s="314"/>
      <c r="SHD10" s="315"/>
      <c r="SHE10" s="311"/>
      <c r="SHF10" s="311"/>
      <c r="SHG10" s="624"/>
      <c r="SHH10" s="624"/>
      <c r="SHI10" s="624"/>
      <c r="SHJ10" s="313"/>
      <c r="SHK10" s="314"/>
      <c r="SHL10" s="315"/>
      <c r="SHM10" s="311"/>
      <c r="SHN10" s="311"/>
      <c r="SHO10" s="624"/>
      <c r="SHP10" s="624"/>
      <c r="SHQ10" s="624"/>
      <c r="SHR10" s="313"/>
      <c r="SHS10" s="314"/>
      <c r="SHT10" s="315"/>
      <c r="SHU10" s="311"/>
      <c r="SHV10" s="311"/>
      <c r="SHW10" s="624"/>
      <c r="SHX10" s="624"/>
      <c r="SHY10" s="624"/>
      <c r="SHZ10" s="313"/>
      <c r="SIA10" s="314"/>
      <c r="SIB10" s="315"/>
      <c r="SIC10" s="311"/>
      <c r="SID10" s="311"/>
      <c r="SIE10" s="624"/>
      <c r="SIF10" s="624"/>
      <c r="SIG10" s="624"/>
      <c r="SIH10" s="313"/>
      <c r="SII10" s="314"/>
      <c r="SIJ10" s="315"/>
      <c r="SIK10" s="311"/>
      <c r="SIL10" s="311"/>
      <c r="SIM10" s="624"/>
      <c r="SIN10" s="624"/>
      <c r="SIO10" s="624"/>
      <c r="SIP10" s="313"/>
      <c r="SIQ10" s="314"/>
      <c r="SIR10" s="315"/>
      <c r="SIS10" s="311"/>
      <c r="SIT10" s="311"/>
      <c r="SIU10" s="624"/>
      <c r="SIV10" s="624"/>
      <c r="SIW10" s="624"/>
      <c r="SIX10" s="313"/>
      <c r="SIY10" s="314"/>
      <c r="SIZ10" s="315"/>
      <c r="SJA10" s="311"/>
      <c r="SJB10" s="311"/>
      <c r="SJC10" s="624"/>
      <c r="SJD10" s="624"/>
      <c r="SJE10" s="624"/>
      <c r="SJF10" s="313"/>
      <c r="SJG10" s="314"/>
      <c r="SJH10" s="315"/>
      <c r="SJI10" s="311"/>
      <c r="SJJ10" s="311"/>
      <c r="SJK10" s="624"/>
      <c r="SJL10" s="624"/>
      <c r="SJM10" s="624"/>
      <c r="SJN10" s="313"/>
      <c r="SJO10" s="314"/>
      <c r="SJP10" s="315"/>
      <c r="SJQ10" s="311"/>
      <c r="SJR10" s="311"/>
      <c r="SJS10" s="624"/>
      <c r="SJT10" s="624"/>
      <c r="SJU10" s="624"/>
      <c r="SJV10" s="313"/>
      <c r="SJW10" s="314"/>
      <c r="SJX10" s="315"/>
      <c r="SJY10" s="311"/>
      <c r="SJZ10" s="311"/>
      <c r="SKA10" s="624"/>
      <c r="SKB10" s="624"/>
      <c r="SKC10" s="624"/>
      <c r="SKD10" s="313"/>
      <c r="SKE10" s="314"/>
      <c r="SKF10" s="315"/>
      <c r="SKG10" s="311"/>
      <c r="SKH10" s="311"/>
      <c r="SKI10" s="624"/>
      <c r="SKJ10" s="624"/>
      <c r="SKK10" s="624"/>
      <c r="SKL10" s="313"/>
      <c r="SKM10" s="314"/>
      <c r="SKN10" s="315"/>
      <c r="SKO10" s="311"/>
      <c r="SKP10" s="311"/>
      <c r="SKQ10" s="624"/>
      <c r="SKR10" s="624"/>
      <c r="SKS10" s="624"/>
      <c r="SKT10" s="313"/>
      <c r="SKU10" s="314"/>
      <c r="SKV10" s="315"/>
      <c r="SKW10" s="311"/>
      <c r="SKX10" s="311"/>
      <c r="SKY10" s="624"/>
      <c r="SKZ10" s="624"/>
      <c r="SLA10" s="624"/>
      <c r="SLB10" s="313"/>
      <c r="SLC10" s="314"/>
      <c r="SLD10" s="315"/>
      <c r="SLE10" s="311"/>
      <c r="SLF10" s="311"/>
      <c r="SLG10" s="624"/>
      <c r="SLH10" s="624"/>
      <c r="SLI10" s="624"/>
      <c r="SLJ10" s="313"/>
      <c r="SLK10" s="314"/>
      <c r="SLL10" s="315"/>
      <c r="SLM10" s="311"/>
      <c r="SLN10" s="311"/>
      <c r="SLO10" s="624"/>
      <c r="SLP10" s="624"/>
      <c r="SLQ10" s="624"/>
      <c r="SLR10" s="313"/>
      <c r="SLS10" s="314"/>
      <c r="SLT10" s="315"/>
      <c r="SLU10" s="311"/>
      <c r="SLV10" s="311"/>
      <c r="SLW10" s="624"/>
      <c r="SLX10" s="624"/>
      <c r="SLY10" s="624"/>
      <c r="SLZ10" s="313"/>
      <c r="SMA10" s="314"/>
      <c r="SMB10" s="315"/>
      <c r="SMC10" s="311"/>
      <c r="SMD10" s="311"/>
      <c r="SME10" s="624"/>
      <c r="SMF10" s="624"/>
      <c r="SMG10" s="624"/>
      <c r="SMH10" s="313"/>
      <c r="SMI10" s="314"/>
      <c r="SMJ10" s="315"/>
      <c r="SMK10" s="311"/>
      <c r="SML10" s="311"/>
      <c r="SMM10" s="624"/>
      <c r="SMN10" s="624"/>
      <c r="SMO10" s="624"/>
      <c r="SMP10" s="313"/>
      <c r="SMQ10" s="314"/>
      <c r="SMR10" s="315"/>
      <c r="SMS10" s="311"/>
      <c r="SMT10" s="311"/>
      <c r="SMU10" s="624"/>
      <c r="SMV10" s="624"/>
      <c r="SMW10" s="624"/>
      <c r="SMX10" s="313"/>
      <c r="SMY10" s="314"/>
      <c r="SMZ10" s="315"/>
      <c r="SNA10" s="311"/>
      <c r="SNB10" s="311"/>
      <c r="SNC10" s="624"/>
      <c r="SND10" s="624"/>
      <c r="SNE10" s="624"/>
      <c r="SNF10" s="313"/>
      <c r="SNG10" s="314"/>
      <c r="SNH10" s="315"/>
      <c r="SNI10" s="311"/>
      <c r="SNJ10" s="311"/>
      <c r="SNK10" s="624"/>
      <c r="SNL10" s="624"/>
      <c r="SNM10" s="624"/>
      <c r="SNN10" s="313"/>
      <c r="SNO10" s="314"/>
      <c r="SNP10" s="315"/>
      <c r="SNQ10" s="311"/>
      <c r="SNR10" s="311"/>
      <c r="SNS10" s="624"/>
      <c r="SNT10" s="624"/>
      <c r="SNU10" s="624"/>
      <c r="SNV10" s="313"/>
      <c r="SNW10" s="314"/>
      <c r="SNX10" s="315"/>
      <c r="SNY10" s="311"/>
      <c r="SNZ10" s="311"/>
      <c r="SOA10" s="624"/>
      <c r="SOB10" s="624"/>
      <c r="SOC10" s="624"/>
      <c r="SOD10" s="313"/>
      <c r="SOE10" s="314"/>
      <c r="SOF10" s="315"/>
      <c r="SOG10" s="311"/>
      <c r="SOH10" s="311"/>
      <c r="SOI10" s="624"/>
      <c r="SOJ10" s="624"/>
      <c r="SOK10" s="624"/>
      <c r="SOL10" s="313"/>
      <c r="SOM10" s="314"/>
      <c r="SON10" s="315"/>
      <c r="SOO10" s="311"/>
      <c r="SOP10" s="311"/>
      <c r="SOQ10" s="624"/>
      <c r="SOR10" s="624"/>
      <c r="SOS10" s="624"/>
      <c r="SOT10" s="313"/>
      <c r="SOU10" s="314"/>
      <c r="SOV10" s="315"/>
      <c r="SOW10" s="311"/>
      <c r="SOX10" s="311"/>
      <c r="SOY10" s="624"/>
      <c r="SOZ10" s="624"/>
      <c r="SPA10" s="624"/>
      <c r="SPB10" s="313"/>
      <c r="SPC10" s="314"/>
      <c r="SPD10" s="315"/>
      <c r="SPE10" s="311"/>
      <c r="SPF10" s="311"/>
      <c r="SPG10" s="624"/>
      <c r="SPH10" s="624"/>
      <c r="SPI10" s="624"/>
      <c r="SPJ10" s="313"/>
      <c r="SPK10" s="314"/>
      <c r="SPL10" s="315"/>
      <c r="SPM10" s="311"/>
      <c r="SPN10" s="311"/>
      <c r="SPO10" s="624"/>
      <c r="SPP10" s="624"/>
      <c r="SPQ10" s="624"/>
      <c r="SPR10" s="313"/>
      <c r="SPS10" s="314"/>
      <c r="SPT10" s="315"/>
      <c r="SPU10" s="311"/>
      <c r="SPV10" s="311"/>
      <c r="SPW10" s="624"/>
      <c r="SPX10" s="624"/>
      <c r="SPY10" s="624"/>
      <c r="SPZ10" s="313"/>
      <c r="SQA10" s="314"/>
      <c r="SQB10" s="315"/>
      <c r="SQC10" s="311"/>
      <c r="SQD10" s="311"/>
      <c r="SQE10" s="624"/>
      <c r="SQF10" s="624"/>
      <c r="SQG10" s="624"/>
      <c r="SQH10" s="313"/>
      <c r="SQI10" s="314"/>
      <c r="SQJ10" s="315"/>
      <c r="SQK10" s="311"/>
      <c r="SQL10" s="311"/>
      <c r="SQM10" s="624"/>
      <c r="SQN10" s="624"/>
      <c r="SQO10" s="624"/>
      <c r="SQP10" s="313"/>
      <c r="SQQ10" s="314"/>
      <c r="SQR10" s="315"/>
      <c r="SQS10" s="311"/>
      <c r="SQT10" s="311"/>
      <c r="SQU10" s="624"/>
      <c r="SQV10" s="624"/>
      <c r="SQW10" s="624"/>
      <c r="SQX10" s="313"/>
      <c r="SQY10" s="314"/>
      <c r="SQZ10" s="315"/>
      <c r="SRA10" s="311"/>
      <c r="SRB10" s="311"/>
      <c r="SRC10" s="624"/>
      <c r="SRD10" s="624"/>
      <c r="SRE10" s="624"/>
      <c r="SRF10" s="313"/>
      <c r="SRG10" s="314"/>
      <c r="SRH10" s="315"/>
      <c r="SRI10" s="311"/>
      <c r="SRJ10" s="311"/>
      <c r="SRK10" s="624"/>
      <c r="SRL10" s="624"/>
      <c r="SRM10" s="624"/>
      <c r="SRN10" s="313"/>
      <c r="SRO10" s="314"/>
      <c r="SRP10" s="315"/>
      <c r="SRQ10" s="311"/>
      <c r="SRR10" s="311"/>
      <c r="SRS10" s="624"/>
      <c r="SRT10" s="624"/>
      <c r="SRU10" s="624"/>
      <c r="SRV10" s="313"/>
      <c r="SRW10" s="314"/>
      <c r="SRX10" s="315"/>
      <c r="SRY10" s="311"/>
      <c r="SRZ10" s="311"/>
      <c r="SSA10" s="624"/>
      <c r="SSB10" s="624"/>
      <c r="SSC10" s="624"/>
      <c r="SSD10" s="313"/>
      <c r="SSE10" s="314"/>
      <c r="SSF10" s="315"/>
      <c r="SSG10" s="311"/>
      <c r="SSH10" s="311"/>
      <c r="SSI10" s="624"/>
      <c r="SSJ10" s="624"/>
      <c r="SSK10" s="624"/>
      <c r="SSL10" s="313"/>
      <c r="SSM10" s="314"/>
      <c r="SSN10" s="315"/>
      <c r="SSO10" s="311"/>
      <c r="SSP10" s="311"/>
      <c r="SSQ10" s="624"/>
      <c r="SSR10" s="624"/>
      <c r="SSS10" s="624"/>
      <c r="SST10" s="313"/>
      <c r="SSU10" s="314"/>
      <c r="SSV10" s="315"/>
      <c r="SSW10" s="311"/>
      <c r="SSX10" s="311"/>
      <c r="SSY10" s="624"/>
      <c r="SSZ10" s="624"/>
      <c r="STA10" s="624"/>
      <c r="STB10" s="313"/>
      <c r="STC10" s="314"/>
      <c r="STD10" s="315"/>
      <c r="STE10" s="311"/>
      <c r="STF10" s="311"/>
      <c r="STG10" s="624"/>
      <c r="STH10" s="624"/>
      <c r="STI10" s="624"/>
      <c r="STJ10" s="313"/>
      <c r="STK10" s="314"/>
      <c r="STL10" s="315"/>
      <c r="STM10" s="311"/>
      <c r="STN10" s="311"/>
      <c r="STO10" s="624"/>
      <c r="STP10" s="624"/>
      <c r="STQ10" s="624"/>
      <c r="STR10" s="313"/>
      <c r="STS10" s="314"/>
      <c r="STT10" s="315"/>
      <c r="STU10" s="311"/>
      <c r="STV10" s="311"/>
      <c r="STW10" s="624"/>
      <c r="STX10" s="624"/>
      <c r="STY10" s="624"/>
      <c r="STZ10" s="313"/>
      <c r="SUA10" s="314"/>
      <c r="SUB10" s="315"/>
      <c r="SUC10" s="311"/>
      <c r="SUD10" s="311"/>
      <c r="SUE10" s="624"/>
      <c r="SUF10" s="624"/>
      <c r="SUG10" s="624"/>
      <c r="SUH10" s="313"/>
      <c r="SUI10" s="314"/>
      <c r="SUJ10" s="315"/>
      <c r="SUK10" s="311"/>
      <c r="SUL10" s="311"/>
      <c r="SUM10" s="624"/>
      <c r="SUN10" s="624"/>
      <c r="SUO10" s="624"/>
      <c r="SUP10" s="313"/>
      <c r="SUQ10" s="314"/>
      <c r="SUR10" s="315"/>
      <c r="SUS10" s="311"/>
      <c r="SUT10" s="311"/>
      <c r="SUU10" s="624"/>
      <c r="SUV10" s="624"/>
      <c r="SUW10" s="624"/>
      <c r="SUX10" s="313"/>
      <c r="SUY10" s="314"/>
      <c r="SUZ10" s="315"/>
      <c r="SVA10" s="311"/>
      <c r="SVB10" s="311"/>
      <c r="SVC10" s="624"/>
      <c r="SVD10" s="624"/>
      <c r="SVE10" s="624"/>
      <c r="SVF10" s="313"/>
      <c r="SVG10" s="314"/>
      <c r="SVH10" s="315"/>
      <c r="SVI10" s="311"/>
      <c r="SVJ10" s="311"/>
      <c r="SVK10" s="624"/>
      <c r="SVL10" s="624"/>
      <c r="SVM10" s="624"/>
      <c r="SVN10" s="313"/>
      <c r="SVO10" s="314"/>
      <c r="SVP10" s="315"/>
      <c r="SVQ10" s="311"/>
      <c r="SVR10" s="311"/>
      <c r="SVS10" s="624"/>
      <c r="SVT10" s="624"/>
      <c r="SVU10" s="624"/>
      <c r="SVV10" s="313"/>
      <c r="SVW10" s="314"/>
      <c r="SVX10" s="315"/>
      <c r="SVY10" s="311"/>
      <c r="SVZ10" s="311"/>
      <c r="SWA10" s="624"/>
      <c r="SWB10" s="624"/>
      <c r="SWC10" s="624"/>
      <c r="SWD10" s="313"/>
      <c r="SWE10" s="314"/>
      <c r="SWF10" s="315"/>
      <c r="SWG10" s="311"/>
      <c r="SWH10" s="311"/>
      <c r="SWI10" s="624"/>
      <c r="SWJ10" s="624"/>
      <c r="SWK10" s="624"/>
      <c r="SWL10" s="313"/>
      <c r="SWM10" s="314"/>
      <c r="SWN10" s="315"/>
      <c r="SWO10" s="311"/>
      <c r="SWP10" s="311"/>
      <c r="SWQ10" s="624"/>
      <c r="SWR10" s="624"/>
      <c r="SWS10" s="624"/>
      <c r="SWT10" s="313"/>
      <c r="SWU10" s="314"/>
      <c r="SWV10" s="315"/>
      <c r="SWW10" s="311"/>
      <c r="SWX10" s="311"/>
      <c r="SWY10" s="624"/>
      <c r="SWZ10" s="624"/>
      <c r="SXA10" s="624"/>
      <c r="SXB10" s="313"/>
      <c r="SXC10" s="314"/>
      <c r="SXD10" s="315"/>
      <c r="SXE10" s="311"/>
      <c r="SXF10" s="311"/>
      <c r="SXG10" s="624"/>
      <c r="SXH10" s="624"/>
      <c r="SXI10" s="624"/>
      <c r="SXJ10" s="313"/>
      <c r="SXK10" s="314"/>
      <c r="SXL10" s="315"/>
      <c r="SXM10" s="311"/>
      <c r="SXN10" s="311"/>
      <c r="SXO10" s="624"/>
      <c r="SXP10" s="624"/>
      <c r="SXQ10" s="624"/>
      <c r="SXR10" s="313"/>
      <c r="SXS10" s="314"/>
      <c r="SXT10" s="315"/>
      <c r="SXU10" s="311"/>
      <c r="SXV10" s="311"/>
      <c r="SXW10" s="624"/>
      <c r="SXX10" s="624"/>
      <c r="SXY10" s="624"/>
      <c r="SXZ10" s="313"/>
      <c r="SYA10" s="314"/>
      <c r="SYB10" s="315"/>
      <c r="SYC10" s="311"/>
      <c r="SYD10" s="311"/>
      <c r="SYE10" s="624"/>
      <c r="SYF10" s="624"/>
      <c r="SYG10" s="624"/>
      <c r="SYH10" s="313"/>
      <c r="SYI10" s="314"/>
      <c r="SYJ10" s="315"/>
      <c r="SYK10" s="311"/>
      <c r="SYL10" s="311"/>
      <c r="SYM10" s="624"/>
      <c r="SYN10" s="624"/>
      <c r="SYO10" s="624"/>
      <c r="SYP10" s="313"/>
      <c r="SYQ10" s="314"/>
      <c r="SYR10" s="315"/>
      <c r="SYS10" s="311"/>
      <c r="SYT10" s="311"/>
      <c r="SYU10" s="624"/>
      <c r="SYV10" s="624"/>
      <c r="SYW10" s="624"/>
      <c r="SYX10" s="313"/>
      <c r="SYY10" s="314"/>
      <c r="SYZ10" s="315"/>
      <c r="SZA10" s="311"/>
      <c r="SZB10" s="311"/>
      <c r="SZC10" s="624"/>
      <c r="SZD10" s="624"/>
      <c r="SZE10" s="624"/>
      <c r="SZF10" s="313"/>
      <c r="SZG10" s="314"/>
      <c r="SZH10" s="315"/>
      <c r="SZI10" s="311"/>
      <c r="SZJ10" s="311"/>
      <c r="SZK10" s="624"/>
      <c r="SZL10" s="624"/>
      <c r="SZM10" s="624"/>
      <c r="SZN10" s="313"/>
      <c r="SZO10" s="314"/>
      <c r="SZP10" s="315"/>
      <c r="SZQ10" s="311"/>
      <c r="SZR10" s="311"/>
      <c r="SZS10" s="624"/>
      <c r="SZT10" s="624"/>
      <c r="SZU10" s="624"/>
      <c r="SZV10" s="313"/>
      <c r="SZW10" s="314"/>
      <c r="SZX10" s="315"/>
      <c r="SZY10" s="311"/>
      <c r="SZZ10" s="311"/>
      <c r="TAA10" s="624"/>
      <c r="TAB10" s="624"/>
      <c r="TAC10" s="624"/>
      <c r="TAD10" s="313"/>
      <c r="TAE10" s="314"/>
      <c r="TAF10" s="315"/>
      <c r="TAG10" s="311"/>
      <c r="TAH10" s="311"/>
      <c r="TAI10" s="624"/>
      <c r="TAJ10" s="624"/>
      <c r="TAK10" s="624"/>
      <c r="TAL10" s="313"/>
      <c r="TAM10" s="314"/>
      <c r="TAN10" s="315"/>
      <c r="TAO10" s="311"/>
      <c r="TAP10" s="311"/>
      <c r="TAQ10" s="624"/>
      <c r="TAR10" s="624"/>
      <c r="TAS10" s="624"/>
      <c r="TAT10" s="313"/>
      <c r="TAU10" s="314"/>
      <c r="TAV10" s="315"/>
      <c r="TAW10" s="311"/>
      <c r="TAX10" s="311"/>
      <c r="TAY10" s="624"/>
      <c r="TAZ10" s="624"/>
      <c r="TBA10" s="624"/>
      <c r="TBB10" s="313"/>
      <c r="TBC10" s="314"/>
      <c r="TBD10" s="315"/>
      <c r="TBE10" s="311"/>
      <c r="TBF10" s="311"/>
      <c r="TBG10" s="624"/>
      <c r="TBH10" s="624"/>
      <c r="TBI10" s="624"/>
      <c r="TBJ10" s="313"/>
      <c r="TBK10" s="314"/>
      <c r="TBL10" s="315"/>
      <c r="TBM10" s="311"/>
      <c r="TBN10" s="311"/>
      <c r="TBO10" s="624"/>
      <c r="TBP10" s="624"/>
      <c r="TBQ10" s="624"/>
      <c r="TBR10" s="313"/>
      <c r="TBS10" s="314"/>
      <c r="TBT10" s="315"/>
      <c r="TBU10" s="311"/>
      <c r="TBV10" s="311"/>
      <c r="TBW10" s="624"/>
      <c r="TBX10" s="624"/>
      <c r="TBY10" s="624"/>
      <c r="TBZ10" s="313"/>
      <c r="TCA10" s="314"/>
      <c r="TCB10" s="315"/>
      <c r="TCC10" s="311"/>
      <c r="TCD10" s="311"/>
      <c r="TCE10" s="624"/>
      <c r="TCF10" s="624"/>
      <c r="TCG10" s="624"/>
      <c r="TCH10" s="313"/>
      <c r="TCI10" s="314"/>
      <c r="TCJ10" s="315"/>
      <c r="TCK10" s="311"/>
      <c r="TCL10" s="311"/>
      <c r="TCM10" s="624"/>
      <c r="TCN10" s="624"/>
      <c r="TCO10" s="624"/>
      <c r="TCP10" s="313"/>
      <c r="TCQ10" s="314"/>
      <c r="TCR10" s="315"/>
      <c r="TCS10" s="311"/>
      <c r="TCT10" s="311"/>
      <c r="TCU10" s="624"/>
      <c r="TCV10" s="624"/>
      <c r="TCW10" s="624"/>
      <c r="TCX10" s="313"/>
      <c r="TCY10" s="314"/>
      <c r="TCZ10" s="315"/>
      <c r="TDA10" s="311"/>
      <c r="TDB10" s="311"/>
      <c r="TDC10" s="624"/>
      <c r="TDD10" s="624"/>
      <c r="TDE10" s="624"/>
      <c r="TDF10" s="313"/>
      <c r="TDG10" s="314"/>
      <c r="TDH10" s="315"/>
      <c r="TDI10" s="311"/>
      <c r="TDJ10" s="311"/>
      <c r="TDK10" s="624"/>
      <c r="TDL10" s="624"/>
      <c r="TDM10" s="624"/>
      <c r="TDN10" s="313"/>
      <c r="TDO10" s="314"/>
      <c r="TDP10" s="315"/>
      <c r="TDQ10" s="311"/>
      <c r="TDR10" s="311"/>
      <c r="TDS10" s="624"/>
      <c r="TDT10" s="624"/>
      <c r="TDU10" s="624"/>
      <c r="TDV10" s="313"/>
      <c r="TDW10" s="314"/>
      <c r="TDX10" s="315"/>
      <c r="TDY10" s="311"/>
      <c r="TDZ10" s="311"/>
      <c r="TEA10" s="624"/>
      <c r="TEB10" s="624"/>
      <c r="TEC10" s="624"/>
      <c r="TED10" s="313"/>
      <c r="TEE10" s="314"/>
      <c r="TEF10" s="315"/>
      <c r="TEG10" s="311"/>
      <c r="TEH10" s="311"/>
      <c r="TEI10" s="624"/>
      <c r="TEJ10" s="624"/>
      <c r="TEK10" s="624"/>
      <c r="TEL10" s="313"/>
      <c r="TEM10" s="314"/>
      <c r="TEN10" s="315"/>
      <c r="TEO10" s="311"/>
      <c r="TEP10" s="311"/>
      <c r="TEQ10" s="624"/>
      <c r="TER10" s="624"/>
      <c r="TES10" s="624"/>
      <c r="TET10" s="313"/>
      <c r="TEU10" s="314"/>
      <c r="TEV10" s="315"/>
      <c r="TEW10" s="311"/>
      <c r="TEX10" s="311"/>
      <c r="TEY10" s="624"/>
      <c r="TEZ10" s="624"/>
      <c r="TFA10" s="624"/>
      <c r="TFB10" s="313"/>
      <c r="TFC10" s="314"/>
      <c r="TFD10" s="315"/>
      <c r="TFE10" s="311"/>
      <c r="TFF10" s="311"/>
      <c r="TFG10" s="624"/>
      <c r="TFH10" s="624"/>
      <c r="TFI10" s="624"/>
      <c r="TFJ10" s="313"/>
      <c r="TFK10" s="314"/>
      <c r="TFL10" s="315"/>
      <c r="TFM10" s="311"/>
      <c r="TFN10" s="311"/>
      <c r="TFO10" s="624"/>
      <c r="TFP10" s="624"/>
      <c r="TFQ10" s="624"/>
      <c r="TFR10" s="313"/>
      <c r="TFS10" s="314"/>
      <c r="TFT10" s="315"/>
      <c r="TFU10" s="311"/>
      <c r="TFV10" s="311"/>
      <c r="TFW10" s="624"/>
      <c r="TFX10" s="624"/>
      <c r="TFY10" s="624"/>
      <c r="TFZ10" s="313"/>
      <c r="TGA10" s="314"/>
      <c r="TGB10" s="315"/>
      <c r="TGC10" s="311"/>
      <c r="TGD10" s="311"/>
      <c r="TGE10" s="624"/>
      <c r="TGF10" s="624"/>
      <c r="TGG10" s="624"/>
      <c r="TGH10" s="313"/>
      <c r="TGI10" s="314"/>
      <c r="TGJ10" s="315"/>
      <c r="TGK10" s="311"/>
      <c r="TGL10" s="311"/>
      <c r="TGM10" s="624"/>
      <c r="TGN10" s="624"/>
      <c r="TGO10" s="624"/>
      <c r="TGP10" s="313"/>
      <c r="TGQ10" s="314"/>
      <c r="TGR10" s="315"/>
      <c r="TGS10" s="311"/>
      <c r="TGT10" s="311"/>
      <c r="TGU10" s="624"/>
      <c r="TGV10" s="624"/>
      <c r="TGW10" s="624"/>
      <c r="TGX10" s="313"/>
      <c r="TGY10" s="314"/>
      <c r="TGZ10" s="315"/>
      <c r="THA10" s="311"/>
      <c r="THB10" s="311"/>
      <c r="THC10" s="624"/>
      <c r="THD10" s="624"/>
      <c r="THE10" s="624"/>
      <c r="THF10" s="313"/>
      <c r="THG10" s="314"/>
      <c r="THH10" s="315"/>
      <c r="THI10" s="311"/>
      <c r="THJ10" s="311"/>
      <c r="THK10" s="624"/>
      <c r="THL10" s="624"/>
      <c r="THM10" s="624"/>
      <c r="THN10" s="313"/>
      <c r="THO10" s="314"/>
      <c r="THP10" s="315"/>
      <c r="THQ10" s="311"/>
      <c r="THR10" s="311"/>
      <c r="THS10" s="624"/>
      <c r="THT10" s="624"/>
      <c r="THU10" s="624"/>
      <c r="THV10" s="313"/>
      <c r="THW10" s="314"/>
      <c r="THX10" s="315"/>
      <c r="THY10" s="311"/>
      <c r="THZ10" s="311"/>
      <c r="TIA10" s="624"/>
      <c r="TIB10" s="624"/>
      <c r="TIC10" s="624"/>
      <c r="TID10" s="313"/>
      <c r="TIE10" s="314"/>
      <c r="TIF10" s="315"/>
      <c r="TIG10" s="311"/>
      <c r="TIH10" s="311"/>
      <c r="TII10" s="624"/>
      <c r="TIJ10" s="624"/>
      <c r="TIK10" s="624"/>
      <c r="TIL10" s="313"/>
      <c r="TIM10" s="314"/>
      <c r="TIN10" s="315"/>
      <c r="TIO10" s="311"/>
      <c r="TIP10" s="311"/>
      <c r="TIQ10" s="624"/>
      <c r="TIR10" s="624"/>
      <c r="TIS10" s="624"/>
      <c r="TIT10" s="313"/>
      <c r="TIU10" s="314"/>
      <c r="TIV10" s="315"/>
      <c r="TIW10" s="311"/>
      <c r="TIX10" s="311"/>
      <c r="TIY10" s="624"/>
      <c r="TIZ10" s="624"/>
      <c r="TJA10" s="624"/>
      <c r="TJB10" s="313"/>
      <c r="TJC10" s="314"/>
      <c r="TJD10" s="315"/>
      <c r="TJE10" s="311"/>
      <c r="TJF10" s="311"/>
      <c r="TJG10" s="624"/>
      <c r="TJH10" s="624"/>
      <c r="TJI10" s="624"/>
      <c r="TJJ10" s="313"/>
      <c r="TJK10" s="314"/>
      <c r="TJL10" s="315"/>
      <c r="TJM10" s="311"/>
      <c r="TJN10" s="311"/>
      <c r="TJO10" s="624"/>
      <c r="TJP10" s="624"/>
      <c r="TJQ10" s="624"/>
      <c r="TJR10" s="313"/>
      <c r="TJS10" s="314"/>
      <c r="TJT10" s="315"/>
      <c r="TJU10" s="311"/>
      <c r="TJV10" s="311"/>
      <c r="TJW10" s="624"/>
      <c r="TJX10" s="624"/>
      <c r="TJY10" s="624"/>
      <c r="TJZ10" s="313"/>
      <c r="TKA10" s="314"/>
      <c r="TKB10" s="315"/>
      <c r="TKC10" s="311"/>
      <c r="TKD10" s="311"/>
      <c r="TKE10" s="624"/>
      <c r="TKF10" s="624"/>
      <c r="TKG10" s="624"/>
      <c r="TKH10" s="313"/>
      <c r="TKI10" s="314"/>
      <c r="TKJ10" s="315"/>
      <c r="TKK10" s="311"/>
      <c r="TKL10" s="311"/>
      <c r="TKM10" s="624"/>
      <c r="TKN10" s="624"/>
      <c r="TKO10" s="624"/>
      <c r="TKP10" s="313"/>
      <c r="TKQ10" s="314"/>
      <c r="TKR10" s="315"/>
      <c r="TKS10" s="311"/>
      <c r="TKT10" s="311"/>
      <c r="TKU10" s="624"/>
      <c r="TKV10" s="624"/>
      <c r="TKW10" s="624"/>
      <c r="TKX10" s="313"/>
      <c r="TKY10" s="314"/>
      <c r="TKZ10" s="315"/>
      <c r="TLA10" s="311"/>
      <c r="TLB10" s="311"/>
      <c r="TLC10" s="624"/>
      <c r="TLD10" s="624"/>
      <c r="TLE10" s="624"/>
      <c r="TLF10" s="313"/>
      <c r="TLG10" s="314"/>
      <c r="TLH10" s="315"/>
      <c r="TLI10" s="311"/>
      <c r="TLJ10" s="311"/>
      <c r="TLK10" s="624"/>
      <c r="TLL10" s="624"/>
      <c r="TLM10" s="624"/>
      <c r="TLN10" s="313"/>
      <c r="TLO10" s="314"/>
      <c r="TLP10" s="315"/>
      <c r="TLQ10" s="311"/>
      <c r="TLR10" s="311"/>
      <c r="TLS10" s="624"/>
      <c r="TLT10" s="624"/>
      <c r="TLU10" s="624"/>
      <c r="TLV10" s="313"/>
      <c r="TLW10" s="314"/>
      <c r="TLX10" s="315"/>
      <c r="TLY10" s="311"/>
      <c r="TLZ10" s="311"/>
      <c r="TMA10" s="624"/>
      <c r="TMB10" s="624"/>
      <c r="TMC10" s="624"/>
      <c r="TMD10" s="313"/>
      <c r="TME10" s="314"/>
      <c r="TMF10" s="315"/>
      <c r="TMG10" s="311"/>
      <c r="TMH10" s="311"/>
      <c r="TMI10" s="624"/>
      <c r="TMJ10" s="624"/>
      <c r="TMK10" s="624"/>
      <c r="TML10" s="313"/>
      <c r="TMM10" s="314"/>
      <c r="TMN10" s="315"/>
      <c r="TMO10" s="311"/>
      <c r="TMP10" s="311"/>
      <c r="TMQ10" s="624"/>
      <c r="TMR10" s="624"/>
      <c r="TMS10" s="624"/>
      <c r="TMT10" s="313"/>
      <c r="TMU10" s="314"/>
      <c r="TMV10" s="315"/>
      <c r="TMW10" s="311"/>
      <c r="TMX10" s="311"/>
      <c r="TMY10" s="624"/>
      <c r="TMZ10" s="624"/>
      <c r="TNA10" s="624"/>
      <c r="TNB10" s="313"/>
      <c r="TNC10" s="314"/>
      <c r="TND10" s="315"/>
      <c r="TNE10" s="311"/>
      <c r="TNF10" s="311"/>
      <c r="TNG10" s="624"/>
      <c r="TNH10" s="624"/>
      <c r="TNI10" s="624"/>
      <c r="TNJ10" s="313"/>
      <c r="TNK10" s="314"/>
      <c r="TNL10" s="315"/>
      <c r="TNM10" s="311"/>
      <c r="TNN10" s="311"/>
      <c r="TNO10" s="624"/>
      <c r="TNP10" s="624"/>
      <c r="TNQ10" s="624"/>
      <c r="TNR10" s="313"/>
      <c r="TNS10" s="314"/>
      <c r="TNT10" s="315"/>
      <c r="TNU10" s="311"/>
      <c r="TNV10" s="311"/>
      <c r="TNW10" s="624"/>
      <c r="TNX10" s="624"/>
      <c r="TNY10" s="624"/>
      <c r="TNZ10" s="313"/>
      <c r="TOA10" s="314"/>
      <c r="TOB10" s="315"/>
      <c r="TOC10" s="311"/>
      <c r="TOD10" s="311"/>
      <c r="TOE10" s="624"/>
      <c r="TOF10" s="624"/>
      <c r="TOG10" s="624"/>
      <c r="TOH10" s="313"/>
      <c r="TOI10" s="314"/>
      <c r="TOJ10" s="315"/>
      <c r="TOK10" s="311"/>
      <c r="TOL10" s="311"/>
      <c r="TOM10" s="624"/>
      <c r="TON10" s="624"/>
      <c r="TOO10" s="624"/>
      <c r="TOP10" s="313"/>
      <c r="TOQ10" s="314"/>
      <c r="TOR10" s="315"/>
      <c r="TOS10" s="311"/>
      <c r="TOT10" s="311"/>
      <c r="TOU10" s="624"/>
      <c r="TOV10" s="624"/>
      <c r="TOW10" s="624"/>
      <c r="TOX10" s="313"/>
      <c r="TOY10" s="314"/>
      <c r="TOZ10" s="315"/>
      <c r="TPA10" s="311"/>
      <c r="TPB10" s="311"/>
      <c r="TPC10" s="624"/>
      <c r="TPD10" s="624"/>
      <c r="TPE10" s="624"/>
      <c r="TPF10" s="313"/>
      <c r="TPG10" s="314"/>
      <c r="TPH10" s="315"/>
      <c r="TPI10" s="311"/>
      <c r="TPJ10" s="311"/>
      <c r="TPK10" s="624"/>
      <c r="TPL10" s="624"/>
      <c r="TPM10" s="624"/>
      <c r="TPN10" s="313"/>
      <c r="TPO10" s="314"/>
      <c r="TPP10" s="315"/>
      <c r="TPQ10" s="311"/>
      <c r="TPR10" s="311"/>
      <c r="TPS10" s="624"/>
      <c r="TPT10" s="624"/>
      <c r="TPU10" s="624"/>
      <c r="TPV10" s="313"/>
      <c r="TPW10" s="314"/>
      <c r="TPX10" s="315"/>
      <c r="TPY10" s="311"/>
      <c r="TPZ10" s="311"/>
      <c r="TQA10" s="624"/>
      <c r="TQB10" s="624"/>
      <c r="TQC10" s="624"/>
      <c r="TQD10" s="313"/>
      <c r="TQE10" s="314"/>
      <c r="TQF10" s="315"/>
      <c r="TQG10" s="311"/>
      <c r="TQH10" s="311"/>
      <c r="TQI10" s="624"/>
      <c r="TQJ10" s="624"/>
      <c r="TQK10" s="624"/>
      <c r="TQL10" s="313"/>
      <c r="TQM10" s="314"/>
      <c r="TQN10" s="315"/>
      <c r="TQO10" s="311"/>
      <c r="TQP10" s="311"/>
      <c r="TQQ10" s="624"/>
      <c r="TQR10" s="624"/>
      <c r="TQS10" s="624"/>
      <c r="TQT10" s="313"/>
      <c r="TQU10" s="314"/>
      <c r="TQV10" s="315"/>
      <c r="TQW10" s="311"/>
      <c r="TQX10" s="311"/>
      <c r="TQY10" s="624"/>
      <c r="TQZ10" s="624"/>
      <c r="TRA10" s="624"/>
      <c r="TRB10" s="313"/>
      <c r="TRC10" s="314"/>
      <c r="TRD10" s="315"/>
      <c r="TRE10" s="311"/>
      <c r="TRF10" s="311"/>
      <c r="TRG10" s="624"/>
      <c r="TRH10" s="624"/>
      <c r="TRI10" s="624"/>
      <c r="TRJ10" s="313"/>
      <c r="TRK10" s="314"/>
      <c r="TRL10" s="315"/>
      <c r="TRM10" s="311"/>
      <c r="TRN10" s="311"/>
      <c r="TRO10" s="624"/>
      <c r="TRP10" s="624"/>
      <c r="TRQ10" s="624"/>
      <c r="TRR10" s="313"/>
      <c r="TRS10" s="314"/>
      <c r="TRT10" s="315"/>
      <c r="TRU10" s="311"/>
      <c r="TRV10" s="311"/>
      <c r="TRW10" s="624"/>
      <c r="TRX10" s="624"/>
      <c r="TRY10" s="624"/>
      <c r="TRZ10" s="313"/>
      <c r="TSA10" s="314"/>
      <c r="TSB10" s="315"/>
      <c r="TSC10" s="311"/>
      <c r="TSD10" s="311"/>
      <c r="TSE10" s="624"/>
      <c r="TSF10" s="624"/>
      <c r="TSG10" s="624"/>
      <c r="TSH10" s="313"/>
      <c r="TSI10" s="314"/>
      <c r="TSJ10" s="315"/>
      <c r="TSK10" s="311"/>
      <c r="TSL10" s="311"/>
      <c r="TSM10" s="624"/>
      <c r="TSN10" s="624"/>
      <c r="TSO10" s="624"/>
      <c r="TSP10" s="313"/>
      <c r="TSQ10" s="314"/>
      <c r="TSR10" s="315"/>
      <c r="TSS10" s="311"/>
      <c r="TST10" s="311"/>
      <c r="TSU10" s="624"/>
      <c r="TSV10" s="624"/>
      <c r="TSW10" s="624"/>
      <c r="TSX10" s="313"/>
      <c r="TSY10" s="314"/>
      <c r="TSZ10" s="315"/>
      <c r="TTA10" s="311"/>
      <c r="TTB10" s="311"/>
      <c r="TTC10" s="624"/>
      <c r="TTD10" s="624"/>
      <c r="TTE10" s="624"/>
      <c r="TTF10" s="313"/>
      <c r="TTG10" s="314"/>
      <c r="TTH10" s="315"/>
      <c r="TTI10" s="311"/>
      <c r="TTJ10" s="311"/>
      <c r="TTK10" s="624"/>
      <c r="TTL10" s="624"/>
      <c r="TTM10" s="624"/>
      <c r="TTN10" s="313"/>
      <c r="TTO10" s="314"/>
      <c r="TTP10" s="315"/>
      <c r="TTQ10" s="311"/>
      <c r="TTR10" s="311"/>
      <c r="TTS10" s="624"/>
      <c r="TTT10" s="624"/>
      <c r="TTU10" s="624"/>
      <c r="TTV10" s="313"/>
      <c r="TTW10" s="314"/>
      <c r="TTX10" s="315"/>
      <c r="TTY10" s="311"/>
      <c r="TTZ10" s="311"/>
      <c r="TUA10" s="624"/>
      <c r="TUB10" s="624"/>
      <c r="TUC10" s="624"/>
      <c r="TUD10" s="313"/>
      <c r="TUE10" s="314"/>
      <c r="TUF10" s="315"/>
      <c r="TUG10" s="311"/>
      <c r="TUH10" s="311"/>
      <c r="TUI10" s="624"/>
      <c r="TUJ10" s="624"/>
      <c r="TUK10" s="624"/>
      <c r="TUL10" s="313"/>
      <c r="TUM10" s="314"/>
      <c r="TUN10" s="315"/>
      <c r="TUO10" s="311"/>
      <c r="TUP10" s="311"/>
      <c r="TUQ10" s="624"/>
      <c r="TUR10" s="624"/>
      <c r="TUS10" s="624"/>
      <c r="TUT10" s="313"/>
      <c r="TUU10" s="314"/>
      <c r="TUV10" s="315"/>
      <c r="TUW10" s="311"/>
      <c r="TUX10" s="311"/>
      <c r="TUY10" s="624"/>
      <c r="TUZ10" s="624"/>
      <c r="TVA10" s="624"/>
      <c r="TVB10" s="313"/>
      <c r="TVC10" s="314"/>
      <c r="TVD10" s="315"/>
      <c r="TVE10" s="311"/>
      <c r="TVF10" s="311"/>
      <c r="TVG10" s="624"/>
      <c r="TVH10" s="624"/>
      <c r="TVI10" s="624"/>
      <c r="TVJ10" s="313"/>
      <c r="TVK10" s="314"/>
      <c r="TVL10" s="315"/>
      <c r="TVM10" s="311"/>
      <c r="TVN10" s="311"/>
      <c r="TVO10" s="624"/>
      <c r="TVP10" s="624"/>
      <c r="TVQ10" s="624"/>
      <c r="TVR10" s="313"/>
      <c r="TVS10" s="314"/>
      <c r="TVT10" s="315"/>
      <c r="TVU10" s="311"/>
      <c r="TVV10" s="311"/>
      <c r="TVW10" s="624"/>
      <c r="TVX10" s="624"/>
      <c r="TVY10" s="624"/>
      <c r="TVZ10" s="313"/>
      <c r="TWA10" s="314"/>
      <c r="TWB10" s="315"/>
      <c r="TWC10" s="311"/>
      <c r="TWD10" s="311"/>
      <c r="TWE10" s="624"/>
      <c r="TWF10" s="624"/>
      <c r="TWG10" s="624"/>
      <c r="TWH10" s="313"/>
      <c r="TWI10" s="314"/>
      <c r="TWJ10" s="315"/>
      <c r="TWK10" s="311"/>
      <c r="TWL10" s="311"/>
      <c r="TWM10" s="624"/>
      <c r="TWN10" s="624"/>
      <c r="TWO10" s="624"/>
      <c r="TWP10" s="313"/>
      <c r="TWQ10" s="314"/>
      <c r="TWR10" s="315"/>
      <c r="TWS10" s="311"/>
      <c r="TWT10" s="311"/>
      <c r="TWU10" s="624"/>
      <c r="TWV10" s="624"/>
      <c r="TWW10" s="624"/>
      <c r="TWX10" s="313"/>
      <c r="TWY10" s="314"/>
      <c r="TWZ10" s="315"/>
      <c r="TXA10" s="311"/>
      <c r="TXB10" s="311"/>
      <c r="TXC10" s="624"/>
      <c r="TXD10" s="624"/>
      <c r="TXE10" s="624"/>
      <c r="TXF10" s="313"/>
      <c r="TXG10" s="314"/>
      <c r="TXH10" s="315"/>
      <c r="TXI10" s="311"/>
      <c r="TXJ10" s="311"/>
      <c r="TXK10" s="624"/>
      <c r="TXL10" s="624"/>
      <c r="TXM10" s="624"/>
      <c r="TXN10" s="313"/>
      <c r="TXO10" s="314"/>
      <c r="TXP10" s="315"/>
      <c r="TXQ10" s="311"/>
      <c r="TXR10" s="311"/>
      <c r="TXS10" s="624"/>
      <c r="TXT10" s="624"/>
      <c r="TXU10" s="624"/>
      <c r="TXV10" s="313"/>
      <c r="TXW10" s="314"/>
      <c r="TXX10" s="315"/>
      <c r="TXY10" s="311"/>
      <c r="TXZ10" s="311"/>
      <c r="TYA10" s="624"/>
      <c r="TYB10" s="624"/>
      <c r="TYC10" s="624"/>
      <c r="TYD10" s="313"/>
      <c r="TYE10" s="314"/>
      <c r="TYF10" s="315"/>
      <c r="TYG10" s="311"/>
      <c r="TYH10" s="311"/>
      <c r="TYI10" s="624"/>
      <c r="TYJ10" s="624"/>
      <c r="TYK10" s="624"/>
      <c r="TYL10" s="313"/>
      <c r="TYM10" s="314"/>
      <c r="TYN10" s="315"/>
      <c r="TYO10" s="311"/>
      <c r="TYP10" s="311"/>
      <c r="TYQ10" s="624"/>
      <c r="TYR10" s="624"/>
      <c r="TYS10" s="624"/>
      <c r="TYT10" s="313"/>
      <c r="TYU10" s="314"/>
      <c r="TYV10" s="315"/>
      <c r="TYW10" s="311"/>
      <c r="TYX10" s="311"/>
      <c r="TYY10" s="624"/>
      <c r="TYZ10" s="624"/>
      <c r="TZA10" s="624"/>
      <c r="TZB10" s="313"/>
      <c r="TZC10" s="314"/>
      <c r="TZD10" s="315"/>
      <c r="TZE10" s="311"/>
      <c r="TZF10" s="311"/>
      <c r="TZG10" s="624"/>
      <c r="TZH10" s="624"/>
      <c r="TZI10" s="624"/>
      <c r="TZJ10" s="313"/>
      <c r="TZK10" s="314"/>
      <c r="TZL10" s="315"/>
      <c r="TZM10" s="311"/>
      <c r="TZN10" s="311"/>
      <c r="TZO10" s="624"/>
      <c r="TZP10" s="624"/>
      <c r="TZQ10" s="624"/>
      <c r="TZR10" s="313"/>
      <c r="TZS10" s="314"/>
      <c r="TZT10" s="315"/>
      <c r="TZU10" s="311"/>
      <c r="TZV10" s="311"/>
      <c r="TZW10" s="624"/>
      <c r="TZX10" s="624"/>
      <c r="TZY10" s="624"/>
      <c r="TZZ10" s="313"/>
      <c r="UAA10" s="314"/>
      <c r="UAB10" s="315"/>
      <c r="UAC10" s="311"/>
      <c r="UAD10" s="311"/>
      <c r="UAE10" s="624"/>
      <c r="UAF10" s="624"/>
      <c r="UAG10" s="624"/>
      <c r="UAH10" s="313"/>
      <c r="UAI10" s="314"/>
      <c r="UAJ10" s="315"/>
      <c r="UAK10" s="311"/>
      <c r="UAL10" s="311"/>
      <c r="UAM10" s="624"/>
      <c r="UAN10" s="624"/>
      <c r="UAO10" s="624"/>
      <c r="UAP10" s="313"/>
      <c r="UAQ10" s="314"/>
      <c r="UAR10" s="315"/>
      <c r="UAS10" s="311"/>
      <c r="UAT10" s="311"/>
      <c r="UAU10" s="624"/>
      <c r="UAV10" s="624"/>
      <c r="UAW10" s="624"/>
      <c r="UAX10" s="313"/>
      <c r="UAY10" s="314"/>
      <c r="UAZ10" s="315"/>
      <c r="UBA10" s="311"/>
      <c r="UBB10" s="311"/>
      <c r="UBC10" s="624"/>
      <c r="UBD10" s="624"/>
      <c r="UBE10" s="624"/>
      <c r="UBF10" s="313"/>
      <c r="UBG10" s="314"/>
      <c r="UBH10" s="315"/>
      <c r="UBI10" s="311"/>
      <c r="UBJ10" s="311"/>
      <c r="UBK10" s="624"/>
      <c r="UBL10" s="624"/>
      <c r="UBM10" s="624"/>
      <c r="UBN10" s="313"/>
      <c r="UBO10" s="314"/>
      <c r="UBP10" s="315"/>
      <c r="UBQ10" s="311"/>
      <c r="UBR10" s="311"/>
      <c r="UBS10" s="624"/>
      <c r="UBT10" s="624"/>
      <c r="UBU10" s="624"/>
      <c r="UBV10" s="313"/>
      <c r="UBW10" s="314"/>
      <c r="UBX10" s="315"/>
      <c r="UBY10" s="311"/>
      <c r="UBZ10" s="311"/>
      <c r="UCA10" s="624"/>
      <c r="UCB10" s="624"/>
      <c r="UCC10" s="624"/>
      <c r="UCD10" s="313"/>
      <c r="UCE10" s="314"/>
      <c r="UCF10" s="315"/>
      <c r="UCG10" s="311"/>
      <c r="UCH10" s="311"/>
      <c r="UCI10" s="624"/>
      <c r="UCJ10" s="624"/>
      <c r="UCK10" s="624"/>
      <c r="UCL10" s="313"/>
      <c r="UCM10" s="314"/>
      <c r="UCN10" s="315"/>
      <c r="UCO10" s="311"/>
      <c r="UCP10" s="311"/>
      <c r="UCQ10" s="624"/>
      <c r="UCR10" s="624"/>
      <c r="UCS10" s="624"/>
      <c r="UCT10" s="313"/>
      <c r="UCU10" s="314"/>
      <c r="UCV10" s="315"/>
      <c r="UCW10" s="311"/>
      <c r="UCX10" s="311"/>
      <c r="UCY10" s="624"/>
      <c r="UCZ10" s="624"/>
      <c r="UDA10" s="624"/>
      <c r="UDB10" s="313"/>
      <c r="UDC10" s="314"/>
      <c r="UDD10" s="315"/>
      <c r="UDE10" s="311"/>
      <c r="UDF10" s="311"/>
      <c r="UDG10" s="624"/>
      <c r="UDH10" s="624"/>
      <c r="UDI10" s="624"/>
      <c r="UDJ10" s="313"/>
      <c r="UDK10" s="314"/>
      <c r="UDL10" s="315"/>
      <c r="UDM10" s="311"/>
      <c r="UDN10" s="311"/>
      <c r="UDO10" s="624"/>
      <c r="UDP10" s="624"/>
      <c r="UDQ10" s="624"/>
      <c r="UDR10" s="313"/>
      <c r="UDS10" s="314"/>
      <c r="UDT10" s="315"/>
      <c r="UDU10" s="311"/>
      <c r="UDV10" s="311"/>
      <c r="UDW10" s="624"/>
      <c r="UDX10" s="624"/>
      <c r="UDY10" s="624"/>
      <c r="UDZ10" s="313"/>
      <c r="UEA10" s="314"/>
      <c r="UEB10" s="315"/>
      <c r="UEC10" s="311"/>
      <c r="UED10" s="311"/>
      <c r="UEE10" s="624"/>
      <c r="UEF10" s="624"/>
      <c r="UEG10" s="624"/>
      <c r="UEH10" s="313"/>
      <c r="UEI10" s="314"/>
      <c r="UEJ10" s="315"/>
      <c r="UEK10" s="311"/>
      <c r="UEL10" s="311"/>
      <c r="UEM10" s="624"/>
      <c r="UEN10" s="624"/>
      <c r="UEO10" s="624"/>
      <c r="UEP10" s="313"/>
      <c r="UEQ10" s="314"/>
      <c r="UER10" s="315"/>
      <c r="UES10" s="311"/>
      <c r="UET10" s="311"/>
      <c r="UEU10" s="624"/>
      <c r="UEV10" s="624"/>
      <c r="UEW10" s="624"/>
      <c r="UEX10" s="313"/>
      <c r="UEY10" s="314"/>
      <c r="UEZ10" s="315"/>
      <c r="UFA10" s="311"/>
      <c r="UFB10" s="311"/>
      <c r="UFC10" s="624"/>
      <c r="UFD10" s="624"/>
      <c r="UFE10" s="624"/>
      <c r="UFF10" s="313"/>
      <c r="UFG10" s="314"/>
      <c r="UFH10" s="315"/>
      <c r="UFI10" s="311"/>
      <c r="UFJ10" s="311"/>
      <c r="UFK10" s="624"/>
      <c r="UFL10" s="624"/>
      <c r="UFM10" s="624"/>
      <c r="UFN10" s="313"/>
      <c r="UFO10" s="314"/>
      <c r="UFP10" s="315"/>
      <c r="UFQ10" s="311"/>
      <c r="UFR10" s="311"/>
      <c r="UFS10" s="624"/>
      <c r="UFT10" s="624"/>
      <c r="UFU10" s="624"/>
      <c r="UFV10" s="313"/>
      <c r="UFW10" s="314"/>
      <c r="UFX10" s="315"/>
      <c r="UFY10" s="311"/>
      <c r="UFZ10" s="311"/>
      <c r="UGA10" s="624"/>
      <c r="UGB10" s="624"/>
      <c r="UGC10" s="624"/>
      <c r="UGD10" s="313"/>
      <c r="UGE10" s="314"/>
      <c r="UGF10" s="315"/>
      <c r="UGG10" s="311"/>
      <c r="UGH10" s="311"/>
      <c r="UGI10" s="624"/>
      <c r="UGJ10" s="624"/>
      <c r="UGK10" s="624"/>
      <c r="UGL10" s="313"/>
      <c r="UGM10" s="314"/>
      <c r="UGN10" s="315"/>
      <c r="UGO10" s="311"/>
      <c r="UGP10" s="311"/>
      <c r="UGQ10" s="624"/>
      <c r="UGR10" s="624"/>
      <c r="UGS10" s="624"/>
      <c r="UGT10" s="313"/>
      <c r="UGU10" s="314"/>
      <c r="UGV10" s="315"/>
      <c r="UGW10" s="311"/>
      <c r="UGX10" s="311"/>
      <c r="UGY10" s="624"/>
      <c r="UGZ10" s="624"/>
      <c r="UHA10" s="624"/>
      <c r="UHB10" s="313"/>
      <c r="UHC10" s="314"/>
      <c r="UHD10" s="315"/>
      <c r="UHE10" s="311"/>
      <c r="UHF10" s="311"/>
      <c r="UHG10" s="624"/>
      <c r="UHH10" s="624"/>
      <c r="UHI10" s="624"/>
      <c r="UHJ10" s="313"/>
      <c r="UHK10" s="314"/>
      <c r="UHL10" s="315"/>
      <c r="UHM10" s="311"/>
      <c r="UHN10" s="311"/>
      <c r="UHO10" s="624"/>
      <c r="UHP10" s="624"/>
      <c r="UHQ10" s="624"/>
      <c r="UHR10" s="313"/>
      <c r="UHS10" s="314"/>
      <c r="UHT10" s="315"/>
      <c r="UHU10" s="311"/>
      <c r="UHV10" s="311"/>
      <c r="UHW10" s="624"/>
      <c r="UHX10" s="624"/>
      <c r="UHY10" s="624"/>
      <c r="UHZ10" s="313"/>
      <c r="UIA10" s="314"/>
      <c r="UIB10" s="315"/>
      <c r="UIC10" s="311"/>
      <c r="UID10" s="311"/>
      <c r="UIE10" s="624"/>
      <c r="UIF10" s="624"/>
      <c r="UIG10" s="624"/>
      <c r="UIH10" s="313"/>
      <c r="UII10" s="314"/>
      <c r="UIJ10" s="315"/>
      <c r="UIK10" s="311"/>
      <c r="UIL10" s="311"/>
      <c r="UIM10" s="624"/>
      <c r="UIN10" s="624"/>
      <c r="UIO10" s="624"/>
      <c r="UIP10" s="313"/>
      <c r="UIQ10" s="314"/>
      <c r="UIR10" s="315"/>
      <c r="UIS10" s="311"/>
      <c r="UIT10" s="311"/>
      <c r="UIU10" s="624"/>
      <c r="UIV10" s="624"/>
      <c r="UIW10" s="624"/>
      <c r="UIX10" s="313"/>
      <c r="UIY10" s="314"/>
      <c r="UIZ10" s="315"/>
      <c r="UJA10" s="311"/>
      <c r="UJB10" s="311"/>
      <c r="UJC10" s="624"/>
      <c r="UJD10" s="624"/>
      <c r="UJE10" s="624"/>
      <c r="UJF10" s="313"/>
      <c r="UJG10" s="314"/>
      <c r="UJH10" s="315"/>
      <c r="UJI10" s="311"/>
      <c r="UJJ10" s="311"/>
      <c r="UJK10" s="624"/>
      <c r="UJL10" s="624"/>
      <c r="UJM10" s="624"/>
      <c r="UJN10" s="313"/>
      <c r="UJO10" s="314"/>
      <c r="UJP10" s="315"/>
      <c r="UJQ10" s="311"/>
      <c r="UJR10" s="311"/>
      <c r="UJS10" s="624"/>
      <c r="UJT10" s="624"/>
      <c r="UJU10" s="624"/>
      <c r="UJV10" s="313"/>
      <c r="UJW10" s="314"/>
      <c r="UJX10" s="315"/>
      <c r="UJY10" s="311"/>
      <c r="UJZ10" s="311"/>
      <c r="UKA10" s="624"/>
      <c r="UKB10" s="624"/>
      <c r="UKC10" s="624"/>
      <c r="UKD10" s="313"/>
      <c r="UKE10" s="314"/>
      <c r="UKF10" s="315"/>
      <c r="UKG10" s="311"/>
      <c r="UKH10" s="311"/>
      <c r="UKI10" s="624"/>
      <c r="UKJ10" s="624"/>
      <c r="UKK10" s="624"/>
      <c r="UKL10" s="313"/>
      <c r="UKM10" s="314"/>
      <c r="UKN10" s="315"/>
      <c r="UKO10" s="311"/>
      <c r="UKP10" s="311"/>
      <c r="UKQ10" s="624"/>
      <c r="UKR10" s="624"/>
      <c r="UKS10" s="624"/>
      <c r="UKT10" s="313"/>
      <c r="UKU10" s="314"/>
      <c r="UKV10" s="315"/>
      <c r="UKW10" s="311"/>
      <c r="UKX10" s="311"/>
      <c r="UKY10" s="624"/>
      <c r="UKZ10" s="624"/>
      <c r="ULA10" s="624"/>
      <c r="ULB10" s="313"/>
      <c r="ULC10" s="314"/>
      <c r="ULD10" s="315"/>
      <c r="ULE10" s="311"/>
      <c r="ULF10" s="311"/>
      <c r="ULG10" s="624"/>
      <c r="ULH10" s="624"/>
      <c r="ULI10" s="624"/>
      <c r="ULJ10" s="313"/>
      <c r="ULK10" s="314"/>
      <c r="ULL10" s="315"/>
      <c r="ULM10" s="311"/>
      <c r="ULN10" s="311"/>
      <c r="ULO10" s="624"/>
      <c r="ULP10" s="624"/>
      <c r="ULQ10" s="624"/>
      <c r="ULR10" s="313"/>
      <c r="ULS10" s="314"/>
      <c r="ULT10" s="315"/>
      <c r="ULU10" s="311"/>
      <c r="ULV10" s="311"/>
      <c r="ULW10" s="624"/>
      <c r="ULX10" s="624"/>
      <c r="ULY10" s="624"/>
      <c r="ULZ10" s="313"/>
      <c r="UMA10" s="314"/>
      <c r="UMB10" s="315"/>
      <c r="UMC10" s="311"/>
      <c r="UMD10" s="311"/>
      <c r="UME10" s="624"/>
      <c r="UMF10" s="624"/>
      <c r="UMG10" s="624"/>
      <c r="UMH10" s="313"/>
      <c r="UMI10" s="314"/>
      <c r="UMJ10" s="315"/>
      <c r="UMK10" s="311"/>
      <c r="UML10" s="311"/>
      <c r="UMM10" s="624"/>
      <c r="UMN10" s="624"/>
      <c r="UMO10" s="624"/>
      <c r="UMP10" s="313"/>
      <c r="UMQ10" s="314"/>
      <c r="UMR10" s="315"/>
      <c r="UMS10" s="311"/>
      <c r="UMT10" s="311"/>
      <c r="UMU10" s="624"/>
      <c r="UMV10" s="624"/>
      <c r="UMW10" s="624"/>
      <c r="UMX10" s="313"/>
      <c r="UMY10" s="314"/>
      <c r="UMZ10" s="315"/>
      <c r="UNA10" s="311"/>
      <c r="UNB10" s="311"/>
      <c r="UNC10" s="624"/>
      <c r="UND10" s="624"/>
      <c r="UNE10" s="624"/>
      <c r="UNF10" s="313"/>
      <c r="UNG10" s="314"/>
      <c r="UNH10" s="315"/>
      <c r="UNI10" s="311"/>
      <c r="UNJ10" s="311"/>
      <c r="UNK10" s="624"/>
      <c r="UNL10" s="624"/>
      <c r="UNM10" s="624"/>
      <c r="UNN10" s="313"/>
      <c r="UNO10" s="314"/>
      <c r="UNP10" s="315"/>
      <c r="UNQ10" s="311"/>
      <c r="UNR10" s="311"/>
      <c r="UNS10" s="624"/>
      <c r="UNT10" s="624"/>
      <c r="UNU10" s="624"/>
      <c r="UNV10" s="313"/>
      <c r="UNW10" s="314"/>
      <c r="UNX10" s="315"/>
      <c r="UNY10" s="311"/>
      <c r="UNZ10" s="311"/>
      <c r="UOA10" s="624"/>
      <c r="UOB10" s="624"/>
      <c r="UOC10" s="624"/>
      <c r="UOD10" s="313"/>
      <c r="UOE10" s="314"/>
      <c r="UOF10" s="315"/>
      <c r="UOG10" s="311"/>
      <c r="UOH10" s="311"/>
      <c r="UOI10" s="624"/>
      <c r="UOJ10" s="624"/>
      <c r="UOK10" s="624"/>
      <c r="UOL10" s="313"/>
      <c r="UOM10" s="314"/>
      <c r="UON10" s="315"/>
      <c r="UOO10" s="311"/>
      <c r="UOP10" s="311"/>
      <c r="UOQ10" s="624"/>
      <c r="UOR10" s="624"/>
      <c r="UOS10" s="624"/>
      <c r="UOT10" s="313"/>
      <c r="UOU10" s="314"/>
      <c r="UOV10" s="315"/>
      <c r="UOW10" s="311"/>
      <c r="UOX10" s="311"/>
      <c r="UOY10" s="624"/>
      <c r="UOZ10" s="624"/>
      <c r="UPA10" s="624"/>
      <c r="UPB10" s="313"/>
      <c r="UPC10" s="314"/>
      <c r="UPD10" s="315"/>
      <c r="UPE10" s="311"/>
      <c r="UPF10" s="311"/>
      <c r="UPG10" s="624"/>
      <c r="UPH10" s="624"/>
      <c r="UPI10" s="624"/>
      <c r="UPJ10" s="313"/>
      <c r="UPK10" s="314"/>
      <c r="UPL10" s="315"/>
      <c r="UPM10" s="311"/>
      <c r="UPN10" s="311"/>
      <c r="UPO10" s="624"/>
      <c r="UPP10" s="624"/>
      <c r="UPQ10" s="624"/>
      <c r="UPR10" s="313"/>
      <c r="UPS10" s="314"/>
      <c r="UPT10" s="315"/>
      <c r="UPU10" s="311"/>
      <c r="UPV10" s="311"/>
      <c r="UPW10" s="624"/>
      <c r="UPX10" s="624"/>
      <c r="UPY10" s="624"/>
      <c r="UPZ10" s="313"/>
      <c r="UQA10" s="314"/>
      <c r="UQB10" s="315"/>
      <c r="UQC10" s="311"/>
      <c r="UQD10" s="311"/>
      <c r="UQE10" s="624"/>
      <c r="UQF10" s="624"/>
      <c r="UQG10" s="624"/>
      <c r="UQH10" s="313"/>
      <c r="UQI10" s="314"/>
      <c r="UQJ10" s="315"/>
      <c r="UQK10" s="311"/>
      <c r="UQL10" s="311"/>
      <c r="UQM10" s="624"/>
      <c r="UQN10" s="624"/>
      <c r="UQO10" s="624"/>
      <c r="UQP10" s="313"/>
      <c r="UQQ10" s="314"/>
      <c r="UQR10" s="315"/>
      <c r="UQS10" s="311"/>
      <c r="UQT10" s="311"/>
      <c r="UQU10" s="624"/>
      <c r="UQV10" s="624"/>
      <c r="UQW10" s="624"/>
      <c r="UQX10" s="313"/>
      <c r="UQY10" s="314"/>
      <c r="UQZ10" s="315"/>
      <c r="URA10" s="311"/>
      <c r="URB10" s="311"/>
      <c r="URC10" s="624"/>
      <c r="URD10" s="624"/>
      <c r="URE10" s="624"/>
      <c r="URF10" s="313"/>
      <c r="URG10" s="314"/>
      <c r="URH10" s="315"/>
      <c r="URI10" s="311"/>
      <c r="URJ10" s="311"/>
      <c r="URK10" s="624"/>
      <c r="URL10" s="624"/>
      <c r="URM10" s="624"/>
      <c r="URN10" s="313"/>
      <c r="URO10" s="314"/>
      <c r="URP10" s="315"/>
      <c r="URQ10" s="311"/>
      <c r="URR10" s="311"/>
      <c r="URS10" s="624"/>
      <c r="URT10" s="624"/>
      <c r="URU10" s="624"/>
      <c r="URV10" s="313"/>
      <c r="URW10" s="314"/>
      <c r="URX10" s="315"/>
      <c r="URY10" s="311"/>
      <c r="URZ10" s="311"/>
      <c r="USA10" s="624"/>
      <c r="USB10" s="624"/>
      <c r="USC10" s="624"/>
      <c r="USD10" s="313"/>
      <c r="USE10" s="314"/>
      <c r="USF10" s="315"/>
      <c r="USG10" s="311"/>
      <c r="USH10" s="311"/>
      <c r="USI10" s="624"/>
      <c r="USJ10" s="624"/>
      <c r="USK10" s="624"/>
      <c r="USL10" s="313"/>
      <c r="USM10" s="314"/>
      <c r="USN10" s="315"/>
      <c r="USO10" s="311"/>
      <c r="USP10" s="311"/>
      <c r="USQ10" s="624"/>
      <c r="USR10" s="624"/>
      <c r="USS10" s="624"/>
      <c r="UST10" s="313"/>
      <c r="USU10" s="314"/>
      <c r="USV10" s="315"/>
      <c r="USW10" s="311"/>
      <c r="USX10" s="311"/>
      <c r="USY10" s="624"/>
      <c r="USZ10" s="624"/>
      <c r="UTA10" s="624"/>
      <c r="UTB10" s="313"/>
      <c r="UTC10" s="314"/>
      <c r="UTD10" s="315"/>
      <c r="UTE10" s="311"/>
      <c r="UTF10" s="311"/>
      <c r="UTG10" s="624"/>
      <c r="UTH10" s="624"/>
      <c r="UTI10" s="624"/>
      <c r="UTJ10" s="313"/>
      <c r="UTK10" s="314"/>
      <c r="UTL10" s="315"/>
      <c r="UTM10" s="311"/>
      <c r="UTN10" s="311"/>
      <c r="UTO10" s="624"/>
      <c r="UTP10" s="624"/>
      <c r="UTQ10" s="624"/>
      <c r="UTR10" s="313"/>
      <c r="UTS10" s="314"/>
      <c r="UTT10" s="315"/>
      <c r="UTU10" s="311"/>
      <c r="UTV10" s="311"/>
      <c r="UTW10" s="624"/>
      <c r="UTX10" s="624"/>
      <c r="UTY10" s="624"/>
      <c r="UTZ10" s="313"/>
      <c r="UUA10" s="314"/>
      <c r="UUB10" s="315"/>
      <c r="UUC10" s="311"/>
      <c r="UUD10" s="311"/>
      <c r="UUE10" s="624"/>
      <c r="UUF10" s="624"/>
      <c r="UUG10" s="624"/>
      <c r="UUH10" s="313"/>
      <c r="UUI10" s="314"/>
      <c r="UUJ10" s="315"/>
      <c r="UUK10" s="311"/>
      <c r="UUL10" s="311"/>
      <c r="UUM10" s="624"/>
      <c r="UUN10" s="624"/>
      <c r="UUO10" s="624"/>
      <c r="UUP10" s="313"/>
      <c r="UUQ10" s="314"/>
      <c r="UUR10" s="315"/>
      <c r="UUS10" s="311"/>
      <c r="UUT10" s="311"/>
      <c r="UUU10" s="624"/>
      <c r="UUV10" s="624"/>
      <c r="UUW10" s="624"/>
      <c r="UUX10" s="313"/>
      <c r="UUY10" s="314"/>
      <c r="UUZ10" s="315"/>
      <c r="UVA10" s="311"/>
      <c r="UVB10" s="311"/>
      <c r="UVC10" s="624"/>
      <c r="UVD10" s="624"/>
      <c r="UVE10" s="624"/>
      <c r="UVF10" s="313"/>
      <c r="UVG10" s="314"/>
      <c r="UVH10" s="315"/>
      <c r="UVI10" s="311"/>
      <c r="UVJ10" s="311"/>
      <c r="UVK10" s="624"/>
      <c r="UVL10" s="624"/>
      <c r="UVM10" s="624"/>
      <c r="UVN10" s="313"/>
      <c r="UVO10" s="314"/>
      <c r="UVP10" s="315"/>
      <c r="UVQ10" s="311"/>
      <c r="UVR10" s="311"/>
      <c r="UVS10" s="624"/>
      <c r="UVT10" s="624"/>
      <c r="UVU10" s="624"/>
      <c r="UVV10" s="313"/>
      <c r="UVW10" s="314"/>
      <c r="UVX10" s="315"/>
      <c r="UVY10" s="311"/>
      <c r="UVZ10" s="311"/>
      <c r="UWA10" s="624"/>
      <c r="UWB10" s="624"/>
      <c r="UWC10" s="624"/>
      <c r="UWD10" s="313"/>
      <c r="UWE10" s="314"/>
      <c r="UWF10" s="315"/>
      <c r="UWG10" s="311"/>
      <c r="UWH10" s="311"/>
      <c r="UWI10" s="624"/>
      <c r="UWJ10" s="624"/>
      <c r="UWK10" s="624"/>
      <c r="UWL10" s="313"/>
      <c r="UWM10" s="314"/>
      <c r="UWN10" s="315"/>
      <c r="UWO10" s="311"/>
      <c r="UWP10" s="311"/>
      <c r="UWQ10" s="624"/>
      <c r="UWR10" s="624"/>
      <c r="UWS10" s="624"/>
      <c r="UWT10" s="313"/>
      <c r="UWU10" s="314"/>
      <c r="UWV10" s="315"/>
      <c r="UWW10" s="311"/>
      <c r="UWX10" s="311"/>
      <c r="UWY10" s="624"/>
      <c r="UWZ10" s="624"/>
      <c r="UXA10" s="624"/>
      <c r="UXB10" s="313"/>
      <c r="UXC10" s="314"/>
      <c r="UXD10" s="315"/>
      <c r="UXE10" s="311"/>
      <c r="UXF10" s="311"/>
      <c r="UXG10" s="624"/>
      <c r="UXH10" s="624"/>
      <c r="UXI10" s="624"/>
      <c r="UXJ10" s="313"/>
      <c r="UXK10" s="314"/>
      <c r="UXL10" s="315"/>
      <c r="UXM10" s="311"/>
      <c r="UXN10" s="311"/>
      <c r="UXO10" s="624"/>
      <c r="UXP10" s="624"/>
      <c r="UXQ10" s="624"/>
      <c r="UXR10" s="313"/>
      <c r="UXS10" s="314"/>
      <c r="UXT10" s="315"/>
      <c r="UXU10" s="311"/>
      <c r="UXV10" s="311"/>
      <c r="UXW10" s="624"/>
      <c r="UXX10" s="624"/>
      <c r="UXY10" s="624"/>
      <c r="UXZ10" s="313"/>
      <c r="UYA10" s="314"/>
      <c r="UYB10" s="315"/>
      <c r="UYC10" s="311"/>
      <c r="UYD10" s="311"/>
      <c r="UYE10" s="624"/>
      <c r="UYF10" s="624"/>
      <c r="UYG10" s="624"/>
      <c r="UYH10" s="313"/>
      <c r="UYI10" s="314"/>
      <c r="UYJ10" s="315"/>
      <c r="UYK10" s="311"/>
      <c r="UYL10" s="311"/>
      <c r="UYM10" s="624"/>
      <c r="UYN10" s="624"/>
      <c r="UYO10" s="624"/>
      <c r="UYP10" s="313"/>
      <c r="UYQ10" s="314"/>
      <c r="UYR10" s="315"/>
      <c r="UYS10" s="311"/>
      <c r="UYT10" s="311"/>
      <c r="UYU10" s="624"/>
      <c r="UYV10" s="624"/>
      <c r="UYW10" s="624"/>
      <c r="UYX10" s="313"/>
      <c r="UYY10" s="314"/>
      <c r="UYZ10" s="315"/>
      <c r="UZA10" s="311"/>
      <c r="UZB10" s="311"/>
      <c r="UZC10" s="624"/>
      <c r="UZD10" s="624"/>
      <c r="UZE10" s="624"/>
      <c r="UZF10" s="313"/>
      <c r="UZG10" s="314"/>
      <c r="UZH10" s="315"/>
      <c r="UZI10" s="311"/>
      <c r="UZJ10" s="311"/>
      <c r="UZK10" s="624"/>
      <c r="UZL10" s="624"/>
      <c r="UZM10" s="624"/>
      <c r="UZN10" s="313"/>
      <c r="UZO10" s="314"/>
      <c r="UZP10" s="315"/>
      <c r="UZQ10" s="311"/>
      <c r="UZR10" s="311"/>
      <c r="UZS10" s="624"/>
      <c r="UZT10" s="624"/>
      <c r="UZU10" s="624"/>
      <c r="UZV10" s="313"/>
      <c r="UZW10" s="314"/>
      <c r="UZX10" s="315"/>
      <c r="UZY10" s="311"/>
      <c r="UZZ10" s="311"/>
      <c r="VAA10" s="624"/>
      <c r="VAB10" s="624"/>
      <c r="VAC10" s="624"/>
      <c r="VAD10" s="313"/>
      <c r="VAE10" s="314"/>
      <c r="VAF10" s="315"/>
      <c r="VAG10" s="311"/>
      <c r="VAH10" s="311"/>
      <c r="VAI10" s="624"/>
      <c r="VAJ10" s="624"/>
      <c r="VAK10" s="624"/>
      <c r="VAL10" s="313"/>
      <c r="VAM10" s="314"/>
      <c r="VAN10" s="315"/>
      <c r="VAO10" s="311"/>
      <c r="VAP10" s="311"/>
      <c r="VAQ10" s="624"/>
      <c r="VAR10" s="624"/>
      <c r="VAS10" s="624"/>
      <c r="VAT10" s="313"/>
      <c r="VAU10" s="314"/>
      <c r="VAV10" s="315"/>
      <c r="VAW10" s="311"/>
      <c r="VAX10" s="311"/>
      <c r="VAY10" s="624"/>
      <c r="VAZ10" s="624"/>
      <c r="VBA10" s="624"/>
      <c r="VBB10" s="313"/>
      <c r="VBC10" s="314"/>
      <c r="VBD10" s="315"/>
      <c r="VBE10" s="311"/>
      <c r="VBF10" s="311"/>
      <c r="VBG10" s="624"/>
      <c r="VBH10" s="624"/>
      <c r="VBI10" s="624"/>
      <c r="VBJ10" s="313"/>
      <c r="VBK10" s="314"/>
      <c r="VBL10" s="315"/>
      <c r="VBM10" s="311"/>
      <c r="VBN10" s="311"/>
      <c r="VBO10" s="624"/>
      <c r="VBP10" s="624"/>
      <c r="VBQ10" s="624"/>
      <c r="VBR10" s="313"/>
      <c r="VBS10" s="314"/>
      <c r="VBT10" s="315"/>
      <c r="VBU10" s="311"/>
      <c r="VBV10" s="311"/>
      <c r="VBW10" s="624"/>
      <c r="VBX10" s="624"/>
      <c r="VBY10" s="624"/>
      <c r="VBZ10" s="313"/>
      <c r="VCA10" s="314"/>
      <c r="VCB10" s="315"/>
      <c r="VCC10" s="311"/>
      <c r="VCD10" s="311"/>
      <c r="VCE10" s="624"/>
      <c r="VCF10" s="624"/>
      <c r="VCG10" s="624"/>
      <c r="VCH10" s="313"/>
      <c r="VCI10" s="314"/>
      <c r="VCJ10" s="315"/>
      <c r="VCK10" s="311"/>
      <c r="VCL10" s="311"/>
      <c r="VCM10" s="624"/>
      <c r="VCN10" s="624"/>
      <c r="VCO10" s="624"/>
      <c r="VCP10" s="313"/>
      <c r="VCQ10" s="314"/>
      <c r="VCR10" s="315"/>
      <c r="VCS10" s="311"/>
      <c r="VCT10" s="311"/>
      <c r="VCU10" s="624"/>
      <c r="VCV10" s="624"/>
      <c r="VCW10" s="624"/>
      <c r="VCX10" s="313"/>
      <c r="VCY10" s="314"/>
      <c r="VCZ10" s="315"/>
      <c r="VDA10" s="311"/>
      <c r="VDB10" s="311"/>
      <c r="VDC10" s="624"/>
      <c r="VDD10" s="624"/>
      <c r="VDE10" s="624"/>
      <c r="VDF10" s="313"/>
      <c r="VDG10" s="314"/>
      <c r="VDH10" s="315"/>
      <c r="VDI10" s="311"/>
      <c r="VDJ10" s="311"/>
      <c r="VDK10" s="624"/>
      <c r="VDL10" s="624"/>
      <c r="VDM10" s="624"/>
      <c r="VDN10" s="313"/>
      <c r="VDO10" s="314"/>
      <c r="VDP10" s="315"/>
      <c r="VDQ10" s="311"/>
      <c r="VDR10" s="311"/>
      <c r="VDS10" s="624"/>
      <c r="VDT10" s="624"/>
      <c r="VDU10" s="624"/>
      <c r="VDV10" s="313"/>
      <c r="VDW10" s="314"/>
      <c r="VDX10" s="315"/>
      <c r="VDY10" s="311"/>
      <c r="VDZ10" s="311"/>
      <c r="VEA10" s="624"/>
      <c r="VEB10" s="624"/>
      <c r="VEC10" s="624"/>
      <c r="VED10" s="313"/>
      <c r="VEE10" s="314"/>
      <c r="VEF10" s="315"/>
      <c r="VEG10" s="311"/>
      <c r="VEH10" s="311"/>
      <c r="VEI10" s="624"/>
      <c r="VEJ10" s="624"/>
      <c r="VEK10" s="624"/>
      <c r="VEL10" s="313"/>
      <c r="VEM10" s="314"/>
      <c r="VEN10" s="315"/>
      <c r="VEO10" s="311"/>
      <c r="VEP10" s="311"/>
      <c r="VEQ10" s="624"/>
      <c r="VER10" s="624"/>
      <c r="VES10" s="624"/>
      <c r="VET10" s="313"/>
      <c r="VEU10" s="314"/>
      <c r="VEV10" s="315"/>
      <c r="VEW10" s="311"/>
      <c r="VEX10" s="311"/>
      <c r="VEY10" s="624"/>
      <c r="VEZ10" s="624"/>
      <c r="VFA10" s="624"/>
      <c r="VFB10" s="313"/>
      <c r="VFC10" s="314"/>
      <c r="VFD10" s="315"/>
      <c r="VFE10" s="311"/>
      <c r="VFF10" s="311"/>
      <c r="VFG10" s="624"/>
      <c r="VFH10" s="624"/>
      <c r="VFI10" s="624"/>
      <c r="VFJ10" s="313"/>
      <c r="VFK10" s="314"/>
      <c r="VFL10" s="315"/>
      <c r="VFM10" s="311"/>
      <c r="VFN10" s="311"/>
      <c r="VFO10" s="624"/>
      <c r="VFP10" s="624"/>
      <c r="VFQ10" s="624"/>
      <c r="VFR10" s="313"/>
      <c r="VFS10" s="314"/>
      <c r="VFT10" s="315"/>
      <c r="VFU10" s="311"/>
      <c r="VFV10" s="311"/>
      <c r="VFW10" s="624"/>
      <c r="VFX10" s="624"/>
      <c r="VFY10" s="624"/>
      <c r="VFZ10" s="313"/>
      <c r="VGA10" s="314"/>
      <c r="VGB10" s="315"/>
      <c r="VGC10" s="311"/>
      <c r="VGD10" s="311"/>
      <c r="VGE10" s="624"/>
      <c r="VGF10" s="624"/>
      <c r="VGG10" s="624"/>
      <c r="VGH10" s="313"/>
      <c r="VGI10" s="314"/>
      <c r="VGJ10" s="315"/>
      <c r="VGK10" s="311"/>
      <c r="VGL10" s="311"/>
      <c r="VGM10" s="624"/>
      <c r="VGN10" s="624"/>
      <c r="VGO10" s="624"/>
      <c r="VGP10" s="313"/>
      <c r="VGQ10" s="314"/>
      <c r="VGR10" s="315"/>
      <c r="VGS10" s="311"/>
      <c r="VGT10" s="311"/>
      <c r="VGU10" s="624"/>
      <c r="VGV10" s="624"/>
      <c r="VGW10" s="624"/>
      <c r="VGX10" s="313"/>
      <c r="VGY10" s="314"/>
      <c r="VGZ10" s="315"/>
      <c r="VHA10" s="311"/>
      <c r="VHB10" s="311"/>
      <c r="VHC10" s="624"/>
      <c r="VHD10" s="624"/>
      <c r="VHE10" s="624"/>
      <c r="VHF10" s="313"/>
      <c r="VHG10" s="314"/>
      <c r="VHH10" s="315"/>
      <c r="VHI10" s="311"/>
      <c r="VHJ10" s="311"/>
      <c r="VHK10" s="624"/>
      <c r="VHL10" s="624"/>
      <c r="VHM10" s="624"/>
      <c r="VHN10" s="313"/>
      <c r="VHO10" s="314"/>
      <c r="VHP10" s="315"/>
      <c r="VHQ10" s="311"/>
      <c r="VHR10" s="311"/>
      <c r="VHS10" s="624"/>
      <c r="VHT10" s="624"/>
      <c r="VHU10" s="624"/>
      <c r="VHV10" s="313"/>
      <c r="VHW10" s="314"/>
      <c r="VHX10" s="315"/>
      <c r="VHY10" s="311"/>
      <c r="VHZ10" s="311"/>
      <c r="VIA10" s="624"/>
      <c r="VIB10" s="624"/>
      <c r="VIC10" s="624"/>
      <c r="VID10" s="313"/>
      <c r="VIE10" s="314"/>
      <c r="VIF10" s="315"/>
      <c r="VIG10" s="311"/>
      <c r="VIH10" s="311"/>
      <c r="VII10" s="624"/>
      <c r="VIJ10" s="624"/>
      <c r="VIK10" s="624"/>
      <c r="VIL10" s="313"/>
      <c r="VIM10" s="314"/>
      <c r="VIN10" s="315"/>
      <c r="VIO10" s="311"/>
      <c r="VIP10" s="311"/>
      <c r="VIQ10" s="624"/>
      <c r="VIR10" s="624"/>
      <c r="VIS10" s="624"/>
      <c r="VIT10" s="313"/>
      <c r="VIU10" s="314"/>
      <c r="VIV10" s="315"/>
      <c r="VIW10" s="311"/>
      <c r="VIX10" s="311"/>
      <c r="VIY10" s="624"/>
      <c r="VIZ10" s="624"/>
      <c r="VJA10" s="624"/>
      <c r="VJB10" s="313"/>
      <c r="VJC10" s="314"/>
      <c r="VJD10" s="315"/>
      <c r="VJE10" s="311"/>
      <c r="VJF10" s="311"/>
      <c r="VJG10" s="624"/>
      <c r="VJH10" s="624"/>
      <c r="VJI10" s="624"/>
      <c r="VJJ10" s="313"/>
      <c r="VJK10" s="314"/>
      <c r="VJL10" s="315"/>
      <c r="VJM10" s="311"/>
      <c r="VJN10" s="311"/>
      <c r="VJO10" s="624"/>
      <c r="VJP10" s="624"/>
      <c r="VJQ10" s="624"/>
      <c r="VJR10" s="313"/>
      <c r="VJS10" s="314"/>
      <c r="VJT10" s="315"/>
      <c r="VJU10" s="311"/>
      <c r="VJV10" s="311"/>
      <c r="VJW10" s="624"/>
      <c r="VJX10" s="624"/>
      <c r="VJY10" s="624"/>
      <c r="VJZ10" s="313"/>
      <c r="VKA10" s="314"/>
      <c r="VKB10" s="315"/>
      <c r="VKC10" s="311"/>
      <c r="VKD10" s="311"/>
      <c r="VKE10" s="624"/>
      <c r="VKF10" s="624"/>
      <c r="VKG10" s="624"/>
      <c r="VKH10" s="313"/>
      <c r="VKI10" s="314"/>
      <c r="VKJ10" s="315"/>
      <c r="VKK10" s="311"/>
      <c r="VKL10" s="311"/>
      <c r="VKM10" s="624"/>
      <c r="VKN10" s="624"/>
      <c r="VKO10" s="624"/>
      <c r="VKP10" s="313"/>
      <c r="VKQ10" s="314"/>
      <c r="VKR10" s="315"/>
      <c r="VKS10" s="311"/>
      <c r="VKT10" s="311"/>
      <c r="VKU10" s="624"/>
      <c r="VKV10" s="624"/>
      <c r="VKW10" s="624"/>
      <c r="VKX10" s="313"/>
      <c r="VKY10" s="314"/>
      <c r="VKZ10" s="315"/>
      <c r="VLA10" s="311"/>
      <c r="VLB10" s="311"/>
      <c r="VLC10" s="624"/>
      <c r="VLD10" s="624"/>
      <c r="VLE10" s="624"/>
      <c r="VLF10" s="313"/>
      <c r="VLG10" s="314"/>
      <c r="VLH10" s="315"/>
      <c r="VLI10" s="311"/>
      <c r="VLJ10" s="311"/>
      <c r="VLK10" s="624"/>
      <c r="VLL10" s="624"/>
      <c r="VLM10" s="624"/>
      <c r="VLN10" s="313"/>
      <c r="VLO10" s="314"/>
      <c r="VLP10" s="315"/>
      <c r="VLQ10" s="311"/>
      <c r="VLR10" s="311"/>
      <c r="VLS10" s="624"/>
      <c r="VLT10" s="624"/>
      <c r="VLU10" s="624"/>
      <c r="VLV10" s="313"/>
      <c r="VLW10" s="314"/>
      <c r="VLX10" s="315"/>
      <c r="VLY10" s="311"/>
      <c r="VLZ10" s="311"/>
      <c r="VMA10" s="624"/>
      <c r="VMB10" s="624"/>
      <c r="VMC10" s="624"/>
      <c r="VMD10" s="313"/>
      <c r="VME10" s="314"/>
      <c r="VMF10" s="315"/>
      <c r="VMG10" s="311"/>
      <c r="VMH10" s="311"/>
      <c r="VMI10" s="624"/>
      <c r="VMJ10" s="624"/>
      <c r="VMK10" s="624"/>
      <c r="VML10" s="313"/>
      <c r="VMM10" s="314"/>
      <c r="VMN10" s="315"/>
      <c r="VMO10" s="311"/>
      <c r="VMP10" s="311"/>
      <c r="VMQ10" s="624"/>
      <c r="VMR10" s="624"/>
      <c r="VMS10" s="624"/>
      <c r="VMT10" s="313"/>
      <c r="VMU10" s="314"/>
      <c r="VMV10" s="315"/>
      <c r="VMW10" s="311"/>
      <c r="VMX10" s="311"/>
      <c r="VMY10" s="624"/>
      <c r="VMZ10" s="624"/>
      <c r="VNA10" s="624"/>
      <c r="VNB10" s="313"/>
      <c r="VNC10" s="314"/>
      <c r="VND10" s="315"/>
      <c r="VNE10" s="311"/>
      <c r="VNF10" s="311"/>
      <c r="VNG10" s="624"/>
      <c r="VNH10" s="624"/>
      <c r="VNI10" s="624"/>
      <c r="VNJ10" s="313"/>
      <c r="VNK10" s="314"/>
      <c r="VNL10" s="315"/>
      <c r="VNM10" s="311"/>
      <c r="VNN10" s="311"/>
      <c r="VNO10" s="624"/>
      <c r="VNP10" s="624"/>
      <c r="VNQ10" s="624"/>
      <c r="VNR10" s="313"/>
      <c r="VNS10" s="314"/>
      <c r="VNT10" s="315"/>
      <c r="VNU10" s="311"/>
      <c r="VNV10" s="311"/>
      <c r="VNW10" s="624"/>
      <c r="VNX10" s="624"/>
      <c r="VNY10" s="624"/>
      <c r="VNZ10" s="313"/>
      <c r="VOA10" s="314"/>
      <c r="VOB10" s="315"/>
      <c r="VOC10" s="311"/>
      <c r="VOD10" s="311"/>
      <c r="VOE10" s="624"/>
      <c r="VOF10" s="624"/>
      <c r="VOG10" s="624"/>
      <c r="VOH10" s="313"/>
      <c r="VOI10" s="314"/>
      <c r="VOJ10" s="315"/>
      <c r="VOK10" s="311"/>
      <c r="VOL10" s="311"/>
      <c r="VOM10" s="624"/>
      <c r="VON10" s="624"/>
      <c r="VOO10" s="624"/>
      <c r="VOP10" s="313"/>
      <c r="VOQ10" s="314"/>
      <c r="VOR10" s="315"/>
      <c r="VOS10" s="311"/>
      <c r="VOT10" s="311"/>
      <c r="VOU10" s="624"/>
      <c r="VOV10" s="624"/>
      <c r="VOW10" s="624"/>
      <c r="VOX10" s="313"/>
      <c r="VOY10" s="314"/>
      <c r="VOZ10" s="315"/>
      <c r="VPA10" s="311"/>
      <c r="VPB10" s="311"/>
      <c r="VPC10" s="624"/>
      <c r="VPD10" s="624"/>
      <c r="VPE10" s="624"/>
      <c r="VPF10" s="313"/>
      <c r="VPG10" s="314"/>
      <c r="VPH10" s="315"/>
      <c r="VPI10" s="311"/>
      <c r="VPJ10" s="311"/>
      <c r="VPK10" s="624"/>
      <c r="VPL10" s="624"/>
      <c r="VPM10" s="624"/>
      <c r="VPN10" s="313"/>
      <c r="VPO10" s="314"/>
      <c r="VPP10" s="315"/>
      <c r="VPQ10" s="311"/>
      <c r="VPR10" s="311"/>
      <c r="VPS10" s="624"/>
      <c r="VPT10" s="624"/>
      <c r="VPU10" s="624"/>
      <c r="VPV10" s="313"/>
      <c r="VPW10" s="314"/>
      <c r="VPX10" s="315"/>
      <c r="VPY10" s="311"/>
      <c r="VPZ10" s="311"/>
      <c r="VQA10" s="624"/>
      <c r="VQB10" s="624"/>
      <c r="VQC10" s="624"/>
      <c r="VQD10" s="313"/>
      <c r="VQE10" s="314"/>
      <c r="VQF10" s="315"/>
      <c r="VQG10" s="311"/>
      <c r="VQH10" s="311"/>
      <c r="VQI10" s="624"/>
      <c r="VQJ10" s="624"/>
      <c r="VQK10" s="624"/>
      <c r="VQL10" s="313"/>
      <c r="VQM10" s="314"/>
      <c r="VQN10" s="315"/>
      <c r="VQO10" s="311"/>
      <c r="VQP10" s="311"/>
      <c r="VQQ10" s="624"/>
      <c r="VQR10" s="624"/>
      <c r="VQS10" s="624"/>
      <c r="VQT10" s="313"/>
      <c r="VQU10" s="314"/>
      <c r="VQV10" s="315"/>
      <c r="VQW10" s="311"/>
      <c r="VQX10" s="311"/>
      <c r="VQY10" s="624"/>
      <c r="VQZ10" s="624"/>
      <c r="VRA10" s="624"/>
      <c r="VRB10" s="313"/>
      <c r="VRC10" s="314"/>
      <c r="VRD10" s="315"/>
      <c r="VRE10" s="311"/>
      <c r="VRF10" s="311"/>
      <c r="VRG10" s="624"/>
      <c r="VRH10" s="624"/>
      <c r="VRI10" s="624"/>
      <c r="VRJ10" s="313"/>
      <c r="VRK10" s="314"/>
      <c r="VRL10" s="315"/>
      <c r="VRM10" s="311"/>
      <c r="VRN10" s="311"/>
      <c r="VRO10" s="624"/>
      <c r="VRP10" s="624"/>
      <c r="VRQ10" s="624"/>
      <c r="VRR10" s="313"/>
      <c r="VRS10" s="314"/>
      <c r="VRT10" s="315"/>
      <c r="VRU10" s="311"/>
      <c r="VRV10" s="311"/>
      <c r="VRW10" s="624"/>
      <c r="VRX10" s="624"/>
      <c r="VRY10" s="624"/>
      <c r="VRZ10" s="313"/>
      <c r="VSA10" s="314"/>
      <c r="VSB10" s="315"/>
      <c r="VSC10" s="311"/>
      <c r="VSD10" s="311"/>
      <c r="VSE10" s="624"/>
      <c r="VSF10" s="624"/>
      <c r="VSG10" s="624"/>
      <c r="VSH10" s="313"/>
      <c r="VSI10" s="314"/>
      <c r="VSJ10" s="315"/>
      <c r="VSK10" s="311"/>
      <c r="VSL10" s="311"/>
      <c r="VSM10" s="624"/>
      <c r="VSN10" s="624"/>
      <c r="VSO10" s="624"/>
      <c r="VSP10" s="313"/>
      <c r="VSQ10" s="314"/>
      <c r="VSR10" s="315"/>
      <c r="VSS10" s="311"/>
      <c r="VST10" s="311"/>
      <c r="VSU10" s="624"/>
      <c r="VSV10" s="624"/>
      <c r="VSW10" s="624"/>
      <c r="VSX10" s="313"/>
      <c r="VSY10" s="314"/>
      <c r="VSZ10" s="315"/>
      <c r="VTA10" s="311"/>
      <c r="VTB10" s="311"/>
      <c r="VTC10" s="624"/>
      <c r="VTD10" s="624"/>
      <c r="VTE10" s="624"/>
      <c r="VTF10" s="313"/>
      <c r="VTG10" s="314"/>
      <c r="VTH10" s="315"/>
      <c r="VTI10" s="311"/>
      <c r="VTJ10" s="311"/>
      <c r="VTK10" s="624"/>
      <c r="VTL10" s="624"/>
      <c r="VTM10" s="624"/>
      <c r="VTN10" s="313"/>
      <c r="VTO10" s="314"/>
      <c r="VTP10" s="315"/>
      <c r="VTQ10" s="311"/>
      <c r="VTR10" s="311"/>
      <c r="VTS10" s="624"/>
      <c r="VTT10" s="624"/>
      <c r="VTU10" s="624"/>
      <c r="VTV10" s="313"/>
      <c r="VTW10" s="314"/>
      <c r="VTX10" s="315"/>
      <c r="VTY10" s="311"/>
      <c r="VTZ10" s="311"/>
      <c r="VUA10" s="624"/>
      <c r="VUB10" s="624"/>
      <c r="VUC10" s="624"/>
      <c r="VUD10" s="313"/>
      <c r="VUE10" s="314"/>
      <c r="VUF10" s="315"/>
      <c r="VUG10" s="311"/>
      <c r="VUH10" s="311"/>
      <c r="VUI10" s="624"/>
      <c r="VUJ10" s="624"/>
      <c r="VUK10" s="624"/>
      <c r="VUL10" s="313"/>
      <c r="VUM10" s="314"/>
      <c r="VUN10" s="315"/>
      <c r="VUO10" s="311"/>
      <c r="VUP10" s="311"/>
      <c r="VUQ10" s="624"/>
      <c r="VUR10" s="624"/>
      <c r="VUS10" s="624"/>
      <c r="VUT10" s="313"/>
      <c r="VUU10" s="314"/>
      <c r="VUV10" s="315"/>
      <c r="VUW10" s="311"/>
      <c r="VUX10" s="311"/>
      <c r="VUY10" s="624"/>
      <c r="VUZ10" s="624"/>
      <c r="VVA10" s="624"/>
      <c r="VVB10" s="313"/>
      <c r="VVC10" s="314"/>
      <c r="VVD10" s="315"/>
      <c r="VVE10" s="311"/>
      <c r="VVF10" s="311"/>
      <c r="VVG10" s="624"/>
      <c r="VVH10" s="624"/>
      <c r="VVI10" s="624"/>
      <c r="VVJ10" s="313"/>
      <c r="VVK10" s="314"/>
      <c r="VVL10" s="315"/>
      <c r="VVM10" s="311"/>
      <c r="VVN10" s="311"/>
      <c r="VVO10" s="624"/>
      <c r="VVP10" s="624"/>
      <c r="VVQ10" s="624"/>
      <c r="VVR10" s="313"/>
      <c r="VVS10" s="314"/>
      <c r="VVT10" s="315"/>
      <c r="VVU10" s="311"/>
      <c r="VVV10" s="311"/>
      <c r="VVW10" s="624"/>
      <c r="VVX10" s="624"/>
      <c r="VVY10" s="624"/>
      <c r="VVZ10" s="313"/>
      <c r="VWA10" s="314"/>
      <c r="VWB10" s="315"/>
      <c r="VWC10" s="311"/>
      <c r="VWD10" s="311"/>
      <c r="VWE10" s="624"/>
      <c r="VWF10" s="624"/>
      <c r="VWG10" s="624"/>
      <c r="VWH10" s="313"/>
      <c r="VWI10" s="314"/>
      <c r="VWJ10" s="315"/>
      <c r="VWK10" s="311"/>
      <c r="VWL10" s="311"/>
      <c r="VWM10" s="624"/>
      <c r="VWN10" s="624"/>
      <c r="VWO10" s="624"/>
      <c r="VWP10" s="313"/>
      <c r="VWQ10" s="314"/>
      <c r="VWR10" s="315"/>
      <c r="VWS10" s="311"/>
      <c r="VWT10" s="311"/>
      <c r="VWU10" s="624"/>
      <c r="VWV10" s="624"/>
      <c r="VWW10" s="624"/>
      <c r="VWX10" s="313"/>
      <c r="VWY10" s="314"/>
      <c r="VWZ10" s="315"/>
      <c r="VXA10" s="311"/>
      <c r="VXB10" s="311"/>
      <c r="VXC10" s="624"/>
      <c r="VXD10" s="624"/>
      <c r="VXE10" s="624"/>
      <c r="VXF10" s="313"/>
      <c r="VXG10" s="314"/>
      <c r="VXH10" s="315"/>
      <c r="VXI10" s="311"/>
      <c r="VXJ10" s="311"/>
      <c r="VXK10" s="624"/>
      <c r="VXL10" s="624"/>
      <c r="VXM10" s="624"/>
      <c r="VXN10" s="313"/>
      <c r="VXO10" s="314"/>
      <c r="VXP10" s="315"/>
      <c r="VXQ10" s="311"/>
      <c r="VXR10" s="311"/>
      <c r="VXS10" s="624"/>
      <c r="VXT10" s="624"/>
      <c r="VXU10" s="624"/>
      <c r="VXV10" s="313"/>
      <c r="VXW10" s="314"/>
      <c r="VXX10" s="315"/>
      <c r="VXY10" s="311"/>
      <c r="VXZ10" s="311"/>
      <c r="VYA10" s="624"/>
      <c r="VYB10" s="624"/>
      <c r="VYC10" s="624"/>
      <c r="VYD10" s="313"/>
      <c r="VYE10" s="314"/>
      <c r="VYF10" s="315"/>
      <c r="VYG10" s="311"/>
      <c r="VYH10" s="311"/>
      <c r="VYI10" s="624"/>
      <c r="VYJ10" s="624"/>
      <c r="VYK10" s="624"/>
      <c r="VYL10" s="313"/>
      <c r="VYM10" s="314"/>
      <c r="VYN10" s="315"/>
      <c r="VYO10" s="311"/>
      <c r="VYP10" s="311"/>
      <c r="VYQ10" s="624"/>
      <c r="VYR10" s="624"/>
      <c r="VYS10" s="624"/>
      <c r="VYT10" s="313"/>
      <c r="VYU10" s="314"/>
      <c r="VYV10" s="315"/>
      <c r="VYW10" s="311"/>
      <c r="VYX10" s="311"/>
      <c r="VYY10" s="624"/>
      <c r="VYZ10" s="624"/>
      <c r="VZA10" s="624"/>
      <c r="VZB10" s="313"/>
      <c r="VZC10" s="314"/>
      <c r="VZD10" s="315"/>
      <c r="VZE10" s="311"/>
      <c r="VZF10" s="311"/>
      <c r="VZG10" s="624"/>
      <c r="VZH10" s="624"/>
      <c r="VZI10" s="624"/>
      <c r="VZJ10" s="313"/>
      <c r="VZK10" s="314"/>
      <c r="VZL10" s="315"/>
      <c r="VZM10" s="311"/>
      <c r="VZN10" s="311"/>
      <c r="VZO10" s="624"/>
      <c r="VZP10" s="624"/>
      <c r="VZQ10" s="624"/>
      <c r="VZR10" s="313"/>
      <c r="VZS10" s="314"/>
      <c r="VZT10" s="315"/>
      <c r="VZU10" s="311"/>
      <c r="VZV10" s="311"/>
      <c r="VZW10" s="624"/>
      <c r="VZX10" s="624"/>
      <c r="VZY10" s="624"/>
      <c r="VZZ10" s="313"/>
      <c r="WAA10" s="314"/>
      <c r="WAB10" s="315"/>
      <c r="WAC10" s="311"/>
      <c r="WAD10" s="311"/>
      <c r="WAE10" s="624"/>
      <c r="WAF10" s="624"/>
      <c r="WAG10" s="624"/>
      <c r="WAH10" s="313"/>
      <c r="WAI10" s="314"/>
      <c r="WAJ10" s="315"/>
      <c r="WAK10" s="311"/>
      <c r="WAL10" s="311"/>
      <c r="WAM10" s="624"/>
      <c r="WAN10" s="624"/>
      <c r="WAO10" s="624"/>
      <c r="WAP10" s="313"/>
      <c r="WAQ10" s="314"/>
      <c r="WAR10" s="315"/>
      <c r="WAS10" s="311"/>
      <c r="WAT10" s="311"/>
      <c r="WAU10" s="624"/>
      <c r="WAV10" s="624"/>
      <c r="WAW10" s="624"/>
      <c r="WAX10" s="313"/>
      <c r="WAY10" s="314"/>
      <c r="WAZ10" s="315"/>
      <c r="WBA10" s="311"/>
      <c r="WBB10" s="311"/>
      <c r="WBC10" s="624"/>
      <c r="WBD10" s="624"/>
      <c r="WBE10" s="624"/>
      <c r="WBF10" s="313"/>
      <c r="WBG10" s="314"/>
      <c r="WBH10" s="315"/>
      <c r="WBI10" s="311"/>
      <c r="WBJ10" s="311"/>
      <c r="WBK10" s="624"/>
      <c r="WBL10" s="624"/>
      <c r="WBM10" s="624"/>
      <c r="WBN10" s="313"/>
      <c r="WBO10" s="314"/>
      <c r="WBP10" s="315"/>
      <c r="WBQ10" s="311"/>
      <c r="WBR10" s="311"/>
      <c r="WBS10" s="624"/>
      <c r="WBT10" s="624"/>
      <c r="WBU10" s="624"/>
      <c r="WBV10" s="313"/>
      <c r="WBW10" s="314"/>
      <c r="WBX10" s="315"/>
      <c r="WBY10" s="311"/>
      <c r="WBZ10" s="311"/>
      <c r="WCA10" s="624"/>
      <c r="WCB10" s="624"/>
      <c r="WCC10" s="624"/>
      <c r="WCD10" s="313"/>
      <c r="WCE10" s="314"/>
      <c r="WCF10" s="315"/>
      <c r="WCG10" s="311"/>
      <c r="WCH10" s="311"/>
      <c r="WCI10" s="624"/>
      <c r="WCJ10" s="624"/>
      <c r="WCK10" s="624"/>
      <c r="WCL10" s="313"/>
      <c r="WCM10" s="314"/>
      <c r="WCN10" s="315"/>
      <c r="WCO10" s="311"/>
      <c r="WCP10" s="311"/>
      <c r="WCQ10" s="624"/>
      <c r="WCR10" s="624"/>
      <c r="WCS10" s="624"/>
      <c r="WCT10" s="313"/>
      <c r="WCU10" s="314"/>
      <c r="WCV10" s="315"/>
      <c r="WCW10" s="311"/>
      <c r="WCX10" s="311"/>
      <c r="WCY10" s="624"/>
      <c r="WCZ10" s="624"/>
      <c r="WDA10" s="624"/>
      <c r="WDB10" s="313"/>
      <c r="WDC10" s="314"/>
      <c r="WDD10" s="315"/>
      <c r="WDE10" s="311"/>
      <c r="WDF10" s="311"/>
      <c r="WDG10" s="624"/>
      <c r="WDH10" s="624"/>
      <c r="WDI10" s="624"/>
      <c r="WDJ10" s="313"/>
      <c r="WDK10" s="314"/>
      <c r="WDL10" s="315"/>
      <c r="WDM10" s="311"/>
      <c r="WDN10" s="311"/>
      <c r="WDO10" s="624"/>
      <c r="WDP10" s="624"/>
      <c r="WDQ10" s="624"/>
      <c r="WDR10" s="313"/>
      <c r="WDS10" s="314"/>
      <c r="WDT10" s="315"/>
      <c r="WDU10" s="311"/>
      <c r="WDV10" s="311"/>
      <c r="WDW10" s="624"/>
      <c r="WDX10" s="624"/>
      <c r="WDY10" s="624"/>
      <c r="WDZ10" s="313"/>
      <c r="WEA10" s="314"/>
      <c r="WEB10" s="315"/>
      <c r="WEC10" s="311"/>
      <c r="WED10" s="311"/>
      <c r="WEE10" s="624"/>
      <c r="WEF10" s="624"/>
      <c r="WEG10" s="624"/>
      <c r="WEH10" s="313"/>
      <c r="WEI10" s="314"/>
      <c r="WEJ10" s="315"/>
      <c r="WEK10" s="311"/>
      <c r="WEL10" s="311"/>
      <c r="WEM10" s="624"/>
      <c r="WEN10" s="624"/>
      <c r="WEO10" s="624"/>
      <c r="WEP10" s="313"/>
      <c r="WEQ10" s="314"/>
      <c r="WER10" s="315"/>
      <c r="WES10" s="311"/>
      <c r="WET10" s="311"/>
      <c r="WEU10" s="624"/>
      <c r="WEV10" s="624"/>
      <c r="WEW10" s="624"/>
      <c r="WEX10" s="313"/>
      <c r="WEY10" s="314"/>
      <c r="WEZ10" s="315"/>
      <c r="WFA10" s="311"/>
      <c r="WFB10" s="311"/>
      <c r="WFC10" s="624"/>
      <c r="WFD10" s="624"/>
      <c r="WFE10" s="624"/>
      <c r="WFF10" s="313"/>
      <c r="WFG10" s="314"/>
      <c r="WFH10" s="315"/>
      <c r="WFI10" s="311"/>
      <c r="WFJ10" s="311"/>
      <c r="WFK10" s="624"/>
      <c r="WFL10" s="624"/>
      <c r="WFM10" s="624"/>
      <c r="WFN10" s="313"/>
      <c r="WFO10" s="314"/>
      <c r="WFP10" s="315"/>
      <c r="WFQ10" s="311"/>
      <c r="WFR10" s="311"/>
      <c r="WFS10" s="624"/>
      <c r="WFT10" s="624"/>
      <c r="WFU10" s="624"/>
      <c r="WFV10" s="313"/>
      <c r="WFW10" s="314"/>
      <c r="WFX10" s="315"/>
      <c r="WFY10" s="311"/>
      <c r="WFZ10" s="311"/>
      <c r="WGA10" s="624"/>
      <c r="WGB10" s="624"/>
      <c r="WGC10" s="624"/>
      <c r="WGD10" s="313"/>
      <c r="WGE10" s="314"/>
      <c r="WGF10" s="315"/>
      <c r="WGG10" s="311"/>
      <c r="WGH10" s="311"/>
      <c r="WGI10" s="624"/>
      <c r="WGJ10" s="624"/>
      <c r="WGK10" s="624"/>
      <c r="WGL10" s="313"/>
      <c r="WGM10" s="314"/>
      <c r="WGN10" s="315"/>
      <c r="WGO10" s="311"/>
      <c r="WGP10" s="311"/>
      <c r="WGQ10" s="624"/>
      <c r="WGR10" s="624"/>
      <c r="WGS10" s="624"/>
      <c r="WGT10" s="313"/>
      <c r="WGU10" s="314"/>
      <c r="WGV10" s="315"/>
      <c r="WGW10" s="311"/>
      <c r="WGX10" s="311"/>
      <c r="WGY10" s="624"/>
      <c r="WGZ10" s="624"/>
      <c r="WHA10" s="624"/>
      <c r="WHB10" s="313"/>
      <c r="WHC10" s="314"/>
      <c r="WHD10" s="315"/>
      <c r="WHE10" s="311"/>
      <c r="WHF10" s="311"/>
      <c r="WHG10" s="624"/>
      <c r="WHH10" s="624"/>
      <c r="WHI10" s="624"/>
      <c r="WHJ10" s="313"/>
      <c r="WHK10" s="314"/>
      <c r="WHL10" s="315"/>
      <c r="WHM10" s="311"/>
      <c r="WHN10" s="311"/>
      <c r="WHO10" s="624"/>
      <c r="WHP10" s="624"/>
      <c r="WHQ10" s="624"/>
      <c r="WHR10" s="313"/>
      <c r="WHS10" s="314"/>
      <c r="WHT10" s="315"/>
      <c r="WHU10" s="311"/>
      <c r="WHV10" s="311"/>
      <c r="WHW10" s="624"/>
      <c r="WHX10" s="624"/>
      <c r="WHY10" s="624"/>
      <c r="WHZ10" s="313"/>
      <c r="WIA10" s="314"/>
      <c r="WIB10" s="315"/>
      <c r="WIC10" s="311"/>
      <c r="WID10" s="311"/>
      <c r="WIE10" s="624"/>
      <c r="WIF10" s="624"/>
      <c r="WIG10" s="624"/>
      <c r="WIH10" s="313"/>
      <c r="WII10" s="314"/>
      <c r="WIJ10" s="315"/>
      <c r="WIK10" s="311"/>
      <c r="WIL10" s="311"/>
      <c r="WIM10" s="624"/>
      <c r="WIN10" s="624"/>
      <c r="WIO10" s="624"/>
      <c r="WIP10" s="313"/>
      <c r="WIQ10" s="314"/>
      <c r="WIR10" s="315"/>
      <c r="WIS10" s="311"/>
      <c r="WIT10" s="311"/>
      <c r="WIU10" s="624"/>
      <c r="WIV10" s="624"/>
      <c r="WIW10" s="624"/>
      <c r="WIX10" s="313"/>
      <c r="WIY10" s="314"/>
      <c r="WIZ10" s="315"/>
      <c r="WJA10" s="311"/>
      <c r="WJB10" s="311"/>
      <c r="WJC10" s="624"/>
      <c r="WJD10" s="624"/>
      <c r="WJE10" s="624"/>
      <c r="WJF10" s="313"/>
      <c r="WJG10" s="314"/>
      <c r="WJH10" s="315"/>
      <c r="WJI10" s="311"/>
      <c r="WJJ10" s="311"/>
      <c r="WJK10" s="624"/>
      <c r="WJL10" s="624"/>
      <c r="WJM10" s="624"/>
      <c r="WJN10" s="313"/>
      <c r="WJO10" s="314"/>
      <c r="WJP10" s="315"/>
      <c r="WJQ10" s="311"/>
      <c r="WJR10" s="311"/>
      <c r="WJS10" s="624"/>
      <c r="WJT10" s="624"/>
      <c r="WJU10" s="624"/>
      <c r="WJV10" s="313"/>
      <c r="WJW10" s="314"/>
      <c r="WJX10" s="315"/>
      <c r="WJY10" s="311"/>
      <c r="WJZ10" s="311"/>
      <c r="WKA10" s="624"/>
      <c r="WKB10" s="624"/>
      <c r="WKC10" s="624"/>
      <c r="WKD10" s="313"/>
      <c r="WKE10" s="314"/>
      <c r="WKF10" s="315"/>
      <c r="WKG10" s="311"/>
      <c r="WKH10" s="311"/>
      <c r="WKI10" s="624"/>
      <c r="WKJ10" s="624"/>
      <c r="WKK10" s="624"/>
      <c r="WKL10" s="313"/>
      <c r="WKM10" s="314"/>
      <c r="WKN10" s="315"/>
      <c r="WKO10" s="311"/>
      <c r="WKP10" s="311"/>
      <c r="WKQ10" s="624"/>
      <c r="WKR10" s="624"/>
      <c r="WKS10" s="624"/>
      <c r="WKT10" s="313"/>
      <c r="WKU10" s="314"/>
      <c r="WKV10" s="315"/>
      <c r="WKW10" s="311"/>
      <c r="WKX10" s="311"/>
      <c r="WKY10" s="624"/>
      <c r="WKZ10" s="624"/>
      <c r="WLA10" s="624"/>
      <c r="WLB10" s="313"/>
      <c r="WLC10" s="314"/>
      <c r="WLD10" s="315"/>
      <c r="WLE10" s="311"/>
      <c r="WLF10" s="311"/>
      <c r="WLG10" s="624"/>
      <c r="WLH10" s="624"/>
      <c r="WLI10" s="624"/>
      <c r="WLJ10" s="313"/>
      <c r="WLK10" s="314"/>
      <c r="WLL10" s="315"/>
      <c r="WLM10" s="311"/>
      <c r="WLN10" s="311"/>
      <c r="WLO10" s="624"/>
      <c r="WLP10" s="624"/>
      <c r="WLQ10" s="624"/>
      <c r="WLR10" s="313"/>
      <c r="WLS10" s="314"/>
      <c r="WLT10" s="315"/>
      <c r="WLU10" s="311"/>
      <c r="WLV10" s="311"/>
      <c r="WLW10" s="624"/>
      <c r="WLX10" s="624"/>
      <c r="WLY10" s="624"/>
      <c r="WLZ10" s="313"/>
      <c r="WMA10" s="314"/>
      <c r="WMB10" s="315"/>
      <c r="WMC10" s="311"/>
      <c r="WMD10" s="311"/>
      <c r="WME10" s="624"/>
      <c r="WMF10" s="624"/>
      <c r="WMG10" s="624"/>
      <c r="WMH10" s="313"/>
      <c r="WMI10" s="314"/>
      <c r="WMJ10" s="315"/>
      <c r="WMK10" s="311"/>
      <c r="WML10" s="311"/>
      <c r="WMM10" s="624"/>
      <c r="WMN10" s="624"/>
      <c r="WMO10" s="624"/>
      <c r="WMP10" s="313"/>
      <c r="WMQ10" s="314"/>
      <c r="WMR10" s="315"/>
      <c r="WMS10" s="311"/>
      <c r="WMT10" s="311"/>
      <c r="WMU10" s="624"/>
      <c r="WMV10" s="624"/>
      <c r="WMW10" s="624"/>
      <c r="WMX10" s="313"/>
      <c r="WMY10" s="314"/>
      <c r="WMZ10" s="315"/>
      <c r="WNA10" s="311"/>
      <c r="WNB10" s="311"/>
      <c r="WNC10" s="624"/>
      <c r="WND10" s="624"/>
      <c r="WNE10" s="624"/>
      <c r="WNF10" s="313"/>
      <c r="WNG10" s="314"/>
      <c r="WNH10" s="315"/>
      <c r="WNI10" s="311"/>
      <c r="WNJ10" s="311"/>
      <c r="WNK10" s="624"/>
      <c r="WNL10" s="624"/>
      <c r="WNM10" s="624"/>
      <c r="WNN10" s="313"/>
      <c r="WNO10" s="314"/>
      <c r="WNP10" s="315"/>
      <c r="WNQ10" s="311"/>
      <c r="WNR10" s="311"/>
      <c r="WNS10" s="624"/>
      <c r="WNT10" s="624"/>
      <c r="WNU10" s="624"/>
      <c r="WNV10" s="313"/>
      <c r="WNW10" s="314"/>
      <c r="WNX10" s="315"/>
      <c r="WNY10" s="311"/>
      <c r="WNZ10" s="311"/>
      <c r="WOA10" s="624"/>
      <c r="WOB10" s="624"/>
      <c r="WOC10" s="624"/>
      <c r="WOD10" s="313"/>
      <c r="WOE10" s="314"/>
      <c r="WOF10" s="315"/>
      <c r="WOG10" s="311"/>
      <c r="WOH10" s="311"/>
      <c r="WOI10" s="624"/>
      <c r="WOJ10" s="624"/>
      <c r="WOK10" s="624"/>
      <c r="WOL10" s="313"/>
      <c r="WOM10" s="314"/>
      <c r="WON10" s="315"/>
      <c r="WOO10" s="311"/>
      <c r="WOP10" s="311"/>
      <c r="WOQ10" s="624"/>
      <c r="WOR10" s="624"/>
      <c r="WOS10" s="624"/>
      <c r="WOT10" s="313"/>
      <c r="WOU10" s="314"/>
      <c r="WOV10" s="315"/>
      <c r="WOW10" s="311"/>
      <c r="WOX10" s="311"/>
      <c r="WOY10" s="624"/>
      <c r="WOZ10" s="624"/>
      <c r="WPA10" s="624"/>
      <c r="WPB10" s="313"/>
      <c r="WPC10" s="314"/>
      <c r="WPD10" s="315"/>
      <c r="WPE10" s="311"/>
      <c r="WPF10" s="311"/>
      <c r="WPG10" s="624"/>
      <c r="WPH10" s="624"/>
      <c r="WPI10" s="624"/>
      <c r="WPJ10" s="313"/>
      <c r="WPK10" s="314"/>
      <c r="WPL10" s="315"/>
      <c r="WPM10" s="311"/>
      <c r="WPN10" s="311"/>
      <c r="WPO10" s="624"/>
      <c r="WPP10" s="624"/>
      <c r="WPQ10" s="624"/>
      <c r="WPR10" s="313"/>
      <c r="WPS10" s="314"/>
      <c r="WPT10" s="315"/>
      <c r="WPU10" s="311"/>
      <c r="WPV10" s="311"/>
      <c r="WPW10" s="624"/>
      <c r="WPX10" s="624"/>
      <c r="WPY10" s="624"/>
      <c r="WPZ10" s="313"/>
      <c r="WQA10" s="314"/>
      <c r="WQB10" s="315"/>
      <c r="WQC10" s="311"/>
      <c r="WQD10" s="311"/>
      <c r="WQE10" s="624"/>
      <c r="WQF10" s="624"/>
      <c r="WQG10" s="624"/>
      <c r="WQH10" s="313"/>
      <c r="WQI10" s="314"/>
      <c r="WQJ10" s="315"/>
      <c r="WQK10" s="311"/>
      <c r="WQL10" s="311"/>
      <c r="WQM10" s="624"/>
      <c r="WQN10" s="624"/>
      <c r="WQO10" s="624"/>
      <c r="WQP10" s="313"/>
      <c r="WQQ10" s="314"/>
      <c r="WQR10" s="315"/>
      <c r="WQS10" s="311"/>
      <c r="WQT10" s="311"/>
      <c r="WQU10" s="624"/>
      <c r="WQV10" s="624"/>
      <c r="WQW10" s="624"/>
      <c r="WQX10" s="313"/>
      <c r="WQY10" s="314"/>
      <c r="WQZ10" s="315"/>
      <c r="WRA10" s="311"/>
      <c r="WRB10" s="311"/>
      <c r="WRC10" s="624"/>
      <c r="WRD10" s="624"/>
      <c r="WRE10" s="624"/>
      <c r="WRF10" s="313"/>
      <c r="WRG10" s="314"/>
      <c r="WRH10" s="315"/>
      <c r="WRI10" s="311"/>
      <c r="WRJ10" s="311"/>
      <c r="WRK10" s="624"/>
      <c r="WRL10" s="624"/>
      <c r="WRM10" s="624"/>
      <c r="WRN10" s="313"/>
      <c r="WRO10" s="314"/>
      <c r="WRP10" s="315"/>
      <c r="WRQ10" s="311"/>
      <c r="WRR10" s="311"/>
      <c r="WRS10" s="624"/>
      <c r="WRT10" s="624"/>
      <c r="WRU10" s="624"/>
      <c r="WRV10" s="313"/>
      <c r="WRW10" s="314"/>
      <c r="WRX10" s="315"/>
      <c r="WRY10" s="311"/>
      <c r="WRZ10" s="311"/>
      <c r="WSA10" s="624"/>
      <c r="WSB10" s="624"/>
      <c r="WSC10" s="624"/>
      <c r="WSD10" s="313"/>
      <c r="WSE10" s="314"/>
      <c r="WSF10" s="315"/>
      <c r="WSG10" s="311"/>
      <c r="WSH10" s="311"/>
      <c r="WSI10" s="624"/>
      <c r="WSJ10" s="624"/>
      <c r="WSK10" s="624"/>
      <c r="WSL10" s="313"/>
      <c r="WSM10" s="314"/>
      <c r="WSN10" s="315"/>
      <c r="WSO10" s="311"/>
      <c r="WSP10" s="311"/>
      <c r="WSQ10" s="624"/>
      <c r="WSR10" s="624"/>
      <c r="WSS10" s="624"/>
      <c r="WST10" s="313"/>
      <c r="WSU10" s="314"/>
      <c r="WSV10" s="315"/>
      <c r="WSW10" s="311"/>
      <c r="WSX10" s="311"/>
      <c r="WSY10" s="624"/>
      <c r="WSZ10" s="624"/>
      <c r="WTA10" s="624"/>
      <c r="WTB10" s="313"/>
      <c r="WTC10" s="314"/>
      <c r="WTD10" s="315"/>
      <c r="WTE10" s="311"/>
      <c r="WTF10" s="311"/>
      <c r="WTG10" s="624"/>
      <c r="WTH10" s="624"/>
      <c r="WTI10" s="624"/>
      <c r="WTJ10" s="313"/>
      <c r="WTK10" s="314"/>
      <c r="WTL10" s="315"/>
      <c r="WTM10" s="311"/>
      <c r="WTN10" s="311"/>
      <c r="WTO10" s="624"/>
      <c r="WTP10" s="624"/>
      <c r="WTQ10" s="624"/>
      <c r="WTR10" s="313"/>
      <c r="WTS10" s="314"/>
      <c r="WTT10" s="315"/>
      <c r="WTU10" s="311"/>
      <c r="WTV10" s="311"/>
      <c r="WTW10" s="624"/>
      <c r="WTX10" s="624"/>
      <c r="WTY10" s="624"/>
      <c r="WTZ10" s="313"/>
      <c r="WUA10" s="314"/>
      <c r="WUB10" s="315"/>
      <c r="WUC10" s="311"/>
      <c r="WUD10" s="311"/>
      <c r="WUE10" s="624"/>
      <c r="WUF10" s="624"/>
      <c r="WUG10" s="624"/>
      <c r="WUH10" s="313"/>
      <c r="WUI10" s="314"/>
      <c r="WUJ10" s="315"/>
      <c r="WUK10" s="311"/>
      <c r="WUL10" s="311"/>
      <c r="WUM10" s="624"/>
      <c r="WUN10" s="624"/>
      <c r="WUO10" s="624"/>
      <c r="WUP10" s="313"/>
      <c r="WUQ10" s="314"/>
      <c r="WUR10" s="315"/>
      <c r="WUS10" s="311"/>
      <c r="WUT10" s="311"/>
      <c r="WUU10" s="624"/>
      <c r="WUV10" s="624"/>
      <c r="WUW10" s="624"/>
      <c r="WUX10" s="313"/>
      <c r="WUY10" s="314"/>
      <c r="WUZ10" s="315"/>
      <c r="WVA10" s="311"/>
      <c r="WVB10" s="311"/>
      <c r="WVC10" s="624"/>
      <c r="WVD10" s="624"/>
      <c r="WVE10" s="624"/>
      <c r="WVF10" s="313"/>
      <c r="WVG10" s="314"/>
      <c r="WVH10" s="315"/>
      <c r="WVI10" s="311"/>
      <c r="WVJ10" s="311"/>
      <c r="WVK10" s="624"/>
      <c r="WVL10" s="624"/>
      <c r="WVM10" s="624"/>
      <c r="WVN10" s="313"/>
      <c r="WVO10" s="314"/>
      <c r="WVP10" s="315"/>
      <c r="WVQ10" s="311"/>
      <c r="WVR10" s="311"/>
      <c r="WVS10" s="624"/>
      <c r="WVT10" s="624"/>
      <c r="WVU10" s="624"/>
      <c r="WVV10" s="313"/>
      <c r="WVW10" s="314"/>
      <c r="WVX10" s="315"/>
      <c r="WVY10" s="311"/>
      <c r="WVZ10" s="311"/>
      <c r="WWA10" s="624"/>
      <c r="WWB10" s="624"/>
      <c r="WWC10" s="624"/>
      <c r="WWD10" s="313"/>
      <c r="WWE10" s="314"/>
      <c r="WWF10" s="315"/>
      <c r="WWG10" s="311"/>
      <c r="WWH10" s="311"/>
      <c r="WWI10" s="624"/>
      <c r="WWJ10" s="624"/>
      <c r="WWK10" s="624"/>
      <c r="WWL10" s="313"/>
      <c r="WWM10" s="314"/>
      <c r="WWN10" s="315"/>
      <c r="WWO10" s="311"/>
      <c r="WWP10" s="311"/>
      <c r="WWQ10" s="624"/>
      <c r="WWR10" s="624"/>
      <c r="WWS10" s="624"/>
      <c r="WWT10" s="313"/>
      <c r="WWU10" s="314"/>
      <c r="WWV10" s="315"/>
      <c r="WWW10" s="311"/>
      <c r="WWX10" s="311"/>
      <c r="WWY10" s="624"/>
      <c r="WWZ10" s="624"/>
      <c r="WXA10" s="624"/>
      <c r="WXB10" s="313"/>
      <c r="WXC10" s="314"/>
      <c r="WXD10" s="315"/>
      <c r="WXE10" s="311"/>
      <c r="WXF10" s="311"/>
      <c r="WXG10" s="624"/>
      <c r="WXH10" s="624"/>
      <c r="WXI10" s="624"/>
      <c r="WXJ10" s="313"/>
      <c r="WXK10" s="314"/>
      <c r="WXL10" s="315"/>
      <c r="WXM10" s="311"/>
      <c r="WXN10" s="311"/>
      <c r="WXO10" s="624"/>
      <c r="WXP10" s="624"/>
      <c r="WXQ10" s="624"/>
      <c r="WXR10" s="313"/>
      <c r="WXS10" s="314"/>
      <c r="WXT10" s="315"/>
      <c r="WXU10" s="311"/>
      <c r="WXV10" s="311"/>
      <c r="WXW10" s="624"/>
      <c r="WXX10" s="624"/>
      <c r="WXY10" s="624"/>
      <c r="WXZ10" s="313"/>
      <c r="WYA10" s="314"/>
      <c r="WYB10" s="315"/>
      <c r="WYC10" s="311"/>
      <c r="WYD10" s="311"/>
      <c r="WYE10" s="624"/>
      <c r="WYF10" s="624"/>
      <c r="WYG10" s="624"/>
      <c r="WYH10" s="313"/>
      <c r="WYI10" s="314"/>
      <c r="WYJ10" s="315"/>
      <c r="WYK10" s="311"/>
      <c r="WYL10" s="311"/>
      <c r="WYM10" s="624"/>
      <c r="WYN10" s="624"/>
      <c r="WYO10" s="624"/>
      <c r="WYP10" s="313"/>
      <c r="WYQ10" s="314"/>
      <c r="WYR10" s="315"/>
      <c r="WYS10" s="311"/>
      <c r="WYT10" s="311"/>
      <c r="WYU10" s="624"/>
      <c r="WYV10" s="624"/>
      <c r="WYW10" s="624"/>
      <c r="WYX10" s="313"/>
      <c r="WYY10" s="314"/>
      <c r="WYZ10" s="315"/>
      <c r="WZA10" s="311"/>
      <c r="WZB10" s="311"/>
      <c r="WZC10" s="624"/>
      <c r="WZD10" s="624"/>
      <c r="WZE10" s="624"/>
      <c r="WZF10" s="313"/>
      <c r="WZG10" s="314"/>
      <c r="WZH10" s="315"/>
      <c r="WZI10" s="311"/>
      <c r="WZJ10" s="311"/>
      <c r="WZK10" s="624"/>
      <c r="WZL10" s="624"/>
      <c r="WZM10" s="624"/>
      <c r="WZN10" s="313"/>
      <c r="WZO10" s="314"/>
      <c r="WZP10" s="315"/>
      <c r="WZQ10" s="311"/>
      <c r="WZR10" s="311"/>
      <c r="WZS10" s="624"/>
      <c r="WZT10" s="624"/>
      <c r="WZU10" s="624"/>
      <c r="WZV10" s="313"/>
      <c r="WZW10" s="314"/>
      <c r="WZX10" s="315"/>
      <c r="WZY10" s="311"/>
      <c r="WZZ10" s="311"/>
      <c r="XAA10" s="624"/>
      <c r="XAB10" s="624"/>
      <c r="XAC10" s="624"/>
      <c r="XAD10" s="313"/>
      <c r="XAE10" s="314"/>
      <c r="XAF10" s="315"/>
      <c r="XAG10" s="311"/>
      <c r="XAH10" s="311"/>
      <c r="XAI10" s="624"/>
      <c r="XAJ10" s="624"/>
      <c r="XAK10" s="624"/>
      <c r="XAL10" s="313"/>
      <c r="XAM10" s="314"/>
      <c r="XAN10" s="315"/>
      <c r="XAO10" s="311"/>
      <c r="XAP10" s="311"/>
      <c r="XAQ10" s="624"/>
      <c r="XAR10" s="624"/>
      <c r="XAS10" s="624"/>
      <c r="XAT10" s="313"/>
      <c r="XAU10" s="314"/>
      <c r="XAV10" s="315"/>
      <c r="XAW10" s="311"/>
      <c r="XAX10" s="311"/>
      <c r="XAY10" s="624"/>
      <c r="XAZ10" s="624"/>
      <c r="XBA10" s="624"/>
      <c r="XBB10" s="313"/>
      <c r="XBC10" s="314"/>
      <c r="XBD10" s="315"/>
      <c r="XBE10" s="311"/>
      <c r="XBF10" s="311"/>
      <c r="XBG10" s="624"/>
      <c r="XBH10" s="624"/>
      <c r="XBI10" s="624"/>
      <c r="XBJ10" s="313"/>
      <c r="XBK10" s="314"/>
      <c r="XBL10" s="315"/>
      <c r="XBM10" s="311"/>
      <c r="XBN10" s="311"/>
      <c r="XBO10" s="624"/>
      <c r="XBP10" s="624"/>
      <c r="XBQ10" s="624"/>
      <c r="XBR10" s="313"/>
      <c r="XBS10" s="314"/>
      <c r="XBT10" s="315"/>
      <c r="XBU10" s="311"/>
      <c r="XBV10" s="311"/>
      <c r="XBW10" s="624"/>
      <c r="XBX10" s="624"/>
      <c r="XBY10" s="624"/>
      <c r="XBZ10" s="313"/>
      <c r="XCA10" s="314"/>
      <c r="XCB10" s="315"/>
      <c r="XCC10" s="311"/>
      <c r="XCD10" s="311"/>
      <c r="XCE10" s="624"/>
      <c r="XCF10" s="624"/>
      <c r="XCG10" s="624"/>
      <c r="XCH10" s="313"/>
      <c r="XCI10" s="314"/>
      <c r="XCJ10" s="315"/>
      <c r="XCK10" s="311"/>
      <c r="XCL10" s="311"/>
      <c r="XCM10" s="624"/>
      <c r="XCN10" s="624"/>
      <c r="XCO10" s="624"/>
      <c r="XCP10" s="313"/>
      <c r="XCQ10" s="314"/>
      <c r="XCR10" s="315"/>
      <c r="XCS10" s="311"/>
      <c r="XCT10" s="311"/>
      <c r="XCU10" s="624"/>
      <c r="XCV10" s="624"/>
      <c r="XCW10" s="624"/>
      <c r="XCX10" s="313"/>
      <c r="XCY10" s="314"/>
      <c r="XCZ10" s="315"/>
      <c r="XDA10" s="311"/>
      <c r="XDB10" s="311"/>
      <c r="XDC10" s="624"/>
      <c r="XDD10" s="624"/>
      <c r="XDE10" s="624"/>
      <c r="XDF10" s="313"/>
      <c r="XDG10" s="314"/>
      <c r="XDH10" s="315"/>
      <c r="XDI10" s="311"/>
      <c r="XDJ10" s="311"/>
      <c r="XDK10" s="624"/>
      <c r="XDL10" s="624"/>
      <c r="XDM10" s="624"/>
      <c r="XDN10" s="313"/>
      <c r="XDO10" s="314"/>
      <c r="XDP10" s="315"/>
      <c r="XDQ10" s="311"/>
      <c r="XDR10" s="311"/>
      <c r="XDS10" s="624"/>
      <c r="XDT10" s="624"/>
      <c r="XDU10" s="624"/>
      <c r="XDV10" s="313"/>
      <c r="XDW10" s="314"/>
      <c r="XDX10" s="315"/>
      <c r="XDY10" s="311"/>
      <c r="XDZ10" s="311"/>
      <c r="XEA10" s="624"/>
      <c r="XEB10" s="624"/>
      <c r="XEC10" s="624"/>
      <c r="XED10" s="313"/>
      <c r="XEE10" s="314"/>
      <c r="XEF10" s="315"/>
      <c r="XEG10" s="311"/>
      <c r="XEH10" s="311"/>
      <c r="XEI10" s="624"/>
      <c r="XEJ10" s="624"/>
      <c r="XEK10" s="624"/>
      <c r="XEL10" s="313"/>
      <c r="XEM10" s="314"/>
      <c r="XEN10" s="315"/>
      <c r="XEO10" s="311"/>
      <c r="XEP10" s="311"/>
      <c r="XEQ10" s="624"/>
      <c r="XER10" s="624"/>
      <c r="XES10" s="624"/>
      <c r="XET10" s="313"/>
      <c r="XEU10" s="314"/>
      <c r="XEV10" s="315"/>
      <c r="XEW10" s="311"/>
      <c r="XEX10" s="311"/>
      <c r="XEY10" s="624"/>
      <c r="XEZ10" s="624"/>
      <c r="XFA10" s="624"/>
      <c r="XFB10" s="313"/>
      <c r="XFC10" s="314"/>
      <c r="XFD10" s="315"/>
    </row>
    <row r="11" spans="1:16384" ht="19.5" customHeight="1" x14ac:dyDescent="0.25">
      <c r="A11" s="306"/>
      <c r="B11" s="306"/>
      <c r="C11" s="628"/>
      <c r="D11" s="628"/>
      <c r="E11" s="628"/>
      <c r="F11" s="307"/>
      <c r="G11" s="280"/>
      <c r="H11" s="310"/>
      <c r="I11" s="311"/>
      <c r="J11" s="311"/>
      <c r="K11" s="624"/>
      <c r="L11" s="624"/>
      <c r="M11" s="624"/>
      <c r="N11" s="313"/>
      <c r="O11" s="314"/>
      <c r="P11" s="315"/>
      <c r="Q11" s="311"/>
      <c r="R11" s="311"/>
      <c r="S11" s="624"/>
      <c r="T11" s="624"/>
      <c r="U11" s="624"/>
      <c r="V11" s="313"/>
      <c r="W11" s="314"/>
      <c r="X11" s="315"/>
      <c r="Y11" s="311"/>
      <c r="Z11" s="311"/>
      <c r="AA11" s="624"/>
      <c r="AB11" s="624"/>
      <c r="AC11" s="624"/>
      <c r="AD11" s="313"/>
      <c r="AE11" s="314"/>
      <c r="AF11" s="315"/>
      <c r="AG11" s="311"/>
      <c r="AH11" s="311"/>
      <c r="AI11" s="624"/>
      <c r="AJ11" s="624"/>
      <c r="AK11" s="624"/>
      <c r="AL11" s="313"/>
      <c r="AM11" s="314"/>
      <c r="AN11" s="315"/>
      <c r="AO11" s="311"/>
      <c r="AP11" s="311"/>
      <c r="AQ11" s="624"/>
      <c r="AR11" s="624"/>
      <c r="AS11" s="624"/>
      <c r="AT11" s="313"/>
      <c r="AU11" s="314"/>
      <c r="AV11" s="315"/>
      <c r="AW11" s="311"/>
      <c r="AX11" s="311"/>
      <c r="AY11" s="624"/>
      <c r="AZ11" s="624"/>
      <c r="BA11" s="624"/>
      <c r="BB11" s="313"/>
      <c r="BC11" s="314"/>
      <c r="BD11" s="315"/>
      <c r="BE11" s="311"/>
      <c r="BF11" s="311"/>
      <c r="BG11" s="624"/>
      <c r="BH11" s="624"/>
      <c r="BI11" s="624"/>
      <c r="BJ11" s="313"/>
      <c r="BK11" s="314"/>
      <c r="BL11" s="315"/>
      <c r="BM11" s="311"/>
      <c r="BN11" s="311"/>
      <c r="BO11" s="624"/>
      <c r="BP11" s="624"/>
      <c r="BQ11" s="624"/>
      <c r="BR11" s="313"/>
      <c r="BS11" s="314"/>
      <c r="BT11" s="315"/>
      <c r="BU11" s="311"/>
      <c r="BV11" s="311"/>
      <c r="BW11" s="624"/>
      <c r="BX11" s="624"/>
      <c r="BY11" s="624"/>
      <c r="BZ11" s="313"/>
      <c r="CA11" s="314"/>
      <c r="CB11" s="315"/>
      <c r="CC11" s="311"/>
      <c r="CD11" s="311"/>
      <c r="CE11" s="624"/>
      <c r="CF11" s="624"/>
      <c r="CG11" s="624"/>
      <c r="CH11" s="313"/>
      <c r="CI11" s="314"/>
      <c r="CJ11" s="315"/>
      <c r="CK11" s="311"/>
      <c r="CL11" s="311"/>
      <c r="CM11" s="624"/>
      <c r="CN11" s="624"/>
      <c r="CO11" s="624"/>
      <c r="CP11" s="313"/>
      <c r="CQ11" s="314"/>
      <c r="CR11" s="315"/>
      <c r="CS11" s="311"/>
      <c r="CT11" s="311"/>
      <c r="CU11" s="624"/>
      <c r="CV11" s="624"/>
      <c r="CW11" s="624"/>
      <c r="CX11" s="313"/>
      <c r="CY11" s="314"/>
      <c r="CZ11" s="315"/>
      <c r="DA11" s="311"/>
      <c r="DB11" s="311"/>
      <c r="DC11" s="624"/>
      <c r="DD11" s="624"/>
      <c r="DE11" s="624"/>
      <c r="DF11" s="313"/>
      <c r="DG11" s="314"/>
      <c r="DH11" s="315"/>
      <c r="DI11" s="311"/>
      <c r="DJ11" s="311"/>
      <c r="DK11" s="624"/>
      <c r="DL11" s="624"/>
      <c r="DM11" s="624"/>
      <c r="DN11" s="313"/>
      <c r="DO11" s="314"/>
      <c r="DP11" s="315"/>
      <c r="DQ11" s="311"/>
      <c r="DR11" s="311"/>
      <c r="DS11" s="624"/>
      <c r="DT11" s="624"/>
      <c r="DU11" s="624"/>
      <c r="DV11" s="313"/>
      <c r="DW11" s="314"/>
      <c r="DX11" s="315"/>
      <c r="DY11" s="311"/>
      <c r="DZ11" s="311"/>
      <c r="EA11" s="624"/>
      <c r="EB11" s="624"/>
      <c r="EC11" s="624"/>
      <c r="ED11" s="313"/>
      <c r="EE11" s="314"/>
      <c r="EF11" s="315"/>
      <c r="EG11" s="311"/>
      <c r="EH11" s="311"/>
      <c r="EI11" s="624"/>
      <c r="EJ11" s="624"/>
      <c r="EK11" s="624"/>
      <c r="EL11" s="313"/>
      <c r="EM11" s="314"/>
      <c r="EN11" s="315"/>
      <c r="EO11" s="311"/>
      <c r="EP11" s="311"/>
      <c r="EQ11" s="624"/>
      <c r="ER11" s="624"/>
      <c r="ES11" s="624"/>
      <c r="ET11" s="313"/>
      <c r="EU11" s="314"/>
      <c r="EV11" s="315"/>
      <c r="EW11" s="311"/>
      <c r="EX11" s="311"/>
      <c r="EY11" s="624"/>
      <c r="EZ11" s="624"/>
      <c r="FA11" s="624"/>
      <c r="FB11" s="313"/>
      <c r="FC11" s="314"/>
      <c r="FD11" s="315"/>
      <c r="FE11" s="311"/>
      <c r="FF11" s="311"/>
      <c r="FG11" s="624"/>
      <c r="FH11" s="624"/>
      <c r="FI11" s="624"/>
      <c r="FJ11" s="313"/>
      <c r="FK11" s="314"/>
      <c r="FL11" s="315"/>
      <c r="FM11" s="311"/>
      <c r="FN11" s="311"/>
      <c r="FO11" s="624"/>
      <c r="FP11" s="624"/>
      <c r="FQ11" s="624"/>
      <c r="FR11" s="313"/>
      <c r="FS11" s="314"/>
      <c r="FT11" s="315"/>
      <c r="FU11" s="311"/>
      <c r="FV11" s="311"/>
      <c r="FW11" s="624"/>
      <c r="FX11" s="624"/>
      <c r="FY11" s="624"/>
      <c r="FZ11" s="313"/>
      <c r="GA11" s="314"/>
      <c r="GB11" s="315"/>
      <c r="GC11" s="311"/>
      <c r="GD11" s="311"/>
      <c r="GE11" s="624"/>
      <c r="GF11" s="624"/>
      <c r="GG11" s="624"/>
      <c r="GH11" s="313"/>
      <c r="GI11" s="314"/>
      <c r="GJ11" s="315"/>
      <c r="GK11" s="311"/>
      <c r="GL11" s="311"/>
      <c r="GM11" s="624"/>
      <c r="GN11" s="624"/>
      <c r="GO11" s="624"/>
      <c r="GP11" s="313"/>
      <c r="GQ11" s="314"/>
      <c r="GR11" s="315"/>
      <c r="GS11" s="311"/>
      <c r="GT11" s="311"/>
      <c r="GU11" s="624"/>
      <c r="GV11" s="624"/>
      <c r="GW11" s="624"/>
      <c r="GX11" s="313"/>
      <c r="GY11" s="314"/>
      <c r="GZ11" s="315"/>
      <c r="HA11" s="311"/>
      <c r="HB11" s="311"/>
      <c r="HC11" s="624"/>
      <c r="HD11" s="624"/>
      <c r="HE11" s="624"/>
      <c r="HF11" s="313"/>
      <c r="HG11" s="314"/>
      <c r="HH11" s="315"/>
      <c r="HI11" s="311"/>
      <c r="HJ11" s="311"/>
      <c r="HK11" s="624"/>
      <c r="HL11" s="624"/>
      <c r="HM11" s="624"/>
      <c r="HN11" s="313"/>
      <c r="HO11" s="314"/>
      <c r="HP11" s="315"/>
      <c r="HQ11" s="311"/>
      <c r="HR11" s="311"/>
      <c r="HS11" s="624"/>
      <c r="HT11" s="624"/>
      <c r="HU11" s="624"/>
      <c r="HV11" s="313"/>
      <c r="HW11" s="314"/>
      <c r="HX11" s="315"/>
      <c r="HY11" s="311"/>
      <c r="HZ11" s="311"/>
      <c r="IA11" s="624"/>
      <c r="IB11" s="624"/>
      <c r="IC11" s="624"/>
      <c r="ID11" s="313"/>
      <c r="IE11" s="314"/>
      <c r="IF11" s="315"/>
      <c r="IG11" s="311"/>
      <c r="IH11" s="311"/>
      <c r="II11" s="624"/>
      <c r="IJ11" s="624"/>
      <c r="IK11" s="624"/>
      <c r="IL11" s="313"/>
      <c r="IM11" s="314"/>
      <c r="IN11" s="315"/>
      <c r="IO11" s="311"/>
      <c r="IP11" s="311"/>
      <c r="IQ11" s="624"/>
      <c r="IR11" s="624"/>
      <c r="IS11" s="624"/>
      <c r="IT11" s="313"/>
      <c r="IU11" s="314"/>
      <c r="IV11" s="315"/>
      <c r="IW11" s="311"/>
      <c r="IX11" s="311"/>
      <c r="IY11" s="624"/>
      <c r="IZ11" s="624"/>
      <c r="JA11" s="624"/>
      <c r="JB11" s="313"/>
      <c r="JC11" s="314"/>
      <c r="JD11" s="315"/>
      <c r="JE11" s="311"/>
      <c r="JF11" s="311"/>
      <c r="JG11" s="624"/>
      <c r="JH11" s="624"/>
      <c r="JI11" s="624"/>
      <c r="JJ11" s="313"/>
      <c r="JK11" s="314"/>
      <c r="JL11" s="315"/>
      <c r="JM11" s="311"/>
      <c r="JN11" s="311"/>
      <c r="JO11" s="624"/>
      <c r="JP11" s="624"/>
      <c r="JQ11" s="624"/>
      <c r="JR11" s="313"/>
      <c r="JS11" s="314"/>
      <c r="JT11" s="315"/>
      <c r="JU11" s="311"/>
      <c r="JV11" s="311"/>
      <c r="JW11" s="624"/>
      <c r="JX11" s="624"/>
      <c r="JY11" s="624"/>
      <c r="JZ11" s="313"/>
      <c r="KA11" s="314"/>
      <c r="KB11" s="315"/>
      <c r="KC11" s="311"/>
      <c r="KD11" s="311"/>
      <c r="KE11" s="624"/>
      <c r="KF11" s="624"/>
      <c r="KG11" s="624"/>
      <c r="KH11" s="313"/>
      <c r="KI11" s="314"/>
      <c r="KJ11" s="315"/>
      <c r="KK11" s="311"/>
      <c r="KL11" s="311"/>
      <c r="KM11" s="624"/>
      <c r="KN11" s="624"/>
      <c r="KO11" s="624"/>
      <c r="KP11" s="313"/>
      <c r="KQ11" s="314"/>
      <c r="KR11" s="315"/>
      <c r="KS11" s="311"/>
      <c r="KT11" s="311"/>
      <c r="KU11" s="624"/>
      <c r="KV11" s="624"/>
      <c r="KW11" s="624"/>
      <c r="KX11" s="313"/>
      <c r="KY11" s="314"/>
      <c r="KZ11" s="315"/>
      <c r="LA11" s="311"/>
      <c r="LB11" s="311"/>
      <c r="LC11" s="624"/>
      <c r="LD11" s="624"/>
      <c r="LE11" s="624"/>
      <c r="LF11" s="313"/>
      <c r="LG11" s="314"/>
      <c r="LH11" s="315"/>
      <c r="LI11" s="311"/>
      <c r="LJ11" s="311"/>
      <c r="LK11" s="624"/>
      <c r="LL11" s="624"/>
      <c r="LM11" s="624"/>
      <c r="LN11" s="313"/>
      <c r="LO11" s="314"/>
      <c r="LP11" s="315"/>
      <c r="LQ11" s="311"/>
      <c r="LR11" s="311"/>
      <c r="LS11" s="624"/>
      <c r="LT11" s="624"/>
      <c r="LU11" s="624"/>
      <c r="LV11" s="313"/>
      <c r="LW11" s="314"/>
      <c r="LX11" s="315"/>
      <c r="LY11" s="311"/>
      <c r="LZ11" s="311"/>
      <c r="MA11" s="624"/>
      <c r="MB11" s="624"/>
      <c r="MC11" s="624"/>
      <c r="MD11" s="313"/>
      <c r="ME11" s="314"/>
      <c r="MF11" s="315"/>
      <c r="MG11" s="311"/>
      <c r="MH11" s="311"/>
      <c r="MI11" s="624"/>
      <c r="MJ11" s="624"/>
      <c r="MK11" s="624"/>
      <c r="ML11" s="313"/>
      <c r="MM11" s="314"/>
      <c r="MN11" s="315"/>
      <c r="MO11" s="311"/>
      <c r="MP11" s="311"/>
      <c r="MQ11" s="624"/>
      <c r="MR11" s="624"/>
      <c r="MS11" s="624"/>
      <c r="MT11" s="313"/>
      <c r="MU11" s="314"/>
      <c r="MV11" s="315"/>
      <c r="MW11" s="311"/>
      <c r="MX11" s="311"/>
      <c r="MY11" s="624"/>
      <c r="MZ11" s="624"/>
      <c r="NA11" s="624"/>
      <c r="NB11" s="313"/>
      <c r="NC11" s="314"/>
      <c r="ND11" s="315"/>
      <c r="NE11" s="311"/>
      <c r="NF11" s="311"/>
      <c r="NG11" s="624"/>
      <c r="NH11" s="624"/>
      <c r="NI11" s="624"/>
      <c r="NJ11" s="313"/>
      <c r="NK11" s="314"/>
      <c r="NL11" s="315"/>
      <c r="NM11" s="311"/>
      <c r="NN11" s="311"/>
      <c r="NO11" s="624"/>
      <c r="NP11" s="624"/>
      <c r="NQ11" s="624"/>
      <c r="NR11" s="313"/>
      <c r="NS11" s="314"/>
      <c r="NT11" s="315"/>
      <c r="NU11" s="311"/>
      <c r="NV11" s="311"/>
      <c r="NW11" s="624"/>
      <c r="NX11" s="624"/>
      <c r="NY11" s="624"/>
      <c r="NZ11" s="313"/>
      <c r="OA11" s="314"/>
      <c r="OB11" s="315"/>
      <c r="OC11" s="311"/>
      <c r="OD11" s="311"/>
      <c r="OE11" s="624"/>
      <c r="OF11" s="624"/>
      <c r="OG11" s="624"/>
      <c r="OH11" s="313"/>
      <c r="OI11" s="314"/>
      <c r="OJ11" s="315"/>
      <c r="OK11" s="311"/>
      <c r="OL11" s="311"/>
      <c r="OM11" s="624"/>
      <c r="ON11" s="624"/>
      <c r="OO11" s="624"/>
      <c r="OP11" s="313"/>
      <c r="OQ11" s="314"/>
      <c r="OR11" s="315"/>
      <c r="OS11" s="311"/>
      <c r="OT11" s="311"/>
      <c r="OU11" s="624"/>
      <c r="OV11" s="624"/>
      <c r="OW11" s="624"/>
      <c r="OX11" s="313"/>
      <c r="OY11" s="314"/>
      <c r="OZ11" s="315"/>
      <c r="PA11" s="311"/>
      <c r="PB11" s="311"/>
      <c r="PC11" s="624"/>
      <c r="PD11" s="624"/>
      <c r="PE11" s="624"/>
      <c r="PF11" s="313"/>
      <c r="PG11" s="314"/>
      <c r="PH11" s="315"/>
      <c r="PI11" s="311"/>
      <c r="PJ11" s="311"/>
      <c r="PK11" s="624"/>
      <c r="PL11" s="624"/>
      <c r="PM11" s="624"/>
      <c r="PN11" s="313"/>
      <c r="PO11" s="314"/>
      <c r="PP11" s="315"/>
      <c r="PQ11" s="311"/>
      <c r="PR11" s="311"/>
      <c r="PS11" s="624"/>
      <c r="PT11" s="624"/>
      <c r="PU11" s="624"/>
      <c r="PV11" s="313"/>
      <c r="PW11" s="314"/>
      <c r="PX11" s="315"/>
      <c r="PY11" s="311"/>
      <c r="PZ11" s="311"/>
      <c r="QA11" s="624"/>
      <c r="QB11" s="624"/>
      <c r="QC11" s="624"/>
      <c r="QD11" s="313"/>
      <c r="QE11" s="314"/>
      <c r="QF11" s="315"/>
      <c r="QG11" s="311"/>
      <c r="QH11" s="311"/>
      <c r="QI11" s="624"/>
      <c r="QJ11" s="624"/>
      <c r="QK11" s="624"/>
      <c r="QL11" s="313"/>
      <c r="QM11" s="314"/>
      <c r="QN11" s="315"/>
      <c r="QO11" s="311"/>
      <c r="QP11" s="311"/>
      <c r="QQ11" s="624"/>
      <c r="QR11" s="624"/>
      <c r="QS11" s="624"/>
      <c r="QT11" s="313"/>
      <c r="QU11" s="314"/>
      <c r="QV11" s="315"/>
      <c r="QW11" s="311"/>
      <c r="QX11" s="311"/>
      <c r="QY11" s="624"/>
      <c r="QZ11" s="624"/>
      <c r="RA11" s="624"/>
      <c r="RB11" s="313"/>
      <c r="RC11" s="314"/>
      <c r="RD11" s="315"/>
      <c r="RE11" s="311"/>
      <c r="RF11" s="311"/>
      <c r="RG11" s="624"/>
      <c r="RH11" s="624"/>
      <c r="RI11" s="624"/>
      <c r="RJ11" s="313"/>
      <c r="RK11" s="314"/>
      <c r="RL11" s="315"/>
      <c r="RM11" s="311"/>
      <c r="RN11" s="311"/>
      <c r="RO11" s="624"/>
      <c r="RP11" s="624"/>
      <c r="RQ11" s="624"/>
      <c r="RR11" s="313"/>
      <c r="RS11" s="314"/>
      <c r="RT11" s="315"/>
      <c r="RU11" s="311"/>
      <c r="RV11" s="311"/>
      <c r="RW11" s="624"/>
      <c r="RX11" s="624"/>
      <c r="RY11" s="624"/>
      <c r="RZ11" s="313"/>
      <c r="SA11" s="314"/>
      <c r="SB11" s="315"/>
      <c r="SC11" s="311"/>
      <c r="SD11" s="311"/>
      <c r="SE11" s="624"/>
      <c r="SF11" s="624"/>
      <c r="SG11" s="624"/>
      <c r="SH11" s="313"/>
      <c r="SI11" s="314"/>
      <c r="SJ11" s="315"/>
      <c r="SK11" s="311"/>
      <c r="SL11" s="311"/>
      <c r="SM11" s="624"/>
      <c r="SN11" s="624"/>
      <c r="SO11" s="624"/>
      <c r="SP11" s="313"/>
      <c r="SQ11" s="314"/>
      <c r="SR11" s="315"/>
      <c r="SS11" s="311"/>
      <c r="ST11" s="311"/>
      <c r="SU11" s="624"/>
      <c r="SV11" s="624"/>
      <c r="SW11" s="624"/>
      <c r="SX11" s="313"/>
      <c r="SY11" s="314"/>
      <c r="SZ11" s="315"/>
      <c r="TA11" s="311"/>
      <c r="TB11" s="311"/>
      <c r="TC11" s="624"/>
      <c r="TD11" s="624"/>
      <c r="TE11" s="624"/>
      <c r="TF11" s="313"/>
      <c r="TG11" s="314"/>
      <c r="TH11" s="315"/>
      <c r="TI11" s="311"/>
      <c r="TJ11" s="311"/>
      <c r="TK11" s="624"/>
      <c r="TL11" s="624"/>
      <c r="TM11" s="624"/>
      <c r="TN11" s="313"/>
      <c r="TO11" s="314"/>
      <c r="TP11" s="315"/>
      <c r="TQ11" s="311"/>
      <c r="TR11" s="311"/>
      <c r="TS11" s="624"/>
      <c r="TT11" s="624"/>
      <c r="TU11" s="624"/>
      <c r="TV11" s="313"/>
      <c r="TW11" s="314"/>
      <c r="TX11" s="315"/>
      <c r="TY11" s="311"/>
      <c r="TZ11" s="311"/>
      <c r="UA11" s="624"/>
      <c r="UB11" s="624"/>
      <c r="UC11" s="624"/>
      <c r="UD11" s="313"/>
      <c r="UE11" s="314"/>
      <c r="UF11" s="315"/>
      <c r="UG11" s="311"/>
      <c r="UH11" s="311"/>
      <c r="UI11" s="624"/>
      <c r="UJ11" s="624"/>
      <c r="UK11" s="624"/>
      <c r="UL11" s="313"/>
      <c r="UM11" s="314"/>
      <c r="UN11" s="315"/>
      <c r="UO11" s="311"/>
      <c r="UP11" s="311"/>
      <c r="UQ11" s="624"/>
      <c r="UR11" s="624"/>
      <c r="US11" s="624"/>
      <c r="UT11" s="313"/>
      <c r="UU11" s="314"/>
      <c r="UV11" s="315"/>
      <c r="UW11" s="311"/>
      <c r="UX11" s="311"/>
      <c r="UY11" s="624"/>
      <c r="UZ11" s="624"/>
      <c r="VA11" s="624"/>
      <c r="VB11" s="313"/>
      <c r="VC11" s="314"/>
      <c r="VD11" s="315"/>
      <c r="VE11" s="311"/>
      <c r="VF11" s="311"/>
      <c r="VG11" s="624"/>
      <c r="VH11" s="624"/>
      <c r="VI11" s="624"/>
      <c r="VJ11" s="313"/>
      <c r="VK11" s="314"/>
      <c r="VL11" s="315"/>
      <c r="VM11" s="311"/>
      <c r="VN11" s="311"/>
      <c r="VO11" s="624"/>
      <c r="VP11" s="624"/>
      <c r="VQ11" s="624"/>
      <c r="VR11" s="313"/>
      <c r="VS11" s="314"/>
      <c r="VT11" s="315"/>
      <c r="VU11" s="311"/>
      <c r="VV11" s="311"/>
      <c r="VW11" s="624"/>
      <c r="VX11" s="624"/>
      <c r="VY11" s="624"/>
      <c r="VZ11" s="313"/>
      <c r="WA11" s="314"/>
      <c r="WB11" s="315"/>
      <c r="WC11" s="311"/>
      <c r="WD11" s="311"/>
      <c r="WE11" s="624"/>
      <c r="WF11" s="624"/>
      <c r="WG11" s="624"/>
      <c r="WH11" s="313"/>
      <c r="WI11" s="314"/>
      <c r="WJ11" s="315"/>
      <c r="WK11" s="311"/>
      <c r="WL11" s="311"/>
      <c r="WM11" s="624"/>
      <c r="WN11" s="624"/>
      <c r="WO11" s="624"/>
      <c r="WP11" s="313"/>
      <c r="WQ11" s="314"/>
      <c r="WR11" s="315"/>
      <c r="WS11" s="311"/>
      <c r="WT11" s="311"/>
      <c r="WU11" s="624"/>
      <c r="WV11" s="624"/>
      <c r="WW11" s="624"/>
      <c r="WX11" s="313"/>
      <c r="WY11" s="314"/>
      <c r="WZ11" s="315"/>
      <c r="XA11" s="311"/>
      <c r="XB11" s="311"/>
      <c r="XC11" s="624"/>
      <c r="XD11" s="624"/>
      <c r="XE11" s="624"/>
      <c r="XF11" s="313"/>
      <c r="XG11" s="314"/>
      <c r="XH11" s="315"/>
      <c r="XI11" s="311"/>
      <c r="XJ11" s="311"/>
      <c r="XK11" s="624"/>
      <c r="XL11" s="624"/>
      <c r="XM11" s="624"/>
      <c r="XN11" s="313"/>
      <c r="XO11" s="314"/>
      <c r="XP11" s="315"/>
      <c r="XQ11" s="311"/>
      <c r="XR11" s="311"/>
      <c r="XS11" s="624"/>
      <c r="XT11" s="624"/>
      <c r="XU11" s="624"/>
      <c r="XV11" s="313"/>
      <c r="XW11" s="314"/>
      <c r="XX11" s="315"/>
      <c r="XY11" s="311"/>
      <c r="XZ11" s="311"/>
      <c r="YA11" s="624"/>
      <c r="YB11" s="624"/>
      <c r="YC11" s="624"/>
      <c r="YD11" s="313"/>
      <c r="YE11" s="314"/>
      <c r="YF11" s="315"/>
      <c r="YG11" s="311"/>
      <c r="YH11" s="311"/>
      <c r="YI11" s="624"/>
      <c r="YJ11" s="624"/>
      <c r="YK11" s="624"/>
      <c r="YL11" s="313"/>
      <c r="YM11" s="314"/>
      <c r="YN11" s="315"/>
      <c r="YO11" s="311"/>
      <c r="YP11" s="311"/>
      <c r="YQ11" s="624"/>
      <c r="YR11" s="624"/>
      <c r="YS11" s="624"/>
      <c r="YT11" s="313"/>
      <c r="YU11" s="314"/>
      <c r="YV11" s="315"/>
      <c r="YW11" s="311"/>
      <c r="YX11" s="311"/>
      <c r="YY11" s="624"/>
      <c r="YZ11" s="624"/>
      <c r="ZA11" s="624"/>
      <c r="ZB11" s="313"/>
      <c r="ZC11" s="314"/>
      <c r="ZD11" s="315"/>
      <c r="ZE11" s="311"/>
      <c r="ZF11" s="311"/>
      <c r="ZG11" s="624"/>
      <c r="ZH11" s="624"/>
      <c r="ZI11" s="624"/>
      <c r="ZJ11" s="313"/>
      <c r="ZK11" s="314"/>
      <c r="ZL11" s="315"/>
      <c r="ZM11" s="311"/>
      <c r="ZN11" s="311"/>
      <c r="ZO11" s="624"/>
      <c r="ZP11" s="624"/>
      <c r="ZQ11" s="624"/>
      <c r="ZR11" s="313"/>
      <c r="ZS11" s="314"/>
      <c r="ZT11" s="315"/>
      <c r="ZU11" s="311"/>
      <c r="ZV11" s="311"/>
      <c r="ZW11" s="624"/>
      <c r="ZX11" s="624"/>
      <c r="ZY11" s="624"/>
      <c r="ZZ11" s="313"/>
      <c r="AAA11" s="314"/>
      <c r="AAB11" s="315"/>
      <c r="AAC11" s="311"/>
      <c r="AAD11" s="311"/>
      <c r="AAE11" s="624"/>
      <c r="AAF11" s="624"/>
      <c r="AAG11" s="624"/>
      <c r="AAH11" s="313"/>
      <c r="AAI11" s="314"/>
      <c r="AAJ11" s="315"/>
      <c r="AAK11" s="311"/>
      <c r="AAL11" s="311"/>
      <c r="AAM11" s="624"/>
      <c r="AAN11" s="624"/>
      <c r="AAO11" s="624"/>
      <c r="AAP11" s="313"/>
      <c r="AAQ11" s="314"/>
      <c r="AAR11" s="315"/>
      <c r="AAS11" s="311"/>
      <c r="AAT11" s="311"/>
      <c r="AAU11" s="624"/>
      <c r="AAV11" s="624"/>
      <c r="AAW11" s="624"/>
      <c r="AAX11" s="313"/>
      <c r="AAY11" s="314"/>
      <c r="AAZ11" s="315"/>
      <c r="ABA11" s="311"/>
      <c r="ABB11" s="311"/>
      <c r="ABC11" s="624"/>
      <c r="ABD11" s="624"/>
      <c r="ABE11" s="624"/>
      <c r="ABF11" s="313"/>
      <c r="ABG11" s="314"/>
      <c r="ABH11" s="315"/>
      <c r="ABI11" s="311"/>
      <c r="ABJ11" s="311"/>
      <c r="ABK11" s="624"/>
      <c r="ABL11" s="624"/>
      <c r="ABM11" s="624"/>
      <c r="ABN11" s="313"/>
      <c r="ABO11" s="314"/>
      <c r="ABP11" s="315"/>
      <c r="ABQ11" s="311"/>
      <c r="ABR11" s="311"/>
      <c r="ABS11" s="624"/>
      <c r="ABT11" s="624"/>
      <c r="ABU11" s="624"/>
      <c r="ABV11" s="313"/>
      <c r="ABW11" s="314"/>
      <c r="ABX11" s="315"/>
      <c r="ABY11" s="311"/>
      <c r="ABZ11" s="311"/>
      <c r="ACA11" s="624"/>
      <c r="ACB11" s="624"/>
      <c r="ACC11" s="624"/>
      <c r="ACD11" s="313"/>
      <c r="ACE11" s="314"/>
      <c r="ACF11" s="315"/>
      <c r="ACG11" s="311"/>
      <c r="ACH11" s="311"/>
      <c r="ACI11" s="624"/>
      <c r="ACJ11" s="624"/>
      <c r="ACK11" s="624"/>
      <c r="ACL11" s="313"/>
      <c r="ACM11" s="314"/>
      <c r="ACN11" s="315"/>
      <c r="ACO11" s="311"/>
      <c r="ACP11" s="311"/>
      <c r="ACQ11" s="624"/>
      <c r="ACR11" s="624"/>
      <c r="ACS11" s="624"/>
      <c r="ACT11" s="313"/>
      <c r="ACU11" s="314"/>
      <c r="ACV11" s="315"/>
      <c r="ACW11" s="311"/>
      <c r="ACX11" s="311"/>
      <c r="ACY11" s="624"/>
      <c r="ACZ11" s="624"/>
      <c r="ADA11" s="624"/>
      <c r="ADB11" s="313"/>
      <c r="ADC11" s="314"/>
      <c r="ADD11" s="315"/>
      <c r="ADE11" s="311"/>
      <c r="ADF11" s="311"/>
      <c r="ADG11" s="624"/>
      <c r="ADH11" s="624"/>
      <c r="ADI11" s="624"/>
      <c r="ADJ11" s="313"/>
      <c r="ADK11" s="314"/>
      <c r="ADL11" s="315"/>
      <c r="ADM11" s="311"/>
      <c r="ADN11" s="311"/>
      <c r="ADO11" s="624"/>
      <c r="ADP11" s="624"/>
      <c r="ADQ11" s="624"/>
      <c r="ADR11" s="313"/>
      <c r="ADS11" s="314"/>
      <c r="ADT11" s="315"/>
      <c r="ADU11" s="311"/>
      <c r="ADV11" s="311"/>
      <c r="ADW11" s="624"/>
      <c r="ADX11" s="624"/>
      <c r="ADY11" s="624"/>
      <c r="ADZ11" s="313"/>
      <c r="AEA11" s="314"/>
      <c r="AEB11" s="315"/>
      <c r="AEC11" s="311"/>
      <c r="AED11" s="311"/>
      <c r="AEE11" s="624"/>
      <c r="AEF11" s="624"/>
      <c r="AEG11" s="624"/>
      <c r="AEH11" s="313"/>
      <c r="AEI11" s="314"/>
      <c r="AEJ11" s="315"/>
      <c r="AEK11" s="311"/>
      <c r="AEL11" s="311"/>
      <c r="AEM11" s="624"/>
      <c r="AEN11" s="624"/>
      <c r="AEO11" s="624"/>
      <c r="AEP11" s="313"/>
      <c r="AEQ11" s="314"/>
      <c r="AER11" s="315"/>
      <c r="AES11" s="311"/>
      <c r="AET11" s="311"/>
      <c r="AEU11" s="624"/>
      <c r="AEV11" s="624"/>
      <c r="AEW11" s="624"/>
      <c r="AEX11" s="313"/>
      <c r="AEY11" s="314"/>
      <c r="AEZ11" s="315"/>
      <c r="AFA11" s="311"/>
      <c r="AFB11" s="311"/>
      <c r="AFC11" s="624"/>
      <c r="AFD11" s="624"/>
      <c r="AFE11" s="624"/>
      <c r="AFF11" s="313"/>
      <c r="AFG11" s="314"/>
      <c r="AFH11" s="315"/>
      <c r="AFI11" s="311"/>
      <c r="AFJ11" s="311"/>
      <c r="AFK11" s="624"/>
      <c r="AFL11" s="624"/>
      <c r="AFM11" s="624"/>
      <c r="AFN11" s="313"/>
      <c r="AFO11" s="314"/>
      <c r="AFP11" s="315"/>
      <c r="AFQ11" s="311"/>
      <c r="AFR11" s="311"/>
      <c r="AFS11" s="624"/>
      <c r="AFT11" s="624"/>
      <c r="AFU11" s="624"/>
      <c r="AFV11" s="313"/>
      <c r="AFW11" s="314"/>
      <c r="AFX11" s="315"/>
      <c r="AFY11" s="311"/>
      <c r="AFZ11" s="311"/>
      <c r="AGA11" s="624"/>
      <c r="AGB11" s="624"/>
      <c r="AGC11" s="624"/>
      <c r="AGD11" s="313"/>
      <c r="AGE11" s="314"/>
      <c r="AGF11" s="315"/>
      <c r="AGG11" s="311"/>
      <c r="AGH11" s="311"/>
      <c r="AGI11" s="624"/>
      <c r="AGJ11" s="624"/>
      <c r="AGK11" s="624"/>
      <c r="AGL11" s="313"/>
      <c r="AGM11" s="314"/>
      <c r="AGN11" s="315"/>
      <c r="AGO11" s="311"/>
      <c r="AGP11" s="311"/>
      <c r="AGQ11" s="624"/>
      <c r="AGR11" s="624"/>
      <c r="AGS11" s="624"/>
      <c r="AGT11" s="313"/>
      <c r="AGU11" s="314"/>
      <c r="AGV11" s="315"/>
      <c r="AGW11" s="311"/>
      <c r="AGX11" s="311"/>
      <c r="AGY11" s="624"/>
      <c r="AGZ11" s="624"/>
      <c r="AHA11" s="624"/>
      <c r="AHB11" s="313"/>
      <c r="AHC11" s="314"/>
      <c r="AHD11" s="315"/>
      <c r="AHE11" s="311"/>
      <c r="AHF11" s="311"/>
      <c r="AHG11" s="624"/>
      <c r="AHH11" s="624"/>
      <c r="AHI11" s="624"/>
      <c r="AHJ11" s="313"/>
      <c r="AHK11" s="314"/>
      <c r="AHL11" s="315"/>
      <c r="AHM11" s="311"/>
      <c r="AHN11" s="311"/>
      <c r="AHO11" s="624"/>
      <c r="AHP11" s="624"/>
      <c r="AHQ11" s="624"/>
      <c r="AHR11" s="313"/>
      <c r="AHS11" s="314"/>
      <c r="AHT11" s="315"/>
      <c r="AHU11" s="311"/>
      <c r="AHV11" s="311"/>
      <c r="AHW11" s="624"/>
      <c r="AHX11" s="624"/>
      <c r="AHY11" s="624"/>
      <c r="AHZ11" s="313"/>
      <c r="AIA11" s="314"/>
      <c r="AIB11" s="315"/>
      <c r="AIC11" s="311"/>
      <c r="AID11" s="311"/>
      <c r="AIE11" s="624"/>
      <c r="AIF11" s="624"/>
      <c r="AIG11" s="624"/>
      <c r="AIH11" s="313"/>
      <c r="AII11" s="314"/>
      <c r="AIJ11" s="315"/>
      <c r="AIK11" s="311"/>
      <c r="AIL11" s="311"/>
      <c r="AIM11" s="624"/>
      <c r="AIN11" s="624"/>
      <c r="AIO11" s="624"/>
      <c r="AIP11" s="313"/>
      <c r="AIQ11" s="314"/>
      <c r="AIR11" s="315"/>
      <c r="AIS11" s="311"/>
      <c r="AIT11" s="311"/>
      <c r="AIU11" s="624"/>
      <c r="AIV11" s="624"/>
      <c r="AIW11" s="624"/>
      <c r="AIX11" s="313"/>
      <c r="AIY11" s="314"/>
      <c r="AIZ11" s="315"/>
      <c r="AJA11" s="311"/>
      <c r="AJB11" s="311"/>
      <c r="AJC11" s="624"/>
      <c r="AJD11" s="624"/>
      <c r="AJE11" s="624"/>
      <c r="AJF11" s="313"/>
      <c r="AJG11" s="314"/>
      <c r="AJH11" s="315"/>
      <c r="AJI11" s="311"/>
      <c r="AJJ11" s="311"/>
      <c r="AJK11" s="624"/>
      <c r="AJL11" s="624"/>
      <c r="AJM11" s="624"/>
      <c r="AJN11" s="313"/>
      <c r="AJO11" s="314"/>
      <c r="AJP11" s="315"/>
      <c r="AJQ11" s="311"/>
      <c r="AJR11" s="311"/>
      <c r="AJS11" s="624"/>
      <c r="AJT11" s="624"/>
      <c r="AJU11" s="624"/>
      <c r="AJV11" s="313"/>
      <c r="AJW11" s="314"/>
      <c r="AJX11" s="315"/>
      <c r="AJY11" s="311"/>
      <c r="AJZ11" s="311"/>
      <c r="AKA11" s="624"/>
      <c r="AKB11" s="624"/>
      <c r="AKC11" s="624"/>
      <c r="AKD11" s="313"/>
      <c r="AKE11" s="314"/>
      <c r="AKF11" s="315"/>
      <c r="AKG11" s="311"/>
      <c r="AKH11" s="311"/>
      <c r="AKI11" s="624"/>
      <c r="AKJ11" s="624"/>
      <c r="AKK11" s="624"/>
      <c r="AKL11" s="313"/>
      <c r="AKM11" s="314"/>
      <c r="AKN11" s="315"/>
      <c r="AKO11" s="311"/>
      <c r="AKP11" s="311"/>
      <c r="AKQ11" s="624"/>
      <c r="AKR11" s="624"/>
      <c r="AKS11" s="624"/>
      <c r="AKT11" s="313"/>
      <c r="AKU11" s="314"/>
      <c r="AKV11" s="315"/>
      <c r="AKW11" s="311"/>
      <c r="AKX11" s="311"/>
      <c r="AKY11" s="624"/>
      <c r="AKZ11" s="624"/>
      <c r="ALA11" s="624"/>
      <c r="ALB11" s="313"/>
      <c r="ALC11" s="314"/>
      <c r="ALD11" s="315"/>
      <c r="ALE11" s="311"/>
      <c r="ALF11" s="311"/>
      <c r="ALG11" s="624"/>
      <c r="ALH11" s="624"/>
      <c r="ALI11" s="624"/>
      <c r="ALJ11" s="313"/>
      <c r="ALK11" s="314"/>
      <c r="ALL11" s="315"/>
      <c r="ALM11" s="311"/>
      <c r="ALN11" s="311"/>
      <c r="ALO11" s="624"/>
      <c r="ALP11" s="624"/>
      <c r="ALQ11" s="624"/>
      <c r="ALR11" s="313"/>
      <c r="ALS11" s="314"/>
      <c r="ALT11" s="315"/>
      <c r="ALU11" s="311"/>
      <c r="ALV11" s="311"/>
      <c r="ALW11" s="624"/>
      <c r="ALX11" s="624"/>
      <c r="ALY11" s="624"/>
      <c r="ALZ11" s="313"/>
      <c r="AMA11" s="314"/>
      <c r="AMB11" s="315"/>
      <c r="AMC11" s="311"/>
      <c r="AMD11" s="311"/>
      <c r="AME11" s="624"/>
      <c r="AMF11" s="624"/>
      <c r="AMG11" s="624"/>
      <c r="AMH11" s="313"/>
      <c r="AMI11" s="314"/>
      <c r="AMJ11" s="315"/>
      <c r="AMK11" s="311"/>
      <c r="AML11" s="311"/>
      <c r="AMM11" s="624"/>
      <c r="AMN11" s="624"/>
      <c r="AMO11" s="624"/>
      <c r="AMP11" s="313"/>
      <c r="AMQ11" s="314"/>
      <c r="AMR11" s="315"/>
      <c r="AMS11" s="311"/>
      <c r="AMT11" s="311"/>
      <c r="AMU11" s="624"/>
      <c r="AMV11" s="624"/>
      <c r="AMW11" s="624"/>
      <c r="AMX11" s="313"/>
      <c r="AMY11" s="314"/>
      <c r="AMZ11" s="315"/>
      <c r="ANA11" s="311"/>
      <c r="ANB11" s="311"/>
      <c r="ANC11" s="624"/>
      <c r="AND11" s="624"/>
      <c r="ANE11" s="624"/>
      <c r="ANF11" s="313"/>
      <c r="ANG11" s="314"/>
      <c r="ANH11" s="315"/>
      <c r="ANI11" s="311"/>
      <c r="ANJ11" s="311"/>
      <c r="ANK11" s="624"/>
      <c r="ANL11" s="624"/>
      <c r="ANM11" s="624"/>
      <c r="ANN11" s="313"/>
      <c r="ANO11" s="314"/>
      <c r="ANP11" s="315"/>
      <c r="ANQ11" s="311"/>
      <c r="ANR11" s="311"/>
      <c r="ANS11" s="624"/>
      <c r="ANT11" s="624"/>
      <c r="ANU11" s="624"/>
      <c r="ANV11" s="313"/>
      <c r="ANW11" s="314"/>
      <c r="ANX11" s="315"/>
      <c r="ANY11" s="311"/>
      <c r="ANZ11" s="311"/>
      <c r="AOA11" s="624"/>
      <c r="AOB11" s="624"/>
      <c r="AOC11" s="624"/>
      <c r="AOD11" s="313"/>
      <c r="AOE11" s="314"/>
      <c r="AOF11" s="315"/>
      <c r="AOG11" s="311"/>
      <c r="AOH11" s="311"/>
      <c r="AOI11" s="624"/>
      <c r="AOJ11" s="624"/>
      <c r="AOK11" s="624"/>
      <c r="AOL11" s="313"/>
      <c r="AOM11" s="314"/>
      <c r="AON11" s="315"/>
      <c r="AOO11" s="311"/>
      <c r="AOP11" s="311"/>
      <c r="AOQ11" s="624"/>
      <c r="AOR11" s="624"/>
      <c r="AOS11" s="624"/>
      <c r="AOT11" s="313"/>
      <c r="AOU11" s="314"/>
      <c r="AOV11" s="315"/>
      <c r="AOW11" s="311"/>
      <c r="AOX11" s="311"/>
      <c r="AOY11" s="624"/>
      <c r="AOZ11" s="624"/>
      <c r="APA11" s="624"/>
      <c r="APB11" s="313"/>
      <c r="APC11" s="314"/>
      <c r="APD11" s="315"/>
      <c r="APE11" s="311"/>
      <c r="APF11" s="311"/>
      <c r="APG11" s="624"/>
      <c r="APH11" s="624"/>
      <c r="API11" s="624"/>
      <c r="APJ11" s="313"/>
      <c r="APK11" s="314"/>
      <c r="APL11" s="315"/>
      <c r="APM11" s="311"/>
      <c r="APN11" s="311"/>
      <c r="APO11" s="624"/>
      <c r="APP11" s="624"/>
      <c r="APQ11" s="624"/>
      <c r="APR11" s="313"/>
      <c r="APS11" s="314"/>
      <c r="APT11" s="315"/>
      <c r="APU11" s="311"/>
      <c r="APV11" s="311"/>
      <c r="APW11" s="624"/>
      <c r="APX11" s="624"/>
      <c r="APY11" s="624"/>
      <c r="APZ11" s="313"/>
      <c r="AQA11" s="314"/>
      <c r="AQB11" s="315"/>
      <c r="AQC11" s="311"/>
      <c r="AQD11" s="311"/>
      <c r="AQE11" s="624"/>
      <c r="AQF11" s="624"/>
      <c r="AQG11" s="624"/>
      <c r="AQH11" s="313"/>
      <c r="AQI11" s="314"/>
      <c r="AQJ11" s="315"/>
      <c r="AQK11" s="311"/>
      <c r="AQL11" s="311"/>
      <c r="AQM11" s="624"/>
      <c r="AQN11" s="624"/>
      <c r="AQO11" s="624"/>
      <c r="AQP11" s="313"/>
      <c r="AQQ11" s="314"/>
      <c r="AQR11" s="315"/>
      <c r="AQS11" s="311"/>
      <c r="AQT11" s="311"/>
      <c r="AQU11" s="624"/>
      <c r="AQV11" s="624"/>
      <c r="AQW11" s="624"/>
      <c r="AQX11" s="313"/>
      <c r="AQY11" s="314"/>
      <c r="AQZ11" s="315"/>
      <c r="ARA11" s="311"/>
      <c r="ARB11" s="311"/>
      <c r="ARC11" s="624"/>
      <c r="ARD11" s="624"/>
      <c r="ARE11" s="624"/>
      <c r="ARF11" s="313"/>
      <c r="ARG11" s="314"/>
      <c r="ARH11" s="315"/>
      <c r="ARI11" s="311"/>
      <c r="ARJ11" s="311"/>
      <c r="ARK11" s="624"/>
      <c r="ARL11" s="624"/>
      <c r="ARM11" s="624"/>
      <c r="ARN11" s="313"/>
      <c r="ARO11" s="314"/>
      <c r="ARP11" s="315"/>
      <c r="ARQ11" s="311"/>
      <c r="ARR11" s="311"/>
      <c r="ARS11" s="624"/>
      <c r="ART11" s="624"/>
      <c r="ARU11" s="624"/>
      <c r="ARV11" s="313"/>
      <c r="ARW11" s="314"/>
      <c r="ARX11" s="315"/>
      <c r="ARY11" s="311"/>
      <c r="ARZ11" s="311"/>
      <c r="ASA11" s="624"/>
      <c r="ASB11" s="624"/>
      <c r="ASC11" s="624"/>
      <c r="ASD11" s="313"/>
      <c r="ASE11" s="314"/>
      <c r="ASF11" s="315"/>
      <c r="ASG11" s="311"/>
      <c r="ASH11" s="311"/>
      <c r="ASI11" s="624"/>
      <c r="ASJ11" s="624"/>
      <c r="ASK11" s="624"/>
      <c r="ASL11" s="313"/>
      <c r="ASM11" s="314"/>
      <c r="ASN11" s="315"/>
      <c r="ASO11" s="311"/>
      <c r="ASP11" s="311"/>
      <c r="ASQ11" s="624"/>
      <c r="ASR11" s="624"/>
      <c r="ASS11" s="624"/>
      <c r="AST11" s="313"/>
      <c r="ASU11" s="314"/>
      <c r="ASV11" s="315"/>
      <c r="ASW11" s="311"/>
      <c r="ASX11" s="311"/>
      <c r="ASY11" s="624"/>
      <c r="ASZ11" s="624"/>
      <c r="ATA11" s="624"/>
      <c r="ATB11" s="313"/>
      <c r="ATC11" s="314"/>
      <c r="ATD11" s="315"/>
      <c r="ATE11" s="311"/>
      <c r="ATF11" s="311"/>
      <c r="ATG11" s="624"/>
      <c r="ATH11" s="624"/>
      <c r="ATI11" s="624"/>
      <c r="ATJ11" s="313"/>
      <c r="ATK11" s="314"/>
      <c r="ATL11" s="315"/>
      <c r="ATM11" s="311"/>
      <c r="ATN11" s="311"/>
      <c r="ATO11" s="624"/>
      <c r="ATP11" s="624"/>
      <c r="ATQ11" s="624"/>
      <c r="ATR11" s="313"/>
      <c r="ATS11" s="314"/>
      <c r="ATT11" s="315"/>
      <c r="ATU11" s="311"/>
      <c r="ATV11" s="311"/>
      <c r="ATW11" s="624"/>
      <c r="ATX11" s="624"/>
      <c r="ATY11" s="624"/>
      <c r="ATZ11" s="313"/>
      <c r="AUA11" s="314"/>
      <c r="AUB11" s="315"/>
      <c r="AUC11" s="311"/>
      <c r="AUD11" s="311"/>
      <c r="AUE11" s="624"/>
      <c r="AUF11" s="624"/>
      <c r="AUG11" s="624"/>
      <c r="AUH11" s="313"/>
      <c r="AUI11" s="314"/>
      <c r="AUJ11" s="315"/>
      <c r="AUK11" s="311"/>
      <c r="AUL11" s="311"/>
      <c r="AUM11" s="624"/>
      <c r="AUN11" s="624"/>
      <c r="AUO11" s="624"/>
      <c r="AUP11" s="313"/>
      <c r="AUQ11" s="314"/>
      <c r="AUR11" s="315"/>
      <c r="AUS11" s="311"/>
      <c r="AUT11" s="311"/>
      <c r="AUU11" s="624"/>
      <c r="AUV11" s="624"/>
      <c r="AUW11" s="624"/>
      <c r="AUX11" s="313"/>
      <c r="AUY11" s="314"/>
      <c r="AUZ11" s="315"/>
      <c r="AVA11" s="311"/>
      <c r="AVB11" s="311"/>
      <c r="AVC11" s="624"/>
      <c r="AVD11" s="624"/>
      <c r="AVE11" s="624"/>
      <c r="AVF11" s="313"/>
      <c r="AVG11" s="314"/>
      <c r="AVH11" s="315"/>
      <c r="AVI11" s="311"/>
      <c r="AVJ11" s="311"/>
      <c r="AVK11" s="624"/>
      <c r="AVL11" s="624"/>
      <c r="AVM11" s="624"/>
      <c r="AVN11" s="313"/>
      <c r="AVO11" s="314"/>
      <c r="AVP11" s="315"/>
      <c r="AVQ11" s="311"/>
      <c r="AVR11" s="311"/>
      <c r="AVS11" s="624"/>
      <c r="AVT11" s="624"/>
      <c r="AVU11" s="624"/>
      <c r="AVV11" s="313"/>
      <c r="AVW11" s="314"/>
      <c r="AVX11" s="315"/>
      <c r="AVY11" s="311"/>
      <c r="AVZ11" s="311"/>
      <c r="AWA11" s="624"/>
      <c r="AWB11" s="624"/>
      <c r="AWC11" s="624"/>
      <c r="AWD11" s="313"/>
      <c r="AWE11" s="314"/>
      <c r="AWF11" s="315"/>
      <c r="AWG11" s="311"/>
      <c r="AWH11" s="311"/>
      <c r="AWI11" s="624"/>
      <c r="AWJ11" s="624"/>
      <c r="AWK11" s="624"/>
      <c r="AWL11" s="313"/>
      <c r="AWM11" s="314"/>
      <c r="AWN11" s="315"/>
      <c r="AWO11" s="311"/>
      <c r="AWP11" s="311"/>
      <c r="AWQ11" s="624"/>
      <c r="AWR11" s="624"/>
      <c r="AWS11" s="624"/>
      <c r="AWT11" s="313"/>
      <c r="AWU11" s="314"/>
      <c r="AWV11" s="315"/>
      <c r="AWW11" s="311"/>
      <c r="AWX11" s="311"/>
      <c r="AWY11" s="624"/>
      <c r="AWZ11" s="624"/>
      <c r="AXA11" s="624"/>
      <c r="AXB11" s="313"/>
      <c r="AXC11" s="314"/>
      <c r="AXD11" s="315"/>
      <c r="AXE11" s="311"/>
      <c r="AXF11" s="311"/>
      <c r="AXG11" s="624"/>
      <c r="AXH11" s="624"/>
      <c r="AXI11" s="624"/>
      <c r="AXJ11" s="313"/>
      <c r="AXK11" s="314"/>
      <c r="AXL11" s="315"/>
      <c r="AXM11" s="311"/>
      <c r="AXN11" s="311"/>
      <c r="AXO11" s="624"/>
      <c r="AXP11" s="624"/>
      <c r="AXQ11" s="624"/>
      <c r="AXR11" s="313"/>
      <c r="AXS11" s="314"/>
      <c r="AXT11" s="315"/>
      <c r="AXU11" s="311"/>
      <c r="AXV11" s="311"/>
      <c r="AXW11" s="624"/>
      <c r="AXX11" s="624"/>
      <c r="AXY11" s="624"/>
      <c r="AXZ11" s="313"/>
      <c r="AYA11" s="314"/>
      <c r="AYB11" s="315"/>
      <c r="AYC11" s="311"/>
      <c r="AYD11" s="311"/>
      <c r="AYE11" s="624"/>
      <c r="AYF11" s="624"/>
      <c r="AYG11" s="624"/>
      <c r="AYH11" s="313"/>
      <c r="AYI11" s="314"/>
      <c r="AYJ11" s="315"/>
      <c r="AYK11" s="311"/>
      <c r="AYL11" s="311"/>
      <c r="AYM11" s="624"/>
      <c r="AYN11" s="624"/>
      <c r="AYO11" s="624"/>
      <c r="AYP11" s="313"/>
      <c r="AYQ11" s="314"/>
      <c r="AYR11" s="315"/>
      <c r="AYS11" s="311"/>
      <c r="AYT11" s="311"/>
      <c r="AYU11" s="624"/>
      <c r="AYV11" s="624"/>
      <c r="AYW11" s="624"/>
      <c r="AYX11" s="313"/>
      <c r="AYY11" s="314"/>
      <c r="AYZ11" s="315"/>
      <c r="AZA11" s="311"/>
      <c r="AZB11" s="311"/>
      <c r="AZC11" s="624"/>
      <c r="AZD11" s="624"/>
      <c r="AZE11" s="624"/>
      <c r="AZF11" s="313"/>
      <c r="AZG11" s="314"/>
      <c r="AZH11" s="315"/>
      <c r="AZI11" s="311"/>
      <c r="AZJ11" s="311"/>
      <c r="AZK11" s="624"/>
      <c r="AZL11" s="624"/>
      <c r="AZM11" s="624"/>
      <c r="AZN11" s="313"/>
      <c r="AZO11" s="314"/>
      <c r="AZP11" s="315"/>
      <c r="AZQ11" s="311"/>
      <c r="AZR11" s="311"/>
      <c r="AZS11" s="624"/>
      <c r="AZT11" s="624"/>
      <c r="AZU11" s="624"/>
      <c r="AZV11" s="313"/>
      <c r="AZW11" s="314"/>
      <c r="AZX11" s="315"/>
      <c r="AZY11" s="311"/>
      <c r="AZZ11" s="311"/>
      <c r="BAA11" s="624"/>
      <c r="BAB11" s="624"/>
      <c r="BAC11" s="624"/>
      <c r="BAD11" s="313"/>
      <c r="BAE11" s="314"/>
      <c r="BAF11" s="315"/>
      <c r="BAG11" s="311"/>
      <c r="BAH11" s="311"/>
      <c r="BAI11" s="624"/>
      <c r="BAJ11" s="624"/>
      <c r="BAK11" s="624"/>
      <c r="BAL11" s="313"/>
      <c r="BAM11" s="314"/>
      <c r="BAN11" s="315"/>
      <c r="BAO11" s="311"/>
      <c r="BAP11" s="311"/>
      <c r="BAQ11" s="624"/>
      <c r="BAR11" s="624"/>
      <c r="BAS11" s="624"/>
      <c r="BAT11" s="313"/>
      <c r="BAU11" s="314"/>
      <c r="BAV11" s="315"/>
      <c r="BAW11" s="311"/>
      <c r="BAX11" s="311"/>
      <c r="BAY11" s="624"/>
      <c r="BAZ11" s="624"/>
      <c r="BBA11" s="624"/>
      <c r="BBB11" s="313"/>
      <c r="BBC11" s="314"/>
      <c r="BBD11" s="315"/>
      <c r="BBE11" s="311"/>
      <c r="BBF11" s="311"/>
      <c r="BBG11" s="624"/>
      <c r="BBH11" s="624"/>
      <c r="BBI11" s="624"/>
      <c r="BBJ11" s="313"/>
      <c r="BBK11" s="314"/>
      <c r="BBL11" s="315"/>
      <c r="BBM11" s="311"/>
      <c r="BBN11" s="311"/>
      <c r="BBO11" s="624"/>
      <c r="BBP11" s="624"/>
      <c r="BBQ11" s="624"/>
      <c r="BBR11" s="313"/>
      <c r="BBS11" s="314"/>
      <c r="BBT11" s="315"/>
      <c r="BBU11" s="311"/>
      <c r="BBV11" s="311"/>
      <c r="BBW11" s="624"/>
      <c r="BBX11" s="624"/>
      <c r="BBY11" s="624"/>
      <c r="BBZ11" s="313"/>
      <c r="BCA11" s="314"/>
      <c r="BCB11" s="315"/>
      <c r="BCC11" s="311"/>
      <c r="BCD11" s="311"/>
      <c r="BCE11" s="624"/>
      <c r="BCF11" s="624"/>
      <c r="BCG11" s="624"/>
      <c r="BCH11" s="313"/>
      <c r="BCI11" s="314"/>
      <c r="BCJ11" s="315"/>
      <c r="BCK11" s="311"/>
      <c r="BCL11" s="311"/>
      <c r="BCM11" s="624"/>
      <c r="BCN11" s="624"/>
      <c r="BCO11" s="624"/>
      <c r="BCP11" s="313"/>
      <c r="BCQ11" s="314"/>
      <c r="BCR11" s="315"/>
      <c r="BCS11" s="311"/>
      <c r="BCT11" s="311"/>
      <c r="BCU11" s="624"/>
      <c r="BCV11" s="624"/>
      <c r="BCW11" s="624"/>
      <c r="BCX11" s="313"/>
      <c r="BCY11" s="314"/>
      <c r="BCZ11" s="315"/>
      <c r="BDA11" s="311"/>
      <c r="BDB11" s="311"/>
      <c r="BDC11" s="624"/>
      <c r="BDD11" s="624"/>
      <c r="BDE11" s="624"/>
      <c r="BDF11" s="313"/>
      <c r="BDG11" s="314"/>
      <c r="BDH11" s="315"/>
      <c r="BDI11" s="311"/>
      <c r="BDJ11" s="311"/>
      <c r="BDK11" s="624"/>
      <c r="BDL11" s="624"/>
      <c r="BDM11" s="624"/>
      <c r="BDN11" s="313"/>
      <c r="BDO11" s="314"/>
      <c r="BDP11" s="315"/>
      <c r="BDQ11" s="311"/>
      <c r="BDR11" s="311"/>
      <c r="BDS11" s="624"/>
      <c r="BDT11" s="624"/>
      <c r="BDU11" s="624"/>
      <c r="BDV11" s="313"/>
      <c r="BDW11" s="314"/>
      <c r="BDX11" s="315"/>
      <c r="BDY11" s="311"/>
      <c r="BDZ11" s="311"/>
      <c r="BEA11" s="624"/>
      <c r="BEB11" s="624"/>
      <c r="BEC11" s="624"/>
      <c r="BED11" s="313"/>
      <c r="BEE11" s="314"/>
      <c r="BEF11" s="315"/>
      <c r="BEG11" s="311"/>
      <c r="BEH11" s="311"/>
      <c r="BEI11" s="624"/>
      <c r="BEJ11" s="624"/>
      <c r="BEK11" s="624"/>
      <c r="BEL11" s="313"/>
      <c r="BEM11" s="314"/>
      <c r="BEN11" s="315"/>
      <c r="BEO11" s="311"/>
      <c r="BEP11" s="311"/>
      <c r="BEQ11" s="624"/>
      <c r="BER11" s="624"/>
      <c r="BES11" s="624"/>
      <c r="BET11" s="313"/>
      <c r="BEU11" s="314"/>
      <c r="BEV11" s="315"/>
      <c r="BEW11" s="311"/>
      <c r="BEX11" s="311"/>
      <c r="BEY11" s="624"/>
      <c r="BEZ11" s="624"/>
      <c r="BFA11" s="624"/>
      <c r="BFB11" s="313"/>
      <c r="BFC11" s="314"/>
      <c r="BFD11" s="315"/>
      <c r="BFE11" s="311"/>
      <c r="BFF11" s="311"/>
      <c r="BFG11" s="624"/>
      <c r="BFH11" s="624"/>
      <c r="BFI11" s="624"/>
      <c r="BFJ11" s="313"/>
      <c r="BFK11" s="314"/>
      <c r="BFL11" s="315"/>
      <c r="BFM11" s="311"/>
      <c r="BFN11" s="311"/>
      <c r="BFO11" s="624"/>
      <c r="BFP11" s="624"/>
      <c r="BFQ11" s="624"/>
      <c r="BFR11" s="313"/>
      <c r="BFS11" s="314"/>
      <c r="BFT11" s="315"/>
      <c r="BFU11" s="311"/>
      <c r="BFV11" s="311"/>
      <c r="BFW11" s="624"/>
      <c r="BFX11" s="624"/>
      <c r="BFY11" s="624"/>
      <c r="BFZ11" s="313"/>
      <c r="BGA11" s="314"/>
      <c r="BGB11" s="315"/>
      <c r="BGC11" s="311"/>
      <c r="BGD11" s="311"/>
      <c r="BGE11" s="624"/>
      <c r="BGF11" s="624"/>
      <c r="BGG11" s="624"/>
      <c r="BGH11" s="313"/>
      <c r="BGI11" s="314"/>
      <c r="BGJ11" s="315"/>
      <c r="BGK11" s="311"/>
      <c r="BGL11" s="311"/>
      <c r="BGM11" s="624"/>
      <c r="BGN11" s="624"/>
      <c r="BGO11" s="624"/>
      <c r="BGP11" s="313"/>
      <c r="BGQ11" s="314"/>
      <c r="BGR11" s="315"/>
      <c r="BGS11" s="311"/>
      <c r="BGT11" s="311"/>
      <c r="BGU11" s="624"/>
      <c r="BGV11" s="624"/>
      <c r="BGW11" s="624"/>
      <c r="BGX11" s="313"/>
      <c r="BGY11" s="314"/>
      <c r="BGZ11" s="315"/>
      <c r="BHA11" s="311"/>
      <c r="BHB11" s="311"/>
      <c r="BHC11" s="624"/>
      <c r="BHD11" s="624"/>
      <c r="BHE11" s="624"/>
      <c r="BHF11" s="313"/>
      <c r="BHG11" s="314"/>
      <c r="BHH11" s="315"/>
      <c r="BHI11" s="311"/>
      <c r="BHJ11" s="311"/>
      <c r="BHK11" s="624"/>
      <c r="BHL11" s="624"/>
      <c r="BHM11" s="624"/>
      <c r="BHN11" s="313"/>
      <c r="BHO11" s="314"/>
      <c r="BHP11" s="315"/>
      <c r="BHQ11" s="311"/>
      <c r="BHR11" s="311"/>
      <c r="BHS11" s="624"/>
      <c r="BHT11" s="624"/>
      <c r="BHU11" s="624"/>
      <c r="BHV11" s="313"/>
      <c r="BHW11" s="314"/>
      <c r="BHX11" s="315"/>
      <c r="BHY11" s="311"/>
      <c r="BHZ11" s="311"/>
      <c r="BIA11" s="624"/>
      <c r="BIB11" s="624"/>
      <c r="BIC11" s="624"/>
      <c r="BID11" s="313"/>
      <c r="BIE11" s="314"/>
      <c r="BIF11" s="315"/>
      <c r="BIG11" s="311"/>
      <c r="BIH11" s="311"/>
      <c r="BII11" s="624"/>
      <c r="BIJ11" s="624"/>
      <c r="BIK11" s="624"/>
      <c r="BIL11" s="313"/>
      <c r="BIM11" s="314"/>
      <c r="BIN11" s="315"/>
      <c r="BIO11" s="311"/>
      <c r="BIP11" s="311"/>
      <c r="BIQ11" s="624"/>
      <c r="BIR11" s="624"/>
      <c r="BIS11" s="624"/>
      <c r="BIT11" s="313"/>
      <c r="BIU11" s="314"/>
      <c r="BIV11" s="315"/>
      <c r="BIW11" s="311"/>
      <c r="BIX11" s="311"/>
      <c r="BIY11" s="624"/>
      <c r="BIZ11" s="624"/>
      <c r="BJA11" s="624"/>
      <c r="BJB11" s="313"/>
      <c r="BJC11" s="314"/>
      <c r="BJD11" s="315"/>
      <c r="BJE11" s="311"/>
      <c r="BJF11" s="311"/>
      <c r="BJG11" s="624"/>
      <c r="BJH11" s="624"/>
      <c r="BJI11" s="624"/>
      <c r="BJJ11" s="313"/>
      <c r="BJK11" s="314"/>
      <c r="BJL11" s="315"/>
      <c r="BJM11" s="311"/>
      <c r="BJN11" s="311"/>
      <c r="BJO11" s="624"/>
      <c r="BJP11" s="624"/>
      <c r="BJQ11" s="624"/>
      <c r="BJR11" s="313"/>
      <c r="BJS11" s="314"/>
      <c r="BJT11" s="315"/>
      <c r="BJU11" s="311"/>
      <c r="BJV11" s="311"/>
      <c r="BJW11" s="624"/>
      <c r="BJX11" s="624"/>
      <c r="BJY11" s="624"/>
      <c r="BJZ11" s="313"/>
      <c r="BKA11" s="314"/>
      <c r="BKB11" s="315"/>
      <c r="BKC11" s="311"/>
      <c r="BKD11" s="311"/>
      <c r="BKE11" s="624"/>
      <c r="BKF11" s="624"/>
      <c r="BKG11" s="624"/>
      <c r="BKH11" s="313"/>
      <c r="BKI11" s="314"/>
      <c r="BKJ11" s="315"/>
      <c r="BKK11" s="311"/>
      <c r="BKL11" s="311"/>
      <c r="BKM11" s="624"/>
      <c r="BKN11" s="624"/>
      <c r="BKO11" s="624"/>
      <c r="BKP11" s="313"/>
      <c r="BKQ11" s="314"/>
      <c r="BKR11" s="315"/>
      <c r="BKS11" s="311"/>
      <c r="BKT11" s="311"/>
      <c r="BKU11" s="624"/>
      <c r="BKV11" s="624"/>
      <c r="BKW11" s="624"/>
      <c r="BKX11" s="313"/>
      <c r="BKY11" s="314"/>
      <c r="BKZ11" s="315"/>
      <c r="BLA11" s="311"/>
      <c r="BLB11" s="311"/>
      <c r="BLC11" s="624"/>
      <c r="BLD11" s="624"/>
      <c r="BLE11" s="624"/>
      <c r="BLF11" s="313"/>
      <c r="BLG11" s="314"/>
      <c r="BLH11" s="315"/>
      <c r="BLI11" s="311"/>
      <c r="BLJ11" s="311"/>
      <c r="BLK11" s="624"/>
      <c r="BLL11" s="624"/>
      <c r="BLM11" s="624"/>
      <c r="BLN11" s="313"/>
      <c r="BLO11" s="314"/>
      <c r="BLP11" s="315"/>
      <c r="BLQ11" s="311"/>
      <c r="BLR11" s="311"/>
      <c r="BLS11" s="624"/>
      <c r="BLT11" s="624"/>
      <c r="BLU11" s="624"/>
      <c r="BLV11" s="313"/>
      <c r="BLW11" s="314"/>
      <c r="BLX11" s="315"/>
      <c r="BLY11" s="311"/>
      <c r="BLZ11" s="311"/>
      <c r="BMA11" s="624"/>
      <c r="BMB11" s="624"/>
      <c r="BMC11" s="624"/>
      <c r="BMD11" s="313"/>
      <c r="BME11" s="314"/>
      <c r="BMF11" s="315"/>
      <c r="BMG11" s="311"/>
      <c r="BMH11" s="311"/>
      <c r="BMI11" s="624"/>
      <c r="BMJ11" s="624"/>
      <c r="BMK11" s="624"/>
      <c r="BML11" s="313"/>
      <c r="BMM11" s="314"/>
      <c r="BMN11" s="315"/>
      <c r="BMO11" s="311"/>
      <c r="BMP11" s="311"/>
      <c r="BMQ11" s="624"/>
      <c r="BMR11" s="624"/>
      <c r="BMS11" s="624"/>
      <c r="BMT11" s="313"/>
      <c r="BMU11" s="314"/>
      <c r="BMV11" s="315"/>
      <c r="BMW11" s="311"/>
      <c r="BMX11" s="311"/>
      <c r="BMY11" s="624"/>
      <c r="BMZ11" s="624"/>
      <c r="BNA11" s="624"/>
      <c r="BNB11" s="313"/>
      <c r="BNC11" s="314"/>
      <c r="BND11" s="315"/>
      <c r="BNE11" s="311"/>
      <c r="BNF11" s="311"/>
      <c r="BNG11" s="624"/>
      <c r="BNH11" s="624"/>
      <c r="BNI11" s="624"/>
      <c r="BNJ11" s="313"/>
      <c r="BNK11" s="314"/>
      <c r="BNL11" s="315"/>
      <c r="BNM11" s="311"/>
      <c r="BNN11" s="311"/>
      <c r="BNO11" s="624"/>
      <c r="BNP11" s="624"/>
      <c r="BNQ11" s="624"/>
      <c r="BNR11" s="313"/>
      <c r="BNS11" s="314"/>
      <c r="BNT11" s="315"/>
      <c r="BNU11" s="311"/>
      <c r="BNV11" s="311"/>
      <c r="BNW11" s="624"/>
      <c r="BNX11" s="624"/>
      <c r="BNY11" s="624"/>
      <c r="BNZ11" s="313"/>
      <c r="BOA11" s="314"/>
      <c r="BOB11" s="315"/>
      <c r="BOC11" s="311"/>
      <c r="BOD11" s="311"/>
      <c r="BOE11" s="624"/>
      <c r="BOF11" s="624"/>
      <c r="BOG11" s="624"/>
      <c r="BOH11" s="313"/>
      <c r="BOI11" s="314"/>
      <c r="BOJ11" s="315"/>
      <c r="BOK11" s="311"/>
      <c r="BOL11" s="311"/>
      <c r="BOM11" s="624"/>
      <c r="BON11" s="624"/>
      <c r="BOO11" s="624"/>
      <c r="BOP11" s="313"/>
      <c r="BOQ11" s="314"/>
      <c r="BOR11" s="315"/>
      <c r="BOS11" s="311"/>
      <c r="BOT11" s="311"/>
      <c r="BOU11" s="624"/>
      <c r="BOV11" s="624"/>
      <c r="BOW11" s="624"/>
      <c r="BOX11" s="313"/>
      <c r="BOY11" s="314"/>
      <c r="BOZ11" s="315"/>
      <c r="BPA11" s="311"/>
      <c r="BPB11" s="311"/>
      <c r="BPC11" s="624"/>
      <c r="BPD11" s="624"/>
      <c r="BPE11" s="624"/>
      <c r="BPF11" s="313"/>
      <c r="BPG11" s="314"/>
      <c r="BPH11" s="315"/>
      <c r="BPI11" s="311"/>
      <c r="BPJ11" s="311"/>
      <c r="BPK11" s="624"/>
      <c r="BPL11" s="624"/>
      <c r="BPM11" s="624"/>
      <c r="BPN11" s="313"/>
      <c r="BPO11" s="314"/>
      <c r="BPP11" s="315"/>
      <c r="BPQ11" s="311"/>
      <c r="BPR11" s="311"/>
      <c r="BPS11" s="624"/>
      <c r="BPT11" s="624"/>
      <c r="BPU11" s="624"/>
      <c r="BPV11" s="313"/>
      <c r="BPW11" s="314"/>
      <c r="BPX11" s="315"/>
      <c r="BPY11" s="311"/>
      <c r="BPZ11" s="311"/>
      <c r="BQA11" s="624"/>
      <c r="BQB11" s="624"/>
      <c r="BQC11" s="624"/>
      <c r="BQD11" s="313"/>
      <c r="BQE11" s="314"/>
      <c r="BQF11" s="315"/>
      <c r="BQG11" s="311"/>
      <c r="BQH11" s="311"/>
      <c r="BQI11" s="624"/>
      <c r="BQJ11" s="624"/>
      <c r="BQK11" s="624"/>
      <c r="BQL11" s="313"/>
      <c r="BQM11" s="314"/>
      <c r="BQN11" s="315"/>
      <c r="BQO11" s="311"/>
      <c r="BQP11" s="311"/>
      <c r="BQQ11" s="624"/>
      <c r="BQR11" s="624"/>
      <c r="BQS11" s="624"/>
      <c r="BQT11" s="313"/>
      <c r="BQU11" s="314"/>
      <c r="BQV11" s="315"/>
      <c r="BQW11" s="311"/>
      <c r="BQX11" s="311"/>
      <c r="BQY11" s="624"/>
      <c r="BQZ11" s="624"/>
      <c r="BRA11" s="624"/>
      <c r="BRB11" s="313"/>
      <c r="BRC11" s="314"/>
      <c r="BRD11" s="315"/>
      <c r="BRE11" s="311"/>
      <c r="BRF11" s="311"/>
      <c r="BRG11" s="624"/>
      <c r="BRH11" s="624"/>
      <c r="BRI11" s="624"/>
      <c r="BRJ11" s="313"/>
      <c r="BRK11" s="314"/>
      <c r="BRL11" s="315"/>
      <c r="BRM11" s="311"/>
      <c r="BRN11" s="311"/>
      <c r="BRO11" s="624"/>
      <c r="BRP11" s="624"/>
      <c r="BRQ11" s="624"/>
      <c r="BRR11" s="313"/>
      <c r="BRS11" s="314"/>
      <c r="BRT11" s="315"/>
      <c r="BRU11" s="311"/>
      <c r="BRV11" s="311"/>
      <c r="BRW11" s="624"/>
      <c r="BRX11" s="624"/>
      <c r="BRY11" s="624"/>
      <c r="BRZ11" s="313"/>
      <c r="BSA11" s="314"/>
      <c r="BSB11" s="315"/>
      <c r="BSC11" s="311"/>
      <c r="BSD11" s="311"/>
      <c r="BSE11" s="624"/>
      <c r="BSF11" s="624"/>
      <c r="BSG11" s="624"/>
      <c r="BSH11" s="313"/>
      <c r="BSI11" s="314"/>
      <c r="BSJ11" s="315"/>
      <c r="BSK11" s="311"/>
      <c r="BSL11" s="311"/>
      <c r="BSM11" s="624"/>
      <c r="BSN11" s="624"/>
      <c r="BSO11" s="624"/>
      <c r="BSP11" s="313"/>
      <c r="BSQ11" s="314"/>
      <c r="BSR11" s="315"/>
      <c r="BSS11" s="311"/>
      <c r="BST11" s="311"/>
      <c r="BSU11" s="624"/>
      <c r="BSV11" s="624"/>
      <c r="BSW11" s="624"/>
      <c r="BSX11" s="313"/>
      <c r="BSY11" s="314"/>
      <c r="BSZ11" s="315"/>
      <c r="BTA11" s="311"/>
      <c r="BTB11" s="311"/>
      <c r="BTC11" s="624"/>
      <c r="BTD11" s="624"/>
      <c r="BTE11" s="624"/>
      <c r="BTF11" s="313"/>
      <c r="BTG11" s="314"/>
      <c r="BTH11" s="315"/>
      <c r="BTI11" s="311"/>
      <c r="BTJ11" s="311"/>
      <c r="BTK11" s="624"/>
      <c r="BTL11" s="624"/>
      <c r="BTM11" s="624"/>
      <c r="BTN11" s="313"/>
      <c r="BTO11" s="314"/>
      <c r="BTP11" s="315"/>
      <c r="BTQ11" s="311"/>
      <c r="BTR11" s="311"/>
      <c r="BTS11" s="624"/>
      <c r="BTT11" s="624"/>
      <c r="BTU11" s="624"/>
      <c r="BTV11" s="313"/>
      <c r="BTW11" s="314"/>
      <c r="BTX11" s="315"/>
      <c r="BTY11" s="311"/>
      <c r="BTZ11" s="311"/>
      <c r="BUA11" s="624"/>
      <c r="BUB11" s="624"/>
      <c r="BUC11" s="624"/>
      <c r="BUD11" s="313"/>
      <c r="BUE11" s="314"/>
      <c r="BUF11" s="315"/>
      <c r="BUG11" s="311"/>
      <c r="BUH11" s="311"/>
      <c r="BUI11" s="624"/>
      <c r="BUJ11" s="624"/>
      <c r="BUK11" s="624"/>
      <c r="BUL11" s="313"/>
      <c r="BUM11" s="314"/>
      <c r="BUN11" s="315"/>
      <c r="BUO11" s="311"/>
      <c r="BUP11" s="311"/>
      <c r="BUQ11" s="624"/>
      <c r="BUR11" s="624"/>
      <c r="BUS11" s="624"/>
      <c r="BUT11" s="313"/>
      <c r="BUU11" s="314"/>
      <c r="BUV11" s="315"/>
      <c r="BUW11" s="311"/>
      <c r="BUX11" s="311"/>
      <c r="BUY11" s="624"/>
      <c r="BUZ11" s="624"/>
      <c r="BVA11" s="624"/>
      <c r="BVB11" s="313"/>
      <c r="BVC11" s="314"/>
      <c r="BVD11" s="315"/>
      <c r="BVE11" s="311"/>
      <c r="BVF11" s="311"/>
      <c r="BVG11" s="624"/>
      <c r="BVH11" s="624"/>
      <c r="BVI11" s="624"/>
      <c r="BVJ11" s="313"/>
      <c r="BVK11" s="314"/>
      <c r="BVL11" s="315"/>
      <c r="BVM11" s="311"/>
      <c r="BVN11" s="311"/>
      <c r="BVO11" s="624"/>
      <c r="BVP11" s="624"/>
      <c r="BVQ11" s="624"/>
      <c r="BVR11" s="313"/>
      <c r="BVS11" s="314"/>
      <c r="BVT11" s="315"/>
      <c r="BVU11" s="311"/>
      <c r="BVV11" s="311"/>
      <c r="BVW11" s="624"/>
      <c r="BVX11" s="624"/>
      <c r="BVY11" s="624"/>
      <c r="BVZ11" s="313"/>
      <c r="BWA11" s="314"/>
      <c r="BWB11" s="315"/>
      <c r="BWC11" s="311"/>
      <c r="BWD11" s="311"/>
      <c r="BWE11" s="624"/>
      <c r="BWF11" s="624"/>
      <c r="BWG11" s="624"/>
      <c r="BWH11" s="313"/>
      <c r="BWI11" s="314"/>
      <c r="BWJ11" s="315"/>
      <c r="BWK11" s="311"/>
      <c r="BWL11" s="311"/>
      <c r="BWM11" s="624"/>
      <c r="BWN11" s="624"/>
      <c r="BWO11" s="624"/>
      <c r="BWP11" s="313"/>
      <c r="BWQ11" s="314"/>
      <c r="BWR11" s="315"/>
      <c r="BWS11" s="311"/>
      <c r="BWT11" s="311"/>
      <c r="BWU11" s="624"/>
      <c r="BWV11" s="624"/>
      <c r="BWW11" s="624"/>
      <c r="BWX11" s="313"/>
      <c r="BWY11" s="314"/>
      <c r="BWZ11" s="315"/>
      <c r="BXA11" s="311"/>
      <c r="BXB11" s="311"/>
      <c r="BXC11" s="624"/>
      <c r="BXD11" s="624"/>
      <c r="BXE11" s="624"/>
      <c r="BXF11" s="313"/>
      <c r="BXG11" s="314"/>
      <c r="BXH11" s="315"/>
      <c r="BXI11" s="311"/>
      <c r="BXJ11" s="311"/>
      <c r="BXK11" s="624"/>
      <c r="BXL11" s="624"/>
      <c r="BXM11" s="624"/>
      <c r="BXN11" s="313"/>
      <c r="BXO11" s="314"/>
      <c r="BXP11" s="315"/>
      <c r="BXQ11" s="311"/>
      <c r="BXR11" s="311"/>
      <c r="BXS11" s="624"/>
      <c r="BXT11" s="624"/>
      <c r="BXU11" s="624"/>
      <c r="BXV11" s="313"/>
      <c r="BXW11" s="314"/>
      <c r="BXX11" s="315"/>
      <c r="BXY11" s="311"/>
      <c r="BXZ11" s="311"/>
      <c r="BYA11" s="624"/>
      <c r="BYB11" s="624"/>
      <c r="BYC11" s="624"/>
      <c r="BYD11" s="313"/>
      <c r="BYE11" s="314"/>
      <c r="BYF11" s="315"/>
      <c r="BYG11" s="311"/>
      <c r="BYH11" s="311"/>
      <c r="BYI11" s="624"/>
      <c r="BYJ11" s="624"/>
      <c r="BYK11" s="624"/>
      <c r="BYL11" s="313"/>
      <c r="BYM11" s="314"/>
      <c r="BYN11" s="315"/>
      <c r="BYO11" s="311"/>
      <c r="BYP11" s="311"/>
      <c r="BYQ11" s="624"/>
      <c r="BYR11" s="624"/>
      <c r="BYS11" s="624"/>
      <c r="BYT11" s="313"/>
      <c r="BYU11" s="314"/>
      <c r="BYV11" s="315"/>
      <c r="BYW11" s="311"/>
      <c r="BYX11" s="311"/>
      <c r="BYY11" s="624"/>
      <c r="BYZ11" s="624"/>
      <c r="BZA11" s="624"/>
      <c r="BZB11" s="313"/>
      <c r="BZC11" s="314"/>
      <c r="BZD11" s="315"/>
      <c r="BZE11" s="311"/>
      <c r="BZF11" s="311"/>
      <c r="BZG11" s="624"/>
      <c r="BZH11" s="624"/>
      <c r="BZI11" s="624"/>
      <c r="BZJ11" s="313"/>
      <c r="BZK11" s="314"/>
      <c r="BZL11" s="315"/>
      <c r="BZM11" s="311"/>
      <c r="BZN11" s="311"/>
      <c r="BZO11" s="624"/>
      <c r="BZP11" s="624"/>
      <c r="BZQ11" s="624"/>
      <c r="BZR11" s="313"/>
      <c r="BZS11" s="314"/>
      <c r="BZT11" s="315"/>
      <c r="BZU11" s="311"/>
      <c r="BZV11" s="311"/>
      <c r="BZW11" s="624"/>
      <c r="BZX11" s="624"/>
      <c r="BZY11" s="624"/>
      <c r="BZZ11" s="313"/>
      <c r="CAA11" s="314"/>
      <c r="CAB11" s="315"/>
      <c r="CAC11" s="311"/>
      <c r="CAD11" s="311"/>
      <c r="CAE11" s="624"/>
      <c r="CAF11" s="624"/>
      <c r="CAG11" s="624"/>
      <c r="CAH11" s="313"/>
      <c r="CAI11" s="314"/>
      <c r="CAJ11" s="315"/>
      <c r="CAK11" s="311"/>
      <c r="CAL11" s="311"/>
      <c r="CAM11" s="624"/>
      <c r="CAN11" s="624"/>
      <c r="CAO11" s="624"/>
      <c r="CAP11" s="313"/>
      <c r="CAQ11" s="314"/>
      <c r="CAR11" s="315"/>
      <c r="CAS11" s="311"/>
      <c r="CAT11" s="311"/>
      <c r="CAU11" s="624"/>
      <c r="CAV11" s="624"/>
      <c r="CAW11" s="624"/>
      <c r="CAX11" s="313"/>
      <c r="CAY11" s="314"/>
      <c r="CAZ11" s="315"/>
      <c r="CBA11" s="311"/>
      <c r="CBB11" s="311"/>
      <c r="CBC11" s="624"/>
      <c r="CBD11" s="624"/>
      <c r="CBE11" s="624"/>
      <c r="CBF11" s="313"/>
      <c r="CBG11" s="314"/>
      <c r="CBH11" s="315"/>
      <c r="CBI11" s="311"/>
      <c r="CBJ11" s="311"/>
      <c r="CBK11" s="624"/>
      <c r="CBL11" s="624"/>
      <c r="CBM11" s="624"/>
      <c r="CBN11" s="313"/>
      <c r="CBO11" s="314"/>
      <c r="CBP11" s="315"/>
      <c r="CBQ11" s="311"/>
      <c r="CBR11" s="311"/>
      <c r="CBS11" s="624"/>
      <c r="CBT11" s="624"/>
      <c r="CBU11" s="624"/>
      <c r="CBV11" s="313"/>
      <c r="CBW11" s="314"/>
      <c r="CBX11" s="315"/>
      <c r="CBY11" s="311"/>
      <c r="CBZ11" s="311"/>
      <c r="CCA11" s="624"/>
      <c r="CCB11" s="624"/>
      <c r="CCC11" s="624"/>
      <c r="CCD11" s="313"/>
      <c r="CCE11" s="314"/>
      <c r="CCF11" s="315"/>
      <c r="CCG11" s="311"/>
      <c r="CCH11" s="311"/>
      <c r="CCI11" s="624"/>
      <c r="CCJ11" s="624"/>
      <c r="CCK11" s="624"/>
      <c r="CCL11" s="313"/>
      <c r="CCM11" s="314"/>
      <c r="CCN11" s="315"/>
      <c r="CCO11" s="311"/>
      <c r="CCP11" s="311"/>
      <c r="CCQ11" s="624"/>
      <c r="CCR11" s="624"/>
      <c r="CCS11" s="624"/>
      <c r="CCT11" s="313"/>
      <c r="CCU11" s="314"/>
      <c r="CCV11" s="315"/>
      <c r="CCW11" s="311"/>
      <c r="CCX11" s="311"/>
      <c r="CCY11" s="624"/>
      <c r="CCZ11" s="624"/>
      <c r="CDA11" s="624"/>
      <c r="CDB11" s="313"/>
      <c r="CDC11" s="314"/>
      <c r="CDD11" s="315"/>
      <c r="CDE11" s="311"/>
      <c r="CDF11" s="311"/>
      <c r="CDG11" s="624"/>
      <c r="CDH11" s="624"/>
      <c r="CDI11" s="624"/>
      <c r="CDJ11" s="313"/>
      <c r="CDK11" s="314"/>
      <c r="CDL11" s="315"/>
      <c r="CDM11" s="311"/>
      <c r="CDN11" s="311"/>
      <c r="CDO11" s="624"/>
      <c r="CDP11" s="624"/>
      <c r="CDQ11" s="624"/>
      <c r="CDR11" s="313"/>
      <c r="CDS11" s="314"/>
      <c r="CDT11" s="315"/>
      <c r="CDU11" s="311"/>
      <c r="CDV11" s="311"/>
      <c r="CDW11" s="624"/>
      <c r="CDX11" s="624"/>
      <c r="CDY11" s="624"/>
      <c r="CDZ11" s="313"/>
      <c r="CEA11" s="314"/>
      <c r="CEB11" s="315"/>
      <c r="CEC11" s="311"/>
      <c r="CED11" s="311"/>
      <c r="CEE11" s="624"/>
      <c r="CEF11" s="624"/>
      <c r="CEG11" s="624"/>
      <c r="CEH11" s="313"/>
      <c r="CEI11" s="314"/>
      <c r="CEJ11" s="315"/>
      <c r="CEK11" s="311"/>
      <c r="CEL11" s="311"/>
      <c r="CEM11" s="624"/>
      <c r="CEN11" s="624"/>
      <c r="CEO11" s="624"/>
      <c r="CEP11" s="313"/>
      <c r="CEQ11" s="314"/>
      <c r="CER11" s="315"/>
      <c r="CES11" s="311"/>
      <c r="CET11" s="311"/>
      <c r="CEU11" s="624"/>
      <c r="CEV11" s="624"/>
      <c r="CEW11" s="624"/>
      <c r="CEX11" s="313"/>
      <c r="CEY11" s="314"/>
      <c r="CEZ11" s="315"/>
      <c r="CFA11" s="311"/>
      <c r="CFB11" s="311"/>
      <c r="CFC11" s="624"/>
      <c r="CFD11" s="624"/>
      <c r="CFE11" s="624"/>
      <c r="CFF11" s="313"/>
      <c r="CFG11" s="314"/>
      <c r="CFH11" s="315"/>
      <c r="CFI11" s="311"/>
      <c r="CFJ11" s="311"/>
      <c r="CFK11" s="624"/>
      <c r="CFL11" s="624"/>
      <c r="CFM11" s="624"/>
      <c r="CFN11" s="313"/>
      <c r="CFO11" s="314"/>
      <c r="CFP11" s="315"/>
      <c r="CFQ11" s="311"/>
      <c r="CFR11" s="311"/>
      <c r="CFS11" s="624"/>
      <c r="CFT11" s="624"/>
      <c r="CFU11" s="624"/>
      <c r="CFV11" s="313"/>
      <c r="CFW11" s="314"/>
      <c r="CFX11" s="315"/>
      <c r="CFY11" s="311"/>
      <c r="CFZ11" s="311"/>
      <c r="CGA11" s="624"/>
      <c r="CGB11" s="624"/>
      <c r="CGC11" s="624"/>
      <c r="CGD11" s="313"/>
      <c r="CGE11" s="314"/>
      <c r="CGF11" s="315"/>
      <c r="CGG11" s="311"/>
      <c r="CGH11" s="311"/>
      <c r="CGI11" s="624"/>
      <c r="CGJ11" s="624"/>
      <c r="CGK11" s="624"/>
      <c r="CGL11" s="313"/>
      <c r="CGM11" s="314"/>
      <c r="CGN11" s="315"/>
      <c r="CGO11" s="311"/>
      <c r="CGP11" s="311"/>
      <c r="CGQ11" s="624"/>
      <c r="CGR11" s="624"/>
      <c r="CGS11" s="624"/>
      <c r="CGT11" s="313"/>
      <c r="CGU11" s="314"/>
      <c r="CGV11" s="315"/>
      <c r="CGW11" s="311"/>
      <c r="CGX11" s="311"/>
      <c r="CGY11" s="624"/>
      <c r="CGZ11" s="624"/>
      <c r="CHA11" s="624"/>
      <c r="CHB11" s="313"/>
      <c r="CHC11" s="314"/>
      <c r="CHD11" s="315"/>
      <c r="CHE11" s="311"/>
      <c r="CHF11" s="311"/>
      <c r="CHG11" s="624"/>
      <c r="CHH11" s="624"/>
      <c r="CHI11" s="624"/>
      <c r="CHJ11" s="313"/>
      <c r="CHK11" s="314"/>
      <c r="CHL11" s="315"/>
      <c r="CHM11" s="311"/>
      <c r="CHN11" s="311"/>
      <c r="CHO11" s="624"/>
      <c r="CHP11" s="624"/>
      <c r="CHQ11" s="624"/>
      <c r="CHR11" s="313"/>
      <c r="CHS11" s="314"/>
      <c r="CHT11" s="315"/>
      <c r="CHU11" s="311"/>
      <c r="CHV11" s="311"/>
      <c r="CHW11" s="624"/>
      <c r="CHX11" s="624"/>
      <c r="CHY11" s="624"/>
      <c r="CHZ11" s="313"/>
      <c r="CIA11" s="314"/>
      <c r="CIB11" s="315"/>
      <c r="CIC11" s="311"/>
      <c r="CID11" s="311"/>
      <c r="CIE11" s="624"/>
      <c r="CIF11" s="624"/>
      <c r="CIG11" s="624"/>
      <c r="CIH11" s="313"/>
      <c r="CII11" s="314"/>
      <c r="CIJ11" s="315"/>
      <c r="CIK11" s="311"/>
      <c r="CIL11" s="311"/>
      <c r="CIM11" s="624"/>
      <c r="CIN11" s="624"/>
      <c r="CIO11" s="624"/>
      <c r="CIP11" s="313"/>
      <c r="CIQ11" s="314"/>
      <c r="CIR11" s="315"/>
      <c r="CIS11" s="311"/>
      <c r="CIT11" s="311"/>
      <c r="CIU11" s="624"/>
      <c r="CIV11" s="624"/>
      <c r="CIW11" s="624"/>
      <c r="CIX11" s="313"/>
      <c r="CIY11" s="314"/>
      <c r="CIZ11" s="315"/>
      <c r="CJA11" s="311"/>
      <c r="CJB11" s="311"/>
      <c r="CJC11" s="624"/>
      <c r="CJD11" s="624"/>
      <c r="CJE11" s="624"/>
      <c r="CJF11" s="313"/>
      <c r="CJG11" s="314"/>
      <c r="CJH11" s="315"/>
      <c r="CJI11" s="311"/>
      <c r="CJJ11" s="311"/>
      <c r="CJK11" s="624"/>
      <c r="CJL11" s="624"/>
      <c r="CJM11" s="624"/>
      <c r="CJN11" s="313"/>
      <c r="CJO11" s="314"/>
      <c r="CJP11" s="315"/>
      <c r="CJQ11" s="311"/>
      <c r="CJR11" s="311"/>
      <c r="CJS11" s="624"/>
      <c r="CJT11" s="624"/>
      <c r="CJU11" s="624"/>
      <c r="CJV11" s="313"/>
      <c r="CJW11" s="314"/>
      <c r="CJX11" s="315"/>
      <c r="CJY11" s="311"/>
      <c r="CJZ11" s="311"/>
      <c r="CKA11" s="624"/>
      <c r="CKB11" s="624"/>
      <c r="CKC11" s="624"/>
      <c r="CKD11" s="313"/>
      <c r="CKE11" s="314"/>
      <c r="CKF11" s="315"/>
      <c r="CKG11" s="311"/>
      <c r="CKH11" s="311"/>
      <c r="CKI11" s="624"/>
      <c r="CKJ11" s="624"/>
      <c r="CKK11" s="624"/>
      <c r="CKL11" s="313"/>
      <c r="CKM11" s="314"/>
      <c r="CKN11" s="315"/>
      <c r="CKO11" s="311"/>
      <c r="CKP11" s="311"/>
      <c r="CKQ11" s="624"/>
      <c r="CKR11" s="624"/>
      <c r="CKS11" s="624"/>
      <c r="CKT11" s="313"/>
      <c r="CKU11" s="314"/>
      <c r="CKV11" s="315"/>
      <c r="CKW11" s="311"/>
      <c r="CKX11" s="311"/>
      <c r="CKY11" s="624"/>
      <c r="CKZ11" s="624"/>
      <c r="CLA11" s="624"/>
      <c r="CLB11" s="313"/>
      <c r="CLC11" s="314"/>
      <c r="CLD11" s="315"/>
      <c r="CLE11" s="311"/>
      <c r="CLF11" s="311"/>
      <c r="CLG11" s="624"/>
      <c r="CLH11" s="624"/>
      <c r="CLI11" s="624"/>
      <c r="CLJ11" s="313"/>
      <c r="CLK11" s="314"/>
      <c r="CLL11" s="315"/>
      <c r="CLM11" s="311"/>
      <c r="CLN11" s="311"/>
      <c r="CLO11" s="624"/>
      <c r="CLP11" s="624"/>
      <c r="CLQ11" s="624"/>
      <c r="CLR11" s="313"/>
      <c r="CLS11" s="314"/>
      <c r="CLT11" s="315"/>
      <c r="CLU11" s="311"/>
      <c r="CLV11" s="311"/>
      <c r="CLW11" s="624"/>
      <c r="CLX11" s="624"/>
      <c r="CLY11" s="624"/>
      <c r="CLZ11" s="313"/>
      <c r="CMA11" s="314"/>
      <c r="CMB11" s="315"/>
      <c r="CMC11" s="311"/>
      <c r="CMD11" s="311"/>
      <c r="CME11" s="624"/>
      <c r="CMF11" s="624"/>
      <c r="CMG11" s="624"/>
      <c r="CMH11" s="313"/>
      <c r="CMI11" s="314"/>
      <c r="CMJ11" s="315"/>
      <c r="CMK11" s="311"/>
      <c r="CML11" s="311"/>
      <c r="CMM11" s="624"/>
      <c r="CMN11" s="624"/>
      <c r="CMO11" s="624"/>
      <c r="CMP11" s="313"/>
      <c r="CMQ11" s="314"/>
      <c r="CMR11" s="315"/>
      <c r="CMS11" s="311"/>
      <c r="CMT11" s="311"/>
      <c r="CMU11" s="624"/>
      <c r="CMV11" s="624"/>
      <c r="CMW11" s="624"/>
      <c r="CMX11" s="313"/>
      <c r="CMY11" s="314"/>
      <c r="CMZ11" s="315"/>
      <c r="CNA11" s="311"/>
      <c r="CNB11" s="311"/>
      <c r="CNC11" s="624"/>
      <c r="CND11" s="624"/>
      <c r="CNE11" s="624"/>
      <c r="CNF11" s="313"/>
      <c r="CNG11" s="314"/>
      <c r="CNH11" s="315"/>
      <c r="CNI11" s="311"/>
      <c r="CNJ11" s="311"/>
      <c r="CNK11" s="624"/>
      <c r="CNL11" s="624"/>
      <c r="CNM11" s="624"/>
      <c r="CNN11" s="313"/>
      <c r="CNO11" s="314"/>
      <c r="CNP11" s="315"/>
      <c r="CNQ11" s="311"/>
      <c r="CNR11" s="311"/>
      <c r="CNS11" s="624"/>
      <c r="CNT11" s="624"/>
      <c r="CNU11" s="624"/>
      <c r="CNV11" s="313"/>
      <c r="CNW11" s="314"/>
      <c r="CNX11" s="315"/>
      <c r="CNY11" s="311"/>
      <c r="CNZ11" s="311"/>
      <c r="COA11" s="624"/>
      <c r="COB11" s="624"/>
      <c r="COC11" s="624"/>
      <c r="COD11" s="313"/>
      <c r="COE11" s="314"/>
      <c r="COF11" s="315"/>
      <c r="COG11" s="311"/>
      <c r="COH11" s="311"/>
      <c r="COI11" s="624"/>
      <c r="COJ11" s="624"/>
      <c r="COK11" s="624"/>
      <c r="COL11" s="313"/>
      <c r="COM11" s="314"/>
      <c r="CON11" s="315"/>
      <c r="COO11" s="311"/>
      <c r="COP11" s="311"/>
      <c r="COQ11" s="624"/>
      <c r="COR11" s="624"/>
      <c r="COS11" s="624"/>
      <c r="COT11" s="313"/>
      <c r="COU11" s="314"/>
      <c r="COV11" s="315"/>
      <c r="COW11" s="311"/>
      <c r="COX11" s="311"/>
      <c r="COY11" s="624"/>
      <c r="COZ11" s="624"/>
      <c r="CPA11" s="624"/>
      <c r="CPB11" s="313"/>
      <c r="CPC11" s="314"/>
      <c r="CPD11" s="315"/>
      <c r="CPE11" s="311"/>
      <c r="CPF11" s="311"/>
      <c r="CPG11" s="624"/>
      <c r="CPH11" s="624"/>
      <c r="CPI11" s="624"/>
      <c r="CPJ11" s="313"/>
      <c r="CPK11" s="314"/>
      <c r="CPL11" s="315"/>
      <c r="CPM11" s="311"/>
      <c r="CPN11" s="311"/>
      <c r="CPO11" s="624"/>
      <c r="CPP11" s="624"/>
      <c r="CPQ11" s="624"/>
      <c r="CPR11" s="313"/>
      <c r="CPS11" s="314"/>
      <c r="CPT11" s="315"/>
      <c r="CPU11" s="311"/>
      <c r="CPV11" s="311"/>
      <c r="CPW11" s="624"/>
      <c r="CPX11" s="624"/>
      <c r="CPY11" s="624"/>
      <c r="CPZ11" s="313"/>
      <c r="CQA11" s="314"/>
      <c r="CQB11" s="315"/>
      <c r="CQC11" s="311"/>
      <c r="CQD11" s="311"/>
      <c r="CQE11" s="624"/>
      <c r="CQF11" s="624"/>
      <c r="CQG11" s="624"/>
      <c r="CQH11" s="313"/>
      <c r="CQI11" s="314"/>
      <c r="CQJ11" s="315"/>
      <c r="CQK11" s="311"/>
      <c r="CQL11" s="311"/>
      <c r="CQM11" s="624"/>
      <c r="CQN11" s="624"/>
      <c r="CQO11" s="624"/>
      <c r="CQP11" s="313"/>
      <c r="CQQ11" s="314"/>
      <c r="CQR11" s="315"/>
      <c r="CQS11" s="311"/>
      <c r="CQT11" s="311"/>
      <c r="CQU11" s="624"/>
      <c r="CQV11" s="624"/>
      <c r="CQW11" s="624"/>
      <c r="CQX11" s="313"/>
      <c r="CQY11" s="314"/>
      <c r="CQZ11" s="315"/>
      <c r="CRA11" s="311"/>
      <c r="CRB11" s="311"/>
      <c r="CRC11" s="624"/>
      <c r="CRD11" s="624"/>
      <c r="CRE11" s="624"/>
      <c r="CRF11" s="313"/>
      <c r="CRG11" s="314"/>
      <c r="CRH11" s="315"/>
      <c r="CRI11" s="311"/>
      <c r="CRJ11" s="311"/>
      <c r="CRK11" s="624"/>
      <c r="CRL11" s="624"/>
      <c r="CRM11" s="624"/>
      <c r="CRN11" s="313"/>
      <c r="CRO11" s="314"/>
      <c r="CRP11" s="315"/>
      <c r="CRQ11" s="311"/>
      <c r="CRR11" s="311"/>
      <c r="CRS11" s="624"/>
      <c r="CRT11" s="624"/>
      <c r="CRU11" s="624"/>
      <c r="CRV11" s="313"/>
      <c r="CRW11" s="314"/>
      <c r="CRX11" s="315"/>
      <c r="CRY11" s="311"/>
      <c r="CRZ11" s="311"/>
      <c r="CSA11" s="624"/>
      <c r="CSB11" s="624"/>
      <c r="CSC11" s="624"/>
      <c r="CSD11" s="313"/>
      <c r="CSE11" s="314"/>
      <c r="CSF11" s="315"/>
      <c r="CSG11" s="311"/>
      <c r="CSH11" s="311"/>
      <c r="CSI11" s="624"/>
      <c r="CSJ11" s="624"/>
      <c r="CSK11" s="624"/>
      <c r="CSL11" s="313"/>
      <c r="CSM11" s="314"/>
      <c r="CSN11" s="315"/>
      <c r="CSO11" s="311"/>
      <c r="CSP11" s="311"/>
      <c r="CSQ11" s="624"/>
      <c r="CSR11" s="624"/>
      <c r="CSS11" s="624"/>
      <c r="CST11" s="313"/>
      <c r="CSU11" s="314"/>
      <c r="CSV11" s="315"/>
      <c r="CSW11" s="311"/>
      <c r="CSX11" s="311"/>
      <c r="CSY11" s="624"/>
      <c r="CSZ11" s="624"/>
      <c r="CTA11" s="624"/>
      <c r="CTB11" s="313"/>
      <c r="CTC11" s="314"/>
      <c r="CTD11" s="315"/>
      <c r="CTE11" s="311"/>
      <c r="CTF11" s="311"/>
      <c r="CTG11" s="624"/>
      <c r="CTH11" s="624"/>
      <c r="CTI11" s="624"/>
      <c r="CTJ11" s="313"/>
      <c r="CTK11" s="314"/>
      <c r="CTL11" s="315"/>
      <c r="CTM11" s="311"/>
      <c r="CTN11" s="311"/>
      <c r="CTO11" s="624"/>
      <c r="CTP11" s="624"/>
      <c r="CTQ11" s="624"/>
      <c r="CTR11" s="313"/>
      <c r="CTS11" s="314"/>
      <c r="CTT11" s="315"/>
      <c r="CTU11" s="311"/>
      <c r="CTV11" s="311"/>
      <c r="CTW11" s="624"/>
      <c r="CTX11" s="624"/>
      <c r="CTY11" s="624"/>
      <c r="CTZ11" s="313"/>
      <c r="CUA11" s="314"/>
      <c r="CUB11" s="315"/>
      <c r="CUC11" s="311"/>
      <c r="CUD11" s="311"/>
      <c r="CUE11" s="624"/>
      <c r="CUF11" s="624"/>
      <c r="CUG11" s="624"/>
      <c r="CUH11" s="313"/>
      <c r="CUI11" s="314"/>
      <c r="CUJ11" s="315"/>
      <c r="CUK11" s="311"/>
      <c r="CUL11" s="311"/>
      <c r="CUM11" s="624"/>
      <c r="CUN11" s="624"/>
      <c r="CUO11" s="624"/>
      <c r="CUP11" s="313"/>
      <c r="CUQ11" s="314"/>
      <c r="CUR11" s="315"/>
      <c r="CUS11" s="311"/>
      <c r="CUT11" s="311"/>
      <c r="CUU11" s="624"/>
      <c r="CUV11" s="624"/>
      <c r="CUW11" s="624"/>
      <c r="CUX11" s="313"/>
      <c r="CUY11" s="314"/>
      <c r="CUZ11" s="315"/>
      <c r="CVA11" s="311"/>
      <c r="CVB11" s="311"/>
      <c r="CVC11" s="624"/>
      <c r="CVD11" s="624"/>
      <c r="CVE11" s="624"/>
      <c r="CVF11" s="313"/>
      <c r="CVG11" s="314"/>
      <c r="CVH11" s="315"/>
      <c r="CVI11" s="311"/>
      <c r="CVJ11" s="311"/>
      <c r="CVK11" s="624"/>
      <c r="CVL11" s="624"/>
      <c r="CVM11" s="624"/>
      <c r="CVN11" s="313"/>
      <c r="CVO11" s="314"/>
      <c r="CVP11" s="315"/>
      <c r="CVQ11" s="311"/>
      <c r="CVR11" s="311"/>
      <c r="CVS11" s="624"/>
      <c r="CVT11" s="624"/>
      <c r="CVU11" s="624"/>
      <c r="CVV11" s="313"/>
      <c r="CVW11" s="314"/>
      <c r="CVX11" s="315"/>
      <c r="CVY11" s="311"/>
      <c r="CVZ11" s="311"/>
      <c r="CWA11" s="624"/>
      <c r="CWB11" s="624"/>
      <c r="CWC11" s="624"/>
      <c r="CWD11" s="313"/>
      <c r="CWE11" s="314"/>
      <c r="CWF11" s="315"/>
      <c r="CWG11" s="311"/>
      <c r="CWH11" s="311"/>
      <c r="CWI11" s="624"/>
      <c r="CWJ11" s="624"/>
      <c r="CWK11" s="624"/>
      <c r="CWL11" s="313"/>
      <c r="CWM11" s="314"/>
      <c r="CWN11" s="315"/>
      <c r="CWO11" s="311"/>
      <c r="CWP11" s="311"/>
      <c r="CWQ11" s="624"/>
      <c r="CWR11" s="624"/>
      <c r="CWS11" s="624"/>
      <c r="CWT11" s="313"/>
      <c r="CWU11" s="314"/>
      <c r="CWV11" s="315"/>
      <c r="CWW11" s="311"/>
      <c r="CWX11" s="311"/>
      <c r="CWY11" s="624"/>
      <c r="CWZ11" s="624"/>
      <c r="CXA11" s="624"/>
      <c r="CXB11" s="313"/>
      <c r="CXC11" s="314"/>
      <c r="CXD11" s="315"/>
      <c r="CXE11" s="311"/>
      <c r="CXF11" s="311"/>
      <c r="CXG11" s="624"/>
      <c r="CXH11" s="624"/>
      <c r="CXI11" s="624"/>
      <c r="CXJ11" s="313"/>
      <c r="CXK11" s="314"/>
      <c r="CXL11" s="315"/>
      <c r="CXM11" s="311"/>
      <c r="CXN11" s="311"/>
      <c r="CXO11" s="624"/>
      <c r="CXP11" s="624"/>
      <c r="CXQ11" s="624"/>
      <c r="CXR11" s="313"/>
      <c r="CXS11" s="314"/>
      <c r="CXT11" s="315"/>
      <c r="CXU11" s="311"/>
      <c r="CXV11" s="311"/>
      <c r="CXW11" s="624"/>
      <c r="CXX11" s="624"/>
      <c r="CXY11" s="624"/>
      <c r="CXZ11" s="313"/>
      <c r="CYA11" s="314"/>
      <c r="CYB11" s="315"/>
      <c r="CYC11" s="311"/>
      <c r="CYD11" s="311"/>
      <c r="CYE11" s="624"/>
      <c r="CYF11" s="624"/>
      <c r="CYG11" s="624"/>
      <c r="CYH11" s="313"/>
      <c r="CYI11" s="314"/>
      <c r="CYJ11" s="315"/>
      <c r="CYK11" s="311"/>
      <c r="CYL11" s="311"/>
      <c r="CYM11" s="624"/>
      <c r="CYN11" s="624"/>
      <c r="CYO11" s="624"/>
      <c r="CYP11" s="313"/>
      <c r="CYQ11" s="314"/>
      <c r="CYR11" s="315"/>
      <c r="CYS11" s="311"/>
      <c r="CYT11" s="311"/>
      <c r="CYU11" s="624"/>
      <c r="CYV11" s="624"/>
      <c r="CYW11" s="624"/>
      <c r="CYX11" s="313"/>
      <c r="CYY11" s="314"/>
      <c r="CYZ11" s="315"/>
      <c r="CZA11" s="311"/>
      <c r="CZB11" s="311"/>
      <c r="CZC11" s="624"/>
      <c r="CZD11" s="624"/>
      <c r="CZE11" s="624"/>
      <c r="CZF11" s="313"/>
      <c r="CZG11" s="314"/>
      <c r="CZH11" s="315"/>
      <c r="CZI11" s="311"/>
      <c r="CZJ11" s="311"/>
      <c r="CZK11" s="624"/>
      <c r="CZL11" s="624"/>
      <c r="CZM11" s="624"/>
      <c r="CZN11" s="313"/>
      <c r="CZO11" s="314"/>
      <c r="CZP11" s="315"/>
      <c r="CZQ11" s="311"/>
      <c r="CZR11" s="311"/>
      <c r="CZS11" s="624"/>
      <c r="CZT11" s="624"/>
      <c r="CZU11" s="624"/>
      <c r="CZV11" s="313"/>
      <c r="CZW11" s="314"/>
      <c r="CZX11" s="315"/>
      <c r="CZY11" s="311"/>
      <c r="CZZ11" s="311"/>
      <c r="DAA11" s="624"/>
      <c r="DAB11" s="624"/>
      <c r="DAC11" s="624"/>
      <c r="DAD11" s="313"/>
      <c r="DAE11" s="314"/>
      <c r="DAF11" s="315"/>
      <c r="DAG11" s="311"/>
      <c r="DAH11" s="311"/>
      <c r="DAI11" s="624"/>
      <c r="DAJ11" s="624"/>
      <c r="DAK11" s="624"/>
      <c r="DAL11" s="313"/>
      <c r="DAM11" s="314"/>
      <c r="DAN11" s="315"/>
      <c r="DAO11" s="311"/>
      <c r="DAP11" s="311"/>
      <c r="DAQ11" s="624"/>
      <c r="DAR11" s="624"/>
      <c r="DAS11" s="624"/>
      <c r="DAT11" s="313"/>
      <c r="DAU11" s="314"/>
      <c r="DAV11" s="315"/>
      <c r="DAW11" s="311"/>
      <c r="DAX11" s="311"/>
      <c r="DAY11" s="624"/>
      <c r="DAZ11" s="624"/>
      <c r="DBA11" s="624"/>
      <c r="DBB11" s="313"/>
      <c r="DBC11" s="314"/>
      <c r="DBD11" s="315"/>
      <c r="DBE11" s="311"/>
      <c r="DBF11" s="311"/>
      <c r="DBG11" s="624"/>
      <c r="DBH11" s="624"/>
      <c r="DBI11" s="624"/>
      <c r="DBJ11" s="313"/>
      <c r="DBK11" s="314"/>
      <c r="DBL11" s="315"/>
      <c r="DBM11" s="311"/>
      <c r="DBN11" s="311"/>
      <c r="DBO11" s="624"/>
      <c r="DBP11" s="624"/>
      <c r="DBQ11" s="624"/>
      <c r="DBR11" s="313"/>
      <c r="DBS11" s="314"/>
      <c r="DBT11" s="315"/>
      <c r="DBU11" s="311"/>
      <c r="DBV11" s="311"/>
      <c r="DBW11" s="624"/>
      <c r="DBX11" s="624"/>
      <c r="DBY11" s="624"/>
      <c r="DBZ11" s="313"/>
      <c r="DCA11" s="314"/>
      <c r="DCB11" s="315"/>
      <c r="DCC11" s="311"/>
      <c r="DCD11" s="311"/>
      <c r="DCE11" s="624"/>
      <c r="DCF11" s="624"/>
      <c r="DCG11" s="624"/>
      <c r="DCH11" s="313"/>
      <c r="DCI11" s="314"/>
      <c r="DCJ11" s="315"/>
      <c r="DCK11" s="311"/>
      <c r="DCL11" s="311"/>
      <c r="DCM11" s="624"/>
      <c r="DCN11" s="624"/>
      <c r="DCO11" s="624"/>
      <c r="DCP11" s="313"/>
      <c r="DCQ11" s="314"/>
      <c r="DCR11" s="315"/>
      <c r="DCS11" s="311"/>
      <c r="DCT11" s="311"/>
      <c r="DCU11" s="624"/>
      <c r="DCV11" s="624"/>
      <c r="DCW11" s="624"/>
      <c r="DCX11" s="313"/>
      <c r="DCY11" s="314"/>
      <c r="DCZ11" s="315"/>
      <c r="DDA11" s="311"/>
      <c r="DDB11" s="311"/>
      <c r="DDC11" s="624"/>
      <c r="DDD11" s="624"/>
      <c r="DDE11" s="624"/>
      <c r="DDF11" s="313"/>
      <c r="DDG11" s="314"/>
      <c r="DDH11" s="315"/>
      <c r="DDI11" s="311"/>
      <c r="DDJ11" s="311"/>
      <c r="DDK11" s="624"/>
      <c r="DDL11" s="624"/>
      <c r="DDM11" s="624"/>
      <c r="DDN11" s="313"/>
      <c r="DDO11" s="314"/>
      <c r="DDP11" s="315"/>
      <c r="DDQ11" s="311"/>
      <c r="DDR11" s="311"/>
      <c r="DDS11" s="624"/>
      <c r="DDT11" s="624"/>
      <c r="DDU11" s="624"/>
      <c r="DDV11" s="313"/>
      <c r="DDW11" s="314"/>
      <c r="DDX11" s="315"/>
      <c r="DDY11" s="311"/>
      <c r="DDZ11" s="311"/>
      <c r="DEA11" s="624"/>
      <c r="DEB11" s="624"/>
      <c r="DEC11" s="624"/>
      <c r="DED11" s="313"/>
      <c r="DEE11" s="314"/>
      <c r="DEF11" s="315"/>
      <c r="DEG11" s="311"/>
      <c r="DEH11" s="311"/>
      <c r="DEI11" s="624"/>
      <c r="DEJ11" s="624"/>
      <c r="DEK11" s="624"/>
      <c r="DEL11" s="313"/>
      <c r="DEM11" s="314"/>
      <c r="DEN11" s="315"/>
      <c r="DEO11" s="311"/>
      <c r="DEP11" s="311"/>
      <c r="DEQ11" s="624"/>
      <c r="DER11" s="624"/>
      <c r="DES11" s="624"/>
      <c r="DET11" s="313"/>
      <c r="DEU11" s="314"/>
      <c r="DEV11" s="315"/>
      <c r="DEW11" s="311"/>
      <c r="DEX11" s="311"/>
      <c r="DEY11" s="624"/>
      <c r="DEZ11" s="624"/>
      <c r="DFA11" s="624"/>
      <c r="DFB11" s="313"/>
      <c r="DFC11" s="314"/>
      <c r="DFD11" s="315"/>
      <c r="DFE11" s="311"/>
      <c r="DFF11" s="311"/>
      <c r="DFG11" s="624"/>
      <c r="DFH11" s="624"/>
      <c r="DFI11" s="624"/>
      <c r="DFJ11" s="313"/>
      <c r="DFK11" s="314"/>
      <c r="DFL11" s="315"/>
      <c r="DFM11" s="311"/>
      <c r="DFN11" s="311"/>
      <c r="DFO11" s="624"/>
      <c r="DFP11" s="624"/>
      <c r="DFQ11" s="624"/>
      <c r="DFR11" s="313"/>
      <c r="DFS11" s="314"/>
      <c r="DFT11" s="315"/>
      <c r="DFU11" s="311"/>
      <c r="DFV11" s="311"/>
      <c r="DFW11" s="624"/>
      <c r="DFX11" s="624"/>
      <c r="DFY11" s="624"/>
      <c r="DFZ11" s="313"/>
      <c r="DGA11" s="314"/>
      <c r="DGB11" s="315"/>
      <c r="DGC11" s="311"/>
      <c r="DGD11" s="311"/>
      <c r="DGE11" s="624"/>
      <c r="DGF11" s="624"/>
      <c r="DGG11" s="624"/>
      <c r="DGH11" s="313"/>
      <c r="DGI11" s="314"/>
      <c r="DGJ11" s="315"/>
      <c r="DGK11" s="311"/>
      <c r="DGL11" s="311"/>
      <c r="DGM11" s="624"/>
      <c r="DGN11" s="624"/>
      <c r="DGO11" s="624"/>
      <c r="DGP11" s="313"/>
      <c r="DGQ11" s="314"/>
      <c r="DGR11" s="315"/>
      <c r="DGS11" s="311"/>
      <c r="DGT11" s="311"/>
      <c r="DGU11" s="624"/>
      <c r="DGV11" s="624"/>
      <c r="DGW11" s="624"/>
      <c r="DGX11" s="313"/>
      <c r="DGY11" s="314"/>
      <c r="DGZ11" s="315"/>
      <c r="DHA11" s="311"/>
      <c r="DHB11" s="311"/>
      <c r="DHC11" s="624"/>
      <c r="DHD11" s="624"/>
      <c r="DHE11" s="624"/>
      <c r="DHF11" s="313"/>
      <c r="DHG11" s="314"/>
      <c r="DHH11" s="315"/>
      <c r="DHI11" s="311"/>
      <c r="DHJ11" s="311"/>
      <c r="DHK11" s="624"/>
      <c r="DHL11" s="624"/>
      <c r="DHM11" s="624"/>
      <c r="DHN11" s="313"/>
      <c r="DHO11" s="314"/>
      <c r="DHP11" s="315"/>
      <c r="DHQ11" s="311"/>
      <c r="DHR11" s="311"/>
      <c r="DHS11" s="624"/>
      <c r="DHT11" s="624"/>
      <c r="DHU11" s="624"/>
      <c r="DHV11" s="313"/>
      <c r="DHW11" s="314"/>
      <c r="DHX11" s="315"/>
      <c r="DHY11" s="311"/>
      <c r="DHZ11" s="311"/>
      <c r="DIA11" s="624"/>
      <c r="DIB11" s="624"/>
      <c r="DIC11" s="624"/>
      <c r="DID11" s="313"/>
      <c r="DIE11" s="314"/>
      <c r="DIF11" s="315"/>
      <c r="DIG11" s="311"/>
      <c r="DIH11" s="311"/>
      <c r="DII11" s="624"/>
      <c r="DIJ11" s="624"/>
      <c r="DIK11" s="624"/>
      <c r="DIL11" s="313"/>
      <c r="DIM11" s="314"/>
      <c r="DIN11" s="315"/>
      <c r="DIO11" s="311"/>
      <c r="DIP11" s="311"/>
      <c r="DIQ11" s="624"/>
      <c r="DIR11" s="624"/>
      <c r="DIS11" s="624"/>
      <c r="DIT11" s="313"/>
      <c r="DIU11" s="314"/>
      <c r="DIV11" s="315"/>
      <c r="DIW11" s="311"/>
      <c r="DIX11" s="311"/>
      <c r="DIY11" s="624"/>
      <c r="DIZ11" s="624"/>
      <c r="DJA11" s="624"/>
      <c r="DJB11" s="313"/>
      <c r="DJC11" s="314"/>
      <c r="DJD11" s="315"/>
      <c r="DJE11" s="311"/>
      <c r="DJF11" s="311"/>
      <c r="DJG11" s="624"/>
      <c r="DJH11" s="624"/>
      <c r="DJI11" s="624"/>
      <c r="DJJ11" s="313"/>
      <c r="DJK11" s="314"/>
      <c r="DJL11" s="315"/>
      <c r="DJM11" s="311"/>
      <c r="DJN11" s="311"/>
      <c r="DJO11" s="624"/>
      <c r="DJP11" s="624"/>
      <c r="DJQ11" s="624"/>
      <c r="DJR11" s="313"/>
      <c r="DJS11" s="314"/>
      <c r="DJT11" s="315"/>
      <c r="DJU11" s="311"/>
      <c r="DJV11" s="311"/>
      <c r="DJW11" s="624"/>
      <c r="DJX11" s="624"/>
      <c r="DJY11" s="624"/>
      <c r="DJZ11" s="313"/>
      <c r="DKA11" s="314"/>
      <c r="DKB11" s="315"/>
      <c r="DKC11" s="311"/>
      <c r="DKD11" s="311"/>
      <c r="DKE11" s="624"/>
      <c r="DKF11" s="624"/>
      <c r="DKG11" s="624"/>
      <c r="DKH11" s="313"/>
      <c r="DKI11" s="314"/>
      <c r="DKJ11" s="315"/>
      <c r="DKK11" s="311"/>
      <c r="DKL11" s="311"/>
      <c r="DKM11" s="624"/>
      <c r="DKN11" s="624"/>
      <c r="DKO11" s="624"/>
      <c r="DKP11" s="313"/>
      <c r="DKQ11" s="314"/>
      <c r="DKR11" s="315"/>
      <c r="DKS11" s="311"/>
      <c r="DKT11" s="311"/>
      <c r="DKU11" s="624"/>
      <c r="DKV11" s="624"/>
      <c r="DKW11" s="624"/>
      <c r="DKX11" s="313"/>
      <c r="DKY11" s="314"/>
      <c r="DKZ11" s="315"/>
      <c r="DLA11" s="311"/>
      <c r="DLB11" s="311"/>
      <c r="DLC11" s="624"/>
      <c r="DLD11" s="624"/>
      <c r="DLE11" s="624"/>
      <c r="DLF11" s="313"/>
      <c r="DLG11" s="314"/>
      <c r="DLH11" s="315"/>
      <c r="DLI11" s="311"/>
      <c r="DLJ11" s="311"/>
      <c r="DLK11" s="624"/>
      <c r="DLL11" s="624"/>
      <c r="DLM11" s="624"/>
      <c r="DLN11" s="313"/>
      <c r="DLO11" s="314"/>
      <c r="DLP11" s="315"/>
      <c r="DLQ11" s="311"/>
      <c r="DLR11" s="311"/>
      <c r="DLS11" s="624"/>
      <c r="DLT11" s="624"/>
      <c r="DLU11" s="624"/>
      <c r="DLV11" s="313"/>
      <c r="DLW11" s="314"/>
      <c r="DLX11" s="315"/>
      <c r="DLY11" s="311"/>
      <c r="DLZ11" s="311"/>
      <c r="DMA11" s="624"/>
      <c r="DMB11" s="624"/>
      <c r="DMC11" s="624"/>
      <c r="DMD11" s="313"/>
      <c r="DME11" s="314"/>
      <c r="DMF11" s="315"/>
      <c r="DMG11" s="311"/>
      <c r="DMH11" s="311"/>
      <c r="DMI11" s="624"/>
      <c r="DMJ11" s="624"/>
      <c r="DMK11" s="624"/>
      <c r="DML11" s="313"/>
      <c r="DMM11" s="314"/>
      <c r="DMN11" s="315"/>
      <c r="DMO11" s="311"/>
      <c r="DMP11" s="311"/>
      <c r="DMQ11" s="624"/>
      <c r="DMR11" s="624"/>
      <c r="DMS11" s="624"/>
      <c r="DMT11" s="313"/>
      <c r="DMU11" s="314"/>
      <c r="DMV11" s="315"/>
      <c r="DMW11" s="311"/>
      <c r="DMX11" s="311"/>
      <c r="DMY11" s="624"/>
      <c r="DMZ11" s="624"/>
      <c r="DNA11" s="624"/>
      <c r="DNB11" s="313"/>
      <c r="DNC11" s="314"/>
      <c r="DND11" s="315"/>
      <c r="DNE11" s="311"/>
      <c r="DNF11" s="311"/>
      <c r="DNG11" s="624"/>
      <c r="DNH11" s="624"/>
      <c r="DNI11" s="624"/>
      <c r="DNJ11" s="313"/>
      <c r="DNK11" s="314"/>
      <c r="DNL11" s="315"/>
      <c r="DNM11" s="311"/>
      <c r="DNN11" s="311"/>
      <c r="DNO11" s="624"/>
      <c r="DNP11" s="624"/>
      <c r="DNQ11" s="624"/>
      <c r="DNR11" s="313"/>
      <c r="DNS11" s="314"/>
      <c r="DNT11" s="315"/>
      <c r="DNU11" s="311"/>
      <c r="DNV11" s="311"/>
      <c r="DNW11" s="624"/>
      <c r="DNX11" s="624"/>
      <c r="DNY11" s="624"/>
      <c r="DNZ11" s="313"/>
      <c r="DOA11" s="314"/>
      <c r="DOB11" s="315"/>
      <c r="DOC11" s="311"/>
      <c r="DOD11" s="311"/>
      <c r="DOE11" s="624"/>
      <c r="DOF11" s="624"/>
      <c r="DOG11" s="624"/>
      <c r="DOH11" s="313"/>
      <c r="DOI11" s="314"/>
      <c r="DOJ11" s="315"/>
      <c r="DOK11" s="311"/>
      <c r="DOL11" s="311"/>
      <c r="DOM11" s="624"/>
      <c r="DON11" s="624"/>
      <c r="DOO11" s="624"/>
      <c r="DOP11" s="313"/>
      <c r="DOQ11" s="314"/>
      <c r="DOR11" s="315"/>
      <c r="DOS11" s="311"/>
      <c r="DOT11" s="311"/>
      <c r="DOU11" s="624"/>
      <c r="DOV11" s="624"/>
      <c r="DOW11" s="624"/>
      <c r="DOX11" s="313"/>
      <c r="DOY11" s="314"/>
      <c r="DOZ11" s="315"/>
      <c r="DPA11" s="311"/>
      <c r="DPB11" s="311"/>
      <c r="DPC11" s="624"/>
      <c r="DPD11" s="624"/>
      <c r="DPE11" s="624"/>
      <c r="DPF11" s="313"/>
      <c r="DPG11" s="314"/>
      <c r="DPH11" s="315"/>
      <c r="DPI11" s="311"/>
      <c r="DPJ11" s="311"/>
      <c r="DPK11" s="624"/>
      <c r="DPL11" s="624"/>
      <c r="DPM11" s="624"/>
      <c r="DPN11" s="313"/>
      <c r="DPO11" s="314"/>
      <c r="DPP11" s="315"/>
      <c r="DPQ11" s="311"/>
      <c r="DPR11" s="311"/>
      <c r="DPS11" s="624"/>
      <c r="DPT11" s="624"/>
      <c r="DPU11" s="624"/>
      <c r="DPV11" s="313"/>
      <c r="DPW11" s="314"/>
      <c r="DPX11" s="315"/>
      <c r="DPY11" s="311"/>
      <c r="DPZ11" s="311"/>
      <c r="DQA11" s="624"/>
      <c r="DQB11" s="624"/>
      <c r="DQC11" s="624"/>
      <c r="DQD11" s="313"/>
      <c r="DQE11" s="314"/>
      <c r="DQF11" s="315"/>
      <c r="DQG11" s="311"/>
      <c r="DQH11" s="311"/>
      <c r="DQI11" s="624"/>
      <c r="DQJ11" s="624"/>
      <c r="DQK11" s="624"/>
      <c r="DQL11" s="313"/>
      <c r="DQM11" s="314"/>
      <c r="DQN11" s="315"/>
      <c r="DQO11" s="311"/>
      <c r="DQP11" s="311"/>
      <c r="DQQ11" s="624"/>
      <c r="DQR11" s="624"/>
      <c r="DQS11" s="624"/>
      <c r="DQT11" s="313"/>
      <c r="DQU11" s="314"/>
      <c r="DQV11" s="315"/>
      <c r="DQW11" s="311"/>
      <c r="DQX11" s="311"/>
      <c r="DQY11" s="624"/>
      <c r="DQZ11" s="624"/>
      <c r="DRA11" s="624"/>
      <c r="DRB11" s="313"/>
      <c r="DRC11" s="314"/>
      <c r="DRD11" s="315"/>
      <c r="DRE11" s="311"/>
      <c r="DRF11" s="311"/>
      <c r="DRG11" s="624"/>
      <c r="DRH11" s="624"/>
      <c r="DRI11" s="624"/>
      <c r="DRJ11" s="313"/>
      <c r="DRK11" s="314"/>
      <c r="DRL11" s="315"/>
      <c r="DRM11" s="311"/>
      <c r="DRN11" s="311"/>
      <c r="DRO11" s="624"/>
      <c r="DRP11" s="624"/>
      <c r="DRQ11" s="624"/>
      <c r="DRR11" s="313"/>
      <c r="DRS11" s="314"/>
      <c r="DRT11" s="315"/>
      <c r="DRU11" s="311"/>
      <c r="DRV11" s="311"/>
      <c r="DRW11" s="624"/>
      <c r="DRX11" s="624"/>
      <c r="DRY11" s="624"/>
      <c r="DRZ11" s="313"/>
      <c r="DSA11" s="314"/>
      <c r="DSB11" s="315"/>
      <c r="DSC11" s="311"/>
      <c r="DSD11" s="311"/>
      <c r="DSE11" s="624"/>
      <c r="DSF11" s="624"/>
      <c r="DSG11" s="624"/>
      <c r="DSH11" s="313"/>
      <c r="DSI11" s="314"/>
      <c r="DSJ11" s="315"/>
      <c r="DSK11" s="311"/>
      <c r="DSL11" s="311"/>
      <c r="DSM11" s="624"/>
      <c r="DSN11" s="624"/>
      <c r="DSO11" s="624"/>
      <c r="DSP11" s="313"/>
      <c r="DSQ11" s="314"/>
      <c r="DSR11" s="315"/>
      <c r="DSS11" s="311"/>
      <c r="DST11" s="311"/>
      <c r="DSU11" s="624"/>
      <c r="DSV11" s="624"/>
      <c r="DSW11" s="624"/>
      <c r="DSX11" s="313"/>
      <c r="DSY11" s="314"/>
      <c r="DSZ11" s="315"/>
      <c r="DTA11" s="311"/>
      <c r="DTB11" s="311"/>
      <c r="DTC11" s="624"/>
      <c r="DTD11" s="624"/>
      <c r="DTE11" s="624"/>
      <c r="DTF11" s="313"/>
      <c r="DTG11" s="314"/>
      <c r="DTH11" s="315"/>
      <c r="DTI11" s="311"/>
      <c r="DTJ11" s="311"/>
      <c r="DTK11" s="624"/>
      <c r="DTL11" s="624"/>
      <c r="DTM11" s="624"/>
      <c r="DTN11" s="313"/>
      <c r="DTO11" s="314"/>
      <c r="DTP11" s="315"/>
      <c r="DTQ11" s="311"/>
      <c r="DTR11" s="311"/>
      <c r="DTS11" s="624"/>
      <c r="DTT11" s="624"/>
      <c r="DTU11" s="624"/>
      <c r="DTV11" s="313"/>
      <c r="DTW11" s="314"/>
      <c r="DTX11" s="315"/>
      <c r="DTY11" s="311"/>
      <c r="DTZ11" s="311"/>
      <c r="DUA11" s="624"/>
      <c r="DUB11" s="624"/>
      <c r="DUC11" s="624"/>
      <c r="DUD11" s="313"/>
      <c r="DUE11" s="314"/>
      <c r="DUF11" s="315"/>
      <c r="DUG11" s="311"/>
      <c r="DUH11" s="311"/>
      <c r="DUI11" s="624"/>
      <c r="DUJ11" s="624"/>
      <c r="DUK11" s="624"/>
      <c r="DUL11" s="313"/>
      <c r="DUM11" s="314"/>
      <c r="DUN11" s="315"/>
      <c r="DUO11" s="311"/>
      <c r="DUP11" s="311"/>
      <c r="DUQ11" s="624"/>
      <c r="DUR11" s="624"/>
      <c r="DUS11" s="624"/>
      <c r="DUT11" s="313"/>
      <c r="DUU11" s="314"/>
      <c r="DUV11" s="315"/>
      <c r="DUW11" s="311"/>
      <c r="DUX11" s="311"/>
      <c r="DUY11" s="624"/>
      <c r="DUZ11" s="624"/>
      <c r="DVA11" s="624"/>
      <c r="DVB11" s="313"/>
      <c r="DVC11" s="314"/>
      <c r="DVD11" s="315"/>
      <c r="DVE11" s="311"/>
      <c r="DVF11" s="311"/>
      <c r="DVG11" s="624"/>
      <c r="DVH11" s="624"/>
      <c r="DVI11" s="624"/>
      <c r="DVJ11" s="313"/>
      <c r="DVK11" s="314"/>
      <c r="DVL11" s="315"/>
      <c r="DVM11" s="311"/>
      <c r="DVN11" s="311"/>
      <c r="DVO11" s="624"/>
      <c r="DVP11" s="624"/>
      <c r="DVQ11" s="624"/>
      <c r="DVR11" s="313"/>
      <c r="DVS11" s="314"/>
      <c r="DVT11" s="315"/>
      <c r="DVU11" s="311"/>
      <c r="DVV11" s="311"/>
      <c r="DVW11" s="624"/>
      <c r="DVX11" s="624"/>
      <c r="DVY11" s="624"/>
      <c r="DVZ11" s="313"/>
      <c r="DWA11" s="314"/>
      <c r="DWB11" s="315"/>
      <c r="DWC11" s="311"/>
      <c r="DWD11" s="311"/>
      <c r="DWE11" s="624"/>
      <c r="DWF11" s="624"/>
      <c r="DWG11" s="624"/>
      <c r="DWH11" s="313"/>
      <c r="DWI11" s="314"/>
      <c r="DWJ11" s="315"/>
      <c r="DWK11" s="311"/>
      <c r="DWL11" s="311"/>
      <c r="DWM11" s="624"/>
      <c r="DWN11" s="624"/>
      <c r="DWO11" s="624"/>
      <c r="DWP11" s="313"/>
      <c r="DWQ11" s="314"/>
      <c r="DWR11" s="315"/>
      <c r="DWS11" s="311"/>
      <c r="DWT11" s="311"/>
      <c r="DWU11" s="624"/>
      <c r="DWV11" s="624"/>
      <c r="DWW11" s="624"/>
      <c r="DWX11" s="313"/>
      <c r="DWY11" s="314"/>
      <c r="DWZ11" s="315"/>
      <c r="DXA11" s="311"/>
      <c r="DXB11" s="311"/>
      <c r="DXC11" s="624"/>
      <c r="DXD11" s="624"/>
      <c r="DXE11" s="624"/>
      <c r="DXF11" s="313"/>
      <c r="DXG11" s="314"/>
      <c r="DXH11" s="315"/>
      <c r="DXI11" s="311"/>
      <c r="DXJ11" s="311"/>
      <c r="DXK11" s="624"/>
      <c r="DXL11" s="624"/>
      <c r="DXM11" s="624"/>
      <c r="DXN11" s="313"/>
      <c r="DXO11" s="314"/>
      <c r="DXP11" s="315"/>
      <c r="DXQ11" s="311"/>
      <c r="DXR11" s="311"/>
      <c r="DXS11" s="624"/>
      <c r="DXT11" s="624"/>
      <c r="DXU11" s="624"/>
      <c r="DXV11" s="313"/>
      <c r="DXW11" s="314"/>
      <c r="DXX11" s="315"/>
      <c r="DXY11" s="311"/>
      <c r="DXZ11" s="311"/>
      <c r="DYA11" s="624"/>
      <c r="DYB11" s="624"/>
      <c r="DYC11" s="624"/>
      <c r="DYD11" s="313"/>
      <c r="DYE11" s="314"/>
      <c r="DYF11" s="315"/>
      <c r="DYG11" s="311"/>
      <c r="DYH11" s="311"/>
      <c r="DYI11" s="624"/>
      <c r="DYJ11" s="624"/>
      <c r="DYK11" s="624"/>
      <c r="DYL11" s="313"/>
      <c r="DYM11" s="314"/>
      <c r="DYN11" s="315"/>
      <c r="DYO11" s="311"/>
      <c r="DYP11" s="311"/>
      <c r="DYQ11" s="624"/>
      <c r="DYR11" s="624"/>
      <c r="DYS11" s="624"/>
      <c r="DYT11" s="313"/>
      <c r="DYU11" s="314"/>
      <c r="DYV11" s="315"/>
      <c r="DYW11" s="311"/>
      <c r="DYX11" s="311"/>
      <c r="DYY11" s="624"/>
      <c r="DYZ11" s="624"/>
      <c r="DZA11" s="624"/>
      <c r="DZB11" s="313"/>
      <c r="DZC11" s="314"/>
      <c r="DZD11" s="315"/>
      <c r="DZE11" s="311"/>
      <c r="DZF11" s="311"/>
      <c r="DZG11" s="624"/>
      <c r="DZH11" s="624"/>
      <c r="DZI11" s="624"/>
      <c r="DZJ11" s="313"/>
      <c r="DZK11" s="314"/>
      <c r="DZL11" s="315"/>
      <c r="DZM11" s="311"/>
      <c r="DZN11" s="311"/>
      <c r="DZO11" s="624"/>
      <c r="DZP11" s="624"/>
      <c r="DZQ11" s="624"/>
      <c r="DZR11" s="313"/>
      <c r="DZS11" s="314"/>
      <c r="DZT11" s="315"/>
      <c r="DZU11" s="311"/>
      <c r="DZV11" s="311"/>
      <c r="DZW11" s="624"/>
      <c r="DZX11" s="624"/>
      <c r="DZY11" s="624"/>
      <c r="DZZ11" s="313"/>
      <c r="EAA11" s="314"/>
      <c r="EAB11" s="315"/>
      <c r="EAC11" s="311"/>
      <c r="EAD11" s="311"/>
      <c r="EAE11" s="624"/>
      <c r="EAF11" s="624"/>
      <c r="EAG11" s="624"/>
      <c r="EAH11" s="313"/>
      <c r="EAI11" s="314"/>
      <c r="EAJ11" s="315"/>
      <c r="EAK11" s="311"/>
      <c r="EAL11" s="311"/>
      <c r="EAM11" s="624"/>
      <c r="EAN11" s="624"/>
      <c r="EAO11" s="624"/>
      <c r="EAP11" s="313"/>
      <c r="EAQ11" s="314"/>
      <c r="EAR11" s="315"/>
      <c r="EAS11" s="311"/>
      <c r="EAT11" s="311"/>
      <c r="EAU11" s="624"/>
      <c r="EAV11" s="624"/>
      <c r="EAW11" s="624"/>
      <c r="EAX11" s="313"/>
      <c r="EAY11" s="314"/>
      <c r="EAZ11" s="315"/>
      <c r="EBA11" s="311"/>
      <c r="EBB11" s="311"/>
      <c r="EBC11" s="624"/>
      <c r="EBD11" s="624"/>
      <c r="EBE11" s="624"/>
      <c r="EBF11" s="313"/>
      <c r="EBG11" s="314"/>
      <c r="EBH11" s="315"/>
      <c r="EBI11" s="311"/>
      <c r="EBJ11" s="311"/>
      <c r="EBK11" s="624"/>
      <c r="EBL11" s="624"/>
      <c r="EBM11" s="624"/>
      <c r="EBN11" s="313"/>
      <c r="EBO11" s="314"/>
      <c r="EBP11" s="315"/>
      <c r="EBQ11" s="311"/>
      <c r="EBR11" s="311"/>
      <c r="EBS11" s="624"/>
      <c r="EBT11" s="624"/>
      <c r="EBU11" s="624"/>
      <c r="EBV11" s="313"/>
      <c r="EBW11" s="314"/>
      <c r="EBX11" s="315"/>
      <c r="EBY11" s="311"/>
      <c r="EBZ11" s="311"/>
      <c r="ECA11" s="624"/>
      <c r="ECB11" s="624"/>
      <c r="ECC11" s="624"/>
      <c r="ECD11" s="313"/>
      <c r="ECE11" s="314"/>
      <c r="ECF11" s="315"/>
      <c r="ECG11" s="311"/>
      <c r="ECH11" s="311"/>
      <c r="ECI11" s="624"/>
      <c r="ECJ11" s="624"/>
      <c r="ECK11" s="624"/>
      <c r="ECL11" s="313"/>
      <c r="ECM11" s="314"/>
      <c r="ECN11" s="315"/>
      <c r="ECO11" s="311"/>
      <c r="ECP11" s="311"/>
      <c r="ECQ11" s="624"/>
      <c r="ECR11" s="624"/>
      <c r="ECS11" s="624"/>
      <c r="ECT11" s="313"/>
      <c r="ECU11" s="314"/>
      <c r="ECV11" s="315"/>
      <c r="ECW11" s="311"/>
      <c r="ECX11" s="311"/>
      <c r="ECY11" s="624"/>
      <c r="ECZ11" s="624"/>
      <c r="EDA11" s="624"/>
      <c r="EDB11" s="313"/>
      <c r="EDC11" s="314"/>
      <c r="EDD11" s="315"/>
      <c r="EDE11" s="311"/>
      <c r="EDF11" s="311"/>
      <c r="EDG11" s="624"/>
      <c r="EDH11" s="624"/>
      <c r="EDI11" s="624"/>
      <c r="EDJ11" s="313"/>
      <c r="EDK11" s="314"/>
      <c r="EDL11" s="315"/>
      <c r="EDM11" s="311"/>
      <c r="EDN11" s="311"/>
      <c r="EDO11" s="624"/>
      <c r="EDP11" s="624"/>
      <c r="EDQ11" s="624"/>
      <c r="EDR11" s="313"/>
      <c r="EDS11" s="314"/>
      <c r="EDT11" s="315"/>
      <c r="EDU11" s="311"/>
      <c r="EDV11" s="311"/>
      <c r="EDW11" s="624"/>
      <c r="EDX11" s="624"/>
      <c r="EDY11" s="624"/>
      <c r="EDZ11" s="313"/>
      <c r="EEA11" s="314"/>
      <c r="EEB11" s="315"/>
      <c r="EEC11" s="311"/>
      <c r="EED11" s="311"/>
      <c r="EEE11" s="624"/>
      <c r="EEF11" s="624"/>
      <c r="EEG11" s="624"/>
      <c r="EEH11" s="313"/>
      <c r="EEI11" s="314"/>
      <c r="EEJ11" s="315"/>
      <c r="EEK11" s="311"/>
      <c r="EEL11" s="311"/>
      <c r="EEM11" s="624"/>
      <c r="EEN11" s="624"/>
      <c r="EEO11" s="624"/>
      <c r="EEP11" s="313"/>
      <c r="EEQ11" s="314"/>
      <c r="EER11" s="315"/>
      <c r="EES11" s="311"/>
      <c r="EET11" s="311"/>
      <c r="EEU11" s="624"/>
      <c r="EEV11" s="624"/>
      <c r="EEW11" s="624"/>
      <c r="EEX11" s="313"/>
      <c r="EEY11" s="314"/>
      <c r="EEZ11" s="315"/>
      <c r="EFA11" s="311"/>
      <c r="EFB11" s="311"/>
      <c r="EFC11" s="624"/>
      <c r="EFD11" s="624"/>
      <c r="EFE11" s="624"/>
      <c r="EFF11" s="313"/>
      <c r="EFG11" s="314"/>
      <c r="EFH11" s="315"/>
      <c r="EFI11" s="311"/>
      <c r="EFJ11" s="311"/>
      <c r="EFK11" s="624"/>
      <c r="EFL11" s="624"/>
      <c r="EFM11" s="624"/>
      <c r="EFN11" s="313"/>
      <c r="EFO11" s="314"/>
      <c r="EFP11" s="315"/>
      <c r="EFQ11" s="311"/>
      <c r="EFR11" s="311"/>
      <c r="EFS11" s="624"/>
      <c r="EFT11" s="624"/>
      <c r="EFU11" s="624"/>
      <c r="EFV11" s="313"/>
      <c r="EFW11" s="314"/>
      <c r="EFX11" s="315"/>
      <c r="EFY11" s="311"/>
      <c r="EFZ11" s="311"/>
      <c r="EGA11" s="624"/>
      <c r="EGB11" s="624"/>
      <c r="EGC11" s="624"/>
      <c r="EGD11" s="313"/>
      <c r="EGE11" s="314"/>
      <c r="EGF11" s="315"/>
      <c r="EGG11" s="311"/>
      <c r="EGH11" s="311"/>
      <c r="EGI11" s="624"/>
      <c r="EGJ11" s="624"/>
      <c r="EGK11" s="624"/>
      <c r="EGL11" s="313"/>
      <c r="EGM11" s="314"/>
      <c r="EGN11" s="315"/>
      <c r="EGO11" s="311"/>
      <c r="EGP11" s="311"/>
      <c r="EGQ11" s="624"/>
      <c r="EGR11" s="624"/>
      <c r="EGS11" s="624"/>
      <c r="EGT11" s="313"/>
      <c r="EGU11" s="314"/>
      <c r="EGV11" s="315"/>
      <c r="EGW11" s="311"/>
      <c r="EGX11" s="311"/>
      <c r="EGY11" s="624"/>
      <c r="EGZ11" s="624"/>
      <c r="EHA11" s="624"/>
      <c r="EHB11" s="313"/>
      <c r="EHC11" s="314"/>
      <c r="EHD11" s="315"/>
      <c r="EHE11" s="311"/>
      <c r="EHF11" s="311"/>
      <c r="EHG11" s="624"/>
      <c r="EHH11" s="624"/>
      <c r="EHI11" s="624"/>
      <c r="EHJ11" s="313"/>
      <c r="EHK11" s="314"/>
      <c r="EHL11" s="315"/>
      <c r="EHM11" s="311"/>
      <c r="EHN11" s="311"/>
      <c r="EHO11" s="624"/>
      <c r="EHP11" s="624"/>
      <c r="EHQ11" s="624"/>
      <c r="EHR11" s="313"/>
      <c r="EHS11" s="314"/>
      <c r="EHT11" s="315"/>
      <c r="EHU11" s="311"/>
      <c r="EHV11" s="311"/>
      <c r="EHW11" s="624"/>
      <c r="EHX11" s="624"/>
      <c r="EHY11" s="624"/>
      <c r="EHZ11" s="313"/>
      <c r="EIA11" s="314"/>
      <c r="EIB11" s="315"/>
      <c r="EIC11" s="311"/>
      <c r="EID11" s="311"/>
      <c r="EIE11" s="624"/>
      <c r="EIF11" s="624"/>
      <c r="EIG11" s="624"/>
      <c r="EIH11" s="313"/>
      <c r="EII11" s="314"/>
      <c r="EIJ11" s="315"/>
      <c r="EIK11" s="311"/>
      <c r="EIL11" s="311"/>
      <c r="EIM11" s="624"/>
      <c r="EIN11" s="624"/>
      <c r="EIO11" s="624"/>
      <c r="EIP11" s="313"/>
      <c r="EIQ11" s="314"/>
      <c r="EIR11" s="315"/>
      <c r="EIS11" s="311"/>
      <c r="EIT11" s="311"/>
      <c r="EIU11" s="624"/>
      <c r="EIV11" s="624"/>
      <c r="EIW11" s="624"/>
      <c r="EIX11" s="313"/>
      <c r="EIY11" s="314"/>
      <c r="EIZ11" s="315"/>
      <c r="EJA11" s="311"/>
      <c r="EJB11" s="311"/>
      <c r="EJC11" s="624"/>
      <c r="EJD11" s="624"/>
      <c r="EJE11" s="624"/>
      <c r="EJF11" s="313"/>
      <c r="EJG11" s="314"/>
      <c r="EJH11" s="315"/>
      <c r="EJI11" s="311"/>
      <c r="EJJ11" s="311"/>
      <c r="EJK11" s="624"/>
      <c r="EJL11" s="624"/>
      <c r="EJM11" s="624"/>
      <c r="EJN11" s="313"/>
      <c r="EJO11" s="314"/>
      <c r="EJP11" s="315"/>
      <c r="EJQ11" s="311"/>
      <c r="EJR11" s="311"/>
      <c r="EJS11" s="624"/>
      <c r="EJT11" s="624"/>
      <c r="EJU11" s="624"/>
      <c r="EJV11" s="313"/>
      <c r="EJW11" s="314"/>
      <c r="EJX11" s="315"/>
      <c r="EJY11" s="311"/>
      <c r="EJZ11" s="311"/>
      <c r="EKA11" s="624"/>
      <c r="EKB11" s="624"/>
      <c r="EKC11" s="624"/>
      <c r="EKD11" s="313"/>
      <c r="EKE11" s="314"/>
      <c r="EKF11" s="315"/>
      <c r="EKG11" s="311"/>
      <c r="EKH11" s="311"/>
      <c r="EKI11" s="624"/>
      <c r="EKJ11" s="624"/>
      <c r="EKK11" s="624"/>
      <c r="EKL11" s="313"/>
      <c r="EKM11" s="314"/>
      <c r="EKN11" s="315"/>
      <c r="EKO11" s="311"/>
      <c r="EKP11" s="311"/>
      <c r="EKQ11" s="624"/>
      <c r="EKR11" s="624"/>
      <c r="EKS11" s="624"/>
      <c r="EKT11" s="313"/>
      <c r="EKU11" s="314"/>
      <c r="EKV11" s="315"/>
      <c r="EKW11" s="311"/>
      <c r="EKX11" s="311"/>
      <c r="EKY11" s="624"/>
      <c r="EKZ11" s="624"/>
      <c r="ELA11" s="624"/>
      <c r="ELB11" s="313"/>
      <c r="ELC11" s="314"/>
      <c r="ELD11" s="315"/>
      <c r="ELE11" s="311"/>
      <c r="ELF11" s="311"/>
      <c r="ELG11" s="624"/>
      <c r="ELH11" s="624"/>
      <c r="ELI11" s="624"/>
      <c r="ELJ11" s="313"/>
      <c r="ELK11" s="314"/>
      <c r="ELL11" s="315"/>
      <c r="ELM11" s="311"/>
      <c r="ELN11" s="311"/>
      <c r="ELO11" s="624"/>
      <c r="ELP11" s="624"/>
      <c r="ELQ11" s="624"/>
      <c r="ELR11" s="313"/>
      <c r="ELS11" s="314"/>
      <c r="ELT11" s="315"/>
      <c r="ELU11" s="311"/>
      <c r="ELV11" s="311"/>
      <c r="ELW11" s="624"/>
      <c r="ELX11" s="624"/>
      <c r="ELY11" s="624"/>
      <c r="ELZ11" s="313"/>
      <c r="EMA11" s="314"/>
      <c r="EMB11" s="315"/>
      <c r="EMC11" s="311"/>
      <c r="EMD11" s="311"/>
      <c r="EME11" s="624"/>
      <c r="EMF11" s="624"/>
      <c r="EMG11" s="624"/>
      <c r="EMH11" s="313"/>
      <c r="EMI11" s="314"/>
      <c r="EMJ11" s="315"/>
      <c r="EMK11" s="311"/>
      <c r="EML11" s="311"/>
      <c r="EMM11" s="624"/>
      <c r="EMN11" s="624"/>
      <c r="EMO11" s="624"/>
      <c r="EMP11" s="313"/>
      <c r="EMQ11" s="314"/>
      <c r="EMR11" s="315"/>
      <c r="EMS11" s="311"/>
      <c r="EMT11" s="311"/>
      <c r="EMU11" s="624"/>
      <c r="EMV11" s="624"/>
      <c r="EMW11" s="624"/>
      <c r="EMX11" s="313"/>
      <c r="EMY11" s="314"/>
      <c r="EMZ11" s="315"/>
      <c r="ENA11" s="311"/>
      <c r="ENB11" s="311"/>
      <c r="ENC11" s="624"/>
      <c r="END11" s="624"/>
      <c r="ENE11" s="624"/>
      <c r="ENF11" s="313"/>
      <c r="ENG11" s="314"/>
      <c r="ENH11" s="315"/>
      <c r="ENI11" s="311"/>
      <c r="ENJ11" s="311"/>
      <c r="ENK11" s="624"/>
      <c r="ENL11" s="624"/>
      <c r="ENM11" s="624"/>
      <c r="ENN11" s="313"/>
      <c r="ENO11" s="314"/>
      <c r="ENP11" s="315"/>
      <c r="ENQ11" s="311"/>
      <c r="ENR11" s="311"/>
      <c r="ENS11" s="624"/>
      <c r="ENT11" s="624"/>
      <c r="ENU11" s="624"/>
      <c r="ENV11" s="313"/>
      <c r="ENW11" s="314"/>
      <c r="ENX11" s="315"/>
      <c r="ENY11" s="311"/>
      <c r="ENZ11" s="311"/>
      <c r="EOA11" s="624"/>
      <c r="EOB11" s="624"/>
      <c r="EOC11" s="624"/>
      <c r="EOD11" s="313"/>
      <c r="EOE11" s="314"/>
      <c r="EOF11" s="315"/>
      <c r="EOG11" s="311"/>
      <c r="EOH11" s="311"/>
      <c r="EOI11" s="624"/>
      <c r="EOJ11" s="624"/>
      <c r="EOK11" s="624"/>
      <c r="EOL11" s="313"/>
      <c r="EOM11" s="314"/>
      <c r="EON11" s="315"/>
      <c r="EOO11" s="311"/>
      <c r="EOP11" s="311"/>
      <c r="EOQ11" s="624"/>
      <c r="EOR11" s="624"/>
      <c r="EOS11" s="624"/>
      <c r="EOT11" s="313"/>
      <c r="EOU11" s="314"/>
      <c r="EOV11" s="315"/>
      <c r="EOW11" s="311"/>
      <c r="EOX11" s="311"/>
      <c r="EOY11" s="624"/>
      <c r="EOZ11" s="624"/>
      <c r="EPA11" s="624"/>
      <c r="EPB11" s="313"/>
      <c r="EPC11" s="314"/>
      <c r="EPD11" s="315"/>
      <c r="EPE11" s="311"/>
      <c r="EPF11" s="311"/>
      <c r="EPG11" s="624"/>
      <c r="EPH11" s="624"/>
      <c r="EPI11" s="624"/>
      <c r="EPJ11" s="313"/>
      <c r="EPK11" s="314"/>
      <c r="EPL11" s="315"/>
      <c r="EPM11" s="311"/>
      <c r="EPN11" s="311"/>
      <c r="EPO11" s="624"/>
      <c r="EPP11" s="624"/>
      <c r="EPQ11" s="624"/>
      <c r="EPR11" s="313"/>
      <c r="EPS11" s="314"/>
      <c r="EPT11" s="315"/>
      <c r="EPU11" s="311"/>
      <c r="EPV11" s="311"/>
      <c r="EPW11" s="624"/>
      <c r="EPX11" s="624"/>
      <c r="EPY11" s="624"/>
      <c r="EPZ11" s="313"/>
      <c r="EQA11" s="314"/>
      <c r="EQB11" s="315"/>
      <c r="EQC11" s="311"/>
      <c r="EQD11" s="311"/>
      <c r="EQE11" s="624"/>
      <c r="EQF11" s="624"/>
      <c r="EQG11" s="624"/>
      <c r="EQH11" s="313"/>
      <c r="EQI11" s="314"/>
      <c r="EQJ11" s="315"/>
      <c r="EQK11" s="311"/>
      <c r="EQL11" s="311"/>
      <c r="EQM11" s="624"/>
      <c r="EQN11" s="624"/>
      <c r="EQO11" s="624"/>
      <c r="EQP11" s="313"/>
      <c r="EQQ11" s="314"/>
      <c r="EQR11" s="315"/>
      <c r="EQS11" s="311"/>
      <c r="EQT11" s="311"/>
      <c r="EQU11" s="624"/>
      <c r="EQV11" s="624"/>
      <c r="EQW11" s="624"/>
      <c r="EQX11" s="313"/>
      <c r="EQY11" s="314"/>
      <c r="EQZ11" s="315"/>
      <c r="ERA11" s="311"/>
      <c r="ERB11" s="311"/>
      <c r="ERC11" s="624"/>
      <c r="ERD11" s="624"/>
      <c r="ERE11" s="624"/>
      <c r="ERF11" s="313"/>
      <c r="ERG11" s="314"/>
      <c r="ERH11" s="315"/>
      <c r="ERI11" s="311"/>
      <c r="ERJ11" s="311"/>
      <c r="ERK11" s="624"/>
      <c r="ERL11" s="624"/>
      <c r="ERM11" s="624"/>
      <c r="ERN11" s="313"/>
      <c r="ERO11" s="314"/>
      <c r="ERP11" s="315"/>
      <c r="ERQ11" s="311"/>
      <c r="ERR11" s="311"/>
      <c r="ERS11" s="624"/>
      <c r="ERT11" s="624"/>
      <c r="ERU11" s="624"/>
      <c r="ERV11" s="313"/>
      <c r="ERW11" s="314"/>
      <c r="ERX11" s="315"/>
      <c r="ERY11" s="311"/>
      <c r="ERZ11" s="311"/>
      <c r="ESA11" s="624"/>
      <c r="ESB11" s="624"/>
      <c r="ESC11" s="624"/>
      <c r="ESD11" s="313"/>
      <c r="ESE11" s="314"/>
      <c r="ESF11" s="315"/>
      <c r="ESG11" s="311"/>
      <c r="ESH11" s="311"/>
      <c r="ESI11" s="624"/>
      <c r="ESJ11" s="624"/>
      <c r="ESK11" s="624"/>
      <c r="ESL11" s="313"/>
      <c r="ESM11" s="314"/>
      <c r="ESN11" s="315"/>
      <c r="ESO11" s="311"/>
      <c r="ESP11" s="311"/>
      <c r="ESQ11" s="624"/>
      <c r="ESR11" s="624"/>
      <c r="ESS11" s="624"/>
      <c r="EST11" s="313"/>
      <c r="ESU11" s="314"/>
      <c r="ESV11" s="315"/>
      <c r="ESW11" s="311"/>
      <c r="ESX11" s="311"/>
      <c r="ESY11" s="624"/>
      <c r="ESZ11" s="624"/>
      <c r="ETA11" s="624"/>
      <c r="ETB11" s="313"/>
      <c r="ETC11" s="314"/>
      <c r="ETD11" s="315"/>
      <c r="ETE11" s="311"/>
      <c r="ETF11" s="311"/>
      <c r="ETG11" s="624"/>
      <c r="ETH11" s="624"/>
      <c r="ETI11" s="624"/>
      <c r="ETJ11" s="313"/>
      <c r="ETK11" s="314"/>
      <c r="ETL11" s="315"/>
      <c r="ETM11" s="311"/>
      <c r="ETN11" s="311"/>
      <c r="ETO11" s="624"/>
      <c r="ETP11" s="624"/>
      <c r="ETQ11" s="624"/>
      <c r="ETR11" s="313"/>
      <c r="ETS11" s="314"/>
      <c r="ETT11" s="315"/>
      <c r="ETU11" s="311"/>
      <c r="ETV11" s="311"/>
      <c r="ETW11" s="624"/>
      <c r="ETX11" s="624"/>
      <c r="ETY11" s="624"/>
      <c r="ETZ11" s="313"/>
      <c r="EUA11" s="314"/>
      <c r="EUB11" s="315"/>
      <c r="EUC11" s="311"/>
      <c r="EUD11" s="311"/>
      <c r="EUE11" s="624"/>
      <c r="EUF11" s="624"/>
      <c r="EUG11" s="624"/>
      <c r="EUH11" s="313"/>
      <c r="EUI11" s="314"/>
      <c r="EUJ11" s="315"/>
      <c r="EUK11" s="311"/>
      <c r="EUL11" s="311"/>
      <c r="EUM11" s="624"/>
      <c r="EUN11" s="624"/>
      <c r="EUO11" s="624"/>
      <c r="EUP11" s="313"/>
      <c r="EUQ11" s="314"/>
      <c r="EUR11" s="315"/>
      <c r="EUS11" s="311"/>
      <c r="EUT11" s="311"/>
      <c r="EUU11" s="624"/>
      <c r="EUV11" s="624"/>
      <c r="EUW11" s="624"/>
      <c r="EUX11" s="313"/>
      <c r="EUY11" s="314"/>
      <c r="EUZ11" s="315"/>
      <c r="EVA11" s="311"/>
      <c r="EVB11" s="311"/>
      <c r="EVC11" s="624"/>
      <c r="EVD11" s="624"/>
      <c r="EVE11" s="624"/>
      <c r="EVF11" s="313"/>
      <c r="EVG11" s="314"/>
      <c r="EVH11" s="315"/>
      <c r="EVI11" s="311"/>
      <c r="EVJ11" s="311"/>
      <c r="EVK11" s="624"/>
      <c r="EVL11" s="624"/>
      <c r="EVM11" s="624"/>
      <c r="EVN11" s="313"/>
      <c r="EVO11" s="314"/>
      <c r="EVP11" s="315"/>
      <c r="EVQ11" s="311"/>
      <c r="EVR11" s="311"/>
      <c r="EVS11" s="624"/>
      <c r="EVT11" s="624"/>
      <c r="EVU11" s="624"/>
      <c r="EVV11" s="313"/>
      <c r="EVW11" s="314"/>
      <c r="EVX11" s="315"/>
      <c r="EVY11" s="311"/>
      <c r="EVZ11" s="311"/>
      <c r="EWA11" s="624"/>
      <c r="EWB11" s="624"/>
      <c r="EWC11" s="624"/>
      <c r="EWD11" s="313"/>
      <c r="EWE11" s="314"/>
      <c r="EWF11" s="315"/>
      <c r="EWG11" s="311"/>
      <c r="EWH11" s="311"/>
      <c r="EWI11" s="624"/>
      <c r="EWJ11" s="624"/>
      <c r="EWK11" s="624"/>
      <c r="EWL11" s="313"/>
      <c r="EWM11" s="314"/>
      <c r="EWN11" s="315"/>
      <c r="EWO11" s="311"/>
      <c r="EWP11" s="311"/>
      <c r="EWQ11" s="624"/>
      <c r="EWR11" s="624"/>
      <c r="EWS11" s="624"/>
      <c r="EWT11" s="313"/>
      <c r="EWU11" s="314"/>
      <c r="EWV11" s="315"/>
      <c r="EWW11" s="311"/>
      <c r="EWX11" s="311"/>
      <c r="EWY11" s="624"/>
      <c r="EWZ11" s="624"/>
      <c r="EXA11" s="624"/>
      <c r="EXB11" s="313"/>
      <c r="EXC11" s="314"/>
      <c r="EXD11" s="315"/>
      <c r="EXE11" s="311"/>
      <c r="EXF11" s="311"/>
      <c r="EXG11" s="624"/>
      <c r="EXH11" s="624"/>
      <c r="EXI11" s="624"/>
      <c r="EXJ11" s="313"/>
      <c r="EXK11" s="314"/>
      <c r="EXL11" s="315"/>
      <c r="EXM11" s="311"/>
      <c r="EXN11" s="311"/>
      <c r="EXO11" s="624"/>
      <c r="EXP11" s="624"/>
      <c r="EXQ11" s="624"/>
      <c r="EXR11" s="313"/>
      <c r="EXS11" s="314"/>
      <c r="EXT11" s="315"/>
      <c r="EXU11" s="311"/>
      <c r="EXV11" s="311"/>
      <c r="EXW11" s="624"/>
      <c r="EXX11" s="624"/>
      <c r="EXY11" s="624"/>
      <c r="EXZ11" s="313"/>
      <c r="EYA11" s="314"/>
      <c r="EYB11" s="315"/>
      <c r="EYC11" s="311"/>
      <c r="EYD11" s="311"/>
      <c r="EYE11" s="624"/>
      <c r="EYF11" s="624"/>
      <c r="EYG11" s="624"/>
      <c r="EYH11" s="313"/>
      <c r="EYI11" s="314"/>
      <c r="EYJ11" s="315"/>
      <c r="EYK11" s="311"/>
      <c r="EYL11" s="311"/>
      <c r="EYM11" s="624"/>
      <c r="EYN11" s="624"/>
      <c r="EYO11" s="624"/>
      <c r="EYP11" s="313"/>
      <c r="EYQ11" s="314"/>
      <c r="EYR11" s="315"/>
      <c r="EYS11" s="311"/>
      <c r="EYT11" s="311"/>
      <c r="EYU11" s="624"/>
      <c r="EYV11" s="624"/>
      <c r="EYW11" s="624"/>
      <c r="EYX11" s="313"/>
      <c r="EYY11" s="314"/>
      <c r="EYZ11" s="315"/>
      <c r="EZA11" s="311"/>
      <c r="EZB11" s="311"/>
      <c r="EZC11" s="624"/>
      <c r="EZD11" s="624"/>
      <c r="EZE11" s="624"/>
      <c r="EZF11" s="313"/>
      <c r="EZG11" s="314"/>
      <c r="EZH11" s="315"/>
      <c r="EZI11" s="311"/>
      <c r="EZJ11" s="311"/>
      <c r="EZK11" s="624"/>
      <c r="EZL11" s="624"/>
      <c r="EZM11" s="624"/>
      <c r="EZN11" s="313"/>
      <c r="EZO11" s="314"/>
      <c r="EZP11" s="315"/>
      <c r="EZQ11" s="311"/>
      <c r="EZR11" s="311"/>
      <c r="EZS11" s="624"/>
      <c r="EZT11" s="624"/>
      <c r="EZU11" s="624"/>
      <c r="EZV11" s="313"/>
      <c r="EZW11" s="314"/>
      <c r="EZX11" s="315"/>
      <c r="EZY11" s="311"/>
      <c r="EZZ11" s="311"/>
      <c r="FAA11" s="624"/>
      <c r="FAB11" s="624"/>
      <c r="FAC11" s="624"/>
      <c r="FAD11" s="313"/>
      <c r="FAE11" s="314"/>
      <c r="FAF11" s="315"/>
      <c r="FAG11" s="311"/>
      <c r="FAH11" s="311"/>
      <c r="FAI11" s="624"/>
      <c r="FAJ11" s="624"/>
      <c r="FAK11" s="624"/>
      <c r="FAL11" s="313"/>
      <c r="FAM11" s="314"/>
      <c r="FAN11" s="315"/>
      <c r="FAO11" s="311"/>
      <c r="FAP11" s="311"/>
      <c r="FAQ11" s="624"/>
      <c r="FAR11" s="624"/>
      <c r="FAS11" s="624"/>
      <c r="FAT11" s="313"/>
      <c r="FAU11" s="314"/>
      <c r="FAV11" s="315"/>
      <c r="FAW11" s="311"/>
      <c r="FAX11" s="311"/>
      <c r="FAY11" s="624"/>
      <c r="FAZ11" s="624"/>
      <c r="FBA11" s="624"/>
      <c r="FBB11" s="313"/>
      <c r="FBC11" s="314"/>
      <c r="FBD11" s="315"/>
      <c r="FBE11" s="311"/>
      <c r="FBF11" s="311"/>
      <c r="FBG11" s="624"/>
      <c r="FBH11" s="624"/>
      <c r="FBI11" s="624"/>
      <c r="FBJ11" s="313"/>
      <c r="FBK11" s="314"/>
      <c r="FBL11" s="315"/>
      <c r="FBM11" s="311"/>
      <c r="FBN11" s="311"/>
      <c r="FBO11" s="624"/>
      <c r="FBP11" s="624"/>
      <c r="FBQ11" s="624"/>
      <c r="FBR11" s="313"/>
      <c r="FBS11" s="314"/>
      <c r="FBT11" s="315"/>
      <c r="FBU11" s="311"/>
      <c r="FBV11" s="311"/>
      <c r="FBW11" s="624"/>
      <c r="FBX11" s="624"/>
      <c r="FBY11" s="624"/>
      <c r="FBZ11" s="313"/>
      <c r="FCA11" s="314"/>
      <c r="FCB11" s="315"/>
      <c r="FCC11" s="311"/>
      <c r="FCD11" s="311"/>
      <c r="FCE11" s="624"/>
      <c r="FCF11" s="624"/>
      <c r="FCG11" s="624"/>
      <c r="FCH11" s="313"/>
      <c r="FCI11" s="314"/>
      <c r="FCJ11" s="315"/>
      <c r="FCK11" s="311"/>
      <c r="FCL11" s="311"/>
      <c r="FCM11" s="624"/>
      <c r="FCN11" s="624"/>
      <c r="FCO11" s="624"/>
      <c r="FCP11" s="313"/>
      <c r="FCQ11" s="314"/>
      <c r="FCR11" s="315"/>
      <c r="FCS11" s="311"/>
      <c r="FCT11" s="311"/>
      <c r="FCU11" s="624"/>
      <c r="FCV11" s="624"/>
      <c r="FCW11" s="624"/>
      <c r="FCX11" s="313"/>
      <c r="FCY11" s="314"/>
      <c r="FCZ11" s="315"/>
      <c r="FDA11" s="311"/>
      <c r="FDB11" s="311"/>
      <c r="FDC11" s="624"/>
      <c r="FDD11" s="624"/>
      <c r="FDE11" s="624"/>
      <c r="FDF11" s="313"/>
      <c r="FDG11" s="314"/>
      <c r="FDH11" s="315"/>
      <c r="FDI11" s="311"/>
      <c r="FDJ11" s="311"/>
      <c r="FDK11" s="624"/>
      <c r="FDL11" s="624"/>
      <c r="FDM11" s="624"/>
      <c r="FDN11" s="313"/>
      <c r="FDO11" s="314"/>
      <c r="FDP11" s="315"/>
      <c r="FDQ11" s="311"/>
      <c r="FDR11" s="311"/>
      <c r="FDS11" s="624"/>
      <c r="FDT11" s="624"/>
      <c r="FDU11" s="624"/>
      <c r="FDV11" s="313"/>
      <c r="FDW11" s="314"/>
      <c r="FDX11" s="315"/>
      <c r="FDY11" s="311"/>
      <c r="FDZ11" s="311"/>
      <c r="FEA11" s="624"/>
      <c r="FEB11" s="624"/>
      <c r="FEC11" s="624"/>
      <c r="FED11" s="313"/>
      <c r="FEE11" s="314"/>
      <c r="FEF11" s="315"/>
      <c r="FEG11" s="311"/>
      <c r="FEH11" s="311"/>
      <c r="FEI11" s="624"/>
      <c r="FEJ11" s="624"/>
      <c r="FEK11" s="624"/>
      <c r="FEL11" s="313"/>
      <c r="FEM11" s="314"/>
      <c r="FEN11" s="315"/>
      <c r="FEO11" s="311"/>
      <c r="FEP11" s="311"/>
      <c r="FEQ11" s="624"/>
      <c r="FER11" s="624"/>
      <c r="FES11" s="624"/>
      <c r="FET11" s="313"/>
      <c r="FEU11" s="314"/>
      <c r="FEV11" s="315"/>
      <c r="FEW11" s="311"/>
      <c r="FEX11" s="311"/>
      <c r="FEY11" s="624"/>
      <c r="FEZ11" s="624"/>
      <c r="FFA11" s="624"/>
      <c r="FFB11" s="313"/>
      <c r="FFC11" s="314"/>
      <c r="FFD11" s="315"/>
      <c r="FFE11" s="311"/>
      <c r="FFF11" s="311"/>
      <c r="FFG11" s="624"/>
      <c r="FFH11" s="624"/>
      <c r="FFI11" s="624"/>
      <c r="FFJ11" s="313"/>
      <c r="FFK11" s="314"/>
      <c r="FFL11" s="315"/>
      <c r="FFM11" s="311"/>
      <c r="FFN11" s="311"/>
      <c r="FFO11" s="624"/>
      <c r="FFP11" s="624"/>
      <c r="FFQ11" s="624"/>
      <c r="FFR11" s="313"/>
      <c r="FFS11" s="314"/>
      <c r="FFT11" s="315"/>
      <c r="FFU11" s="311"/>
      <c r="FFV11" s="311"/>
      <c r="FFW11" s="624"/>
      <c r="FFX11" s="624"/>
      <c r="FFY11" s="624"/>
      <c r="FFZ11" s="313"/>
      <c r="FGA11" s="314"/>
      <c r="FGB11" s="315"/>
      <c r="FGC11" s="311"/>
      <c r="FGD11" s="311"/>
      <c r="FGE11" s="624"/>
      <c r="FGF11" s="624"/>
      <c r="FGG11" s="624"/>
      <c r="FGH11" s="313"/>
      <c r="FGI11" s="314"/>
      <c r="FGJ11" s="315"/>
      <c r="FGK11" s="311"/>
      <c r="FGL11" s="311"/>
      <c r="FGM11" s="624"/>
      <c r="FGN11" s="624"/>
      <c r="FGO11" s="624"/>
      <c r="FGP11" s="313"/>
      <c r="FGQ11" s="314"/>
      <c r="FGR11" s="315"/>
      <c r="FGS11" s="311"/>
      <c r="FGT11" s="311"/>
      <c r="FGU11" s="624"/>
      <c r="FGV11" s="624"/>
      <c r="FGW11" s="624"/>
      <c r="FGX11" s="313"/>
      <c r="FGY11" s="314"/>
      <c r="FGZ11" s="315"/>
      <c r="FHA11" s="311"/>
      <c r="FHB11" s="311"/>
      <c r="FHC11" s="624"/>
      <c r="FHD11" s="624"/>
      <c r="FHE11" s="624"/>
      <c r="FHF11" s="313"/>
      <c r="FHG11" s="314"/>
      <c r="FHH11" s="315"/>
      <c r="FHI11" s="311"/>
      <c r="FHJ11" s="311"/>
      <c r="FHK11" s="624"/>
      <c r="FHL11" s="624"/>
      <c r="FHM11" s="624"/>
      <c r="FHN11" s="313"/>
      <c r="FHO11" s="314"/>
      <c r="FHP11" s="315"/>
      <c r="FHQ11" s="311"/>
      <c r="FHR11" s="311"/>
      <c r="FHS11" s="624"/>
      <c r="FHT11" s="624"/>
      <c r="FHU11" s="624"/>
      <c r="FHV11" s="313"/>
      <c r="FHW11" s="314"/>
      <c r="FHX11" s="315"/>
      <c r="FHY11" s="311"/>
      <c r="FHZ11" s="311"/>
      <c r="FIA11" s="624"/>
      <c r="FIB11" s="624"/>
      <c r="FIC11" s="624"/>
      <c r="FID11" s="313"/>
      <c r="FIE11" s="314"/>
      <c r="FIF11" s="315"/>
      <c r="FIG11" s="311"/>
      <c r="FIH11" s="311"/>
      <c r="FII11" s="624"/>
      <c r="FIJ11" s="624"/>
      <c r="FIK11" s="624"/>
      <c r="FIL11" s="313"/>
      <c r="FIM11" s="314"/>
      <c r="FIN11" s="315"/>
      <c r="FIO11" s="311"/>
      <c r="FIP11" s="311"/>
      <c r="FIQ11" s="624"/>
      <c r="FIR11" s="624"/>
      <c r="FIS11" s="624"/>
      <c r="FIT11" s="313"/>
      <c r="FIU11" s="314"/>
      <c r="FIV11" s="315"/>
      <c r="FIW11" s="311"/>
      <c r="FIX11" s="311"/>
      <c r="FIY11" s="624"/>
      <c r="FIZ11" s="624"/>
      <c r="FJA11" s="624"/>
      <c r="FJB11" s="313"/>
      <c r="FJC11" s="314"/>
      <c r="FJD11" s="315"/>
      <c r="FJE11" s="311"/>
      <c r="FJF11" s="311"/>
      <c r="FJG11" s="624"/>
      <c r="FJH11" s="624"/>
      <c r="FJI11" s="624"/>
      <c r="FJJ11" s="313"/>
      <c r="FJK11" s="314"/>
      <c r="FJL11" s="315"/>
      <c r="FJM11" s="311"/>
      <c r="FJN11" s="311"/>
      <c r="FJO11" s="624"/>
      <c r="FJP11" s="624"/>
      <c r="FJQ11" s="624"/>
      <c r="FJR11" s="313"/>
      <c r="FJS11" s="314"/>
      <c r="FJT11" s="315"/>
      <c r="FJU11" s="311"/>
      <c r="FJV11" s="311"/>
      <c r="FJW11" s="624"/>
      <c r="FJX11" s="624"/>
      <c r="FJY11" s="624"/>
      <c r="FJZ11" s="313"/>
      <c r="FKA11" s="314"/>
      <c r="FKB11" s="315"/>
      <c r="FKC11" s="311"/>
      <c r="FKD11" s="311"/>
      <c r="FKE11" s="624"/>
      <c r="FKF11" s="624"/>
      <c r="FKG11" s="624"/>
      <c r="FKH11" s="313"/>
      <c r="FKI11" s="314"/>
      <c r="FKJ11" s="315"/>
      <c r="FKK11" s="311"/>
      <c r="FKL11" s="311"/>
      <c r="FKM11" s="624"/>
      <c r="FKN11" s="624"/>
      <c r="FKO11" s="624"/>
      <c r="FKP11" s="313"/>
      <c r="FKQ11" s="314"/>
      <c r="FKR11" s="315"/>
      <c r="FKS11" s="311"/>
      <c r="FKT11" s="311"/>
      <c r="FKU11" s="624"/>
      <c r="FKV11" s="624"/>
      <c r="FKW11" s="624"/>
      <c r="FKX11" s="313"/>
      <c r="FKY11" s="314"/>
      <c r="FKZ11" s="315"/>
      <c r="FLA11" s="311"/>
      <c r="FLB11" s="311"/>
      <c r="FLC11" s="624"/>
      <c r="FLD11" s="624"/>
      <c r="FLE11" s="624"/>
      <c r="FLF11" s="313"/>
      <c r="FLG11" s="314"/>
      <c r="FLH11" s="315"/>
      <c r="FLI11" s="311"/>
      <c r="FLJ11" s="311"/>
      <c r="FLK11" s="624"/>
      <c r="FLL11" s="624"/>
      <c r="FLM11" s="624"/>
      <c r="FLN11" s="313"/>
      <c r="FLO11" s="314"/>
      <c r="FLP11" s="315"/>
      <c r="FLQ11" s="311"/>
      <c r="FLR11" s="311"/>
      <c r="FLS11" s="624"/>
      <c r="FLT11" s="624"/>
      <c r="FLU11" s="624"/>
      <c r="FLV11" s="313"/>
      <c r="FLW11" s="314"/>
      <c r="FLX11" s="315"/>
      <c r="FLY11" s="311"/>
      <c r="FLZ11" s="311"/>
      <c r="FMA11" s="624"/>
      <c r="FMB11" s="624"/>
      <c r="FMC11" s="624"/>
      <c r="FMD11" s="313"/>
      <c r="FME11" s="314"/>
      <c r="FMF11" s="315"/>
      <c r="FMG11" s="311"/>
      <c r="FMH11" s="311"/>
      <c r="FMI11" s="624"/>
      <c r="FMJ11" s="624"/>
      <c r="FMK11" s="624"/>
      <c r="FML11" s="313"/>
      <c r="FMM11" s="314"/>
      <c r="FMN11" s="315"/>
      <c r="FMO11" s="311"/>
      <c r="FMP11" s="311"/>
      <c r="FMQ11" s="624"/>
      <c r="FMR11" s="624"/>
      <c r="FMS11" s="624"/>
      <c r="FMT11" s="313"/>
      <c r="FMU11" s="314"/>
      <c r="FMV11" s="315"/>
      <c r="FMW11" s="311"/>
      <c r="FMX11" s="311"/>
      <c r="FMY11" s="624"/>
      <c r="FMZ11" s="624"/>
      <c r="FNA11" s="624"/>
      <c r="FNB11" s="313"/>
      <c r="FNC11" s="314"/>
      <c r="FND11" s="315"/>
      <c r="FNE11" s="311"/>
      <c r="FNF11" s="311"/>
      <c r="FNG11" s="624"/>
      <c r="FNH11" s="624"/>
      <c r="FNI11" s="624"/>
      <c r="FNJ11" s="313"/>
      <c r="FNK11" s="314"/>
      <c r="FNL11" s="315"/>
      <c r="FNM11" s="311"/>
      <c r="FNN11" s="311"/>
      <c r="FNO11" s="624"/>
      <c r="FNP11" s="624"/>
      <c r="FNQ11" s="624"/>
      <c r="FNR11" s="313"/>
      <c r="FNS11" s="314"/>
      <c r="FNT11" s="315"/>
      <c r="FNU11" s="311"/>
      <c r="FNV11" s="311"/>
      <c r="FNW11" s="624"/>
      <c r="FNX11" s="624"/>
      <c r="FNY11" s="624"/>
      <c r="FNZ11" s="313"/>
      <c r="FOA11" s="314"/>
      <c r="FOB11" s="315"/>
      <c r="FOC11" s="311"/>
      <c r="FOD11" s="311"/>
      <c r="FOE11" s="624"/>
      <c r="FOF11" s="624"/>
      <c r="FOG11" s="624"/>
      <c r="FOH11" s="313"/>
      <c r="FOI11" s="314"/>
      <c r="FOJ11" s="315"/>
      <c r="FOK11" s="311"/>
      <c r="FOL11" s="311"/>
      <c r="FOM11" s="624"/>
      <c r="FON11" s="624"/>
      <c r="FOO11" s="624"/>
      <c r="FOP11" s="313"/>
      <c r="FOQ11" s="314"/>
      <c r="FOR11" s="315"/>
      <c r="FOS11" s="311"/>
      <c r="FOT11" s="311"/>
      <c r="FOU11" s="624"/>
      <c r="FOV11" s="624"/>
      <c r="FOW11" s="624"/>
      <c r="FOX11" s="313"/>
      <c r="FOY11" s="314"/>
      <c r="FOZ11" s="315"/>
      <c r="FPA11" s="311"/>
      <c r="FPB11" s="311"/>
      <c r="FPC11" s="624"/>
      <c r="FPD11" s="624"/>
      <c r="FPE11" s="624"/>
      <c r="FPF11" s="313"/>
      <c r="FPG11" s="314"/>
      <c r="FPH11" s="315"/>
      <c r="FPI11" s="311"/>
      <c r="FPJ11" s="311"/>
      <c r="FPK11" s="624"/>
      <c r="FPL11" s="624"/>
      <c r="FPM11" s="624"/>
      <c r="FPN11" s="313"/>
      <c r="FPO11" s="314"/>
      <c r="FPP11" s="315"/>
      <c r="FPQ11" s="311"/>
      <c r="FPR11" s="311"/>
      <c r="FPS11" s="624"/>
      <c r="FPT11" s="624"/>
      <c r="FPU11" s="624"/>
      <c r="FPV11" s="313"/>
      <c r="FPW11" s="314"/>
      <c r="FPX11" s="315"/>
      <c r="FPY11" s="311"/>
      <c r="FPZ11" s="311"/>
      <c r="FQA11" s="624"/>
      <c r="FQB11" s="624"/>
      <c r="FQC11" s="624"/>
      <c r="FQD11" s="313"/>
      <c r="FQE11" s="314"/>
      <c r="FQF11" s="315"/>
      <c r="FQG11" s="311"/>
      <c r="FQH11" s="311"/>
      <c r="FQI11" s="624"/>
      <c r="FQJ11" s="624"/>
      <c r="FQK11" s="624"/>
      <c r="FQL11" s="313"/>
      <c r="FQM11" s="314"/>
      <c r="FQN11" s="315"/>
      <c r="FQO11" s="311"/>
      <c r="FQP11" s="311"/>
      <c r="FQQ11" s="624"/>
      <c r="FQR11" s="624"/>
      <c r="FQS11" s="624"/>
      <c r="FQT11" s="313"/>
      <c r="FQU11" s="314"/>
      <c r="FQV11" s="315"/>
      <c r="FQW11" s="311"/>
      <c r="FQX11" s="311"/>
      <c r="FQY11" s="624"/>
      <c r="FQZ11" s="624"/>
      <c r="FRA11" s="624"/>
      <c r="FRB11" s="313"/>
      <c r="FRC11" s="314"/>
      <c r="FRD11" s="315"/>
      <c r="FRE11" s="311"/>
      <c r="FRF11" s="311"/>
      <c r="FRG11" s="624"/>
      <c r="FRH11" s="624"/>
      <c r="FRI11" s="624"/>
      <c r="FRJ11" s="313"/>
      <c r="FRK11" s="314"/>
      <c r="FRL11" s="315"/>
      <c r="FRM11" s="311"/>
      <c r="FRN11" s="311"/>
      <c r="FRO11" s="624"/>
      <c r="FRP11" s="624"/>
      <c r="FRQ11" s="624"/>
      <c r="FRR11" s="313"/>
      <c r="FRS11" s="314"/>
      <c r="FRT11" s="315"/>
      <c r="FRU11" s="311"/>
      <c r="FRV11" s="311"/>
      <c r="FRW11" s="624"/>
      <c r="FRX11" s="624"/>
      <c r="FRY11" s="624"/>
      <c r="FRZ11" s="313"/>
      <c r="FSA11" s="314"/>
      <c r="FSB11" s="315"/>
      <c r="FSC11" s="311"/>
      <c r="FSD11" s="311"/>
      <c r="FSE11" s="624"/>
      <c r="FSF11" s="624"/>
      <c r="FSG11" s="624"/>
      <c r="FSH11" s="313"/>
      <c r="FSI11" s="314"/>
      <c r="FSJ11" s="315"/>
      <c r="FSK11" s="311"/>
      <c r="FSL11" s="311"/>
      <c r="FSM11" s="624"/>
      <c r="FSN11" s="624"/>
      <c r="FSO11" s="624"/>
      <c r="FSP11" s="313"/>
      <c r="FSQ11" s="314"/>
      <c r="FSR11" s="315"/>
      <c r="FSS11" s="311"/>
      <c r="FST11" s="311"/>
      <c r="FSU11" s="624"/>
      <c r="FSV11" s="624"/>
      <c r="FSW11" s="624"/>
      <c r="FSX11" s="313"/>
      <c r="FSY11" s="314"/>
      <c r="FSZ11" s="315"/>
      <c r="FTA11" s="311"/>
      <c r="FTB11" s="311"/>
      <c r="FTC11" s="624"/>
      <c r="FTD11" s="624"/>
      <c r="FTE11" s="624"/>
      <c r="FTF11" s="313"/>
      <c r="FTG11" s="314"/>
      <c r="FTH11" s="315"/>
      <c r="FTI11" s="311"/>
      <c r="FTJ11" s="311"/>
      <c r="FTK11" s="624"/>
      <c r="FTL11" s="624"/>
      <c r="FTM11" s="624"/>
      <c r="FTN11" s="313"/>
      <c r="FTO11" s="314"/>
      <c r="FTP11" s="315"/>
      <c r="FTQ11" s="311"/>
      <c r="FTR11" s="311"/>
      <c r="FTS11" s="624"/>
      <c r="FTT11" s="624"/>
      <c r="FTU11" s="624"/>
      <c r="FTV11" s="313"/>
      <c r="FTW11" s="314"/>
      <c r="FTX11" s="315"/>
      <c r="FTY11" s="311"/>
      <c r="FTZ11" s="311"/>
      <c r="FUA11" s="624"/>
      <c r="FUB11" s="624"/>
      <c r="FUC11" s="624"/>
      <c r="FUD11" s="313"/>
      <c r="FUE11" s="314"/>
      <c r="FUF11" s="315"/>
      <c r="FUG11" s="311"/>
      <c r="FUH11" s="311"/>
      <c r="FUI11" s="624"/>
      <c r="FUJ11" s="624"/>
      <c r="FUK11" s="624"/>
      <c r="FUL11" s="313"/>
      <c r="FUM11" s="314"/>
      <c r="FUN11" s="315"/>
      <c r="FUO11" s="311"/>
      <c r="FUP11" s="311"/>
      <c r="FUQ11" s="624"/>
      <c r="FUR11" s="624"/>
      <c r="FUS11" s="624"/>
      <c r="FUT11" s="313"/>
      <c r="FUU11" s="314"/>
      <c r="FUV11" s="315"/>
      <c r="FUW11" s="311"/>
      <c r="FUX11" s="311"/>
      <c r="FUY11" s="624"/>
      <c r="FUZ11" s="624"/>
      <c r="FVA11" s="624"/>
      <c r="FVB11" s="313"/>
      <c r="FVC11" s="314"/>
      <c r="FVD11" s="315"/>
      <c r="FVE11" s="311"/>
      <c r="FVF11" s="311"/>
      <c r="FVG11" s="624"/>
      <c r="FVH11" s="624"/>
      <c r="FVI11" s="624"/>
      <c r="FVJ11" s="313"/>
      <c r="FVK11" s="314"/>
      <c r="FVL11" s="315"/>
      <c r="FVM11" s="311"/>
      <c r="FVN11" s="311"/>
      <c r="FVO11" s="624"/>
      <c r="FVP11" s="624"/>
      <c r="FVQ11" s="624"/>
      <c r="FVR11" s="313"/>
      <c r="FVS11" s="314"/>
      <c r="FVT11" s="315"/>
      <c r="FVU11" s="311"/>
      <c r="FVV11" s="311"/>
      <c r="FVW11" s="624"/>
      <c r="FVX11" s="624"/>
      <c r="FVY11" s="624"/>
      <c r="FVZ11" s="313"/>
      <c r="FWA11" s="314"/>
      <c r="FWB11" s="315"/>
      <c r="FWC11" s="311"/>
      <c r="FWD11" s="311"/>
      <c r="FWE11" s="624"/>
      <c r="FWF11" s="624"/>
      <c r="FWG11" s="624"/>
      <c r="FWH11" s="313"/>
      <c r="FWI11" s="314"/>
      <c r="FWJ11" s="315"/>
      <c r="FWK11" s="311"/>
      <c r="FWL11" s="311"/>
      <c r="FWM11" s="624"/>
      <c r="FWN11" s="624"/>
      <c r="FWO11" s="624"/>
      <c r="FWP11" s="313"/>
      <c r="FWQ11" s="314"/>
      <c r="FWR11" s="315"/>
      <c r="FWS11" s="311"/>
      <c r="FWT11" s="311"/>
      <c r="FWU11" s="624"/>
      <c r="FWV11" s="624"/>
      <c r="FWW11" s="624"/>
      <c r="FWX11" s="313"/>
      <c r="FWY11" s="314"/>
      <c r="FWZ11" s="315"/>
      <c r="FXA11" s="311"/>
      <c r="FXB11" s="311"/>
      <c r="FXC11" s="624"/>
      <c r="FXD11" s="624"/>
      <c r="FXE11" s="624"/>
      <c r="FXF11" s="313"/>
      <c r="FXG11" s="314"/>
      <c r="FXH11" s="315"/>
      <c r="FXI11" s="311"/>
      <c r="FXJ11" s="311"/>
      <c r="FXK11" s="624"/>
      <c r="FXL11" s="624"/>
      <c r="FXM11" s="624"/>
      <c r="FXN11" s="313"/>
      <c r="FXO11" s="314"/>
      <c r="FXP11" s="315"/>
      <c r="FXQ11" s="311"/>
      <c r="FXR11" s="311"/>
      <c r="FXS11" s="624"/>
      <c r="FXT11" s="624"/>
      <c r="FXU11" s="624"/>
      <c r="FXV11" s="313"/>
      <c r="FXW11" s="314"/>
      <c r="FXX11" s="315"/>
      <c r="FXY11" s="311"/>
      <c r="FXZ11" s="311"/>
      <c r="FYA11" s="624"/>
      <c r="FYB11" s="624"/>
      <c r="FYC11" s="624"/>
      <c r="FYD11" s="313"/>
      <c r="FYE11" s="314"/>
      <c r="FYF11" s="315"/>
      <c r="FYG11" s="311"/>
      <c r="FYH11" s="311"/>
      <c r="FYI11" s="624"/>
      <c r="FYJ11" s="624"/>
      <c r="FYK11" s="624"/>
      <c r="FYL11" s="313"/>
      <c r="FYM11" s="314"/>
      <c r="FYN11" s="315"/>
      <c r="FYO11" s="311"/>
      <c r="FYP11" s="311"/>
      <c r="FYQ11" s="624"/>
      <c r="FYR11" s="624"/>
      <c r="FYS11" s="624"/>
      <c r="FYT11" s="313"/>
      <c r="FYU11" s="314"/>
      <c r="FYV11" s="315"/>
      <c r="FYW11" s="311"/>
      <c r="FYX11" s="311"/>
      <c r="FYY11" s="624"/>
      <c r="FYZ11" s="624"/>
      <c r="FZA11" s="624"/>
      <c r="FZB11" s="313"/>
      <c r="FZC11" s="314"/>
      <c r="FZD11" s="315"/>
      <c r="FZE11" s="311"/>
      <c r="FZF11" s="311"/>
      <c r="FZG11" s="624"/>
      <c r="FZH11" s="624"/>
      <c r="FZI11" s="624"/>
      <c r="FZJ11" s="313"/>
      <c r="FZK11" s="314"/>
      <c r="FZL11" s="315"/>
      <c r="FZM11" s="311"/>
      <c r="FZN11" s="311"/>
      <c r="FZO11" s="624"/>
      <c r="FZP11" s="624"/>
      <c r="FZQ11" s="624"/>
      <c r="FZR11" s="313"/>
      <c r="FZS11" s="314"/>
      <c r="FZT11" s="315"/>
      <c r="FZU11" s="311"/>
      <c r="FZV11" s="311"/>
      <c r="FZW11" s="624"/>
      <c r="FZX11" s="624"/>
      <c r="FZY11" s="624"/>
      <c r="FZZ11" s="313"/>
      <c r="GAA11" s="314"/>
      <c r="GAB11" s="315"/>
      <c r="GAC11" s="311"/>
      <c r="GAD11" s="311"/>
      <c r="GAE11" s="624"/>
      <c r="GAF11" s="624"/>
      <c r="GAG11" s="624"/>
      <c r="GAH11" s="313"/>
      <c r="GAI11" s="314"/>
      <c r="GAJ11" s="315"/>
      <c r="GAK11" s="311"/>
      <c r="GAL11" s="311"/>
      <c r="GAM11" s="624"/>
      <c r="GAN11" s="624"/>
      <c r="GAO11" s="624"/>
      <c r="GAP11" s="313"/>
      <c r="GAQ11" s="314"/>
      <c r="GAR11" s="315"/>
      <c r="GAS11" s="311"/>
      <c r="GAT11" s="311"/>
      <c r="GAU11" s="624"/>
      <c r="GAV11" s="624"/>
      <c r="GAW11" s="624"/>
      <c r="GAX11" s="313"/>
      <c r="GAY11" s="314"/>
      <c r="GAZ11" s="315"/>
      <c r="GBA11" s="311"/>
      <c r="GBB11" s="311"/>
      <c r="GBC11" s="624"/>
      <c r="GBD11" s="624"/>
      <c r="GBE11" s="624"/>
      <c r="GBF11" s="313"/>
      <c r="GBG11" s="314"/>
      <c r="GBH11" s="315"/>
      <c r="GBI11" s="311"/>
      <c r="GBJ11" s="311"/>
      <c r="GBK11" s="624"/>
      <c r="GBL11" s="624"/>
      <c r="GBM11" s="624"/>
      <c r="GBN11" s="313"/>
      <c r="GBO11" s="314"/>
      <c r="GBP11" s="315"/>
      <c r="GBQ11" s="311"/>
      <c r="GBR11" s="311"/>
      <c r="GBS11" s="624"/>
      <c r="GBT11" s="624"/>
      <c r="GBU11" s="624"/>
      <c r="GBV11" s="313"/>
      <c r="GBW11" s="314"/>
      <c r="GBX11" s="315"/>
      <c r="GBY11" s="311"/>
      <c r="GBZ11" s="311"/>
      <c r="GCA11" s="624"/>
      <c r="GCB11" s="624"/>
      <c r="GCC11" s="624"/>
      <c r="GCD11" s="313"/>
      <c r="GCE11" s="314"/>
      <c r="GCF11" s="315"/>
      <c r="GCG11" s="311"/>
      <c r="GCH11" s="311"/>
      <c r="GCI11" s="624"/>
      <c r="GCJ11" s="624"/>
      <c r="GCK11" s="624"/>
      <c r="GCL11" s="313"/>
      <c r="GCM11" s="314"/>
      <c r="GCN11" s="315"/>
      <c r="GCO11" s="311"/>
      <c r="GCP11" s="311"/>
      <c r="GCQ11" s="624"/>
      <c r="GCR11" s="624"/>
      <c r="GCS11" s="624"/>
      <c r="GCT11" s="313"/>
      <c r="GCU11" s="314"/>
      <c r="GCV11" s="315"/>
      <c r="GCW11" s="311"/>
      <c r="GCX11" s="311"/>
      <c r="GCY11" s="624"/>
      <c r="GCZ11" s="624"/>
      <c r="GDA11" s="624"/>
      <c r="GDB11" s="313"/>
      <c r="GDC11" s="314"/>
      <c r="GDD11" s="315"/>
      <c r="GDE11" s="311"/>
      <c r="GDF11" s="311"/>
      <c r="GDG11" s="624"/>
      <c r="GDH11" s="624"/>
      <c r="GDI11" s="624"/>
      <c r="GDJ11" s="313"/>
      <c r="GDK11" s="314"/>
      <c r="GDL11" s="315"/>
      <c r="GDM11" s="311"/>
      <c r="GDN11" s="311"/>
      <c r="GDO11" s="624"/>
      <c r="GDP11" s="624"/>
      <c r="GDQ11" s="624"/>
      <c r="GDR11" s="313"/>
      <c r="GDS11" s="314"/>
      <c r="GDT11" s="315"/>
      <c r="GDU11" s="311"/>
      <c r="GDV11" s="311"/>
      <c r="GDW11" s="624"/>
      <c r="GDX11" s="624"/>
      <c r="GDY11" s="624"/>
      <c r="GDZ11" s="313"/>
      <c r="GEA11" s="314"/>
      <c r="GEB11" s="315"/>
      <c r="GEC11" s="311"/>
      <c r="GED11" s="311"/>
      <c r="GEE11" s="624"/>
      <c r="GEF11" s="624"/>
      <c r="GEG11" s="624"/>
      <c r="GEH11" s="313"/>
      <c r="GEI11" s="314"/>
      <c r="GEJ11" s="315"/>
      <c r="GEK11" s="311"/>
      <c r="GEL11" s="311"/>
      <c r="GEM11" s="624"/>
      <c r="GEN11" s="624"/>
      <c r="GEO11" s="624"/>
      <c r="GEP11" s="313"/>
      <c r="GEQ11" s="314"/>
      <c r="GER11" s="315"/>
      <c r="GES11" s="311"/>
      <c r="GET11" s="311"/>
      <c r="GEU11" s="624"/>
      <c r="GEV11" s="624"/>
      <c r="GEW11" s="624"/>
      <c r="GEX11" s="313"/>
      <c r="GEY11" s="314"/>
      <c r="GEZ11" s="315"/>
      <c r="GFA11" s="311"/>
      <c r="GFB11" s="311"/>
      <c r="GFC11" s="624"/>
      <c r="GFD11" s="624"/>
      <c r="GFE11" s="624"/>
      <c r="GFF11" s="313"/>
      <c r="GFG11" s="314"/>
      <c r="GFH11" s="315"/>
      <c r="GFI11" s="311"/>
      <c r="GFJ11" s="311"/>
      <c r="GFK11" s="624"/>
      <c r="GFL11" s="624"/>
      <c r="GFM11" s="624"/>
      <c r="GFN11" s="313"/>
      <c r="GFO11" s="314"/>
      <c r="GFP11" s="315"/>
      <c r="GFQ11" s="311"/>
      <c r="GFR11" s="311"/>
      <c r="GFS11" s="624"/>
      <c r="GFT11" s="624"/>
      <c r="GFU11" s="624"/>
      <c r="GFV11" s="313"/>
      <c r="GFW11" s="314"/>
      <c r="GFX11" s="315"/>
      <c r="GFY11" s="311"/>
      <c r="GFZ11" s="311"/>
      <c r="GGA11" s="624"/>
      <c r="GGB11" s="624"/>
      <c r="GGC11" s="624"/>
      <c r="GGD11" s="313"/>
      <c r="GGE11" s="314"/>
      <c r="GGF11" s="315"/>
      <c r="GGG11" s="311"/>
      <c r="GGH11" s="311"/>
      <c r="GGI11" s="624"/>
      <c r="GGJ11" s="624"/>
      <c r="GGK11" s="624"/>
      <c r="GGL11" s="313"/>
      <c r="GGM11" s="314"/>
      <c r="GGN11" s="315"/>
      <c r="GGO11" s="311"/>
      <c r="GGP11" s="311"/>
      <c r="GGQ11" s="624"/>
      <c r="GGR11" s="624"/>
      <c r="GGS11" s="624"/>
      <c r="GGT11" s="313"/>
      <c r="GGU11" s="314"/>
      <c r="GGV11" s="315"/>
      <c r="GGW11" s="311"/>
      <c r="GGX11" s="311"/>
      <c r="GGY11" s="624"/>
      <c r="GGZ11" s="624"/>
      <c r="GHA11" s="624"/>
      <c r="GHB11" s="313"/>
      <c r="GHC11" s="314"/>
      <c r="GHD11" s="315"/>
      <c r="GHE11" s="311"/>
      <c r="GHF11" s="311"/>
      <c r="GHG11" s="624"/>
      <c r="GHH11" s="624"/>
      <c r="GHI11" s="624"/>
      <c r="GHJ11" s="313"/>
      <c r="GHK11" s="314"/>
      <c r="GHL11" s="315"/>
      <c r="GHM11" s="311"/>
      <c r="GHN11" s="311"/>
      <c r="GHO11" s="624"/>
      <c r="GHP11" s="624"/>
      <c r="GHQ11" s="624"/>
      <c r="GHR11" s="313"/>
      <c r="GHS11" s="314"/>
      <c r="GHT11" s="315"/>
      <c r="GHU11" s="311"/>
      <c r="GHV11" s="311"/>
      <c r="GHW11" s="624"/>
      <c r="GHX11" s="624"/>
      <c r="GHY11" s="624"/>
      <c r="GHZ11" s="313"/>
      <c r="GIA11" s="314"/>
      <c r="GIB11" s="315"/>
      <c r="GIC11" s="311"/>
      <c r="GID11" s="311"/>
      <c r="GIE11" s="624"/>
      <c r="GIF11" s="624"/>
      <c r="GIG11" s="624"/>
      <c r="GIH11" s="313"/>
      <c r="GII11" s="314"/>
      <c r="GIJ11" s="315"/>
      <c r="GIK11" s="311"/>
      <c r="GIL11" s="311"/>
      <c r="GIM11" s="624"/>
      <c r="GIN11" s="624"/>
      <c r="GIO11" s="624"/>
      <c r="GIP11" s="313"/>
      <c r="GIQ11" s="314"/>
      <c r="GIR11" s="315"/>
      <c r="GIS11" s="311"/>
      <c r="GIT11" s="311"/>
      <c r="GIU11" s="624"/>
      <c r="GIV11" s="624"/>
      <c r="GIW11" s="624"/>
      <c r="GIX11" s="313"/>
      <c r="GIY11" s="314"/>
      <c r="GIZ11" s="315"/>
      <c r="GJA11" s="311"/>
      <c r="GJB11" s="311"/>
      <c r="GJC11" s="624"/>
      <c r="GJD11" s="624"/>
      <c r="GJE11" s="624"/>
      <c r="GJF11" s="313"/>
      <c r="GJG11" s="314"/>
      <c r="GJH11" s="315"/>
      <c r="GJI11" s="311"/>
      <c r="GJJ11" s="311"/>
      <c r="GJK11" s="624"/>
      <c r="GJL11" s="624"/>
      <c r="GJM11" s="624"/>
      <c r="GJN11" s="313"/>
      <c r="GJO11" s="314"/>
      <c r="GJP11" s="315"/>
      <c r="GJQ11" s="311"/>
      <c r="GJR11" s="311"/>
      <c r="GJS11" s="624"/>
      <c r="GJT11" s="624"/>
      <c r="GJU11" s="624"/>
      <c r="GJV11" s="313"/>
      <c r="GJW11" s="314"/>
      <c r="GJX11" s="315"/>
      <c r="GJY11" s="311"/>
      <c r="GJZ11" s="311"/>
      <c r="GKA11" s="624"/>
      <c r="GKB11" s="624"/>
      <c r="GKC11" s="624"/>
      <c r="GKD11" s="313"/>
      <c r="GKE11" s="314"/>
      <c r="GKF11" s="315"/>
      <c r="GKG11" s="311"/>
      <c r="GKH11" s="311"/>
      <c r="GKI11" s="624"/>
      <c r="GKJ11" s="624"/>
      <c r="GKK11" s="624"/>
      <c r="GKL11" s="313"/>
      <c r="GKM11" s="314"/>
      <c r="GKN11" s="315"/>
      <c r="GKO11" s="311"/>
      <c r="GKP11" s="311"/>
      <c r="GKQ11" s="624"/>
      <c r="GKR11" s="624"/>
      <c r="GKS11" s="624"/>
      <c r="GKT11" s="313"/>
      <c r="GKU11" s="314"/>
      <c r="GKV11" s="315"/>
      <c r="GKW11" s="311"/>
      <c r="GKX11" s="311"/>
      <c r="GKY11" s="624"/>
      <c r="GKZ11" s="624"/>
      <c r="GLA11" s="624"/>
      <c r="GLB11" s="313"/>
      <c r="GLC11" s="314"/>
      <c r="GLD11" s="315"/>
      <c r="GLE11" s="311"/>
      <c r="GLF11" s="311"/>
      <c r="GLG11" s="624"/>
      <c r="GLH11" s="624"/>
      <c r="GLI11" s="624"/>
      <c r="GLJ11" s="313"/>
      <c r="GLK11" s="314"/>
      <c r="GLL11" s="315"/>
      <c r="GLM11" s="311"/>
      <c r="GLN11" s="311"/>
      <c r="GLO11" s="624"/>
      <c r="GLP11" s="624"/>
      <c r="GLQ11" s="624"/>
      <c r="GLR11" s="313"/>
      <c r="GLS11" s="314"/>
      <c r="GLT11" s="315"/>
      <c r="GLU11" s="311"/>
      <c r="GLV11" s="311"/>
      <c r="GLW11" s="624"/>
      <c r="GLX11" s="624"/>
      <c r="GLY11" s="624"/>
      <c r="GLZ11" s="313"/>
      <c r="GMA11" s="314"/>
      <c r="GMB11" s="315"/>
      <c r="GMC11" s="311"/>
      <c r="GMD11" s="311"/>
      <c r="GME11" s="624"/>
      <c r="GMF11" s="624"/>
      <c r="GMG11" s="624"/>
      <c r="GMH11" s="313"/>
      <c r="GMI11" s="314"/>
      <c r="GMJ11" s="315"/>
      <c r="GMK11" s="311"/>
      <c r="GML11" s="311"/>
      <c r="GMM11" s="624"/>
      <c r="GMN11" s="624"/>
      <c r="GMO11" s="624"/>
      <c r="GMP11" s="313"/>
      <c r="GMQ11" s="314"/>
      <c r="GMR11" s="315"/>
      <c r="GMS11" s="311"/>
      <c r="GMT11" s="311"/>
      <c r="GMU11" s="624"/>
      <c r="GMV11" s="624"/>
      <c r="GMW11" s="624"/>
      <c r="GMX11" s="313"/>
      <c r="GMY11" s="314"/>
      <c r="GMZ11" s="315"/>
      <c r="GNA11" s="311"/>
      <c r="GNB11" s="311"/>
      <c r="GNC11" s="624"/>
      <c r="GND11" s="624"/>
      <c r="GNE11" s="624"/>
      <c r="GNF11" s="313"/>
      <c r="GNG11" s="314"/>
      <c r="GNH11" s="315"/>
      <c r="GNI11" s="311"/>
      <c r="GNJ11" s="311"/>
      <c r="GNK11" s="624"/>
      <c r="GNL11" s="624"/>
      <c r="GNM11" s="624"/>
      <c r="GNN11" s="313"/>
      <c r="GNO11" s="314"/>
      <c r="GNP11" s="315"/>
      <c r="GNQ11" s="311"/>
      <c r="GNR11" s="311"/>
      <c r="GNS11" s="624"/>
      <c r="GNT11" s="624"/>
      <c r="GNU11" s="624"/>
      <c r="GNV11" s="313"/>
      <c r="GNW11" s="314"/>
      <c r="GNX11" s="315"/>
      <c r="GNY11" s="311"/>
      <c r="GNZ11" s="311"/>
      <c r="GOA11" s="624"/>
      <c r="GOB11" s="624"/>
      <c r="GOC11" s="624"/>
      <c r="GOD11" s="313"/>
      <c r="GOE11" s="314"/>
      <c r="GOF11" s="315"/>
      <c r="GOG11" s="311"/>
      <c r="GOH11" s="311"/>
      <c r="GOI11" s="624"/>
      <c r="GOJ11" s="624"/>
      <c r="GOK11" s="624"/>
      <c r="GOL11" s="313"/>
      <c r="GOM11" s="314"/>
      <c r="GON11" s="315"/>
      <c r="GOO11" s="311"/>
      <c r="GOP11" s="311"/>
      <c r="GOQ11" s="624"/>
      <c r="GOR11" s="624"/>
      <c r="GOS11" s="624"/>
      <c r="GOT11" s="313"/>
      <c r="GOU11" s="314"/>
      <c r="GOV11" s="315"/>
      <c r="GOW11" s="311"/>
      <c r="GOX11" s="311"/>
      <c r="GOY11" s="624"/>
      <c r="GOZ11" s="624"/>
      <c r="GPA11" s="624"/>
      <c r="GPB11" s="313"/>
      <c r="GPC11" s="314"/>
      <c r="GPD11" s="315"/>
      <c r="GPE11" s="311"/>
      <c r="GPF11" s="311"/>
      <c r="GPG11" s="624"/>
      <c r="GPH11" s="624"/>
      <c r="GPI11" s="624"/>
      <c r="GPJ11" s="313"/>
      <c r="GPK11" s="314"/>
      <c r="GPL11" s="315"/>
      <c r="GPM11" s="311"/>
      <c r="GPN11" s="311"/>
      <c r="GPO11" s="624"/>
      <c r="GPP11" s="624"/>
      <c r="GPQ11" s="624"/>
      <c r="GPR11" s="313"/>
      <c r="GPS11" s="314"/>
      <c r="GPT11" s="315"/>
      <c r="GPU11" s="311"/>
      <c r="GPV11" s="311"/>
      <c r="GPW11" s="624"/>
      <c r="GPX11" s="624"/>
      <c r="GPY11" s="624"/>
      <c r="GPZ11" s="313"/>
      <c r="GQA11" s="314"/>
      <c r="GQB11" s="315"/>
      <c r="GQC11" s="311"/>
      <c r="GQD11" s="311"/>
      <c r="GQE11" s="624"/>
      <c r="GQF11" s="624"/>
      <c r="GQG11" s="624"/>
      <c r="GQH11" s="313"/>
      <c r="GQI11" s="314"/>
      <c r="GQJ11" s="315"/>
      <c r="GQK11" s="311"/>
      <c r="GQL11" s="311"/>
      <c r="GQM11" s="624"/>
      <c r="GQN11" s="624"/>
      <c r="GQO11" s="624"/>
      <c r="GQP11" s="313"/>
      <c r="GQQ11" s="314"/>
      <c r="GQR11" s="315"/>
      <c r="GQS11" s="311"/>
      <c r="GQT11" s="311"/>
      <c r="GQU11" s="624"/>
      <c r="GQV11" s="624"/>
      <c r="GQW11" s="624"/>
      <c r="GQX11" s="313"/>
      <c r="GQY11" s="314"/>
      <c r="GQZ11" s="315"/>
      <c r="GRA11" s="311"/>
      <c r="GRB11" s="311"/>
      <c r="GRC11" s="624"/>
      <c r="GRD11" s="624"/>
      <c r="GRE11" s="624"/>
      <c r="GRF11" s="313"/>
      <c r="GRG11" s="314"/>
      <c r="GRH11" s="315"/>
      <c r="GRI11" s="311"/>
      <c r="GRJ11" s="311"/>
      <c r="GRK11" s="624"/>
      <c r="GRL11" s="624"/>
      <c r="GRM11" s="624"/>
      <c r="GRN11" s="313"/>
      <c r="GRO11" s="314"/>
      <c r="GRP11" s="315"/>
      <c r="GRQ11" s="311"/>
      <c r="GRR11" s="311"/>
      <c r="GRS11" s="624"/>
      <c r="GRT11" s="624"/>
      <c r="GRU11" s="624"/>
      <c r="GRV11" s="313"/>
      <c r="GRW11" s="314"/>
      <c r="GRX11" s="315"/>
      <c r="GRY11" s="311"/>
      <c r="GRZ11" s="311"/>
      <c r="GSA11" s="624"/>
      <c r="GSB11" s="624"/>
      <c r="GSC11" s="624"/>
      <c r="GSD11" s="313"/>
      <c r="GSE11" s="314"/>
      <c r="GSF11" s="315"/>
      <c r="GSG11" s="311"/>
      <c r="GSH11" s="311"/>
      <c r="GSI11" s="624"/>
      <c r="GSJ11" s="624"/>
      <c r="GSK11" s="624"/>
      <c r="GSL11" s="313"/>
      <c r="GSM11" s="314"/>
      <c r="GSN11" s="315"/>
      <c r="GSO11" s="311"/>
      <c r="GSP11" s="311"/>
      <c r="GSQ11" s="624"/>
      <c r="GSR11" s="624"/>
      <c r="GSS11" s="624"/>
      <c r="GST11" s="313"/>
      <c r="GSU11" s="314"/>
      <c r="GSV11" s="315"/>
      <c r="GSW11" s="311"/>
      <c r="GSX11" s="311"/>
      <c r="GSY11" s="624"/>
      <c r="GSZ11" s="624"/>
      <c r="GTA11" s="624"/>
      <c r="GTB11" s="313"/>
      <c r="GTC11" s="314"/>
      <c r="GTD11" s="315"/>
      <c r="GTE11" s="311"/>
      <c r="GTF11" s="311"/>
      <c r="GTG11" s="624"/>
      <c r="GTH11" s="624"/>
      <c r="GTI11" s="624"/>
      <c r="GTJ11" s="313"/>
      <c r="GTK11" s="314"/>
      <c r="GTL11" s="315"/>
      <c r="GTM11" s="311"/>
      <c r="GTN11" s="311"/>
      <c r="GTO11" s="624"/>
      <c r="GTP11" s="624"/>
      <c r="GTQ11" s="624"/>
      <c r="GTR11" s="313"/>
      <c r="GTS11" s="314"/>
      <c r="GTT11" s="315"/>
      <c r="GTU11" s="311"/>
      <c r="GTV11" s="311"/>
      <c r="GTW11" s="624"/>
      <c r="GTX11" s="624"/>
      <c r="GTY11" s="624"/>
      <c r="GTZ11" s="313"/>
      <c r="GUA11" s="314"/>
      <c r="GUB11" s="315"/>
      <c r="GUC11" s="311"/>
      <c r="GUD11" s="311"/>
      <c r="GUE11" s="624"/>
      <c r="GUF11" s="624"/>
      <c r="GUG11" s="624"/>
      <c r="GUH11" s="313"/>
      <c r="GUI11" s="314"/>
      <c r="GUJ11" s="315"/>
      <c r="GUK11" s="311"/>
      <c r="GUL11" s="311"/>
      <c r="GUM11" s="624"/>
      <c r="GUN11" s="624"/>
      <c r="GUO11" s="624"/>
      <c r="GUP11" s="313"/>
      <c r="GUQ11" s="314"/>
      <c r="GUR11" s="315"/>
      <c r="GUS11" s="311"/>
      <c r="GUT11" s="311"/>
      <c r="GUU11" s="624"/>
      <c r="GUV11" s="624"/>
      <c r="GUW11" s="624"/>
      <c r="GUX11" s="313"/>
      <c r="GUY11" s="314"/>
      <c r="GUZ11" s="315"/>
      <c r="GVA11" s="311"/>
      <c r="GVB11" s="311"/>
      <c r="GVC11" s="624"/>
      <c r="GVD11" s="624"/>
      <c r="GVE11" s="624"/>
      <c r="GVF11" s="313"/>
      <c r="GVG11" s="314"/>
      <c r="GVH11" s="315"/>
      <c r="GVI11" s="311"/>
      <c r="GVJ11" s="311"/>
      <c r="GVK11" s="624"/>
      <c r="GVL11" s="624"/>
      <c r="GVM11" s="624"/>
      <c r="GVN11" s="313"/>
      <c r="GVO11" s="314"/>
      <c r="GVP11" s="315"/>
      <c r="GVQ11" s="311"/>
      <c r="GVR11" s="311"/>
      <c r="GVS11" s="624"/>
      <c r="GVT11" s="624"/>
      <c r="GVU11" s="624"/>
      <c r="GVV11" s="313"/>
      <c r="GVW11" s="314"/>
      <c r="GVX11" s="315"/>
      <c r="GVY11" s="311"/>
      <c r="GVZ11" s="311"/>
      <c r="GWA11" s="624"/>
      <c r="GWB11" s="624"/>
      <c r="GWC11" s="624"/>
      <c r="GWD11" s="313"/>
      <c r="GWE11" s="314"/>
      <c r="GWF11" s="315"/>
      <c r="GWG11" s="311"/>
      <c r="GWH11" s="311"/>
      <c r="GWI11" s="624"/>
      <c r="GWJ11" s="624"/>
      <c r="GWK11" s="624"/>
      <c r="GWL11" s="313"/>
      <c r="GWM11" s="314"/>
      <c r="GWN11" s="315"/>
      <c r="GWO11" s="311"/>
      <c r="GWP11" s="311"/>
      <c r="GWQ11" s="624"/>
      <c r="GWR11" s="624"/>
      <c r="GWS11" s="624"/>
      <c r="GWT11" s="313"/>
      <c r="GWU11" s="314"/>
      <c r="GWV11" s="315"/>
      <c r="GWW11" s="311"/>
      <c r="GWX11" s="311"/>
      <c r="GWY11" s="624"/>
      <c r="GWZ11" s="624"/>
      <c r="GXA11" s="624"/>
      <c r="GXB11" s="313"/>
      <c r="GXC11" s="314"/>
      <c r="GXD11" s="315"/>
      <c r="GXE11" s="311"/>
      <c r="GXF11" s="311"/>
      <c r="GXG11" s="624"/>
      <c r="GXH11" s="624"/>
      <c r="GXI11" s="624"/>
      <c r="GXJ11" s="313"/>
      <c r="GXK11" s="314"/>
      <c r="GXL11" s="315"/>
      <c r="GXM11" s="311"/>
      <c r="GXN11" s="311"/>
      <c r="GXO11" s="624"/>
      <c r="GXP11" s="624"/>
      <c r="GXQ11" s="624"/>
      <c r="GXR11" s="313"/>
      <c r="GXS11" s="314"/>
      <c r="GXT11" s="315"/>
      <c r="GXU11" s="311"/>
      <c r="GXV11" s="311"/>
      <c r="GXW11" s="624"/>
      <c r="GXX11" s="624"/>
      <c r="GXY11" s="624"/>
      <c r="GXZ11" s="313"/>
      <c r="GYA11" s="314"/>
      <c r="GYB11" s="315"/>
      <c r="GYC11" s="311"/>
      <c r="GYD11" s="311"/>
      <c r="GYE11" s="624"/>
      <c r="GYF11" s="624"/>
      <c r="GYG11" s="624"/>
      <c r="GYH11" s="313"/>
      <c r="GYI11" s="314"/>
      <c r="GYJ11" s="315"/>
      <c r="GYK11" s="311"/>
      <c r="GYL11" s="311"/>
      <c r="GYM11" s="624"/>
      <c r="GYN11" s="624"/>
      <c r="GYO11" s="624"/>
      <c r="GYP11" s="313"/>
      <c r="GYQ11" s="314"/>
      <c r="GYR11" s="315"/>
      <c r="GYS11" s="311"/>
      <c r="GYT11" s="311"/>
      <c r="GYU11" s="624"/>
      <c r="GYV11" s="624"/>
      <c r="GYW11" s="624"/>
      <c r="GYX11" s="313"/>
      <c r="GYY11" s="314"/>
      <c r="GYZ11" s="315"/>
      <c r="GZA11" s="311"/>
      <c r="GZB11" s="311"/>
      <c r="GZC11" s="624"/>
      <c r="GZD11" s="624"/>
      <c r="GZE11" s="624"/>
      <c r="GZF11" s="313"/>
      <c r="GZG11" s="314"/>
      <c r="GZH11" s="315"/>
      <c r="GZI11" s="311"/>
      <c r="GZJ11" s="311"/>
      <c r="GZK11" s="624"/>
      <c r="GZL11" s="624"/>
      <c r="GZM11" s="624"/>
      <c r="GZN11" s="313"/>
      <c r="GZO11" s="314"/>
      <c r="GZP11" s="315"/>
      <c r="GZQ11" s="311"/>
      <c r="GZR11" s="311"/>
      <c r="GZS11" s="624"/>
      <c r="GZT11" s="624"/>
      <c r="GZU11" s="624"/>
      <c r="GZV11" s="313"/>
      <c r="GZW11" s="314"/>
      <c r="GZX11" s="315"/>
      <c r="GZY11" s="311"/>
      <c r="GZZ11" s="311"/>
      <c r="HAA11" s="624"/>
      <c r="HAB11" s="624"/>
      <c r="HAC11" s="624"/>
      <c r="HAD11" s="313"/>
      <c r="HAE11" s="314"/>
      <c r="HAF11" s="315"/>
      <c r="HAG11" s="311"/>
      <c r="HAH11" s="311"/>
      <c r="HAI11" s="624"/>
      <c r="HAJ11" s="624"/>
      <c r="HAK11" s="624"/>
      <c r="HAL11" s="313"/>
      <c r="HAM11" s="314"/>
      <c r="HAN11" s="315"/>
      <c r="HAO11" s="311"/>
      <c r="HAP11" s="311"/>
      <c r="HAQ11" s="624"/>
      <c r="HAR11" s="624"/>
      <c r="HAS11" s="624"/>
      <c r="HAT11" s="313"/>
      <c r="HAU11" s="314"/>
      <c r="HAV11" s="315"/>
      <c r="HAW11" s="311"/>
      <c r="HAX11" s="311"/>
      <c r="HAY11" s="624"/>
      <c r="HAZ11" s="624"/>
      <c r="HBA11" s="624"/>
      <c r="HBB11" s="313"/>
      <c r="HBC11" s="314"/>
      <c r="HBD11" s="315"/>
      <c r="HBE11" s="311"/>
      <c r="HBF11" s="311"/>
      <c r="HBG11" s="624"/>
      <c r="HBH11" s="624"/>
      <c r="HBI11" s="624"/>
      <c r="HBJ11" s="313"/>
      <c r="HBK11" s="314"/>
      <c r="HBL11" s="315"/>
      <c r="HBM11" s="311"/>
      <c r="HBN11" s="311"/>
      <c r="HBO11" s="624"/>
      <c r="HBP11" s="624"/>
      <c r="HBQ11" s="624"/>
      <c r="HBR11" s="313"/>
      <c r="HBS11" s="314"/>
      <c r="HBT11" s="315"/>
      <c r="HBU11" s="311"/>
      <c r="HBV11" s="311"/>
      <c r="HBW11" s="624"/>
      <c r="HBX11" s="624"/>
      <c r="HBY11" s="624"/>
      <c r="HBZ11" s="313"/>
      <c r="HCA11" s="314"/>
      <c r="HCB11" s="315"/>
      <c r="HCC11" s="311"/>
      <c r="HCD11" s="311"/>
      <c r="HCE11" s="624"/>
      <c r="HCF11" s="624"/>
      <c r="HCG11" s="624"/>
      <c r="HCH11" s="313"/>
      <c r="HCI11" s="314"/>
      <c r="HCJ11" s="315"/>
      <c r="HCK11" s="311"/>
      <c r="HCL11" s="311"/>
      <c r="HCM11" s="624"/>
      <c r="HCN11" s="624"/>
      <c r="HCO11" s="624"/>
      <c r="HCP11" s="313"/>
      <c r="HCQ11" s="314"/>
      <c r="HCR11" s="315"/>
      <c r="HCS11" s="311"/>
      <c r="HCT11" s="311"/>
      <c r="HCU11" s="624"/>
      <c r="HCV11" s="624"/>
      <c r="HCW11" s="624"/>
      <c r="HCX11" s="313"/>
      <c r="HCY11" s="314"/>
      <c r="HCZ11" s="315"/>
      <c r="HDA11" s="311"/>
      <c r="HDB11" s="311"/>
      <c r="HDC11" s="624"/>
      <c r="HDD11" s="624"/>
      <c r="HDE11" s="624"/>
      <c r="HDF11" s="313"/>
      <c r="HDG11" s="314"/>
      <c r="HDH11" s="315"/>
      <c r="HDI11" s="311"/>
      <c r="HDJ11" s="311"/>
      <c r="HDK11" s="624"/>
      <c r="HDL11" s="624"/>
      <c r="HDM11" s="624"/>
      <c r="HDN11" s="313"/>
      <c r="HDO11" s="314"/>
      <c r="HDP11" s="315"/>
      <c r="HDQ11" s="311"/>
      <c r="HDR11" s="311"/>
      <c r="HDS11" s="624"/>
      <c r="HDT11" s="624"/>
      <c r="HDU11" s="624"/>
      <c r="HDV11" s="313"/>
      <c r="HDW11" s="314"/>
      <c r="HDX11" s="315"/>
      <c r="HDY11" s="311"/>
      <c r="HDZ11" s="311"/>
      <c r="HEA11" s="624"/>
      <c r="HEB11" s="624"/>
      <c r="HEC11" s="624"/>
      <c r="HED11" s="313"/>
      <c r="HEE11" s="314"/>
      <c r="HEF11" s="315"/>
      <c r="HEG11" s="311"/>
      <c r="HEH11" s="311"/>
      <c r="HEI11" s="624"/>
      <c r="HEJ11" s="624"/>
      <c r="HEK11" s="624"/>
      <c r="HEL11" s="313"/>
      <c r="HEM11" s="314"/>
      <c r="HEN11" s="315"/>
      <c r="HEO11" s="311"/>
      <c r="HEP11" s="311"/>
      <c r="HEQ11" s="624"/>
      <c r="HER11" s="624"/>
      <c r="HES11" s="624"/>
      <c r="HET11" s="313"/>
      <c r="HEU11" s="314"/>
      <c r="HEV11" s="315"/>
      <c r="HEW11" s="311"/>
      <c r="HEX11" s="311"/>
      <c r="HEY11" s="624"/>
      <c r="HEZ11" s="624"/>
      <c r="HFA11" s="624"/>
      <c r="HFB11" s="313"/>
      <c r="HFC11" s="314"/>
      <c r="HFD11" s="315"/>
      <c r="HFE11" s="311"/>
      <c r="HFF11" s="311"/>
      <c r="HFG11" s="624"/>
      <c r="HFH11" s="624"/>
      <c r="HFI11" s="624"/>
      <c r="HFJ11" s="313"/>
      <c r="HFK11" s="314"/>
      <c r="HFL11" s="315"/>
      <c r="HFM11" s="311"/>
      <c r="HFN11" s="311"/>
      <c r="HFO11" s="624"/>
      <c r="HFP11" s="624"/>
      <c r="HFQ11" s="624"/>
      <c r="HFR11" s="313"/>
      <c r="HFS11" s="314"/>
      <c r="HFT11" s="315"/>
      <c r="HFU11" s="311"/>
      <c r="HFV11" s="311"/>
      <c r="HFW11" s="624"/>
      <c r="HFX11" s="624"/>
      <c r="HFY11" s="624"/>
      <c r="HFZ11" s="313"/>
      <c r="HGA11" s="314"/>
      <c r="HGB11" s="315"/>
      <c r="HGC11" s="311"/>
      <c r="HGD11" s="311"/>
      <c r="HGE11" s="624"/>
      <c r="HGF11" s="624"/>
      <c r="HGG11" s="624"/>
      <c r="HGH11" s="313"/>
      <c r="HGI11" s="314"/>
      <c r="HGJ11" s="315"/>
      <c r="HGK11" s="311"/>
      <c r="HGL11" s="311"/>
      <c r="HGM11" s="624"/>
      <c r="HGN11" s="624"/>
      <c r="HGO11" s="624"/>
      <c r="HGP11" s="313"/>
      <c r="HGQ11" s="314"/>
      <c r="HGR11" s="315"/>
      <c r="HGS11" s="311"/>
      <c r="HGT11" s="311"/>
      <c r="HGU11" s="624"/>
      <c r="HGV11" s="624"/>
      <c r="HGW11" s="624"/>
      <c r="HGX11" s="313"/>
      <c r="HGY11" s="314"/>
      <c r="HGZ11" s="315"/>
      <c r="HHA11" s="311"/>
      <c r="HHB11" s="311"/>
      <c r="HHC11" s="624"/>
      <c r="HHD11" s="624"/>
      <c r="HHE11" s="624"/>
      <c r="HHF11" s="313"/>
      <c r="HHG11" s="314"/>
      <c r="HHH11" s="315"/>
      <c r="HHI11" s="311"/>
      <c r="HHJ11" s="311"/>
      <c r="HHK11" s="624"/>
      <c r="HHL11" s="624"/>
      <c r="HHM11" s="624"/>
      <c r="HHN11" s="313"/>
      <c r="HHO11" s="314"/>
      <c r="HHP11" s="315"/>
      <c r="HHQ11" s="311"/>
      <c r="HHR11" s="311"/>
      <c r="HHS11" s="624"/>
      <c r="HHT11" s="624"/>
      <c r="HHU11" s="624"/>
      <c r="HHV11" s="313"/>
      <c r="HHW11" s="314"/>
      <c r="HHX11" s="315"/>
      <c r="HHY11" s="311"/>
      <c r="HHZ11" s="311"/>
      <c r="HIA11" s="624"/>
      <c r="HIB11" s="624"/>
      <c r="HIC11" s="624"/>
      <c r="HID11" s="313"/>
      <c r="HIE11" s="314"/>
      <c r="HIF11" s="315"/>
      <c r="HIG11" s="311"/>
      <c r="HIH11" s="311"/>
      <c r="HII11" s="624"/>
      <c r="HIJ11" s="624"/>
      <c r="HIK11" s="624"/>
      <c r="HIL11" s="313"/>
      <c r="HIM11" s="314"/>
      <c r="HIN11" s="315"/>
      <c r="HIO11" s="311"/>
      <c r="HIP11" s="311"/>
      <c r="HIQ11" s="624"/>
      <c r="HIR11" s="624"/>
      <c r="HIS11" s="624"/>
      <c r="HIT11" s="313"/>
      <c r="HIU11" s="314"/>
      <c r="HIV11" s="315"/>
      <c r="HIW11" s="311"/>
      <c r="HIX11" s="311"/>
      <c r="HIY11" s="624"/>
      <c r="HIZ11" s="624"/>
      <c r="HJA11" s="624"/>
      <c r="HJB11" s="313"/>
      <c r="HJC11" s="314"/>
      <c r="HJD11" s="315"/>
      <c r="HJE11" s="311"/>
      <c r="HJF11" s="311"/>
      <c r="HJG11" s="624"/>
      <c r="HJH11" s="624"/>
      <c r="HJI11" s="624"/>
      <c r="HJJ11" s="313"/>
      <c r="HJK11" s="314"/>
      <c r="HJL11" s="315"/>
      <c r="HJM11" s="311"/>
      <c r="HJN11" s="311"/>
      <c r="HJO11" s="624"/>
      <c r="HJP11" s="624"/>
      <c r="HJQ11" s="624"/>
      <c r="HJR11" s="313"/>
      <c r="HJS11" s="314"/>
      <c r="HJT11" s="315"/>
      <c r="HJU11" s="311"/>
      <c r="HJV11" s="311"/>
      <c r="HJW11" s="624"/>
      <c r="HJX11" s="624"/>
      <c r="HJY11" s="624"/>
      <c r="HJZ11" s="313"/>
      <c r="HKA11" s="314"/>
      <c r="HKB11" s="315"/>
      <c r="HKC11" s="311"/>
      <c r="HKD11" s="311"/>
      <c r="HKE11" s="624"/>
      <c r="HKF11" s="624"/>
      <c r="HKG11" s="624"/>
      <c r="HKH11" s="313"/>
      <c r="HKI11" s="314"/>
      <c r="HKJ11" s="315"/>
      <c r="HKK11" s="311"/>
      <c r="HKL11" s="311"/>
      <c r="HKM11" s="624"/>
      <c r="HKN11" s="624"/>
      <c r="HKO11" s="624"/>
      <c r="HKP11" s="313"/>
      <c r="HKQ11" s="314"/>
      <c r="HKR11" s="315"/>
      <c r="HKS11" s="311"/>
      <c r="HKT11" s="311"/>
      <c r="HKU11" s="624"/>
      <c r="HKV11" s="624"/>
      <c r="HKW11" s="624"/>
      <c r="HKX11" s="313"/>
      <c r="HKY11" s="314"/>
      <c r="HKZ11" s="315"/>
      <c r="HLA11" s="311"/>
      <c r="HLB11" s="311"/>
      <c r="HLC11" s="624"/>
      <c r="HLD11" s="624"/>
      <c r="HLE11" s="624"/>
      <c r="HLF11" s="313"/>
      <c r="HLG11" s="314"/>
      <c r="HLH11" s="315"/>
      <c r="HLI11" s="311"/>
      <c r="HLJ11" s="311"/>
      <c r="HLK11" s="624"/>
      <c r="HLL11" s="624"/>
      <c r="HLM11" s="624"/>
      <c r="HLN11" s="313"/>
      <c r="HLO11" s="314"/>
      <c r="HLP11" s="315"/>
      <c r="HLQ11" s="311"/>
      <c r="HLR11" s="311"/>
      <c r="HLS11" s="624"/>
      <c r="HLT11" s="624"/>
      <c r="HLU11" s="624"/>
      <c r="HLV11" s="313"/>
      <c r="HLW11" s="314"/>
      <c r="HLX11" s="315"/>
      <c r="HLY11" s="311"/>
      <c r="HLZ11" s="311"/>
      <c r="HMA11" s="624"/>
      <c r="HMB11" s="624"/>
      <c r="HMC11" s="624"/>
      <c r="HMD11" s="313"/>
      <c r="HME11" s="314"/>
      <c r="HMF11" s="315"/>
      <c r="HMG11" s="311"/>
      <c r="HMH11" s="311"/>
      <c r="HMI11" s="624"/>
      <c r="HMJ11" s="624"/>
      <c r="HMK11" s="624"/>
      <c r="HML11" s="313"/>
      <c r="HMM11" s="314"/>
      <c r="HMN11" s="315"/>
      <c r="HMO11" s="311"/>
      <c r="HMP11" s="311"/>
      <c r="HMQ11" s="624"/>
      <c r="HMR11" s="624"/>
      <c r="HMS11" s="624"/>
      <c r="HMT11" s="313"/>
      <c r="HMU11" s="314"/>
      <c r="HMV11" s="315"/>
      <c r="HMW11" s="311"/>
      <c r="HMX11" s="311"/>
      <c r="HMY11" s="624"/>
      <c r="HMZ11" s="624"/>
      <c r="HNA11" s="624"/>
      <c r="HNB11" s="313"/>
      <c r="HNC11" s="314"/>
      <c r="HND11" s="315"/>
      <c r="HNE11" s="311"/>
      <c r="HNF11" s="311"/>
      <c r="HNG11" s="624"/>
      <c r="HNH11" s="624"/>
      <c r="HNI11" s="624"/>
      <c r="HNJ11" s="313"/>
      <c r="HNK11" s="314"/>
      <c r="HNL11" s="315"/>
      <c r="HNM11" s="311"/>
      <c r="HNN11" s="311"/>
      <c r="HNO11" s="624"/>
      <c r="HNP11" s="624"/>
      <c r="HNQ11" s="624"/>
      <c r="HNR11" s="313"/>
      <c r="HNS11" s="314"/>
      <c r="HNT11" s="315"/>
      <c r="HNU11" s="311"/>
      <c r="HNV11" s="311"/>
      <c r="HNW11" s="624"/>
      <c r="HNX11" s="624"/>
      <c r="HNY11" s="624"/>
      <c r="HNZ11" s="313"/>
      <c r="HOA11" s="314"/>
      <c r="HOB11" s="315"/>
      <c r="HOC11" s="311"/>
      <c r="HOD11" s="311"/>
      <c r="HOE11" s="624"/>
      <c r="HOF11" s="624"/>
      <c r="HOG11" s="624"/>
      <c r="HOH11" s="313"/>
      <c r="HOI11" s="314"/>
      <c r="HOJ11" s="315"/>
      <c r="HOK11" s="311"/>
      <c r="HOL11" s="311"/>
      <c r="HOM11" s="624"/>
      <c r="HON11" s="624"/>
      <c r="HOO11" s="624"/>
      <c r="HOP11" s="313"/>
      <c r="HOQ11" s="314"/>
      <c r="HOR11" s="315"/>
      <c r="HOS11" s="311"/>
      <c r="HOT11" s="311"/>
      <c r="HOU11" s="624"/>
      <c r="HOV11" s="624"/>
      <c r="HOW11" s="624"/>
      <c r="HOX11" s="313"/>
      <c r="HOY11" s="314"/>
      <c r="HOZ11" s="315"/>
      <c r="HPA11" s="311"/>
      <c r="HPB11" s="311"/>
      <c r="HPC11" s="624"/>
      <c r="HPD11" s="624"/>
      <c r="HPE11" s="624"/>
      <c r="HPF11" s="313"/>
      <c r="HPG11" s="314"/>
      <c r="HPH11" s="315"/>
      <c r="HPI11" s="311"/>
      <c r="HPJ11" s="311"/>
      <c r="HPK11" s="624"/>
      <c r="HPL11" s="624"/>
      <c r="HPM11" s="624"/>
      <c r="HPN11" s="313"/>
      <c r="HPO11" s="314"/>
      <c r="HPP11" s="315"/>
      <c r="HPQ11" s="311"/>
      <c r="HPR11" s="311"/>
      <c r="HPS11" s="624"/>
      <c r="HPT11" s="624"/>
      <c r="HPU11" s="624"/>
      <c r="HPV11" s="313"/>
      <c r="HPW11" s="314"/>
      <c r="HPX11" s="315"/>
      <c r="HPY11" s="311"/>
      <c r="HPZ11" s="311"/>
      <c r="HQA11" s="624"/>
      <c r="HQB11" s="624"/>
      <c r="HQC11" s="624"/>
      <c r="HQD11" s="313"/>
      <c r="HQE11" s="314"/>
      <c r="HQF11" s="315"/>
      <c r="HQG11" s="311"/>
      <c r="HQH11" s="311"/>
      <c r="HQI11" s="624"/>
      <c r="HQJ11" s="624"/>
      <c r="HQK11" s="624"/>
      <c r="HQL11" s="313"/>
      <c r="HQM11" s="314"/>
      <c r="HQN11" s="315"/>
      <c r="HQO11" s="311"/>
      <c r="HQP11" s="311"/>
      <c r="HQQ11" s="624"/>
      <c r="HQR11" s="624"/>
      <c r="HQS11" s="624"/>
      <c r="HQT11" s="313"/>
      <c r="HQU11" s="314"/>
      <c r="HQV11" s="315"/>
      <c r="HQW11" s="311"/>
      <c r="HQX11" s="311"/>
      <c r="HQY11" s="624"/>
      <c r="HQZ11" s="624"/>
      <c r="HRA11" s="624"/>
      <c r="HRB11" s="313"/>
      <c r="HRC11" s="314"/>
      <c r="HRD11" s="315"/>
      <c r="HRE11" s="311"/>
      <c r="HRF11" s="311"/>
      <c r="HRG11" s="624"/>
      <c r="HRH11" s="624"/>
      <c r="HRI11" s="624"/>
      <c r="HRJ11" s="313"/>
      <c r="HRK11" s="314"/>
      <c r="HRL11" s="315"/>
      <c r="HRM11" s="311"/>
      <c r="HRN11" s="311"/>
      <c r="HRO11" s="624"/>
      <c r="HRP11" s="624"/>
      <c r="HRQ11" s="624"/>
      <c r="HRR11" s="313"/>
      <c r="HRS11" s="314"/>
      <c r="HRT11" s="315"/>
      <c r="HRU11" s="311"/>
      <c r="HRV11" s="311"/>
      <c r="HRW11" s="624"/>
      <c r="HRX11" s="624"/>
      <c r="HRY11" s="624"/>
      <c r="HRZ11" s="313"/>
      <c r="HSA11" s="314"/>
      <c r="HSB11" s="315"/>
      <c r="HSC11" s="311"/>
      <c r="HSD11" s="311"/>
      <c r="HSE11" s="624"/>
      <c r="HSF11" s="624"/>
      <c r="HSG11" s="624"/>
      <c r="HSH11" s="313"/>
      <c r="HSI11" s="314"/>
      <c r="HSJ11" s="315"/>
      <c r="HSK11" s="311"/>
      <c r="HSL11" s="311"/>
      <c r="HSM11" s="624"/>
      <c r="HSN11" s="624"/>
      <c r="HSO11" s="624"/>
      <c r="HSP11" s="313"/>
      <c r="HSQ11" s="314"/>
      <c r="HSR11" s="315"/>
      <c r="HSS11" s="311"/>
      <c r="HST11" s="311"/>
      <c r="HSU11" s="624"/>
      <c r="HSV11" s="624"/>
      <c r="HSW11" s="624"/>
      <c r="HSX11" s="313"/>
      <c r="HSY11" s="314"/>
      <c r="HSZ11" s="315"/>
      <c r="HTA11" s="311"/>
      <c r="HTB11" s="311"/>
      <c r="HTC11" s="624"/>
      <c r="HTD11" s="624"/>
      <c r="HTE11" s="624"/>
      <c r="HTF11" s="313"/>
      <c r="HTG11" s="314"/>
      <c r="HTH11" s="315"/>
      <c r="HTI11" s="311"/>
      <c r="HTJ11" s="311"/>
      <c r="HTK11" s="624"/>
      <c r="HTL11" s="624"/>
      <c r="HTM11" s="624"/>
      <c r="HTN11" s="313"/>
      <c r="HTO11" s="314"/>
      <c r="HTP11" s="315"/>
      <c r="HTQ11" s="311"/>
      <c r="HTR11" s="311"/>
      <c r="HTS11" s="624"/>
      <c r="HTT11" s="624"/>
      <c r="HTU11" s="624"/>
      <c r="HTV11" s="313"/>
      <c r="HTW11" s="314"/>
      <c r="HTX11" s="315"/>
      <c r="HTY11" s="311"/>
      <c r="HTZ11" s="311"/>
      <c r="HUA11" s="624"/>
      <c r="HUB11" s="624"/>
      <c r="HUC11" s="624"/>
      <c r="HUD11" s="313"/>
      <c r="HUE11" s="314"/>
      <c r="HUF11" s="315"/>
      <c r="HUG11" s="311"/>
      <c r="HUH11" s="311"/>
      <c r="HUI11" s="624"/>
      <c r="HUJ11" s="624"/>
      <c r="HUK11" s="624"/>
      <c r="HUL11" s="313"/>
      <c r="HUM11" s="314"/>
      <c r="HUN11" s="315"/>
      <c r="HUO11" s="311"/>
      <c r="HUP11" s="311"/>
      <c r="HUQ11" s="624"/>
      <c r="HUR11" s="624"/>
      <c r="HUS11" s="624"/>
      <c r="HUT11" s="313"/>
      <c r="HUU11" s="314"/>
      <c r="HUV11" s="315"/>
      <c r="HUW11" s="311"/>
      <c r="HUX11" s="311"/>
      <c r="HUY11" s="624"/>
      <c r="HUZ11" s="624"/>
      <c r="HVA11" s="624"/>
      <c r="HVB11" s="313"/>
      <c r="HVC11" s="314"/>
      <c r="HVD11" s="315"/>
      <c r="HVE11" s="311"/>
      <c r="HVF11" s="311"/>
      <c r="HVG11" s="624"/>
      <c r="HVH11" s="624"/>
      <c r="HVI11" s="624"/>
      <c r="HVJ11" s="313"/>
      <c r="HVK11" s="314"/>
      <c r="HVL11" s="315"/>
      <c r="HVM11" s="311"/>
      <c r="HVN11" s="311"/>
      <c r="HVO11" s="624"/>
      <c r="HVP11" s="624"/>
      <c r="HVQ11" s="624"/>
      <c r="HVR11" s="313"/>
      <c r="HVS11" s="314"/>
      <c r="HVT11" s="315"/>
      <c r="HVU11" s="311"/>
      <c r="HVV11" s="311"/>
      <c r="HVW11" s="624"/>
      <c r="HVX11" s="624"/>
      <c r="HVY11" s="624"/>
      <c r="HVZ11" s="313"/>
      <c r="HWA11" s="314"/>
      <c r="HWB11" s="315"/>
      <c r="HWC11" s="311"/>
      <c r="HWD11" s="311"/>
      <c r="HWE11" s="624"/>
      <c r="HWF11" s="624"/>
      <c r="HWG11" s="624"/>
      <c r="HWH11" s="313"/>
      <c r="HWI11" s="314"/>
      <c r="HWJ11" s="315"/>
      <c r="HWK11" s="311"/>
      <c r="HWL11" s="311"/>
      <c r="HWM11" s="624"/>
      <c r="HWN11" s="624"/>
      <c r="HWO11" s="624"/>
      <c r="HWP11" s="313"/>
      <c r="HWQ11" s="314"/>
      <c r="HWR11" s="315"/>
      <c r="HWS11" s="311"/>
      <c r="HWT11" s="311"/>
      <c r="HWU11" s="624"/>
      <c r="HWV11" s="624"/>
      <c r="HWW11" s="624"/>
      <c r="HWX11" s="313"/>
      <c r="HWY11" s="314"/>
      <c r="HWZ11" s="315"/>
      <c r="HXA11" s="311"/>
      <c r="HXB11" s="311"/>
      <c r="HXC11" s="624"/>
      <c r="HXD11" s="624"/>
      <c r="HXE11" s="624"/>
      <c r="HXF11" s="313"/>
      <c r="HXG11" s="314"/>
      <c r="HXH11" s="315"/>
      <c r="HXI11" s="311"/>
      <c r="HXJ11" s="311"/>
      <c r="HXK11" s="624"/>
      <c r="HXL11" s="624"/>
      <c r="HXM11" s="624"/>
      <c r="HXN11" s="313"/>
      <c r="HXO11" s="314"/>
      <c r="HXP11" s="315"/>
      <c r="HXQ11" s="311"/>
      <c r="HXR11" s="311"/>
      <c r="HXS11" s="624"/>
      <c r="HXT11" s="624"/>
      <c r="HXU11" s="624"/>
      <c r="HXV11" s="313"/>
      <c r="HXW11" s="314"/>
      <c r="HXX11" s="315"/>
      <c r="HXY11" s="311"/>
      <c r="HXZ11" s="311"/>
      <c r="HYA11" s="624"/>
      <c r="HYB11" s="624"/>
      <c r="HYC11" s="624"/>
      <c r="HYD11" s="313"/>
      <c r="HYE11" s="314"/>
      <c r="HYF11" s="315"/>
      <c r="HYG11" s="311"/>
      <c r="HYH11" s="311"/>
      <c r="HYI11" s="624"/>
      <c r="HYJ11" s="624"/>
      <c r="HYK11" s="624"/>
      <c r="HYL11" s="313"/>
      <c r="HYM11" s="314"/>
      <c r="HYN11" s="315"/>
      <c r="HYO11" s="311"/>
      <c r="HYP11" s="311"/>
      <c r="HYQ11" s="624"/>
      <c r="HYR11" s="624"/>
      <c r="HYS11" s="624"/>
      <c r="HYT11" s="313"/>
      <c r="HYU11" s="314"/>
      <c r="HYV11" s="315"/>
      <c r="HYW11" s="311"/>
      <c r="HYX11" s="311"/>
      <c r="HYY11" s="624"/>
      <c r="HYZ11" s="624"/>
      <c r="HZA11" s="624"/>
      <c r="HZB11" s="313"/>
      <c r="HZC11" s="314"/>
      <c r="HZD11" s="315"/>
      <c r="HZE11" s="311"/>
      <c r="HZF11" s="311"/>
      <c r="HZG11" s="624"/>
      <c r="HZH11" s="624"/>
      <c r="HZI11" s="624"/>
      <c r="HZJ11" s="313"/>
      <c r="HZK11" s="314"/>
      <c r="HZL11" s="315"/>
      <c r="HZM11" s="311"/>
      <c r="HZN11" s="311"/>
      <c r="HZO11" s="624"/>
      <c r="HZP11" s="624"/>
      <c r="HZQ11" s="624"/>
      <c r="HZR11" s="313"/>
      <c r="HZS11" s="314"/>
      <c r="HZT11" s="315"/>
      <c r="HZU11" s="311"/>
      <c r="HZV11" s="311"/>
      <c r="HZW11" s="624"/>
      <c r="HZX11" s="624"/>
      <c r="HZY11" s="624"/>
      <c r="HZZ11" s="313"/>
      <c r="IAA11" s="314"/>
      <c r="IAB11" s="315"/>
      <c r="IAC11" s="311"/>
      <c r="IAD11" s="311"/>
      <c r="IAE11" s="624"/>
      <c r="IAF11" s="624"/>
      <c r="IAG11" s="624"/>
      <c r="IAH11" s="313"/>
      <c r="IAI11" s="314"/>
      <c r="IAJ11" s="315"/>
      <c r="IAK11" s="311"/>
      <c r="IAL11" s="311"/>
      <c r="IAM11" s="624"/>
      <c r="IAN11" s="624"/>
      <c r="IAO11" s="624"/>
      <c r="IAP11" s="313"/>
      <c r="IAQ11" s="314"/>
      <c r="IAR11" s="315"/>
      <c r="IAS11" s="311"/>
      <c r="IAT11" s="311"/>
      <c r="IAU11" s="624"/>
      <c r="IAV11" s="624"/>
      <c r="IAW11" s="624"/>
      <c r="IAX11" s="313"/>
      <c r="IAY11" s="314"/>
      <c r="IAZ11" s="315"/>
      <c r="IBA11" s="311"/>
      <c r="IBB11" s="311"/>
      <c r="IBC11" s="624"/>
      <c r="IBD11" s="624"/>
      <c r="IBE11" s="624"/>
      <c r="IBF11" s="313"/>
      <c r="IBG11" s="314"/>
      <c r="IBH11" s="315"/>
      <c r="IBI11" s="311"/>
      <c r="IBJ11" s="311"/>
      <c r="IBK11" s="624"/>
      <c r="IBL11" s="624"/>
      <c r="IBM11" s="624"/>
      <c r="IBN11" s="313"/>
      <c r="IBO11" s="314"/>
      <c r="IBP11" s="315"/>
      <c r="IBQ11" s="311"/>
      <c r="IBR11" s="311"/>
      <c r="IBS11" s="624"/>
      <c r="IBT11" s="624"/>
      <c r="IBU11" s="624"/>
      <c r="IBV11" s="313"/>
      <c r="IBW11" s="314"/>
      <c r="IBX11" s="315"/>
      <c r="IBY11" s="311"/>
      <c r="IBZ11" s="311"/>
      <c r="ICA11" s="624"/>
      <c r="ICB11" s="624"/>
      <c r="ICC11" s="624"/>
      <c r="ICD11" s="313"/>
      <c r="ICE11" s="314"/>
      <c r="ICF11" s="315"/>
      <c r="ICG11" s="311"/>
      <c r="ICH11" s="311"/>
      <c r="ICI11" s="624"/>
      <c r="ICJ11" s="624"/>
      <c r="ICK11" s="624"/>
      <c r="ICL11" s="313"/>
      <c r="ICM11" s="314"/>
      <c r="ICN11" s="315"/>
      <c r="ICO11" s="311"/>
      <c r="ICP11" s="311"/>
      <c r="ICQ11" s="624"/>
      <c r="ICR11" s="624"/>
      <c r="ICS11" s="624"/>
      <c r="ICT11" s="313"/>
      <c r="ICU11" s="314"/>
      <c r="ICV11" s="315"/>
      <c r="ICW11" s="311"/>
      <c r="ICX11" s="311"/>
      <c r="ICY11" s="624"/>
      <c r="ICZ11" s="624"/>
      <c r="IDA11" s="624"/>
      <c r="IDB11" s="313"/>
      <c r="IDC11" s="314"/>
      <c r="IDD11" s="315"/>
      <c r="IDE11" s="311"/>
      <c r="IDF11" s="311"/>
      <c r="IDG11" s="624"/>
      <c r="IDH11" s="624"/>
      <c r="IDI11" s="624"/>
      <c r="IDJ11" s="313"/>
      <c r="IDK11" s="314"/>
      <c r="IDL11" s="315"/>
      <c r="IDM11" s="311"/>
      <c r="IDN11" s="311"/>
      <c r="IDO11" s="624"/>
      <c r="IDP11" s="624"/>
      <c r="IDQ11" s="624"/>
      <c r="IDR11" s="313"/>
      <c r="IDS11" s="314"/>
      <c r="IDT11" s="315"/>
      <c r="IDU11" s="311"/>
      <c r="IDV11" s="311"/>
      <c r="IDW11" s="624"/>
      <c r="IDX11" s="624"/>
      <c r="IDY11" s="624"/>
      <c r="IDZ11" s="313"/>
      <c r="IEA11" s="314"/>
      <c r="IEB11" s="315"/>
      <c r="IEC11" s="311"/>
      <c r="IED11" s="311"/>
      <c r="IEE11" s="624"/>
      <c r="IEF11" s="624"/>
      <c r="IEG11" s="624"/>
      <c r="IEH11" s="313"/>
      <c r="IEI11" s="314"/>
      <c r="IEJ11" s="315"/>
      <c r="IEK11" s="311"/>
      <c r="IEL11" s="311"/>
      <c r="IEM11" s="624"/>
      <c r="IEN11" s="624"/>
      <c r="IEO11" s="624"/>
      <c r="IEP11" s="313"/>
      <c r="IEQ11" s="314"/>
      <c r="IER11" s="315"/>
      <c r="IES11" s="311"/>
      <c r="IET11" s="311"/>
      <c r="IEU11" s="624"/>
      <c r="IEV11" s="624"/>
      <c r="IEW11" s="624"/>
      <c r="IEX11" s="313"/>
      <c r="IEY11" s="314"/>
      <c r="IEZ11" s="315"/>
      <c r="IFA11" s="311"/>
      <c r="IFB11" s="311"/>
      <c r="IFC11" s="624"/>
      <c r="IFD11" s="624"/>
      <c r="IFE11" s="624"/>
      <c r="IFF11" s="313"/>
      <c r="IFG11" s="314"/>
      <c r="IFH11" s="315"/>
      <c r="IFI11" s="311"/>
      <c r="IFJ11" s="311"/>
      <c r="IFK11" s="624"/>
      <c r="IFL11" s="624"/>
      <c r="IFM11" s="624"/>
      <c r="IFN11" s="313"/>
      <c r="IFO11" s="314"/>
      <c r="IFP11" s="315"/>
      <c r="IFQ11" s="311"/>
      <c r="IFR11" s="311"/>
      <c r="IFS11" s="624"/>
      <c r="IFT11" s="624"/>
      <c r="IFU11" s="624"/>
      <c r="IFV11" s="313"/>
      <c r="IFW11" s="314"/>
      <c r="IFX11" s="315"/>
      <c r="IFY11" s="311"/>
      <c r="IFZ11" s="311"/>
      <c r="IGA11" s="624"/>
      <c r="IGB11" s="624"/>
      <c r="IGC11" s="624"/>
      <c r="IGD11" s="313"/>
      <c r="IGE11" s="314"/>
      <c r="IGF11" s="315"/>
      <c r="IGG11" s="311"/>
      <c r="IGH11" s="311"/>
      <c r="IGI11" s="624"/>
      <c r="IGJ11" s="624"/>
      <c r="IGK11" s="624"/>
      <c r="IGL11" s="313"/>
      <c r="IGM11" s="314"/>
      <c r="IGN11" s="315"/>
      <c r="IGO11" s="311"/>
      <c r="IGP11" s="311"/>
      <c r="IGQ11" s="624"/>
      <c r="IGR11" s="624"/>
      <c r="IGS11" s="624"/>
      <c r="IGT11" s="313"/>
      <c r="IGU11" s="314"/>
      <c r="IGV11" s="315"/>
      <c r="IGW11" s="311"/>
      <c r="IGX11" s="311"/>
      <c r="IGY11" s="624"/>
      <c r="IGZ11" s="624"/>
      <c r="IHA11" s="624"/>
      <c r="IHB11" s="313"/>
      <c r="IHC11" s="314"/>
      <c r="IHD11" s="315"/>
      <c r="IHE11" s="311"/>
      <c r="IHF11" s="311"/>
      <c r="IHG11" s="624"/>
      <c r="IHH11" s="624"/>
      <c r="IHI11" s="624"/>
      <c r="IHJ11" s="313"/>
      <c r="IHK11" s="314"/>
      <c r="IHL11" s="315"/>
      <c r="IHM11" s="311"/>
      <c r="IHN11" s="311"/>
      <c r="IHO11" s="624"/>
      <c r="IHP11" s="624"/>
      <c r="IHQ11" s="624"/>
      <c r="IHR11" s="313"/>
      <c r="IHS11" s="314"/>
      <c r="IHT11" s="315"/>
      <c r="IHU11" s="311"/>
      <c r="IHV11" s="311"/>
      <c r="IHW11" s="624"/>
      <c r="IHX11" s="624"/>
      <c r="IHY11" s="624"/>
      <c r="IHZ11" s="313"/>
      <c r="IIA11" s="314"/>
      <c r="IIB11" s="315"/>
      <c r="IIC11" s="311"/>
      <c r="IID11" s="311"/>
      <c r="IIE11" s="624"/>
      <c r="IIF11" s="624"/>
      <c r="IIG11" s="624"/>
      <c r="IIH11" s="313"/>
      <c r="III11" s="314"/>
      <c r="IIJ11" s="315"/>
      <c r="IIK11" s="311"/>
      <c r="IIL11" s="311"/>
      <c r="IIM11" s="624"/>
      <c r="IIN11" s="624"/>
      <c r="IIO11" s="624"/>
      <c r="IIP11" s="313"/>
      <c r="IIQ11" s="314"/>
      <c r="IIR11" s="315"/>
      <c r="IIS11" s="311"/>
      <c r="IIT11" s="311"/>
      <c r="IIU11" s="624"/>
      <c r="IIV11" s="624"/>
      <c r="IIW11" s="624"/>
      <c r="IIX11" s="313"/>
      <c r="IIY11" s="314"/>
      <c r="IIZ11" s="315"/>
      <c r="IJA11" s="311"/>
      <c r="IJB11" s="311"/>
      <c r="IJC11" s="624"/>
      <c r="IJD11" s="624"/>
      <c r="IJE11" s="624"/>
      <c r="IJF11" s="313"/>
      <c r="IJG11" s="314"/>
      <c r="IJH11" s="315"/>
      <c r="IJI11" s="311"/>
      <c r="IJJ11" s="311"/>
      <c r="IJK11" s="624"/>
      <c r="IJL11" s="624"/>
      <c r="IJM11" s="624"/>
      <c r="IJN11" s="313"/>
      <c r="IJO11" s="314"/>
      <c r="IJP11" s="315"/>
      <c r="IJQ11" s="311"/>
      <c r="IJR11" s="311"/>
      <c r="IJS11" s="624"/>
      <c r="IJT11" s="624"/>
      <c r="IJU11" s="624"/>
      <c r="IJV11" s="313"/>
      <c r="IJW11" s="314"/>
      <c r="IJX11" s="315"/>
      <c r="IJY11" s="311"/>
      <c r="IJZ11" s="311"/>
      <c r="IKA11" s="624"/>
      <c r="IKB11" s="624"/>
      <c r="IKC11" s="624"/>
      <c r="IKD11" s="313"/>
      <c r="IKE11" s="314"/>
      <c r="IKF11" s="315"/>
      <c r="IKG11" s="311"/>
      <c r="IKH11" s="311"/>
      <c r="IKI11" s="624"/>
      <c r="IKJ11" s="624"/>
      <c r="IKK11" s="624"/>
      <c r="IKL11" s="313"/>
      <c r="IKM11" s="314"/>
      <c r="IKN11" s="315"/>
      <c r="IKO11" s="311"/>
      <c r="IKP11" s="311"/>
      <c r="IKQ11" s="624"/>
      <c r="IKR11" s="624"/>
      <c r="IKS11" s="624"/>
      <c r="IKT11" s="313"/>
      <c r="IKU11" s="314"/>
      <c r="IKV11" s="315"/>
      <c r="IKW11" s="311"/>
      <c r="IKX11" s="311"/>
      <c r="IKY11" s="624"/>
      <c r="IKZ11" s="624"/>
      <c r="ILA11" s="624"/>
      <c r="ILB11" s="313"/>
      <c r="ILC11" s="314"/>
      <c r="ILD11" s="315"/>
      <c r="ILE11" s="311"/>
      <c r="ILF11" s="311"/>
      <c r="ILG11" s="624"/>
      <c r="ILH11" s="624"/>
      <c r="ILI11" s="624"/>
      <c r="ILJ11" s="313"/>
      <c r="ILK11" s="314"/>
      <c r="ILL11" s="315"/>
      <c r="ILM11" s="311"/>
      <c r="ILN11" s="311"/>
      <c r="ILO11" s="624"/>
      <c r="ILP11" s="624"/>
      <c r="ILQ11" s="624"/>
      <c r="ILR11" s="313"/>
      <c r="ILS11" s="314"/>
      <c r="ILT11" s="315"/>
      <c r="ILU11" s="311"/>
      <c r="ILV11" s="311"/>
      <c r="ILW11" s="624"/>
      <c r="ILX11" s="624"/>
      <c r="ILY11" s="624"/>
      <c r="ILZ11" s="313"/>
      <c r="IMA11" s="314"/>
      <c r="IMB11" s="315"/>
      <c r="IMC11" s="311"/>
      <c r="IMD11" s="311"/>
      <c r="IME11" s="624"/>
      <c r="IMF11" s="624"/>
      <c r="IMG11" s="624"/>
      <c r="IMH11" s="313"/>
      <c r="IMI11" s="314"/>
      <c r="IMJ11" s="315"/>
      <c r="IMK11" s="311"/>
      <c r="IML11" s="311"/>
      <c r="IMM11" s="624"/>
      <c r="IMN11" s="624"/>
      <c r="IMO11" s="624"/>
      <c r="IMP11" s="313"/>
      <c r="IMQ11" s="314"/>
      <c r="IMR11" s="315"/>
      <c r="IMS11" s="311"/>
      <c r="IMT11" s="311"/>
      <c r="IMU11" s="624"/>
      <c r="IMV11" s="624"/>
      <c r="IMW11" s="624"/>
      <c r="IMX11" s="313"/>
      <c r="IMY11" s="314"/>
      <c r="IMZ11" s="315"/>
      <c r="INA11" s="311"/>
      <c r="INB11" s="311"/>
      <c r="INC11" s="624"/>
      <c r="IND11" s="624"/>
      <c r="INE11" s="624"/>
      <c r="INF11" s="313"/>
      <c r="ING11" s="314"/>
      <c r="INH11" s="315"/>
      <c r="INI11" s="311"/>
      <c r="INJ11" s="311"/>
      <c r="INK11" s="624"/>
      <c r="INL11" s="624"/>
      <c r="INM11" s="624"/>
      <c r="INN11" s="313"/>
      <c r="INO11" s="314"/>
      <c r="INP11" s="315"/>
      <c r="INQ11" s="311"/>
      <c r="INR11" s="311"/>
      <c r="INS11" s="624"/>
      <c r="INT11" s="624"/>
      <c r="INU11" s="624"/>
      <c r="INV11" s="313"/>
      <c r="INW11" s="314"/>
      <c r="INX11" s="315"/>
      <c r="INY11" s="311"/>
      <c r="INZ11" s="311"/>
      <c r="IOA11" s="624"/>
      <c r="IOB11" s="624"/>
      <c r="IOC11" s="624"/>
      <c r="IOD11" s="313"/>
      <c r="IOE11" s="314"/>
      <c r="IOF11" s="315"/>
      <c r="IOG11" s="311"/>
      <c r="IOH11" s="311"/>
      <c r="IOI11" s="624"/>
      <c r="IOJ11" s="624"/>
      <c r="IOK11" s="624"/>
      <c r="IOL11" s="313"/>
      <c r="IOM11" s="314"/>
      <c r="ION11" s="315"/>
      <c r="IOO11" s="311"/>
      <c r="IOP11" s="311"/>
      <c r="IOQ11" s="624"/>
      <c r="IOR11" s="624"/>
      <c r="IOS11" s="624"/>
      <c r="IOT11" s="313"/>
      <c r="IOU11" s="314"/>
      <c r="IOV11" s="315"/>
      <c r="IOW11" s="311"/>
      <c r="IOX11" s="311"/>
      <c r="IOY11" s="624"/>
      <c r="IOZ11" s="624"/>
      <c r="IPA11" s="624"/>
      <c r="IPB11" s="313"/>
      <c r="IPC11" s="314"/>
      <c r="IPD11" s="315"/>
      <c r="IPE11" s="311"/>
      <c r="IPF11" s="311"/>
      <c r="IPG11" s="624"/>
      <c r="IPH11" s="624"/>
      <c r="IPI11" s="624"/>
      <c r="IPJ11" s="313"/>
      <c r="IPK11" s="314"/>
      <c r="IPL11" s="315"/>
      <c r="IPM11" s="311"/>
      <c r="IPN11" s="311"/>
      <c r="IPO11" s="624"/>
      <c r="IPP11" s="624"/>
      <c r="IPQ11" s="624"/>
      <c r="IPR11" s="313"/>
      <c r="IPS11" s="314"/>
      <c r="IPT11" s="315"/>
      <c r="IPU11" s="311"/>
      <c r="IPV11" s="311"/>
      <c r="IPW11" s="624"/>
      <c r="IPX11" s="624"/>
      <c r="IPY11" s="624"/>
      <c r="IPZ11" s="313"/>
      <c r="IQA11" s="314"/>
      <c r="IQB11" s="315"/>
      <c r="IQC11" s="311"/>
      <c r="IQD11" s="311"/>
      <c r="IQE11" s="624"/>
      <c r="IQF11" s="624"/>
      <c r="IQG11" s="624"/>
      <c r="IQH11" s="313"/>
      <c r="IQI11" s="314"/>
      <c r="IQJ11" s="315"/>
      <c r="IQK11" s="311"/>
      <c r="IQL11" s="311"/>
      <c r="IQM11" s="624"/>
      <c r="IQN11" s="624"/>
      <c r="IQO11" s="624"/>
      <c r="IQP11" s="313"/>
      <c r="IQQ11" s="314"/>
      <c r="IQR11" s="315"/>
      <c r="IQS11" s="311"/>
      <c r="IQT11" s="311"/>
      <c r="IQU11" s="624"/>
      <c r="IQV11" s="624"/>
      <c r="IQW11" s="624"/>
      <c r="IQX11" s="313"/>
      <c r="IQY11" s="314"/>
      <c r="IQZ11" s="315"/>
      <c r="IRA11" s="311"/>
      <c r="IRB11" s="311"/>
      <c r="IRC11" s="624"/>
      <c r="IRD11" s="624"/>
      <c r="IRE11" s="624"/>
      <c r="IRF11" s="313"/>
      <c r="IRG11" s="314"/>
      <c r="IRH11" s="315"/>
      <c r="IRI11" s="311"/>
      <c r="IRJ11" s="311"/>
      <c r="IRK11" s="624"/>
      <c r="IRL11" s="624"/>
      <c r="IRM11" s="624"/>
      <c r="IRN11" s="313"/>
      <c r="IRO11" s="314"/>
      <c r="IRP11" s="315"/>
      <c r="IRQ11" s="311"/>
      <c r="IRR11" s="311"/>
      <c r="IRS11" s="624"/>
      <c r="IRT11" s="624"/>
      <c r="IRU11" s="624"/>
      <c r="IRV11" s="313"/>
      <c r="IRW11" s="314"/>
      <c r="IRX11" s="315"/>
      <c r="IRY11" s="311"/>
      <c r="IRZ11" s="311"/>
      <c r="ISA11" s="624"/>
      <c r="ISB11" s="624"/>
      <c r="ISC11" s="624"/>
      <c r="ISD11" s="313"/>
      <c r="ISE11" s="314"/>
      <c r="ISF11" s="315"/>
      <c r="ISG11" s="311"/>
      <c r="ISH11" s="311"/>
      <c r="ISI11" s="624"/>
      <c r="ISJ11" s="624"/>
      <c r="ISK11" s="624"/>
      <c r="ISL11" s="313"/>
      <c r="ISM11" s="314"/>
      <c r="ISN11" s="315"/>
      <c r="ISO11" s="311"/>
      <c r="ISP11" s="311"/>
      <c r="ISQ11" s="624"/>
      <c r="ISR11" s="624"/>
      <c r="ISS11" s="624"/>
      <c r="IST11" s="313"/>
      <c r="ISU11" s="314"/>
      <c r="ISV11" s="315"/>
      <c r="ISW11" s="311"/>
      <c r="ISX11" s="311"/>
      <c r="ISY11" s="624"/>
      <c r="ISZ11" s="624"/>
      <c r="ITA11" s="624"/>
      <c r="ITB11" s="313"/>
      <c r="ITC11" s="314"/>
      <c r="ITD11" s="315"/>
      <c r="ITE11" s="311"/>
      <c r="ITF11" s="311"/>
      <c r="ITG11" s="624"/>
      <c r="ITH11" s="624"/>
      <c r="ITI11" s="624"/>
      <c r="ITJ11" s="313"/>
      <c r="ITK11" s="314"/>
      <c r="ITL11" s="315"/>
      <c r="ITM11" s="311"/>
      <c r="ITN11" s="311"/>
      <c r="ITO11" s="624"/>
      <c r="ITP11" s="624"/>
      <c r="ITQ11" s="624"/>
      <c r="ITR11" s="313"/>
      <c r="ITS11" s="314"/>
      <c r="ITT11" s="315"/>
      <c r="ITU11" s="311"/>
      <c r="ITV11" s="311"/>
      <c r="ITW11" s="624"/>
      <c r="ITX11" s="624"/>
      <c r="ITY11" s="624"/>
      <c r="ITZ11" s="313"/>
      <c r="IUA11" s="314"/>
      <c r="IUB11" s="315"/>
      <c r="IUC11" s="311"/>
      <c r="IUD11" s="311"/>
      <c r="IUE11" s="624"/>
      <c r="IUF11" s="624"/>
      <c r="IUG11" s="624"/>
      <c r="IUH11" s="313"/>
      <c r="IUI11" s="314"/>
      <c r="IUJ11" s="315"/>
      <c r="IUK11" s="311"/>
      <c r="IUL11" s="311"/>
      <c r="IUM11" s="624"/>
      <c r="IUN11" s="624"/>
      <c r="IUO11" s="624"/>
      <c r="IUP11" s="313"/>
      <c r="IUQ11" s="314"/>
      <c r="IUR11" s="315"/>
      <c r="IUS11" s="311"/>
      <c r="IUT11" s="311"/>
      <c r="IUU11" s="624"/>
      <c r="IUV11" s="624"/>
      <c r="IUW11" s="624"/>
      <c r="IUX11" s="313"/>
      <c r="IUY11" s="314"/>
      <c r="IUZ11" s="315"/>
      <c r="IVA11" s="311"/>
      <c r="IVB11" s="311"/>
      <c r="IVC11" s="624"/>
      <c r="IVD11" s="624"/>
      <c r="IVE11" s="624"/>
      <c r="IVF11" s="313"/>
      <c r="IVG11" s="314"/>
      <c r="IVH11" s="315"/>
      <c r="IVI11" s="311"/>
      <c r="IVJ11" s="311"/>
      <c r="IVK11" s="624"/>
      <c r="IVL11" s="624"/>
      <c r="IVM11" s="624"/>
      <c r="IVN11" s="313"/>
      <c r="IVO11" s="314"/>
      <c r="IVP11" s="315"/>
      <c r="IVQ11" s="311"/>
      <c r="IVR11" s="311"/>
      <c r="IVS11" s="624"/>
      <c r="IVT11" s="624"/>
      <c r="IVU11" s="624"/>
      <c r="IVV11" s="313"/>
      <c r="IVW11" s="314"/>
      <c r="IVX11" s="315"/>
      <c r="IVY11" s="311"/>
      <c r="IVZ11" s="311"/>
      <c r="IWA11" s="624"/>
      <c r="IWB11" s="624"/>
      <c r="IWC11" s="624"/>
      <c r="IWD11" s="313"/>
      <c r="IWE11" s="314"/>
      <c r="IWF11" s="315"/>
      <c r="IWG11" s="311"/>
      <c r="IWH11" s="311"/>
      <c r="IWI11" s="624"/>
      <c r="IWJ11" s="624"/>
      <c r="IWK11" s="624"/>
      <c r="IWL11" s="313"/>
      <c r="IWM11" s="314"/>
      <c r="IWN11" s="315"/>
      <c r="IWO11" s="311"/>
      <c r="IWP11" s="311"/>
      <c r="IWQ11" s="624"/>
      <c r="IWR11" s="624"/>
      <c r="IWS11" s="624"/>
      <c r="IWT11" s="313"/>
      <c r="IWU11" s="314"/>
      <c r="IWV11" s="315"/>
      <c r="IWW11" s="311"/>
      <c r="IWX11" s="311"/>
      <c r="IWY11" s="624"/>
      <c r="IWZ11" s="624"/>
      <c r="IXA11" s="624"/>
      <c r="IXB11" s="313"/>
      <c r="IXC11" s="314"/>
      <c r="IXD11" s="315"/>
      <c r="IXE11" s="311"/>
      <c r="IXF11" s="311"/>
      <c r="IXG11" s="624"/>
      <c r="IXH11" s="624"/>
      <c r="IXI11" s="624"/>
      <c r="IXJ11" s="313"/>
      <c r="IXK11" s="314"/>
      <c r="IXL11" s="315"/>
      <c r="IXM11" s="311"/>
      <c r="IXN11" s="311"/>
      <c r="IXO11" s="624"/>
      <c r="IXP11" s="624"/>
      <c r="IXQ11" s="624"/>
      <c r="IXR11" s="313"/>
      <c r="IXS11" s="314"/>
      <c r="IXT11" s="315"/>
      <c r="IXU11" s="311"/>
      <c r="IXV11" s="311"/>
      <c r="IXW11" s="624"/>
      <c r="IXX11" s="624"/>
      <c r="IXY11" s="624"/>
      <c r="IXZ11" s="313"/>
      <c r="IYA11" s="314"/>
      <c r="IYB11" s="315"/>
      <c r="IYC11" s="311"/>
      <c r="IYD11" s="311"/>
      <c r="IYE11" s="624"/>
      <c r="IYF11" s="624"/>
      <c r="IYG11" s="624"/>
      <c r="IYH11" s="313"/>
      <c r="IYI11" s="314"/>
      <c r="IYJ11" s="315"/>
      <c r="IYK11" s="311"/>
      <c r="IYL11" s="311"/>
      <c r="IYM11" s="624"/>
      <c r="IYN11" s="624"/>
      <c r="IYO11" s="624"/>
      <c r="IYP11" s="313"/>
      <c r="IYQ11" s="314"/>
      <c r="IYR11" s="315"/>
      <c r="IYS11" s="311"/>
      <c r="IYT11" s="311"/>
      <c r="IYU11" s="624"/>
      <c r="IYV11" s="624"/>
      <c r="IYW11" s="624"/>
      <c r="IYX11" s="313"/>
      <c r="IYY11" s="314"/>
      <c r="IYZ11" s="315"/>
      <c r="IZA11" s="311"/>
      <c r="IZB11" s="311"/>
      <c r="IZC11" s="624"/>
      <c r="IZD11" s="624"/>
      <c r="IZE11" s="624"/>
      <c r="IZF11" s="313"/>
      <c r="IZG11" s="314"/>
      <c r="IZH11" s="315"/>
      <c r="IZI11" s="311"/>
      <c r="IZJ11" s="311"/>
      <c r="IZK11" s="624"/>
      <c r="IZL11" s="624"/>
      <c r="IZM11" s="624"/>
      <c r="IZN11" s="313"/>
      <c r="IZO11" s="314"/>
      <c r="IZP11" s="315"/>
      <c r="IZQ11" s="311"/>
      <c r="IZR11" s="311"/>
      <c r="IZS11" s="624"/>
      <c r="IZT11" s="624"/>
      <c r="IZU11" s="624"/>
      <c r="IZV11" s="313"/>
      <c r="IZW11" s="314"/>
      <c r="IZX11" s="315"/>
      <c r="IZY11" s="311"/>
      <c r="IZZ11" s="311"/>
      <c r="JAA11" s="624"/>
      <c r="JAB11" s="624"/>
      <c r="JAC11" s="624"/>
      <c r="JAD11" s="313"/>
      <c r="JAE11" s="314"/>
      <c r="JAF11" s="315"/>
      <c r="JAG11" s="311"/>
      <c r="JAH11" s="311"/>
      <c r="JAI11" s="624"/>
      <c r="JAJ11" s="624"/>
      <c r="JAK11" s="624"/>
      <c r="JAL11" s="313"/>
      <c r="JAM11" s="314"/>
      <c r="JAN11" s="315"/>
      <c r="JAO11" s="311"/>
      <c r="JAP11" s="311"/>
      <c r="JAQ11" s="624"/>
      <c r="JAR11" s="624"/>
      <c r="JAS11" s="624"/>
      <c r="JAT11" s="313"/>
      <c r="JAU11" s="314"/>
      <c r="JAV11" s="315"/>
      <c r="JAW11" s="311"/>
      <c r="JAX11" s="311"/>
      <c r="JAY11" s="624"/>
      <c r="JAZ11" s="624"/>
      <c r="JBA11" s="624"/>
      <c r="JBB11" s="313"/>
      <c r="JBC11" s="314"/>
      <c r="JBD11" s="315"/>
      <c r="JBE11" s="311"/>
      <c r="JBF11" s="311"/>
      <c r="JBG11" s="624"/>
      <c r="JBH11" s="624"/>
      <c r="JBI11" s="624"/>
      <c r="JBJ11" s="313"/>
      <c r="JBK11" s="314"/>
      <c r="JBL11" s="315"/>
      <c r="JBM11" s="311"/>
      <c r="JBN11" s="311"/>
      <c r="JBO11" s="624"/>
      <c r="JBP11" s="624"/>
      <c r="JBQ11" s="624"/>
      <c r="JBR11" s="313"/>
      <c r="JBS11" s="314"/>
      <c r="JBT11" s="315"/>
      <c r="JBU11" s="311"/>
      <c r="JBV11" s="311"/>
      <c r="JBW11" s="624"/>
      <c r="JBX11" s="624"/>
      <c r="JBY11" s="624"/>
      <c r="JBZ11" s="313"/>
      <c r="JCA11" s="314"/>
      <c r="JCB11" s="315"/>
      <c r="JCC11" s="311"/>
      <c r="JCD11" s="311"/>
      <c r="JCE11" s="624"/>
      <c r="JCF11" s="624"/>
      <c r="JCG11" s="624"/>
      <c r="JCH11" s="313"/>
      <c r="JCI11" s="314"/>
      <c r="JCJ11" s="315"/>
      <c r="JCK11" s="311"/>
      <c r="JCL11" s="311"/>
      <c r="JCM11" s="624"/>
      <c r="JCN11" s="624"/>
      <c r="JCO11" s="624"/>
      <c r="JCP11" s="313"/>
      <c r="JCQ11" s="314"/>
      <c r="JCR11" s="315"/>
      <c r="JCS11" s="311"/>
      <c r="JCT11" s="311"/>
      <c r="JCU11" s="624"/>
      <c r="JCV11" s="624"/>
      <c r="JCW11" s="624"/>
      <c r="JCX11" s="313"/>
      <c r="JCY11" s="314"/>
      <c r="JCZ11" s="315"/>
      <c r="JDA11" s="311"/>
      <c r="JDB11" s="311"/>
      <c r="JDC11" s="624"/>
      <c r="JDD11" s="624"/>
      <c r="JDE11" s="624"/>
      <c r="JDF11" s="313"/>
      <c r="JDG11" s="314"/>
      <c r="JDH11" s="315"/>
      <c r="JDI11" s="311"/>
      <c r="JDJ11" s="311"/>
      <c r="JDK11" s="624"/>
      <c r="JDL11" s="624"/>
      <c r="JDM11" s="624"/>
      <c r="JDN11" s="313"/>
      <c r="JDO11" s="314"/>
      <c r="JDP11" s="315"/>
      <c r="JDQ11" s="311"/>
      <c r="JDR11" s="311"/>
      <c r="JDS11" s="624"/>
      <c r="JDT11" s="624"/>
      <c r="JDU11" s="624"/>
      <c r="JDV11" s="313"/>
      <c r="JDW11" s="314"/>
      <c r="JDX11" s="315"/>
      <c r="JDY11" s="311"/>
      <c r="JDZ11" s="311"/>
      <c r="JEA11" s="624"/>
      <c r="JEB11" s="624"/>
      <c r="JEC11" s="624"/>
      <c r="JED11" s="313"/>
      <c r="JEE11" s="314"/>
      <c r="JEF11" s="315"/>
      <c r="JEG11" s="311"/>
      <c r="JEH11" s="311"/>
      <c r="JEI11" s="624"/>
      <c r="JEJ11" s="624"/>
      <c r="JEK11" s="624"/>
      <c r="JEL11" s="313"/>
      <c r="JEM11" s="314"/>
      <c r="JEN11" s="315"/>
      <c r="JEO11" s="311"/>
      <c r="JEP11" s="311"/>
      <c r="JEQ11" s="624"/>
      <c r="JER11" s="624"/>
      <c r="JES11" s="624"/>
      <c r="JET11" s="313"/>
      <c r="JEU11" s="314"/>
      <c r="JEV11" s="315"/>
      <c r="JEW11" s="311"/>
      <c r="JEX11" s="311"/>
      <c r="JEY11" s="624"/>
      <c r="JEZ11" s="624"/>
      <c r="JFA11" s="624"/>
      <c r="JFB11" s="313"/>
      <c r="JFC11" s="314"/>
      <c r="JFD11" s="315"/>
      <c r="JFE11" s="311"/>
      <c r="JFF11" s="311"/>
      <c r="JFG11" s="624"/>
      <c r="JFH11" s="624"/>
      <c r="JFI11" s="624"/>
      <c r="JFJ11" s="313"/>
      <c r="JFK11" s="314"/>
      <c r="JFL11" s="315"/>
      <c r="JFM11" s="311"/>
      <c r="JFN11" s="311"/>
      <c r="JFO11" s="624"/>
      <c r="JFP11" s="624"/>
      <c r="JFQ11" s="624"/>
      <c r="JFR11" s="313"/>
      <c r="JFS11" s="314"/>
      <c r="JFT11" s="315"/>
      <c r="JFU11" s="311"/>
      <c r="JFV11" s="311"/>
      <c r="JFW11" s="624"/>
      <c r="JFX11" s="624"/>
      <c r="JFY11" s="624"/>
      <c r="JFZ11" s="313"/>
      <c r="JGA11" s="314"/>
      <c r="JGB11" s="315"/>
      <c r="JGC11" s="311"/>
      <c r="JGD11" s="311"/>
      <c r="JGE11" s="624"/>
      <c r="JGF11" s="624"/>
      <c r="JGG11" s="624"/>
      <c r="JGH11" s="313"/>
      <c r="JGI11" s="314"/>
      <c r="JGJ11" s="315"/>
      <c r="JGK11" s="311"/>
      <c r="JGL11" s="311"/>
      <c r="JGM11" s="624"/>
      <c r="JGN11" s="624"/>
      <c r="JGO11" s="624"/>
      <c r="JGP11" s="313"/>
      <c r="JGQ11" s="314"/>
      <c r="JGR11" s="315"/>
      <c r="JGS11" s="311"/>
      <c r="JGT11" s="311"/>
      <c r="JGU11" s="624"/>
      <c r="JGV11" s="624"/>
      <c r="JGW11" s="624"/>
      <c r="JGX11" s="313"/>
      <c r="JGY11" s="314"/>
      <c r="JGZ11" s="315"/>
      <c r="JHA11" s="311"/>
      <c r="JHB11" s="311"/>
      <c r="JHC11" s="624"/>
      <c r="JHD11" s="624"/>
      <c r="JHE11" s="624"/>
      <c r="JHF11" s="313"/>
      <c r="JHG11" s="314"/>
      <c r="JHH11" s="315"/>
      <c r="JHI11" s="311"/>
      <c r="JHJ11" s="311"/>
      <c r="JHK11" s="624"/>
      <c r="JHL11" s="624"/>
      <c r="JHM11" s="624"/>
      <c r="JHN11" s="313"/>
      <c r="JHO11" s="314"/>
      <c r="JHP11" s="315"/>
      <c r="JHQ11" s="311"/>
      <c r="JHR11" s="311"/>
      <c r="JHS11" s="624"/>
      <c r="JHT11" s="624"/>
      <c r="JHU11" s="624"/>
      <c r="JHV11" s="313"/>
      <c r="JHW11" s="314"/>
      <c r="JHX11" s="315"/>
      <c r="JHY11" s="311"/>
      <c r="JHZ11" s="311"/>
      <c r="JIA11" s="624"/>
      <c r="JIB11" s="624"/>
      <c r="JIC11" s="624"/>
      <c r="JID11" s="313"/>
      <c r="JIE11" s="314"/>
      <c r="JIF11" s="315"/>
      <c r="JIG11" s="311"/>
      <c r="JIH11" s="311"/>
      <c r="JII11" s="624"/>
      <c r="JIJ11" s="624"/>
      <c r="JIK11" s="624"/>
      <c r="JIL11" s="313"/>
      <c r="JIM11" s="314"/>
      <c r="JIN11" s="315"/>
      <c r="JIO11" s="311"/>
      <c r="JIP11" s="311"/>
      <c r="JIQ11" s="624"/>
      <c r="JIR11" s="624"/>
      <c r="JIS11" s="624"/>
      <c r="JIT11" s="313"/>
      <c r="JIU11" s="314"/>
      <c r="JIV11" s="315"/>
      <c r="JIW11" s="311"/>
      <c r="JIX11" s="311"/>
      <c r="JIY11" s="624"/>
      <c r="JIZ11" s="624"/>
      <c r="JJA11" s="624"/>
      <c r="JJB11" s="313"/>
      <c r="JJC11" s="314"/>
      <c r="JJD11" s="315"/>
      <c r="JJE11" s="311"/>
      <c r="JJF11" s="311"/>
      <c r="JJG11" s="624"/>
      <c r="JJH11" s="624"/>
      <c r="JJI11" s="624"/>
      <c r="JJJ11" s="313"/>
      <c r="JJK11" s="314"/>
      <c r="JJL11" s="315"/>
      <c r="JJM11" s="311"/>
      <c r="JJN11" s="311"/>
      <c r="JJO11" s="624"/>
      <c r="JJP11" s="624"/>
      <c r="JJQ11" s="624"/>
      <c r="JJR11" s="313"/>
      <c r="JJS11" s="314"/>
      <c r="JJT11" s="315"/>
      <c r="JJU11" s="311"/>
      <c r="JJV11" s="311"/>
      <c r="JJW11" s="624"/>
      <c r="JJX11" s="624"/>
      <c r="JJY11" s="624"/>
      <c r="JJZ11" s="313"/>
      <c r="JKA11" s="314"/>
      <c r="JKB11" s="315"/>
      <c r="JKC11" s="311"/>
      <c r="JKD11" s="311"/>
      <c r="JKE11" s="624"/>
      <c r="JKF11" s="624"/>
      <c r="JKG11" s="624"/>
      <c r="JKH11" s="313"/>
      <c r="JKI11" s="314"/>
      <c r="JKJ11" s="315"/>
      <c r="JKK11" s="311"/>
      <c r="JKL11" s="311"/>
      <c r="JKM11" s="624"/>
      <c r="JKN11" s="624"/>
      <c r="JKO11" s="624"/>
      <c r="JKP11" s="313"/>
      <c r="JKQ11" s="314"/>
      <c r="JKR11" s="315"/>
      <c r="JKS11" s="311"/>
      <c r="JKT11" s="311"/>
      <c r="JKU11" s="624"/>
      <c r="JKV11" s="624"/>
      <c r="JKW11" s="624"/>
      <c r="JKX11" s="313"/>
      <c r="JKY11" s="314"/>
      <c r="JKZ11" s="315"/>
      <c r="JLA11" s="311"/>
      <c r="JLB11" s="311"/>
      <c r="JLC11" s="624"/>
      <c r="JLD11" s="624"/>
      <c r="JLE11" s="624"/>
      <c r="JLF11" s="313"/>
      <c r="JLG11" s="314"/>
      <c r="JLH11" s="315"/>
      <c r="JLI11" s="311"/>
      <c r="JLJ11" s="311"/>
      <c r="JLK11" s="624"/>
      <c r="JLL11" s="624"/>
      <c r="JLM11" s="624"/>
      <c r="JLN11" s="313"/>
      <c r="JLO11" s="314"/>
      <c r="JLP11" s="315"/>
      <c r="JLQ11" s="311"/>
      <c r="JLR11" s="311"/>
      <c r="JLS11" s="624"/>
      <c r="JLT11" s="624"/>
      <c r="JLU11" s="624"/>
      <c r="JLV11" s="313"/>
      <c r="JLW11" s="314"/>
      <c r="JLX11" s="315"/>
      <c r="JLY11" s="311"/>
      <c r="JLZ11" s="311"/>
      <c r="JMA11" s="624"/>
      <c r="JMB11" s="624"/>
      <c r="JMC11" s="624"/>
      <c r="JMD11" s="313"/>
      <c r="JME11" s="314"/>
      <c r="JMF11" s="315"/>
      <c r="JMG11" s="311"/>
      <c r="JMH11" s="311"/>
      <c r="JMI11" s="624"/>
      <c r="JMJ11" s="624"/>
      <c r="JMK11" s="624"/>
      <c r="JML11" s="313"/>
      <c r="JMM11" s="314"/>
      <c r="JMN11" s="315"/>
      <c r="JMO11" s="311"/>
      <c r="JMP11" s="311"/>
      <c r="JMQ11" s="624"/>
      <c r="JMR11" s="624"/>
      <c r="JMS11" s="624"/>
      <c r="JMT11" s="313"/>
      <c r="JMU11" s="314"/>
      <c r="JMV11" s="315"/>
      <c r="JMW11" s="311"/>
      <c r="JMX11" s="311"/>
      <c r="JMY11" s="624"/>
      <c r="JMZ11" s="624"/>
      <c r="JNA11" s="624"/>
      <c r="JNB11" s="313"/>
      <c r="JNC11" s="314"/>
      <c r="JND11" s="315"/>
      <c r="JNE11" s="311"/>
      <c r="JNF11" s="311"/>
      <c r="JNG11" s="624"/>
      <c r="JNH11" s="624"/>
      <c r="JNI11" s="624"/>
      <c r="JNJ11" s="313"/>
      <c r="JNK11" s="314"/>
      <c r="JNL11" s="315"/>
      <c r="JNM11" s="311"/>
      <c r="JNN11" s="311"/>
      <c r="JNO11" s="624"/>
      <c r="JNP11" s="624"/>
      <c r="JNQ11" s="624"/>
      <c r="JNR11" s="313"/>
      <c r="JNS11" s="314"/>
      <c r="JNT11" s="315"/>
      <c r="JNU11" s="311"/>
      <c r="JNV11" s="311"/>
      <c r="JNW11" s="624"/>
      <c r="JNX11" s="624"/>
      <c r="JNY11" s="624"/>
      <c r="JNZ11" s="313"/>
      <c r="JOA11" s="314"/>
      <c r="JOB11" s="315"/>
      <c r="JOC11" s="311"/>
      <c r="JOD11" s="311"/>
      <c r="JOE11" s="624"/>
      <c r="JOF11" s="624"/>
      <c r="JOG11" s="624"/>
      <c r="JOH11" s="313"/>
      <c r="JOI11" s="314"/>
      <c r="JOJ11" s="315"/>
      <c r="JOK11" s="311"/>
      <c r="JOL11" s="311"/>
      <c r="JOM11" s="624"/>
      <c r="JON11" s="624"/>
      <c r="JOO11" s="624"/>
      <c r="JOP11" s="313"/>
      <c r="JOQ11" s="314"/>
      <c r="JOR11" s="315"/>
      <c r="JOS11" s="311"/>
      <c r="JOT11" s="311"/>
      <c r="JOU11" s="624"/>
      <c r="JOV11" s="624"/>
      <c r="JOW11" s="624"/>
      <c r="JOX11" s="313"/>
      <c r="JOY11" s="314"/>
      <c r="JOZ11" s="315"/>
      <c r="JPA11" s="311"/>
      <c r="JPB11" s="311"/>
      <c r="JPC11" s="624"/>
      <c r="JPD11" s="624"/>
      <c r="JPE11" s="624"/>
      <c r="JPF11" s="313"/>
      <c r="JPG11" s="314"/>
      <c r="JPH11" s="315"/>
      <c r="JPI11" s="311"/>
      <c r="JPJ11" s="311"/>
      <c r="JPK11" s="624"/>
      <c r="JPL11" s="624"/>
      <c r="JPM11" s="624"/>
      <c r="JPN11" s="313"/>
      <c r="JPO11" s="314"/>
      <c r="JPP11" s="315"/>
      <c r="JPQ11" s="311"/>
      <c r="JPR11" s="311"/>
      <c r="JPS11" s="624"/>
      <c r="JPT11" s="624"/>
      <c r="JPU11" s="624"/>
      <c r="JPV11" s="313"/>
      <c r="JPW11" s="314"/>
      <c r="JPX11" s="315"/>
      <c r="JPY11" s="311"/>
      <c r="JPZ11" s="311"/>
      <c r="JQA11" s="624"/>
      <c r="JQB11" s="624"/>
      <c r="JQC11" s="624"/>
      <c r="JQD11" s="313"/>
      <c r="JQE11" s="314"/>
      <c r="JQF11" s="315"/>
      <c r="JQG11" s="311"/>
      <c r="JQH11" s="311"/>
      <c r="JQI11" s="624"/>
      <c r="JQJ11" s="624"/>
      <c r="JQK11" s="624"/>
      <c r="JQL11" s="313"/>
      <c r="JQM11" s="314"/>
      <c r="JQN11" s="315"/>
      <c r="JQO11" s="311"/>
      <c r="JQP11" s="311"/>
      <c r="JQQ11" s="624"/>
      <c r="JQR11" s="624"/>
      <c r="JQS11" s="624"/>
      <c r="JQT11" s="313"/>
      <c r="JQU11" s="314"/>
      <c r="JQV11" s="315"/>
      <c r="JQW11" s="311"/>
      <c r="JQX11" s="311"/>
      <c r="JQY11" s="624"/>
      <c r="JQZ11" s="624"/>
      <c r="JRA11" s="624"/>
      <c r="JRB11" s="313"/>
      <c r="JRC11" s="314"/>
      <c r="JRD11" s="315"/>
      <c r="JRE11" s="311"/>
      <c r="JRF11" s="311"/>
      <c r="JRG11" s="624"/>
      <c r="JRH11" s="624"/>
      <c r="JRI11" s="624"/>
      <c r="JRJ11" s="313"/>
      <c r="JRK11" s="314"/>
      <c r="JRL11" s="315"/>
      <c r="JRM11" s="311"/>
      <c r="JRN11" s="311"/>
      <c r="JRO11" s="624"/>
      <c r="JRP11" s="624"/>
      <c r="JRQ11" s="624"/>
      <c r="JRR11" s="313"/>
      <c r="JRS11" s="314"/>
      <c r="JRT11" s="315"/>
      <c r="JRU11" s="311"/>
      <c r="JRV11" s="311"/>
      <c r="JRW11" s="624"/>
      <c r="JRX11" s="624"/>
      <c r="JRY11" s="624"/>
      <c r="JRZ11" s="313"/>
      <c r="JSA11" s="314"/>
      <c r="JSB11" s="315"/>
      <c r="JSC11" s="311"/>
      <c r="JSD11" s="311"/>
      <c r="JSE11" s="624"/>
      <c r="JSF11" s="624"/>
      <c r="JSG11" s="624"/>
      <c r="JSH11" s="313"/>
      <c r="JSI11" s="314"/>
      <c r="JSJ11" s="315"/>
      <c r="JSK11" s="311"/>
      <c r="JSL11" s="311"/>
      <c r="JSM11" s="624"/>
      <c r="JSN11" s="624"/>
      <c r="JSO11" s="624"/>
      <c r="JSP11" s="313"/>
      <c r="JSQ11" s="314"/>
      <c r="JSR11" s="315"/>
      <c r="JSS11" s="311"/>
      <c r="JST11" s="311"/>
      <c r="JSU11" s="624"/>
      <c r="JSV11" s="624"/>
      <c r="JSW11" s="624"/>
      <c r="JSX11" s="313"/>
      <c r="JSY11" s="314"/>
      <c r="JSZ11" s="315"/>
      <c r="JTA11" s="311"/>
      <c r="JTB11" s="311"/>
      <c r="JTC11" s="624"/>
      <c r="JTD11" s="624"/>
      <c r="JTE11" s="624"/>
      <c r="JTF11" s="313"/>
      <c r="JTG11" s="314"/>
      <c r="JTH11" s="315"/>
      <c r="JTI11" s="311"/>
      <c r="JTJ11" s="311"/>
      <c r="JTK11" s="624"/>
      <c r="JTL11" s="624"/>
      <c r="JTM11" s="624"/>
      <c r="JTN11" s="313"/>
      <c r="JTO11" s="314"/>
      <c r="JTP11" s="315"/>
      <c r="JTQ11" s="311"/>
      <c r="JTR11" s="311"/>
      <c r="JTS11" s="624"/>
      <c r="JTT11" s="624"/>
      <c r="JTU11" s="624"/>
      <c r="JTV11" s="313"/>
      <c r="JTW11" s="314"/>
      <c r="JTX11" s="315"/>
      <c r="JTY11" s="311"/>
      <c r="JTZ11" s="311"/>
      <c r="JUA11" s="624"/>
      <c r="JUB11" s="624"/>
      <c r="JUC11" s="624"/>
      <c r="JUD11" s="313"/>
      <c r="JUE11" s="314"/>
      <c r="JUF11" s="315"/>
      <c r="JUG11" s="311"/>
      <c r="JUH11" s="311"/>
      <c r="JUI11" s="624"/>
      <c r="JUJ11" s="624"/>
      <c r="JUK11" s="624"/>
      <c r="JUL11" s="313"/>
      <c r="JUM11" s="314"/>
      <c r="JUN11" s="315"/>
      <c r="JUO11" s="311"/>
      <c r="JUP11" s="311"/>
      <c r="JUQ11" s="624"/>
      <c r="JUR11" s="624"/>
      <c r="JUS11" s="624"/>
      <c r="JUT11" s="313"/>
      <c r="JUU11" s="314"/>
      <c r="JUV11" s="315"/>
      <c r="JUW11" s="311"/>
      <c r="JUX11" s="311"/>
      <c r="JUY11" s="624"/>
      <c r="JUZ11" s="624"/>
      <c r="JVA11" s="624"/>
      <c r="JVB11" s="313"/>
      <c r="JVC11" s="314"/>
      <c r="JVD11" s="315"/>
      <c r="JVE11" s="311"/>
      <c r="JVF11" s="311"/>
      <c r="JVG11" s="624"/>
      <c r="JVH11" s="624"/>
      <c r="JVI11" s="624"/>
      <c r="JVJ11" s="313"/>
      <c r="JVK11" s="314"/>
      <c r="JVL11" s="315"/>
      <c r="JVM11" s="311"/>
      <c r="JVN11" s="311"/>
      <c r="JVO11" s="624"/>
      <c r="JVP11" s="624"/>
      <c r="JVQ11" s="624"/>
      <c r="JVR11" s="313"/>
      <c r="JVS11" s="314"/>
      <c r="JVT11" s="315"/>
      <c r="JVU11" s="311"/>
      <c r="JVV11" s="311"/>
      <c r="JVW11" s="624"/>
      <c r="JVX11" s="624"/>
      <c r="JVY11" s="624"/>
      <c r="JVZ11" s="313"/>
      <c r="JWA11" s="314"/>
      <c r="JWB11" s="315"/>
      <c r="JWC11" s="311"/>
      <c r="JWD11" s="311"/>
      <c r="JWE11" s="624"/>
      <c r="JWF11" s="624"/>
      <c r="JWG11" s="624"/>
      <c r="JWH11" s="313"/>
      <c r="JWI11" s="314"/>
      <c r="JWJ11" s="315"/>
      <c r="JWK11" s="311"/>
      <c r="JWL11" s="311"/>
      <c r="JWM11" s="624"/>
      <c r="JWN11" s="624"/>
      <c r="JWO11" s="624"/>
      <c r="JWP11" s="313"/>
      <c r="JWQ11" s="314"/>
      <c r="JWR11" s="315"/>
      <c r="JWS11" s="311"/>
      <c r="JWT11" s="311"/>
      <c r="JWU11" s="624"/>
      <c r="JWV11" s="624"/>
      <c r="JWW11" s="624"/>
      <c r="JWX11" s="313"/>
      <c r="JWY11" s="314"/>
      <c r="JWZ11" s="315"/>
      <c r="JXA11" s="311"/>
      <c r="JXB11" s="311"/>
      <c r="JXC11" s="624"/>
      <c r="JXD11" s="624"/>
      <c r="JXE11" s="624"/>
      <c r="JXF11" s="313"/>
      <c r="JXG11" s="314"/>
      <c r="JXH11" s="315"/>
      <c r="JXI11" s="311"/>
      <c r="JXJ11" s="311"/>
      <c r="JXK11" s="624"/>
      <c r="JXL11" s="624"/>
      <c r="JXM11" s="624"/>
      <c r="JXN11" s="313"/>
      <c r="JXO11" s="314"/>
      <c r="JXP11" s="315"/>
      <c r="JXQ11" s="311"/>
      <c r="JXR11" s="311"/>
      <c r="JXS11" s="624"/>
      <c r="JXT11" s="624"/>
      <c r="JXU11" s="624"/>
      <c r="JXV11" s="313"/>
      <c r="JXW11" s="314"/>
      <c r="JXX11" s="315"/>
      <c r="JXY11" s="311"/>
      <c r="JXZ11" s="311"/>
      <c r="JYA11" s="624"/>
      <c r="JYB11" s="624"/>
      <c r="JYC11" s="624"/>
      <c r="JYD11" s="313"/>
      <c r="JYE11" s="314"/>
      <c r="JYF11" s="315"/>
      <c r="JYG11" s="311"/>
      <c r="JYH11" s="311"/>
      <c r="JYI11" s="624"/>
      <c r="JYJ11" s="624"/>
      <c r="JYK11" s="624"/>
      <c r="JYL11" s="313"/>
      <c r="JYM11" s="314"/>
      <c r="JYN11" s="315"/>
      <c r="JYO11" s="311"/>
      <c r="JYP11" s="311"/>
      <c r="JYQ11" s="624"/>
      <c r="JYR11" s="624"/>
      <c r="JYS11" s="624"/>
      <c r="JYT11" s="313"/>
      <c r="JYU11" s="314"/>
      <c r="JYV11" s="315"/>
      <c r="JYW11" s="311"/>
      <c r="JYX11" s="311"/>
      <c r="JYY11" s="624"/>
      <c r="JYZ11" s="624"/>
      <c r="JZA11" s="624"/>
      <c r="JZB11" s="313"/>
      <c r="JZC11" s="314"/>
      <c r="JZD11" s="315"/>
      <c r="JZE11" s="311"/>
      <c r="JZF11" s="311"/>
      <c r="JZG11" s="624"/>
      <c r="JZH11" s="624"/>
      <c r="JZI11" s="624"/>
      <c r="JZJ11" s="313"/>
      <c r="JZK11" s="314"/>
      <c r="JZL11" s="315"/>
      <c r="JZM11" s="311"/>
      <c r="JZN11" s="311"/>
      <c r="JZO11" s="624"/>
      <c r="JZP11" s="624"/>
      <c r="JZQ11" s="624"/>
      <c r="JZR11" s="313"/>
      <c r="JZS11" s="314"/>
      <c r="JZT11" s="315"/>
      <c r="JZU11" s="311"/>
      <c r="JZV11" s="311"/>
      <c r="JZW11" s="624"/>
      <c r="JZX11" s="624"/>
      <c r="JZY11" s="624"/>
      <c r="JZZ11" s="313"/>
      <c r="KAA11" s="314"/>
      <c r="KAB11" s="315"/>
      <c r="KAC11" s="311"/>
      <c r="KAD11" s="311"/>
      <c r="KAE11" s="624"/>
      <c r="KAF11" s="624"/>
      <c r="KAG11" s="624"/>
      <c r="KAH11" s="313"/>
      <c r="KAI11" s="314"/>
      <c r="KAJ11" s="315"/>
      <c r="KAK11" s="311"/>
      <c r="KAL11" s="311"/>
      <c r="KAM11" s="624"/>
      <c r="KAN11" s="624"/>
      <c r="KAO11" s="624"/>
      <c r="KAP11" s="313"/>
      <c r="KAQ11" s="314"/>
      <c r="KAR11" s="315"/>
      <c r="KAS11" s="311"/>
      <c r="KAT11" s="311"/>
      <c r="KAU11" s="624"/>
      <c r="KAV11" s="624"/>
      <c r="KAW11" s="624"/>
      <c r="KAX11" s="313"/>
      <c r="KAY11" s="314"/>
      <c r="KAZ11" s="315"/>
      <c r="KBA11" s="311"/>
      <c r="KBB11" s="311"/>
      <c r="KBC11" s="624"/>
      <c r="KBD11" s="624"/>
      <c r="KBE11" s="624"/>
      <c r="KBF11" s="313"/>
      <c r="KBG11" s="314"/>
      <c r="KBH11" s="315"/>
      <c r="KBI11" s="311"/>
      <c r="KBJ11" s="311"/>
      <c r="KBK11" s="624"/>
      <c r="KBL11" s="624"/>
      <c r="KBM11" s="624"/>
      <c r="KBN11" s="313"/>
      <c r="KBO11" s="314"/>
      <c r="KBP11" s="315"/>
      <c r="KBQ11" s="311"/>
      <c r="KBR11" s="311"/>
      <c r="KBS11" s="624"/>
      <c r="KBT11" s="624"/>
      <c r="KBU11" s="624"/>
      <c r="KBV11" s="313"/>
      <c r="KBW11" s="314"/>
      <c r="KBX11" s="315"/>
      <c r="KBY11" s="311"/>
      <c r="KBZ11" s="311"/>
      <c r="KCA11" s="624"/>
      <c r="KCB11" s="624"/>
      <c r="KCC11" s="624"/>
      <c r="KCD11" s="313"/>
      <c r="KCE11" s="314"/>
      <c r="KCF11" s="315"/>
      <c r="KCG11" s="311"/>
      <c r="KCH11" s="311"/>
      <c r="KCI11" s="624"/>
      <c r="KCJ11" s="624"/>
      <c r="KCK11" s="624"/>
      <c r="KCL11" s="313"/>
      <c r="KCM11" s="314"/>
      <c r="KCN11" s="315"/>
      <c r="KCO11" s="311"/>
      <c r="KCP11" s="311"/>
      <c r="KCQ11" s="624"/>
      <c r="KCR11" s="624"/>
      <c r="KCS11" s="624"/>
      <c r="KCT11" s="313"/>
      <c r="KCU11" s="314"/>
      <c r="KCV11" s="315"/>
      <c r="KCW11" s="311"/>
      <c r="KCX11" s="311"/>
      <c r="KCY11" s="624"/>
      <c r="KCZ11" s="624"/>
      <c r="KDA11" s="624"/>
      <c r="KDB11" s="313"/>
      <c r="KDC11" s="314"/>
      <c r="KDD11" s="315"/>
      <c r="KDE11" s="311"/>
      <c r="KDF11" s="311"/>
      <c r="KDG11" s="624"/>
      <c r="KDH11" s="624"/>
      <c r="KDI11" s="624"/>
      <c r="KDJ11" s="313"/>
      <c r="KDK11" s="314"/>
      <c r="KDL11" s="315"/>
      <c r="KDM11" s="311"/>
      <c r="KDN11" s="311"/>
      <c r="KDO11" s="624"/>
      <c r="KDP11" s="624"/>
      <c r="KDQ11" s="624"/>
      <c r="KDR11" s="313"/>
      <c r="KDS11" s="314"/>
      <c r="KDT11" s="315"/>
      <c r="KDU11" s="311"/>
      <c r="KDV11" s="311"/>
      <c r="KDW11" s="624"/>
      <c r="KDX11" s="624"/>
      <c r="KDY11" s="624"/>
      <c r="KDZ11" s="313"/>
      <c r="KEA11" s="314"/>
      <c r="KEB11" s="315"/>
      <c r="KEC11" s="311"/>
      <c r="KED11" s="311"/>
      <c r="KEE11" s="624"/>
      <c r="KEF11" s="624"/>
      <c r="KEG11" s="624"/>
      <c r="KEH11" s="313"/>
      <c r="KEI11" s="314"/>
      <c r="KEJ11" s="315"/>
      <c r="KEK11" s="311"/>
      <c r="KEL11" s="311"/>
      <c r="KEM11" s="624"/>
      <c r="KEN11" s="624"/>
      <c r="KEO11" s="624"/>
      <c r="KEP11" s="313"/>
      <c r="KEQ11" s="314"/>
      <c r="KER11" s="315"/>
      <c r="KES11" s="311"/>
      <c r="KET11" s="311"/>
      <c r="KEU11" s="624"/>
      <c r="KEV11" s="624"/>
      <c r="KEW11" s="624"/>
      <c r="KEX11" s="313"/>
      <c r="KEY11" s="314"/>
      <c r="KEZ11" s="315"/>
      <c r="KFA11" s="311"/>
      <c r="KFB11" s="311"/>
      <c r="KFC11" s="624"/>
      <c r="KFD11" s="624"/>
      <c r="KFE11" s="624"/>
      <c r="KFF11" s="313"/>
      <c r="KFG11" s="314"/>
      <c r="KFH11" s="315"/>
      <c r="KFI11" s="311"/>
      <c r="KFJ11" s="311"/>
      <c r="KFK11" s="624"/>
      <c r="KFL11" s="624"/>
      <c r="KFM11" s="624"/>
      <c r="KFN11" s="313"/>
      <c r="KFO11" s="314"/>
      <c r="KFP11" s="315"/>
      <c r="KFQ11" s="311"/>
      <c r="KFR11" s="311"/>
      <c r="KFS11" s="624"/>
      <c r="KFT11" s="624"/>
      <c r="KFU11" s="624"/>
      <c r="KFV11" s="313"/>
      <c r="KFW11" s="314"/>
      <c r="KFX11" s="315"/>
      <c r="KFY11" s="311"/>
      <c r="KFZ11" s="311"/>
      <c r="KGA11" s="624"/>
      <c r="KGB11" s="624"/>
      <c r="KGC11" s="624"/>
      <c r="KGD11" s="313"/>
      <c r="KGE11" s="314"/>
      <c r="KGF11" s="315"/>
      <c r="KGG11" s="311"/>
      <c r="KGH11" s="311"/>
      <c r="KGI11" s="624"/>
      <c r="KGJ11" s="624"/>
      <c r="KGK11" s="624"/>
      <c r="KGL11" s="313"/>
      <c r="KGM11" s="314"/>
      <c r="KGN11" s="315"/>
      <c r="KGO11" s="311"/>
      <c r="KGP11" s="311"/>
      <c r="KGQ11" s="624"/>
      <c r="KGR11" s="624"/>
      <c r="KGS11" s="624"/>
      <c r="KGT11" s="313"/>
      <c r="KGU11" s="314"/>
      <c r="KGV11" s="315"/>
      <c r="KGW11" s="311"/>
      <c r="KGX11" s="311"/>
      <c r="KGY11" s="624"/>
      <c r="KGZ11" s="624"/>
      <c r="KHA11" s="624"/>
      <c r="KHB11" s="313"/>
      <c r="KHC11" s="314"/>
      <c r="KHD11" s="315"/>
      <c r="KHE11" s="311"/>
      <c r="KHF11" s="311"/>
      <c r="KHG11" s="624"/>
      <c r="KHH11" s="624"/>
      <c r="KHI11" s="624"/>
      <c r="KHJ11" s="313"/>
      <c r="KHK11" s="314"/>
      <c r="KHL11" s="315"/>
      <c r="KHM11" s="311"/>
      <c r="KHN11" s="311"/>
      <c r="KHO11" s="624"/>
      <c r="KHP11" s="624"/>
      <c r="KHQ11" s="624"/>
      <c r="KHR11" s="313"/>
      <c r="KHS11" s="314"/>
      <c r="KHT11" s="315"/>
      <c r="KHU11" s="311"/>
      <c r="KHV11" s="311"/>
      <c r="KHW11" s="624"/>
      <c r="KHX11" s="624"/>
      <c r="KHY11" s="624"/>
      <c r="KHZ11" s="313"/>
      <c r="KIA11" s="314"/>
      <c r="KIB11" s="315"/>
      <c r="KIC11" s="311"/>
      <c r="KID11" s="311"/>
      <c r="KIE11" s="624"/>
      <c r="KIF11" s="624"/>
      <c r="KIG11" s="624"/>
      <c r="KIH11" s="313"/>
      <c r="KII11" s="314"/>
      <c r="KIJ11" s="315"/>
      <c r="KIK11" s="311"/>
      <c r="KIL11" s="311"/>
      <c r="KIM11" s="624"/>
      <c r="KIN11" s="624"/>
      <c r="KIO11" s="624"/>
      <c r="KIP11" s="313"/>
      <c r="KIQ11" s="314"/>
      <c r="KIR11" s="315"/>
      <c r="KIS11" s="311"/>
      <c r="KIT11" s="311"/>
      <c r="KIU11" s="624"/>
      <c r="KIV11" s="624"/>
      <c r="KIW11" s="624"/>
      <c r="KIX11" s="313"/>
      <c r="KIY11" s="314"/>
      <c r="KIZ11" s="315"/>
      <c r="KJA11" s="311"/>
      <c r="KJB11" s="311"/>
      <c r="KJC11" s="624"/>
      <c r="KJD11" s="624"/>
      <c r="KJE11" s="624"/>
      <c r="KJF11" s="313"/>
      <c r="KJG11" s="314"/>
      <c r="KJH11" s="315"/>
      <c r="KJI11" s="311"/>
      <c r="KJJ11" s="311"/>
      <c r="KJK11" s="624"/>
      <c r="KJL11" s="624"/>
      <c r="KJM11" s="624"/>
      <c r="KJN11" s="313"/>
      <c r="KJO11" s="314"/>
      <c r="KJP11" s="315"/>
      <c r="KJQ11" s="311"/>
      <c r="KJR11" s="311"/>
      <c r="KJS11" s="624"/>
      <c r="KJT11" s="624"/>
      <c r="KJU11" s="624"/>
      <c r="KJV11" s="313"/>
      <c r="KJW11" s="314"/>
      <c r="KJX11" s="315"/>
      <c r="KJY11" s="311"/>
      <c r="KJZ11" s="311"/>
      <c r="KKA11" s="624"/>
      <c r="KKB11" s="624"/>
      <c r="KKC11" s="624"/>
      <c r="KKD11" s="313"/>
      <c r="KKE11" s="314"/>
      <c r="KKF11" s="315"/>
      <c r="KKG11" s="311"/>
      <c r="KKH11" s="311"/>
      <c r="KKI11" s="624"/>
      <c r="KKJ11" s="624"/>
      <c r="KKK11" s="624"/>
      <c r="KKL11" s="313"/>
      <c r="KKM11" s="314"/>
      <c r="KKN11" s="315"/>
      <c r="KKO11" s="311"/>
      <c r="KKP11" s="311"/>
      <c r="KKQ11" s="624"/>
      <c r="KKR11" s="624"/>
      <c r="KKS11" s="624"/>
      <c r="KKT11" s="313"/>
      <c r="KKU11" s="314"/>
      <c r="KKV11" s="315"/>
      <c r="KKW11" s="311"/>
      <c r="KKX11" s="311"/>
      <c r="KKY11" s="624"/>
      <c r="KKZ11" s="624"/>
      <c r="KLA11" s="624"/>
      <c r="KLB11" s="313"/>
      <c r="KLC11" s="314"/>
      <c r="KLD11" s="315"/>
      <c r="KLE11" s="311"/>
      <c r="KLF11" s="311"/>
      <c r="KLG11" s="624"/>
      <c r="KLH11" s="624"/>
      <c r="KLI11" s="624"/>
      <c r="KLJ11" s="313"/>
      <c r="KLK11" s="314"/>
      <c r="KLL11" s="315"/>
      <c r="KLM11" s="311"/>
      <c r="KLN11" s="311"/>
      <c r="KLO11" s="624"/>
      <c r="KLP11" s="624"/>
      <c r="KLQ11" s="624"/>
      <c r="KLR11" s="313"/>
      <c r="KLS11" s="314"/>
      <c r="KLT11" s="315"/>
      <c r="KLU11" s="311"/>
      <c r="KLV11" s="311"/>
      <c r="KLW11" s="624"/>
      <c r="KLX11" s="624"/>
      <c r="KLY11" s="624"/>
      <c r="KLZ11" s="313"/>
      <c r="KMA11" s="314"/>
      <c r="KMB11" s="315"/>
      <c r="KMC11" s="311"/>
      <c r="KMD11" s="311"/>
      <c r="KME11" s="624"/>
      <c r="KMF11" s="624"/>
      <c r="KMG11" s="624"/>
      <c r="KMH11" s="313"/>
      <c r="KMI11" s="314"/>
      <c r="KMJ11" s="315"/>
      <c r="KMK11" s="311"/>
      <c r="KML11" s="311"/>
      <c r="KMM11" s="624"/>
      <c r="KMN11" s="624"/>
      <c r="KMO11" s="624"/>
      <c r="KMP11" s="313"/>
      <c r="KMQ11" s="314"/>
      <c r="KMR11" s="315"/>
      <c r="KMS11" s="311"/>
      <c r="KMT11" s="311"/>
      <c r="KMU11" s="624"/>
      <c r="KMV11" s="624"/>
      <c r="KMW11" s="624"/>
      <c r="KMX11" s="313"/>
      <c r="KMY11" s="314"/>
      <c r="KMZ11" s="315"/>
      <c r="KNA11" s="311"/>
      <c r="KNB11" s="311"/>
      <c r="KNC11" s="624"/>
      <c r="KND11" s="624"/>
      <c r="KNE11" s="624"/>
      <c r="KNF11" s="313"/>
      <c r="KNG11" s="314"/>
      <c r="KNH11" s="315"/>
      <c r="KNI11" s="311"/>
      <c r="KNJ11" s="311"/>
      <c r="KNK11" s="624"/>
      <c r="KNL11" s="624"/>
      <c r="KNM11" s="624"/>
      <c r="KNN11" s="313"/>
      <c r="KNO11" s="314"/>
      <c r="KNP11" s="315"/>
      <c r="KNQ11" s="311"/>
      <c r="KNR11" s="311"/>
      <c r="KNS11" s="624"/>
      <c r="KNT11" s="624"/>
      <c r="KNU11" s="624"/>
      <c r="KNV11" s="313"/>
      <c r="KNW11" s="314"/>
      <c r="KNX11" s="315"/>
      <c r="KNY11" s="311"/>
      <c r="KNZ11" s="311"/>
      <c r="KOA11" s="624"/>
      <c r="KOB11" s="624"/>
      <c r="KOC11" s="624"/>
      <c r="KOD11" s="313"/>
      <c r="KOE11" s="314"/>
      <c r="KOF11" s="315"/>
      <c r="KOG11" s="311"/>
      <c r="KOH11" s="311"/>
      <c r="KOI11" s="624"/>
      <c r="KOJ11" s="624"/>
      <c r="KOK11" s="624"/>
      <c r="KOL11" s="313"/>
      <c r="KOM11" s="314"/>
      <c r="KON11" s="315"/>
      <c r="KOO11" s="311"/>
      <c r="KOP11" s="311"/>
      <c r="KOQ11" s="624"/>
      <c r="KOR11" s="624"/>
      <c r="KOS11" s="624"/>
      <c r="KOT11" s="313"/>
      <c r="KOU11" s="314"/>
      <c r="KOV11" s="315"/>
      <c r="KOW11" s="311"/>
      <c r="KOX11" s="311"/>
      <c r="KOY11" s="624"/>
      <c r="KOZ11" s="624"/>
      <c r="KPA11" s="624"/>
      <c r="KPB11" s="313"/>
      <c r="KPC11" s="314"/>
      <c r="KPD11" s="315"/>
      <c r="KPE11" s="311"/>
      <c r="KPF11" s="311"/>
      <c r="KPG11" s="624"/>
      <c r="KPH11" s="624"/>
      <c r="KPI11" s="624"/>
      <c r="KPJ11" s="313"/>
      <c r="KPK11" s="314"/>
      <c r="KPL11" s="315"/>
      <c r="KPM11" s="311"/>
      <c r="KPN11" s="311"/>
      <c r="KPO11" s="624"/>
      <c r="KPP11" s="624"/>
      <c r="KPQ11" s="624"/>
      <c r="KPR11" s="313"/>
      <c r="KPS11" s="314"/>
      <c r="KPT11" s="315"/>
      <c r="KPU11" s="311"/>
      <c r="KPV11" s="311"/>
      <c r="KPW11" s="624"/>
      <c r="KPX11" s="624"/>
      <c r="KPY11" s="624"/>
      <c r="KPZ11" s="313"/>
      <c r="KQA11" s="314"/>
      <c r="KQB11" s="315"/>
      <c r="KQC11" s="311"/>
      <c r="KQD11" s="311"/>
      <c r="KQE11" s="624"/>
      <c r="KQF11" s="624"/>
      <c r="KQG11" s="624"/>
      <c r="KQH11" s="313"/>
      <c r="KQI11" s="314"/>
      <c r="KQJ11" s="315"/>
      <c r="KQK11" s="311"/>
      <c r="KQL11" s="311"/>
      <c r="KQM11" s="624"/>
      <c r="KQN11" s="624"/>
      <c r="KQO11" s="624"/>
      <c r="KQP11" s="313"/>
      <c r="KQQ11" s="314"/>
      <c r="KQR11" s="315"/>
      <c r="KQS11" s="311"/>
      <c r="KQT11" s="311"/>
      <c r="KQU11" s="624"/>
      <c r="KQV11" s="624"/>
      <c r="KQW11" s="624"/>
      <c r="KQX11" s="313"/>
      <c r="KQY11" s="314"/>
      <c r="KQZ11" s="315"/>
      <c r="KRA11" s="311"/>
      <c r="KRB11" s="311"/>
      <c r="KRC11" s="624"/>
      <c r="KRD11" s="624"/>
      <c r="KRE11" s="624"/>
      <c r="KRF11" s="313"/>
      <c r="KRG11" s="314"/>
      <c r="KRH11" s="315"/>
      <c r="KRI11" s="311"/>
      <c r="KRJ11" s="311"/>
      <c r="KRK11" s="624"/>
      <c r="KRL11" s="624"/>
      <c r="KRM11" s="624"/>
      <c r="KRN11" s="313"/>
      <c r="KRO11" s="314"/>
      <c r="KRP11" s="315"/>
      <c r="KRQ11" s="311"/>
      <c r="KRR11" s="311"/>
      <c r="KRS11" s="624"/>
      <c r="KRT11" s="624"/>
      <c r="KRU11" s="624"/>
      <c r="KRV11" s="313"/>
      <c r="KRW11" s="314"/>
      <c r="KRX11" s="315"/>
      <c r="KRY11" s="311"/>
      <c r="KRZ11" s="311"/>
      <c r="KSA11" s="624"/>
      <c r="KSB11" s="624"/>
      <c r="KSC11" s="624"/>
      <c r="KSD11" s="313"/>
      <c r="KSE11" s="314"/>
      <c r="KSF11" s="315"/>
      <c r="KSG11" s="311"/>
      <c r="KSH11" s="311"/>
      <c r="KSI11" s="624"/>
      <c r="KSJ11" s="624"/>
      <c r="KSK11" s="624"/>
      <c r="KSL11" s="313"/>
      <c r="KSM11" s="314"/>
      <c r="KSN11" s="315"/>
      <c r="KSO11" s="311"/>
      <c r="KSP11" s="311"/>
      <c r="KSQ11" s="624"/>
      <c r="KSR11" s="624"/>
      <c r="KSS11" s="624"/>
      <c r="KST11" s="313"/>
      <c r="KSU11" s="314"/>
      <c r="KSV11" s="315"/>
      <c r="KSW11" s="311"/>
      <c r="KSX11" s="311"/>
      <c r="KSY11" s="624"/>
      <c r="KSZ11" s="624"/>
      <c r="KTA11" s="624"/>
      <c r="KTB11" s="313"/>
      <c r="KTC11" s="314"/>
      <c r="KTD11" s="315"/>
      <c r="KTE11" s="311"/>
      <c r="KTF11" s="311"/>
      <c r="KTG11" s="624"/>
      <c r="KTH11" s="624"/>
      <c r="KTI11" s="624"/>
      <c r="KTJ11" s="313"/>
      <c r="KTK11" s="314"/>
      <c r="KTL11" s="315"/>
      <c r="KTM11" s="311"/>
      <c r="KTN11" s="311"/>
      <c r="KTO11" s="624"/>
      <c r="KTP11" s="624"/>
      <c r="KTQ11" s="624"/>
      <c r="KTR11" s="313"/>
      <c r="KTS11" s="314"/>
      <c r="KTT11" s="315"/>
      <c r="KTU11" s="311"/>
      <c r="KTV11" s="311"/>
      <c r="KTW11" s="624"/>
      <c r="KTX11" s="624"/>
      <c r="KTY11" s="624"/>
      <c r="KTZ11" s="313"/>
      <c r="KUA11" s="314"/>
      <c r="KUB11" s="315"/>
      <c r="KUC11" s="311"/>
      <c r="KUD11" s="311"/>
      <c r="KUE11" s="624"/>
      <c r="KUF11" s="624"/>
      <c r="KUG11" s="624"/>
      <c r="KUH11" s="313"/>
      <c r="KUI11" s="314"/>
      <c r="KUJ11" s="315"/>
      <c r="KUK11" s="311"/>
      <c r="KUL11" s="311"/>
      <c r="KUM11" s="624"/>
      <c r="KUN11" s="624"/>
      <c r="KUO11" s="624"/>
      <c r="KUP11" s="313"/>
      <c r="KUQ11" s="314"/>
      <c r="KUR11" s="315"/>
      <c r="KUS11" s="311"/>
      <c r="KUT11" s="311"/>
      <c r="KUU11" s="624"/>
      <c r="KUV11" s="624"/>
      <c r="KUW11" s="624"/>
      <c r="KUX11" s="313"/>
      <c r="KUY11" s="314"/>
      <c r="KUZ11" s="315"/>
      <c r="KVA11" s="311"/>
      <c r="KVB11" s="311"/>
      <c r="KVC11" s="624"/>
      <c r="KVD11" s="624"/>
      <c r="KVE11" s="624"/>
      <c r="KVF11" s="313"/>
      <c r="KVG11" s="314"/>
      <c r="KVH11" s="315"/>
      <c r="KVI11" s="311"/>
      <c r="KVJ11" s="311"/>
      <c r="KVK11" s="624"/>
      <c r="KVL11" s="624"/>
      <c r="KVM11" s="624"/>
      <c r="KVN11" s="313"/>
      <c r="KVO11" s="314"/>
      <c r="KVP11" s="315"/>
      <c r="KVQ11" s="311"/>
      <c r="KVR11" s="311"/>
      <c r="KVS11" s="624"/>
      <c r="KVT11" s="624"/>
      <c r="KVU11" s="624"/>
      <c r="KVV11" s="313"/>
      <c r="KVW11" s="314"/>
      <c r="KVX11" s="315"/>
      <c r="KVY11" s="311"/>
      <c r="KVZ11" s="311"/>
      <c r="KWA11" s="624"/>
      <c r="KWB11" s="624"/>
      <c r="KWC11" s="624"/>
      <c r="KWD11" s="313"/>
      <c r="KWE11" s="314"/>
      <c r="KWF11" s="315"/>
      <c r="KWG11" s="311"/>
      <c r="KWH11" s="311"/>
      <c r="KWI11" s="624"/>
      <c r="KWJ11" s="624"/>
      <c r="KWK11" s="624"/>
      <c r="KWL11" s="313"/>
      <c r="KWM11" s="314"/>
      <c r="KWN11" s="315"/>
      <c r="KWO11" s="311"/>
      <c r="KWP11" s="311"/>
      <c r="KWQ11" s="624"/>
      <c r="KWR11" s="624"/>
      <c r="KWS11" s="624"/>
      <c r="KWT11" s="313"/>
      <c r="KWU11" s="314"/>
      <c r="KWV11" s="315"/>
      <c r="KWW11" s="311"/>
      <c r="KWX11" s="311"/>
      <c r="KWY11" s="624"/>
      <c r="KWZ11" s="624"/>
      <c r="KXA11" s="624"/>
      <c r="KXB11" s="313"/>
      <c r="KXC11" s="314"/>
      <c r="KXD11" s="315"/>
      <c r="KXE11" s="311"/>
      <c r="KXF11" s="311"/>
      <c r="KXG11" s="624"/>
      <c r="KXH11" s="624"/>
      <c r="KXI11" s="624"/>
      <c r="KXJ11" s="313"/>
      <c r="KXK11" s="314"/>
      <c r="KXL11" s="315"/>
      <c r="KXM11" s="311"/>
      <c r="KXN11" s="311"/>
      <c r="KXO11" s="624"/>
      <c r="KXP11" s="624"/>
      <c r="KXQ11" s="624"/>
      <c r="KXR11" s="313"/>
      <c r="KXS11" s="314"/>
      <c r="KXT11" s="315"/>
      <c r="KXU11" s="311"/>
      <c r="KXV11" s="311"/>
      <c r="KXW11" s="624"/>
      <c r="KXX11" s="624"/>
      <c r="KXY11" s="624"/>
      <c r="KXZ11" s="313"/>
      <c r="KYA11" s="314"/>
      <c r="KYB11" s="315"/>
      <c r="KYC11" s="311"/>
      <c r="KYD11" s="311"/>
      <c r="KYE11" s="624"/>
      <c r="KYF11" s="624"/>
      <c r="KYG11" s="624"/>
      <c r="KYH11" s="313"/>
      <c r="KYI11" s="314"/>
      <c r="KYJ11" s="315"/>
      <c r="KYK11" s="311"/>
      <c r="KYL11" s="311"/>
      <c r="KYM11" s="624"/>
      <c r="KYN11" s="624"/>
      <c r="KYO11" s="624"/>
      <c r="KYP11" s="313"/>
      <c r="KYQ11" s="314"/>
      <c r="KYR11" s="315"/>
      <c r="KYS11" s="311"/>
      <c r="KYT11" s="311"/>
      <c r="KYU11" s="624"/>
      <c r="KYV11" s="624"/>
      <c r="KYW11" s="624"/>
      <c r="KYX11" s="313"/>
      <c r="KYY11" s="314"/>
      <c r="KYZ11" s="315"/>
      <c r="KZA11" s="311"/>
      <c r="KZB11" s="311"/>
      <c r="KZC11" s="624"/>
      <c r="KZD11" s="624"/>
      <c r="KZE11" s="624"/>
      <c r="KZF11" s="313"/>
      <c r="KZG11" s="314"/>
      <c r="KZH11" s="315"/>
      <c r="KZI11" s="311"/>
      <c r="KZJ11" s="311"/>
      <c r="KZK11" s="624"/>
      <c r="KZL11" s="624"/>
      <c r="KZM11" s="624"/>
      <c r="KZN11" s="313"/>
      <c r="KZO11" s="314"/>
      <c r="KZP11" s="315"/>
      <c r="KZQ11" s="311"/>
      <c r="KZR11" s="311"/>
      <c r="KZS11" s="624"/>
      <c r="KZT11" s="624"/>
      <c r="KZU11" s="624"/>
      <c r="KZV11" s="313"/>
      <c r="KZW11" s="314"/>
      <c r="KZX11" s="315"/>
      <c r="KZY11" s="311"/>
      <c r="KZZ11" s="311"/>
      <c r="LAA11" s="624"/>
      <c r="LAB11" s="624"/>
      <c r="LAC11" s="624"/>
      <c r="LAD11" s="313"/>
      <c r="LAE11" s="314"/>
      <c r="LAF11" s="315"/>
      <c r="LAG11" s="311"/>
      <c r="LAH11" s="311"/>
      <c r="LAI11" s="624"/>
      <c r="LAJ11" s="624"/>
      <c r="LAK11" s="624"/>
      <c r="LAL11" s="313"/>
      <c r="LAM11" s="314"/>
      <c r="LAN11" s="315"/>
      <c r="LAO11" s="311"/>
      <c r="LAP11" s="311"/>
      <c r="LAQ11" s="624"/>
      <c r="LAR11" s="624"/>
      <c r="LAS11" s="624"/>
      <c r="LAT11" s="313"/>
      <c r="LAU11" s="314"/>
      <c r="LAV11" s="315"/>
      <c r="LAW11" s="311"/>
      <c r="LAX11" s="311"/>
      <c r="LAY11" s="624"/>
      <c r="LAZ11" s="624"/>
      <c r="LBA11" s="624"/>
      <c r="LBB11" s="313"/>
      <c r="LBC11" s="314"/>
      <c r="LBD11" s="315"/>
      <c r="LBE11" s="311"/>
      <c r="LBF11" s="311"/>
      <c r="LBG11" s="624"/>
      <c r="LBH11" s="624"/>
      <c r="LBI11" s="624"/>
      <c r="LBJ11" s="313"/>
      <c r="LBK11" s="314"/>
      <c r="LBL11" s="315"/>
      <c r="LBM11" s="311"/>
      <c r="LBN11" s="311"/>
      <c r="LBO11" s="624"/>
      <c r="LBP11" s="624"/>
      <c r="LBQ11" s="624"/>
      <c r="LBR11" s="313"/>
      <c r="LBS11" s="314"/>
      <c r="LBT11" s="315"/>
      <c r="LBU11" s="311"/>
      <c r="LBV11" s="311"/>
      <c r="LBW11" s="624"/>
      <c r="LBX11" s="624"/>
      <c r="LBY11" s="624"/>
      <c r="LBZ11" s="313"/>
      <c r="LCA11" s="314"/>
      <c r="LCB11" s="315"/>
      <c r="LCC11" s="311"/>
      <c r="LCD11" s="311"/>
      <c r="LCE11" s="624"/>
      <c r="LCF11" s="624"/>
      <c r="LCG11" s="624"/>
      <c r="LCH11" s="313"/>
      <c r="LCI11" s="314"/>
      <c r="LCJ11" s="315"/>
      <c r="LCK11" s="311"/>
      <c r="LCL11" s="311"/>
      <c r="LCM11" s="624"/>
      <c r="LCN11" s="624"/>
      <c r="LCO11" s="624"/>
      <c r="LCP11" s="313"/>
      <c r="LCQ11" s="314"/>
      <c r="LCR11" s="315"/>
      <c r="LCS11" s="311"/>
      <c r="LCT11" s="311"/>
      <c r="LCU11" s="624"/>
      <c r="LCV11" s="624"/>
      <c r="LCW11" s="624"/>
      <c r="LCX11" s="313"/>
      <c r="LCY11" s="314"/>
      <c r="LCZ11" s="315"/>
      <c r="LDA11" s="311"/>
      <c r="LDB11" s="311"/>
      <c r="LDC11" s="624"/>
      <c r="LDD11" s="624"/>
      <c r="LDE11" s="624"/>
      <c r="LDF11" s="313"/>
      <c r="LDG11" s="314"/>
      <c r="LDH11" s="315"/>
      <c r="LDI11" s="311"/>
      <c r="LDJ11" s="311"/>
      <c r="LDK11" s="624"/>
      <c r="LDL11" s="624"/>
      <c r="LDM11" s="624"/>
      <c r="LDN11" s="313"/>
      <c r="LDO11" s="314"/>
      <c r="LDP11" s="315"/>
      <c r="LDQ11" s="311"/>
      <c r="LDR11" s="311"/>
      <c r="LDS11" s="624"/>
      <c r="LDT11" s="624"/>
      <c r="LDU11" s="624"/>
      <c r="LDV11" s="313"/>
      <c r="LDW11" s="314"/>
      <c r="LDX11" s="315"/>
      <c r="LDY11" s="311"/>
      <c r="LDZ11" s="311"/>
      <c r="LEA11" s="624"/>
      <c r="LEB11" s="624"/>
      <c r="LEC11" s="624"/>
      <c r="LED11" s="313"/>
      <c r="LEE11" s="314"/>
      <c r="LEF11" s="315"/>
      <c r="LEG11" s="311"/>
      <c r="LEH11" s="311"/>
      <c r="LEI11" s="624"/>
      <c r="LEJ11" s="624"/>
      <c r="LEK11" s="624"/>
      <c r="LEL11" s="313"/>
      <c r="LEM11" s="314"/>
      <c r="LEN11" s="315"/>
      <c r="LEO11" s="311"/>
      <c r="LEP11" s="311"/>
      <c r="LEQ11" s="624"/>
      <c r="LER11" s="624"/>
      <c r="LES11" s="624"/>
      <c r="LET11" s="313"/>
      <c r="LEU11" s="314"/>
      <c r="LEV11" s="315"/>
      <c r="LEW11" s="311"/>
      <c r="LEX11" s="311"/>
      <c r="LEY11" s="624"/>
      <c r="LEZ11" s="624"/>
      <c r="LFA11" s="624"/>
      <c r="LFB11" s="313"/>
      <c r="LFC11" s="314"/>
      <c r="LFD11" s="315"/>
      <c r="LFE11" s="311"/>
      <c r="LFF11" s="311"/>
      <c r="LFG11" s="624"/>
      <c r="LFH11" s="624"/>
      <c r="LFI11" s="624"/>
      <c r="LFJ11" s="313"/>
      <c r="LFK11" s="314"/>
      <c r="LFL11" s="315"/>
      <c r="LFM11" s="311"/>
      <c r="LFN11" s="311"/>
      <c r="LFO11" s="624"/>
      <c r="LFP11" s="624"/>
      <c r="LFQ11" s="624"/>
      <c r="LFR11" s="313"/>
      <c r="LFS11" s="314"/>
      <c r="LFT11" s="315"/>
      <c r="LFU11" s="311"/>
      <c r="LFV11" s="311"/>
      <c r="LFW11" s="624"/>
      <c r="LFX11" s="624"/>
      <c r="LFY11" s="624"/>
      <c r="LFZ11" s="313"/>
      <c r="LGA11" s="314"/>
      <c r="LGB11" s="315"/>
      <c r="LGC11" s="311"/>
      <c r="LGD11" s="311"/>
      <c r="LGE11" s="624"/>
      <c r="LGF11" s="624"/>
      <c r="LGG11" s="624"/>
      <c r="LGH11" s="313"/>
      <c r="LGI11" s="314"/>
      <c r="LGJ11" s="315"/>
      <c r="LGK11" s="311"/>
      <c r="LGL11" s="311"/>
      <c r="LGM11" s="624"/>
      <c r="LGN11" s="624"/>
      <c r="LGO11" s="624"/>
      <c r="LGP11" s="313"/>
      <c r="LGQ11" s="314"/>
      <c r="LGR11" s="315"/>
      <c r="LGS11" s="311"/>
      <c r="LGT11" s="311"/>
      <c r="LGU11" s="624"/>
      <c r="LGV11" s="624"/>
      <c r="LGW11" s="624"/>
      <c r="LGX11" s="313"/>
      <c r="LGY11" s="314"/>
      <c r="LGZ11" s="315"/>
      <c r="LHA11" s="311"/>
      <c r="LHB11" s="311"/>
      <c r="LHC11" s="624"/>
      <c r="LHD11" s="624"/>
      <c r="LHE11" s="624"/>
      <c r="LHF11" s="313"/>
      <c r="LHG11" s="314"/>
      <c r="LHH11" s="315"/>
      <c r="LHI11" s="311"/>
      <c r="LHJ11" s="311"/>
      <c r="LHK11" s="624"/>
      <c r="LHL11" s="624"/>
      <c r="LHM11" s="624"/>
      <c r="LHN11" s="313"/>
      <c r="LHO11" s="314"/>
      <c r="LHP11" s="315"/>
      <c r="LHQ11" s="311"/>
      <c r="LHR11" s="311"/>
      <c r="LHS11" s="624"/>
      <c r="LHT11" s="624"/>
      <c r="LHU11" s="624"/>
      <c r="LHV11" s="313"/>
      <c r="LHW11" s="314"/>
      <c r="LHX11" s="315"/>
      <c r="LHY11" s="311"/>
      <c r="LHZ11" s="311"/>
      <c r="LIA11" s="624"/>
      <c r="LIB11" s="624"/>
      <c r="LIC11" s="624"/>
      <c r="LID11" s="313"/>
      <c r="LIE11" s="314"/>
      <c r="LIF11" s="315"/>
      <c r="LIG11" s="311"/>
      <c r="LIH11" s="311"/>
      <c r="LII11" s="624"/>
      <c r="LIJ11" s="624"/>
      <c r="LIK11" s="624"/>
      <c r="LIL11" s="313"/>
      <c r="LIM11" s="314"/>
      <c r="LIN11" s="315"/>
      <c r="LIO11" s="311"/>
      <c r="LIP11" s="311"/>
      <c r="LIQ11" s="624"/>
      <c r="LIR11" s="624"/>
      <c r="LIS11" s="624"/>
      <c r="LIT11" s="313"/>
      <c r="LIU11" s="314"/>
      <c r="LIV11" s="315"/>
      <c r="LIW11" s="311"/>
      <c r="LIX11" s="311"/>
      <c r="LIY11" s="624"/>
      <c r="LIZ11" s="624"/>
      <c r="LJA11" s="624"/>
      <c r="LJB11" s="313"/>
      <c r="LJC11" s="314"/>
      <c r="LJD11" s="315"/>
      <c r="LJE11" s="311"/>
      <c r="LJF11" s="311"/>
      <c r="LJG11" s="624"/>
      <c r="LJH11" s="624"/>
      <c r="LJI11" s="624"/>
      <c r="LJJ11" s="313"/>
      <c r="LJK11" s="314"/>
      <c r="LJL11" s="315"/>
      <c r="LJM11" s="311"/>
      <c r="LJN11" s="311"/>
      <c r="LJO11" s="624"/>
      <c r="LJP11" s="624"/>
      <c r="LJQ11" s="624"/>
      <c r="LJR11" s="313"/>
      <c r="LJS11" s="314"/>
      <c r="LJT11" s="315"/>
      <c r="LJU11" s="311"/>
      <c r="LJV11" s="311"/>
      <c r="LJW11" s="624"/>
      <c r="LJX11" s="624"/>
      <c r="LJY11" s="624"/>
      <c r="LJZ11" s="313"/>
      <c r="LKA11" s="314"/>
      <c r="LKB11" s="315"/>
      <c r="LKC11" s="311"/>
      <c r="LKD11" s="311"/>
      <c r="LKE11" s="624"/>
      <c r="LKF11" s="624"/>
      <c r="LKG11" s="624"/>
      <c r="LKH11" s="313"/>
      <c r="LKI11" s="314"/>
      <c r="LKJ11" s="315"/>
      <c r="LKK11" s="311"/>
      <c r="LKL11" s="311"/>
      <c r="LKM11" s="624"/>
      <c r="LKN11" s="624"/>
      <c r="LKO11" s="624"/>
      <c r="LKP11" s="313"/>
      <c r="LKQ11" s="314"/>
      <c r="LKR11" s="315"/>
      <c r="LKS11" s="311"/>
      <c r="LKT11" s="311"/>
      <c r="LKU11" s="624"/>
      <c r="LKV11" s="624"/>
      <c r="LKW11" s="624"/>
      <c r="LKX11" s="313"/>
      <c r="LKY11" s="314"/>
      <c r="LKZ11" s="315"/>
      <c r="LLA11" s="311"/>
      <c r="LLB11" s="311"/>
      <c r="LLC11" s="624"/>
      <c r="LLD11" s="624"/>
      <c r="LLE11" s="624"/>
      <c r="LLF11" s="313"/>
      <c r="LLG11" s="314"/>
      <c r="LLH11" s="315"/>
      <c r="LLI11" s="311"/>
      <c r="LLJ11" s="311"/>
      <c r="LLK11" s="624"/>
      <c r="LLL11" s="624"/>
      <c r="LLM11" s="624"/>
      <c r="LLN11" s="313"/>
      <c r="LLO11" s="314"/>
      <c r="LLP11" s="315"/>
      <c r="LLQ11" s="311"/>
      <c r="LLR11" s="311"/>
      <c r="LLS11" s="624"/>
      <c r="LLT11" s="624"/>
      <c r="LLU11" s="624"/>
      <c r="LLV11" s="313"/>
      <c r="LLW11" s="314"/>
      <c r="LLX11" s="315"/>
      <c r="LLY11" s="311"/>
      <c r="LLZ11" s="311"/>
      <c r="LMA11" s="624"/>
      <c r="LMB11" s="624"/>
      <c r="LMC11" s="624"/>
      <c r="LMD11" s="313"/>
      <c r="LME11" s="314"/>
      <c r="LMF11" s="315"/>
      <c r="LMG11" s="311"/>
      <c r="LMH11" s="311"/>
      <c r="LMI11" s="624"/>
      <c r="LMJ11" s="624"/>
      <c r="LMK11" s="624"/>
      <c r="LML11" s="313"/>
      <c r="LMM11" s="314"/>
      <c r="LMN11" s="315"/>
      <c r="LMO11" s="311"/>
      <c r="LMP11" s="311"/>
      <c r="LMQ11" s="624"/>
      <c r="LMR11" s="624"/>
      <c r="LMS11" s="624"/>
      <c r="LMT11" s="313"/>
      <c r="LMU11" s="314"/>
      <c r="LMV11" s="315"/>
      <c r="LMW11" s="311"/>
      <c r="LMX11" s="311"/>
      <c r="LMY11" s="624"/>
      <c r="LMZ11" s="624"/>
      <c r="LNA11" s="624"/>
      <c r="LNB11" s="313"/>
      <c r="LNC11" s="314"/>
      <c r="LND11" s="315"/>
      <c r="LNE11" s="311"/>
      <c r="LNF11" s="311"/>
      <c r="LNG11" s="624"/>
      <c r="LNH11" s="624"/>
      <c r="LNI11" s="624"/>
      <c r="LNJ11" s="313"/>
      <c r="LNK11" s="314"/>
      <c r="LNL11" s="315"/>
      <c r="LNM11" s="311"/>
      <c r="LNN11" s="311"/>
      <c r="LNO11" s="624"/>
      <c r="LNP11" s="624"/>
      <c r="LNQ11" s="624"/>
      <c r="LNR11" s="313"/>
      <c r="LNS11" s="314"/>
      <c r="LNT11" s="315"/>
      <c r="LNU11" s="311"/>
      <c r="LNV11" s="311"/>
      <c r="LNW11" s="624"/>
      <c r="LNX11" s="624"/>
      <c r="LNY11" s="624"/>
      <c r="LNZ11" s="313"/>
      <c r="LOA11" s="314"/>
      <c r="LOB11" s="315"/>
      <c r="LOC11" s="311"/>
      <c r="LOD11" s="311"/>
      <c r="LOE11" s="624"/>
      <c r="LOF11" s="624"/>
      <c r="LOG11" s="624"/>
      <c r="LOH11" s="313"/>
      <c r="LOI11" s="314"/>
      <c r="LOJ11" s="315"/>
      <c r="LOK11" s="311"/>
      <c r="LOL11" s="311"/>
      <c r="LOM11" s="624"/>
      <c r="LON11" s="624"/>
      <c r="LOO11" s="624"/>
      <c r="LOP11" s="313"/>
      <c r="LOQ11" s="314"/>
      <c r="LOR11" s="315"/>
      <c r="LOS11" s="311"/>
      <c r="LOT11" s="311"/>
      <c r="LOU11" s="624"/>
      <c r="LOV11" s="624"/>
      <c r="LOW11" s="624"/>
      <c r="LOX11" s="313"/>
      <c r="LOY11" s="314"/>
      <c r="LOZ11" s="315"/>
      <c r="LPA11" s="311"/>
      <c r="LPB11" s="311"/>
      <c r="LPC11" s="624"/>
      <c r="LPD11" s="624"/>
      <c r="LPE11" s="624"/>
      <c r="LPF11" s="313"/>
      <c r="LPG11" s="314"/>
      <c r="LPH11" s="315"/>
      <c r="LPI11" s="311"/>
      <c r="LPJ11" s="311"/>
      <c r="LPK11" s="624"/>
      <c r="LPL11" s="624"/>
      <c r="LPM11" s="624"/>
      <c r="LPN11" s="313"/>
      <c r="LPO11" s="314"/>
      <c r="LPP11" s="315"/>
      <c r="LPQ11" s="311"/>
      <c r="LPR11" s="311"/>
      <c r="LPS11" s="624"/>
      <c r="LPT11" s="624"/>
      <c r="LPU11" s="624"/>
      <c r="LPV11" s="313"/>
      <c r="LPW11" s="314"/>
      <c r="LPX11" s="315"/>
      <c r="LPY11" s="311"/>
      <c r="LPZ11" s="311"/>
      <c r="LQA11" s="624"/>
      <c r="LQB11" s="624"/>
      <c r="LQC11" s="624"/>
      <c r="LQD11" s="313"/>
      <c r="LQE11" s="314"/>
      <c r="LQF11" s="315"/>
      <c r="LQG11" s="311"/>
      <c r="LQH11" s="311"/>
      <c r="LQI11" s="624"/>
      <c r="LQJ11" s="624"/>
      <c r="LQK11" s="624"/>
      <c r="LQL11" s="313"/>
      <c r="LQM11" s="314"/>
      <c r="LQN11" s="315"/>
      <c r="LQO11" s="311"/>
      <c r="LQP11" s="311"/>
      <c r="LQQ11" s="624"/>
      <c r="LQR11" s="624"/>
      <c r="LQS11" s="624"/>
      <c r="LQT11" s="313"/>
      <c r="LQU11" s="314"/>
      <c r="LQV11" s="315"/>
      <c r="LQW11" s="311"/>
      <c r="LQX11" s="311"/>
      <c r="LQY11" s="624"/>
      <c r="LQZ11" s="624"/>
      <c r="LRA11" s="624"/>
      <c r="LRB11" s="313"/>
      <c r="LRC11" s="314"/>
      <c r="LRD11" s="315"/>
      <c r="LRE11" s="311"/>
      <c r="LRF11" s="311"/>
      <c r="LRG11" s="624"/>
      <c r="LRH11" s="624"/>
      <c r="LRI11" s="624"/>
      <c r="LRJ11" s="313"/>
      <c r="LRK11" s="314"/>
      <c r="LRL11" s="315"/>
      <c r="LRM11" s="311"/>
      <c r="LRN11" s="311"/>
      <c r="LRO11" s="624"/>
      <c r="LRP11" s="624"/>
      <c r="LRQ11" s="624"/>
      <c r="LRR11" s="313"/>
      <c r="LRS11" s="314"/>
      <c r="LRT11" s="315"/>
      <c r="LRU11" s="311"/>
      <c r="LRV11" s="311"/>
      <c r="LRW11" s="624"/>
      <c r="LRX11" s="624"/>
      <c r="LRY11" s="624"/>
      <c r="LRZ11" s="313"/>
      <c r="LSA11" s="314"/>
      <c r="LSB11" s="315"/>
      <c r="LSC11" s="311"/>
      <c r="LSD11" s="311"/>
      <c r="LSE11" s="624"/>
      <c r="LSF11" s="624"/>
      <c r="LSG11" s="624"/>
      <c r="LSH11" s="313"/>
      <c r="LSI11" s="314"/>
      <c r="LSJ11" s="315"/>
      <c r="LSK11" s="311"/>
      <c r="LSL11" s="311"/>
      <c r="LSM11" s="624"/>
      <c r="LSN11" s="624"/>
      <c r="LSO11" s="624"/>
      <c r="LSP11" s="313"/>
      <c r="LSQ11" s="314"/>
      <c r="LSR11" s="315"/>
      <c r="LSS11" s="311"/>
      <c r="LST11" s="311"/>
      <c r="LSU11" s="624"/>
      <c r="LSV11" s="624"/>
      <c r="LSW11" s="624"/>
      <c r="LSX11" s="313"/>
      <c r="LSY11" s="314"/>
      <c r="LSZ11" s="315"/>
      <c r="LTA11" s="311"/>
      <c r="LTB11" s="311"/>
      <c r="LTC11" s="624"/>
      <c r="LTD11" s="624"/>
      <c r="LTE11" s="624"/>
      <c r="LTF11" s="313"/>
      <c r="LTG11" s="314"/>
      <c r="LTH11" s="315"/>
      <c r="LTI11" s="311"/>
      <c r="LTJ11" s="311"/>
      <c r="LTK11" s="624"/>
      <c r="LTL11" s="624"/>
      <c r="LTM11" s="624"/>
      <c r="LTN11" s="313"/>
      <c r="LTO11" s="314"/>
      <c r="LTP11" s="315"/>
      <c r="LTQ11" s="311"/>
      <c r="LTR11" s="311"/>
      <c r="LTS11" s="624"/>
      <c r="LTT11" s="624"/>
      <c r="LTU11" s="624"/>
      <c r="LTV11" s="313"/>
      <c r="LTW11" s="314"/>
      <c r="LTX11" s="315"/>
      <c r="LTY11" s="311"/>
      <c r="LTZ11" s="311"/>
      <c r="LUA11" s="624"/>
      <c r="LUB11" s="624"/>
      <c r="LUC11" s="624"/>
      <c r="LUD11" s="313"/>
      <c r="LUE11" s="314"/>
      <c r="LUF11" s="315"/>
      <c r="LUG11" s="311"/>
      <c r="LUH11" s="311"/>
      <c r="LUI11" s="624"/>
      <c r="LUJ11" s="624"/>
      <c r="LUK11" s="624"/>
      <c r="LUL11" s="313"/>
      <c r="LUM11" s="314"/>
      <c r="LUN11" s="315"/>
      <c r="LUO11" s="311"/>
      <c r="LUP11" s="311"/>
      <c r="LUQ11" s="624"/>
      <c r="LUR11" s="624"/>
      <c r="LUS11" s="624"/>
      <c r="LUT11" s="313"/>
      <c r="LUU11" s="314"/>
      <c r="LUV11" s="315"/>
      <c r="LUW11" s="311"/>
      <c r="LUX11" s="311"/>
      <c r="LUY11" s="624"/>
      <c r="LUZ11" s="624"/>
      <c r="LVA11" s="624"/>
      <c r="LVB11" s="313"/>
      <c r="LVC11" s="314"/>
      <c r="LVD11" s="315"/>
      <c r="LVE11" s="311"/>
      <c r="LVF11" s="311"/>
      <c r="LVG11" s="624"/>
      <c r="LVH11" s="624"/>
      <c r="LVI11" s="624"/>
      <c r="LVJ11" s="313"/>
      <c r="LVK11" s="314"/>
      <c r="LVL11" s="315"/>
      <c r="LVM11" s="311"/>
      <c r="LVN11" s="311"/>
      <c r="LVO11" s="624"/>
      <c r="LVP11" s="624"/>
      <c r="LVQ11" s="624"/>
      <c r="LVR11" s="313"/>
      <c r="LVS11" s="314"/>
      <c r="LVT11" s="315"/>
      <c r="LVU11" s="311"/>
      <c r="LVV11" s="311"/>
      <c r="LVW11" s="624"/>
      <c r="LVX11" s="624"/>
      <c r="LVY11" s="624"/>
      <c r="LVZ11" s="313"/>
      <c r="LWA11" s="314"/>
      <c r="LWB11" s="315"/>
      <c r="LWC11" s="311"/>
      <c r="LWD11" s="311"/>
      <c r="LWE11" s="624"/>
      <c r="LWF11" s="624"/>
      <c r="LWG11" s="624"/>
      <c r="LWH11" s="313"/>
      <c r="LWI11" s="314"/>
      <c r="LWJ11" s="315"/>
      <c r="LWK11" s="311"/>
      <c r="LWL11" s="311"/>
      <c r="LWM11" s="624"/>
      <c r="LWN11" s="624"/>
      <c r="LWO11" s="624"/>
      <c r="LWP11" s="313"/>
      <c r="LWQ11" s="314"/>
      <c r="LWR11" s="315"/>
      <c r="LWS11" s="311"/>
      <c r="LWT11" s="311"/>
      <c r="LWU11" s="624"/>
      <c r="LWV11" s="624"/>
      <c r="LWW11" s="624"/>
      <c r="LWX11" s="313"/>
      <c r="LWY11" s="314"/>
      <c r="LWZ11" s="315"/>
      <c r="LXA11" s="311"/>
      <c r="LXB11" s="311"/>
      <c r="LXC11" s="624"/>
      <c r="LXD11" s="624"/>
      <c r="LXE11" s="624"/>
      <c r="LXF11" s="313"/>
      <c r="LXG11" s="314"/>
      <c r="LXH11" s="315"/>
      <c r="LXI11" s="311"/>
      <c r="LXJ11" s="311"/>
      <c r="LXK11" s="624"/>
      <c r="LXL11" s="624"/>
      <c r="LXM11" s="624"/>
      <c r="LXN11" s="313"/>
      <c r="LXO11" s="314"/>
      <c r="LXP11" s="315"/>
      <c r="LXQ11" s="311"/>
      <c r="LXR11" s="311"/>
      <c r="LXS11" s="624"/>
      <c r="LXT11" s="624"/>
      <c r="LXU11" s="624"/>
      <c r="LXV11" s="313"/>
      <c r="LXW11" s="314"/>
      <c r="LXX11" s="315"/>
      <c r="LXY11" s="311"/>
      <c r="LXZ11" s="311"/>
      <c r="LYA11" s="624"/>
      <c r="LYB11" s="624"/>
      <c r="LYC11" s="624"/>
      <c r="LYD11" s="313"/>
      <c r="LYE11" s="314"/>
      <c r="LYF11" s="315"/>
      <c r="LYG11" s="311"/>
      <c r="LYH11" s="311"/>
      <c r="LYI11" s="624"/>
      <c r="LYJ11" s="624"/>
      <c r="LYK11" s="624"/>
      <c r="LYL11" s="313"/>
      <c r="LYM11" s="314"/>
      <c r="LYN11" s="315"/>
      <c r="LYO11" s="311"/>
      <c r="LYP11" s="311"/>
      <c r="LYQ11" s="624"/>
      <c r="LYR11" s="624"/>
      <c r="LYS11" s="624"/>
      <c r="LYT11" s="313"/>
      <c r="LYU11" s="314"/>
      <c r="LYV11" s="315"/>
      <c r="LYW11" s="311"/>
      <c r="LYX11" s="311"/>
      <c r="LYY11" s="624"/>
      <c r="LYZ11" s="624"/>
      <c r="LZA11" s="624"/>
      <c r="LZB11" s="313"/>
      <c r="LZC11" s="314"/>
      <c r="LZD11" s="315"/>
      <c r="LZE11" s="311"/>
      <c r="LZF11" s="311"/>
      <c r="LZG11" s="624"/>
      <c r="LZH11" s="624"/>
      <c r="LZI11" s="624"/>
      <c r="LZJ11" s="313"/>
      <c r="LZK11" s="314"/>
      <c r="LZL11" s="315"/>
      <c r="LZM11" s="311"/>
      <c r="LZN11" s="311"/>
      <c r="LZO11" s="624"/>
      <c r="LZP11" s="624"/>
      <c r="LZQ11" s="624"/>
      <c r="LZR11" s="313"/>
      <c r="LZS11" s="314"/>
      <c r="LZT11" s="315"/>
      <c r="LZU11" s="311"/>
      <c r="LZV11" s="311"/>
      <c r="LZW11" s="624"/>
      <c r="LZX11" s="624"/>
      <c r="LZY11" s="624"/>
      <c r="LZZ11" s="313"/>
      <c r="MAA11" s="314"/>
      <c r="MAB11" s="315"/>
      <c r="MAC11" s="311"/>
      <c r="MAD11" s="311"/>
      <c r="MAE11" s="624"/>
      <c r="MAF11" s="624"/>
      <c r="MAG11" s="624"/>
      <c r="MAH11" s="313"/>
      <c r="MAI11" s="314"/>
      <c r="MAJ11" s="315"/>
      <c r="MAK11" s="311"/>
      <c r="MAL11" s="311"/>
      <c r="MAM11" s="624"/>
      <c r="MAN11" s="624"/>
      <c r="MAO11" s="624"/>
      <c r="MAP11" s="313"/>
      <c r="MAQ11" s="314"/>
      <c r="MAR11" s="315"/>
      <c r="MAS11" s="311"/>
      <c r="MAT11" s="311"/>
      <c r="MAU11" s="624"/>
      <c r="MAV11" s="624"/>
      <c r="MAW11" s="624"/>
      <c r="MAX11" s="313"/>
      <c r="MAY11" s="314"/>
      <c r="MAZ11" s="315"/>
      <c r="MBA11" s="311"/>
      <c r="MBB11" s="311"/>
      <c r="MBC11" s="624"/>
      <c r="MBD11" s="624"/>
      <c r="MBE11" s="624"/>
      <c r="MBF11" s="313"/>
      <c r="MBG11" s="314"/>
      <c r="MBH11" s="315"/>
      <c r="MBI11" s="311"/>
      <c r="MBJ11" s="311"/>
      <c r="MBK11" s="624"/>
      <c r="MBL11" s="624"/>
      <c r="MBM11" s="624"/>
      <c r="MBN11" s="313"/>
      <c r="MBO11" s="314"/>
      <c r="MBP11" s="315"/>
      <c r="MBQ11" s="311"/>
      <c r="MBR11" s="311"/>
      <c r="MBS11" s="624"/>
      <c r="MBT11" s="624"/>
      <c r="MBU11" s="624"/>
      <c r="MBV11" s="313"/>
      <c r="MBW11" s="314"/>
      <c r="MBX11" s="315"/>
      <c r="MBY11" s="311"/>
      <c r="MBZ11" s="311"/>
      <c r="MCA11" s="624"/>
      <c r="MCB11" s="624"/>
      <c r="MCC11" s="624"/>
      <c r="MCD11" s="313"/>
      <c r="MCE11" s="314"/>
      <c r="MCF11" s="315"/>
      <c r="MCG11" s="311"/>
      <c r="MCH11" s="311"/>
      <c r="MCI11" s="624"/>
      <c r="MCJ11" s="624"/>
      <c r="MCK11" s="624"/>
      <c r="MCL11" s="313"/>
      <c r="MCM11" s="314"/>
      <c r="MCN11" s="315"/>
      <c r="MCO11" s="311"/>
      <c r="MCP11" s="311"/>
      <c r="MCQ11" s="624"/>
      <c r="MCR11" s="624"/>
      <c r="MCS11" s="624"/>
      <c r="MCT11" s="313"/>
      <c r="MCU11" s="314"/>
      <c r="MCV11" s="315"/>
      <c r="MCW11" s="311"/>
      <c r="MCX11" s="311"/>
      <c r="MCY11" s="624"/>
      <c r="MCZ11" s="624"/>
      <c r="MDA11" s="624"/>
      <c r="MDB11" s="313"/>
      <c r="MDC11" s="314"/>
      <c r="MDD11" s="315"/>
      <c r="MDE11" s="311"/>
      <c r="MDF11" s="311"/>
      <c r="MDG11" s="624"/>
      <c r="MDH11" s="624"/>
      <c r="MDI11" s="624"/>
      <c r="MDJ11" s="313"/>
      <c r="MDK11" s="314"/>
      <c r="MDL11" s="315"/>
      <c r="MDM11" s="311"/>
      <c r="MDN11" s="311"/>
      <c r="MDO11" s="624"/>
      <c r="MDP11" s="624"/>
      <c r="MDQ11" s="624"/>
      <c r="MDR11" s="313"/>
      <c r="MDS11" s="314"/>
      <c r="MDT11" s="315"/>
      <c r="MDU11" s="311"/>
      <c r="MDV11" s="311"/>
      <c r="MDW11" s="624"/>
      <c r="MDX11" s="624"/>
      <c r="MDY11" s="624"/>
      <c r="MDZ11" s="313"/>
      <c r="MEA11" s="314"/>
      <c r="MEB11" s="315"/>
      <c r="MEC11" s="311"/>
      <c r="MED11" s="311"/>
      <c r="MEE11" s="624"/>
      <c r="MEF11" s="624"/>
      <c r="MEG11" s="624"/>
      <c r="MEH11" s="313"/>
      <c r="MEI11" s="314"/>
      <c r="MEJ11" s="315"/>
      <c r="MEK11" s="311"/>
      <c r="MEL11" s="311"/>
      <c r="MEM11" s="624"/>
      <c r="MEN11" s="624"/>
      <c r="MEO11" s="624"/>
      <c r="MEP11" s="313"/>
      <c r="MEQ11" s="314"/>
      <c r="MER11" s="315"/>
      <c r="MES11" s="311"/>
      <c r="MET11" s="311"/>
      <c r="MEU11" s="624"/>
      <c r="MEV11" s="624"/>
      <c r="MEW11" s="624"/>
      <c r="MEX11" s="313"/>
      <c r="MEY11" s="314"/>
      <c r="MEZ11" s="315"/>
      <c r="MFA11" s="311"/>
      <c r="MFB11" s="311"/>
      <c r="MFC11" s="624"/>
      <c r="MFD11" s="624"/>
      <c r="MFE11" s="624"/>
      <c r="MFF11" s="313"/>
      <c r="MFG11" s="314"/>
      <c r="MFH11" s="315"/>
      <c r="MFI11" s="311"/>
      <c r="MFJ11" s="311"/>
      <c r="MFK11" s="624"/>
      <c r="MFL11" s="624"/>
      <c r="MFM11" s="624"/>
      <c r="MFN11" s="313"/>
      <c r="MFO11" s="314"/>
      <c r="MFP11" s="315"/>
      <c r="MFQ11" s="311"/>
      <c r="MFR11" s="311"/>
      <c r="MFS11" s="624"/>
      <c r="MFT11" s="624"/>
      <c r="MFU11" s="624"/>
      <c r="MFV11" s="313"/>
      <c r="MFW11" s="314"/>
      <c r="MFX11" s="315"/>
      <c r="MFY11" s="311"/>
      <c r="MFZ11" s="311"/>
      <c r="MGA11" s="624"/>
      <c r="MGB11" s="624"/>
      <c r="MGC11" s="624"/>
      <c r="MGD11" s="313"/>
      <c r="MGE11" s="314"/>
      <c r="MGF11" s="315"/>
      <c r="MGG11" s="311"/>
      <c r="MGH11" s="311"/>
      <c r="MGI11" s="624"/>
      <c r="MGJ11" s="624"/>
      <c r="MGK11" s="624"/>
      <c r="MGL11" s="313"/>
      <c r="MGM11" s="314"/>
      <c r="MGN11" s="315"/>
      <c r="MGO11" s="311"/>
      <c r="MGP11" s="311"/>
      <c r="MGQ11" s="624"/>
      <c r="MGR11" s="624"/>
      <c r="MGS11" s="624"/>
      <c r="MGT11" s="313"/>
      <c r="MGU11" s="314"/>
      <c r="MGV11" s="315"/>
      <c r="MGW11" s="311"/>
      <c r="MGX11" s="311"/>
      <c r="MGY11" s="624"/>
      <c r="MGZ11" s="624"/>
      <c r="MHA11" s="624"/>
      <c r="MHB11" s="313"/>
      <c r="MHC11" s="314"/>
      <c r="MHD11" s="315"/>
      <c r="MHE11" s="311"/>
      <c r="MHF11" s="311"/>
      <c r="MHG11" s="624"/>
      <c r="MHH11" s="624"/>
      <c r="MHI11" s="624"/>
      <c r="MHJ11" s="313"/>
      <c r="MHK11" s="314"/>
      <c r="MHL11" s="315"/>
      <c r="MHM11" s="311"/>
      <c r="MHN11" s="311"/>
      <c r="MHO11" s="624"/>
      <c r="MHP11" s="624"/>
      <c r="MHQ11" s="624"/>
      <c r="MHR11" s="313"/>
      <c r="MHS11" s="314"/>
      <c r="MHT11" s="315"/>
      <c r="MHU11" s="311"/>
      <c r="MHV11" s="311"/>
      <c r="MHW11" s="624"/>
      <c r="MHX11" s="624"/>
      <c r="MHY11" s="624"/>
      <c r="MHZ11" s="313"/>
      <c r="MIA11" s="314"/>
      <c r="MIB11" s="315"/>
      <c r="MIC11" s="311"/>
      <c r="MID11" s="311"/>
      <c r="MIE11" s="624"/>
      <c r="MIF11" s="624"/>
      <c r="MIG11" s="624"/>
      <c r="MIH11" s="313"/>
      <c r="MII11" s="314"/>
      <c r="MIJ11" s="315"/>
      <c r="MIK11" s="311"/>
      <c r="MIL11" s="311"/>
      <c r="MIM11" s="624"/>
      <c r="MIN11" s="624"/>
      <c r="MIO11" s="624"/>
      <c r="MIP11" s="313"/>
      <c r="MIQ11" s="314"/>
      <c r="MIR11" s="315"/>
      <c r="MIS11" s="311"/>
      <c r="MIT11" s="311"/>
      <c r="MIU11" s="624"/>
      <c r="MIV11" s="624"/>
      <c r="MIW11" s="624"/>
      <c r="MIX11" s="313"/>
      <c r="MIY11" s="314"/>
      <c r="MIZ11" s="315"/>
      <c r="MJA11" s="311"/>
      <c r="MJB11" s="311"/>
      <c r="MJC11" s="624"/>
      <c r="MJD11" s="624"/>
      <c r="MJE11" s="624"/>
      <c r="MJF11" s="313"/>
      <c r="MJG11" s="314"/>
      <c r="MJH11" s="315"/>
      <c r="MJI11" s="311"/>
      <c r="MJJ11" s="311"/>
      <c r="MJK11" s="624"/>
      <c r="MJL11" s="624"/>
      <c r="MJM11" s="624"/>
      <c r="MJN11" s="313"/>
      <c r="MJO11" s="314"/>
      <c r="MJP11" s="315"/>
      <c r="MJQ11" s="311"/>
      <c r="MJR11" s="311"/>
      <c r="MJS11" s="624"/>
      <c r="MJT11" s="624"/>
      <c r="MJU11" s="624"/>
      <c r="MJV11" s="313"/>
      <c r="MJW11" s="314"/>
      <c r="MJX11" s="315"/>
      <c r="MJY11" s="311"/>
      <c r="MJZ11" s="311"/>
      <c r="MKA11" s="624"/>
      <c r="MKB11" s="624"/>
      <c r="MKC11" s="624"/>
      <c r="MKD11" s="313"/>
      <c r="MKE11" s="314"/>
      <c r="MKF11" s="315"/>
      <c r="MKG11" s="311"/>
      <c r="MKH11" s="311"/>
      <c r="MKI11" s="624"/>
      <c r="MKJ11" s="624"/>
      <c r="MKK11" s="624"/>
      <c r="MKL11" s="313"/>
      <c r="MKM11" s="314"/>
      <c r="MKN11" s="315"/>
      <c r="MKO11" s="311"/>
      <c r="MKP11" s="311"/>
      <c r="MKQ11" s="624"/>
      <c r="MKR11" s="624"/>
      <c r="MKS11" s="624"/>
      <c r="MKT11" s="313"/>
      <c r="MKU11" s="314"/>
      <c r="MKV11" s="315"/>
      <c r="MKW11" s="311"/>
      <c r="MKX11" s="311"/>
      <c r="MKY11" s="624"/>
      <c r="MKZ11" s="624"/>
      <c r="MLA11" s="624"/>
      <c r="MLB11" s="313"/>
      <c r="MLC11" s="314"/>
      <c r="MLD11" s="315"/>
      <c r="MLE11" s="311"/>
      <c r="MLF11" s="311"/>
      <c r="MLG11" s="624"/>
      <c r="MLH11" s="624"/>
      <c r="MLI11" s="624"/>
      <c r="MLJ11" s="313"/>
      <c r="MLK11" s="314"/>
      <c r="MLL11" s="315"/>
      <c r="MLM11" s="311"/>
      <c r="MLN11" s="311"/>
      <c r="MLO11" s="624"/>
      <c r="MLP11" s="624"/>
      <c r="MLQ11" s="624"/>
      <c r="MLR11" s="313"/>
      <c r="MLS11" s="314"/>
      <c r="MLT11" s="315"/>
      <c r="MLU11" s="311"/>
      <c r="MLV11" s="311"/>
      <c r="MLW11" s="624"/>
      <c r="MLX11" s="624"/>
      <c r="MLY11" s="624"/>
      <c r="MLZ11" s="313"/>
      <c r="MMA11" s="314"/>
      <c r="MMB11" s="315"/>
      <c r="MMC11" s="311"/>
      <c r="MMD11" s="311"/>
      <c r="MME11" s="624"/>
      <c r="MMF11" s="624"/>
      <c r="MMG11" s="624"/>
      <c r="MMH11" s="313"/>
      <c r="MMI11" s="314"/>
      <c r="MMJ11" s="315"/>
      <c r="MMK11" s="311"/>
      <c r="MML11" s="311"/>
      <c r="MMM11" s="624"/>
      <c r="MMN11" s="624"/>
      <c r="MMO11" s="624"/>
      <c r="MMP11" s="313"/>
      <c r="MMQ11" s="314"/>
      <c r="MMR11" s="315"/>
      <c r="MMS11" s="311"/>
      <c r="MMT11" s="311"/>
      <c r="MMU11" s="624"/>
      <c r="MMV11" s="624"/>
      <c r="MMW11" s="624"/>
      <c r="MMX11" s="313"/>
      <c r="MMY11" s="314"/>
      <c r="MMZ11" s="315"/>
      <c r="MNA11" s="311"/>
      <c r="MNB11" s="311"/>
      <c r="MNC11" s="624"/>
      <c r="MND11" s="624"/>
      <c r="MNE11" s="624"/>
      <c r="MNF11" s="313"/>
      <c r="MNG11" s="314"/>
      <c r="MNH11" s="315"/>
      <c r="MNI11" s="311"/>
      <c r="MNJ11" s="311"/>
      <c r="MNK11" s="624"/>
      <c r="MNL11" s="624"/>
      <c r="MNM11" s="624"/>
      <c r="MNN11" s="313"/>
      <c r="MNO11" s="314"/>
      <c r="MNP11" s="315"/>
      <c r="MNQ11" s="311"/>
      <c r="MNR11" s="311"/>
      <c r="MNS11" s="624"/>
      <c r="MNT11" s="624"/>
      <c r="MNU11" s="624"/>
      <c r="MNV11" s="313"/>
      <c r="MNW11" s="314"/>
      <c r="MNX11" s="315"/>
      <c r="MNY11" s="311"/>
      <c r="MNZ11" s="311"/>
      <c r="MOA11" s="624"/>
      <c r="MOB11" s="624"/>
      <c r="MOC11" s="624"/>
      <c r="MOD11" s="313"/>
      <c r="MOE11" s="314"/>
      <c r="MOF11" s="315"/>
      <c r="MOG11" s="311"/>
      <c r="MOH11" s="311"/>
      <c r="MOI11" s="624"/>
      <c r="MOJ11" s="624"/>
      <c r="MOK11" s="624"/>
      <c r="MOL11" s="313"/>
      <c r="MOM11" s="314"/>
      <c r="MON11" s="315"/>
      <c r="MOO11" s="311"/>
      <c r="MOP11" s="311"/>
      <c r="MOQ11" s="624"/>
      <c r="MOR11" s="624"/>
      <c r="MOS11" s="624"/>
      <c r="MOT11" s="313"/>
      <c r="MOU11" s="314"/>
      <c r="MOV11" s="315"/>
      <c r="MOW11" s="311"/>
      <c r="MOX11" s="311"/>
      <c r="MOY11" s="624"/>
      <c r="MOZ11" s="624"/>
      <c r="MPA11" s="624"/>
      <c r="MPB11" s="313"/>
      <c r="MPC11" s="314"/>
      <c r="MPD11" s="315"/>
      <c r="MPE11" s="311"/>
      <c r="MPF11" s="311"/>
      <c r="MPG11" s="624"/>
      <c r="MPH11" s="624"/>
      <c r="MPI11" s="624"/>
      <c r="MPJ11" s="313"/>
      <c r="MPK11" s="314"/>
      <c r="MPL11" s="315"/>
      <c r="MPM11" s="311"/>
      <c r="MPN11" s="311"/>
      <c r="MPO11" s="624"/>
      <c r="MPP11" s="624"/>
      <c r="MPQ11" s="624"/>
      <c r="MPR11" s="313"/>
      <c r="MPS11" s="314"/>
      <c r="MPT11" s="315"/>
      <c r="MPU11" s="311"/>
      <c r="MPV11" s="311"/>
      <c r="MPW11" s="624"/>
      <c r="MPX11" s="624"/>
      <c r="MPY11" s="624"/>
      <c r="MPZ11" s="313"/>
      <c r="MQA11" s="314"/>
      <c r="MQB11" s="315"/>
      <c r="MQC11" s="311"/>
      <c r="MQD11" s="311"/>
      <c r="MQE11" s="624"/>
      <c r="MQF11" s="624"/>
      <c r="MQG11" s="624"/>
      <c r="MQH11" s="313"/>
      <c r="MQI11" s="314"/>
      <c r="MQJ11" s="315"/>
      <c r="MQK11" s="311"/>
      <c r="MQL11" s="311"/>
      <c r="MQM11" s="624"/>
      <c r="MQN11" s="624"/>
      <c r="MQO11" s="624"/>
      <c r="MQP11" s="313"/>
      <c r="MQQ11" s="314"/>
      <c r="MQR11" s="315"/>
      <c r="MQS11" s="311"/>
      <c r="MQT11" s="311"/>
      <c r="MQU11" s="624"/>
      <c r="MQV11" s="624"/>
      <c r="MQW11" s="624"/>
      <c r="MQX11" s="313"/>
      <c r="MQY11" s="314"/>
      <c r="MQZ11" s="315"/>
      <c r="MRA11" s="311"/>
      <c r="MRB11" s="311"/>
      <c r="MRC11" s="624"/>
      <c r="MRD11" s="624"/>
      <c r="MRE11" s="624"/>
      <c r="MRF11" s="313"/>
      <c r="MRG11" s="314"/>
      <c r="MRH11" s="315"/>
      <c r="MRI11" s="311"/>
      <c r="MRJ11" s="311"/>
      <c r="MRK11" s="624"/>
      <c r="MRL11" s="624"/>
      <c r="MRM11" s="624"/>
      <c r="MRN11" s="313"/>
      <c r="MRO11" s="314"/>
      <c r="MRP11" s="315"/>
      <c r="MRQ11" s="311"/>
      <c r="MRR11" s="311"/>
      <c r="MRS11" s="624"/>
      <c r="MRT11" s="624"/>
      <c r="MRU11" s="624"/>
      <c r="MRV11" s="313"/>
      <c r="MRW11" s="314"/>
      <c r="MRX11" s="315"/>
      <c r="MRY11" s="311"/>
      <c r="MRZ11" s="311"/>
      <c r="MSA11" s="624"/>
      <c r="MSB11" s="624"/>
      <c r="MSC11" s="624"/>
      <c r="MSD11" s="313"/>
      <c r="MSE11" s="314"/>
      <c r="MSF11" s="315"/>
      <c r="MSG11" s="311"/>
      <c r="MSH11" s="311"/>
      <c r="MSI11" s="624"/>
      <c r="MSJ11" s="624"/>
      <c r="MSK11" s="624"/>
      <c r="MSL11" s="313"/>
      <c r="MSM11" s="314"/>
      <c r="MSN11" s="315"/>
      <c r="MSO11" s="311"/>
      <c r="MSP11" s="311"/>
      <c r="MSQ11" s="624"/>
      <c r="MSR11" s="624"/>
      <c r="MSS11" s="624"/>
      <c r="MST11" s="313"/>
      <c r="MSU11" s="314"/>
      <c r="MSV11" s="315"/>
      <c r="MSW11" s="311"/>
      <c r="MSX11" s="311"/>
      <c r="MSY11" s="624"/>
      <c r="MSZ11" s="624"/>
      <c r="MTA11" s="624"/>
      <c r="MTB11" s="313"/>
      <c r="MTC11" s="314"/>
      <c r="MTD11" s="315"/>
      <c r="MTE11" s="311"/>
      <c r="MTF11" s="311"/>
      <c r="MTG11" s="624"/>
      <c r="MTH11" s="624"/>
      <c r="MTI11" s="624"/>
      <c r="MTJ11" s="313"/>
      <c r="MTK11" s="314"/>
      <c r="MTL11" s="315"/>
      <c r="MTM11" s="311"/>
      <c r="MTN11" s="311"/>
      <c r="MTO11" s="624"/>
      <c r="MTP11" s="624"/>
      <c r="MTQ11" s="624"/>
      <c r="MTR11" s="313"/>
      <c r="MTS11" s="314"/>
      <c r="MTT11" s="315"/>
      <c r="MTU11" s="311"/>
      <c r="MTV11" s="311"/>
      <c r="MTW11" s="624"/>
      <c r="MTX11" s="624"/>
      <c r="MTY11" s="624"/>
      <c r="MTZ11" s="313"/>
      <c r="MUA11" s="314"/>
      <c r="MUB11" s="315"/>
      <c r="MUC11" s="311"/>
      <c r="MUD11" s="311"/>
      <c r="MUE11" s="624"/>
      <c r="MUF11" s="624"/>
      <c r="MUG11" s="624"/>
      <c r="MUH11" s="313"/>
      <c r="MUI11" s="314"/>
      <c r="MUJ11" s="315"/>
      <c r="MUK11" s="311"/>
      <c r="MUL11" s="311"/>
      <c r="MUM11" s="624"/>
      <c r="MUN11" s="624"/>
      <c r="MUO11" s="624"/>
      <c r="MUP11" s="313"/>
      <c r="MUQ11" s="314"/>
      <c r="MUR11" s="315"/>
      <c r="MUS11" s="311"/>
      <c r="MUT11" s="311"/>
      <c r="MUU11" s="624"/>
      <c r="MUV11" s="624"/>
      <c r="MUW11" s="624"/>
      <c r="MUX11" s="313"/>
      <c r="MUY11" s="314"/>
      <c r="MUZ11" s="315"/>
      <c r="MVA11" s="311"/>
      <c r="MVB11" s="311"/>
      <c r="MVC11" s="624"/>
      <c r="MVD11" s="624"/>
      <c r="MVE11" s="624"/>
      <c r="MVF11" s="313"/>
      <c r="MVG11" s="314"/>
      <c r="MVH11" s="315"/>
      <c r="MVI11" s="311"/>
      <c r="MVJ11" s="311"/>
      <c r="MVK11" s="624"/>
      <c r="MVL11" s="624"/>
      <c r="MVM11" s="624"/>
      <c r="MVN11" s="313"/>
      <c r="MVO11" s="314"/>
      <c r="MVP11" s="315"/>
      <c r="MVQ11" s="311"/>
      <c r="MVR11" s="311"/>
      <c r="MVS11" s="624"/>
      <c r="MVT11" s="624"/>
      <c r="MVU11" s="624"/>
      <c r="MVV11" s="313"/>
      <c r="MVW11" s="314"/>
      <c r="MVX11" s="315"/>
      <c r="MVY11" s="311"/>
      <c r="MVZ11" s="311"/>
      <c r="MWA11" s="624"/>
      <c r="MWB11" s="624"/>
      <c r="MWC11" s="624"/>
      <c r="MWD11" s="313"/>
      <c r="MWE11" s="314"/>
      <c r="MWF11" s="315"/>
      <c r="MWG11" s="311"/>
      <c r="MWH11" s="311"/>
      <c r="MWI11" s="624"/>
      <c r="MWJ11" s="624"/>
      <c r="MWK11" s="624"/>
      <c r="MWL11" s="313"/>
      <c r="MWM11" s="314"/>
      <c r="MWN11" s="315"/>
      <c r="MWO11" s="311"/>
      <c r="MWP11" s="311"/>
      <c r="MWQ11" s="624"/>
      <c r="MWR11" s="624"/>
      <c r="MWS11" s="624"/>
      <c r="MWT11" s="313"/>
      <c r="MWU11" s="314"/>
      <c r="MWV11" s="315"/>
      <c r="MWW11" s="311"/>
      <c r="MWX11" s="311"/>
      <c r="MWY11" s="624"/>
      <c r="MWZ11" s="624"/>
      <c r="MXA11" s="624"/>
      <c r="MXB11" s="313"/>
      <c r="MXC11" s="314"/>
      <c r="MXD11" s="315"/>
      <c r="MXE11" s="311"/>
      <c r="MXF11" s="311"/>
      <c r="MXG11" s="624"/>
      <c r="MXH11" s="624"/>
      <c r="MXI11" s="624"/>
      <c r="MXJ11" s="313"/>
      <c r="MXK11" s="314"/>
      <c r="MXL11" s="315"/>
      <c r="MXM11" s="311"/>
      <c r="MXN11" s="311"/>
      <c r="MXO11" s="624"/>
      <c r="MXP11" s="624"/>
      <c r="MXQ11" s="624"/>
      <c r="MXR11" s="313"/>
      <c r="MXS11" s="314"/>
      <c r="MXT11" s="315"/>
      <c r="MXU11" s="311"/>
      <c r="MXV11" s="311"/>
      <c r="MXW11" s="624"/>
      <c r="MXX11" s="624"/>
      <c r="MXY11" s="624"/>
      <c r="MXZ11" s="313"/>
      <c r="MYA11" s="314"/>
      <c r="MYB11" s="315"/>
      <c r="MYC11" s="311"/>
      <c r="MYD11" s="311"/>
      <c r="MYE11" s="624"/>
      <c r="MYF11" s="624"/>
      <c r="MYG11" s="624"/>
      <c r="MYH11" s="313"/>
      <c r="MYI11" s="314"/>
      <c r="MYJ11" s="315"/>
      <c r="MYK11" s="311"/>
      <c r="MYL11" s="311"/>
      <c r="MYM11" s="624"/>
      <c r="MYN11" s="624"/>
      <c r="MYO11" s="624"/>
      <c r="MYP11" s="313"/>
      <c r="MYQ11" s="314"/>
      <c r="MYR11" s="315"/>
      <c r="MYS11" s="311"/>
      <c r="MYT11" s="311"/>
      <c r="MYU11" s="624"/>
      <c r="MYV11" s="624"/>
      <c r="MYW11" s="624"/>
      <c r="MYX11" s="313"/>
      <c r="MYY11" s="314"/>
      <c r="MYZ11" s="315"/>
      <c r="MZA11" s="311"/>
      <c r="MZB11" s="311"/>
      <c r="MZC11" s="624"/>
      <c r="MZD11" s="624"/>
      <c r="MZE11" s="624"/>
      <c r="MZF11" s="313"/>
      <c r="MZG11" s="314"/>
      <c r="MZH11" s="315"/>
      <c r="MZI11" s="311"/>
      <c r="MZJ11" s="311"/>
      <c r="MZK11" s="624"/>
      <c r="MZL11" s="624"/>
      <c r="MZM11" s="624"/>
      <c r="MZN11" s="313"/>
      <c r="MZO11" s="314"/>
      <c r="MZP11" s="315"/>
      <c r="MZQ11" s="311"/>
      <c r="MZR11" s="311"/>
      <c r="MZS11" s="624"/>
      <c r="MZT11" s="624"/>
      <c r="MZU11" s="624"/>
      <c r="MZV11" s="313"/>
      <c r="MZW11" s="314"/>
      <c r="MZX11" s="315"/>
      <c r="MZY11" s="311"/>
      <c r="MZZ11" s="311"/>
      <c r="NAA11" s="624"/>
      <c r="NAB11" s="624"/>
      <c r="NAC11" s="624"/>
      <c r="NAD11" s="313"/>
      <c r="NAE11" s="314"/>
      <c r="NAF11" s="315"/>
      <c r="NAG11" s="311"/>
      <c r="NAH11" s="311"/>
      <c r="NAI11" s="624"/>
      <c r="NAJ11" s="624"/>
      <c r="NAK11" s="624"/>
      <c r="NAL11" s="313"/>
      <c r="NAM11" s="314"/>
      <c r="NAN11" s="315"/>
      <c r="NAO11" s="311"/>
      <c r="NAP11" s="311"/>
      <c r="NAQ11" s="624"/>
      <c r="NAR11" s="624"/>
      <c r="NAS11" s="624"/>
      <c r="NAT11" s="313"/>
      <c r="NAU11" s="314"/>
      <c r="NAV11" s="315"/>
      <c r="NAW11" s="311"/>
      <c r="NAX11" s="311"/>
      <c r="NAY11" s="624"/>
      <c r="NAZ11" s="624"/>
      <c r="NBA11" s="624"/>
      <c r="NBB11" s="313"/>
      <c r="NBC11" s="314"/>
      <c r="NBD11" s="315"/>
      <c r="NBE11" s="311"/>
      <c r="NBF11" s="311"/>
      <c r="NBG11" s="624"/>
      <c r="NBH11" s="624"/>
      <c r="NBI11" s="624"/>
      <c r="NBJ11" s="313"/>
      <c r="NBK11" s="314"/>
      <c r="NBL11" s="315"/>
      <c r="NBM11" s="311"/>
      <c r="NBN11" s="311"/>
      <c r="NBO11" s="624"/>
      <c r="NBP11" s="624"/>
      <c r="NBQ11" s="624"/>
      <c r="NBR11" s="313"/>
      <c r="NBS11" s="314"/>
      <c r="NBT11" s="315"/>
      <c r="NBU11" s="311"/>
      <c r="NBV11" s="311"/>
      <c r="NBW11" s="624"/>
      <c r="NBX11" s="624"/>
      <c r="NBY11" s="624"/>
      <c r="NBZ11" s="313"/>
      <c r="NCA11" s="314"/>
      <c r="NCB11" s="315"/>
      <c r="NCC11" s="311"/>
      <c r="NCD11" s="311"/>
      <c r="NCE11" s="624"/>
      <c r="NCF11" s="624"/>
      <c r="NCG11" s="624"/>
      <c r="NCH11" s="313"/>
      <c r="NCI11" s="314"/>
      <c r="NCJ11" s="315"/>
      <c r="NCK11" s="311"/>
      <c r="NCL11" s="311"/>
      <c r="NCM11" s="624"/>
      <c r="NCN11" s="624"/>
      <c r="NCO11" s="624"/>
      <c r="NCP11" s="313"/>
      <c r="NCQ11" s="314"/>
      <c r="NCR11" s="315"/>
      <c r="NCS11" s="311"/>
      <c r="NCT11" s="311"/>
      <c r="NCU11" s="624"/>
      <c r="NCV11" s="624"/>
      <c r="NCW11" s="624"/>
      <c r="NCX11" s="313"/>
      <c r="NCY11" s="314"/>
      <c r="NCZ11" s="315"/>
      <c r="NDA11" s="311"/>
      <c r="NDB11" s="311"/>
      <c r="NDC11" s="624"/>
      <c r="NDD11" s="624"/>
      <c r="NDE11" s="624"/>
      <c r="NDF11" s="313"/>
      <c r="NDG11" s="314"/>
      <c r="NDH11" s="315"/>
      <c r="NDI11" s="311"/>
      <c r="NDJ11" s="311"/>
      <c r="NDK11" s="624"/>
      <c r="NDL11" s="624"/>
      <c r="NDM11" s="624"/>
      <c r="NDN11" s="313"/>
      <c r="NDO11" s="314"/>
      <c r="NDP11" s="315"/>
      <c r="NDQ11" s="311"/>
      <c r="NDR11" s="311"/>
      <c r="NDS11" s="624"/>
      <c r="NDT11" s="624"/>
      <c r="NDU11" s="624"/>
      <c r="NDV11" s="313"/>
      <c r="NDW11" s="314"/>
      <c r="NDX11" s="315"/>
      <c r="NDY11" s="311"/>
      <c r="NDZ11" s="311"/>
      <c r="NEA11" s="624"/>
      <c r="NEB11" s="624"/>
      <c r="NEC11" s="624"/>
      <c r="NED11" s="313"/>
      <c r="NEE11" s="314"/>
      <c r="NEF11" s="315"/>
      <c r="NEG11" s="311"/>
      <c r="NEH11" s="311"/>
      <c r="NEI11" s="624"/>
      <c r="NEJ11" s="624"/>
      <c r="NEK11" s="624"/>
      <c r="NEL11" s="313"/>
      <c r="NEM11" s="314"/>
      <c r="NEN11" s="315"/>
      <c r="NEO11" s="311"/>
      <c r="NEP11" s="311"/>
      <c r="NEQ11" s="624"/>
      <c r="NER11" s="624"/>
      <c r="NES11" s="624"/>
      <c r="NET11" s="313"/>
      <c r="NEU11" s="314"/>
      <c r="NEV11" s="315"/>
      <c r="NEW11" s="311"/>
      <c r="NEX11" s="311"/>
      <c r="NEY11" s="624"/>
      <c r="NEZ11" s="624"/>
      <c r="NFA11" s="624"/>
      <c r="NFB11" s="313"/>
      <c r="NFC11" s="314"/>
      <c r="NFD11" s="315"/>
      <c r="NFE11" s="311"/>
      <c r="NFF11" s="311"/>
      <c r="NFG11" s="624"/>
      <c r="NFH11" s="624"/>
      <c r="NFI11" s="624"/>
      <c r="NFJ11" s="313"/>
      <c r="NFK11" s="314"/>
      <c r="NFL11" s="315"/>
      <c r="NFM11" s="311"/>
      <c r="NFN11" s="311"/>
      <c r="NFO11" s="624"/>
      <c r="NFP11" s="624"/>
      <c r="NFQ11" s="624"/>
      <c r="NFR11" s="313"/>
      <c r="NFS11" s="314"/>
      <c r="NFT11" s="315"/>
      <c r="NFU11" s="311"/>
      <c r="NFV11" s="311"/>
      <c r="NFW11" s="624"/>
      <c r="NFX11" s="624"/>
      <c r="NFY11" s="624"/>
      <c r="NFZ11" s="313"/>
      <c r="NGA11" s="314"/>
      <c r="NGB11" s="315"/>
      <c r="NGC11" s="311"/>
      <c r="NGD11" s="311"/>
      <c r="NGE11" s="624"/>
      <c r="NGF11" s="624"/>
      <c r="NGG11" s="624"/>
      <c r="NGH11" s="313"/>
      <c r="NGI11" s="314"/>
      <c r="NGJ11" s="315"/>
      <c r="NGK11" s="311"/>
      <c r="NGL11" s="311"/>
      <c r="NGM11" s="624"/>
      <c r="NGN11" s="624"/>
      <c r="NGO11" s="624"/>
      <c r="NGP11" s="313"/>
      <c r="NGQ11" s="314"/>
      <c r="NGR11" s="315"/>
      <c r="NGS11" s="311"/>
      <c r="NGT11" s="311"/>
      <c r="NGU11" s="624"/>
      <c r="NGV11" s="624"/>
      <c r="NGW11" s="624"/>
      <c r="NGX11" s="313"/>
      <c r="NGY11" s="314"/>
      <c r="NGZ11" s="315"/>
      <c r="NHA11" s="311"/>
      <c r="NHB11" s="311"/>
      <c r="NHC11" s="624"/>
      <c r="NHD11" s="624"/>
      <c r="NHE11" s="624"/>
      <c r="NHF11" s="313"/>
      <c r="NHG11" s="314"/>
      <c r="NHH11" s="315"/>
      <c r="NHI11" s="311"/>
      <c r="NHJ11" s="311"/>
      <c r="NHK11" s="624"/>
      <c r="NHL11" s="624"/>
      <c r="NHM11" s="624"/>
      <c r="NHN11" s="313"/>
      <c r="NHO11" s="314"/>
      <c r="NHP11" s="315"/>
      <c r="NHQ11" s="311"/>
      <c r="NHR11" s="311"/>
      <c r="NHS11" s="624"/>
      <c r="NHT11" s="624"/>
      <c r="NHU11" s="624"/>
      <c r="NHV11" s="313"/>
      <c r="NHW11" s="314"/>
      <c r="NHX11" s="315"/>
      <c r="NHY11" s="311"/>
      <c r="NHZ11" s="311"/>
      <c r="NIA11" s="624"/>
      <c r="NIB11" s="624"/>
      <c r="NIC11" s="624"/>
      <c r="NID11" s="313"/>
      <c r="NIE11" s="314"/>
      <c r="NIF11" s="315"/>
      <c r="NIG11" s="311"/>
      <c r="NIH11" s="311"/>
      <c r="NII11" s="624"/>
      <c r="NIJ11" s="624"/>
      <c r="NIK11" s="624"/>
      <c r="NIL11" s="313"/>
      <c r="NIM11" s="314"/>
      <c r="NIN11" s="315"/>
      <c r="NIO11" s="311"/>
      <c r="NIP11" s="311"/>
      <c r="NIQ11" s="624"/>
      <c r="NIR11" s="624"/>
      <c r="NIS11" s="624"/>
      <c r="NIT11" s="313"/>
      <c r="NIU11" s="314"/>
      <c r="NIV11" s="315"/>
      <c r="NIW11" s="311"/>
      <c r="NIX11" s="311"/>
      <c r="NIY11" s="624"/>
      <c r="NIZ11" s="624"/>
      <c r="NJA11" s="624"/>
      <c r="NJB11" s="313"/>
      <c r="NJC11" s="314"/>
      <c r="NJD11" s="315"/>
      <c r="NJE11" s="311"/>
      <c r="NJF11" s="311"/>
      <c r="NJG11" s="624"/>
      <c r="NJH11" s="624"/>
      <c r="NJI11" s="624"/>
      <c r="NJJ11" s="313"/>
      <c r="NJK11" s="314"/>
      <c r="NJL11" s="315"/>
      <c r="NJM11" s="311"/>
      <c r="NJN11" s="311"/>
      <c r="NJO11" s="624"/>
      <c r="NJP11" s="624"/>
      <c r="NJQ11" s="624"/>
      <c r="NJR11" s="313"/>
      <c r="NJS11" s="314"/>
      <c r="NJT11" s="315"/>
      <c r="NJU11" s="311"/>
      <c r="NJV11" s="311"/>
      <c r="NJW11" s="624"/>
      <c r="NJX11" s="624"/>
      <c r="NJY11" s="624"/>
      <c r="NJZ11" s="313"/>
      <c r="NKA11" s="314"/>
      <c r="NKB11" s="315"/>
      <c r="NKC11" s="311"/>
      <c r="NKD11" s="311"/>
      <c r="NKE11" s="624"/>
      <c r="NKF11" s="624"/>
      <c r="NKG11" s="624"/>
      <c r="NKH11" s="313"/>
      <c r="NKI11" s="314"/>
      <c r="NKJ11" s="315"/>
      <c r="NKK11" s="311"/>
      <c r="NKL11" s="311"/>
      <c r="NKM11" s="624"/>
      <c r="NKN11" s="624"/>
      <c r="NKO11" s="624"/>
      <c r="NKP11" s="313"/>
      <c r="NKQ11" s="314"/>
      <c r="NKR11" s="315"/>
      <c r="NKS11" s="311"/>
      <c r="NKT11" s="311"/>
      <c r="NKU11" s="624"/>
      <c r="NKV11" s="624"/>
      <c r="NKW11" s="624"/>
      <c r="NKX11" s="313"/>
      <c r="NKY11" s="314"/>
      <c r="NKZ11" s="315"/>
      <c r="NLA11" s="311"/>
      <c r="NLB11" s="311"/>
      <c r="NLC11" s="624"/>
      <c r="NLD11" s="624"/>
      <c r="NLE11" s="624"/>
      <c r="NLF11" s="313"/>
      <c r="NLG11" s="314"/>
      <c r="NLH11" s="315"/>
      <c r="NLI11" s="311"/>
      <c r="NLJ11" s="311"/>
      <c r="NLK11" s="624"/>
      <c r="NLL11" s="624"/>
      <c r="NLM11" s="624"/>
      <c r="NLN11" s="313"/>
      <c r="NLO11" s="314"/>
      <c r="NLP11" s="315"/>
      <c r="NLQ11" s="311"/>
      <c r="NLR11" s="311"/>
      <c r="NLS11" s="624"/>
      <c r="NLT11" s="624"/>
      <c r="NLU11" s="624"/>
      <c r="NLV11" s="313"/>
      <c r="NLW11" s="314"/>
      <c r="NLX11" s="315"/>
      <c r="NLY11" s="311"/>
      <c r="NLZ11" s="311"/>
      <c r="NMA11" s="624"/>
      <c r="NMB11" s="624"/>
      <c r="NMC11" s="624"/>
      <c r="NMD11" s="313"/>
      <c r="NME11" s="314"/>
      <c r="NMF11" s="315"/>
      <c r="NMG11" s="311"/>
      <c r="NMH11" s="311"/>
      <c r="NMI11" s="624"/>
      <c r="NMJ11" s="624"/>
      <c r="NMK11" s="624"/>
      <c r="NML11" s="313"/>
      <c r="NMM11" s="314"/>
      <c r="NMN11" s="315"/>
      <c r="NMO11" s="311"/>
      <c r="NMP11" s="311"/>
      <c r="NMQ11" s="624"/>
      <c r="NMR11" s="624"/>
      <c r="NMS11" s="624"/>
      <c r="NMT11" s="313"/>
      <c r="NMU11" s="314"/>
      <c r="NMV11" s="315"/>
      <c r="NMW11" s="311"/>
      <c r="NMX11" s="311"/>
      <c r="NMY11" s="624"/>
      <c r="NMZ11" s="624"/>
      <c r="NNA11" s="624"/>
      <c r="NNB11" s="313"/>
      <c r="NNC11" s="314"/>
      <c r="NND11" s="315"/>
      <c r="NNE11" s="311"/>
      <c r="NNF11" s="311"/>
      <c r="NNG11" s="624"/>
      <c r="NNH11" s="624"/>
      <c r="NNI11" s="624"/>
      <c r="NNJ11" s="313"/>
      <c r="NNK11" s="314"/>
      <c r="NNL11" s="315"/>
      <c r="NNM11" s="311"/>
      <c r="NNN11" s="311"/>
      <c r="NNO11" s="624"/>
      <c r="NNP11" s="624"/>
      <c r="NNQ11" s="624"/>
      <c r="NNR11" s="313"/>
      <c r="NNS11" s="314"/>
      <c r="NNT11" s="315"/>
      <c r="NNU11" s="311"/>
      <c r="NNV11" s="311"/>
      <c r="NNW11" s="624"/>
      <c r="NNX11" s="624"/>
      <c r="NNY11" s="624"/>
      <c r="NNZ11" s="313"/>
      <c r="NOA11" s="314"/>
      <c r="NOB11" s="315"/>
      <c r="NOC11" s="311"/>
      <c r="NOD11" s="311"/>
      <c r="NOE11" s="624"/>
      <c r="NOF11" s="624"/>
      <c r="NOG11" s="624"/>
      <c r="NOH11" s="313"/>
      <c r="NOI11" s="314"/>
      <c r="NOJ11" s="315"/>
      <c r="NOK11" s="311"/>
      <c r="NOL11" s="311"/>
      <c r="NOM11" s="624"/>
      <c r="NON11" s="624"/>
      <c r="NOO11" s="624"/>
      <c r="NOP11" s="313"/>
      <c r="NOQ11" s="314"/>
      <c r="NOR11" s="315"/>
      <c r="NOS11" s="311"/>
      <c r="NOT11" s="311"/>
      <c r="NOU11" s="624"/>
      <c r="NOV11" s="624"/>
      <c r="NOW11" s="624"/>
      <c r="NOX11" s="313"/>
      <c r="NOY11" s="314"/>
      <c r="NOZ11" s="315"/>
      <c r="NPA11" s="311"/>
      <c r="NPB11" s="311"/>
      <c r="NPC11" s="624"/>
      <c r="NPD11" s="624"/>
      <c r="NPE11" s="624"/>
      <c r="NPF11" s="313"/>
      <c r="NPG11" s="314"/>
      <c r="NPH11" s="315"/>
      <c r="NPI11" s="311"/>
      <c r="NPJ11" s="311"/>
      <c r="NPK11" s="624"/>
      <c r="NPL11" s="624"/>
      <c r="NPM11" s="624"/>
      <c r="NPN11" s="313"/>
      <c r="NPO11" s="314"/>
      <c r="NPP11" s="315"/>
      <c r="NPQ11" s="311"/>
      <c r="NPR11" s="311"/>
      <c r="NPS11" s="624"/>
      <c r="NPT11" s="624"/>
      <c r="NPU11" s="624"/>
      <c r="NPV11" s="313"/>
      <c r="NPW11" s="314"/>
      <c r="NPX11" s="315"/>
      <c r="NPY11" s="311"/>
      <c r="NPZ11" s="311"/>
      <c r="NQA11" s="624"/>
      <c r="NQB11" s="624"/>
      <c r="NQC11" s="624"/>
      <c r="NQD11" s="313"/>
      <c r="NQE11" s="314"/>
      <c r="NQF11" s="315"/>
      <c r="NQG11" s="311"/>
      <c r="NQH11" s="311"/>
      <c r="NQI11" s="624"/>
      <c r="NQJ11" s="624"/>
      <c r="NQK11" s="624"/>
      <c r="NQL11" s="313"/>
      <c r="NQM11" s="314"/>
      <c r="NQN11" s="315"/>
      <c r="NQO11" s="311"/>
      <c r="NQP11" s="311"/>
      <c r="NQQ11" s="624"/>
      <c r="NQR11" s="624"/>
      <c r="NQS11" s="624"/>
      <c r="NQT11" s="313"/>
      <c r="NQU11" s="314"/>
      <c r="NQV11" s="315"/>
      <c r="NQW11" s="311"/>
      <c r="NQX11" s="311"/>
      <c r="NQY11" s="624"/>
      <c r="NQZ11" s="624"/>
      <c r="NRA11" s="624"/>
      <c r="NRB11" s="313"/>
      <c r="NRC11" s="314"/>
      <c r="NRD11" s="315"/>
      <c r="NRE11" s="311"/>
      <c r="NRF11" s="311"/>
      <c r="NRG11" s="624"/>
      <c r="NRH11" s="624"/>
      <c r="NRI11" s="624"/>
      <c r="NRJ11" s="313"/>
      <c r="NRK11" s="314"/>
      <c r="NRL11" s="315"/>
      <c r="NRM11" s="311"/>
      <c r="NRN11" s="311"/>
      <c r="NRO11" s="624"/>
      <c r="NRP11" s="624"/>
      <c r="NRQ11" s="624"/>
      <c r="NRR11" s="313"/>
      <c r="NRS11" s="314"/>
      <c r="NRT11" s="315"/>
      <c r="NRU11" s="311"/>
      <c r="NRV11" s="311"/>
      <c r="NRW11" s="624"/>
      <c r="NRX11" s="624"/>
      <c r="NRY11" s="624"/>
      <c r="NRZ11" s="313"/>
      <c r="NSA11" s="314"/>
      <c r="NSB11" s="315"/>
      <c r="NSC11" s="311"/>
      <c r="NSD11" s="311"/>
      <c r="NSE11" s="624"/>
      <c r="NSF11" s="624"/>
      <c r="NSG11" s="624"/>
      <c r="NSH11" s="313"/>
      <c r="NSI11" s="314"/>
      <c r="NSJ11" s="315"/>
      <c r="NSK11" s="311"/>
      <c r="NSL11" s="311"/>
      <c r="NSM11" s="624"/>
      <c r="NSN11" s="624"/>
      <c r="NSO11" s="624"/>
      <c r="NSP11" s="313"/>
      <c r="NSQ11" s="314"/>
      <c r="NSR11" s="315"/>
      <c r="NSS11" s="311"/>
      <c r="NST11" s="311"/>
      <c r="NSU11" s="624"/>
      <c r="NSV11" s="624"/>
      <c r="NSW11" s="624"/>
      <c r="NSX11" s="313"/>
      <c r="NSY11" s="314"/>
      <c r="NSZ11" s="315"/>
      <c r="NTA11" s="311"/>
      <c r="NTB11" s="311"/>
      <c r="NTC11" s="624"/>
      <c r="NTD11" s="624"/>
      <c r="NTE11" s="624"/>
      <c r="NTF11" s="313"/>
      <c r="NTG11" s="314"/>
      <c r="NTH11" s="315"/>
      <c r="NTI11" s="311"/>
      <c r="NTJ11" s="311"/>
      <c r="NTK11" s="624"/>
      <c r="NTL11" s="624"/>
      <c r="NTM11" s="624"/>
      <c r="NTN11" s="313"/>
      <c r="NTO11" s="314"/>
      <c r="NTP11" s="315"/>
      <c r="NTQ11" s="311"/>
      <c r="NTR11" s="311"/>
      <c r="NTS11" s="624"/>
      <c r="NTT11" s="624"/>
      <c r="NTU11" s="624"/>
      <c r="NTV11" s="313"/>
      <c r="NTW11" s="314"/>
      <c r="NTX11" s="315"/>
      <c r="NTY11" s="311"/>
      <c r="NTZ11" s="311"/>
      <c r="NUA11" s="624"/>
      <c r="NUB11" s="624"/>
      <c r="NUC11" s="624"/>
      <c r="NUD11" s="313"/>
      <c r="NUE11" s="314"/>
      <c r="NUF11" s="315"/>
      <c r="NUG11" s="311"/>
      <c r="NUH11" s="311"/>
      <c r="NUI11" s="624"/>
      <c r="NUJ11" s="624"/>
      <c r="NUK11" s="624"/>
      <c r="NUL11" s="313"/>
      <c r="NUM11" s="314"/>
      <c r="NUN11" s="315"/>
      <c r="NUO11" s="311"/>
      <c r="NUP11" s="311"/>
      <c r="NUQ11" s="624"/>
      <c r="NUR11" s="624"/>
      <c r="NUS11" s="624"/>
      <c r="NUT11" s="313"/>
      <c r="NUU11" s="314"/>
      <c r="NUV11" s="315"/>
      <c r="NUW11" s="311"/>
      <c r="NUX11" s="311"/>
      <c r="NUY11" s="624"/>
      <c r="NUZ11" s="624"/>
      <c r="NVA11" s="624"/>
      <c r="NVB11" s="313"/>
      <c r="NVC11" s="314"/>
      <c r="NVD11" s="315"/>
      <c r="NVE11" s="311"/>
      <c r="NVF11" s="311"/>
      <c r="NVG11" s="624"/>
      <c r="NVH11" s="624"/>
      <c r="NVI11" s="624"/>
      <c r="NVJ11" s="313"/>
      <c r="NVK11" s="314"/>
      <c r="NVL11" s="315"/>
      <c r="NVM11" s="311"/>
      <c r="NVN11" s="311"/>
      <c r="NVO11" s="624"/>
      <c r="NVP11" s="624"/>
      <c r="NVQ11" s="624"/>
      <c r="NVR11" s="313"/>
      <c r="NVS11" s="314"/>
      <c r="NVT11" s="315"/>
      <c r="NVU11" s="311"/>
      <c r="NVV11" s="311"/>
      <c r="NVW11" s="624"/>
      <c r="NVX11" s="624"/>
      <c r="NVY11" s="624"/>
      <c r="NVZ11" s="313"/>
      <c r="NWA11" s="314"/>
      <c r="NWB11" s="315"/>
      <c r="NWC11" s="311"/>
      <c r="NWD11" s="311"/>
      <c r="NWE11" s="624"/>
      <c r="NWF11" s="624"/>
      <c r="NWG11" s="624"/>
      <c r="NWH11" s="313"/>
      <c r="NWI11" s="314"/>
      <c r="NWJ11" s="315"/>
      <c r="NWK11" s="311"/>
      <c r="NWL11" s="311"/>
      <c r="NWM11" s="624"/>
      <c r="NWN11" s="624"/>
      <c r="NWO11" s="624"/>
      <c r="NWP11" s="313"/>
      <c r="NWQ11" s="314"/>
      <c r="NWR11" s="315"/>
      <c r="NWS11" s="311"/>
      <c r="NWT11" s="311"/>
      <c r="NWU11" s="624"/>
      <c r="NWV11" s="624"/>
      <c r="NWW11" s="624"/>
      <c r="NWX11" s="313"/>
      <c r="NWY11" s="314"/>
      <c r="NWZ11" s="315"/>
      <c r="NXA11" s="311"/>
      <c r="NXB11" s="311"/>
      <c r="NXC11" s="624"/>
      <c r="NXD11" s="624"/>
      <c r="NXE11" s="624"/>
      <c r="NXF11" s="313"/>
      <c r="NXG11" s="314"/>
      <c r="NXH11" s="315"/>
      <c r="NXI11" s="311"/>
      <c r="NXJ11" s="311"/>
      <c r="NXK11" s="624"/>
      <c r="NXL11" s="624"/>
      <c r="NXM11" s="624"/>
      <c r="NXN11" s="313"/>
      <c r="NXO11" s="314"/>
      <c r="NXP11" s="315"/>
      <c r="NXQ11" s="311"/>
      <c r="NXR11" s="311"/>
      <c r="NXS11" s="624"/>
      <c r="NXT11" s="624"/>
      <c r="NXU11" s="624"/>
      <c r="NXV11" s="313"/>
      <c r="NXW11" s="314"/>
      <c r="NXX11" s="315"/>
      <c r="NXY11" s="311"/>
      <c r="NXZ11" s="311"/>
      <c r="NYA11" s="624"/>
      <c r="NYB11" s="624"/>
      <c r="NYC11" s="624"/>
      <c r="NYD11" s="313"/>
      <c r="NYE11" s="314"/>
      <c r="NYF11" s="315"/>
      <c r="NYG11" s="311"/>
      <c r="NYH11" s="311"/>
      <c r="NYI11" s="624"/>
      <c r="NYJ11" s="624"/>
      <c r="NYK11" s="624"/>
      <c r="NYL11" s="313"/>
      <c r="NYM11" s="314"/>
      <c r="NYN11" s="315"/>
      <c r="NYO11" s="311"/>
      <c r="NYP11" s="311"/>
      <c r="NYQ11" s="624"/>
      <c r="NYR11" s="624"/>
      <c r="NYS11" s="624"/>
      <c r="NYT11" s="313"/>
      <c r="NYU11" s="314"/>
      <c r="NYV11" s="315"/>
      <c r="NYW11" s="311"/>
      <c r="NYX11" s="311"/>
      <c r="NYY11" s="624"/>
      <c r="NYZ11" s="624"/>
      <c r="NZA11" s="624"/>
      <c r="NZB11" s="313"/>
      <c r="NZC11" s="314"/>
      <c r="NZD11" s="315"/>
      <c r="NZE11" s="311"/>
      <c r="NZF11" s="311"/>
      <c r="NZG11" s="624"/>
      <c r="NZH11" s="624"/>
      <c r="NZI11" s="624"/>
      <c r="NZJ11" s="313"/>
      <c r="NZK11" s="314"/>
      <c r="NZL11" s="315"/>
      <c r="NZM11" s="311"/>
      <c r="NZN11" s="311"/>
      <c r="NZO11" s="624"/>
      <c r="NZP11" s="624"/>
      <c r="NZQ11" s="624"/>
      <c r="NZR11" s="313"/>
      <c r="NZS11" s="314"/>
      <c r="NZT11" s="315"/>
      <c r="NZU11" s="311"/>
      <c r="NZV11" s="311"/>
      <c r="NZW11" s="624"/>
      <c r="NZX11" s="624"/>
      <c r="NZY11" s="624"/>
      <c r="NZZ11" s="313"/>
      <c r="OAA11" s="314"/>
      <c r="OAB11" s="315"/>
      <c r="OAC11" s="311"/>
      <c r="OAD11" s="311"/>
      <c r="OAE11" s="624"/>
      <c r="OAF11" s="624"/>
      <c r="OAG11" s="624"/>
      <c r="OAH11" s="313"/>
      <c r="OAI11" s="314"/>
      <c r="OAJ11" s="315"/>
      <c r="OAK11" s="311"/>
      <c r="OAL11" s="311"/>
      <c r="OAM11" s="624"/>
      <c r="OAN11" s="624"/>
      <c r="OAO11" s="624"/>
      <c r="OAP11" s="313"/>
      <c r="OAQ11" s="314"/>
      <c r="OAR11" s="315"/>
      <c r="OAS11" s="311"/>
      <c r="OAT11" s="311"/>
      <c r="OAU11" s="624"/>
      <c r="OAV11" s="624"/>
      <c r="OAW11" s="624"/>
      <c r="OAX11" s="313"/>
      <c r="OAY11" s="314"/>
      <c r="OAZ11" s="315"/>
      <c r="OBA11" s="311"/>
      <c r="OBB11" s="311"/>
      <c r="OBC11" s="624"/>
      <c r="OBD11" s="624"/>
      <c r="OBE11" s="624"/>
      <c r="OBF11" s="313"/>
      <c r="OBG11" s="314"/>
      <c r="OBH11" s="315"/>
      <c r="OBI11" s="311"/>
      <c r="OBJ11" s="311"/>
      <c r="OBK11" s="624"/>
      <c r="OBL11" s="624"/>
      <c r="OBM11" s="624"/>
      <c r="OBN11" s="313"/>
      <c r="OBO11" s="314"/>
      <c r="OBP11" s="315"/>
      <c r="OBQ11" s="311"/>
      <c r="OBR11" s="311"/>
      <c r="OBS11" s="624"/>
      <c r="OBT11" s="624"/>
      <c r="OBU11" s="624"/>
      <c r="OBV11" s="313"/>
      <c r="OBW11" s="314"/>
      <c r="OBX11" s="315"/>
      <c r="OBY11" s="311"/>
      <c r="OBZ11" s="311"/>
      <c r="OCA11" s="624"/>
      <c r="OCB11" s="624"/>
      <c r="OCC11" s="624"/>
      <c r="OCD11" s="313"/>
      <c r="OCE11" s="314"/>
      <c r="OCF11" s="315"/>
      <c r="OCG11" s="311"/>
      <c r="OCH11" s="311"/>
      <c r="OCI11" s="624"/>
      <c r="OCJ11" s="624"/>
      <c r="OCK11" s="624"/>
      <c r="OCL11" s="313"/>
      <c r="OCM11" s="314"/>
      <c r="OCN11" s="315"/>
      <c r="OCO11" s="311"/>
      <c r="OCP11" s="311"/>
      <c r="OCQ11" s="624"/>
      <c r="OCR11" s="624"/>
      <c r="OCS11" s="624"/>
      <c r="OCT11" s="313"/>
      <c r="OCU11" s="314"/>
      <c r="OCV11" s="315"/>
      <c r="OCW11" s="311"/>
      <c r="OCX11" s="311"/>
      <c r="OCY11" s="624"/>
      <c r="OCZ11" s="624"/>
      <c r="ODA11" s="624"/>
      <c r="ODB11" s="313"/>
      <c r="ODC11" s="314"/>
      <c r="ODD11" s="315"/>
      <c r="ODE11" s="311"/>
      <c r="ODF11" s="311"/>
      <c r="ODG11" s="624"/>
      <c r="ODH11" s="624"/>
      <c r="ODI11" s="624"/>
      <c r="ODJ11" s="313"/>
      <c r="ODK11" s="314"/>
      <c r="ODL11" s="315"/>
      <c r="ODM11" s="311"/>
      <c r="ODN11" s="311"/>
      <c r="ODO11" s="624"/>
      <c r="ODP11" s="624"/>
      <c r="ODQ11" s="624"/>
      <c r="ODR11" s="313"/>
      <c r="ODS11" s="314"/>
      <c r="ODT11" s="315"/>
      <c r="ODU11" s="311"/>
      <c r="ODV11" s="311"/>
      <c r="ODW11" s="624"/>
      <c r="ODX11" s="624"/>
      <c r="ODY11" s="624"/>
      <c r="ODZ11" s="313"/>
      <c r="OEA11" s="314"/>
      <c r="OEB11" s="315"/>
      <c r="OEC11" s="311"/>
      <c r="OED11" s="311"/>
      <c r="OEE11" s="624"/>
      <c r="OEF11" s="624"/>
      <c r="OEG11" s="624"/>
      <c r="OEH11" s="313"/>
      <c r="OEI11" s="314"/>
      <c r="OEJ11" s="315"/>
      <c r="OEK11" s="311"/>
      <c r="OEL11" s="311"/>
      <c r="OEM11" s="624"/>
      <c r="OEN11" s="624"/>
      <c r="OEO11" s="624"/>
      <c r="OEP11" s="313"/>
      <c r="OEQ11" s="314"/>
      <c r="OER11" s="315"/>
      <c r="OES11" s="311"/>
      <c r="OET11" s="311"/>
      <c r="OEU11" s="624"/>
      <c r="OEV11" s="624"/>
      <c r="OEW11" s="624"/>
      <c r="OEX11" s="313"/>
      <c r="OEY11" s="314"/>
      <c r="OEZ11" s="315"/>
      <c r="OFA11" s="311"/>
      <c r="OFB11" s="311"/>
      <c r="OFC11" s="624"/>
      <c r="OFD11" s="624"/>
      <c r="OFE11" s="624"/>
      <c r="OFF11" s="313"/>
      <c r="OFG11" s="314"/>
      <c r="OFH11" s="315"/>
      <c r="OFI11" s="311"/>
      <c r="OFJ11" s="311"/>
      <c r="OFK11" s="624"/>
      <c r="OFL11" s="624"/>
      <c r="OFM11" s="624"/>
      <c r="OFN11" s="313"/>
      <c r="OFO11" s="314"/>
      <c r="OFP11" s="315"/>
      <c r="OFQ11" s="311"/>
      <c r="OFR11" s="311"/>
      <c r="OFS11" s="624"/>
      <c r="OFT11" s="624"/>
      <c r="OFU11" s="624"/>
      <c r="OFV11" s="313"/>
      <c r="OFW11" s="314"/>
      <c r="OFX11" s="315"/>
      <c r="OFY11" s="311"/>
      <c r="OFZ11" s="311"/>
      <c r="OGA11" s="624"/>
      <c r="OGB11" s="624"/>
      <c r="OGC11" s="624"/>
      <c r="OGD11" s="313"/>
      <c r="OGE11" s="314"/>
      <c r="OGF11" s="315"/>
      <c r="OGG11" s="311"/>
      <c r="OGH11" s="311"/>
      <c r="OGI11" s="624"/>
      <c r="OGJ11" s="624"/>
      <c r="OGK11" s="624"/>
      <c r="OGL11" s="313"/>
      <c r="OGM11" s="314"/>
      <c r="OGN11" s="315"/>
      <c r="OGO11" s="311"/>
      <c r="OGP11" s="311"/>
      <c r="OGQ11" s="624"/>
      <c r="OGR11" s="624"/>
      <c r="OGS11" s="624"/>
      <c r="OGT11" s="313"/>
      <c r="OGU11" s="314"/>
      <c r="OGV11" s="315"/>
      <c r="OGW11" s="311"/>
      <c r="OGX11" s="311"/>
      <c r="OGY11" s="624"/>
      <c r="OGZ11" s="624"/>
      <c r="OHA11" s="624"/>
      <c r="OHB11" s="313"/>
      <c r="OHC11" s="314"/>
      <c r="OHD11" s="315"/>
      <c r="OHE11" s="311"/>
      <c r="OHF11" s="311"/>
      <c r="OHG11" s="624"/>
      <c r="OHH11" s="624"/>
      <c r="OHI11" s="624"/>
      <c r="OHJ11" s="313"/>
      <c r="OHK11" s="314"/>
      <c r="OHL11" s="315"/>
      <c r="OHM11" s="311"/>
      <c r="OHN11" s="311"/>
      <c r="OHO11" s="624"/>
      <c r="OHP11" s="624"/>
      <c r="OHQ11" s="624"/>
      <c r="OHR11" s="313"/>
      <c r="OHS11" s="314"/>
      <c r="OHT11" s="315"/>
      <c r="OHU11" s="311"/>
      <c r="OHV11" s="311"/>
      <c r="OHW11" s="624"/>
      <c r="OHX11" s="624"/>
      <c r="OHY11" s="624"/>
      <c r="OHZ11" s="313"/>
      <c r="OIA11" s="314"/>
      <c r="OIB11" s="315"/>
      <c r="OIC11" s="311"/>
      <c r="OID11" s="311"/>
      <c r="OIE11" s="624"/>
      <c r="OIF11" s="624"/>
      <c r="OIG11" s="624"/>
      <c r="OIH11" s="313"/>
      <c r="OII11" s="314"/>
      <c r="OIJ11" s="315"/>
      <c r="OIK11" s="311"/>
      <c r="OIL11" s="311"/>
      <c r="OIM11" s="624"/>
      <c r="OIN11" s="624"/>
      <c r="OIO11" s="624"/>
      <c r="OIP11" s="313"/>
      <c r="OIQ11" s="314"/>
      <c r="OIR11" s="315"/>
      <c r="OIS11" s="311"/>
      <c r="OIT11" s="311"/>
      <c r="OIU11" s="624"/>
      <c r="OIV11" s="624"/>
      <c r="OIW11" s="624"/>
      <c r="OIX11" s="313"/>
      <c r="OIY11" s="314"/>
      <c r="OIZ11" s="315"/>
      <c r="OJA11" s="311"/>
      <c r="OJB11" s="311"/>
      <c r="OJC11" s="624"/>
      <c r="OJD11" s="624"/>
      <c r="OJE11" s="624"/>
      <c r="OJF11" s="313"/>
      <c r="OJG11" s="314"/>
      <c r="OJH11" s="315"/>
      <c r="OJI11" s="311"/>
      <c r="OJJ11" s="311"/>
      <c r="OJK11" s="624"/>
      <c r="OJL11" s="624"/>
      <c r="OJM11" s="624"/>
      <c r="OJN11" s="313"/>
      <c r="OJO11" s="314"/>
      <c r="OJP11" s="315"/>
      <c r="OJQ11" s="311"/>
      <c r="OJR11" s="311"/>
      <c r="OJS11" s="624"/>
      <c r="OJT11" s="624"/>
      <c r="OJU11" s="624"/>
      <c r="OJV11" s="313"/>
      <c r="OJW11" s="314"/>
      <c r="OJX11" s="315"/>
      <c r="OJY11" s="311"/>
      <c r="OJZ11" s="311"/>
      <c r="OKA11" s="624"/>
      <c r="OKB11" s="624"/>
      <c r="OKC11" s="624"/>
      <c r="OKD11" s="313"/>
      <c r="OKE11" s="314"/>
      <c r="OKF11" s="315"/>
      <c r="OKG11" s="311"/>
      <c r="OKH11" s="311"/>
      <c r="OKI11" s="624"/>
      <c r="OKJ11" s="624"/>
      <c r="OKK11" s="624"/>
      <c r="OKL11" s="313"/>
      <c r="OKM11" s="314"/>
      <c r="OKN11" s="315"/>
      <c r="OKO11" s="311"/>
      <c r="OKP11" s="311"/>
      <c r="OKQ11" s="624"/>
      <c r="OKR11" s="624"/>
      <c r="OKS11" s="624"/>
      <c r="OKT11" s="313"/>
      <c r="OKU11" s="314"/>
      <c r="OKV11" s="315"/>
      <c r="OKW11" s="311"/>
      <c r="OKX11" s="311"/>
      <c r="OKY11" s="624"/>
      <c r="OKZ11" s="624"/>
      <c r="OLA11" s="624"/>
      <c r="OLB11" s="313"/>
      <c r="OLC11" s="314"/>
      <c r="OLD11" s="315"/>
      <c r="OLE11" s="311"/>
      <c r="OLF11" s="311"/>
      <c r="OLG11" s="624"/>
      <c r="OLH11" s="624"/>
      <c r="OLI11" s="624"/>
      <c r="OLJ11" s="313"/>
      <c r="OLK11" s="314"/>
      <c r="OLL11" s="315"/>
      <c r="OLM11" s="311"/>
      <c r="OLN11" s="311"/>
      <c r="OLO11" s="624"/>
      <c r="OLP11" s="624"/>
      <c r="OLQ11" s="624"/>
      <c r="OLR11" s="313"/>
      <c r="OLS11" s="314"/>
      <c r="OLT11" s="315"/>
      <c r="OLU11" s="311"/>
      <c r="OLV11" s="311"/>
      <c r="OLW11" s="624"/>
      <c r="OLX11" s="624"/>
      <c r="OLY11" s="624"/>
      <c r="OLZ11" s="313"/>
      <c r="OMA11" s="314"/>
      <c r="OMB11" s="315"/>
      <c r="OMC11" s="311"/>
      <c r="OMD11" s="311"/>
      <c r="OME11" s="624"/>
      <c r="OMF11" s="624"/>
      <c r="OMG11" s="624"/>
      <c r="OMH11" s="313"/>
      <c r="OMI11" s="314"/>
      <c r="OMJ11" s="315"/>
      <c r="OMK11" s="311"/>
      <c r="OML11" s="311"/>
      <c r="OMM11" s="624"/>
      <c r="OMN11" s="624"/>
      <c r="OMO11" s="624"/>
      <c r="OMP11" s="313"/>
      <c r="OMQ11" s="314"/>
      <c r="OMR11" s="315"/>
      <c r="OMS11" s="311"/>
      <c r="OMT11" s="311"/>
      <c r="OMU11" s="624"/>
      <c r="OMV11" s="624"/>
      <c r="OMW11" s="624"/>
      <c r="OMX11" s="313"/>
      <c r="OMY11" s="314"/>
      <c r="OMZ11" s="315"/>
      <c r="ONA11" s="311"/>
      <c r="ONB11" s="311"/>
      <c r="ONC11" s="624"/>
      <c r="OND11" s="624"/>
      <c r="ONE11" s="624"/>
      <c r="ONF11" s="313"/>
      <c r="ONG11" s="314"/>
      <c r="ONH11" s="315"/>
      <c r="ONI11" s="311"/>
      <c r="ONJ11" s="311"/>
      <c r="ONK11" s="624"/>
      <c r="ONL11" s="624"/>
      <c r="ONM11" s="624"/>
      <c r="ONN11" s="313"/>
      <c r="ONO11" s="314"/>
      <c r="ONP11" s="315"/>
      <c r="ONQ11" s="311"/>
      <c r="ONR11" s="311"/>
      <c r="ONS11" s="624"/>
      <c r="ONT11" s="624"/>
      <c r="ONU11" s="624"/>
      <c r="ONV11" s="313"/>
      <c r="ONW11" s="314"/>
      <c r="ONX11" s="315"/>
      <c r="ONY11" s="311"/>
      <c r="ONZ11" s="311"/>
      <c r="OOA11" s="624"/>
      <c r="OOB11" s="624"/>
      <c r="OOC11" s="624"/>
      <c r="OOD11" s="313"/>
      <c r="OOE11" s="314"/>
      <c r="OOF11" s="315"/>
      <c r="OOG11" s="311"/>
      <c r="OOH11" s="311"/>
      <c r="OOI11" s="624"/>
      <c r="OOJ11" s="624"/>
      <c r="OOK11" s="624"/>
      <c r="OOL11" s="313"/>
      <c r="OOM11" s="314"/>
      <c r="OON11" s="315"/>
      <c r="OOO11" s="311"/>
      <c r="OOP11" s="311"/>
      <c r="OOQ11" s="624"/>
      <c r="OOR11" s="624"/>
      <c r="OOS11" s="624"/>
      <c r="OOT11" s="313"/>
      <c r="OOU11" s="314"/>
      <c r="OOV11" s="315"/>
      <c r="OOW11" s="311"/>
      <c r="OOX11" s="311"/>
      <c r="OOY11" s="624"/>
      <c r="OOZ11" s="624"/>
      <c r="OPA11" s="624"/>
      <c r="OPB11" s="313"/>
      <c r="OPC11" s="314"/>
      <c r="OPD11" s="315"/>
      <c r="OPE11" s="311"/>
      <c r="OPF11" s="311"/>
      <c r="OPG11" s="624"/>
      <c r="OPH11" s="624"/>
      <c r="OPI11" s="624"/>
      <c r="OPJ11" s="313"/>
      <c r="OPK11" s="314"/>
      <c r="OPL11" s="315"/>
      <c r="OPM11" s="311"/>
      <c r="OPN11" s="311"/>
      <c r="OPO11" s="624"/>
      <c r="OPP11" s="624"/>
      <c r="OPQ11" s="624"/>
      <c r="OPR11" s="313"/>
      <c r="OPS11" s="314"/>
      <c r="OPT11" s="315"/>
      <c r="OPU11" s="311"/>
      <c r="OPV11" s="311"/>
      <c r="OPW11" s="624"/>
      <c r="OPX11" s="624"/>
      <c r="OPY11" s="624"/>
      <c r="OPZ11" s="313"/>
      <c r="OQA11" s="314"/>
      <c r="OQB11" s="315"/>
      <c r="OQC11" s="311"/>
      <c r="OQD11" s="311"/>
      <c r="OQE11" s="624"/>
      <c r="OQF11" s="624"/>
      <c r="OQG11" s="624"/>
      <c r="OQH11" s="313"/>
      <c r="OQI11" s="314"/>
      <c r="OQJ11" s="315"/>
      <c r="OQK11" s="311"/>
      <c r="OQL11" s="311"/>
      <c r="OQM11" s="624"/>
      <c r="OQN11" s="624"/>
      <c r="OQO11" s="624"/>
      <c r="OQP11" s="313"/>
      <c r="OQQ11" s="314"/>
      <c r="OQR11" s="315"/>
      <c r="OQS11" s="311"/>
      <c r="OQT11" s="311"/>
      <c r="OQU11" s="624"/>
      <c r="OQV11" s="624"/>
      <c r="OQW11" s="624"/>
      <c r="OQX11" s="313"/>
      <c r="OQY11" s="314"/>
      <c r="OQZ11" s="315"/>
      <c r="ORA11" s="311"/>
      <c r="ORB11" s="311"/>
      <c r="ORC11" s="624"/>
      <c r="ORD11" s="624"/>
      <c r="ORE11" s="624"/>
      <c r="ORF11" s="313"/>
      <c r="ORG11" s="314"/>
      <c r="ORH11" s="315"/>
      <c r="ORI11" s="311"/>
      <c r="ORJ11" s="311"/>
      <c r="ORK11" s="624"/>
      <c r="ORL11" s="624"/>
      <c r="ORM11" s="624"/>
      <c r="ORN11" s="313"/>
      <c r="ORO11" s="314"/>
      <c r="ORP11" s="315"/>
      <c r="ORQ11" s="311"/>
      <c r="ORR11" s="311"/>
      <c r="ORS11" s="624"/>
      <c r="ORT11" s="624"/>
      <c r="ORU11" s="624"/>
      <c r="ORV11" s="313"/>
      <c r="ORW11" s="314"/>
      <c r="ORX11" s="315"/>
      <c r="ORY11" s="311"/>
      <c r="ORZ11" s="311"/>
      <c r="OSA11" s="624"/>
      <c r="OSB11" s="624"/>
      <c r="OSC11" s="624"/>
      <c r="OSD11" s="313"/>
      <c r="OSE11" s="314"/>
      <c r="OSF11" s="315"/>
      <c r="OSG11" s="311"/>
      <c r="OSH11" s="311"/>
      <c r="OSI11" s="624"/>
      <c r="OSJ11" s="624"/>
      <c r="OSK11" s="624"/>
      <c r="OSL11" s="313"/>
      <c r="OSM11" s="314"/>
      <c r="OSN11" s="315"/>
      <c r="OSO11" s="311"/>
      <c r="OSP11" s="311"/>
      <c r="OSQ11" s="624"/>
      <c r="OSR11" s="624"/>
      <c r="OSS11" s="624"/>
      <c r="OST11" s="313"/>
      <c r="OSU11" s="314"/>
      <c r="OSV11" s="315"/>
      <c r="OSW11" s="311"/>
      <c r="OSX11" s="311"/>
      <c r="OSY11" s="624"/>
      <c r="OSZ11" s="624"/>
      <c r="OTA11" s="624"/>
      <c r="OTB11" s="313"/>
      <c r="OTC11" s="314"/>
      <c r="OTD11" s="315"/>
      <c r="OTE11" s="311"/>
      <c r="OTF11" s="311"/>
      <c r="OTG11" s="624"/>
      <c r="OTH11" s="624"/>
      <c r="OTI11" s="624"/>
      <c r="OTJ11" s="313"/>
      <c r="OTK11" s="314"/>
      <c r="OTL11" s="315"/>
      <c r="OTM11" s="311"/>
      <c r="OTN11" s="311"/>
      <c r="OTO11" s="624"/>
      <c r="OTP11" s="624"/>
      <c r="OTQ11" s="624"/>
      <c r="OTR11" s="313"/>
      <c r="OTS11" s="314"/>
      <c r="OTT11" s="315"/>
      <c r="OTU11" s="311"/>
      <c r="OTV11" s="311"/>
      <c r="OTW11" s="624"/>
      <c r="OTX11" s="624"/>
      <c r="OTY11" s="624"/>
      <c r="OTZ11" s="313"/>
      <c r="OUA11" s="314"/>
      <c r="OUB11" s="315"/>
      <c r="OUC11" s="311"/>
      <c r="OUD11" s="311"/>
      <c r="OUE11" s="624"/>
      <c r="OUF11" s="624"/>
      <c r="OUG11" s="624"/>
      <c r="OUH11" s="313"/>
      <c r="OUI11" s="314"/>
      <c r="OUJ11" s="315"/>
      <c r="OUK11" s="311"/>
      <c r="OUL11" s="311"/>
      <c r="OUM11" s="624"/>
      <c r="OUN11" s="624"/>
      <c r="OUO11" s="624"/>
      <c r="OUP11" s="313"/>
      <c r="OUQ11" s="314"/>
      <c r="OUR11" s="315"/>
      <c r="OUS11" s="311"/>
      <c r="OUT11" s="311"/>
      <c r="OUU11" s="624"/>
      <c r="OUV11" s="624"/>
      <c r="OUW11" s="624"/>
      <c r="OUX11" s="313"/>
      <c r="OUY11" s="314"/>
      <c r="OUZ11" s="315"/>
      <c r="OVA11" s="311"/>
      <c r="OVB11" s="311"/>
      <c r="OVC11" s="624"/>
      <c r="OVD11" s="624"/>
      <c r="OVE11" s="624"/>
      <c r="OVF11" s="313"/>
      <c r="OVG11" s="314"/>
      <c r="OVH11" s="315"/>
      <c r="OVI11" s="311"/>
      <c r="OVJ11" s="311"/>
      <c r="OVK11" s="624"/>
      <c r="OVL11" s="624"/>
      <c r="OVM11" s="624"/>
      <c r="OVN11" s="313"/>
      <c r="OVO11" s="314"/>
      <c r="OVP11" s="315"/>
      <c r="OVQ11" s="311"/>
      <c r="OVR11" s="311"/>
      <c r="OVS11" s="624"/>
      <c r="OVT11" s="624"/>
      <c r="OVU11" s="624"/>
      <c r="OVV11" s="313"/>
      <c r="OVW11" s="314"/>
      <c r="OVX11" s="315"/>
      <c r="OVY11" s="311"/>
      <c r="OVZ11" s="311"/>
      <c r="OWA11" s="624"/>
      <c r="OWB11" s="624"/>
      <c r="OWC11" s="624"/>
      <c r="OWD11" s="313"/>
      <c r="OWE11" s="314"/>
      <c r="OWF11" s="315"/>
      <c r="OWG11" s="311"/>
      <c r="OWH11" s="311"/>
      <c r="OWI11" s="624"/>
      <c r="OWJ11" s="624"/>
      <c r="OWK11" s="624"/>
      <c r="OWL11" s="313"/>
      <c r="OWM11" s="314"/>
      <c r="OWN11" s="315"/>
      <c r="OWO11" s="311"/>
      <c r="OWP11" s="311"/>
      <c r="OWQ11" s="624"/>
      <c r="OWR11" s="624"/>
      <c r="OWS11" s="624"/>
      <c r="OWT11" s="313"/>
      <c r="OWU11" s="314"/>
      <c r="OWV11" s="315"/>
      <c r="OWW11" s="311"/>
      <c r="OWX11" s="311"/>
      <c r="OWY11" s="624"/>
      <c r="OWZ11" s="624"/>
      <c r="OXA11" s="624"/>
      <c r="OXB11" s="313"/>
      <c r="OXC11" s="314"/>
      <c r="OXD11" s="315"/>
      <c r="OXE11" s="311"/>
      <c r="OXF11" s="311"/>
      <c r="OXG11" s="624"/>
      <c r="OXH11" s="624"/>
      <c r="OXI11" s="624"/>
      <c r="OXJ11" s="313"/>
      <c r="OXK11" s="314"/>
      <c r="OXL11" s="315"/>
      <c r="OXM11" s="311"/>
      <c r="OXN11" s="311"/>
      <c r="OXO11" s="624"/>
      <c r="OXP11" s="624"/>
      <c r="OXQ11" s="624"/>
      <c r="OXR11" s="313"/>
      <c r="OXS11" s="314"/>
      <c r="OXT11" s="315"/>
      <c r="OXU11" s="311"/>
      <c r="OXV11" s="311"/>
      <c r="OXW11" s="624"/>
      <c r="OXX11" s="624"/>
      <c r="OXY11" s="624"/>
      <c r="OXZ11" s="313"/>
      <c r="OYA11" s="314"/>
      <c r="OYB11" s="315"/>
      <c r="OYC11" s="311"/>
      <c r="OYD11" s="311"/>
      <c r="OYE11" s="624"/>
      <c r="OYF11" s="624"/>
      <c r="OYG11" s="624"/>
      <c r="OYH11" s="313"/>
      <c r="OYI11" s="314"/>
      <c r="OYJ11" s="315"/>
      <c r="OYK11" s="311"/>
      <c r="OYL11" s="311"/>
      <c r="OYM11" s="624"/>
      <c r="OYN11" s="624"/>
      <c r="OYO11" s="624"/>
      <c r="OYP11" s="313"/>
      <c r="OYQ11" s="314"/>
      <c r="OYR11" s="315"/>
      <c r="OYS11" s="311"/>
      <c r="OYT11" s="311"/>
      <c r="OYU11" s="624"/>
      <c r="OYV11" s="624"/>
      <c r="OYW11" s="624"/>
      <c r="OYX11" s="313"/>
      <c r="OYY11" s="314"/>
      <c r="OYZ11" s="315"/>
      <c r="OZA11" s="311"/>
      <c r="OZB11" s="311"/>
      <c r="OZC11" s="624"/>
      <c r="OZD11" s="624"/>
      <c r="OZE11" s="624"/>
      <c r="OZF11" s="313"/>
      <c r="OZG11" s="314"/>
      <c r="OZH11" s="315"/>
      <c r="OZI11" s="311"/>
      <c r="OZJ11" s="311"/>
      <c r="OZK11" s="624"/>
      <c r="OZL11" s="624"/>
      <c r="OZM11" s="624"/>
      <c r="OZN11" s="313"/>
      <c r="OZO11" s="314"/>
      <c r="OZP11" s="315"/>
      <c r="OZQ11" s="311"/>
      <c r="OZR11" s="311"/>
      <c r="OZS11" s="624"/>
      <c r="OZT11" s="624"/>
      <c r="OZU11" s="624"/>
      <c r="OZV11" s="313"/>
      <c r="OZW11" s="314"/>
      <c r="OZX11" s="315"/>
      <c r="OZY11" s="311"/>
      <c r="OZZ11" s="311"/>
      <c r="PAA11" s="624"/>
      <c r="PAB11" s="624"/>
      <c r="PAC11" s="624"/>
      <c r="PAD11" s="313"/>
      <c r="PAE11" s="314"/>
      <c r="PAF11" s="315"/>
      <c r="PAG11" s="311"/>
      <c r="PAH11" s="311"/>
      <c r="PAI11" s="624"/>
      <c r="PAJ11" s="624"/>
      <c r="PAK11" s="624"/>
      <c r="PAL11" s="313"/>
      <c r="PAM11" s="314"/>
      <c r="PAN11" s="315"/>
      <c r="PAO11" s="311"/>
      <c r="PAP11" s="311"/>
      <c r="PAQ11" s="624"/>
      <c r="PAR11" s="624"/>
      <c r="PAS11" s="624"/>
      <c r="PAT11" s="313"/>
      <c r="PAU11" s="314"/>
      <c r="PAV11" s="315"/>
      <c r="PAW11" s="311"/>
      <c r="PAX11" s="311"/>
      <c r="PAY11" s="624"/>
      <c r="PAZ11" s="624"/>
      <c r="PBA11" s="624"/>
      <c r="PBB11" s="313"/>
      <c r="PBC11" s="314"/>
      <c r="PBD11" s="315"/>
      <c r="PBE11" s="311"/>
      <c r="PBF11" s="311"/>
      <c r="PBG11" s="624"/>
      <c r="PBH11" s="624"/>
      <c r="PBI11" s="624"/>
      <c r="PBJ11" s="313"/>
      <c r="PBK11" s="314"/>
      <c r="PBL11" s="315"/>
      <c r="PBM11" s="311"/>
      <c r="PBN11" s="311"/>
      <c r="PBO11" s="624"/>
      <c r="PBP11" s="624"/>
      <c r="PBQ11" s="624"/>
      <c r="PBR11" s="313"/>
      <c r="PBS11" s="314"/>
      <c r="PBT11" s="315"/>
      <c r="PBU11" s="311"/>
      <c r="PBV11" s="311"/>
      <c r="PBW11" s="624"/>
      <c r="PBX11" s="624"/>
      <c r="PBY11" s="624"/>
      <c r="PBZ11" s="313"/>
      <c r="PCA11" s="314"/>
      <c r="PCB11" s="315"/>
      <c r="PCC11" s="311"/>
      <c r="PCD11" s="311"/>
      <c r="PCE11" s="624"/>
      <c r="PCF11" s="624"/>
      <c r="PCG11" s="624"/>
      <c r="PCH11" s="313"/>
      <c r="PCI11" s="314"/>
      <c r="PCJ11" s="315"/>
      <c r="PCK11" s="311"/>
      <c r="PCL11" s="311"/>
      <c r="PCM11" s="624"/>
      <c r="PCN11" s="624"/>
      <c r="PCO11" s="624"/>
      <c r="PCP11" s="313"/>
      <c r="PCQ11" s="314"/>
      <c r="PCR11" s="315"/>
      <c r="PCS11" s="311"/>
      <c r="PCT11" s="311"/>
      <c r="PCU11" s="624"/>
      <c r="PCV11" s="624"/>
      <c r="PCW11" s="624"/>
      <c r="PCX11" s="313"/>
      <c r="PCY11" s="314"/>
      <c r="PCZ11" s="315"/>
      <c r="PDA11" s="311"/>
      <c r="PDB11" s="311"/>
      <c r="PDC11" s="624"/>
      <c r="PDD11" s="624"/>
      <c r="PDE11" s="624"/>
      <c r="PDF11" s="313"/>
      <c r="PDG11" s="314"/>
      <c r="PDH11" s="315"/>
      <c r="PDI11" s="311"/>
      <c r="PDJ11" s="311"/>
      <c r="PDK11" s="624"/>
      <c r="PDL11" s="624"/>
      <c r="PDM11" s="624"/>
      <c r="PDN11" s="313"/>
      <c r="PDO11" s="314"/>
      <c r="PDP11" s="315"/>
      <c r="PDQ11" s="311"/>
      <c r="PDR11" s="311"/>
      <c r="PDS11" s="624"/>
      <c r="PDT11" s="624"/>
      <c r="PDU11" s="624"/>
      <c r="PDV11" s="313"/>
      <c r="PDW11" s="314"/>
      <c r="PDX11" s="315"/>
      <c r="PDY11" s="311"/>
      <c r="PDZ11" s="311"/>
      <c r="PEA11" s="624"/>
      <c r="PEB11" s="624"/>
      <c r="PEC11" s="624"/>
      <c r="PED11" s="313"/>
      <c r="PEE11" s="314"/>
      <c r="PEF11" s="315"/>
      <c r="PEG11" s="311"/>
      <c r="PEH11" s="311"/>
      <c r="PEI11" s="624"/>
      <c r="PEJ11" s="624"/>
      <c r="PEK11" s="624"/>
      <c r="PEL11" s="313"/>
      <c r="PEM11" s="314"/>
      <c r="PEN11" s="315"/>
      <c r="PEO11" s="311"/>
      <c r="PEP11" s="311"/>
      <c r="PEQ11" s="624"/>
      <c r="PER11" s="624"/>
      <c r="PES11" s="624"/>
      <c r="PET11" s="313"/>
      <c r="PEU11" s="314"/>
      <c r="PEV11" s="315"/>
      <c r="PEW11" s="311"/>
      <c r="PEX11" s="311"/>
      <c r="PEY11" s="624"/>
      <c r="PEZ11" s="624"/>
      <c r="PFA11" s="624"/>
      <c r="PFB11" s="313"/>
      <c r="PFC11" s="314"/>
      <c r="PFD11" s="315"/>
      <c r="PFE11" s="311"/>
      <c r="PFF11" s="311"/>
      <c r="PFG11" s="624"/>
      <c r="PFH11" s="624"/>
      <c r="PFI11" s="624"/>
      <c r="PFJ11" s="313"/>
      <c r="PFK11" s="314"/>
      <c r="PFL11" s="315"/>
      <c r="PFM11" s="311"/>
      <c r="PFN11" s="311"/>
      <c r="PFO11" s="624"/>
      <c r="PFP11" s="624"/>
      <c r="PFQ11" s="624"/>
      <c r="PFR11" s="313"/>
      <c r="PFS11" s="314"/>
      <c r="PFT11" s="315"/>
      <c r="PFU11" s="311"/>
      <c r="PFV11" s="311"/>
      <c r="PFW11" s="624"/>
      <c r="PFX11" s="624"/>
      <c r="PFY11" s="624"/>
      <c r="PFZ11" s="313"/>
      <c r="PGA11" s="314"/>
      <c r="PGB11" s="315"/>
      <c r="PGC11" s="311"/>
      <c r="PGD11" s="311"/>
      <c r="PGE11" s="624"/>
      <c r="PGF11" s="624"/>
      <c r="PGG11" s="624"/>
      <c r="PGH11" s="313"/>
      <c r="PGI11" s="314"/>
      <c r="PGJ11" s="315"/>
      <c r="PGK11" s="311"/>
      <c r="PGL11" s="311"/>
      <c r="PGM11" s="624"/>
      <c r="PGN11" s="624"/>
      <c r="PGO11" s="624"/>
      <c r="PGP11" s="313"/>
      <c r="PGQ11" s="314"/>
      <c r="PGR11" s="315"/>
      <c r="PGS11" s="311"/>
      <c r="PGT11" s="311"/>
      <c r="PGU11" s="624"/>
      <c r="PGV11" s="624"/>
      <c r="PGW11" s="624"/>
      <c r="PGX11" s="313"/>
      <c r="PGY11" s="314"/>
      <c r="PGZ11" s="315"/>
      <c r="PHA11" s="311"/>
      <c r="PHB11" s="311"/>
      <c r="PHC11" s="624"/>
      <c r="PHD11" s="624"/>
      <c r="PHE11" s="624"/>
      <c r="PHF11" s="313"/>
      <c r="PHG11" s="314"/>
      <c r="PHH11" s="315"/>
      <c r="PHI11" s="311"/>
      <c r="PHJ11" s="311"/>
      <c r="PHK11" s="624"/>
      <c r="PHL11" s="624"/>
      <c r="PHM11" s="624"/>
      <c r="PHN11" s="313"/>
      <c r="PHO11" s="314"/>
      <c r="PHP11" s="315"/>
      <c r="PHQ11" s="311"/>
      <c r="PHR11" s="311"/>
      <c r="PHS11" s="624"/>
      <c r="PHT11" s="624"/>
      <c r="PHU11" s="624"/>
      <c r="PHV11" s="313"/>
      <c r="PHW11" s="314"/>
      <c r="PHX11" s="315"/>
      <c r="PHY11" s="311"/>
      <c r="PHZ11" s="311"/>
      <c r="PIA11" s="624"/>
      <c r="PIB11" s="624"/>
      <c r="PIC11" s="624"/>
      <c r="PID11" s="313"/>
      <c r="PIE11" s="314"/>
      <c r="PIF11" s="315"/>
      <c r="PIG11" s="311"/>
      <c r="PIH11" s="311"/>
      <c r="PII11" s="624"/>
      <c r="PIJ11" s="624"/>
      <c r="PIK11" s="624"/>
      <c r="PIL11" s="313"/>
      <c r="PIM11" s="314"/>
      <c r="PIN11" s="315"/>
      <c r="PIO11" s="311"/>
      <c r="PIP11" s="311"/>
      <c r="PIQ11" s="624"/>
      <c r="PIR11" s="624"/>
      <c r="PIS11" s="624"/>
      <c r="PIT11" s="313"/>
      <c r="PIU11" s="314"/>
      <c r="PIV11" s="315"/>
      <c r="PIW11" s="311"/>
      <c r="PIX11" s="311"/>
      <c r="PIY11" s="624"/>
      <c r="PIZ11" s="624"/>
      <c r="PJA11" s="624"/>
      <c r="PJB11" s="313"/>
      <c r="PJC11" s="314"/>
      <c r="PJD11" s="315"/>
      <c r="PJE11" s="311"/>
      <c r="PJF11" s="311"/>
      <c r="PJG11" s="624"/>
      <c r="PJH11" s="624"/>
      <c r="PJI11" s="624"/>
      <c r="PJJ11" s="313"/>
      <c r="PJK11" s="314"/>
      <c r="PJL11" s="315"/>
      <c r="PJM11" s="311"/>
      <c r="PJN11" s="311"/>
      <c r="PJO11" s="624"/>
      <c r="PJP11" s="624"/>
      <c r="PJQ11" s="624"/>
      <c r="PJR11" s="313"/>
      <c r="PJS11" s="314"/>
      <c r="PJT11" s="315"/>
      <c r="PJU11" s="311"/>
      <c r="PJV11" s="311"/>
      <c r="PJW11" s="624"/>
      <c r="PJX11" s="624"/>
      <c r="PJY11" s="624"/>
      <c r="PJZ11" s="313"/>
      <c r="PKA11" s="314"/>
      <c r="PKB11" s="315"/>
      <c r="PKC11" s="311"/>
      <c r="PKD11" s="311"/>
      <c r="PKE11" s="624"/>
      <c r="PKF11" s="624"/>
      <c r="PKG11" s="624"/>
      <c r="PKH11" s="313"/>
      <c r="PKI11" s="314"/>
      <c r="PKJ11" s="315"/>
      <c r="PKK11" s="311"/>
      <c r="PKL11" s="311"/>
      <c r="PKM11" s="624"/>
      <c r="PKN11" s="624"/>
      <c r="PKO11" s="624"/>
      <c r="PKP11" s="313"/>
      <c r="PKQ11" s="314"/>
      <c r="PKR11" s="315"/>
      <c r="PKS11" s="311"/>
      <c r="PKT11" s="311"/>
      <c r="PKU11" s="624"/>
      <c r="PKV11" s="624"/>
      <c r="PKW11" s="624"/>
      <c r="PKX11" s="313"/>
      <c r="PKY11" s="314"/>
      <c r="PKZ11" s="315"/>
      <c r="PLA11" s="311"/>
      <c r="PLB11" s="311"/>
      <c r="PLC11" s="624"/>
      <c r="PLD11" s="624"/>
      <c r="PLE11" s="624"/>
      <c r="PLF11" s="313"/>
      <c r="PLG11" s="314"/>
      <c r="PLH11" s="315"/>
      <c r="PLI11" s="311"/>
      <c r="PLJ11" s="311"/>
      <c r="PLK11" s="624"/>
      <c r="PLL11" s="624"/>
      <c r="PLM11" s="624"/>
      <c r="PLN11" s="313"/>
      <c r="PLO11" s="314"/>
      <c r="PLP11" s="315"/>
      <c r="PLQ11" s="311"/>
      <c r="PLR11" s="311"/>
      <c r="PLS11" s="624"/>
      <c r="PLT11" s="624"/>
      <c r="PLU11" s="624"/>
      <c r="PLV11" s="313"/>
      <c r="PLW11" s="314"/>
      <c r="PLX11" s="315"/>
      <c r="PLY11" s="311"/>
      <c r="PLZ11" s="311"/>
      <c r="PMA11" s="624"/>
      <c r="PMB11" s="624"/>
      <c r="PMC11" s="624"/>
      <c r="PMD11" s="313"/>
      <c r="PME11" s="314"/>
      <c r="PMF11" s="315"/>
      <c r="PMG11" s="311"/>
      <c r="PMH11" s="311"/>
      <c r="PMI11" s="624"/>
      <c r="PMJ11" s="624"/>
      <c r="PMK11" s="624"/>
      <c r="PML11" s="313"/>
      <c r="PMM11" s="314"/>
      <c r="PMN11" s="315"/>
      <c r="PMO11" s="311"/>
      <c r="PMP11" s="311"/>
      <c r="PMQ11" s="624"/>
      <c r="PMR11" s="624"/>
      <c r="PMS11" s="624"/>
      <c r="PMT11" s="313"/>
      <c r="PMU11" s="314"/>
      <c r="PMV11" s="315"/>
      <c r="PMW11" s="311"/>
      <c r="PMX11" s="311"/>
      <c r="PMY11" s="624"/>
      <c r="PMZ11" s="624"/>
      <c r="PNA11" s="624"/>
      <c r="PNB11" s="313"/>
      <c r="PNC11" s="314"/>
      <c r="PND11" s="315"/>
      <c r="PNE11" s="311"/>
      <c r="PNF11" s="311"/>
      <c r="PNG11" s="624"/>
      <c r="PNH11" s="624"/>
      <c r="PNI11" s="624"/>
      <c r="PNJ11" s="313"/>
      <c r="PNK11" s="314"/>
      <c r="PNL11" s="315"/>
      <c r="PNM11" s="311"/>
      <c r="PNN11" s="311"/>
      <c r="PNO11" s="624"/>
      <c r="PNP11" s="624"/>
      <c r="PNQ11" s="624"/>
      <c r="PNR11" s="313"/>
      <c r="PNS11" s="314"/>
      <c r="PNT11" s="315"/>
      <c r="PNU11" s="311"/>
      <c r="PNV11" s="311"/>
      <c r="PNW11" s="624"/>
      <c r="PNX11" s="624"/>
      <c r="PNY11" s="624"/>
      <c r="PNZ11" s="313"/>
      <c r="POA11" s="314"/>
      <c r="POB11" s="315"/>
      <c r="POC11" s="311"/>
      <c r="POD11" s="311"/>
      <c r="POE11" s="624"/>
      <c r="POF11" s="624"/>
      <c r="POG11" s="624"/>
      <c r="POH11" s="313"/>
      <c r="POI11" s="314"/>
      <c r="POJ11" s="315"/>
      <c r="POK11" s="311"/>
      <c r="POL11" s="311"/>
      <c r="POM11" s="624"/>
      <c r="PON11" s="624"/>
      <c r="POO11" s="624"/>
      <c r="POP11" s="313"/>
      <c r="POQ11" s="314"/>
      <c r="POR11" s="315"/>
      <c r="POS11" s="311"/>
      <c r="POT11" s="311"/>
      <c r="POU11" s="624"/>
      <c r="POV11" s="624"/>
      <c r="POW11" s="624"/>
      <c r="POX11" s="313"/>
      <c r="POY11" s="314"/>
      <c r="POZ11" s="315"/>
      <c r="PPA11" s="311"/>
      <c r="PPB11" s="311"/>
      <c r="PPC11" s="624"/>
      <c r="PPD11" s="624"/>
      <c r="PPE11" s="624"/>
      <c r="PPF11" s="313"/>
      <c r="PPG11" s="314"/>
      <c r="PPH11" s="315"/>
      <c r="PPI11" s="311"/>
      <c r="PPJ11" s="311"/>
      <c r="PPK11" s="624"/>
      <c r="PPL11" s="624"/>
      <c r="PPM11" s="624"/>
      <c r="PPN11" s="313"/>
      <c r="PPO11" s="314"/>
      <c r="PPP11" s="315"/>
      <c r="PPQ11" s="311"/>
      <c r="PPR11" s="311"/>
      <c r="PPS11" s="624"/>
      <c r="PPT11" s="624"/>
      <c r="PPU11" s="624"/>
      <c r="PPV11" s="313"/>
      <c r="PPW11" s="314"/>
      <c r="PPX11" s="315"/>
      <c r="PPY11" s="311"/>
      <c r="PPZ11" s="311"/>
      <c r="PQA11" s="624"/>
      <c r="PQB11" s="624"/>
      <c r="PQC11" s="624"/>
      <c r="PQD11" s="313"/>
      <c r="PQE11" s="314"/>
      <c r="PQF11" s="315"/>
      <c r="PQG11" s="311"/>
      <c r="PQH11" s="311"/>
      <c r="PQI11" s="624"/>
      <c r="PQJ11" s="624"/>
      <c r="PQK11" s="624"/>
      <c r="PQL11" s="313"/>
      <c r="PQM11" s="314"/>
      <c r="PQN11" s="315"/>
      <c r="PQO11" s="311"/>
      <c r="PQP11" s="311"/>
      <c r="PQQ11" s="624"/>
      <c r="PQR11" s="624"/>
      <c r="PQS11" s="624"/>
      <c r="PQT11" s="313"/>
      <c r="PQU11" s="314"/>
      <c r="PQV11" s="315"/>
      <c r="PQW11" s="311"/>
      <c r="PQX11" s="311"/>
      <c r="PQY11" s="624"/>
      <c r="PQZ11" s="624"/>
      <c r="PRA11" s="624"/>
      <c r="PRB11" s="313"/>
      <c r="PRC11" s="314"/>
      <c r="PRD11" s="315"/>
      <c r="PRE11" s="311"/>
      <c r="PRF11" s="311"/>
      <c r="PRG11" s="624"/>
      <c r="PRH11" s="624"/>
      <c r="PRI11" s="624"/>
      <c r="PRJ11" s="313"/>
      <c r="PRK11" s="314"/>
      <c r="PRL11" s="315"/>
      <c r="PRM11" s="311"/>
      <c r="PRN11" s="311"/>
      <c r="PRO11" s="624"/>
      <c r="PRP11" s="624"/>
      <c r="PRQ11" s="624"/>
      <c r="PRR11" s="313"/>
      <c r="PRS11" s="314"/>
      <c r="PRT11" s="315"/>
      <c r="PRU11" s="311"/>
      <c r="PRV11" s="311"/>
      <c r="PRW11" s="624"/>
      <c r="PRX11" s="624"/>
      <c r="PRY11" s="624"/>
      <c r="PRZ11" s="313"/>
      <c r="PSA11" s="314"/>
      <c r="PSB11" s="315"/>
      <c r="PSC11" s="311"/>
      <c r="PSD11" s="311"/>
      <c r="PSE11" s="624"/>
      <c r="PSF11" s="624"/>
      <c r="PSG11" s="624"/>
      <c r="PSH11" s="313"/>
      <c r="PSI11" s="314"/>
      <c r="PSJ11" s="315"/>
      <c r="PSK11" s="311"/>
      <c r="PSL11" s="311"/>
      <c r="PSM11" s="624"/>
      <c r="PSN11" s="624"/>
      <c r="PSO11" s="624"/>
      <c r="PSP11" s="313"/>
      <c r="PSQ11" s="314"/>
      <c r="PSR11" s="315"/>
      <c r="PSS11" s="311"/>
      <c r="PST11" s="311"/>
      <c r="PSU11" s="624"/>
      <c r="PSV11" s="624"/>
      <c r="PSW11" s="624"/>
      <c r="PSX11" s="313"/>
      <c r="PSY11" s="314"/>
      <c r="PSZ11" s="315"/>
      <c r="PTA11" s="311"/>
      <c r="PTB11" s="311"/>
      <c r="PTC11" s="624"/>
      <c r="PTD11" s="624"/>
      <c r="PTE11" s="624"/>
      <c r="PTF11" s="313"/>
      <c r="PTG11" s="314"/>
      <c r="PTH11" s="315"/>
      <c r="PTI11" s="311"/>
      <c r="PTJ11" s="311"/>
      <c r="PTK11" s="624"/>
      <c r="PTL11" s="624"/>
      <c r="PTM11" s="624"/>
      <c r="PTN11" s="313"/>
      <c r="PTO11" s="314"/>
      <c r="PTP11" s="315"/>
      <c r="PTQ11" s="311"/>
      <c r="PTR11" s="311"/>
      <c r="PTS11" s="624"/>
      <c r="PTT11" s="624"/>
      <c r="PTU11" s="624"/>
      <c r="PTV11" s="313"/>
      <c r="PTW11" s="314"/>
      <c r="PTX11" s="315"/>
      <c r="PTY11" s="311"/>
      <c r="PTZ11" s="311"/>
      <c r="PUA11" s="624"/>
      <c r="PUB11" s="624"/>
      <c r="PUC11" s="624"/>
      <c r="PUD11" s="313"/>
      <c r="PUE11" s="314"/>
      <c r="PUF11" s="315"/>
      <c r="PUG11" s="311"/>
      <c r="PUH11" s="311"/>
      <c r="PUI11" s="624"/>
      <c r="PUJ11" s="624"/>
      <c r="PUK11" s="624"/>
      <c r="PUL11" s="313"/>
      <c r="PUM11" s="314"/>
      <c r="PUN11" s="315"/>
      <c r="PUO11" s="311"/>
      <c r="PUP11" s="311"/>
      <c r="PUQ11" s="624"/>
      <c r="PUR11" s="624"/>
      <c r="PUS11" s="624"/>
      <c r="PUT11" s="313"/>
      <c r="PUU11" s="314"/>
      <c r="PUV11" s="315"/>
      <c r="PUW11" s="311"/>
      <c r="PUX11" s="311"/>
      <c r="PUY11" s="624"/>
      <c r="PUZ11" s="624"/>
      <c r="PVA11" s="624"/>
      <c r="PVB11" s="313"/>
      <c r="PVC11" s="314"/>
      <c r="PVD11" s="315"/>
      <c r="PVE11" s="311"/>
      <c r="PVF11" s="311"/>
      <c r="PVG11" s="624"/>
      <c r="PVH11" s="624"/>
      <c r="PVI11" s="624"/>
      <c r="PVJ11" s="313"/>
      <c r="PVK11" s="314"/>
      <c r="PVL11" s="315"/>
      <c r="PVM11" s="311"/>
      <c r="PVN11" s="311"/>
      <c r="PVO11" s="624"/>
      <c r="PVP11" s="624"/>
      <c r="PVQ11" s="624"/>
      <c r="PVR11" s="313"/>
      <c r="PVS11" s="314"/>
      <c r="PVT11" s="315"/>
      <c r="PVU11" s="311"/>
      <c r="PVV11" s="311"/>
      <c r="PVW11" s="624"/>
      <c r="PVX11" s="624"/>
      <c r="PVY11" s="624"/>
      <c r="PVZ11" s="313"/>
      <c r="PWA11" s="314"/>
      <c r="PWB11" s="315"/>
      <c r="PWC11" s="311"/>
      <c r="PWD11" s="311"/>
      <c r="PWE11" s="624"/>
      <c r="PWF11" s="624"/>
      <c r="PWG11" s="624"/>
      <c r="PWH11" s="313"/>
      <c r="PWI11" s="314"/>
      <c r="PWJ11" s="315"/>
      <c r="PWK11" s="311"/>
      <c r="PWL11" s="311"/>
      <c r="PWM11" s="624"/>
      <c r="PWN11" s="624"/>
      <c r="PWO11" s="624"/>
      <c r="PWP11" s="313"/>
      <c r="PWQ11" s="314"/>
      <c r="PWR11" s="315"/>
      <c r="PWS11" s="311"/>
      <c r="PWT11" s="311"/>
      <c r="PWU11" s="624"/>
      <c r="PWV11" s="624"/>
      <c r="PWW11" s="624"/>
      <c r="PWX11" s="313"/>
      <c r="PWY11" s="314"/>
      <c r="PWZ11" s="315"/>
      <c r="PXA11" s="311"/>
      <c r="PXB11" s="311"/>
      <c r="PXC11" s="624"/>
      <c r="PXD11" s="624"/>
      <c r="PXE11" s="624"/>
      <c r="PXF11" s="313"/>
      <c r="PXG11" s="314"/>
      <c r="PXH11" s="315"/>
      <c r="PXI11" s="311"/>
      <c r="PXJ11" s="311"/>
      <c r="PXK11" s="624"/>
      <c r="PXL11" s="624"/>
      <c r="PXM11" s="624"/>
      <c r="PXN11" s="313"/>
      <c r="PXO11" s="314"/>
      <c r="PXP11" s="315"/>
      <c r="PXQ11" s="311"/>
      <c r="PXR11" s="311"/>
      <c r="PXS11" s="624"/>
      <c r="PXT11" s="624"/>
      <c r="PXU11" s="624"/>
      <c r="PXV11" s="313"/>
      <c r="PXW11" s="314"/>
      <c r="PXX11" s="315"/>
      <c r="PXY11" s="311"/>
      <c r="PXZ11" s="311"/>
      <c r="PYA11" s="624"/>
      <c r="PYB11" s="624"/>
      <c r="PYC11" s="624"/>
      <c r="PYD11" s="313"/>
      <c r="PYE11" s="314"/>
      <c r="PYF11" s="315"/>
      <c r="PYG11" s="311"/>
      <c r="PYH11" s="311"/>
      <c r="PYI11" s="624"/>
      <c r="PYJ11" s="624"/>
      <c r="PYK11" s="624"/>
      <c r="PYL11" s="313"/>
      <c r="PYM11" s="314"/>
      <c r="PYN11" s="315"/>
      <c r="PYO11" s="311"/>
      <c r="PYP11" s="311"/>
      <c r="PYQ11" s="624"/>
      <c r="PYR11" s="624"/>
      <c r="PYS11" s="624"/>
      <c r="PYT11" s="313"/>
      <c r="PYU11" s="314"/>
      <c r="PYV11" s="315"/>
      <c r="PYW11" s="311"/>
      <c r="PYX11" s="311"/>
      <c r="PYY11" s="624"/>
      <c r="PYZ11" s="624"/>
      <c r="PZA11" s="624"/>
      <c r="PZB11" s="313"/>
      <c r="PZC11" s="314"/>
      <c r="PZD11" s="315"/>
      <c r="PZE11" s="311"/>
      <c r="PZF11" s="311"/>
      <c r="PZG11" s="624"/>
      <c r="PZH11" s="624"/>
      <c r="PZI11" s="624"/>
      <c r="PZJ11" s="313"/>
      <c r="PZK11" s="314"/>
      <c r="PZL11" s="315"/>
      <c r="PZM11" s="311"/>
      <c r="PZN11" s="311"/>
      <c r="PZO11" s="624"/>
      <c r="PZP11" s="624"/>
      <c r="PZQ11" s="624"/>
      <c r="PZR11" s="313"/>
      <c r="PZS11" s="314"/>
      <c r="PZT11" s="315"/>
      <c r="PZU11" s="311"/>
      <c r="PZV11" s="311"/>
      <c r="PZW11" s="624"/>
      <c r="PZX11" s="624"/>
      <c r="PZY11" s="624"/>
      <c r="PZZ11" s="313"/>
      <c r="QAA11" s="314"/>
      <c r="QAB11" s="315"/>
      <c r="QAC11" s="311"/>
      <c r="QAD11" s="311"/>
      <c r="QAE11" s="624"/>
      <c r="QAF11" s="624"/>
      <c r="QAG11" s="624"/>
      <c r="QAH11" s="313"/>
      <c r="QAI11" s="314"/>
      <c r="QAJ11" s="315"/>
      <c r="QAK11" s="311"/>
      <c r="QAL11" s="311"/>
      <c r="QAM11" s="624"/>
      <c r="QAN11" s="624"/>
      <c r="QAO11" s="624"/>
      <c r="QAP11" s="313"/>
      <c r="QAQ11" s="314"/>
      <c r="QAR11" s="315"/>
      <c r="QAS11" s="311"/>
      <c r="QAT11" s="311"/>
      <c r="QAU11" s="624"/>
      <c r="QAV11" s="624"/>
      <c r="QAW11" s="624"/>
      <c r="QAX11" s="313"/>
      <c r="QAY11" s="314"/>
      <c r="QAZ11" s="315"/>
      <c r="QBA11" s="311"/>
      <c r="QBB11" s="311"/>
      <c r="QBC11" s="624"/>
      <c r="QBD11" s="624"/>
      <c r="QBE11" s="624"/>
      <c r="QBF11" s="313"/>
      <c r="QBG11" s="314"/>
      <c r="QBH11" s="315"/>
      <c r="QBI11" s="311"/>
      <c r="QBJ11" s="311"/>
      <c r="QBK11" s="624"/>
      <c r="QBL11" s="624"/>
      <c r="QBM11" s="624"/>
      <c r="QBN11" s="313"/>
      <c r="QBO11" s="314"/>
      <c r="QBP11" s="315"/>
      <c r="QBQ11" s="311"/>
      <c r="QBR11" s="311"/>
      <c r="QBS11" s="624"/>
      <c r="QBT11" s="624"/>
      <c r="QBU11" s="624"/>
      <c r="QBV11" s="313"/>
      <c r="QBW11" s="314"/>
      <c r="QBX11" s="315"/>
      <c r="QBY11" s="311"/>
      <c r="QBZ11" s="311"/>
      <c r="QCA11" s="624"/>
      <c r="QCB11" s="624"/>
      <c r="QCC11" s="624"/>
      <c r="QCD11" s="313"/>
      <c r="QCE11" s="314"/>
      <c r="QCF11" s="315"/>
      <c r="QCG11" s="311"/>
      <c r="QCH11" s="311"/>
      <c r="QCI11" s="624"/>
      <c r="QCJ11" s="624"/>
      <c r="QCK11" s="624"/>
      <c r="QCL11" s="313"/>
      <c r="QCM11" s="314"/>
      <c r="QCN11" s="315"/>
      <c r="QCO11" s="311"/>
      <c r="QCP11" s="311"/>
      <c r="QCQ11" s="624"/>
      <c r="QCR11" s="624"/>
      <c r="QCS11" s="624"/>
      <c r="QCT11" s="313"/>
      <c r="QCU11" s="314"/>
      <c r="QCV11" s="315"/>
      <c r="QCW11" s="311"/>
      <c r="QCX11" s="311"/>
      <c r="QCY11" s="624"/>
      <c r="QCZ11" s="624"/>
      <c r="QDA11" s="624"/>
      <c r="QDB11" s="313"/>
      <c r="QDC11" s="314"/>
      <c r="QDD11" s="315"/>
      <c r="QDE11" s="311"/>
      <c r="QDF11" s="311"/>
      <c r="QDG11" s="624"/>
      <c r="QDH11" s="624"/>
      <c r="QDI11" s="624"/>
      <c r="QDJ11" s="313"/>
      <c r="QDK11" s="314"/>
      <c r="QDL11" s="315"/>
      <c r="QDM11" s="311"/>
      <c r="QDN11" s="311"/>
      <c r="QDO11" s="624"/>
      <c r="QDP11" s="624"/>
      <c r="QDQ11" s="624"/>
      <c r="QDR11" s="313"/>
      <c r="QDS11" s="314"/>
      <c r="QDT11" s="315"/>
      <c r="QDU11" s="311"/>
      <c r="QDV11" s="311"/>
      <c r="QDW11" s="624"/>
      <c r="QDX11" s="624"/>
      <c r="QDY11" s="624"/>
      <c r="QDZ11" s="313"/>
      <c r="QEA11" s="314"/>
      <c r="QEB11" s="315"/>
      <c r="QEC11" s="311"/>
      <c r="QED11" s="311"/>
      <c r="QEE11" s="624"/>
      <c r="QEF11" s="624"/>
      <c r="QEG11" s="624"/>
      <c r="QEH11" s="313"/>
      <c r="QEI11" s="314"/>
      <c r="QEJ11" s="315"/>
      <c r="QEK11" s="311"/>
      <c r="QEL11" s="311"/>
      <c r="QEM11" s="624"/>
      <c r="QEN11" s="624"/>
      <c r="QEO11" s="624"/>
      <c r="QEP11" s="313"/>
      <c r="QEQ11" s="314"/>
      <c r="QER11" s="315"/>
      <c r="QES11" s="311"/>
      <c r="QET11" s="311"/>
      <c r="QEU11" s="624"/>
      <c r="QEV11" s="624"/>
      <c r="QEW11" s="624"/>
      <c r="QEX11" s="313"/>
      <c r="QEY11" s="314"/>
      <c r="QEZ11" s="315"/>
      <c r="QFA11" s="311"/>
      <c r="QFB11" s="311"/>
      <c r="QFC11" s="624"/>
      <c r="QFD11" s="624"/>
      <c r="QFE11" s="624"/>
      <c r="QFF11" s="313"/>
      <c r="QFG11" s="314"/>
      <c r="QFH11" s="315"/>
      <c r="QFI11" s="311"/>
      <c r="QFJ11" s="311"/>
      <c r="QFK11" s="624"/>
      <c r="QFL11" s="624"/>
      <c r="QFM11" s="624"/>
      <c r="QFN11" s="313"/>
      <c r="QFO11" s="314"/>
      <c r="QFP11" s="315"/>
      <c r="QFQ11" s="311"/>
      <c r="QFR11" s="311"/>
      <c r="QFS11" s="624"/>
      <c r="QFT11" s="624"/>
      <c r="QFU11" s="624"/>
      <c r="QFV11" s="313"/>
      <c r="QFW11" s="314"/>
      <c r="QFX11" s="315"/>
      <c r="QFY11" s="311"/>
      <c r="QFZ11" s="311"/>
      <c r="QGA11" s="624"/>
      <c r="QGB11" s="624"/>
      <c r="QGC11" s="624"/>
      <c r="QGD11" s="313"/>
      <c r="QGE11" s="314"/>
      <c r="QGF11" s="315"/>
      <c r="QGG11" s="311"/>
      <c r="QGH11" s="311"/>
      <c r="QGI11" s="624"/>
      <c r="QGJ11" s="624"/>
      <c r="QGK11" s="624"/>
      <c r="QGL11" s="313"/>
      <c r="QGM11" s="314"/>
      <c r="QGN11" s="315"/>
      <c r="QGO11" s="311"/>
      <c r="QGP11" s="311"/>
      <c r="QGQ11" s="624"/>
      <c r="QGR11" s="624"/>
      <c r="QGS11" s="624"/>
      <c r="QGT11" s="313"/>
      <c r="QGU11" s="314"/>
      <c r="QGV11" s="315"/>
      <c r="QGW11" s="311"/>
      <c r="QGX11" s="311"/>
      <c r="QGY11" s="624"/>
      <c r="QGZ11" s="624"/>
      <c r="QHA11" s="624"/>
      <c r="QHB11" s="313"/>
      <c r="QHC11" s="314"/>
      <c r="QHD11" s="315"/>
      <c r="QHE11" s="311"/>
      <c r="QHF11" s="311"/>
      <c r="QHG11" s="624"/>
      <c r="QHH11" s="624"/>
      <c r="QHI11" s="624"/>
      <c r="QHJ11" s="313"/>
      <c r="QHK11" s="314"/>
      <c r="QHL11" s="315"/>
      <c r="QHM11" s="311"/>
      <c r="QHN11" s="311"/>
      <c r="QHO11" s="624"/>
      <c r="QHP11" s="624"/>
      <c r="QHQ11" s="624"/>
      <c r="QHR11" s="313"/>
      <c r="QHS11" s="314"/>
      <c r="QHT11" s="315"/>
      <c r="QHU11" s="311"/>
      <c r="QHV11" s="311"/>
      <c r="QHW11" s="624"/>
      <c r="QHX11" s="624"/>
      <c r="QHY11" s="624"/>
      <c r="QHZ11" s="313"/>
      <c r="QIA11" s="314"/>
      <c r="QIB11" s="315"/>
      <c r="QIC11" s="311"/>
      <c r="QID11" s="311"/>
      <c r="QIE11" s="624"/>
      <c r="QIF11" s="624"/>
      <c r="QIG11" s="624"/>
      <c r="QIH11" s="313"/>
      <c r="QII11" s="314"/>
      <c r="QIJ11" s="315"/>
      <c r="QIK11" s="311"/>
      <c r="QIL11" s="311"/>
      <c r="QIM11" s="624"/>
      <c r="QIN11" s="624"/>
      <c r="QIO11" s="624"/>
      <c r="QIP11" s="313"/>
      <c r="QIQ11" s="314"/>
      <c r="QIR11" s="315"/>
      <c r="QIS11" s="311"/>
      <c r="QIT11" s="311"/>
      <c r="QIU11" s="624"/>
      <c r="QIV11" s="624"/>
      <c r="QIW11" s="624"/>
      <c r="QIX11" s="313"/>
      <c r="QIY11" s="314"/>
      <c r="QIZ11" s="315"/>
      <c r="QJA11" s="311"/>
      <c r="QJB11" s="311"/>
      <c r="QJC11" s="624"/>
      <c r="QJD11" s="624"/>
      <c r="QJE11" s="624"/>
      <c r="QJF11" s="313"/>
      <c r="QJG11" s="314"/>
      <c r="QJH11" s="315"/>
      <c r="QJI11" s="311"/>
      <c r="QJJ11" s="311"/>
      <c r="QJK11" s="624"/>
      <c r="QJL11" s="624"/>
      <c r="QJM11" s="624"/>
      <c r="QJN11" s="313"/>
      <c r="QJO11" s="314"/>
      <c r="QJP11" s="315"/>
      <c r="QJQ11" s="311"/>
      <c r="QJR11" s="311"/>
      <c r="QJS11" s="624"/>
      <c r="QJT11" s="624"/>
      <c r="QJU11" s="624"/>
      <c r="QJV11" s="313"/>
      <c r="QJW11" s="314"/>
      <c r="QJX11" s="315"/>
      <c r="QJY11" s="311"/>
      <c r="QJZ11" s="311"/>
      <c r="QKA11" s="624"/>
      <c r="QKB11" s="624"/>
      <c r="QKC11" s="624"/>
      <c r="QKD11" s="313"/>
      <c r="QKE11" s="314"/>
      <c r="QKF11" s="315"/>
      <c r="QKG11" s="311"/>
      <c r="QKH11" s="311"/>
      <c r="QKI11" s="624"/>
      <c r="QKJ11" s="624"/>
      <c r="QKK11" s="624"/>
      <c r="QKL11" s="313"/>
      <c r="QKM11" s="314"/>
      <c r="QKN11" s="315"/>
      <c r="QKO11" s="311"/>
      <c r="QKP11" s="311"/>
      <c r="QKQ11" s="624"/>
      <c r="QKR11" s="624"/>
      <c r="QKS11" s="624"/>
      <c r="QKT11" s="313"/>
      <c r="QKU11" s="314"/>
      <c r="QKV11" s="315"/>
      <c r="QKW11" s="311"/>
      <c r="QKX11" s="311"/>
      <c r="QKY11" s="624"/>
      <c r="QKZ11" s="624"/>
      <c r="QLA11" s="624"/>
      <c r="QLB11" s="313"/>
      <c r="QLC11" s="314"/>
      <c r="QLD11" s="315"/>
      <c r="QLE11" s="311"/>
      <c r="QLF11" s="311"/>
      <c r="QLG11" s="624"/>
      <c r="QLH11" s="624"/>
      <c r="QLI11" s="624"/>
      <c r="QLJ11" s="313"/>
      <c r="QLK11" s="314"/>
      <c r="QLL11" s="315"/>
      <c r="QLM11" s="311"/>
      <c r="QLN11" s="311"/>
      <c r="QLO11" s="624"/>
      <c r="QLP11" s="624"/>
      <c r="QLQ11" s="624"/>
      <c r="QLR11" s="313"/>
      <c r="QLS11" s="314"/>
      <c r="QLT11" s="315"/>
      <c r="QLU11" s="311"/>
      <c r="QLV11" s="311"/>
      <c r="QLW11" s="624"/>
      <c r="QLX11" s="624"/>
      <c r="QLY11" s="624"/>
      <c r="QLZ11" s="313"/>
      <c r="QMA11" s="314"/>
      <c r="QMB11" s="315"/>
      <c r="QMC11" s="311"/>
      <c r="QMD11" s="311"/>
      <c r="QME11" s="624"/>
      <c r="QMF11" s="624"/>
      <c r="QMG11" s="624"/>
      <c r="QMH11" s="313"/>
      <c r="QMI11" s="314"/>
      <c r="QMJ11" s="315"/>
      <c r="QMK11" s="311"/>
      <c r="QML11" s="311"/>
      <c r="QMM11" s="624"/>
      <c r="QMN11" s="624"/>
      <c r="QMO11" s="624"/>
      <c r="QMP11" s="313"/>
      <c r="QMQ11" s="314"/>
      <c r="QMR11" s="315"/>
      <c r="QMS11" s="311"/>
      <c r="QMT11" s="311"/>
      <c r="QMU11" s="624"/>
      <c r="QMV11" s="624"/>
      <c r="QMW11" s="624"/>
      <c r="QMX11" s="313"/>
      <c r="QMY11" s="314"/>
      <c r="QMZ11" s="315"/>
      <c r="QNA11" s="311"/>
      <c r="QNB11" s="311"/>
      <c r="QNC11" s="624"/>
      <c r="QND11" s="624"/>
      <c r="QNE11" s="624"/>
      <c r="QNF11" s="313"/>
      <c r="QNG11" s="314"/>
      <c r="QNH11" s="315"/>
      <c r="QNI11" s="311"/>
      <c r="QNJ11" s="311"/>
      <c r="QNK11" s="624"/>
      <c r="QNL11" s="624"/>
      <c r="QNM11" s="624"/>
      <c r="QNN11" s="313"/>
      <c r="QNO11" s="314"/>
      <c r="QNP11" s="315"/>
      <c r="QNQ11" s="311"/>
      <c r="QNR11" s="311"/>
      <c r="QNS11" s="624"/>
      <c r="QNT11" s="624"/>
      <c r="QNU11" s="624"/>
      <c r="QNV11" s="313"/>
      <c r="QNW11" s="314"/>
      <c r="QNX11" s="315"/>
      <c r="QNY11" s="311"/>
      <c r="QNZ11" s="311"/>
      <c r="QOA11" s="624"/>
      <c r="QOB11" s="624"/>
      <c r="QOC11" s="624"/>
      <c r="QOD11" s="313"/>
      <c r="QOE11" s="314"/>
      <c r="QOF11" s="315"/>
      <c r="QOG11" s="311"/>
      <c r="QOH11" s="311"/>
      <c r="QOI11" s="624"/>
      <c r="QOJ11" s="624"/>
      <c r="QOK11" s="624"/>
      <c r="QOL11" s="313"/>
      <c r="QOM11" s="314"/>
      <c r="QON11" s="315"/>
      <c r="QOO11" s="311"/>
      <c r="QOP11" s="311"/>
      <c r="QOQ11" s="624"/>
      <c r="QOR11" s="624"/>
      <c r="QOS11" s="624"/>
      <c r="QOT11" s="313"/>
      <c r="QOU11" s="314"/>
      <c r="QOV11" s="315"/>
      <c r="QOW11" s="311"/>
      <c r="QOX11" s="311"/>
      <c r="QOY11" s="624"/>
      <c r="QOZ11" s="624"/>
      <c r="QPA11" s="624"/>
      <c r="QPB11" s="313"/>
      <c r="QPC11" s="314"/>
      <c r="QPD11" s="315"/>
      <c r="QPE11" s="311"/>
      <c r="QPF11" s="311"/>
      <c r="QPG11" s="624"/>
      <c r="QPH11" s="624"/>
      <c r="QPI11" s="624"/>
      <c r="QPJ11" s="313"/>
      <c r="QPK11" s="314"/>
      <c r="QPL11" s="315"/>
      <c r="QPM11" s="311"/>
      <c r="QPN11" s="311"/>
      <c r="QPO11" s="624"/>
      <c r="QPP11" s="624"/>
      <c r="QPQ11" s="624"/>
      <c r="QPR11" s="313"/>
      <c r="QPS11" s="314"/>
      <c r="QPT11" s="315"/>
      <c r="QPU11" s="311"/>
      <c r="QPV11" s="311"/>
      <c r="QPW11" s="624"/>
      <c r="QPX11" s="624"/>
      <c r="QPY11" s="624"/>
      <c r="QPZ11" s="313"/>
      <c r="QQA11" s="314"/>
      <c r="QQB11" s="315"/>
      <c r="QQC11" s="311"/>
      <c r="QQD11" s="311"/>
      <c r="QQE11" s="624"/>
      <c r="QQF11" s="624"/>
      <c r="QQG11" s="624"/>
      <c r="QQH11" s="313"/>
      <c r="QQI11" s="314"/>
      <c r="QQJ11" s="315"/>
      <c r="QQK11" s="311"/>
      <c r="QQL11" s="311"/>
      <c r="QQM11" s="624"/>
      <c r="QQN11" s="624"/>
      <c r="QQO11" s="624"/>
      <c r="QQP11" s="313"/>
      <c r="QQQ11" s="314"/>
      <c r="QQR11" s="315"/>
      <c r="QQS11" s="311"/>
      <c r="QQT11" s="311"/>
      <c r="QQU11" s="624"/>
      <c r="QQV11" s="624"/>
      <c r="QQW11" s="624"/>
      <c r="QQX11" s="313"/>
      <c r="QQY11" s="314"/>
      <c r="QQZ11" s="315"/>
      <c r="QRA11" s="311"/>
      <c r="QRB11" s="311"/>
      <c r="QRC11" s="624"/>
      <c r="QRD11" s="624"/>
      <c r="QRE11" s="624"/>
      <c r="QRF11" s="313"/>
      <c r="QRG11" s="314"/>
      <c r="QRH11" s="315"/>
      <c r="QRI11" s="311"/>
      <c r="QRJ11" s="311"/>
      <c r="QRK11" s="624"/>
      <c r="QRL11" s="624"/>
      <c r="QRM11" s="624"/>
      <c r="QRN11" s="313"/>
      <c r="QRO11" s="314"/>
      <c r="QRP11" s="315"/>
      <c r="QRQ11" s="311"/>
      <c r="QRR11" s="311"/>
      <c r="QRS11" s="624"/>
      <c r="QRT11" s="624"/>
      <c r="QRU11" s="624"/>
      <c r="QRV11" s="313"/>
      <c r="QRW11" s="314"/>
      <c r="QRX11" s="315"/>
      <c r="QRY11" s="311"/>
      <c r="QRZ11" s="311"/>
      <c r="QSA11" s="624"/>
      <c r="QSB11" s="624"/>
      <c r="QSC11" s="624"/>
      <c r="QSD11" s="313"/>
      <c r="QSE11" s="314"/>
      <c r="QSF11" s="315"/>
      <c r="QSG11" s="311"/>
      <c r="QSH11" s="311"/>
      <c r="QSI11" s="624"/>
      <c r="QSJ11" s="624"/>
      <c r="QSK11" s="624"/>
      <c r="QSL11" s="313"/>
      <c r="QSM11" s="314"/>
      <c r="QSN11" s="315"/>
      <c r="QSO11" s="311"/>
      <c r="QSP11" s="311"/>
      <c r="QSQ11" s="624"/>
      <c r="QSR11" s="624"/>
      <c r="QSS11" s="624"/>
      <c r="QST11" s="313"/>
      <c r="QSU11" s="314"/>
      <c r="QSV11" s="315"/>
      <c r="QSW11" s="311"/>
      <c r="QSX11" s="311"/>
      <c r="QSY11" s="624"/>
      <c r="QSZ11" s="624"/>
      <c r="QTA11" s="624"/>
      <c r="QTB11" s="313"/>
      <c r="QTC11" s="314"/>
      <c r="QTD11" s="315"/>
      <c r="QTE11" s="311"/>
      <c r="QTF11" s="311"/>
      <c r="QTG11" s="624"/>
      <c r="QTH11" s="624"/>
      <c r="QTI11" s="624"/>
      <c r="QTJ11" s="313"/>
      <c r="QTK11" s="314"/>
      <c r="QTL11" s="315"/>
      <c r="QTM11" s="311"/>
      <c r="QTN11" s="311"/>
      <c r="QTO11" s="624"/>
      <c r="QTP11" s="624"/>
      <c r="QTQ11" s="624"/>
      <c r="QTR11" s="313"/>
      <c r="QTS11" s="314"/>
      <c r="QTT11" s="315"/>
      <c r="QTU11" s="311"/>
      <c r="QTV11" s="311"/>
      <c r="QTW11" s="624"/>
      <c r="QTX11" s="624"/>
      <c r="QTY11" s="624"/>
      <c r="QTZ11" s="313"/>
      <c r="QUA11" s="314"/>
      <c r="QUB11" s="315"/>
      <c r="QUC11" s="311"/>
      <c r="QUD11" s="311"/>
      <c r="QUE11" s="624"/>
      <c r="QUF11" s="624"/>
      <c r="QUG11" s="624"/>
      <c r="QUH11" s="313"/>
      <c r="QUI11" s="314"/>
      <c r="QUJ11" s="315"/>
      <c r="QUK11" s="311"/>
      <c r="QUL11" s="311"/>
      <c r="QUM11" s="624"/>
      <c r="QUN11" s="624"/>
      <c r="QUO11" s="624"/>
      <c r="QUP11" s="313"/>
      <c r="QUQ11" s="314"/>
      <c r="QUR11" s="315"/>
      <c r="QUS11" s="311"/>
      <c r="QUT11" s="311"/>
      <c r="QUU11" s="624"/>
      <c r="QUV11" s="624"/>
      <c r="QUW11" s="624"/>
      <c r="QUX11" s="313"/>
      <c r="QUY11" s="314"/>
      <c r="QUZ11" s="315"/>
      <c r="QVA11" s="311"/>
      <c r="QVB11" s="311"/>
      <c r="QVC11" s="624"/>
      <c r="QVD11" s="624"/>
      <c r="QVE11" s="624"/>
      <c r="QVF11" s="313"/>
      <c r="QVG11" s="314"/>
      <c r="QVH11" s="315"/>
      <c r="QVI11" s="311"/>
      <c r="QVJ11" s="311"/>
      <c r="QVK11" s="624"/>
      <c r="QVL11" s="624"/>
      <c r="QVM11" s="624"/>
      <c r="QVN11" s="313"/>
      <c r="QVO11" s="314"/>
      <c r="QVP11" s="315"/>
      <c r="QVQ11" s="311"/>
      <c r="QVR11" s="311"/>
      <c r="QVS11" s="624"/>
      <c r="QVT11" s="624"/>
      <c r="QVU11" s="624"/>
      <c r="QVV11" s="313"/>
      <c r="QVW11" s="314"/>
      <c r="QVX11" s="315"/>
      <c r="QVY11" s="311"/>
      <c r="QVZ11" s="311"/>
      <c r="QWA11" s="624"/>
      <c r="QWB11" s="624"/>
      <c r="QWC11" s="624"/>
      <c r="QWD11" s="313"/>
      <c r="QWE11" s="314"/>
      <c r="QWF11" s="315"/>
      <c r="QWG11" s="311"/>
      <c r="QWH11" s="311"/>
      <c r="QWI11" s="624"/>
      <c r="QWJ11" s="624"/>
      <c r="QWK11" s="624"/>
      <c r="QWL11" s="313"/>
      <c r="QWM11" s="314"/>
      <c r="QWN11" s="315"/>
      <c r="QWO11" s="311"/>
      <c r="QWP11" s="311"/>
      <c r="QWQ11" s="624"/>
      <c r="QWR11" s="624"/>
      <c r="QWS11" s="624"/>
      <c r="QWT11" s="313"/>
      <c r="QWU11" s="314"/>
      <c r="QWV11" s="315"/>
      <c r="QWW11" s="311"/>
      <c r="QWX11" s="311"/>
      <c r="QWY11" s="624"/>
      <c r="QWZ11" s="624"/>
      <c r="QXA11" s="624"/>
      <c r="QXB11" s="313"/>
      <c r="QXC11" s="314"/>
      <c r="QXD11" s="315"/>
      <c r="QXE11" s="311"/>
      <c r="QXF11" s="311"/>
      <c r="QXG11" s="624"/>
      <c r="QXH11" s="624"/>
      <c r="QXI11" s="624"/>
      <c r="QXJ11" s="313"/>
      <c r="QXK11" s="314"/>
      <c r="QXL11" s="315"/>
      <c r="QXM11" s="311"/>
      <c r="QXN11" s="311"/>
      <c r="QXO11" s="624"/>
      <c r="QXP11" s="624"/>
      <c r="QXQ11" s="624"/>
      <c r="QXR11" s="313"/>
      <c r="QXS11" s="314"/>
      <c r="QXT11" s="315"/>
      <c r="QXU11" s="311"/>
      <c r="QXV11" s="311"/>
      <c r="QXW11" s="624"/>
      <c r="QXX11" s="624"/>
      <c r="QXY11" s="624"/>
      <c r="QXZ11" s="313"/>
      <c r="QYA11" s="314"/>
      <c r="QYB11" s="315"/>
      <c r="QYC11" s="311"/>
      <c r="QYD11" s="311"/>
      <c r="QYE11" s="624"/>
      <c r="QYF11" s="624"/>
      <c r="QYG11" s="624"/>
      <c r="QYH11" s="313"/>
      <c r="QYI11" s="314"/>
      <c r="QYJ11" s="315"/>
      <c r="QYK11" s="311"/>
      <c r="QYL11" s="311"/>
      <c r="QYM11" s="624"/>
      <c r="QYN11" s="624"/>
      <c r="QYO11" s="624"/>
      <c r="QYP11" s="313"/>
      <c r="QYQ11" s="314"/>
      <c r="QYR11" s="315"/>
      <c r="QYS11" s="311"/>
      <c r="QYT11" s="311"/>
      <c r="QYU11" s="624"/>
      <c r="QYV11" s="624"/>
      <c r="QYW11" s="624"/>
      <c r="QYX11" s="313"/>
      <c r="QYY11" s="314"/>
      <c r="QYZ11" s="315"/>
      <c r="QZA11" s="311"/>
      <c r="QZB11" s="311"/>
      <c r="QZC11" s="624"/>
      <c r="QZD11" s="624"/>
      <c r="QZE11" s="624"/>
      <c r="QZF11" s="313"/>
      <c r="QZG11" s="314"/>
      <c r="QZH11" s="315"/>
      <c r="QZI11" s="311"/>
      <c r="QZJ11" s="311"/>
      <c r="QZK11" s="624"/>
      <c r="QZL11" s="624"/>
      <c r="QZM11" s="624"/>
      <c r="QZN11" s="313"/>
      <c r="QZO11" s="314"/>
      <c r="QZP11" s="315"/>
      <c r="QZQ11" s="311"/>
      <c r="QZR11" s="311"/>
      <c r="QZS11" s="624"/>
      <c r="QZT11" s="624"/>
      <c r="QZU11" s="624"/>
      <c r="QZV11" s="313"/>
      <c r="QZW11" s="314"/>
      <c r="QZX11" s="315"/>
      <c r="QZY11" s="311"/>
      <c r="QZZ11" s="311"/>
      <c r="RAA11" s="624"/>
      <c r="RAB11" s="624"/>
      <c r="RAC11" s="624"/>
      <c r="RAD11" s="313"/>
      <c r="RAE11" s="314"/>
      <c r="RAF11" s="315"/>
      <c r="RAG11" s="311"/>
      <c r="RAH11" s="311"/>
      <c r="RAI11" s="624"/>
      <c r="RAJ11" s="624"/>
      <c r="RAK11" s="624"/>
      <c r="RAL11" s="313"/>
      <c r="RAM11" s="314"/>
      <c r="RAN11" s="315"/>
      <c r="RAO11" s="311"/>
      <c r="RAP11" s="311"/>
      <c r="RAQ11" s="624"/>
      <c r="RAR11" s="624"/>
      <c r="RAS11" s="624"/>
      <c r="RAT11" s="313"/>
      <c r="RAU11" s="314"/>
      <c r="RAV11" s="315"/>
      <c r="RAW11" s="311"/>
      <c r="RAX11" s="311"/>
      <c r="RAY11" s="624"/>
      <c r="RAZ11" s="624"/>
      <c r="RBA11" s="624"/>
      <c r="RBB11" s="313"/>
      <c r="RBC11" s="314"/>
      <c r="RBD11" s="315"/>
      <c r="RBE11" s="311"/>
      <c r="RBF11" s="311"/>
      <c r="RBG11" s="624"/>
      <c r="RBH11" s="624"/>
      <c r="RBI11" s="624"/>
      <c r="RBJ11" s="313"/>
      <c r="RBK11" s="314"/>
      <c r="RBL11" s="315"/>
      <c r="RBM11" s="311"/>
      <c r="RBN11" s="311"/>
      <c r="RBO11" s="624"/>
      <c r="RBP11" s="624"/>
      <c r="RBQ11" s="624"/>
      <c r="RBR11" s="313"/>
      <c r="RBS11" s="314"/>
      <c r="RBT11" s="315"/>
      <c r="RBU11" s="311"/>
      <c r="RBV11" s="311"/>
      <c r="RBW11" s="624"/>
      <c r="RBX11" s="624"/>
      <c r="RBY11" s="624"/>
      <c r="RBZ11" s="313"/>
      <c r="RCA11" s="314"/>
      <c r="RCB11" s="315"/>
      <c r="RCC11" s="311"/>
      <c r="RCD11" s="311"/>
      <c r="RCE11" s="624"/>
      <c r="RCF11" s="624"/>
      <c r="RCG11" s="624"/>
      <c r="RCH11" s="313"/>
      <c r="RCI11" s="314"/>
      <c r="RCJ11" s="315"/>
      <c r="RCK11" s="311"/>
      <c r="RCL11" s="311"/>
      <c r="RCM11" s="624"/>
      <c r="RCN11" s="624"/>
      <c r="RCO11" s="624"/>
      <c r="RCP11" s="313"/>
      <c r="RCQ11" s="314"/>
      <c r="RCR11" s="315"/>
      <c r="RCS11" s="311"/>
      <c r="RCT11" s="311"/>
      <c r="RCU11" s="624"/>
      <c r="RCV11" s="624"/>
      <c r="RCW11" s="624"/>
      <c r="RCX11" s="313"/>
      <c r="RCY11" s="314"/>
      <c r="RCZ11" s="315"/>
      <c r="RDA11" s="311"/>
      <c r="RDB11" s="311"/>
      <c r="RDC11" s="624"/>
      <c r="RDD11" s="624"/>
      <c r="RDE11" s="624"/>
      <c r="RDF11" s="313"/>
      <c r="RDG11" s="314"/>
      <c r="RDH11" s="315"/>
      <c r="RDI11" s="311"/>
      <c r="RDJ11" s="311"/>
      <c r="RDK11" s="624"/>
      <c r="RDL11" s="624"/>
      <c r="RDM11" s="624"/>
      <c r="RDN11" s="313"/>
      <c r="RDO11" s="314"/>
      <c r="RDP11" s="315"/>
      <c r="RDQ11" s="311"/>
      <c r="RDR11" s="311"/>
      <c r="RDS11" s="624"/>
      <c r="RDT11" s="624"/>
      <c r="RDU11" s="624"/>
      <c r="RDV11" s="313"/>
      <c r="RDW11" s="314"/>
      <c r="RDX11" s="315"/>
      <c r="RDY11" s="311"/>
      <c r="RDZ11" s="311"/>
      <c r="REA11" s="624"/>
      <c r="REB11" s="624"/>
      <c r="REC11" s="624"/>
      <c r="RED11" s="313"/>
      <c r="REE11" s="314"/>
      <c r="REF11" s="315"/>
      <c r="REG11" s="311"/>
      <c r="REH11" s="311"/>
      <c r="REI11" s="624"/>
      <c r="REJ11" s="624"/>
      <c r="REK11" s="624"/>
      <c r="REL11" s="313"/>
      <c r="REM11" s="314"/>
      <c r="REN11" s="315"/>
      <c r="REO11" s="311"/>
      <c r="REP11" s="311"/>
      <c r="REQ11" s="624"/>
      <c r="RER11" s="624"/>
      <c r="RES11" s="624"/>
      <c r="RET11" s="313"/>
      <c r="REU11" s="314"/>
      <c r="REV11" s="315"/>
      <c r="REW11" s="311"/>
      <c r="REX11" s="311"/>
      <c r="REY11" s="624"/>
      <c r="REZ11" s="624"/>
      <c r="RFA11" s="624"/>
      <c r="RFB11" s="313"/>
      <c r="RFC11" s="314"/>
      <c r="RFD11" s="315"/>
      <c r="RFE11" s="311"/>
      <c r="RFF11" s="311"/>
      <c r="RFG11" s="624"/>
      <c r="RFH11" s="624"/>
      <c r="RFI11" s="624"/>
      <c r="RFJ11" s="313"/>
      <c r="RFK11" s="314"/>
      <c r="RFL11" s="315"/>
      <c r="RFM11" s="311"/>
      <c r="RFN11" s="311"/>
      <c r="RFO11" s="624"/>
      <c r="RFP11" s="624"/>
      <c r="RFQ11" s="624"/>
      <c r="RFR11" s="313"/>
      <c r="RFS11" s="314"/>
      <c r="RFT11" s="315"/>
      <c r="RFU11" s="311"/>
      <c r="RFV11" s="311"/>
      <c r="RFW11" s="624"/>
      <c r="RFX11" s="624"/>
      <c r="RFY11" s="624"/>
      <c r="RFZ11" s="313"/>
      <c r="RGA11" s="314"/>
      <c r="RGB11" s="315"/>
      <c r="RGC11" s="311"/>
      <c r="RGD11" s="311"/>
      <c r="RGE11" s="624"/>
      <c r="RGF11" s="624"/>
      <c r="RGG11" s="624"/>
      <c r="RGH11" s="313"/>
      <c r="RGI11" s="314"/>
      <c r="RGJ11" s="315"/>
      <c r="RGK11" s="311"/>
      <c r="RGL11" s="311"/>
      <c r="RGM11" s="624"/>
      <c r="RGN11" s="624"/>
      <c r="RGO11" s="624"/>
      <c r="RGP11" s="313"/>
      <c r="RGQ11" s="314"/>
      <c r="RGR11" s="315"/>
      <c r="RGS11" s="311"/>
      <c r="RGT11" s="311"/>
      <c r="RGU11" s="624"/>
      <c r="RGV11" s="624"/>
      <c r="RGW11" s="624"/>
      <c r="RGX11" s="313"/>
      <c r="RGY11" s="314"/>
      <c r="RGZ11" s="315"/>
      <c r="RHA11" s="311"/>
      <c r="RHB11" s="311"/>
      <c r="RHC11" s="624"/>
      <c r="RHD11" s="624"/>
      <c r="RHE11" s="624"/>
      <c r="RHF11" s="313"/>
      <c r="RHG11" s="314"/>
      <c r="RHH11" s="315"/>
      <c r="RHI11" s="311"/>
      <c r="RHJ11" s="311"/>
      <c r="RHK11" s="624"/>
      <c r="RHL11" s="624"/>
      <c r="RHM11" s="624"/>
      <c r="RHN11" s="313"/>
      <c r="RHO11" s="314"/>
      <c r="RHP11" s="315"/>
      <c r="RHQ11" s="311"/>
      <c r="RHR11" s="311"/>
      <c r="RHS11" s="624"/>
      <c r="RHT11" s="624"/>
      <c r="RHU11" s="624"/>
      <c r="RHV11" s="313"/>
      <c r="RHW11" s="314"/>
      <c r="RHX11" s="315"/>
      <c r="RHY11" s="311"/>
      <c r="RHZ11" s="311"/>
      <c r="RIA11" s="624"/>
      <c r="RIB11" s="624"/>
      <c r="RIC11" s="624"/>
      <c r="RID11" s="313"/>
      <c r="RIE11" s="314"/>
      <c r="RIF11" s="315"/>
      <c r="RIG11" s="311"/>
      <c r="RIH11" s="311"/>
      <c r="RII11" s="624"/>
      <c r="RIJ11" s="624"/>
      <c r="RIK11" s="624"/>
      <c r="RIL11" s="313"/>
      <c r="RIM11" s="314"/>
      <c r="RIN11" s="315"/>
      <c r="RIO11" s="311"/>
      <c r="RIP11" s="311"/>
      <c r="RIQ11" s="624"/>
      <c r="RIR11" s="624"/>
      <c r="RIS11" s="624"/>
      <c r="RIT11" s="313"/>
      <c r="RIU11" s="314"/>
      <c r="RIV11" s="315"/>
      <c r="RIW11" s="311"/>
      <c r="RIX11" s="311"/>
      <c r="RIY11" s="624"/>
      <c r="RIZ11" s="624"/>
      <c r="RJA11" s="624"/>
      <c r="RJB11" s="313"/>
      <c r="RJC11" s="314"/>
      <c r="RJD11" s="315"/>
      <c r="RJE11" s="311"/>
      <c r="RJF11" s="311"/>
      <c r="RJG11" s="624"/>
      <c r="RJH11" s="624"/>
      <c r="RJI11" s="624"/>
      <c r="RJJ11" s="313"/>
      <c r="RJK11" s="314"/>
      <c r="RJL11" s="315"/>
      <c r="RJM11" s="311"/>
      <c r="RJN11" s="311"/>
      <c r="RJO11" s="624"/>
      <c r="RJP11" s="624"/>
      <c r="RJQ11" s="624"/>
      <c r="RJR11" s="313"/>
      <c r="RJS11" s="314"/>
      <c r="RJT11" s="315"/>
      <c r="RJU11" s="311"/>
      <c r="RJV11" s="311"/>
      <c r="RJW11" s="624"/>
      <c r="RJX11" s="624"/>
      <c r="RJY11" s="624"/>
      <c r="RJZ11" s="313"/>
      <c r="RKA11" s="314"/>
      <c r="RKB11" s="315"/>
      <c r="RKC11" s="311"/>
      <c r="RKD11" s="311"/>
      <c r="RKE11" s="624"/>
      <c r="RKF11" s="624"/>
      <c r="RKG11" s="624"/>
      <c r="RKH11" s="313"/>
      <c r="RKI11" s="314"/>
      <c r="RKJ11" s="315"/>
      <c r="RKK11" s="311"/>
      <c r="RKL11" s="311"/>
      <c r="RKM11" s="624"/>
      <c r="RKN11" s="624"/>
      <c r="RKO11" s="624"/>
      <c r="RKP11" s="313"/>
      <c r="RKQ11" s="314"/>
      <c r="RKR11" s="315"/>
      <c r="RKS11" s="311"/>
      <c r="RKT11" s="311"/>
      <c r="RKU11" s="624"/>
      <c r="RKV11" s="624"/>
      <c r="RKW11" s="624"/>
      <c r="RKX11" s="313"/>
      <c r="RKY11" s="314"/>
      <c r="RKZ11" s="315"/>
      <c r="RLA11" s="311"/>
      <c r="RLB11" s="311"/>
      <c r="RLC11" s="624"/>
      <c r="RLD11" s="624"/>
      <c r="RLE11" s="624"/>
      <c r="RLF11" s="313"/>
      <c r="RLG11" s="314"/>
      <c r="RLH11" s="315"/>
      <c r="RLI11" s="311"/>
      <c r="RLJ11" s="311"/>
      <c r="RLK11" s="624"/>
      <c r="RLL11" s="624"/>
      <c r="RLM11" s="624"/>
      <c r="RLN11" s="313"/>
      <c r="RLO11" s="314"/>
      <c r="RLP11" s="315"/>
      <c r="RLQ11" s="311"/>
      <c r="RLR11" s="311"/>
      <c r="RLS11" s="624"/>
      <c r="RLT11" s="624"/>
      <c r="RLU11" s="624"/>
      <c r="RLV11" s="313"/>
      <c r="RLW11" s="314"/>
      <c r="RLX11" s="315"/>
      <c r="RLY11" s="311"/>
      <c r="RLZ11" s="311"/>
      <c r="RMA11" s="624"/>
      <c r="RMB11" s="624"/>
      <c r="RMC11" s="624"/>
      <c r="RMD11" s="313"/>
      <c r="RME11" s="314"/>
      <c r="RMF11" s="315"/>
      <c r="RMG11" s="311"/>
      <c r="RMH11" s="311"/>
      <c r="RMI11" s="624"/>
      <c r="RMJ11" s="624"/>
      <c r="RMK11" s="624"/>
      <c r="RML11" s="313"/>
      <c r="RMM11" s="314"/>
      <c r="RMN11" s="315"/>
      <c r="RMO11" s="311"/>
      <c r="RMP11" s="311"/>
      <c r="RMQ11" s="624"/>
      <c r="RMR11" s="624"/>
      <c r="RMS11" s="624"/>
      <c r="RMT11" s="313"/>
      <c r="RMU11" s="314"/>
      <c r="RMV11" s="315"/>
      <c r="RMW11" s="311"/>
      <c r="RMX11" s="311"/>
      <c r="RMY11" s="624"/>
      <c r="RMZ11" s="624"/>
      <c r="RNA11" s="624"/>
      <c r="RNB11" s="313"/>
      <c r="RNC11" s="314"/>
      <c r="RND11" s="315"/>
      <c r="RNE11" s="311"/>
      <c r="RNF11" s="311"/>
      <c r="RNG11" s="624"/>
      <c r="RNH11" s="624"/>
      <c r="RNI11" s="624"/>
      <c r="RNJ11" s="313"/>
      <c r="RNK11" s="314"/>
      <c r="RNL11" s="315"/>
      <c r="RNM11" s="311"/>
      <c r="RNN11" s="311"/>
      <c r="RNO11" s="624"/>
      <c r="RNP11" s="624"/>
      <c r="RNQ11" s="624"/>
      <c r="RNR11" s="313"/>
      <c r="RNS11" s="314"/>
      <c r="RNT11" s="315"/>
      <c r="RNU11" s="311"/>
      <c r="RNV11" s="311"/>
      <c r="RNW11" s="624"/>
      <c r="RNX11" s="624"/>
      <c r="RNY11" s="624"/>
      <c r="RNZ11" s="313"/>
      <c r="ROA11" s="314"/>
      <c r="ROB11" s="315"/>
      <c r="ROC11" s="311"/>
      <c r="ROD11" s="311"/>
      <c r="ROE11" s="624"/>
      <c r="ROF11" s="624"/>
      <c r="ROG11" s="624"/>
      <c r="ROH11" s="313"/>
      <c r="ROI11" s="314"/>
      <c r="ROJ11" s="315"/>
      <c r="ROK11" s="311"/>
      <c r="ROL11" s="311"/>
      <c r="ROM11" s="624"/>
      <c r="RON11" s="624"/>
      <c r="ROO11" s="624"/>
      <c r="ROP11" s="313"/>
      <c r="ROQ11" s="314"/>
      <c r="ROR11" s="315"/>
      <c r="ROS11" s="311"/>
      <c r="ROT11" s="311"/>
      <c r="ROU11" s="624"/>
      <c r="ROV11" s="624"/>
      <c r="ROW11" s="624"/>
      <c r="ROX11" s="313"/>
      <c r="ROY11" s="314"/>
      <c r="ROZ11" s="315"/>
      <c r="RPA11" s="311"/>
      <c r="RPB11" s="311"/>
      <c r="RPC11" s="624"/>
      <c r="RPD11" s="624"/>
      <c r="RPE11" s="624"/>
      <c r="RPF11" s="313"/>
      <c r="RPG11" s="314"/>
      <c r="RPH11" s="315"/>
      <c r="RPI11" s="311"/>
      <c r="RPJ11" s="311"/>
      <c r="RPK11" s="624"/>
      <c r="RPL11" s="624"/>
      <c r="RPM11" s="624"/>
      <c r="RPN11" s="313"/>
      <c r="RPO11" s="314"/>
      <c r="RPP11" s="315"/>
      <c r="RPQ11" s="311"/>
      <c r="RPR11" s="311"/>
      <c r="RPS11" s="624"/>
      <c r="RPT11" s="624"/>
      <c r="RPU11" s="624"/>
      <c r="RPV11" s="313"/>
      <c r="RPW11" s="314"/>
      <c r="RPX11" s="315"/>
      <c r="RPY11" s="311"/>
      <c r="RPZ11" s="311"/>
      <c r="RQA11" s="624"/>
      <c r="RQB11" s="624"/>
      <c r="RQC11" s="624"/>
      <c r="RQD11" s="313"/>
      <c r="RQE11" s="314"/>
      <c r="RQF11" s="315"/>
      <c r="RQG11" s="311"/>
      <c r="RQH11" s="311"/>
      <c r="RQI11" s="624"/>
      <c r="RQJ11" s="624"/>
      <c r="RQK11" s="624"/>
      <c r="RQL11" s="313"/>
      <c r="RQM11" s="314"/>
      <c r="RQN11" s="315"/>
      <c r="RQO11" s="311"/>
      <c r="RQP11" s="311"/>
      <c r="RQQ11" s="624"/>
      <c r="RQR11" s="624"/>
      <c r="RQS11" s="624"/>
      <c r="RQT11" s="313"/>
      <c r="RQU11" s="314"/>
      <c r="RQV11" s="315"/>
      <c r="RQW11" s="311"/>
      <c r="RQX11" s="311"/>
      <c r="RQY11" s="624"/>
      <c r="RQZ11" s="624"/>
      <c r="RRA11" s="624"/>
      <c r="RRB11" s="313"/>
      <c r="RRC11" s="314"/>
      <c r="RRD11" s="315"/>
      <c r="RRE11" s="311"/>
      <c r="RRF11" s="311"/>
      <c r="RRG11" s="624"/>
      <c r="RRH11" s="624"/>
      <c r="RRI11" s="624"/>
      <c r="RRJ11" s="313"/>
      <c r="RRK11" s="314"/>
      <c r="RRL11" s="315"/>
      <c r="RRM11" s="311"/>
      <c r="RRN11" s="311"/>
      <c r="RRO11" s="624"/>
      <c r="RRP11" s="624"/>
      <c r="RRQ11" s="624"/>
      <c r="RRR11" s="313"/>
      <c r="RRS11" s="314"/>
      <c r="RRT11" s="315"/>
      <c r="RRU11" s="311"/>
      <c r="RRV11" s="311"/>
      <c r="RRW11" s="624"/>
      <c r="RRX11" s="624"/>
      <c r="RRY11" s="624"/>
      <c r="RRZ11" s="313"/>
      <c r="RSA11" s="314"/>
      <c r="RSB11" s="315"/>
      <c r="RSC11" s="311"/>
      <c r="RSD11" s="311"/>
      <c r="RSE11" s="624"/>
      <c r="RSF11" s="624"/>
      <c r="RSG11" s="624"/>
      <c r="RSH11" s="313"/>
      <c r="RSI11" s="314"/>
      <c r="RSJ11" s="315"/>
      <c r="RSK11" s="311"/>
      <c r="RSL11" s="311"/>
      <c r="RSM11" s="624"/>
      <c r="RSN11" s="624"/>
      <c r="RSO11" s="624"/>
      <c r="RSP11" s="313"/>
      <c r="RSQ11" s="314"/>
      <c r="RSR11" s="315"/>
      <c r="RSS11" s="311"/>
      <c r="RST11" s="311"/>
      <c r="RSU11" s="624"/>
      <c r="RSV11" s="624"/>
      <c r="RSW11" s="624"/>
      <c r="RSX11" s="313"/>
      <c r="RSY11" s="314"/>
      <c r="RSZ11" s="315"/>
      <c r="RTA11" s="311"/>
      <c r="RTB11" s="311"/>
      <c r="RTC11" s="624"/>
      <c r="RTD11" s="624"/>
      <c r="RTE11" s="624"/>
      <c r="RTF11" s="313"/>
      <c r="RTG11" s="314"/>
      <c r="RTH11" s="315"/>
      <c r="RTI11" s="311"/>
      <c r="RTJ11" s="311"/>
      <c r="RTK11" s="624"/>
      <c r="RTL11" s="624"/>
      <c r="RTM11" s="624"/>
      <c r="RTN11" s="313"/>
      <c r="RTO11" s="314"/>
      <c r="RTP11" s="315"/>
      <c r="RTQ11" s="311"/>
      <c r="RTR11" s="311"/>
      <c r="RTS11" s="624"/>
      <c r="RTT11" s="624"/>
      <c r="RTU11" s="624"/>
      <c r="RTV11" s="313"/>
      <c r="RTW11" s="314"/>
      <c r="RTX11" s="315"/>
      <c r="RTY11" s="311"/>
      <c r="RTZ11" s="311"/>
      <c r="RUA11" s="624"/>
      <c r="RUB11" s="624"/>
      <c r="RUC11" s="624"/>
      <c r="RUD11" s="313"/>
      <c r="RUE11" s="314"/>
      <c r="RUF11" s="315"/>
      <c r="RUG11" s="311"/>
      <c r="RUH11" s="311"/>
      <c r="RUI11" s="624"/>
      <c r="RUJ11" s="624"/>
      <c r="RUK11" s="624"/>
      <c r="RUL11" s="313"/>
      <c r="RUM11" s="314"/>
      <c r="RUN11" s="315"/>
      <c r="RUO11" s="311"/>
      <c r="RUP11" s="311"/>
      <c r="RUQ11" s="624"/>
      <c r="RUR11" s="624"/>
      <c r="RUS11" s="624"/>
      <c r="RUT11" s="313"/>
      <c r="RUU11" s="314"/>
      <c r="RUV11" s="315"/>
      <c r="RUW11" s="311"/>
      <c r="RUX11" s="311"/>
      <c r="RUY11" s="624"/>
      <c r="RUZ11" s="624"/>
      <c r="RVA11" s="624"/>
      <c r="RVB11" s="313"/>
      <c r="RVC11" s="314"/>
      <c r="RVD11" s="315"/>
      <c r="RVE11" s="311"/>
      <c r="RVF11" s="311"/>
      <c r="RVG11" s="624"/>
      <c r="RVH11" s="624"/>
      <c r="RVI11" s="624"/>
      <c r="RVJ11" s="313"/>
      <c r="RVK11" s="314"/>
      <c r="RVL11" s="315"/>
      <c r="RVM11" s="311"/>
      <c r="RVN11" s="311"/>
      <c r="RVO11" s="624"/>
      <c r="RVP11" s="624"/>
      <c r="RVQ11" s="624"/>
      <c r="RVR11" s="313"/>
      <c r="RVS11" s="314"/>
      <c r="RVT11" s="315"/>
      <c r="RVU11" s="311"/>
      <c r="RVV11" s="311"/>
      <c r="RVW11" s="624"/>
      <c r="RVX11" s="624"/>
      <c r="RVY11" s="624"/>
      <c r="RVZ11" s="313"/>
      <c r="RWA11" s="314"/>
      <c r="RWB11" s="315"/>
      <c r="RWC11" s="311"/>
      <c r="RWD11" s="311"/>
      <c r="RWE11" s="624"/>
      <c r="RWF11" s="624"/>
      <c r="RWG11" s="624"/>
      <c r="RWH11" s="313"/>
      <c r="RWI11" s="314"/>
      <c r="RWJ11" s="315"/>
      <c r="RWK11" s="311"/>
      <c r="RWL11" s="311"/>
      <c r="RWM11" s="624"/>
      <c r="RWN11" s="624"/>
      <c r="RWO11" s="624"/>
      <c r="RWP11" s="313"/>
      <c r="RWQ11" s="314"/>
      <c r="RWR11" s="315"/>
      <c r="RWS11" s="311"/>
      <c r="RWT11" s="311"/>
      <c r="RWU11" s="624"/>
      <c r="RWV11" s="624"/>
      <c r="RWW11" s="624"/>
      <c r="RWX11" s="313"/>
      <c r="RWY11" s="314"/>
      <c r="RWZ11" s="315"/>
      <c r="RXA11" s="311"/>
      <c r="RXB11" s="311"/>
      <c r="RXC11" s="624"/>
      <c r="RXD11" s="624"/>
      <c r="RXE11" s="624"/>
      <c r="RXF11" s="313"/>
      <c r="RXG11" s="314"/>
      <c r="RXH11" s="315"/>
      <c r="RXI11" s="311"/>
      <c r="RXJ11" s="311"/>
      <c r="RXK11" s="624"/>
      <c r="RXL11" s="624"/>
      <c r="RXM11" s="624"/>
      <c r="RXN11" s="313"/>
      <c r="RXO11" s="314"/>
      <c r="RXP11" s="315"/>
      <c r="RXQ11" s="311"/>
      <c r="RXR11" s="311"/>
      <c r="RXS11" s="624"/>
      <c r="RXT11" s="624"/>
      <c r="RXU11" s="624"/>
      <c r="RXV11" s="313"/>
      <c r="RXW11" s="314"/>
      <c r="RXX11" s="315"/>
      <c r="RXY11" s="311"/>
      <c r="RXZ11" s="311"/>
      <c r="RYA11" s="624"/>
      <c r="RYB11" s="624"/>
      <c r="RYC11" s="624"/>
      <c r="RYD11" s="313"/>
      <c r="RYE11" s="314"/>
      <c r="RYF11" s="315"/>
      <c r="RYG11" s="311"/>
      <c r="RYH11" s="311"/>
      <c r="RYI11" s="624"/>
      <c r="RYJ11" s="624"/>
      <c r="RYK11" s="624"/>
      <c r="RYL11" s="313"/>
      <c r="RYM11" s="314"/>
      <c r="RYN11" s="315"/>
      <c r="RYO11" s="311"/>
      <c r="RYP11" s="311"/>
      <c r="RYQ11" s="624"/>
      <c r="RYR11" s="624"/>
      <c r="RYS11" s="624"/>
      <c r="RYT11" s="313"/>
      <c r="RYU11" s="314"/>
      <c r="RYV11" s="315"/>
      <c r="RYW11" s="311"/>
      <c r="RYX11" s="311"/>
      <c r="RYY11" s="624"/>
      <c r="RYZ11" s="624"/>
      <c r="RZA11" s="624"/>
      <c r="RZB11" s="313"/>
      <c r="RZC11" s="314"/>
      <c r="RZD11" s="315"/>
      <c r="RZE11" s="311"/>
      <c r="RZF11" s="311"/>
      <c r="RZG11" s="624"/>
      <c r="RZH11" s="624"/>
      <c r="RZI11" s="624"/>
      <c r="RZJ11" s="313"/>
      <c r="RZK11" s="314"/>
      <c r="RZL11" s="315"/>
      <c r="RZM11" s="311"/>
      <c r="RZN11" s="311"/>
      <c r="RZO11" s="624"/>
      <c r="RZP11" s="624"/>
      <c r="RZQ11" s="624"/>
      <c r="RZR11" s="313"/>
      <c r="RZS11" s="314"/>
      <c r="RZT11" s="315"/>
      <c r="RZU11" s="311"/>
      <c r="RZV11" s="311"/>
      <c r="RZW11" s="624"/>
      <c r="RZX11" s="624"/>
      <c r="RZY11" s="624"/>
      <c r="RZZ11" s="313"/>
      <c r="SAA11" s="314"/>
      <c r="SAB11" s="315"/>
      <c r="SAC11" s="311"/>
      <c r="SAD11" s="311"/>
      <c r="SAE11" s="624"/>
      <c r="SAF11" s="624"/>
      <c r="SAG11" s="624"/>
      <c r="SAH11" s="313"/>
      <c r="SAI11" s="314"/>
      <c r="SAJ11" s="315"/>
      <c r="SAK11" s="311"/>
      <c r="SAL11" s="311"/>
      <c r="SAM11" s="624"/>
      <c r="SAN11" s="624"/>
      <c r="SAO11" s="624"/>
      <c r="SAP11" s="313"/>
      <c r="SAQ11" s="314"/>
      <c r="SAR11" s="315"/>
      <c r="SAS11" s="311"/>
      <c r="SAT11" s="311"/>
      <c r="SAU11" s="624"/>
      <c r="SAV11" s="624"/>
      <c r="SAW11" s="624"/>
      <c r="SAX11" s="313"/>
      <c r="SAY11" s="314"/>
      <c r="SAZ11" s="315"/>
      <c r="SBA11" s="311"/>
      <c r="SBB11" s="311"/>
      <c r="SBC11" s="624"/>
      <c r="SBD11" s="624"/>
      <c r="SBE11" s="624"/>
      <c r="SBF11" s="313"/>
      <c r="SBG11" s="314"/>
      <c r="SBH11" s="315"/>
      <c r="SBI11" s="311"/>
      <c r="SBJ11" s="311"/>
      <c r="SBK11" s="624"/>
      <c r="SBL11" s="624"/>
      <c r="SBM11" s="624"/>
      <c r="SBN11" s="313"/>
      <c r="SBO11" s="314"/>
      <c r="SBP11" s="315"/>
      <c r="SBQ11" s="311"/>
      <c r="SBR11" s="311"/>
      <c r="SBS11" s="624"/>
      <c r="SBT11" s="624"/>
      <c r="SBU11" s="624"/>
      <c r="SBV11" s="313"/>
      <c r="SBW11" s="314"/>
      <c r="SBX11" s="315"/>
      <c r="SBY11" s="311"/>
      <c r="SBZ11" s="311"/>
      <c r="SCA11" s="624"/>
      <c r="SCB11" s="624"/>
      <c r="SCC11" s="624"/>
      <c r="SCD11" s="313"/>
      <c r="SCE11" s="314"/>
      <c r="SCF11" s="315"/>
      <c r="SCG11" s="311"/>
      <c r="SCH11" s="311"/>
      <c r="SCI11" s="624"/>
      <c r="SCJ11" s="624"/>
      <c r="SCK11" s="624"/>
      <c r="SCL11" s="313"/>
      <c r="SCM11" s="314"/>
      <c r="SCN11" s="315"/>
      <c r="SCO11" s="311"/>
      <c r="SCP11" s="311"/>
      <c r="SCQ11" s="624"/>
      <c r="SCR11" s="624"/>
      <c r="SCS11" s="624"/>
      <c r="SCT11" s="313"/>
      <c r="SCU11" s="314"/>
      <c r="SCV11" s="315"/>
      <c r="SCW11" s="311"/>
      <c r="SCX11" s="311"/>
      <c r="SCY11" s="624"/>
      <c r="SCZ11" s="624"/>
      <c r="SDA11" s="624"/>
      <c r="SDB11" s="313"/>
      <c r="SDC11" s="314"/>
      <c r="SDD11" s="315"/>
      <c r="SDE11" s="311"/>
      <c r="SDF11" s="311"/>
      <c r="SDG11" s="624"/>
      <c r="SDH11" s="624"/>
      <c r="SDI11" s="624"/>
      <c r="SDJ11" s="313"/>
      <c r="SDK11" s="314"/>
      <c r="SDL11" s="315"/>
      <c r="SDM11" s="311"/>
      <c r="SDN11" s="311"/>
      <c r="SDO11" s="624"/>
      <c r="SDP11" s="624"/>
      <c r="SDQ11" s="624"/>
      <c r="SDR11" s="313"/>
      <c r="SDS11" s="314"/>
      <c r="SDT11" s="315"/>
      <c r="SDU11" s="311"/>
      <c r="SDV11" s="311"/>
      <c r="SDW11" s="624"/>
      <c r="SDX11" s="624"/>
      <c r="SDY11" s="624"/>
      <c r="SDZ11" s="313"/>
      <c r="SEA11" s="314"/>
      <c r="SEB11" s="315"/>
      <c r="SEC11" s="311"/>
      <c r="SED11" s="311"/>
      <c r="SEE11" s="624"/>
      <c r="SEF11" s="624"/>
      <c r="SEG11" s="624"/>
      <c r="SEH11" s="313"/>
      <c r="SEI11" s="314"/>
      <c r="SEJ11" s="315"/>
      <c r="SEK11" s="311"/>
      <c r="SEL11" s="311"/>
      <c r="SEM11" s="624"/>
      <c r="SEN11" s="624"/>
      <c r="SEO11" s="624"/>
      <c r="SEP11" s="313"/>
      <c r="SEQ11" s="314"/>
      <c r="SER11" s="315"/>
      <c r="SES11" s="311"/>
      <c r="SET11" s="311"/>
      <c r="SEU11" s="624"/>
      <c r="SEV11" s="624"/>
      <c r="SEW11" s="624"/>
      <c r="SEX11" s="313"/>
      <c r="SEY11" s="314"/>
      <c r="SEZ11" s="315"/>
      <c r="SFA11" s="311"/>
      <c r="SFB11" s="311"/>
      <c r="SFC11" s="624"/>
      <c r="SFD11" s="624"/>
      <c r="SFE11" s="624"/>
      <c r="SFF11" s="313"/>
      <c r="SFG11" s="314"/>
      <c r="SFH11" s="315"/>
      <c r="SFI11" s="311"/>
      <c r="SFJ11" s="311"/>
      <c r="SFK11" s="624"/>
      <c r="SFL11" s="624"/>
      <c r="SFM11" s="624"/>
      <c r="SFN11" s="313"/>
      <c r="SFO11" s="314"/>
      <c r="SFP11" s="315"/>
      <c r="SFQ11" s="311"/>
      <c r="SFR11" s="311"/>
      <c r="SFS11" s="624"/>
      <c r="SFT11" s="624"/>
      <c r="SFU11" s="624"/>
      <c r="SFV11" s="313"/>
      <c r="SFW11" s="314"/>
      <c r="SFX11" s="315"/>
      <c r="SFY11" s="311"/>
      <c r="SFZ11" s="311"/>
      <c r="SGA11" s="624"/>
      <c r="SGB11" s="624"/>
      <c r="SGC11" s="624"/>
      <c r="SGD11" s="313"/>
      <c r="SGE11" s="314"/>
      <c r="SGF11" s="315"/>
      <c r="SGG11" s="311"/>
      <c r="SGH11" s="311"/>
      <c r="SGI11" s="624"/>
      <c r="SGJ11" s="624"/>
      <c r="SGK11" s="624"/>
      <c r="SGL11" s="313"/>
      <c r="SGM11" s="314"/>
      <c r="SGN11" s="315"/>
      <c r="SGO11" s="311"/>
      <c r="SGP11" s="311"/>
      <c r="SGQ11" s="624"/>
      <c r="SGR11" s="624"/>
      <c r="SGS11" s="624"/>
      <c r="SGT11" s="313"/>
      <c r="SGU11" s="314"/>
      <c r="SGV11" s="315"/>
      <c r="SGW11" s="311"/>
      <c r="SGX11" s="311"/>
      <c r="SGY11" s="624"/>
      <c r="SGZ11" s="624"/>
      <c r="SHA11" s="624"/>
      <c r="SHB11" s="313"/>
      <c r="SHC11" s="314"/>
      <c r="SHD11" s="315"/>
      <c r="SHE11" s="311"/>
      <c r="SHF11" s="311"/>
      <c r="SHG11" s="624"/>
      <c r="SHH11" s="624"/>
      <c r="SHI11" s="624"/>
      <c r="SHJ11" s="313"/>
      <c r="SHK11" s="314"/>
      <c r="SHL11" s="315"/>
      <c r="SHM11" s="311"/>
      <c r="SHN11" s="311"/>
      <c r="SHO11" s="624"/>
      <c r="SHP11" s="624"/>
      <c r="SHQ11" s="624"/>
      <c r="SHR11" s="313"/>
      <c r="SHS11" s="314"/>
      <c r="SHT11" s="315"/>
      <c r="SHU11" s="311"/>
      <c r="SHV11" s="311"/>
      <c r="SHW11" s="624"/>
      <c r="SHX11" s="624"/>
      <c r="SHY11" s="624"/>
      <c r="SHZ11" s="313"/>
      <c r="SIA11" s="314"/>
      <c r="SIB11" s="315"/>
      <c r="SIC11" s="311"/>
      <c r="SID11" s="311"/>
      <c r="SIE11" s="624"/>
      <c r="SIF11" s="624"/>
      <c r="SIG11" s="624"/>
      <c r="SIH11" s="313"/>
      <c r="SII11" s="314"/>
      <c r="SIJ11" s="315"/>
      <c r="SIK11" s="311"/>
      <c r="SIL11" s="311"/>
      <c r="SIM11" s="624"/>
      <c r="SIN11" s="624"/>
      <c r="SIO11" s="624"/>
      <c r="SIP11" s="313"/>
      <c r="SIQ11" s="314"/>
      <c r="SIR11" s="315"/>
      <c r="SIS11" s="311"/>
      <c r="SIT11" s="311"/>
      <c r="SIU11" s="624"/>
      <c r="SIV11" s="624"/>
      <c r="SIW11" s="624"/>
      <c r="SIX11" s="313"/>
      <c r="SIY11" s="314"/>
      <c r="SIZ11" s="315"/>
      <c r="SJA11" s="311"/>
      <c r="SJB11" s="311"/>
      <c r="SJC11" s="624"/>
      <c r="SJD11" s="624"/>
      <c r="SJE11" s="624"/>
      <c r="SJF11" s="313"/>
      <c r="SJG11" s="314"/>
      <c r="SJH11" s="315"/>
      <c r="SJI11" s="311"/>
      <c r="SJJ11" s="311"/>
      <c r="SJK11" s="624"/>
      <c r="SJL11" s="624"/>
      <c r="SJM11" s="624"/>
      <c r="SJN11" s="313"/>
      <c r="SJO11" s="314"/>
      <c r="SJP11" s="315"/>
      <c r="SJQ11" s="311"/>
      <c r="SJR11" s="311"/>
      <c r="SJS11" s="624"/>
      <c r="SJT11" s="624"/>
      <c r="SJU11" s="624"/>
      <c r="SJV11" s="313"/>
      <c r="SJW11" s="314"/>
      <c r="SJX11" s="315"/>
      <c r="SJY11" s="311"/>
      <c r="SJZ11" s="311"/>
      <c r="SKA11" s="624"/>
      <c r="SKB11" s="624"/>
      <c r="SKC11" s="624"/>
      <c r="SKD11" s="313"/>
      <c r="SKE11" s="314"/>
      <c r="SKF11" s="315"/>
      <c r="SKG11" s="311"/>
      <c r="SKH11" s="311"/>
      <c r="SKI11" s="624"/>
      <c r="SKJ11" s="624"/>
      <c r="SKK11" s="624"/>
      <c r="SKL11" s="313"/>
      <c r="SKM11" s="314"/>
      <c r="SKN11" s="315"/>
      <c r="SKO11" s="311"/>
      <c r="SKP11" s="311"/>
      <c r="SKQ11" s="624"/>
      <c r="SKR11" s="624"/>
      <c r="SKS11" s="624"/>
      <c r="SKT11" s="313"/>
      <c r="SKU11" s="314"/>
      <c r="SKV11" s="315"/>
      <c r="SKW11" s="311"/>
      <c r="SKX11" s="311"/>
      <c r="SKY11" s="624"/>
      <c r="SKZ11" s="624"/>
      <c r="SLA11" s="624"/>
      <c r="SLB11" s="313"/>
      <c r="SLC11" s="314"/>
      <c r="SLD11" s="315"/>
      <c r="SLE11" s="311"/>
      <c r="SLF11" s="311"/>
      <c r="SLG11" s="624"/>
      <c r="SLH11" s="624"/>
      <c r="SLI11" s="624"/>
      <c r="SLJ11" s="313"/>
      <c r="SLK11" s="314"/>
      <c r="SLL11" s="315"/>
      <c r="SLM11" s="311"/>
      <c r="SLN11" s="311"/>
      <c r="SLO11" s="624"/>
      <c r="SLP11" s="624"/>
      <c r="SLQ11" s="624"/>
      <c r="SLR11" s="313"/>
      <c r="SLS11" s="314"/>
      <c r="SLT11" s="315"/>
      <c r="SLU11" s="311"/>
      <c r="SLV11" s="311"/>
      <c r="SLW11" s="624"/>
      <c r="SLX11" s="624"/>
      <c r="SLY11" s="624"/>
      <c r="SLZ11" s="313"/>
      <c r="SMA11" s="314"/>
      <c r="SMB11" s="315"/>
      <c r="SMC11" s="311"/>
      <c r="SMD11" s="311"/>
      <c r="SME11" s="624"/>
      <c r="SMF11" s="624"/>
      <c r="SMG11" s="624"/>
      <c r="SMH11" s="313"/>
      <c r="SMI11" s="314"/>
      <c r="SMJ11" s="315"/>
      <c r="SMK11" s="311"/>
      <c r="SML11" s="311"/>
      <c r="SMM11" s="624"/>
      <c r="SMN11" s="624"/>
      <c r="SMO11" s="624"/>
      <c r="SMP11" s="313"/>
      <c r="SMQ11" s="314"/>
      <c r="SMR11" s="315"/>
      <c r="SMS11" s="311"/>
      <c r="SMT11" s="311"/>
      <c r="SMU11" s="624"/>
      <c r="SMV11" s="624"/>
      <c r="SMW11" s="624"/>
      <c r="SMX11" s="313"/>
      <c r="SMY11" s="314"/>
      <c r="SMZ11" s="315"/>
      <c r="SNA11" s="311"/>
      <c r="SNB11" s="311"/>
      <c r="SNC11" s="624"/>
      <c r="SND11" s="624"/>
      <c r="SNE11" s="624"/>
      <c r="SNF11" s="313"/>
      <c r="SNG11" s="314"/>
      <c r="SNH11" s="315"/>
      <c r="SNI11" s="311"/>
      <c r="SNJ11" s="311"/>
      <c r="SNK11" s="624"/>
      <c r="SNL11" s="624"/>
      <c r="SNM11" s="624"/>
      <c r="SNN11" s="313"/>
      <c r="SNO11" s="314"/>
      <c r="SNP11" s="315"/>
      <c r="SNQ11" s="311"/>
      <c r="SNR11" s="311"/>
      <c r="SNS11" s="624"/>
      <c r="SNT11" s="624"/>
      <c r="SNU11" s="624"/>
      <c r="SNV11" s="313"/>
      <c r="SNW11" s="314"/>
      <c r="SNX11" s="315"/>
      <c r="SNY11" s="311"/>
      <c r="SNZ11" s="311"/>
      <c r="SOA11" s="624"/>
      <c r="SOB11" s="624"/>
      <c r="SOC11" s="624"/>
      <c r="SOD11" s="313"/>
      <c r="SOE11" s="314"/>
      <c r="SOF11" s="315"/>
      <c r="SOG11" s="311"/>
      <c r="SOH11" s="311"/>
      <c r="SOI11" s="624"/>
      <c r="SOJ11" s="624"/>
      <c r="SOK11" s="624"/>
      <c r="SOL11" s="313"/>
      <c r="SOM11" s="314"/>
      <c r="SON11" s="315"/>
      <c r="SOO11" s="311"/>
      <c r="SOP11" s="311"/>
      <c r="SOQ11" s="624"/>
      <c r="SOR11" s="624"/>
      <c r="SOS11" s="624"/>
      <c r="SOT11" s="313"/>
      <c r="SOU11" s="314"/>
      <c r="SOV11" s="315"/>
      <c r="SOW11" s="311"/>
      <c r="SOX11" s="311"/>
      <c r="SOY11" s="624"/>
      <c r="SOZ11" s="624"/>
      <c r="SPA11" s="624"/>
      <c r="SPB11" s="313"/>
      <c r="SPC11" s="314"/>
      <c r="SPD11" s="315"/>
      <c r="SPE11" s="311"/>
      <c r="SPF11" s="311"/>
      <c r="SPG11" s="624"/>
      <c r="SPH11" s="624"/>
      <c r="SPI11" s="624"/>
      <c r="SPJ11" s="313"/>
      <c r="SPK11" s="314"/>
      <c r="SPL11" s="315"/>
      <c r="SPM11" s="311"/>
      <c r="SPN11" s="311"/>
      <c r="SPO11" s="624"/>
      <c r="SPP11" s="624"/>
      <c r="SPQ11" s="624"/>
      <c r="SPR11" s="313"/>
      <c r="SPS11" s="314"/>
      <c r="SPT11" s="315"/>
      <c r="SPU11" s="311"/>
      <c r="SPV11" s="311"/>
      <c r="SPW11" s="624"/>
      <c r="SPX11" s="624"/>
      <c r="SPY11" s="624"/>
      <c r="SPZ11" s="313"/>
      <c r="SQA11" s="314"/>
      <c r="SQB11" s="315"/>
      <c r="SQC11" s="311"/>
      <c r="SQD11" s="311"/>
      <c r="SQE11" s="624"/>
      <c r="SQF11" s="624"/>
      <c r="SQG11" s="624"/>
      <c r="SQH11" s="313"/>
      <c r="SQI11" s="314"/>
      <c r="SQJ11" s="315"/>
      <c r="SQK11" s="311"/>
      <c r="SQL11" s="311"/>
      <c r="SQM11" s="624"/>
      <c r="SQN11" s="624"/>
      <c r="SQO11" s="624"/>
      <c r="SQP11" s="313"/>
      <c r="SQQ11" s="314"/>
      <c r="SQR11" s="315"/>
      <c r="SQS11" s="311"/>
      <c r="SQT11" s="311"/>
      <c r="SQU11" s="624"/>
      <c r="SQV11" s="624"/>
      <c r="SQW11" s="624"/>
      <c r="SQX11" s="313"/>
      <c r="SQY11" s="314"/>
      <c r="SQZ11" s="315"/>
      <c r="SRA11" s="311"/>
      <c r="SRB11" s="311"/>
      <c r="SRC11" s="624"/>
      <c r="SRD11" s="624"/>
      <c r="SRE11" s="624"/>
      <c r="SRF11" s="313"/>
      <c r="SRG11" s="314"/>
      <c r="SRH11" s="315"/>
      <c r="SRI11" s="311"/>
      <c r="SRJ11" s="311"/>
      <c r="SRK11" s="624"/>
      <c r="SRL11" s="624"/>
      <c r="SRM11" s="624"/>
      <c r="SRN11" s="313"/>
      <c r="SRO11" s="314"/>
      <c r="SRP11" s="315"/>
      <c r="SRQ11" s="311"/>
      <c r="SRR11" s="311"/>
      <c r="SRS11" s="624"/>
      <c r="SRT11" s="624"/>
      <c r="SRU11" s="624"/>
      <c r="SRV11" s="313"/>
      <c r="SRW11" s="314"/>
      <c r="SRX11" s="315"/>
      <c r="SRY11" s="311"/>
      <c r="SRZ11" s="311"/>
      <c r="SSA11" s="624"/>
      <c r="SSB11" s="624"/>
      <c r="SSC11" s="624"/>
      <c r="SSD11" s="313"/>
      <c r="SSE11" s="314"/>
      <c r="SSF11" s="315"/>
      <c r="SSG11" s="311"/>
      <c r="SSH11" s="311"/>
      <c r="SSI11" s="624"/>
      <c r="SSJ11" s="624"/>
      <c r="SSK11" s="624"/>
      <c r="SSL11" s="313"/>
      <c r="SSM11" s="314"/>
      <c r="SSN11" s="315"/>
      <c r="SSO11" s="311"/>
      <c r="SSP11" s="311"/>
      <c r="SSQ11" s="624"/>
      <c r="SSR11" s="624"/>
      <c r="SSS11" s="624"/>
      <c r="SST11" s="313"/>
      <c r="SSU11" s="314"/>
      <c r="SSV11" s="315"/>
      <c r="SSW11" s="311"/>
      <c r="SSX11" s="311"/>
      <c r="SSY11" s="624"/>
      <c r="SSZ11" s="624"/>
      <c r="STA11" s="624"/>
      <c r="STB11" s="313"/>
      <c r="STC11" s="314"/>
      <c r="STD11" s="315"/>
      <c r="STE11" s="311"/>
      <c r="STF11" s="311"/>
      <c r="STG11" s="624"/>
      <c r="STH11" s="624"/>
      <c r="STI11" s="624"/>
      <c r="STJ11" s="313"/>
      <c r="STK11" s="314"/>
      <c r="STL11" s="315"/>
      <c r="STM11" s="311"/>
      <c r="STN11" s="311"/>
      <c r="STO11" s="624"/>
      <c r="STP11" s="624"/>
      <c r="STQ11" s="624"/>
      <c r="STR11" s="313"/>
      <c r="STS11" s="314"/>
      <c r="STT11" s="315"/>
      <c r="STU11" s="311"/>
      <c r="STV11" s="311"/>
      <c r="STW11" s="624"/>
      <c r="STX11" s="624"/>
      <c r="STY11" s="624"/>
      <c r="STZ11" s="313"/>
      <c r="SUA11" s="314"/>
      <c r="SUB11" s="315"/>
      <c r="SUC11" s="311"/>
      <c r="SUD11" s="311"/>
      <c r="SUE11" s="624"/>
      <c r="SUF11" s="624"/>
      <c r="SUG11" s="624"/>
      <c r="SUH11" s="313"/>
      <c r="SUI11" s="314"/>
      <c r="SUJ11" s="315"/>
      <c r="SUK11" s="311"/>
      <c r="SUL11" s="311"/>
      <c r="SUM11" s="624"/>
      <c r="SUN11" s="624"/>
      <c r="SUO11" s="624"/>
      <c r="SUP11" s="313"/>
      <c r="SUQ11" s="314"/>
      <c r="SUR11" s="315"/>
      <c r="SUS11" s="311"/>
      <c r="SUT11" s="311"/>
      <c r="SUU11" s="624"/>
      <c r="SUV11" s="624"/>
      <c r="SUW11" s="624"/>
      <c r="SUX11" s="313"/>
      <c r="SUY11" s="314"/>
      <c r="SUZ11" s="315"/>
      <c r="SVA11" s="311"/>
      <c r="SVB11" s="311"/>
      <c r="SVC11" s="624"/>
      <c r="SVD11" s="624"/>
      <c r="SVE11" s="624"/>
      <c r="SVF11" s="313"/>
      <c r="SVG11" s="314"/>
      <c r="SVH11" s="315"/>
      <c r="SVI11" s="311"/>
      <c r="SVJ11" s="311"/>
      <c r="SVK11" s="624"/>
      <c r="SVL11" s="624"/>
      <c r="SVM11" s="624"/>
      <c r="SVN11" s="313"/>
      <c r="SVO11" s="314"/>
      <c r="SVP11" s="315"/>
      <c r="SVQ11" s="311"/>
      <c r="SVR11" s="311"/>
      <c r="SVS11" s="624"/>
      <c r="SVT11" s="624"/>
      <c r="SVU11" s="624"/>
      <c r="SVV11" s="313"/>
      <c r="SVW11" s="314"/>
      <c r="SVX11" s="315"/>
      <c r="SVY11" s="311"/>
      <c r="SVZ11" s="311"/>
      <c r="SWA11" s="624"/>
      <c r="SWB11" s="624"/>
      <c r="SWC11" s="624"/>
      <c r="SWD11" s="313"/>
      <c r="SWE11" s="314"/>
      <c r="SWF11" s="315"/>
      <c r="SWG11" s="311"/>
      <c r="SWH11" s="311"/>
      <c r="SWI11" s="624"/>
      <c r="SWJ11" s="624"/>
      <c r="SWK11" s="624"/>
      <c r="SWL11" s="313"/>
      <c r="SWM11" s="314"/>
      <c r="SWN11" s="315"/>
      <c r="SWO11" s="311"/>
      <c r="SWP11" s="311"/>
      <c r="SWQ11" s="624"/>
      <c r="SWR11" s="624"/>
      <c r="SWS11" s="624"/>
      <c r="SWT11" s="313"/>
      <c r="SWU11" s="314"/>
      <c r="SWV11" s="315"/>
      <c r="SWW11" s="311"/>
      <c r="SWX11" s="311"/>
      <c r="SWY11" s="624"/>
      <c r="SWZ11" s="624"/>
      <c r="SXA11" s="624"/>
      <c r="SXB11" s="313"/>
      <c r="SXC11" s="314"/>
      <c r="SXD11" s="315"/>
      <c r="SXE11" s="311"/>
      <c r="SXF11" s="311"/>
      <c r="SXG11" s="624"/>
      <c r="SXH11" s="624"/>
      <c r="SXI11" s="624"/>
      <c r="SXJ11" s="313"/>
      <c r="SXK11" s="314"/>
      <c r="SXL11" s="315"/>
      <c r="SXM11" s="311"/>
      <c r="SXN11" s="311"/>
      <c r="SXO11" s="624"/>
      <c r="SXP11" s="624"/>
      <c r="SXQ11" s="624"/>
      <c r="SXR11" s="313"/>
      <c r="SXS11" s="314"/>
      <c r="SXT11" s="315"/>
      <c r="SXU11" s="311"/>
      <c r="SXV11" s="311"/>
      <c r="SXW11" s="624"/>
      <c r="SXX11" s="624"/>
      <c r="SXY11" s="624"/>
      <c r="SXZ11" s="313"/>
      <c r="SYA11" s="314"/>
      <c r="SYB11" s="315"/>
      <c r="SYC11" s="311"/>
      <c r="SYD11" s="311"/>
      <c r="SYE11" s="624"/>
      <c r="SYF11" s="624"/>
      <c r="SYG11" s="624"/>
      <c r="SYH11" s="313"/>
      <c r="SYI11" s="314"/>
      <c r="SYJ11" s="315"/>
      <c r="SYK11" s="311"/>
      <c r="SYL11" s="311"/>
      <c r="SYM11" s="624"/>
      <c r="SYN11" s="624"/>
      <c r="SYO11" s="624"/>
      <c r="SYP11" s="313"/>
      <c r="SYQ11" s="314"/>
      <c r="SYR11" s="315"/>
      <c r="SYS11" s="311"/>
      <c r="SYT11" s="311"/>
      <c r="SYU11" s="624"/>
      <c r="SYV11" s="624"/>
      <c r="SYW11" s="624"/>
      <c r="SYX11" s="313"/>
      <c r="SYY11" s="314"/>
      <c r="SYZ11" s="315"/>
      <c r="SZA11" s="311"/>
      <c r="SZB11" s="311"/>
      <c r="SZC11" s="624"/>
      <c r="SZD11" s="624"/>
      <c r="SZE11" s="624"/>
      <c r="SZF11" s="313"/>
      <c r="SZG11" s="314"/>
      <c r="SZH11" s="315"/>
      <c r="SZI11" s="311"/>
      <c r="SZJ11" s="311"/>
      <c r="SZK11" s="624"/>
      <c r="SZL11" s="624"/>
      <c r="SZM11" s="624"/>
      <c r="SZN11" s="313"/>
      <c r="SZO11" s="314"/>
      <c r="SZP11" s="315"/>
      <c r="SZQ11" s="311"/>
      <c r="SZR11" s="311"/>
      <c r="SZS11" s="624"/>
      <c r="SZT11" s="624"/>
      <c r="SZU11" s="624"/>
      <c r="SZV11" s="313"/>
      <c r="SZW11" s="314"/>
      <c r="SZX11" s="315"/>
      <c r="SZY11" s="311"/>
      <c r="SZZ11" s="311"/>
      <c r="TAA11" s="624"/>
      <c r="TAB11" s="624"/>
      <c r="TAC11" s="624"/>
      <c r="TAD11" s="313"/>
      <c r="TAE11" s="314"/>
      <c r="TAF11" s="315"/>
      <c r="TAG11" s="311"/>
      <c r="TAH11" s="311"/>
      <c r="TAI11" s="624"/>
      <c r="TAJ11" s="624"/>
      <c r="TAK11" s="624"/>
      <c r="TAL11" s="313"/>
      <c r="TAM11" s="314"/>
      <c r="TAN11" s="315"/>
      <c r="TAO11" s="311"/>
      <c r="TAP11" s="311"/>
      <c r="TAQ11" s="624"/>
      <c r="TAR11" s="624"/>
      <c r="TAS11" s="624"/>
      <c r="TAT11" s="313"/>
      <c r="TAU11" s="314"/>
      <c r="TAV11" s="315"/>
      <c r="TAW11" s="311"/>
      <c r="TAX11" s="311"/>
      <c r="TAY11" s="624"/>
      <c r="TAZ11" s="624"/>
      <c r="TBA11" s="624"/>
      <c r="TBB11" s="313"/>
      <c r="TBC11" s="314"/>
      <c r="TBD11" s="315"/>
      <c r="TBE11" s="311"/>
      <c r="TBF11" s="311"/>
      <c r="TBG11" s="624"/>
      <c r="TBH11" s="624"/>
      <c r="TBI11" s="624"/>
      <c r="TBJ11" s="313"/>
      <c r="TBK11" s="314"/>
      <c r="TBL11" s="315"/>
      <c r="TBM11" s="311"/>
      <c r="TBN11" s="311"/>
      <c r="TBO11" s="624"/>
      <c r="TBP11" s="624"/>
      <c r="TBQ11" s="624"/>
      <c r="TBR11" s="313"/>
      <c r="TBS11" s="314"/>
      <c r="TBT11" s="315"/>
      <c r="TBU11" s="311"/>
      <c r="TBV11" s="311"/>
      <c r="TBW11" s="624"/>
      <c r="TBX11" s="624"/>
      <c r="TBY11" s="624"/>
      <c r="TBZ11" s="313"/>
      <c r="TCA11" s="314"/>
      <c r="TCB11" s="315"/>
      <c r="TCC11" s="311"/>
      <c r="TCD11" s="311"/>
      <c r="TCE11" s="624"/>
      <c r="TCF11" s="624"/>
      <c r="TCG11" s="624"/>
      <c r="TCH11" s="313"/>
      <c r="TCI11" s="314"/>
      <c r="TCJ11" s="315"/>
      <c r="TCK11" s="311"/>
      <c r="TCL11" s="311"/>
      <c r="TCM11" s="624"/>
      <c r="TCN11" s="624"/>
      <c r="TCO11" s="624"/>
      <c r="TCP11" s="313"/>
      <c r="TCQ11" s="314"/>
      <c r="TCR11" s="315"/>
      <c r="TCS11" s="311"/>
      <c r="TCT11" s="311"/>
      <c r="TCU11" s="624"/>
      <c r="TCV11" s="624"/>
      <c r="TCW11" s="624"/>
      <c r="TCX11" s="313"/>
      <c r="TCY11" s="314"/>
      <c r="TCZ11" s="315"/>
      <c r="TDA11" s="311"/>
      <c r="TDB11" s="311"/>
      <c r="TDC11" s="624"/>
      <c r="TDD11" s="624"/>
      <c r="TDE11" s="624"/>
      <c r="TDF11" s="313"/>
      <c r="TDG11" s="314"/>
      <c r="TDH11" s="315"/>
      <c r="TDI11" s="311"/>
      <c r="TDJ11" s="311"/>
      <c r="TDK11" s="624"/>
      <c r="TDL11" s="624"/>
      <c r="TDM11" s="624"/>
      <c r="TDN11" s="313"/>
      <c r="TDO11" s="314"/>
      <c r="TDP11" s="315"/>
      <c r="TDQ11" s="311"/>
      <c r="TDR11" s="311"/>
      <c r="TDS11" s="624"/>
      <c r="TDT11" s="624"/>
      <c r="TDU11" s="624"/>
      <c r="TDV11" s="313"/>
      <c r="TDW11" s="314"/>
      <c r="TDX11" s="315"/>
      <c r="TDY11" s="311"/>
      <c r="TDZ11" s="311"/>
      <c r="TEA11" s="624"/>
      <c r="TEB11" s="624"/>
      <c r="TEC11" s="624"/>
      <c r="TED11" s="313"/>
      <c r="TEE11" s="314"/>
      <c r="TEF11" s="315"/>
      <c r="TEG11" s="311"/>
      <c r="TEH11" s="311"/>
      <c r="TEI11" s="624"/>
      <c r="TEJ11" s="624"/>
      <c r="TEK11" s="624"/>
      <c r="TEL11" s="313"/>
      <c r="TEM11" s="314"/>
      <c r="TEN11" s="315"/>
      <c r="TEO11" s="311"/>
      <c r="TEP11" s="311"/>
      <c r="TEQ11" s="624"/>
      <c r="TER11" s="624"/>
      <c r="TES11" s="624"/>
      <c r="TET11" s="313"/>
      <c r="TEU11" s="314"/>
      <c r="TEV11" s="315"/>
      <c r="TEW11" s="311"/>
      <c r="TEX11" s="311"/>
      <c r="TEY11" s="624"/>
      <c r="TEZ11" s="624"/>
      <c r="TFA11" s="624"/>
      <c r="TFB11" s="313"/>
      <c r="TFC11" s="314"/>
      <c r="TFD11" s="315"/>
      <c r="TFE11" s="311"/>
      <c r="TFF11" s="311"/>
      <c r="TFG11" s="624"/>
      <c r="TFH11" s="624"/>
      <c r="TFI11" s="624"/>
      <c r="TFJ11" s="313"/>
      <c r="TFK11" s="314"/>
      <c r="TFL11" s="315"/>
      <c r="TFM11" s="311"/>
      <c r="TFN11" s="311"/>
      <c r="TFO11" s="624"/>
      <c r="TFP11" s="624"/>
      <c r="TFQ11" s="624"/>
      <c r="TFR11" s="313"/>
      <c r="TFS11" s="314"/>
      <c r="TFT11" s="315"/>
      <c r="TFU11" s="311"/>
      <c r="TFV11" s="311"/>
      <c r="TFW11" s="624"/>
      <c r="TFX11" s="624"/>
      <c r="TFY11" s="624"/>
      <c r="TFZ11" s="313"/>
      <c r="TGA11" s="314"/>
      <c r="TGB11" s="315"/>
      <c r="TGC11" s="311"/>
      <c r="TGD11" s="311"/>
      <c r="TGE11" s="624"/>
      <c r="TGF11" s="624"/>
      <c r="TGG11" s="624"/>
      <c r="TGH11" s="313"/>
      <c r="TGI11" s="314"/>
      <c r="TGJ11" s="315"/>
      <c r="TGK11" s="311"/>
      <c r="TGL11" s="311"/>
      <c r="TGM11" s="624"/>
      <c r="TGN11" s="624"/>
      <c r="TGO11" s="624"/>
      <c r="TGP11" s="313"/>
      <c r="TGQ11" s="314"/>
      <c r="TGR11" s="315"/>
      <c r="TGS11" s="311"/>
      <c r="TGT11" s="311"/>
      <c r="TGU11" s="624"/>
      <c r="TGV11" s="624"/>
      <c r="TGW11" s="624"/>
      <c r="TGX11" s="313"/>
      <c r="TGY11" s="314"/>
      <c r="TGZ11" s="315"/>
      <c r="THA11" s="311"/>
      <c r="THB11" s="311"/>
      <c r="THC11" s="624"/>
      <c r="THD11" s="624"/>
      <c r="THE11" s="624"/>
      <c r="THF11" s="313"/>
      <c r="THG11" s="314"/>
      <c r="THH11" s="315"/>
      <c r="THI11" s="311"/>
      <c r="THJ11" s="311"/>
      <c r="THK11" s="624"/>
      <c r="THL11" s="624"/>
      <c r="THM11" s="624"/>
      <c r="THN11" s="313"/>
      <c r="THO11" s="314"/>
      <c r="THP11" s="315"/>
      <c r="THQ11" s="311"/>
      <c r="THR11" s="311"/>
      <c r="THS11" s="624"/>
      <c r="THT11" s="624"/>
      <c r="THU11" s="624"/>
      <c r="THV11" s="313"/>
      <c r="THW11" s="314"/>
      <c r="THX11" s="315"/>
      <c r="THY11" s="311"/>
      <c r="THZ11" s="311"/>
      <c r="TIA11" s="624"/>
      <c r="TIB11" s="624"/>
      <c r="TIC11" s="624"/>
      <c r="TID11" s="313"/>
      <c r="TIE11" s="314"/>
      <c r="TIF11" s="315"/>
      <c r="TIG11" s="311"/>
      <c r="TIH11" s="311"/>
      <c r="TII11" s="624"/>
      <c r="TIJ11" s="624"/>
      <c r="TIK11" s="624"/>
      <c r="TIL11" s="313"/>
      <c r="TIM11" s="314"/>
      <c r="TIN11" s="315"/>
      <c r="TIO11" s="311"/>
      <c r="TIP11" s="311"/>
      <c r="TIQ11" s="624"/>
      <c r="TIR11" s="624"/>
      <c r="TIS11" s="624"/>
      <c r="TIT11" s="313"/>
      <c r="TIU11" s="314"/>
      <c r="TIV11" s="315"/>
      <c r="TIW11" s="311"/>
      <c r="TIX11" s="311"/>
      <c r="TIY11" s="624"/>
      <c r="TIZ11" s="624"/>
      <c r="TJA11" s="624"/>
      <c r="TJB11" s="313"/>
      <c r="TJC11" s="314"/>
      <c r="TJD11" s="315"/>
      <c r="TJE11" s="311"/>
      <c r="TJF11" s="311"/>
      <c r="TJG11" s="624"/>
      <c r="TJH11" s="624"/>
      <c r="TJI11" s="624"/>
      <c r="TJJ11" s="313"/>
      <c r="TJK11" s="314"/>
      <c r="TJL11" s="315"/>
      <c r="TJM11" s="311"/>
      <c r="TJN11" s="311"/>
      <c r="TJO11" s="624"/>
      <c r="TJP11" s="624"/>
      <c r="TJQ11" s="624"/>
      <c r="TJR11" s="313"/>
      <c r="TJS11" s="314"/>
      <c r="TJT11" s="315"/>
      <c r="TJU11" s="311"/>
      <c r="TJV11" s="311"/>
      <c r="TJW11" s="624"/>
      <c r="TJX11" s="624"/>
      <c r="TJY11" s="624"/>
      <c r="TJZ11" s="313"/>
      <c r="TKA11" s="314"/>
      <c r="TKB11" s="315"/>
      <c r="TKC11" s="311"/>
      <c r="TKD11" s="311"/>
      <c r="TKE11" s="624"/>
      <c r="TKF11" s="624"/>
      <c r="TKG11" s="624"/>
      <c r="TKH11" s="313"/>
      <c r="TKI11" s="314"/>
      <c r="TKJ11" s="315"/>
      <c r="TKK11" s="311"/>
      <c r="TKL11" s="311"/>
      <c r="TKM11" s="624"/>
      <c r="TKN11" s="624"/>
      <c r="TKO11" s="624"/>
      <c r="TKP11" s="313"/>
      <c r="TKQ11" s="314"/>
      <c r="TKR11" s="315"/>
      <c r="TKS11" s="311"/>
      <c r="TKT11" s="311"/>
      <c r="TKU11" s="624"/>
      <c r="TKV11" s="624"/>
      <c r="TKW11" s="624"/>
      <c r="TKX11" s="313"/>
      <c r="TKY11" s="314"/>
      <c r="TKZ11" s="315"/>
      <c r="TLA11" s="311"/>
      <c r="TLB11" s="311"/>
      <c r="TLC11" s="624"/>
      <c r="TLD11" s="624"/>
      <c r="TLE11" s="624"/>
      <c r="TLF11" s="313"/>
      <c r="TLG11" s="314"/>
      <c r="TLH11" s="315"/>
      <c r="TLI11" s="311"/>
      <c r="TLJ11" s="311"/>
      <c r="TLK11" s="624"/>
      <c r="TLL11" s="624"/>
      <c r="TLM11" s="624"/>
      <c r="TLN11" s="313"/>
      <c r="TLO11" s="314"/>
      <c r="TLP11" s="315"/>
      <c r="TLQ11" s="311"/>
      <c r="TLR11" s="311"/>
      <c r="TLS11" s="624"/>
      <c r="TLT11" s="624"/>
      <c r="TLU11" s="624"/>
      <c r="TLV11" s="313"/>
      <c r="TLW11" s="314"/>
      <c r="TLX11" s="315"/>
      <c r="TLY11" s="311"/>
      <c r="TLZ11" s="311"/>
      <c r="TMA11" s="624"/>
      <c r="TMB11" s="624"/>
      <c r="TMC11" s="624"/>
      <c r="TMD11" s="313"/>
      <c r="TME11" s="314"/>
      <c r="TMF11" s="315"/>
      <c r="TMG11" s="311"/>
      <c r="TMH11" s="311"/>
      <c r="TMI11" s="624"/>
      <c r="TMJ11" s="624"/>
      <c r="TMK11" s="624"/>
      <c r="TML11" s="313"/>
      <c r="TMM11" s="314"/>
      <c r="TMN11" s="315"/>
      <c r="TMO11" s="311"/>
      <c r="TMP11" s="311"/>
      <c r="TMQ11" s="624"/>
      <c r="TMR11" s="624"/>
      <c r="TMS11" s="624"/>
      <c r="TMT11" s="313"/>
      <c r="TMU11" s="314"/>
      <c r="TMV11" s="315"/>
      <c r="TMW11" s="311"/>
      <c r="TMX11" s="311"/>
      <c r="TMY11" s="624"/>
      <c r="TMZ11" s="624"/>
      <c r="TNA11" s="624"/>
      <c r="TNB11" s="313"/>
      <c r="TNC11" s="314"/>
      <c r="TND11" s="315"/>
      <c r="TNE11" s="311"/>
      <c r="TNF11" s="311"/>
      <c r="TNG11" s="624"/>
      <c r="TNH11" s="624"/>
      <c r="TNI11" s="624"/>
      <c r="TNJ11" s="313"/>
      <c r="TNK11" s="314"/>
      <c r="TNL11" s="315"/>
      <c r="TNM11" s="311"/>
      <c r="TNN11" s="311"/>
      <c r="TNO11" s="624"/>
      <c r="TNP11" s="624"/>
      <c r="TNQ11" s="624"/>
      <c r="TNR11" s="313"/>
      <c r="TNS11" s="314"/>
      <c r="TNT11" s="315"/>
      <c r="TNU11" s="311"/>
      <c r="TNV11" s="311"/>
      <c r="TNW11" s="624"/>
      <c r="TNX11" s="624"/>
      <c r="TNY11" s="624"/>
      <c r="TNZ11" s="313"/>
      <c r="TOA11" s="314"/>
      <c r="TOB11" s="315"/>
      <c r="TOC11" s="311"/>
      <c r="TOD11" s="311"/>
      <c r="TOE11" s="624"/>
      <c r="TOF11" s="624"/>
      <c r="TOG11" s="624"/>
      <c r="TOH11" s="313"/>
      <c r="TOI11" s="314"/>
      <c r="TOJ11" s="315"/>
      <c r="TOK11" s="311"/>
      <c r="TOL11" s="311"/>
      <c r="TOM11" s="624"/>
      <c r="TON11" s="624"/>
      <c r="TOO11" s="624"/>
      <c r="TOP11" s="313"/>
      <c r="TOQ11" s="314"/>
      <c r="TOR11" s="315"/>
      <c r="TOS11" s="311"/>
      <c r="TOT11" s="311"/>
      <c r="TOU11" s="624"/>
      <c r="TOV11" s="624"/>
      <c r="TOW11" s="624"/>
      <c r="TOX11" s="313"/>
      <c r="TOY11" s="314"/>
      <c r="TOZ11" s="315"/>
      <c r="TPA11" s="311"/>
      <c r="TPB11" s="311"/>
      <c r="TPC11" s="624"/>
      <c r="TPD11" s="624"/>
      <c r="TPE11" s="624"/>
      <c r="TPF11" s="313"/>
      <c r="TPG11" s="314"/>
      <c r="TPH11" s="315"/>
      <c r="TPI11" s="311"/>
      <c r="TPJ11" s="311"/>
      <c r="TPK11" s="624"/>
      <c r="TPL11" s="624"/>
      <c r="TPM11" s="624"/>
      <c r="TPN11" s="313"/>
      <c r="TPO11" s="314"/>
      <c r="TPP11" s="315"/>
      <c r="TPQ11" s="311"/>
      <c r="TPR11" s="311"/>
      <c r="TPS11" s="624"/>
      <c r="TPT11" s="624"/>
      <c r="TPU11" s="624"/>
      <c r="TPV11" s="313"/>
      <c r="TPW11" s="314"/>
      <c r="TPX11" s="315"/>
      <c r="TPY11" s="311"/>
      <c r="TPZ11" s="311"/>
      <c r="TQA11" s="624"/>
      <c r="TQB11" s="624"/>
      <c r="TQC11" s="624"/>
      <c r="TQD11" s="313"/>
      <c r="TQE11" s="314"/>
      <c r="TQF11" s="315"/>
      <c r="TQG11" s="311"/>
      <c r="TQH11" s="311"/>
      <c r="TQI11" s="624"/>
      <c r="TQJ11" s="624"/>
      <c r="TQK11" s="624"/>
      <c r="TQL11" s="313"/>
      <c r="TQM11" s="314"/>
      <c r="TQN11" s="315"/>
      <c r="TQO11" s="311"/>
      <c r="TQP11" s="311"/>
      <c r="TQQ11" s="624"/>
      <c r="TQR11" s="624"/>
      <c r="TQS11" s="624"/>
      <c r="TQT11" s="313"/>
      <c r="TQU11" s="314"/>
      <c r="TQV11" s="315"/>
      <c r="TQW11" s="311"/>
      <c r="TQX11" s="311"/>
      <c r="TQY11" s="624"/>
      <c r="TQZ11" s="624"/>
      <c r="TRA11" s="624"/>
      <c r="TRB11" s="313"/>
      <c r="TRC11" s="314"/>
      <c r="TRD11" s="315"/>
      <c r="TRE11" s="311"/>
      <c r="TRF11" s="311"/>
      <c r="TRG11" s="624"/>
      <c r="TRH11" s="624"/>
      <c r="TRI11" s="624"/>
      <c r="TRJ11" s="313"/>
      <c r="TRK11" s="314"/>
      <c r="TRL11" s="315"/>
      <c r="TRM11" s="311"/>
      <c r="TRN11" s="311"/>
      <c r="TRO11" s="624"/>
      <c r="TRP11" s="624"/>
      <c r="TRQ11" s="624"/>
      <c r="TRR11" s="313"/>
      <c r="TRS11" s="314"/>
      <c r="TRT11" s="315"/>
      <c r="TRU11" s="311"/>
      <c r="TRV11" s="311"/>
      <c r="TRW11" s="624"/>
      <c r="TRX11" s="624"/>
      <c r="TRY11" s="624"/>
      <c r="TRZ11" s="313"/>
      <c r="TSA11" s="314"/>
      <c r="TSB11" s="315"/>
      <c r="TSC11" s="311"/>
      <c r="TSD11" s="311"/>
      <c r="TSE11" s="624"/>
      <c r="TSF11" s="624"/>
      <c r="TSG11" s="624"/>
      <c r="TSH11" s="313"/>
      <c r="TSI11" s="314"/>
      <c r="TSJ11" s="315"/>
      <c r="TSK11" s="311"/>
      <c r="TSL11" s="311"/>
      <c r="TSM11" s="624"/>
      <c r="TSN11" s="624"/>
      <c r="TSO11" s="624"/>
      <c r="TSP11" s="313"/>
      <c r="TSQ11" s="314"/>
      <c r="TSR11" s="315"/>
      <c r="TSS11" s="311"/>
      <c r="TST11" s="311"/>
      <c r="TSU11" s="624"/>
      <c r="TSV11" s="624"/>
      <c r="TSW11" s="624"/>
      <c r="TSX11" s="313"/>
      <c r="TSY11" s="314"/>
      <c r="TSZ11" s="315"/>
      <c r="TTA11" s="311"/>
      <c r="TTB11" s="311"/>
      <c r="TTC11" s="624"/>
      <c r="TTD11" s="624"/>
      <c r="TTE11" s="624"/>
      <c r="TTF11" s="313"/>
      <c r="TTG11" s="314"/>
      <c r="TTH11" s="315"/>
      <c r="TTI11" s="311"/>
      <c r="TTJ11" s="311"/>
      <c r="TTK11" s="624"/>
      <c r="TTL11" s="624"/>
      <c r="TTM11" s="624"/>
      <c r="TTN11" s="313"/>
      <c r="TTO11" s="314"/>
      <c r="TTP11" s="315"/>
      <c r="TTQ11" s="311"/>
      <c r="TTR11" s="311"/>
      <c r="TTS11" s="624"/>
      <c r="TTT11" s="624"/>
      <c r="TTU11" s="624"/>
      <c r="TTV11" s="313"/>
      <c r="TTW11" s="314"/>
      <c r="TTX11" s="315"/>
      <c r="TTY11" s="311"/>
      <c r="TTZ11" s="311"/>
      <c r="TUA11" s="624"/>
      <c r="TUB11" s="624"/>
      <c r="TUC11" s="624"/>
      <c r="TUD11" s="313"/>
      <c r="TUE11" s="314"/>
      <c r="TUF11" s="315"/>
      <c r="TUG11" s="311"/>
      <c r="TUH11" s="311"/>
      <c r="TUI11" s="624"/>
      <c r="TUJ11" s="624"/>
      <c r="TUK11" s="624"/>
      <c r="TUL11" s="313"/>
      <c r="TUM11" s="314"/>
      <c r="TUN11" s="315"/>
      <c r="TUO11" s="311"/>
      <c r="TUP11" s="311"/>
      <c r="TUQ11" s="624"/>
      <c r="TUR11" s="624"/>
      <c r="TUS11" s="624"/>
      <c r="TUT11" s="313"/>
      <c r="TUU11" s="314"/>
      <c r="TUV11" s="315"/>
      <c r="TUW11" s="311"/>
      <c r="TUX11" s="311"/>
      <c r="TUY11" s="624"/>
      <c r="TUZ11" s="624"/>
      <c r="TVA11" s="624"/>
      <c r="TVB11" s="313"/>
      <c r="TVC11" s="314"/>
      <c r="TVD11" s="315"/>
      <c r="TVE11" s="311"/>
      <c r="TVF11" s="311"/>
      <c r="TVG11" s="624"/>
      <c r="TVH11" s="624"/>
      <c r="TVI11" s="624"/>
      <c r="TVJ11" s="313"/>
      <c r="TVK11" s="314"/>
      <c r="TVL11" s="315"/>
      <c r="TVM11" s="311"/>
      <c r="TVN11" s="311"/>
      <c r="TVO11" s="624"/>
      <c r="TVP11" s="624"/>
      <c r="TVQ11" s="624"/>
      <c r="TVR11" s="313"/>
      <c r="TVS11" s="314"/>
      <c r="TVT11" s="315"/>
      <c r="TVU11" s="311"/>
      <c r="TVV11" s="311"/>
      <c r="TVW11" s="624"/>
      <c r="TVX11" s="624"/>
      <c r="TVY11" s="624"/>
      <c r="TVZ11" s="313"/>
      <c r="TWA11" s="314"/>
      <c r="TWB11" s="315"/>
      <c r="TWC11" s="311"/>
      <c r="TWD11" s="311"/>
      <c r="TWE11" s="624"/>
      <c r="TWF11" s="624"/>
      <c r="TWG11" s="624"/>
      <c r="TWH11" s="313"/>
      <c r="TWI11" s="314"/>
      <c r="TWJ11" s="315"/>
      <c r="TWK11" s="311"/>
      <c r="TWL11" s="311"/>
      <c r="TWM11" s="624"/>
      <c r="TWN11" s="624"/>
      <c r="TWO11" s="624"/>
      <c r="TWP11" s="313"/>
      <c r="TWQ11" s="314"/>
      <c r="TWR11" s="315"/>
      <c r="TWS11" s="311"/>
      <c r="TWT11" s="311"/>
      <c r="TWU11" s="624"/>
      <c r="TWV11" s="624"/>
      <c r="TWW11" s="624"/>
      <c r="TWX11" s="313"/>
      <c r="TWY11" s="314"/>
      <c r="TWZ11" s="315"/>
      <c r="TXA11" s="311"/>
      <c r="TXB11" s="311"/>
      <c r="TXC11" s="624"/>
      <c r="TXD11" s="624"/>
      <c r="TXE11" s="624"/>
      <c r="TXF11" s="313"/>
      <c r="TXG11" s="314"/>
      <c r="TXH11" s="315"/>
      <c r="TXI11" s="311"/>
      <c r="TXJ11" s="311"/>
      <c r="TXK11" s="624"/>
      <c r="TXL11" s="624"/>
      <c r="TXM11" s="624"/>
      <c r="TXN11" s="313"/>
      <c r="TXO11" s="314"/>
      <c r="TXP11" s="315"/>
      <c r="TXQ11" s="311"/>
      <c r="TXR11" s="311"/>
      <c r="TXS11" s="624"/>
      <c r="TXT11" s="624"/>
      <c r="TXU11" s="624"/>
      <c r="TXV11" s="313"/>
      <c r="TXW11" s="314"/>
      <c r="TXX11" s="315"/>
      <c r="TXY11" s="311"/>
      <c r="TXZ11" s="311"/>
      <c r="TYA11" s="624"/>
      <c r="TYB11" s="624"/>
      <c r="TYC11" s="624"/>
      <c r="TYD11" s="313"/>
      <c r="TYE11" s="314"/>
      <c r="TYF11" s="315"/>
      <c r="TYG11" s="311"/>
      <c r="TYH11" s="311"/>
      <c r="TYI11" s="624"/>
      <c r="TYJ11" s="624"/>
      <c r="TYK11" s="624"/>
      <c r="TYL11" s="313"/>
      <c r="TYM11" s="314"/>
      <c r="TYN11" s="315"/>
      <c r="TYO11" s="311"/>
      <c r="TYP11" s="311"/>
      <c r="TYQ11" s="624"/>
      <c r="TYR11" s="624"/>
      <c r="TYS11" s="624"/>
      <c r="TYT11" s="313"/>
      <c r="TYU11" s="314"/>
      <c r="TYV11" s="315"/>
      <c r="TYW11" s="311"/>
      <c r="TYX11" s="311"/>
      <c r="TYY11" s="624"/>
      <c r="TYZ11" s="624"/>
      <c r="TZA11" s="624"/>
      <c r="TZB11" s="313"/>
      <c r="TZC11" s="314"/>
      <c r="TZD11" s="315"/>
      <c r="TZE11" s="311"/>
      <c r="TZF11" s="311"/>
      <c r="TZG11" s="624"/>
      <c r="TZH11" s="624"/>
      <c r="TZI11" s="624"/>
      <c r="TZJ11" s="313"/>
      <c r="TZK11" s="314"/>
      <c r="TZL11" s="315"/>
      <c r="TZM11" s="311"/>
      <c r="TZN11" s="311"/>
      <c r="TZO11" s="624"/>
      <c r="TZP11" s="624"/>
      <c r="TZQ11" s="624"/>
      <c r="TZR11" s="313"/>
      <c r="TZS11" s="314"/>
      <c r="TZT11" s="315"/>
      <c r="TZU11" s="311"/>
      <c r="TZV11" s="311"/>
      <c r="TZW11" s="624"/>
      <c r="TZX11" s="624"/>
      <c r="TZY11" s="624"/>
      <c r="TZZ11" s="313"/>
      <c r="UAA11" s="314"/>
      <c r="UAB11" s="315"/>
      <c r="UAC11" s="311"/>
      <c r="UAD11" s="311"/>
      <c r="UAE11" s="624"/>
      <c r="UAF11" s="624"/>
      <c r="UAG11" s="624"/>
      <c r="UAH11" s="313"/>
      <c r="UAI11" s="314"/>
      <c r="UAJ11" s="315"/>
      <c r="UAK11" s="311"/>
      <c r="UAL11" s="311"/>
      <c r="UAM11" s="624"/>
      <c r="UAN11" s="624"/>
      <c r="UAO11" s="624"/>
      <c r="UAP11" s="313"/>
      <c r="UAQ11" s="314"/>
      <c r="UAR11" s="315"/>
      <c r="UAS11" s="311"/>
      <c r="UAT11" s="311"/>
      <c r="UAU11" s="624"/>
      <c r="UAV11" s="624"/>
      <c r="UAW11" s="624"/>
      <c r="UAX11" s="313"/>
      <c r="UAY11" s="314"/>
      <c r="UAZ11" s="315"/>
      <c r="UBA11" s="311"/>
      <c r="UBB11" s="311"/>
      <c r="UBC11" s="624"/>
      <c r="UBD11" s="624"/>
      <c r="UBE11" s="624"/>
      <c r="UBF11" s="313"/>
      <c r="UBG11" s="314"/>
      <c r="UBH11" s="315"/>
      <c r="UBI11" s="311"/>
      <c r="UBJ11" s="311"/>
      <c r="UBK11" s="624"/>
      <c r="UBL11" s="624"/>
      <c r="UBM11" s="624"/>
      <c r="UBN11" s="313"/>
      <c r="UBO11" s="314"/>
      <c r="UBP11" s="315"/>
      <c r="UBQ11" s="311"/>
      <c r="UBR11" s="311"/>
      <c r="UBS11" s="624"/>
      <c r="UBT11" s="624"/>
      <c r="UBU11" s="624"/>
      <c r="UBV11" s="313"/>
      <c r="UBW11" s="314"/>
      <c r="UBX11" s="315"/>
      <c r="UBY11" s="311"/>
      <c r="UBZ11" s="311"/>
      <c r="UCA11" s="624"/>
      <c r="UCB11" s="624"/>
      <c r="UCC11" s="624"/>
      <c r="UCD11" s="313"/>
      <c r="UCE11" s="314"/>
      <c r="UCF11" s="315"/>
      <c r="UCG11" s="311"/>
      <c r="UCH11" s="311"/>
      <c r="UCI11" s="624"/>
      <c r="UCJ11" s="624"/>
      <c r="UCK11" s="624"/>
      <c r="UCL11" s="313"/>
      <c r="UCM11" s="314"/>
      <c r="UCN11" s="315"/>
      <c r="UCO11" s="311"/>
      <c r="UCP11" s="311"/>
      <c r="UCQ11" s="624"/>
      <c r="UCR11" s="624"/>
      <c r="UCS11" s="624"/>
      <c r="UCT11" s="313"/>
      <c r="UCU11" s="314"/>
      <c r="UCV11" s="315"/>
      <c r="UCW11" s="311"/>
      <c r="UCX11" s="311"/>
      <c r="UCY11" s="624"/>
      <c r="UCZ11" s="624"/>
      <c r="UDA11" s="624"/>
      <c r="UDB11" s="313"/>
      <c r="UDC11" s="314"/>
      <c r="UDD11" s="315"/>
      <c r="UDE11" s="311"/>
      <c r="UDF11" s="311"/>
      <c r="UDG11" s="624"/>
      <c r="UDH11" s="624"/>
      <c r="UDI11" s="624"/>
      <c r="UDJ11" s="313"/>
      <c r="UDK11" s="314"/>
      <c r="UDL11" s="315"/>
      <c r="UDM11" s="311"/>
      <c r="UDN11" s="311"/>
      <c r="UDO11" s="624"/>
      <c r="UDP11" s="624"/>
      <c r="UDQ11" s="624"/>
      <c r="UDR11" s="313"/>
      <c r="UDS11" s="314"/>
      <c r="UDT11" s="315"/>
      <c r="UDU11" s="311"/>
      <c r="UDV11" s="311"/>
      <c r="UDW11" s="624"/>
      <c r="UDX11" s="624"/>
      <c r="UDY11" s="624"/>
      <c r="UDZ11" s="313"/>
      <c r="UEA11" s="314"/>
      <c r="UEB11" s="315"/>
      <c r="UEC11" s="311"/>
      <c r="UED11" s="311"/>
      <c r="UEE11" s="624"/>
      <c r="UEF11" s="624"/>
      <c r="UEG11" s="624"/>
      <c r="UEH11" s="313"/>
      <c r="UEI11" s="314"/>
      <c r="UEJ11" s="315"/>
      <c r="UEK11" s="311"/>
      <c r="UEL11" s="311"/>
      <c r="UEM11" s="624"/>
      <c r="UEN11" s="624"/>
      <c r="UEO11" s="624"/>
      <c r="UEP11" s="313"/>
      <c r="UEQ11" s="314"/>
      <c r="UER11" s="315"/>
      <c r="UES11" s="311"/>
      <c r="UET11" s="311"/>
      <c r="UEU11" s="624"/>
      <c r="UEV11" s="624"/>
      <c r="UEW11" s="624"/>
      <c r="UEX11" s="313"/>
      <c r="UEY11" s="314"/>
      <c r="UEZ11" s="315"/>
      <c r="UFA11" s="311"/>
      <c r="UFB11" s="311"/>
      <c r="UFC11" s="624"/>
      <c r="UFD11" s="624"/>
      <c r="UFE11" s="624"/>
      <c r="UFF11" s="313"/>
      <c r="UFG11" s="314"/>
      <c r="UFH11" s="315"/>
      <c r="UFI11" s="311"/>
      <c r="UFJ11" s="311"/>
      <c r="UFK11" s="624"/>
      <c r="UFL11" s="624"/>
      <c r="UFM11" s="624"/>
      <c r="UFN11" s="313"/>
      <c r="UFO11" s="314"/>
      <c r="UFP11" s="315"/>
      <c r="UFQ11" s="311"/>
      <c r="UFR11" s="311"/>
      <c r="UFS11" s="624"/>
      <c r="UFT11" s="624"/>
      <c r="UFU11" s="624"/>
      <c r="UFV11" s="313"/>
      <c r="UFW11" s="314"/>
      <c r="UFX11" s="315"/>
      <c r="UFY11" s="311"/>
      <c r="UFZ11" s="311"/>
      <c r="UGA11" s="624"/>
      <c r="UGB11" s="624"/>
      <c r="UGC11" s="624"/>
      <c r="UGD11" s="313"/>
      <c r="UGE11" s="314"/>
      <c r="UGF11" s="315"/>
      <c r="UGG11" s="311"/>
      <c r="UGH11" s="311"/>
      <c r="UGI11" s="624"/>
      <c r="UGJ11" s="624"/>
      <c r="UGK11" s="624"/>
      <c r="UGL11" s="313"/>
      <c r="UGM11" s="314"/>
      <c r="UGN11" s="315"/>
      <c r="UGO11" s="311"/>
      <c r="UGP11" s="311"/>
      <c r="UGQ11" s="624"/>
      <c r="UGR11" s="624"/>
      <c r="UGS11" s="624"/>
      <c r="UGT11" s="313"/>
      <c r="UGU11" s="314"/>
      <c r="UGV11" s="315"/>
      <c r="UGW11" s="311"/>
      <c r="UGX11" s="311"/>
      <c r="UGY11" s="624"/>
      <c r="UGZ11" s="624"/>
      <c r="UHA11" s="624"/>
      <c r="UHB11" s="313"/>
      <c r="UHC11" s="314"/>
      <c r="UHD11" s="315"/>
      <c r="UHE11" s="311"/>
      <c r="UHF11" s="311"/>
      <c r="UHG11" s="624"/>
      <c r="UHH11" s="624"/>
      <c r="UHI11" s="624"/>
      <c r="UHJ11" s="313"/>
      <c r="UHK11" s="314"/>
      <c r="UHL11" s="315"/>
      <c r="UHM11" s="311"/>
      <c r="UHN11" s="311"/>
      <c r="UHO11" s="624"/>
      <c r="UHP11" s="624"/>
      <c r="UHQ11" s="624"/>
      <c r="UHR11" s="313"/>
      <c r="UHS11" s="314"/>
      <c r="UHT11" s="315"/>
      <c r="UHU11" s="311"/>
      <c r="UHV11" s="311"/>
      <c r="UHW11" s="624"/>
      <c r="UHX11" s="624"/>
      <c r="UHY11" s="624"/>
      <c r="UHZ11" s="313"/>
      <c r="UIA11" s="314"/>
      <c r="UIB11" s="315"/>
      <c r="UIC11" s="311"/>
      <c r="UID11" s="311"/>
      <c r="UIE11" s="624"/>
      <c r="UIF11" s="624"/>
      <c r="UIG11" s="624"/>
      <c r="UIH11" s="313"/>
      <c r="UII11" s="314"/>
      <c r="UIJ11" s="315"/>
      <c r="UIK11" s="311"/>
      <c r="UIL11" s="311"/>
      <c r="UIM11" s="624"/>
      <c r="UIN11" s="624"/>
      <c r="UIO11" s="624"/>
      <c r="UIP11" s="313"/>
      <c r="UIQ11" s="314"/>
      <c r="UIR11" s="315"/>
      <c r="UIS11" s="311"/>
      <c r="UIT11" s="311"/>
      <c r="UIU11" s="624"/>
      <c r="UIV11" s="624"/>
      <c r="UIW11" s="624"/>
      <c r="UIX11" s="313"/>
      <c r="UIY11" s="314"/>
      <c r="UIZ11" s="315"/>
      <c r="UJA11" s="311"/>
      <c r="UJB11" s="311"/>
      <c r="UJC11" s="624"/>
      <c r="UJD11" s="624"/>
      <c r="UJE11" s="624"/>
      <c r="UJF11" s="313"/>
      <c r="UJG11" s="314"/>
      <c r="UJH11" s="315"/>
      <c r="UJI11" s="311"/>
      <c r="UJJ11" s="311"/>
      <c r="UJK11" s="624"/>
      <c r="UJL11" s="624"/>
      <c r="UJM11" s="624"/>
      <c r="UJN11" s="313"/>
      <c r="UJO11" s="314"/>
      <c r="UJP11" s="315"/>
      <c r="UJQ11" s="311"/>
      <c r="UJR11" s="311"/>
      <c r="UJS11" s="624"/>
      <c r="UJT11" s="624"/>
      <c r="UJU11" s="624"/>
      <c r="UJV11" s="313"/>
      <c r="UJW11" s="314"/>
      <c r="UJX11" s="315"/>
      <c r="UJY11" s="311"/>
      <c r="UJZ11" s="311"/>
      <c r="UKA11" s="624"/>
      <c r="UKB11" s="624"/>
      <c r="UKC11" s="624"/>
      <c r="UKD11" s="313"/>
      <c r="UKE11" s="314"/>
      <c r="UKF11" s="315"/>
      <c r="UKG11" s="311"/>
      <c r="UKH11" s="311"/>
      <c r="UKI11" s="624"/>
      <c r="UKJ11" s="624"/>
      <c r="UKK11" s="624"/>
      <c r="UKL11" s="313"/>
      <c r="UKM11" s="314"/>
      <c r="UKN11" s="315"/>
      <c r="UKO11" s="311"/>
      <c r="UKP11" s="311"/>
      <c r="UKQ11" s="624"/>
      <c r="UKR11" s="624"/>
      <c r="UKS11" s="624"/>
      <c r="UKT11" s="313"/>
      <c r="UKU11" s="314"/>
      <c r="UKV11" s="315"/>
      <c r="UKW11" s="311"/>
      <c r="UKX11" s="311"/>
      <c r="UKY11" s="624"/>
      <c r="UKZ11" s="624"/>
      <c r="ULA11" s="624"/>
      <c r="ULB11" s="313"/>
      <c r="ULC11" s="314"/>
      <c r="ULD11" s="315"/>
      <c r="ULE11" s="311"/>
      <c r="ULF11" s="311"/>
      <c r="ULG11" s="624"/>
      <c r="ULH11" s="624"/>
      <c r="ULI11" s="624"/>
      <c r="ULJ11" s="313"/>
      <c r="ULK11" s="314"/>
      <c r="ULL11" s="315"/>
      <c r="ULM11" s="311"/>
      <c r="ULN11" s="311"/>
      <c r="ULO11" s="624"/>
      <c r="ULP11" s="624"/>
      <c r="ULQ11" s="624"/>
      <c r="ULR11" s="313"/>
      <c r="ULS11" s="314"/>
      <c r="ULT11" s="315"/>
      <c r="ULU11" s="311"/>
      <c r="ULV11" s="311"/>
      <c r="ULW11" s="624"/>
      <c r="ULX11" s="624"/>
      <c r="ULY11" s="624"/>
      <c r="ULZ11" s="313"/>
      <c r="UMA11" s="314"/>
      <c r="UMB11" s="315"/>
      <c r="UMC11" s="311"/>
      <c r="UMD11" s="311"/>
      <c r="UME11" s="624"/>
      <c r="UMF11" s="624"/>
      <c r="UMG11" s="624"/>
      <c r="UMH11" s="313"/>
      <c r="UMI11" s="314"/>
      <c r="UMJ11" s="315"/>
      <c r="UMK11" s="311"/>
      <c r="UML11" s="311"/>
      <c r="UMM11" s="624"/>
      <c r="UMN11" s="624"/>
      <c r="UMO11" s="624"/>
      <c r="UMP11" s="313"/>
      <c r="UMQ11" s="314"/>
      <c r="UMR11" s="315"/>
      <c r="UMS11" s="311"/>
      <c r="UMT11" s="311"/>
      <c r="UMU11" s="624"/>
      <c r="UMV11" s="624"/>
      <c r="UMW11" s="624"/>
      <c r="UMX11" s="313"/>
      <c r="UMY11" s="314"/>
      <c r="UMZ11" s="315"/>
      <c r="UNA11" s="311"/>
      <c r="UNB11" s="311"/>
      <c r="UNC11" s="624"/>
      <c r="UND11" s="624"/>
      <c r="UNE11" s="624"/>
      <c r="UNF11" s="313"/>
      <c r="UNG11" s="314"/>
      <c r="UNH11" s="315"/>
      <c r="UNI11" s="311"/>
      <c r="UNJ11" s="311"/>
      <c r="UNK11" s="624"/>
      <c r="UNL11" s="624"/>
      <c r="UNM11" s="624"/>
      <c r="UNN11" s="313"/>
      <c r="UNO11" s="314"/>
      <c r="UNP11" s="315"/>
      <c r="UNQ11" s="311"/>
      <c r="UNR11" s="311"/>
      <c r="UNS11" s="624"/>
      <c r="UNT11" s="624"/>
      <c r="UNU11" s="624"/>
      <c r="UNV11" s="313"/>
      <c r="UNW11" s="314"/>
      <c r="UNX11" s="315"/>
      <c r="UNY11" s="311"/>
      <c r="UNZ11" s="311"/>
      <c r="UOA11" s="624"/>
      <c r="UOB11" s="624"/>
      <c r="UOC11" s="624"/>
      <c r="UOD11" s="313"/>
      <c r="UOE11" s="314"/>
      <c r="UOF11" s="315"/>
      <c r="UOG11" s="311"/>
      <c r="UOH11" s="311"/>
      <c r="UOI11" s="624"/>
      <c r="UOJ11" s="624"/>
      <c r="UOK11" s="624"/>
      <c r="UOL11" s="313"/>
      <c r="UOM11" s="314"/>
      <c r="UON11" s="315"/>
      <c r="UOO11" s="311"/>
      <c r="UOP11" s="311"/>
      <c r="UOQ11" s="624"/>
      <c r="UOR11" s="624"/>
      <c r="UOS11" s="624"/>
      <c r="UOT11" s="313"/>
      <c r="UOU11" s="314"/>
      <c r="UOV11" s="315"/>
      <c r="UOW11" s="311"/>
      <c r="UOX11" s="311"/>
      <c r="UOY11" s="624"/>
      <c r="UOZ11" s="624"/>
      <c r="UPA11" s="624"/>
      <c r="UPB11" s="313"/>
      <c r="UPC11" s="314"/>
      <c r="UPD11" s="315"/>
      <c r="UPE11" s="311"/>
      <c r="UPF11" s="311"/>
      <c r="UPG11" s="624"/>
      <c r="UPH11" s="624"/>
      <c r="UPI11" s="624"/>
      <c r="UPJ11" s="313"/>
      <c r="UPK11" s="314"/>
      <c r="UPL11" s="315"/>
      <c r="UPM11" s="311"/>
      <c r="UPN11" s="311"/>
      <c r="UPO11" s="624"/>
      <c r="UPP11" s="624"/>
      <c r="UPQ11" s="624"/>
      <c r="UPR11" s="313"/>
      <c r="UPS11" s="314"/>
      <c r="UPT11" s="315"/>
      <c r="UPU11" s="311"/>
      <c r="UPV11" s="311"/>
      <c r="UPW11" s="624"/>
      <c r="UPX11" s="624"/>
      <c r="UPY11" s="624"/>
      <c r="UPZ11" s="313"/>
      <c r="UQA11" s="314"/>
      <c r="UQB11" s="315"/>
      <c r="UQC11" s="311"/>
      <c r="UQD11" s="311"/>
      <c r="UQE11" s="624"/>
      <c r="UQF11" s="624"/>
      <c r="UQG11" s="624"/>
      <c r="UQH11" s="313"/>
      <c r="UQI11" s="314"/>
      <c r="UQJ11" s="315"/>
      <c r="UQK11" s="311"/>
      <c r="UQL11" s="311"/>
      <c r="UQM11" s="624"/>
      <c r="UQN11" s="624"/>
      <c r="UQO11" s="624"/>
      <c r="UQP11" s="313"/>
      <c r="UQQ11" s="314"/>
      <c r="UQR11" s="315"/>
      <c r="UQS11" s="311"/>
      <c r="UQT11" s="311"/>
      <c r="UQU11" s="624"/>
      <c r="UQV11" s="624"/>
      <c r="UQW11" s="624"/>
      <c r="UQX11" s="313"/>
      <c r="UQY11" s="314"/>
      <c r="UQZ11" s="315"/>
      <c r="URA11" s="311"/>
      <c r="URB11" s="311"/>
      <c r="URC11" s="624"/>
      <c r="URD11" s="624"/>
      <c r="URE11" s="624"/>
      <c r="URF11" s="313"/>
      <c r="URG11" s="314"/>
      <c r="URH11" s="315"/>
      <c r="URI11" s="311"/>
      <c r="URJ11" s="311"/>
      <c r="URK11" s="624"/>
      <c r="URL11" s="624"/>
      <c r="URM11" s="624"/>
      <c r="URN11" s="313"/>
      <c r="URO11" s="314"/>
      <c r="URP11" s="315"/>
      <c r="URQ11" s="311"/>
      <c r="URR11" s="311"/>
      <c r="URS11" s="624"/>
      <c r="URT11" s="624"/>
      <c r="URU11" s="624"/>
      <c r="URV11" s="313"/>
      <c r="URW11" s="314"/>
      <c r="URX11" s="315"/>
      <c r="URY11" s="311"/>
      <c r="URZ11" s="311"/>
      <c r="USA11" s="624"/>
      <c r="USB11" s="624"/>
      <c r="USC11" s="624"/>
      <c r="USD11" s="313"/>
      <c r="USE11" s="314"/>
      <c r="USF11" s="315"/>
      <c r="USG11" s="311"/>
      <c r="USH11" s="311"/>
      <c r="USI11" s="624"/>
      <c r="USJ11" s="624"/>
      <c r="USK11" s="624"/>
      <c r="USL11" s="313"/>
      <c r="USM11" s="314"/>
      <c r="USN11" s="315"/>
      <c r="USO11" s="311"/>
      <c r="USP11" s="311"/>
      <c r="USQ11" s="624"/>
      <c r="USR11" s="624"/>
      <c r="USS11" s="624"/>
      <c r="UST11" s="313"/>
      <c r="USU11" s="314"/>
      <c r="USV11" s="315"/>
      <c r="USW11" s="311"/>
      <c r="USX11" s="311"/>
      <c r="USY11" s="624"/>
      <c r="USZ11" s="624"/>
      <c r="UTA11" s="624"/>
      <c r="UTB11" s="313"/>
      <c r="UTC11" s="314"/>
      <c r="UTD11" s="315"/>
      <c r="UTE11" s="311"/>
      <c r="UTF11" s="311"/>
      <c r="UTG11" s="624"/>
      <c r="UTH11" s="624"/>
      <c r="UTI11" s="624"/>
      <c r="UTJ11" s="313"/>
      <c r="UTK11" s="314"/>
      <c r="UTL11" s="315"/>
      <c r="UTM11" s="311"/>
      <c r="UTN11" s="311"/>
      <c r="UTO11" s="624"/>
      <c r="UTP11" s="624"/>
      <c r="UTQ11" s="624"/>
      <c r="UTR11" s="313"/>
      <c r="UTS11" s="314"/>
      <c r="UTT11" s="315"/>
      <c r="UTU11" s="311"/>
      <c r="UTV11" s="311"/>
      <c r="UTW11" s="624"/>
      <c r="UTX11" s="624"/>
      <c r="UTY11" s="624"/>
      <c r="UTZ11" s="313"/>
      <c r="UUA11" s="314"/>
      <c r="UUB11" s="315"/>
      <c r="UUC11" s="311"/>
      <c r="UUD11" s="311"/>
      <c r="UUE11" s="624"/>
      <c r="UUF11" s="624"/>
      <c r="UUG11" s="624"/>
      <c r="UUH11" s="313"/>
      <c r="UUI11" s="314"/>
      <c r="UUJ11" s="315"/>
      <c r="UUK11" s="311"/>
      <c r="UUL11" s="311"/>
      <c r="UUM11" s="624"/>
      <c r="UUN11" s="624"/>
      <c r="UUO11" s="624"/>
      <c r="UUP11" s="313"/>
      <c r="UUQ11" s="314"/>
      <c r="UUR11" s="315"/>
      <c r="UUS11" s="311"/>
      <c r="UUT11" s="311"/>
      <c r="UUU11" s="624"/>
      <c r="UUV11" s="624"/>
      <c r="UUW11" s="624"/>
      <c r="UUX11" s="313"/>
      <c r="UUY11" s="314"/>
      <c r="UUZ11" s="315"/>
      <c r="UVA11" s="311"/>
      <c r="UVB11" s="311"/>
      <c r="UVC11" s="624"/>
      <c r="UVD11" s="624"/>
      <c r="UVE11" s="624"/>
      <c r="UVF11" s="313"/>
      <c r="UVG11" s="314"/>
      <c r="UVH11" s="315"/>
      <c r="UVI11" s="311"/>
      <c r="UVJ11" s="311"/>
      <c r="UVK11" s="624"/>
      <c r="UVL11" s="624"/>
      <c r="UVM11" s="624"/>
      <c r="UVN11" s="313"/>
      <c r="UVO11" s="314"/>
      <c r="UVP11" s="315"/>
      <c r="UVQ11" s="311"/>
      <c r="UVR11" s="311"/>
      <c r="UVS11" s="624"/>
      <c r="UVT11" s="624"/>
      <c r="UVU11" s="624"/>
      <c r="UVV11" s="313"/>
      <c r="UVW11" s="314"/>
      <c r="UVX11" s="315"/>
      <c r="UVY11" s="311"/>
      <c r="UVZ11" s="311"/>
      <c r="UWA11" s="624"/>
      <c r="UWB11" s="624"/>
      <c r="UWC11" s="624"/>
      <c r="UWD11" s="313"/>
      <c r="UWE11" s="314"/>
      <c r="UWF11" s="315"/>
      <c r="UWG11" s="311"/>
      <c r="UWH11" s="311"/>
      <c r="UWI11" s="624"/>
      <c r="UWJ11" s="624"/>
      <c r="UWK11" s="624"/>
      <c r="UWL11" s="313"/>
      <c r="UWM11" s="314"/>
      <c r="UWN11" s="315"/>
      <c r="UWO11" s="311"/>
      <c r="UWP11" s="311"/>
      <c r="UWQ11" s="624"/>
      <c r="UWR11" s="624"/>
      <c r="UWS11" s="624"/>
      <c r="UWT11" s="313"/>
      <c r="UWU11" s="314"/>
      <c r="UWV11" s="315"/>
      <c r="UWW11" s="311"/>
      <c r="UWX11" s="311"/>
      <c r="UWY11" s="624"/>
      <c r="UWZ11" s="624"/>
      <c r="UXA11" s="624"/>
      <c r="UXB11" s="313"/>
      <c r="UXC11" s="314"/>
      <c r="UXD11" s="315"/>
      <c r="UXE11" s="311"/>
      <c r="UXF11" s="311"/>
      <c r="UXG11" s="624"/>
      <c r="UXH11" s="624"/>
      <c r="UXI11" s="624"/>
      <c r="UXJ11" s="313"/>
      <c r="UXK11" s="314"/>
      <c r="UXL11" s="315"/>
      <c r="UXM11" s="311"/>
      <c r="UXN11" s="311"/>
      <c r="UXO11" s="624"/>
      <c r="UXP11" s="624"/>
      <c r="UXQ11" s="624"/>
      <c r="UXR11" s="313"/>
      <c r="UXS11" s="314"/>
      <c r="UXT11" s="315"/>
      <c r="UXU11" s="311"/>
      <c r="UXV11" s="311"/>
      <c r="UXW11" s="624"/>
      <c r="UXX11" s="624"/>
      <c r="UXY11" s="624"/>
      <c r="UXZ11" s="313"/>
      <c r="UYA11" s="314"/>
      <c r="UYB11" s="315"/>
      <c r="UYC11" s="311"/>
      <c r="UYD11" s="311"/>
      <c r="UYE11" s="624"/>
      <c r="UYF11" s="624"/>
      <c r="UYG11" s="624"/>
      <c r="UYH11" s="313"/>
      <c r="UYI11" s="314"/>
      <c r="UYJ11" s="315"/>
      <c r="UYK11" s="311"/>
      <c r="UYL11" s="311"/>
      <c r="UYM11" s="624"/>
      <c r="UYN11" s="624"/>
      <c r="UYO11" s="624"/>
      <c r="UYP11" s="313"/>
      <c r="UYQ11" s="314"/>
      <c r="UYR11" s="315"/>
      <c r="UYS11" s="311"/>
      <c r="UYT11" s="311"/>
      <c r="UYU11" s="624"/>
      <c r="UYV11" s="624"/>
      <c r="UYW11" s="624"/>
      <c r="UYX11" s="313"/>
      <c r="UYY11" s="314"/>
      <c r="UYZ11" s="315"/>
      <c r="UZA11" s="311"/>
      <c r="UZB11" s="311"/>
      <c r="UZC11" s="624"/>
      <c r="UZD11" s="624"/>
      <c r="UZE11" s="624"/>
      <c r="UZF11" s="313"/>
      <c r="UZG11" s="314"/>
      <c r="UZH11" s="315"/>
      <c r="UZI11" s="311"/>
      <c r="UZJ11" s="311"/>
      <c r="UZK11" s="624"/>
      <c r="UZL11" s="624"/>
      <c r="UZM11" s="624"/>
      <c r="UZN11" s="313"/>
      <c r="UZO11" s="314"/>
      <c r="UZP11" s="315"/>
      <c r="UZQ11" s="311"/>
      <c r="UZR11" s="311"/>
      <c r="UZS11" s="624"/>
      <c r="UZT11" s="624"/>
      <c r="UZU11" s="624"/>
      <c r="UZV11" s="313"/>
      <c r="UZW11" s="314"/>
      <c r="UZX11" s="315"/>
      <c r="UZY11" s="311"/>
      <c r="UZZ11" s="311"/>
      <c r="VAA11" s="624"/>
      <c r="VAB11" s="624"/>
      <c r="VAC11" s="624"/>
      <c r="VAD11" s="313"/>
      <c r="VAE11" s="314"/>
      <c r="VAF11" s="315"/>
      <c r="VAG11" s="311"/>
      <c r="VAH11" s="311"/>
      <c r="VAI11" s="624"/>
      <c r="VAJ11" s="624"/>
      <c r="VAK11" s="624"/>
      <c r="VAL11" s="313"/>
      <c r="VAM11" s="314"/>
      <c r="VAN11" s="315"/>
      <c r="VAO11" s="311"/>
      <c r="VAP11" s="311"/>
      <c r="VAQ11" s="624"/>
      <c r="VAR11" s="624"/>
      <c r="VAS11" s="624"/>
      <c r="VAT11" s="313"/>
      <c r="VAU11" s="314"/>
      <c r="VAV11" s="315"/>
      <c r="VAW11" s="311"/>
      <c r="VAX11" s="311"/>
      <c r="VAY11" s="624"/>
      <c r="VAZ11" s="624"/>
      <c r="VBA11" s="624"/>
      <c r="VBB11" s="313"/>
      <c r="VBC11" s="314"/>
      <c r="VBD11" s="315"/>
      <c r="VBE11" s="311"/>
      <c r="VBF11" s="311"/>
      <c r="VBG11" s="624"/>
      <c r="VBH11" s="624"/>
      <c r="VBI11" s="624"/>
      <c r="VBJ11" s="313"/>
      <c r="VBK11" s="314"/>
      <c r="VBL11" s="315"/>
      <c r="VBM11" s="311"/>
      <c r="VBN11" s="311"/>
      <c r="VBO11" s="624"/>
      <c r="VBP11" s="624"/>
      <c r="VBQ11" s="624"/>
      <c r="VBR11" s="313"/>
      <c r="VBS11" s="314"/>
      <c r="VBT11" s="315"/>
      <c r="VBU11" s="311"/>
      <c r="VBV11" s="311"/>
      <c r="VBW11" s="624"/>
      <c r="VBX11" s="624"/>
      <c r="VBY11" s="624"/>
      <c r="VBZ11" s="313"/>
      <c r="VCA11" s="314"/>
      <c r="VCB11" s="315"/>
      <c r="VCC11" s="311"/>
      <c r="VCD11" s="311"/>
      <c r="VCE11" s="624"/>
      <c r="VCF11" s="624"/>
      <c r="VCG11" s="624"/>
      <c r="VCH11" s="313"/>
      <c r="VCI11" s="314"/>
      <c r="VCJ11" s="315"/>
      <c r="VCK11" s="311"/>
      <c r="VCL11" s="311"/>
      <c r="VCM11" s="624"/>
      <c r="VCN11" s="624"/>
      <c r="VCO11" s="624"/>
      <c r="VCP11" s="313"/>
      <c r="VCQ11" s="314"/>
      <c r="VCR11" s="315"/>
      <c r="VCS11" s="311"/>
      <c r="VCT11" s="311"/>
      <c r="VCU11" s="624"/>
      <c r="VCV11" s="624"/>
      <c r="VCW11" s="624"/>
      <c r="VCX11" s="313"/>
      <c r="VCY11" s="314"/>
      <c r="VCZ11" s="315"/>
      <c r="VDA11" s="311"/>
      <c r="VDB11" s="311"/>
      <c r="VDC11" s="624"/>
      <c r="VDD11" s="624"/>
      <c r="VDE11" s="624"/>
      <c r="VDF11" s="313"/>
      <c r="VDG11" s="314"/>
      <c r="VDH11" s="315"/>
      <c r="VDI11" s="311"/>
      <c r="VDJ11" s="311"/>
      <c r="VDK11" s="624"/>
      <c r="VDL11" s="624"/>
      <c r="VDM11" s="624"/>
      <c r="VDN11" s="313"/>
      <c r="VDO11" s="314"/>
      <c r="VDP11" s="315"/>
      <c r="VDQ11" s="311"/>
      <c r="VDR11" s="311"/>
      <c r="VDS11" s="624"/>
      <c r="VDT11" s="624"/>
      <c r="VDU11" s="624"/>
      <c r="VDV11" s="313"/>
      <c r="VDW11" s="314"/>
      <c r="VDX11" s="315"/>
      <c r="VDY11" s="311"/>
      <c r="VDZ11" s="311"/>
      <c r="VEA11" s="624"/>
      <c r="VEB11" s="624"/>
      <c r="VEC11" s="624"/>
      <c r="VED11" s="313"/>
      <c r="VEE11" s="314"/>
      <c r="VEF11" s="315"/>
      <c r="VEG11" s="311"/>
      <c r="VEH11" s="311"/>
      <c r="VEI11" s="624"/>
      <c r="VEJ11" s="624"/>
      <c r="VEK11" s="624"/>
      <c r="VEL11" s="313"/>
      <c r="VEM11" s="314"/>
      <c r="VEN11" s="315"/>
      <c r="VEO11" s="311"/>
      <c r="VEP11" s="311"/>
      <c r="VEQ11" s="624"/>
      <c r="VER11" s="624"/>
      <c r="VES11" s="624"/>
      <c r="VET11" s="313"/>
      <c r="VEU11" s="314"/>
      <c r="VEV11" s="315"/>
      <c r="VEW11" s="311"/>
      <c r="VEX11" s="311"/>
      <c r="VEY11" s="624"/>
      <c r="VEZ11" s="624"/>
      <c r="VFA11" s="624"/>
      <c r="VFB11" s="313"/>
      <c r="VFC11" s="314"/>
      <c r="VFD11" s="315"/>
      <c r="VFE11" s="311"/>
      <c r="VFF11" s="311"/>
      <c r="VFG11" s="624"/>
      <c r="VFH11" s="624"/>
      <c r="VFI11" s="624"/>
      <c r="VFJ11" s="313"/>
      <c r="VFK11" s="314"/>
      <c r="VFL11" s="315"/>
      <c r="VFM11" s="311"/>
      <c r="VFN11" s="311"/>
      <c r="VFO11" s="624"/>
      <c r="VFP11" s="624"/>
      <c r="VFQ11" s="624"/>
      <c r="VFR11" s="313"/>
      <c r="VFS11" s="314"/>
      <c r="VFT11" s="315"/>
      <c r="VFU11" s="311"/>
      <c r="VFV11" s="311"/>
      <c r="VFW11" s="624"/>
      <c r="VFX11" s="624"/>
      <c r="VFY11" s="624"/>
      <c r="VFZ11" s="313"/>
      <c r="VGA11" s="314"/>
      <c r="VGB11" s="315"/>
      <c r="VGC11" s="311"/>
      <c r="VGD11" s="311"/>
      <c r="VGE11" s="624"/>
      <c r="VGF11" s="624"/>
      <c r="VGG11" s="624"/>
      <c r="VGH11" s="313"/>
      <c r="VGI11" s="314"/>
      <c r="VGJ11" s="315"/>
      <c r="VGK11" s="311"/>
      <c r="VGL11" s="311"/>
      <c r="VGM11" s="624"/>
      <c r="VGN11" s="624"/>
      <c r="VGO11" s="624"/>
      <c r="VGP11" s="313"/>
      <c r="VGQ11" s="314"/>
      <c r="VGR11" s="315"/>
      <c r="VGS11" s="311"/>
      <c r="VGT11" s="311"/>
      <c r="VGU11" s="624"/>
      <c r="VGV11" s="624"/>
      <c r="VGW11" s="624"/>
      <c r="VGX11" s="313"/>
      <c r="VGY11" s="314"/>
      <c r="VGZ11" s="315"/>
      <c r="VHA11" s="311"/>
      <c r="VHB11" s="311"/>
      <c r="VHC11" s="624"/>
      <c r="VHD11" s="624"/>
      <c r="VHE11" s="624"/>
      <c r="VHF11" s="313"/>
      <c r="VHG11" s="314"/>
      <c r="VHH11" s="315"/>
      <c r="VHI11" s="311"/>
      <c r="VHJ11" s="311"/>
      <c r="VHK11" s="624"/>
      <c r="VHL11" s="624"/>
      <c r="VHM11" s="624"/>
      <c r="VHN11" s="313"/>
      <c r="VHO11" s="314"/>
      <c r="VHP11" s="315"/>
      <c r="VHQ11" s="311"/>
      <c r="VHR11" s="311"/>
      <c r="VHS11" s="624"/>
      <c r="VHT11" s="624"/>
      <c r="VHU11" s="624"/>
      <c r="VHV11" s="313"/>
      <c r="VHW11" s="314"/>
      <c r="VHX11" s="315"/>
      <c r="VHY11" s="311"/>
      <c r="VHZ11" s="311"/>
      <c r="VIA11" s="624"/>
      <c r="VIB11" s="624"/>
      <c r="VIC11" s="624"/>
      <c r="VID11" s="313"/>
      <c r="VIE11" s="314"/>
      <c r="VIF11" s="315"/>
      <c r="VIG11" s="311"/>
      <c r="VIH11" s="311"/>
      <c r="VII11" s="624"/>
      <c r="VIJ11" s="624"/>
      <c r="VIK11" s="624"/>
      <c r="VIL11" s="313"/>
      <c r="VIM11" s="314"/>
      <c r="VIN11" s="315"/>
      <c r="VIO11" s="311"/>
      <c r="VIP11" s="311"/>
      <c r="VIQ11" s="624"/>
      <c r="VIR11" s="624"/>
      <c r="VIS11" s="624"/>
      <c r="VIT11" s="313"/>
      <c r="VIU11" s="314"/>
      <c r="VIV11" s="315"/>
      <c r="VIW11" s="311"/>
      <c r="VIX11" s="311"/>
      <c r="VIY11" s="624"/>
      <c r="VIZ11" s="624"/>
      <c r="VJA11" s="624"/>
      <c r="VJB11" s="313"/>
      <c r="VJC11" s="314"/>
      <c r="VJD11" s="315"/>
      <c r="VJE11" s="311"/>
      <c r="VJF11" s="311"/>
      <c r="VJG11" s="624"/>
      <c r="VJH11" s="624"/>
      <c r="VJI11" s="624"/>
      <c r="VJJ11" s="313"/>
      <c r="VJK11" s="314"/>
      <c r="VJL11" s="315"/>
      <c r="VJM11" s="311"/>
      <c r="VJN11" s="311"/>
      <c r="VJO11" s="624"/>
      <c r="VJP11" s="624"/>
      <c r="VJQ11" s="624"/>
      <c r="VJR11" s="313"/>
      <c r="VJS11" s="314"/>
      <c r="VJT11" s="315"/>
      <c r="VJU11" s="311"/>
      <c r="VJV11" s="311"/>
      <c r="VJW11" s="624"/>
      <c r="VJX11" s="624"/>
      <c r="VJY11" s="624"/>
      <c r="VJZ11" s="313"/>
      <c r="VKA11" s="314"/>
      <c r="VKB11" s="315"/>
      <c r="VKC11" s="311"/>
      <c r="VKD11" s="311"/>
      <c r="VKE11" s="624"/>
      <c r="VKF11" s="624"/>
      <c r="VKG11" s="624"/>
      <c r="VKH11" s="313"/>
      <c r="VKI11" s="314"/>
      <c r="VKJ11" s="315"/>
      <c r="VKK11" s="311"/>
      <c r="VKL11" s="311"/>
      <c r="VKM11" s="624"/>
      <c r="VKN11" s="624"/>
      <c r="VKO11" s="624"/>
      <c r="VKP11" s="313"/>
      <c r="VKQ11" s="314"/>
      <c r="VKR11" s="315"/>
      <c r="VKS11" s="311"/>
      <c r="VKT11" s="311"/>
      <c r="VKU11" s="624"/>
      <c r="VKV11" s="624"/>
      <c r="VKW11" s="624"/>
      <c r="VKX11" s="313"/>
      <c r="VKY11" s="314"/>
      <c r="VKZ11" s="315"/>
      <c r="VLA11" s="311"/>
      <c r="VLB11" s="311"/>
      <c r="VLC11" s="624"/>
      <c r="VLD11" s="624"/>
      <c r="VLE11" s="624"/>
      <c r="VLF11" s="313"/>
      <c r="VLG11" s="314"/>
      <c r="VLH11" s="315"/>
      <c r="VLI11" s="311"/>
      <c r="VLJ11" s="311"/>
      <c r="VLK11" s="624"/>
      <c r="VLL11" s="624"/>
      <c r="VLM11" s="624"/>
      <c r="VLN11" s="313"/>
      <c r="VLO11" s="314"/>
      <c r="VLP11" s="315"/>
      <c r="VLQ11" s="311"/>
      <c r="VLR11" s="311"/>
      <c r="VLS11" s="624"/>
      <c r="VLT11" s="624"/>
      <c r="VLU11" s="624"/>
      <c r="VLV11" s="313"/>
      <c r="VLW11" s="314"/>
      <c r="VLX11" s="315"/>
      <c r="VLY11" s="311"/>
      <c r="VLZ11" s="311"/>
      <c r="VMA11" s="624"/>
      <c r="VMB11" s="624"/>
      <c r="VMC11" s="624"/>
      <c r="VMD11" s="313"/>
      <c r="VME11" s="314"/>
      <c r="VMF11" s="315"/>
      <c r="VMG11" s="311"/>
      <c r="VMH11" s="311"/>
      <c r="VMI11" s="624"/>
      <c r="VMJ11" s="624"/>
      <c r="VMK11" s="624"/>
      <c r="VML11" s="313"/>
      <c r="VMM11" s="314"/>
      <c r="VMN11" s="315"/>
      <c r="VMO11" s="311"/>
      <c r="VMP11" s="311"/>
      <c r="VMQ11" s="624"/>
      <c r="VMR11" s="624"/>
      <c r="VMS11" s="624"/>
      <c r="VMT11" s="313"/>
      <c r="VMU11" s="314"/>
      <c r="VMV11" s="315"/>
      <c r="VMW11" s="311"/>
      <c r="VMX11" s="311"/>
      <c r="VMY11" s="624"/>
      <c r="VMZ11" s="624"/>
      <c r="VNA11" s="624"/>
      <c r="VNB11" s="313"/>
      <c r="VNC11" s="314"/>
      <c r="VND11" s="315"/>
      <c r="VNE11" s="311"/>
      <c r="VNF11" s="311"/>
      <c r="VNG11" s="624"/>
      <c r="VNH11" s="624"/>
      <c r="VNI11" s="624"/>
      <c r="VNJ11" s="313"/>
      <c r="VNK11" s="314"/>
      <c r="VNL11" s="315"/>
      <c r="VNM11" s="311"/>
      <c r="VNN11" s="311"/>
      <c r="VNO11" s="624"/>
      <c r="VNP11" s="624"/>
      <c r="VNQ11" s="624"/>
      <c r="VNR11" s="313"/>
      <c r="VNS11" s="314"/>
      <c r="VNT11" s="315"/>
      <c r="VNU11" s="311"/>
      <c r="VNV11" s="311"/>
      <c r="VNW11" s="624"/>
      <c r="VNX11" s="624"/>
      <c r="VNY11" s="624"/>
      <c r="VNZ11" s="313"/>
      <c r="VOA11" s="314"/>
      <c r="VOB11" s="315"/>
      <c r="VOC11" s="311"/>
      <c r="VOD11" s="311"/>
      <c r="VOE11" s="624"/>
      <c r="VOF11" s="624"/>
      <c r="VOG11" s="624"/>
      <c r="VOH11" s="313"/>
      <c r="VOI11" s="314"/>
      <c r="VOJ11" s="315"/>
      <c r="VOK11" s="311"/>
      <c r="VOL11" s="311"/>
      <c r="VOM11" s="624"/>
      <c r="VON11" s="624"/>
      <c r="VOO11" s="624"/>
      <c r="VOP11" s="313"/>
      <c r="VOQ11" s="314"/>
      <c r="VOR11" s="315"/>
      <c r="VOS11" s="311"/>
      <c r="VOT11" s="311"/>
      <c r="VOU11" s="624"/>
      <c r="VOV11" s="624"/>
      <c r="VOW11" s="624"/>
      <c r="VOX11" s="313"/>
      <c r="VOY11" s="314"/>
      <c r="VOZ11" s="315"/>
      <c r="VPA11" s="311"/>
      <c r="VPB11" s="311"/>
      <c r="VPC11" s="624"/>
      <c r="VPD11" s="624"/>
      <c r="VPE11" s="624"/>
      <c r="VPF11" s="313"/>
      <c r="VPG11" s="314"/>
      <c r="VPH11" s="315"/>
      <c r="VPI11" s="311"/>
      <c r="VPJ11" s="311"/>
      <c r="VPK11" s="624"/>
      <c r="VPL11" s="624"/>
      <c r="VPM11" s="624"/>
      <c r="VPN11" s="313"/>
      <c r="VPO11" s="314"/>
      <c r="VPP11" s="315"/>
      <c r="VPQ11" s="311"/>
      <c r="VPR11" s="311"/>
      <c r="VPS11" s="624"/>
      <c r="VPT11" s="624"/>
      <c r="VPU11" s="624"/>
      <c r="VPV11" s="313"/>
      <c r="VPW11" s="314"/>
      <c r="VPX11" s="315"/>
      <c r="VPY11" s="311"/>
      <c r="VPZ11" s="311"/>
      <c r="VQA11" s="624"/>
      <c r="VQB11" s="624"/>
      <c r="VQC11" s="624"/>
      <c r="VQD11" s="313"/>
      <c r="VQE11" s="314"/>
      <c r="VQF11" s="315"/>
      <c r="VQG11" s="311"/>
      <c r="VQH11" s="311"/>
      <c r="VQI11" s="624"/>
      <c r="VQJ11" s="624"/>
      <c r="VQK11" s="624"/>
      <c r="VQL11" s="313"/>
      <c r="VQM11" s="314"/>
      <c r="VQN11" s="315"/>
      <c r="VQO11" s="311"/>
      <c r="VQP11" s="311"/>
      <c r="VQQ11" s="624"/>
      <c r="VQR11" s="624"/>
      <c r="VQS11" s="624"/>
      <c r="VQT11" s="313"/>
      <c r="VQU11" s="314"/>
      <c r="VQV11" s="315"/>
      <c r="VQW11" s="311"/>
      <c r="VQX11" s="311"/>
      <c r="VQY11" s="624"/>
      <c r="VQZ11" s="624"/>
      <c r="VRA11" s="624"/>
      <c r="VRB11" s="313"/>
      <c r="VRC11" s="314"/>
      <c r="VRD11" s="315"/>
      <c r="VRE11" s="311"/>
      <c r="VRF11" s="311"/>
      <c r="VRG11" s="624"/>
      <c r="VRH11" s="624"/>
      <c r="VRI11" s="624"/>
      <c r="VRJ11" s="313"/>
      <c r="VRK11" s="314"/>
      <c r="VRL11" s="315"/>
      <c r="VRM11" s="311"/>
      <c r="VRN11" s="311"/>
      <c r="VRO11" s="624"/>
      <c r="VRP11" s="624"/>
      <c r="VRQ11" s="624"/>
      <c r="VRR11" s="313"/>
      <c r="VRS11" s="314"/>
      <c r="VRT11" s="315"/>
      <c r="VRU11" s="311"/>
      <c r="VRV11" s="311"/>
      <c r="VRW11" s="624"/>
      <c r="VRX11" s="624"/>
      <c r="VRY11" s="624"/>
      <c r="VRZ11" s="313"/>
      <c r="VSA11" s="314"/>
      <c r="VSB11" s="315"/>
      <c r="VSC11" s="311"/>
      <c r="VSD11" s="311"/>
      <c r="VSE11" s="624"/>
      <c r="VSF11" s="624"/>
      <c r="VSG11" s="624"/>
      <c r="VSH11" s="313"/>
      <c r="VSI11" s="314"/>
      <c r="VSJ11" s="315"/>
      <c r="VSK11" s="311"/>
      <c r="VSL11" s="311"/>
      <c r="VSM11" s="624"/>
      <c r="VSN11" s="624"/>
      <c r="VSO11" s="624"/>
      <c r="VSP11" s="313"/>
      <c r="VSQ11" s="314"/>
      <c r="VSR11" s="315"/>
      <c r="VSS11" s="311"/>
      <c r="VST11" s="311"/>
      <c r="VSU11" s="624"/>
      <c r="VSV11" s="624"/>
      <c r="VSW11" s="624"/>
      <c r="VSX11" s="313"/>
      <c r="VSY11" s="314"/>
      <c r="VSZ11" s="315"/>
      <c r="VTA11" s="311"/>
      <c r="VTB11" s="311"/>
      <c r="VTC11" s="624"/>
      <c r="VTD11" s="624"/>
      <c r="VTE11" s="624"/>
      <c r="VTF11" s="313"/>
      <c r="VTG11" s="314"/>
      <c r="VTH11" s="315"/>
      <c r="VTI11" s="311"/>
      <c r="VTJ11" s="311"/>
      <c r="VTK11" s="624"/>
      <c r="VTL11" s="624"/>
      <c r="VTM11" s="624"/>
      <c r="VTN11" s="313"/>
      <c r="VTO11" s="314"/>
      <c r="VTP11" s="315"/>
      <c r="VTQ11" s="311"/>
      <c r="VTR11" s="311"/>
      <c r="VTS11" s="624"/>
      <c r="VTT11" s="624"/>
      <c r="VTU11" s="624"/>
      <c r="VTV11" s="313"/>
      <c r="VTW11" s="314"/>
      <c r="VTX11" s="315"/>
      <c r="VTY11" s="311"/>
      <c r="VTZ11" s="311"/>
      <c r="VUA11" s="624"/>
      <c r="VUB11" s="624"/>
      <c r="VUC11" s="624"/>
      <c r="VUD11" s="313"/>
      <c r="VUE11" s="314"/>
      <c r="VUF11" s="315"/>
      <c r="VUG11" s="311"/>
      <c r="VUH11" s="311"/>
      <c r="VUI11" s="624"/>
      <c r="VUJ11" s="624"/>
      <c r="VUK11" s="624"/>
      <c r="VUL11" s="313"/>
      <c r="VUM11" s="314"/>
      <c r="VUN11" s="315"/>
      <c r="VUO11" s="311"/>
      <c r="VUP11" s="311"/>
      <c r="VUQ11" s="624"/>
      <c r="VUR11" s="624"/>
      <c r="VUS11" s="624"/>
      <c r="VUT11" s="313"/>
      <c r="VUU11" s="314"/>
      <c r="VUV11" s="315"/>
      <c r="VUW11" s="311"/>
      <c r="VUX11" s="311"/>
      <c r="VUY11" s="624"/>
      <c r="VUZ11" s="624"/>
      <c r="VVA11" s="624"/>
      <c r="VVB11" s="313"/>
      <c r="VVC11" s="314"/>
      <c r="VVD11" s="315"/>
      <c r="VVE11" s="311"/>
      <c r="VVF11" s="311"/>
      <c r="VVG11" s="624"/>
      <c r="VVH11" s="624"/>
      <c r="VVI11" s="624"/>
      <c r="VVJ11" s="313"/>
      <c r="VVK11" s="314"/>
      <c r="VVL11" s="315"/>
      <c r="VVM11" s="311"/>
      <c r="VVN11" s="311"/>
      <c r="VVO11" s="624"/>
      <c r="VVP11" s="624"/>
      <c r="VVQ11" s="624"/>
      <c r="VVR11" s="313"/>
      <c r="VVS11" s="314"/>
      <c r="VVT11" s="315"/>
      <c r="VVU11" s="311"/>
      <c r="VVV11" s="311"/>
      <c r="VVW11" s="624"/>
      <c r="VVX11" s="624"/>
      <c r="VVY11" s="624"/>
      <c r="VVZ11" s="313"/>
      <c r="VWA11" s="314"/>
      <c r="VWB11" s="315"/>
      <c r="VWC11" s="311"/>
      <c r="VWD11" s="311"/>
      <c r="VWE11" s="624"/>
      <c r="VWF11" s="624"/>
      <c r="VWG11" s="624"/>
      <c r="VWH11" s="313"/>
      <c r="VWI11" s="314"/>
      <c r="VWJ11" s="315"/>
      <c r="VWK11" s="311"/>
      <c r="VWL11" s="311"/>
      <c r="VWM11" s="624"/>
      <c r="VWN11" s="624"/>
      <c r="VWO11" s="624"/>
      <c r="VWP11" s="313"/>
      <c r="VWQ11" s="314"/>
      <c r="VWR11" s="315"/>
      <c r="VWS11" s="311"/>
      <c r="VWT11" s="311"/>
      <c r="VWU11" s="624"/>
      <c r="VWV11" s="624"/>
      <c r="VWW11" s="624"/>
      <c r="VWX11" s="313"/>
      <c r="VWY11" s="314"/>
      <c r="VWZ11" s="315"/>
      <c r="VXA11" s="311"/>
      <c r="VXB11" s="311"/>
      <c r="VXC11" s="624"/>
      <c r="VXD11" s="624"/>
      <c r="VXE11" s="624"/>
      <c r="VXF11" s="313"/>
      <c r="VXG11" s="314"/>
      <c r="VXH11" s="315"/>
      <c r="VXI11" s="311"/>
      <c r="VXJ11" s="311"/>
      <c r="VXK11" s="624"/>
      <c r="VXL11" s="624"/>
      <c r="VXM11" s="624"/>
      <c r="VXN11" s="313"/>
      <c r="VXO11" s="314"/>
      <c r="VXP11" s="315"/>
      <c r="VXQ11" s="311"/>
      <c r="VXR11" s="311"/>
      <c r="VXS11" s="624"/>
      <c r="VXT11" s="624"/>
      <c r="VXU11" s="624"/>
      <c r="VXV11" s="313"/>
      <c r="VXW11" s="314"/>
      <c r="VXX11" s="315"/>
      <c r="VXY11" s="311"/>
      <c r="VXZ11" s="311"/>
      <c r="VYA11" s="624"/>
      <c r="VYB11" s="624"/>
      <c r="VYC11" s="624"/>
      <c r="VYD11" s="313"/>
      <c r="VYE11" s="314"/>
      <c r="VYF11" s="315"/>
      <c r="VYG11" s="311"/>
      <c r="VYH11" s="311"/>
      <c r="VYI11" s="624"/>
      <c r="VYJ11" s="624"/>
      <c r="VYK11" s="624"/>
      <c r="VYL11" s="313"/>
      <c r="VYM11" s="314"/>
      <c r="VYN11" s="315"/>
      <c r="VYO11" s="311"/>
      <c r="VYP11" s="311"/>
      <c r="VYQ11" s="624"/>
      <c r="VYR11" s="624"/>
      <c r="VYS11" s="624"/>
      <c r="VYT11" s="313"/>
      <c r="VYU11" s="314"/>
      <c r="VYV11" s="315"/>
      <c r="VYW11" s="311"/>
      <c r="VYX11" s="311"/>
      <c r="VYY11" s="624"/>
      <c r="VYZ11" s="624"/>
      <c r="VZA11" s="624"/>
      <c r="VZB11" s="313"/>
      <c r="VZC11" s="314"/>
      <c r="VZD11" s="315"/>
      <c r="VZE11" s="311"/>
      <c r="VZF11" s="311"/>
      <c r="VZG11" s="624"/>
      <c r="VZH11" s="624"/>
      <c r="VZI11" s="624"/>
      <c r="VZJ11" s="313"/>
      <c r="VZK11" s="314"/>
      <c r="VZL11" s="315"/>
      <c r="VZM11" s="311"/>
      <c r="VZN11" s="311"/>
      <c r="VZO11" s="624"/>
      <c r="VZP11" s="624"/>
      <c r="VZQ11" s="624"/>
      <c r="VZR11" s="313"/>
      <c r="VZS11" s="314"/>
      <c r="VZT11" s="315"/>
      <c r="VZU11" s="311"/>
      <c r="VZV11" s="311"/>
      <c r="VZW11" s="624"/>
      <c r="VZX11" s="624"/>
      <c r="VZY11" s="624"/>
      <c r="VZZ11" s="313"/>
      <c r="WAA11" s="314"/>
      <c r="WAB11" s="315"/>
      <c r="WAC11" s="311"/>
      <c r="WAD11" s="311"/>
      <c r="WAE11" s="624"/>
      <c r="WAF11" s="624"/>
      <c r="WAG11" s="624"/>
      <c r="WAH11" s="313"/>
      <c r="WAI11" s="314"/>
      <c r="WAJ11" s="315"/>
      <c r="WAK11" s="311"/>
      <c r="WAL11" s="311"/>
      <c r="WAM11" s="624"/>
      <c r="WAN11" s="624"/>
      <c r="WAO11" s="624"/>
      <c r="WAP11" s="313"/>
      <c r="WAQ11" s="314"/>
      <c r="WAR11" s="315"/>
      <c r="WAS11" s="311"/>
      <c r="WAT11" s="311"/>
      <c r="WAU11" s="624"/>
      <c r="WAV11" s="624"/>
      <c r="WAW11" s="624"/>
      <c r="WAX11" s="313"/>
      <c r="WAY11" s="314"/>
      <c r="WAZ11" s="315"/>
      <c r="WBA11" s="311"/>
      <c r="WBB11" s="311"/>
      <c r="WBC11" s="624"/>
      <c r="WBD11" s="624"/>
      <c r="WBE11" s="624"/>
      <c r="WBF11" s="313"/>
      <c r="WBG11" s="314"/>
      <c r="WBH11" s="315"/>
      <c r="WBI11" s="311"/>
      <c r="WBJ11" s="311"/>
      <c r="WBK11" s="624"/>
      <c r="WBL11" s="624"/>
      <c r="WBM11" s="624"/>
      <c r="WBN11" s="313"/>
      <c r="WBO11" s="314"/>
      <c r="WBP11" s="315"/>
      <c r="WBQ11" s="311"/>
      <c r="WBR11" s="311"/>
      <c r="WBS11" s="624"/>
      <c r="WBT11" s="624"/>
      <c r="WBU11" s="624"/>
      <c r="WBV11" s="313"/>
      <c r="WBW11" s="314"/>
      <c r="WBX11" s="315"/>
      <c r="WBY11" s="311"/>
      <c r="WBZ11" s="311"/>
      <c r="WCA11" s="624"/>
      <c r="WCB11" s="624"/>
      <c r="WCC11" s="624"/>
      <c r="WCD11" s="313"/>
      <c r="WCE11" s="314"/>
      <c r="WCF11" s="315"/>
      <c r="WCG11" s="311"/>
      <c r="WCH11" s="311"/>
      <c r="WCI11" s="624"/>
      <c r="WCJ11" s="624"/>
      <c r="WCK11" s="624"/>
      <c r="WCL11" s="313"/>
      <c r="WCM11" s="314"/>
      <c r="WCN11" s="315"/>
      <c r="WCO11" s="311"/>
      <c r="WCP11" s="311"/>
      <c r="WCQ11" s="624"/>
      <c r="WCR11" s="624"/>
      <c r="WCS11" s="624"/>
      <c r="WCT11" s="313"/>
      <c r="WCU11" s="314"/>
      <c r="WCV11" s="315"/>
      <c r="WCW11" s="311"/>
      <c r="WCX11" s="311"/>
      <c r="WCY11" s="624"/>
      <c r="WCZ11" s="624"/>
      <c r="WDA11" s="624"/>
      <c r="WDB11" s="313"/>
      <c r="WDC11" s="314"/>
      <c r="WDD11" s="315"/>
      <c r="WDE11" s="311"/>
      <c r="WDF11" s="311"/>
      <c r="WDG11" s="624"/>
      <c r="WDH11" s="624"/>
      <c r="WDI11" s="624"/>
      <c r="WDJ11" s="313"/>
      <c r="WDK11" s="314"/>
      <c r="WDL11" s="315"/>
      <c r="WDM11" s="311"/>
      <c r="WDN11" s="311"/>
      <c r="WDO11" s="624"/>
      <c r="WDP11" s="624"/>
      <c r="WDQ11" s="624"/>
      <c r="WDR11" s="313"/>
      <c r="WDS11" s="314"/>
      <c r="WDT11" s="315"/>
      <c r="WDU11" s="311"/>
      <c r="WDV11" s="311"/>
      <c r="WDW11" s="624"/>
      <c r="WDX11" s="624"/>
      <c r="WDY11" s="624"/>
      <c r="WDZ11" s="313"/>
      <c r="WEA11" s="314"/>
      <c r="WEB11" s="315"/>
      <c r="WEC11" s="311"/>
      <c r="WED11" s="311"/>
      <c r="WEE11" s="624"/>
      <c r="WEF11" s="624"/>
      <c r="WEG11" s="624"/>
      <c r="WEH11" s="313"/>
      <c r="WEI11" s="314"/>
      <c r="WEJ11" s="315"/>
      <c r="WEK11" s="311"/>
      <c r="WEL11" s="311"/>
      <c r="WEM11" s="624"/>
      <c r="WEN11" s="624"/>
      <c r="WEO11" s="624"/>
      <c r="WEP11" s="313"/>
      <c r="WEQ11" s="314"/>
      <c r="WER11" s="315"/>
      <c r="WES11" s="311"/>
      <c r="WET11" s="311"/>
      <c r="WEU11" s="624"/>
      <c r="WEV11" s="624"/>
      <c r="WEW11" s="624"/>
      <c r="WEX11" s="313"/>
      <c r="WEY11" s="314"/>
      <c r="WEZ11" s="315"/>
      <c r="WFA11" s="311"/>
      <c r="WFB11" s="311"/>
      <c r="WFC11" s="624"/>
      <c r="WFD11" s="624"/>
      <c r="WFE11" s="624"/>
      <c r="WFF11" s="313"/>
      <c r="WFG11" s="314"/>
      <c r="WFH11" s="315"/>
      <c r="WFI11" s="311"/>
      <c r="WFJ11" s="311"/>
      <c r="WFK11" s="624"/>
      <c r="WFL11" s="624"/>
      <c r="WFM11" s="624"/>
      <c r="WFN11" s="313"/>
      <c r="WFO11" s="314"/>
      <c r="WFP11" s="315"/>
      <c r="WFQ11" s="311"/>
      <c r="WFR11" s="311"/>
      <c r="WFS11" s="624"/>
      <c r="WFT11" s="624"/>
      <c r="WFU11" s="624"/>
      <c r="WFV11" s="313"/>
      <c r="WFW11" s="314"/>
      <c r="WFX11" s="315"/>
      <c r="WFY11" s="311"/>
      <c r="WFZ11" s="311"/>
      <c r="WGA11" s="624"/>
      <c r="WGB11" s="624"/>
      <c r="WGC11" s="624"/>
      <c r="WGD11" s="313"/>
      <c r="WGE11" s="314"/>
      <c r="WGF11" s="315"/>
      <c r="WGG11" s="311"/>
      <c r="WGH11" s="311"/>
      <c r="WGI11" s="624"/>
      <c r="WGJ11" s="624"/>
      <c r="WGK11" s="624"/>
      <c r="WGL11" s="313"/>
      <c r="WGM11" s="314"/>
      <c r="WGN11" s="315"/>
      <c r="WGO11" s="311"/>
      <c r="WGP11" s="311"/>
      <c r="WGQ11" s="624"/>
      <c r="WGR11" s="624"/>
      <c r="WGS11" s="624"/>
      <c r="WGT11" s="313"/>
      <c r="WGU11" s="314"/>
      <c r="WGV11" s="315"/>
      <c r="WGW11" s="311"/>
      <c r="WGX11" s="311"/>
      <c r="WGY11" s="624"/>
      <c r="WGZ11" s="624"/>
      <c r="WHA11" s="624"/>
      <c r="WHB11" s="313"/>
      <c r="WHC11" s="314"/>
      <c r="WHD11" s="315"/>
      <c r="WHE11" s="311"/>
      <c r="WHF11" s="311"/>
      <c r="WHG11" s="624"/>
      <c r="WHH11" s="624"/>
      <c r="WHI11" s="624"/>
      <c r="WHJ11" s="313"/>
      <c r="WHK11" s="314"/>
      <c r="WHL11" s="315"/>
      <c r="WHM11" s="311"/>
      <c r="WHN11" s="311"/>
      <c r="WHO11" s="624"/>
      <c r="WHP11" s="624"/>
      <c r="WHQ11" s="624"/>
      <c r="WHR11" s="313"/>
      <c r="WHS11" s="314"/>
      <c r="WHT11" s="315"/>
      <c r="WHU11" s="311"/>
      <c r="WHV11" s="311"/>
      <c r="WHW11" s="624"/>
      <c r="WHX11" s="624"/>
      <c r="WHY11" s="624"/>
      <c r="WHZ11" s="313"/>
      <c r="WIA11" s="314"/>
      <c r="WIB11" s="315"/>
      <c r="WIC11" s="311"/>
      <c r="WID11" s="311"/>
      <c r="WIE11" s="624"/>
      <c r="WIF11" s="624"/>
      <c r="WIG11" s="624"/>
      <c r="WIH11" s="313"/>
      <c r="WII11" s="314"/>
      <c r="WIJ11" s="315"/>
      <c r="WIK11" s="311"/>
      <c r="WIL11" s="311"/>
      <c r="WIM11" s="624"/>
      <c r="WIN11" s="624"/>
      <c r="WIO11" s="624"/>
      <c r="WIP11" s="313"/>
      <c r="WIQ11" s="314"/>
      <c r="WIR11" s="315"/>
      <c r="WIS11" s="311"/>
      <c r="WIT11" s="311"/>
      <c r="WIU11" s="624"/>
      <c r="WIV11" s="624"/>
      <c r="WIW11" s="624"/>
      <c r="WIX11" s="313"/>
      <c r="WIY11" s="314"/>
      <c r="WIZ11" s="315"/>
      <c r="WJA11" s="311"/>
      <c r="WJB11" s="311"/>
      <c r="WJC11" s="624"/>
      <c r="WJD11" s="624"/>
      <c r="WJE11" s="624"/>
      <c r="WJF11" s="313"/>
      <c r="WJG11" s="314"/>
      <c r="WJH11" s="315"/>
      <c r="WJI11" s="311"/>
      <c r="WJJ11" s="311"/>
      <c r="WJK11" s="624"/>
      <c r="WJL11" s="624"/>
      <c r="WJM11" s="624"/>
      <c r="WJN11" s="313"/>
      <c r="WJO11" s="314"/>
      <c r="WJP11" s="315"/>
      <c r="WJQ11" s="311"/>
      <c r="WJR11" s="311"/>
      <c r="WJS11" s="624"/>
      <c r="WJT11" s="624"/>
      <c r="WJU11" s="624"/>
      <c r="WJV11" s="313"/>
      <c r="WJW11" s="314"/>
      <c r="WJX11" s="315"/>
      <c r="WJY11" s="311"/>
      <c r="WJZ11" s="311"/>
      <c r="WKA11" s="624"/>
      <c r="WKB11" s="624"/>
      <c r="WKC11" s="624"/>
      <c r="WKD11" s="313"/>
      <c r="WKE11" s="314"/>
      <c r="WKF11" s="315"/>
      <c r="WKG11" s="311"/>
      <c r="WKH11" s="311"/>
      <c r="WKI11" s="624"/>
      <c r="WKJ11" s="624"/>
      <c r="WKK11" s="624"/>
      <c r="WKL11" s="313"/>
      <c r="WKM11" s="314"/>
      <c r="WKN11" s="315"/>
      <c r="WKO11" s="311"/>
      <c r="WKP11" s="311"/>
      <c r="WKQ11" s="624"/>
      <c r="WKR11" s="624"/>
      <c r="WKS11" s="624"/>
      <c r="WKT11" s="313"/>
      <c r="WKU11" s="314"/>
      <c r="WKV11" s="315"/>
      <c r="WKW11" s="311"/>
      <c r="WKX11" s="311"/>
      <c r="WKY11" s="624"/>
      <c r="WKZ11" s="624"/>
      <c r="WLA11" s="624"/>
      <c r="WLB11" s="313"/>
      <c r="WLC11" s="314"/>
      <c r="WLD11" s="315"/>
      <c r="WLE11" s="311"/>
      <c r="WLF11" s="311"/>
      <c r="WLG11" s="624"/>
      <c r="WLH11" s="624"/>
      <c r="WLI11" s="624"/>
      <c r="WLJ11" s="313"/>
      <c r="WLK11" s="314"/>
      <c r="WLL11" s="315"/>
      <c r="WLM11" s="311"/>
      <c r="WLN11" s="311"/>
      <c r="WLO11" s="624"/>
      <c r="WLP11" s="624"/>
      <c r="WLQ11" s="624"/>
      <c r="WLR11" s="313"/>
      <c r="WLS11" s="314"/>
      <c r="WLT11" s="315"/>
      <c r="WLU11" s="311"/>
      <c r="WLV11" s="311"/>
      <c r="WLW11" s="624"/>
      <c r="WLX11" s="624"/>
      <c r="WLY11" s="624"/>
      <c r="WLZ11" s="313"/>
      <c r="WMA11" s="314"/>
      <c r="WMB11" s="315"/>
      <c r="WMC11" s="311"/>
      <c r="WMD11" s="311"/>
      <c r="WME11" s="624"/>
      <c r="WMF11" s="624"/>
      <c r="WMG11" s="624"/>
      <c r="WMH11" s="313"/>
      <c r="WMI11" s="314"/>
      <c r="WMJ11" s="315"/>
      <c r="WMK11" s="311"/>
      <c r="WML11" s="311"/>
      <c r="WMM11" s="624"/>
      <c r="WMN11" s="624"/>
      <c r="WMO11" s="624"/>
      <c r="WMP11" s="313"/>
      <c r="WMQ11" s="314"/>
      <c r="WMR11" s="315"/>
      <c r="WMS11" s="311"/>
      <c r="WMT11" s="311"/>
      <c r="WMU11" s="624"/>
      <c r="WMV11" s="624"/>
      <c r="WMW11" s="624"/>
      <c r="WMX11" s="313"/>
      <c r="WMY11" s="314"/>
      <c r="WMZ11" s="315"/>
      <c r="WNA11" s="311"/>
      <c r="WNB11" s="311"/>
      <c r="WNC11" s="624"/>
      <c r="WND11" s="624"/>
      <c r="WNE11" s="624"/>
      <c r="WNF11" s="313"/>
      <c r="WNG11" s="314"/>
      <c r="WNH11" s="315"/>
      <c r="WNI11" s="311"/>
      <c r="WNJ11" s="311"/>
      <c r="WNK11" s="624"/>
      <c r="WNL11" s="624"/>
      <c r="WNM11" s="624"/>
      <c r="WNN11" s="313"/>
      <c r="WNO11" s="314"/>
      <c r="WNP11" s="315"/>
      <c r="WNQ11" s="311"/>
      <c r="WNR11" s="311"/>
      <c r="WNS11" s="624"/>
      <c r="WNT11" s="624"/>
      <c r="WNU11" s="624"/>
      <c r="WNV11" s="313"/>
      <c r="WNW11" s="314"/>
      <c r="WNX11" s="315"/>
      <c r="WNY11" s="311"/>
      <c r="WNZ11" s="311"/>
      <c r="WOA11" s="624"/>
      <c r="WOB11" s="624"/>
      <c r="WOC11" s="624"/>
      <c r="WOD11" s="313"/>
      <c r="WOE11" s="314"/>
      <c r="WOF11" s="315"/>
      <c r="WOG11" s="311"/>
      <c r="WOH11" s="311"/>
      <c r="WOI11" s="624"/>
      <c r="WOJ11" s="624"/>
      <c r="WOK11" s="624"/>
      <c r="WOL11" s="313"/>
      <c r="WOM11" s="314"/>
      <c r="WON11" s="315"/>
      <c r="WOO11" s="311"/>
      <c r="WOP11" s="311"/>
      <c r="WOQ11" s="624"/>
      <c r="WOR11" s="624"/>
      <c r="WOS11" s="624"/>
      <c r="WOT11" s="313"/>
      <c r="WOU11" s="314"/>
      <c r="WOV11" s="315"/>
      <c r="WOW11" s="311"/>
      <c r="WOX11" s="311"/>
      <c r="WOY11" s="624"/>
      <c r="WOZ11" s="624"/>
      <c r="WPA11" s="624"/>
      <c r="WPB11" s="313"/>
      <c r="WPC11" s="314"/>
      <c r="WPD11" s="315"/>
      <c r="WPE11" s="311"/>
      <c r="WPF11" s="311"/>
      <c r="WPG11" s="624"/>
      <c r="WPH11" s="624"/>
      <c r="WPI11" s="624"/>
      <c r="WPJ11" s="313"/>
      <c r="WPK11" s="314"/>
      <c r="WPL11" s="315"/>
      <c r="WPM11" s="311"/>
      <c r="WPN11" s="311"/>
      <c r="WPO11" s="624"/>
      <c r="WPP11" s="624"/>
      <c r="WPQ11" s="624"/>
      <c r="WPR11" s="313"/>
      <c r="WPS11" s="314"/>
      <c r="WPT11" s="315"/>
      <c r="WPU11" s="311"/>
      <c r="WPV11" s="311"/>
      <c r="WPW11" s="624"/>
      <c r="WPX11" s="624"/>
      <c r="WPY11" s="624"/>
      <c r="WPZ11" s="313"/>
      <c r="WQA11" s="314"/>
      <c r="WQB11" s="315"/>
      <c r="WQC11" s="311"/>
      <c r="WQD11" s="311"/>
      <c r="WQE11" s="624"/>
      <c r="WQF11" s="624"/>
      <c r="WQG11" s="624"/>
      <c r="WQH11" s="313"/>
      <c r="WQI11" s="314"/>
      <c r="WQJ11" s="315"/>
      <c r="WQK11" s="311"/>
      <c r="WQL11" s="311"/>
      <c r="WQM11" s="624"/>
      <c r="WQN11" s="624"/>
      <c r="WQO11" s="624"/>
      <c r="WQP11" s="313"/>
      <c r="WQQ11" s="314"/>
      <c r="WQR11" s="315"/>
      <c r="WQS11" s="311"/>
      <c r="WQT11" s="311"/>
      <c r="WQU11" s="624"/>
      <c r="WQV11" s="624"/>
      <c r="WQW11" s="624"/>
      <c r="WQX11" s="313"/>
      <c r="WQY11" s="314"/>
      <c r="WQZ11" s="315"/>
      <c r="WRA11" s="311"/>
      <c r="WRB11" s="311"/>
      <c r="WRC11" s="624"/>
      <c r="WRD11" s="624"/>
      <c r="WRE11" s="624"/>
      <c r="WRF11" s="313"/>
      <c r="WRG11" s="314"/>
      <c r="WRH11" s="315"/>
      <c r="WRI11" s="311"/>
      <c r="WRJ11" s="311"/>
      <c r="WRK11" s="624"/>
      <c r="WRL11" s="624"/>
      <c r="WRM11" s="624"/>
      <c r="WRN11" s="313"/>
      <c r="WRO11" s="314"/>
      <c r="WRP11" s="315"/>
      <c r="WRQ11" s="311"/>
      <c r="WRR11" s="311"/>
      <c r="WRS11" s="624"/>
      <c r="WRT11" s="624"/>
      <c r="WRU11" s="624"/>
      <c r="WRV11" s="313"/>
      <c r="WRW11" s="314"/>
      <c r="WRX11" s="315"/>
      <c r="WRY11" s="311"/>
      <c r="WRZ11" s="311"/>
      <c r="WSA11" s="624"/>
      <c r="WSB11" s="624"/>
      <c r="WSC11" s="624"/>
      <c r="WSD11" s="313"/>
      <c r="WSE11" s="314"/>
      <c r="WSF11" s="315"/>
      <c r="WSG11" s="311"/>
      <c r="WSH11" s="311"/>
      <c r="WSI11" s="624"/>
      <c r="WSJ11" s="624"/>
      <c r="WSK11" s="624"/>
      <c r="WSL11" s="313"/>
      <c r="WSM11" s="314"/>
      <c r="WSN11" s="315"/>
      <c r="WSO11" s="311"/>
      <c r="WSP11" s="311"/>
      <c r="WSQ11" s="624"/>
      <c r="WSR11" s="624"/>
      <c r="WSS11" s="624"/>
      <c r="WST11" s="313"/>
      <c r="WSU11" s="314"/>
      <c r="WSV11" s="315"/>
      <c r="WSW11" s="311"/>
      <c r="WSX11" s="311"/>
      <c r="WSY11" s="624"/>
      <c r="WSZ11" s="624"/>
      <c r="WTA11" s="624"/>
      <c r="WTB11" s="313"/>
      <c r="WTC11" s="314"/>
      <c r="WTD11" s="315"/>
      <c r="WTE11" s="311"/>
      <c r="WTF11" s="311"/>
      <c r="WTG11" s="624"/>
      <c r="WTH11" s="624"/>
      <c r="WTI11" s="624"/>
      <c r="WTJ11" s="313"/>
      <c r="WTK11" s="314"/>
      <c r="WTL11" s="315"/>
      <c r="WTM11" s="311"/>
      <c r="WTN11" s="311"/>
      <c r="WTO11" s="624"/>
      <c r="WTP11" s="624"/>
      <c r="WTQ11" s="624"/>
      <c r="WTR11" s="313"/>
      <c r="WTS11" s="314"/>
      <c r="WTT11" s="315"/>
      <c r="WTU11" s="311"/>
      <c r="WTV11" s="311"/>
      <c r="WTW11" s="624"/>
      <c r="WTX11" s="624"/>
      <c r="WTY11" s="624"/>
      <c r="WTZ11" s="313"/>
      <c r="WUA11" s="314"/>
      <c r="WUB11" s="315"/>
      <c r="WUC11" s="311"/>
      <c r="WUD11" s="311"/>
      <c r="WUE11" s="624"/>
      <c r="WUF11" s="624"/>
      <c r="WUG11" s="624"/>
      <c r="WUH11" s="313"/>
      <c r="WUI11" s="314"/>
      <c r="WUJ11" s="315"/>
      <c r="WUK11" s="311"/>
      <c r="WUL11" s="311"/>
      <c r="WUM11" s="624"/>
      <c r="WUN11" s="624"/>
      <c r="WUO11" s="624"/>
      <c r="WUP11" s="313"/>
      <c r="WUQ11" s="314"/>
      <c r="WUR11" s="315"/>
      <c r="WUS11" s="311"/>
      <c r="WUT11" s="311"/>
      <c r="WUU11" s="624"/>
      <c r="WUV11" s="624"/>
      <c r="WUW11" s="624"/>
      <c r="WUX11" s="313"/>
      <c r="WUY11" s="314"/>
      <c r="WUZ11" s="315"/>
      <c r="WVA11" s="311"/>
      <c r="WVB11" s="311"/>
      <c r="WVC11" s="624"/>
      <c r="WVD11" s="624"/>
      <c r="WVE11" s="624"/>
      <c r="WVF11" s="313"/>
      <c r="WVG11" s="314"/>
      <c r="WVH11" s="315"/>
      <c r="WVI11" s="311"/>
      <c r="WVJ11" s="311"/>
      <c r="WVK11" s="624"/>
      <c r="WVL11" s="624"/>
      <c r="WVM11" s="624"/>
      <c r="WVN11" s="313"/>
      <c r="WVO11" s="314"/>
      <c r="WVP11" s="315"/>
      <c r="WVQ11" s="311"/>
      <c r="WVR11" s="311"/>
      <c r="WVS11" s="624"/>
      <c r="WVT11" s="624"/>
      <c r="WVU11" s="624"/>
      <c r="WVV11" s="313"/>
      <c r="WVW11" s="314"/>
      <c r="WVX11" s="315"/>
      <c r="WVY11" s="311"/>
      <c r="WVZ11" s="311"/>
      <c r="WWA11" s="624"/>
      <c r="WWB11" s="624"/>
      <c r="WWC11" s="624"/>
      <c r="WWD11" s="313"/>
      <c r="WWE11" s="314"/>
      <c r="WWF11" s="315"/>
      <c r="WWG11" s="311"/>
      <c r="WWH11" s="311"/>
      <c r="WWI11" s="624"/>
      <c r="WWJ11" s="624"/>
      <c r="WWK11" s="624"/>
      <c r="WWL11" s="313"/>
      <c r="WWM11" s="314"/>
      <c r="WWN11" s="315"/>
      <c r="WWO11" s="311"/>
      <c r="WWP11" s="311"/>
      <c r="WWQ11" s="624"/>
      <c r="WWR11" s="624"/>
      <c r="WWS11" s="624"/>
      <c r="WWT11" s="313"/>
      <c r="WWU11" s="314"/>
      <c r="WWV11" s="315"/>
      <c r="WWW11" s="311"/>
      <c r="WWX11" s="311"/>
      <c r="WWY11" s="624"/>
      <c r="WWZ11" s="624"/>
      <c r="WXA11" s="624"/>
      <c r="WXB11" s="313"/>
      <c r="WXC11" s="314"/>
      <c r="WXD11" s="315"/>
      <c r="WXE11" s="311"/>
      <c r="WXF11" s="311"/>
      <c r="WXG11" s="624"/>
      <c r="WXH11" s="624"/>
      <c r="WXI11" s="624"/>
      <c r="WXJ11" s="313"/>
      <c r="WXK11" s="314"/>
      <c r="WXL11" s="315"/>
      <c r="WXM11" s="311"/>
      <c r="WXN11" s="311"/>
      <c r="WXO11" s="624"/>
      <c r="WXP11" s="624"/>
      <c r="WXQ11" s="624"/>
      <c r="WXR11" s="313"/>
      <c r="WXS11" s="314"/>
      <c r="WXT11" s="315"/>
      <c r="WXU11" s="311"/>
      <c r="WXV11" s="311"/>
      <c r="WXW11" s="624"/>
      <c r="WXX11" s="624"/>
      <c r="WXY11" s="624"/>
      <c r="WXZ11" s="313"/>
      <c r="WYA11" s="314"/>
      <c r="WYB11" s="315"/>
      <c r="WYC11" s="311"/>
      <c r="WYD11" s="311"/>
      <c r="WYE11" s="624"/>
      <c r="WYF11" s="624"/>
      <c r="WYG11" s="624"/>
      <c r="WYH11" s="313"/>
      <c r="WYI11" s="314"/>
      <c r="WYJ11" s="315"/>
      <c r="WYK11" s="311"/>
      <c r="WYL11" s="311"/>
      <c r="WYM11" s="624"/>
      <c r="WYN11" s="624"/>
      <c r="WYO11" s="624"/>
      <c r="WYP11" s="313"/>
      <c r="WYQ11" s="314"/>
      <c r="WYR11" s="315"/>
      <c r="WYS11" s="311"/>
      <c r="WYT11" s="311"/>
      <c r="WYU11" s="624"/>
      <c r="WYV11" s="624"/>
      <c r="WYW11" s="624"/>
      <c r="WYX11" s="313"/>
      <c r="WYY11" s="314"/>
      <c r="WYZ11" s="315"/>
      <c r="WZA11" s="311"/>
      <c r="WZB11" s="311"/>
      <c r="WZC11" s="624"/>
      <c r="WZD11" s="624"/>
      <c r="WZE11" s="624"/>
      <c r="WZF11" s="313"/>
      <c r="WZG11" s="314"/>
      <c r="WZH11" s="315"/>
      <c r="WZI11" s="311"/>
      <c r="WZJ11" s="311"/>
      <c r="WZK11" s="624"/>
      <c r="WZL11" s="624"/>
      <c r="WZM11" s="624"/>
      <c r="WZN11" s="313"/>
      <c r="WZO11" s="314"/>
      <c r="WZP11" s="315"/>
      <c r="WZQ11" s="311"/>
      <c r="WZR11" s="311"/>
      <c r="WZS11" s="624"/>
      <c r="WZT11" s="624"/>
      <c r="WZU11" s="624"/>
      <c r="WZV11" s="313"/>
      <c r="WZW11" s="314"/>
      <c r="WZX11" s="315"/>
      <c r="WZY11" s="311"/>
      <c r="WZZ11" s="311"/>
      <c r="XAA11" s="624"/>
      <c r="XAB11" s="624"/>
      <c r="XAC11" s="624"/>
      <c r="XAD11" s="313"/>
      <c r="XAE11" s="314"/>
      <c r="XAF11" s="315"/>
      <c r="XAG11" s="311"/>
      <c r="XAH11" s="311"/>
      <c r="XAI11" s="624"/>
      <c r="XAJ11" s="624"/>
      <c r="XAK11" s="624"/>
      <c r="XAL11" s="313"/>
      <c r="XAM11" s="314"/>
      <c r="XAN11" s="315"/>
      <c r="XAO11" s="311"/>
      <c r="XAP11" s="311"/>
      <c r="XAQ11" s="624"/>
      <c r="XAR11" s="624"/>
      <c r="XAS11" s="624"/>
      <c r="XAT11" s="313"/>
      <c r="XAU11" s="314"/>
      <c r="XAV11" s="315"/>
      <c r="XAW11" s="311"/>
      <c r="XAX11" s="311"/>
      <c r="XAY11" s="624"/>
      <c r="XAZ11" s="624"/>
      <c r="XBA11" s="624"/>
      <c r="XBB11" s="313"/>
      <c r="XBC11" s="314"/>
      <c r="XBD11" s="315"/>
      <c r="XBE11" s="311"/>
      <c r="XBF11" s="311"/>
      <c r="XBG11" s="624"/>
      <c r="XBH11" s="624"/>
      <c r="XBI11" s="624"/>
      <c r="XBJ11" s="313"/>
      <c r="XBK11" s="314"/>
      <c r="XBL11" s="315"/>
      <c r="XBM11" s="311"/>
      <c r="XBN11" s="311"/>
      <c r="XBO11" s="624"/>
      <c r="XBP11" s="624"/>
      <c r="XBQ11" s="624"/>
      <c r="XBR11" s="313"/>
      <c r="XBS11" s="314"/>
      <c r="XBT11" s="315"/>
      <c r="XBU11" s="311"/>
      <c r="XBV11" s="311"/>
      <c r="XBW11" s="624"/>
      <c r="XBX11" s="624"/>
      <c r="XBY11" s="624"/>
      <c r="XBZ11" s="313"/>
      <c r="XCA11" s="314"/>
      <c r="XCB11" s="315"/>
      <c r="XCC11" s="311"/>
      <c r="XCD11" s="311"/>
      <c r="XCE11" s="624"/>
      <c r="XCF11" s="624"/>
      <c r="XCG11" s="624"/>
      <c r="XCH11" s="313"/>
      <c r="XCI11" s="314"/>
      <c r="XCJ11" s="315"/>
      <c r="XCK11" s="311"/>
      <c r="XCL11" s="311"/>
      <c r="XCM11" s="624"/>
      <c r="XCN11" s="624"/>
      <c r="XCO11" s="624"/>
      <c r="XCP11" s="313"/>
      <c r="XCQ11" s="314"/>
      <c r="XCR11" s="315"/>
      <c r="XCS11" s="311"/>
      <c r="XCT11" s="311"/>
      <c r="XCU11" s="624"/>
      <c r="XCV11" s="624"/>
      <c r="XCW11" s="624"/>
      <c r="XCX11" s="313"/>
      <c r="XCY11" s="314"/>
      <c r="XCZ11" s="315"/>
      <c r="XDA11" s="311"/>
      <c r="XDB11" s="311"/>
      <c r="XDC11" s="624"/>
      <c r="XDD11" s="624"/>
      <c r="XDE11" s="624"/>
      <c r="XDF11" s="313"/>
      <c r="XDG11" s="314"/>
      <c r="XDH11" s="315"/>
      <c r="XDI11" s="311"/>
      <c r="XDJ11" s="311"/>
      <c r="XDK11" s="624"/>
      <c r="XDL11" s="624"/>
      <c r="XDM11" s="624"/>
      <c r="XDN11" s="313"/>
      <c r="XDO11" s="314"/>
      <c r="XDP11" s="315"/>
      <c r="XDQ11" s="311"/>
      <c r="XDR11" s="311"/>
      <c r="XDS11" s="624"/>
      <c r="XDT11" s="624"/>
      <c r="XDU11" s="624"/>
      <c r="XDV11" s="313"/>
      <c r="XDW11" s="314"/>
      <c r="XDX11" s="315"/>
      <c r="XDY11" s="311"/>
      <c r="XDZ11" s="311"/>
      <c r="XEA11" s="624"/>
      <c r="XEB11" s="624"/>
      <c r="XEC11" s="624"/>
      <c r="XED11" s="313"/>
      <c r="XEE11" s="314"/>
      <c r="XEF11" s="315"/>
      <c r="XEG11" s="311"/>
      <c r="XEH11" s="311"/>
      <c r="XEI11" s="624"/>
      <c r="XEJ11" s="624"/>
      <c r="XEK11" s="624"/>
      <c r="XEL11" s="313"/>
      <c r="XEM11" s="314"/>
      <c r="XEN11" s="315"/>
      <c r="XEO11" s="311"/>
      <c r="XEP11" s="311"/>
      <c r="XEQ11" s="624"/>
      <c r="XER11" s="624"/>
      <c r="XES11" s="624"/>
      <c r="XET11" s="313"/>
      <c r="XEU11" s="314"/>
      <c r="XEV11" s="315"/>
      <c r="XEW11" s="311"/>
      <c r="XEX11" s="311"/>
      <c r="XEY11" s="624"/>
      <c r="XEZ11" s="624"/>
      <c r="XFA11" s="624"/>
      <c r="XFB11" s="313"/>
      <c r="XFC11" s="314"/>
      <c r="XFD11" s="315"/>
    </row>
    <row r="12" spans="1:16384" ht="19.5" customHeight="1" x14ac:dyDescent="0.25">
      <c r="A12" s="306"/>
      <c r="B12" s="306"/>
      <c r="C12" s="628"/>
      <c r="D12" s="628"/>
      <c r="E12" s="628"/>
      <c r="F12" s="307"/>
      <c r="G12" s="280"/>
      <c r="H12" s="310"/>
      <c r="I12" s="311"/>
      <c r="J12" s="311"/>
      <c r="K12" s="624"/>
      <c r="L12" s="624"/>
      <c r="M12" s="624"/>
      <c r="N12" s="313"/>
      <c r="O12" s="314"/>
      <c r="P12" s="315"/>
      <c r="Q12" s="311"/>
      <c r="R12" s="311"/>
      <c r="S12" s="624"/>
      <c r="T12" s="624"/>
      <c r="U12" s="624"/>
      <c r="V12" s="313"/>
      <c r="W12" s="314"/>
      <c r="X12" s="315"/>
      <c r="Y12" s="311"/>
      <c r="Z12" s="311"/>
      <c r="AA12" s="624"/>
      <c r="AB12" s="624"/>
      <c r="AC12" s="624"/>
      <c r="AD12" s="313"/>
      <c r="AE12" s="314"/>
      <c r="AF12" s="315"/>
      <c r="AG12" s="311"/>
      <c r="AH12" s="311"/>
      <c r="AI12" s="624"/>
      <c r="AJ12" s="624"/>
      <c r="AK12" s="624"/>
      <c r="AL12" s="313"/>
      <c r="AM12" s="314"/>
      <c r="AN12" s="315"/>
      <c r="AO12" s="311"/>
      <c r="AP12" s="311"/>
      <c r="AQ12" s="624"/>
      <c r="AR12" s="624"/>
      <c r="AS12" s="624"/>
      <c r="AT12" s="313"/>
      <c r="AU12" s="314"/>
      <c r="AV12" s="315"/>
      <c r="AW12" s="311"/>
      <c r="AX12" s="311"/>
      <c r="AY12" s="624"/>
      <c r="AZ12" s="624"/>
      <c r="BA12" s="624"/>
      <c r="BB12" s="313"/>
      <c r="BC12" s="314"/>
      <c r="BD12" s="315"/>
      <c r="BE12" s="311"/>
      <c r="BF12" s="311"/>
      <c r="BG12" s="624"/>
      <c r="BH12" s="624"/>
      <c r="BI12" s="624"/>
      <c r="BJ12" s="313"/>
      <c r="BK12" s="314"/>
      <c r="BL12" s="315"/>
      <c r="BM12" s="311"/>
      <c r="BN12" s="311"/>
      <c r="BO12" s="624"/>
      <c r="BP12" s="624"/>
      <c r="BQ12" s="624"/>
      <c r="BR12" s="313"/>
      <c r="BS12" s="314"/>
      <c r="BT12" s="315"/>
      <c r="BU12" s="311"/>
      <c r="BV12" s="311"/>
      <c r="BW12" s="624"/>
      <c r="BX12" s="624"/>
      <c r="BY12" s="624"/>
      <c r="BZ12" s="313"/>
      <c r="CA12" s="314"/>
      <c r="CB12" s="315"/>
      <c r="CC12" s="311"/>
      <c r="CD12" s="311"/>
      <c r="CE12" s="624"/>
      <c r="CF12" s="624"/>
      <c r="CG12" s="624"/>
      <c r="CH12" s="313"/>
      <c r="CI12" s="314"/>
      <c r="CJ12" s="315"/>
      <c r="CK12" s="311"/>
      <c r="CL12" s="311"/>
      <c r="CM12" s="624"/>
      <c r="CN12" s="624"/>
      <c r="CO12" s="624"/>
      <c r="CP12" s="313"/>
      <c r="CQ12" s="314"/>
      <c r="CR12" s="315"/>
      <c r="CS12" s="311"/>
      <c r="CT12" s="311"/>
      <c r="CU12" s="624"/>
      <c r="CV12" s="624"/>
      <c r="CW12" s="624"/>
      <c r="CX12" s="313"/>
      <c r="CY12" s="314"/>
      <c r="CZ12" s="315"/>
      <c r="DA12" s="311"/>
      <c r="DB12" s="311"/>
      <c r="DC12" s="624"/>
      <c r="DD12" s="624"/>
      <c r="DE12" s="624"/>
      <c r="DF12" s="313"/>
      <c r="DG12" s="314"/>
      <c r="DH12" s="315"/>
      <c r="DI12" s="311"/>
      <c r="DJ12" s="311"/>
      <c r="DK12" s="624"/>
      <c r="DL12" s="624"/>
      <c r="DM12" s="624"/>
      <c r="DN12" s="313"/>
      <c r="DO12" s="314"/>
      <c r="DP12" s="315"/>
      <c r="DQ12" s="311"/>
      <c r="DR12" s="311"/>
      <c r="DS12" s="624"/>
      <c r="DT12" s="624"/>
      <c r="DU12" s="624"/>
      <c r="DV12" s="313"/>
      <c r="DW12" s="314"/>
      <c r="DX12" s="315"/>
      <c r="DY12" s="311"/>
      <c r="DZ12" s="311"/>
      <c r="EA12" s="624"/>
      <c r="EB12" s="624"/>
      <c r="EC12" s="624"/>
      <c r="ED12" s="313"/>
      <c r="EE12" s="314"/>
      <c r="EF12" s="315"/>
      <c r="EG12" s="311"/>
      <c r="EH12" s="311"/>
      <c r="EI12" s="624"/>
      <c r="EJ12" s="624"/>
      <c r="EK12" s="624"/>
      <c r="EL12" s="313"/>
      <c r="EM12" s="314"/>
      <c r="EN12" s="315"/>
      <c r="EO12" s="311"/>
      <c r="EP12" s="311"/>
      <c r="EQ12" s="624"/>
      <c r="ER12" s="624"/>
      <c r="ES12" s="624"/>
      <c r="ET12" s="313"/>
      <c r="EU12" s="314"/>
      <c r="EV12" s="315"/>
      <c r="EW12" s="311"/>
      <c r="EX12" s="311"/>
      <c r="EY12" s="624"/>
      <c r="EZ12" s="624"/>
      <c r="FA12" s="624"/>
      <c r="FB12" s="313"/>
      <c r="FC12" s="314"/>
      <c r="FD12" s="315"/>
      <c r="FE12" s="311"/>
      <c r="FF12" s="311"/>
      <c r="FG12" s="624"/>
      <c r="FH12" s="624"/>
      <c r="FI12" s="624"/>
      <c r="FJ12" s="313"/>
      <c r="FK12" s="314"/>
      <c r="FL12" s="315"/>
      <c r="FM12" s="311"/>
      <c r="FN12" s="311"/>
      <c r="FO12" s="624"/>
      <c r="FP12" s="624"/>
      <c r="FQ12" s="624"/>
      <c r="FR12" s="313"/>
      <c r="FS12" s="314"/>
      <c r="FT12" s="315"/>
      <c r="FU12" s="311"/>
      <c r="FV12" s="311"/>
      <c r="FW12" s="624"/>
      <c r="FX12" s="624"/>
      <c r="FY12" s="624"/>
      <c r="FZ12" s="313"/>
      <c r="GA12" s="314"/>
      <c r="GB12" s="315"/>
      <c r="GC12" s="311"/>
      <c r="GD12" s="311"/>
      <c r="GE12" s="624"/>
      <c r="GF12" s="624"/>
      <c r="GG12" s="624"/>
      <c r="GH12" s="313"/>
      <c r="GI12" s="314"/>
      <c r="GJ12" s="315"/>
      <c r="GK12" s="311"/>
      <c r="GL12" s="311"/>
      <c r="GM12" s="624"/>
      <c r="GN12" s="624"/>
      <c r="GO12" s="624"/>
      <c r="GP12" s="313"/>
      <c r="GQ12" s="314"/>
      <c r="GR12" s="315"/>
      <c r="GS12" s="311"/>
      <c r="GT12" s="311"/>
      <c r="GU12" s="624"/>
      <c r="GV12" s="624"/>
      <c r="GW12" s="624"/>
      <c r="GX12" s="313"/>
      <c r="GY12" s="314"/>
      <c r="GZ12" s="315"/>
      <c r="HA12" s="311"/>
      <c r="HB12" s="311"/>
      <c r="HC12" s="624"/>
      <c r="HD12" s="624"/>
      <c r="HE12" s="624"/>
      <c r="HF12" s="313"/>
      <c r="HG12" s="314"/>
      <c r="HH12" s="315"/>
      <c r="HI12" s="311"/>
      <c r="HJ12" s="311"/>
      <c r="HK12" s="624"/>
      <c r="HL12" s="624"/>
      <c r="HM12" s="624"/>
      <c r="HN12" s="313"/>
      <c r="HO12" s="314"/>
      <c r="HP12" s="315"/>
      <c r="HQ12" s="311"/>
      <c r="HR12" s="311"/>
      <c r="HS12" s="624"/>
      <c r="HT12" s="624"/>
      <c r="HU12" s="624"/>
      <c r="HV12" s="313"/>
      <c r="HW12" s="314"/>
      <c r="HX12" s="315"/>
      <c r="HY12" s="311"/>
      <c r="HZ12" s="311"/>
      <c r="IA12" s="624"/>
      <c r="IB12" s="624"/>
      <c r="IC12" s="624"/>
      <c r="ID12" s="313"/>
      <c r="IE12" s="314"/>
      <c r="IF12" s="315"/>
      <c r="IG12" s="311"/>
      <c r="IH12" s="311"/>
      <c r="II12" s="624"/>
      <c r="IJ12" s="624"/>
      <c r="IK12" s="624"/>
      <c r="IL12" s="313"/>
      <c r="IM12" s="314"/>
      <c r="IN12" s="315"/>
      <c r="IO12" s="311"/>
      <c r="IP12" s="311"/>
      <c r="IQ12" s="624"/>
      <c r="IR12" s="624"/>
      <c r="IS12" s="624"/>
      <c r="IT12" s="313"/>
      <c r="IU12" s="314"/>
      <c r="IV12" s="315"/>
      <c r="IW12" s="311"/>
      <c r="IX12" s="311"/>
      <c r="IY12" s="624"/>
      <c r="IZ12" s="624"/>
      <c r="JA12" s="624"/>
      <c r="JB12" s="313"/>
      <c r="JC12" s="314"/>
      <c r="JD12" s="315"/>
      <c r="JE12" s="311"/>
      <c r="JF12" s="311"/>
      <c r="JG12" s="624"/>
      <c r="JH12" s="624"/>
      <c r="JI12" s="624"/>
      <c r="JJ12" s="313"/>
      <c r="JK12" s="314"/>
      <c r="JL12" s="315"/>
      <c r="JM12" s="311"/>
      <c r="JN12" s="311"/>
      <c r="JO12" s="624"/>
      <c r="JP12" s="624"/>
      <c r="JQ12" s="624"/>
      <c r="JR12" s="313"/>
      <c r="JS12" s="314"/>
      <c r="JT12" s="315"/>
      <c r="JU12" s="311"/>
      <c r="JV12" s="311"/>
      <c r="JW12" s="624"/>
      <c r="JX12" s="624"/>
      <c r="JY12" s="624"/>
      <c r="JZ12" s="313"/>
      <c r="KA12" s="314"/>
      <c r="KB12" s="315"/>
      <c r="KC12" s="311"/>
      <c r="KD12" s="311"/>
      <c r="KE12" s="624"/>
      <c r="KF12" s="624"/>
      <c r="KG12" s="624"/>
      <c r="KH12" s="313"/>
      <c r="KI12" s="314"/>
      <c r="KJ12" s="315"/>
      <c r="KK12" s="311"/>
      <c r="KL12" s="311"/>
      <c r="KM12" s="624"/>
      <c r="KN12" s="624"/>
      <c r="KO12" s="624"/>
      <c r="KP12" s="313"/>
      <c r="KQ12" s="314"/>
      <c r="KR12" s="315"/>
      <c r="KS12" s="311"/>
      <c r="KT12" s="311"/>
      <c r="KU12" s="624"/>
      <c r="KV12" s="624"/>
      <c r="KW12" s="624"/>
      <c r="KX12" s="313"/>
      <c r="KY12" s="314"/>
      <c r="KZ12" s="315"/>
      <c r="LA12" s="311"/>
      <c r="LB12" s="311"/>
      <c r="LC12" s="624"/>
      <c r="LD12" s="624"/>
      <c r="LE12" s="624"/>
      <c r="LF12" s="313"/>
      <c r="LG12" s="314"/>
      <c r="LH12" s="315"/>
      <c r="LI12" s="311"/>
      <c r="LJ12" s="311"/>
      <c r="LK12" s="624"/>
      <c r="LL12" s="624"/>
      <c r="LM12" s="624"/>
      <c r="LN12" s="313"/>
      <c r="LO12" s="314"/>
      <c r="LP12" s="315"/>
      <c r="LQ12" s="311"/>
      <c r="LR12" s="311"/>
      <c r="LS12" s="624"/>
      <c r="LT12" s="624"/>
      <c r="LU12" s="624"/>
      <c r="LV12" s="313"/>
      <c r="LW12" s="314"/>
      <c r="LX12" s="315"/>
      <c r="LY12" s="311"/>
      <c r="LZ12" s="311"/>
      <c r="MA12" s="624"/>
      <c r="MB12" s="624"/>
      <c r="MC12" s="624"/>
      <c r="MD12" s="313"/>
      <c r="ME12" s="314"/>
      <c r="MF12" s="315"/>
      <c r="MG12" s="311"/>
      <c r="MH12" s="311"/>
      <c r="MI12" s="624"/>
      <c r="MJ12" s="624"/>
      <c r="MK12" s="624"/>
      <c r="ML12" s="313"/>
      <c r="MM12" s="314"/>
      <c r="MN12" s="315"/>
      <c r="MO12" s="311"/>
      <c r="MP12" s="311"/>
      <c r="MQ12" s="624"/>
      <c r="MR12" s="624"/>
      <c r="MS12" s="624"/>
      <c r="MT12" s="313"/>
      <c r="MU12" s="314"/>
      <c r="MV12" s="315"/>
      <c r="MW12" s="311"/>
      <c r="MX12" s="311"/>
      <c r="MY12" s="624"/>
      <c r="MZ12" s="624"/>
      <c r="NA12" s="624"/>
      <c r="NB12" s="313"/>
      <c r="NC12" s="314"/>
      <c r="ND12" s="315"/>
      <c r="NE12" s="311"/>
      <c r="NF12" s="311"/>
      <c r="NG12" s="624"/>
      <c r="NH12" s="624"/>
      <c r="NI12" s="624"/>
      <c r="NJ12" s="313"/>
      <c r="NK12" s="314"/>
      <c r="NL12" s="315"/>
      <c r="NM12" s="311"/>
      <c r="NN12" s="311"/>
      <c r="NO12" s="624"/>
      <c r="NP12" s="624"/>
      <c r="NQ12" s="624"/>
      <c r="NR12" s="313"/>
      <c r="NS12" s="314"/>
      <c r="NT12" s="315"/>
      <c r="NU12" s="311"/>
      <c r="NV12" s="311"/>
      <c r="NW12" s="624"/>
      <c r="NX12" s="624"/>
      <c r="NY12" s="624"/>
      <c r="NZ12" s="313"/>
      <c r="OA12" s="314"/>
      <c r="OB12" s="315"/>
      <c r="OC12" s="311"/>
      <c r="OD12" s="311"/>
      <c r="OE12" s="624"/>
      <c r="OF12" s="624"/>
      <c r="OG12" s="624"/>
      <c r="OH12" s="313"/>
      <c r="OI12" s="314"/>
      <c r="OJ12" s="315"/>
      <c r="OK12" s="311"/>
      <c r="OL12" s="311"/>
      <c r="OM12" s="624"/>
      <c r="ON12" s="624"/>
      <c r="OO12" s="624"/>
      <c r="OP12" s="313"/>
      <c r="OQ12" s="314"/>
      <c r="OR12" s="315"/>
      <c r="OS12" s="311"/>
      <c r="OT12" s="311"/>
      <c r="OU12" s="624"/>
      <c r="OV12" s="624"/>
      <c r="OW12" s="624"/>
      <c r="OX12" s="313"/>
      <c r="OY12" s="314"/>
      <c r="OZ12" s="315"/>
      <c r="PA12" s="311"/>
      <c r="PB12" s="311"/>
      <c r="PC12" s="624"/>
      <c r="PD12" s="624"/>
      <c r="PE12" s="624"/>
      <c r="PF12" s="313"/>
      <c r="PG12" s="314"/>
      <c r="PH12" s="315"/>
      <c r="PI12" s="311"/>
      <c r="PJ12" s="311"/>
      <c r="PK12" s="624"/>
      <c r="PL12" s="624"/>
      <c r="PM12" s="624"/>
      <c r="PN12" s="313"/>
      <c r="PO12" s="314"/>
      <c r="PP12" s="315"/>
      <c r="PQ12" s="311"/>
      <c r="PR12" s="311"/>
      <c r="PS12" s="624"/>
      <c r="PT12" s="624"/>
      <c r="PU12" s="624"/>
      <c r="PV12" s="313"/>
      <c r="PW12" s="314"/>
      <c r="PX12" s="315"/>
      <c r="PY12" s="311"/>
      <c r="PZ12" s="311"/>
      <c r="QA12" s="624"/>
      <c r="QB12" s="624"/>
      <c r="QC12" s="624"/>
      <c r="QD12" s="313"/>
      <c r="QE12" s="314"/>
      <c r="QF12" s="315"/>
      <c r="QG12" s="311"/>
      <c r="QH12" s="311"/>
      <c r="QI12" s="624"/>
      <c r="QJ12" s="624"/>
      <c r="QK12" s="624"/>
      <c r="QL12" s="313"/>
      <c r="QM12" s="314"/>
      <c r="QN12" s="315"/>
      <c r="QO12" s="311"/>
      <c r="QP12" s="311"/>
      <c r="QQ12" s="624"/>
      <c r="QR12" s="624"/>
      <c r="QS12" s="624"/>
      <c r="QT12" s="313"/>
      <c r="QU12" s="314"/>
      <c r="QV12" s="315"/>
      <c r="QW12" s="311"/>
      <c r="QX12" s="311"/>
      <c r="QY12" s="624"/>
      <c r="QZ12" s="624"/>
      <c r="RA12" s="624"/>
      <c r="RB12" s="313"/>
      <c r="RC12" s="314"/>
      <c r="RD12" s="315"/>
      <c r="RE12" s="311"/>
      <c r="RF12" s="311"/>
      <c r="RG12" s="624"/>
      <c r="RH12" s="624"/>
      <c r="RI12" s="624"/>
      <c r="RJ12" s="313"/>
      <c r="RK12" s="314"/>
      <c r="RL12" s="315"/>
      <c r="RM12" s="311"/>
      <c r="RN12" s="311"/>
      <c r="RO12" s="624"/>
      <c r="RP12" s="624"/>
      <c r="RQ12" s="624"/>
      <c r="RR12" s="313"/>
      <c r="RS12" s="314"/>
      <c r="RT12" s="315"/>
      <c r="RU12" s="311"/>
      <c r="RV12" s="311"/>
      <c r="RW12" s="624"/>
      <c r="RX12" s="624"/>
      <c r="RY12" s="624"/>
      <c r="RZ12" s="313"/>
      <c r="SA12" s="314"/>
      <c r="SB12" s="315"/>
      <c r="SC12" s="311"/>
      <c r="SD12" s="311"/>
      <c r="SE12" s="624"/>
      <c r="SF12" s="624"/>
      <c r="SG12" s="624"/>
      <c r="SH12" s="313"/>
      <c r="SI12" s="314"/>
      <c r="SJ12" s="315"/>
      <c r="SK12" s="311"/>
      <c r="SL12" s="311"/>
      <c r="SM12" s="624"/>
      <c r="SN12" s="624"/>
      <c r="SO12" s="624"/>
      <c r="SP12" s="313"/>
      <c r="SQ12" s="314"/>
      <c r="SR12" s="315"/>
      <c r="SS12" s="311"/>
      <c r="ST12" s="311"/>
      <c r="SU12" s="624"/>
      <c r="SV12" s="624"/>
      <c r="SW12" s="624"/>
      <c r="SX12" s="313"/>
      <c r="SY12" s="314"/>
      <c r="SZ12" s="315"/>
      <c r="TA12" s="311"/>
      <c r="TB12" s="311"/>
      <c r="TC12" s="624"/>
      <c r="TD12" s="624"/>
      <c r="TE12" s="624"/>
      <c r="TF12" s="313"/>
      <c r="TG12" s="314"/>
      <c r="TH12" s="315"/>
      <c r="TI12" s="311"/>
      <c r="TJ12" s="311"/>
      <c r="TK12" s="624"/>
      <c r="TL12" s="624"/>
      <c r="TM12" s="624"/>
      <c r="TN12" s="313"/>
      <c r="TO12" s="314"/>
      <c r="TP12" s="315"/>
      <c r="TQ12" s="311"/>
      <c r="TR12" s="311"/>
      <c r="TS12" s="624"/>
      <c r="TT12" s="624"/>
      <c r="TU12" s="624"/>
      <c r="TV12" s="313"/>
      <c r="TW12" s="314"/>
      <c r="TX12" s="315"/>
      <c r="TY12" s="311"/>
      <c r="TZ12" s="311"/>
      <c r="UA12" s="624"/>
      <c r="UB12" s="624"/>
      <c r="UC12" s="624"/>
      <c r="UD12" s="313"/>
      <c r="UE12" s="314"/>
      <c r="UF12" s="315"/>
      <c r="UG12" s="311"/>
      <c r="UH12" s="311"/>
      <c r="UI12" s="624"/>
      <c r="UJ12" s="624"/>
      <c r="UK12" s="624"/>
      <c r="UL12" s="313"/>
      <c r="UM12" s="314"/>
      <c r="UN12" s="315"/>
      <c r="UO12" s="311"/>
      <c r="UP12" s="311"/>
      <c r="UQ12" s="624"/>
      <c r="UR12" s="624"/>
      <c r="US12" s="624"/>
      <c r="UT12" s="313"/>
      <c r="UU12" s="314"/>
      <c r="UV12" s="315"/>
      <c r="UW12" s="311"/>
      <c r="UX12" s="311"/>
      <c r="UY12" s="624"/>
      <c r="UZ12" s="624"/>
      <c r="VA12" s="624"/>
      <c r="VB12" s="313"/>
      <c r="VC12" s="314"/>
      <c r="VD12" s="315"/>
      <c r="VE12" s="311"/>
      <c r="VF12" s="311"/>
      <c r="VG12" s="624"/>
      <c r="VH12" s="624"/>
      <c r="VI12" s="624"/>
      <c r="VJ12" s="313"/>
      <c r="VK12" s="314"/>
      <c r="VL12" s="315"/>
      <c r="VM12" s="311"/>
      <c r="VN12" s="311"/>
      <c r="VO12" s="624"/>
      <c r="VP12" s="624"/>
      <c r="VQ12" s="624"/>
      <c r="VR12" s="313"/>
      <c r="VS12" s="314"/>
      <c r="VT12" s="315"/>
      <c r="VU12" s="311"/>
      <c r="VV12" s="311"/>
      <c r="VW12" s="624"/>
      <c r="VX12" s="624"/>
      <c r="VY12" s="624"/>
      <c r="VZ12" s="313"/>
      <c r="WA12" s="314"/>
      <c r="WB12" s="315"/>
      <c r="WC12" s="311"/>
      <c r="WD12" s="311"/>
      <c r="WE12" s="624"/>
      <c r="WF12" s="624"/>
      <c r="WG12" s="624"/>
      <c r="WH12" s="313"/>
      <c r="WI12" s="314"/>
      <c r="WJ12" s="315"/>
      <c r="WK12" s="311"/>
      <c r="WL12" s="311"/>
      <c r="WM12" s="624"/>
      <c r="WN12" s="624"/>
      <c r="WO12" s="624"/>
      <c r="WP12" s="313"/>
      <c r="WQ12" s="314"/>
      <c r="WR12" s="315"/>
      <c r="WS12" s="311"/>
      <c r="WT12" s="311"/>
      <c r="WU12" s="624"/>
      <c r="WV12" s="624"/>
      <c r="WW12" s="624"/>
      <c r="WX12" s="313"/>
      <c r="WY12" s="314"/>
      <c r="WZ12" s="315"/>
      <c r="XA12" s="311"/>
      <c r="XB12" s="311"/>
      <c r="XC12" s="624"/>
      <c r="XD12" s="624"/>
      <c r="XE12" s="624"/>
      <c r="XF12" s="313"/>
      <c r="XG12" s="314"/>
      <c r="XH12" s="315"/>
      <c r="XI12" s="311"/>
      <c r="XJ12" s="311"/>
      <c r="XK12" s="624"/>
      <c r="XL12" s="624"/>
      <c r="XM12" s="624"/>
      <c r="XN12" s="313"/>
      <c r="XO12" s="314"/>
      <c r="XP12" s="315"/>
      <c r="XQ12" s="311"/>
      <c r="XR12" s="311"/>
      <c r="XS12" s="624"/>
      <c r="XT12" s="624"/>
      <c r="XU12" s="624"/>
      <c r="XV12" s="313"/>
      <c r="XW12" s="314"/>
      <c r="XX12" s="315"/>
      <c r="XY12" s="311"/>
      <c r="XZ12" s="311"/>
      <c r="YA12" s="624"/>
      <c r="YB12" s="624"/>
      <c r="YC12" s="624"/>
      <c r="YD12" s="313"/>
      <c r="YE12" s="314"/>
      <c r="YF12" s="315"/>
      <c r="YG12" s="311"/>
      <c r="YH12" s="311"/>
      <c r="YI12" s="624"/>
      <c r="YJ12" s="624"/>
      <c r="YK12" s="624"/>
      <c r="YL12" s="313"/>
      <c r="YM12" s="314"/>
      <c r="YN12" s="315"/>
      <c r="YO12" s="311"/>
      <c r="YP12" s="311"/>
      <c r="YQ12" s="624"/>
      <c r="YR12" s="624"/>
      <c r="YS12" s="624"/>
      <c r="YT12" s="313"/>
      <c r="YU12" s="314"/>
      <c r="YV12" s="315"/>
      <c r="YW12" s="311"/>
      <c r="YX12" s="311"/>
      <c r="YY12" s="624"/>
      <c r="YZ12" s="624"/>
      <c r="ZA12" s="624"/>
      <c r="ZB12" s="313"/>
      <c r="ZC12" s="314"/>
      <c r="ZD12" s="315"/>
      <c r="ZE12" s="311"/>
      <c r="ZF12" s="311"/>
      <c r="ZG12" s="624"/>
      <c r="ZH12" s="624"/>
      <c r="ZI12" s="624"/>
      <c r="ZJ12" s="313"/>
      <c r="ZK12" s="314"/>
      <c r="ZL12" s="315"/>
      <c r="ZM12" s="311"/>
      <c r="ZN12" s="311"/>
      <c r="ZO12" s="624"/>
      <c r="ZP12" s="624"/>
      <c r="ZQ12" s="624"/>
      <c r="ZR12" s="313"/>
      <c r="ZS12" s="314"/>
      <c r="ZT12" s="315"/>
      <c r="ZU12" s="311"/>
      <c r="ZV12" s="311"/>
      <c r="ZW12" s="624"/>
      <c r="ZX12" s="624"/>
      <c r="ZY12" s="624"/>
      <c r="ZZ12" s="313"/>
      <c r="AAA12" s="314"/>
      <c r="AAB12" s="315"/>
      <c r="AAC12" s="311"/>
      <c r="AAD12" s="311"/>
      <c r="AAE12" s="624"/>
      <c r="AAF12" s="624"/>
      <c r="AAG12" s="624"/>
      <c r="AAH12" s="313"/>
      <c r="AAI12" s="314"/>
      <c r="AAJ12" s="315"/>
      <c r="AAK12" s="311"/>
      <c r="AAL12" s="311"/>
      <c r="AAM12" s="624"/>
      <c r="AAN12" s="624"/>
      <c r="AAO12" s="624"/>
      <c r="AAP12" s="313"/>
      <c r="AAQ12" s="314"/>
      <c r="AAR12" s="315"/>
      <c r="AAS12" s="311"/>
      <c r="AAT12" s="311"/>
      <c r="AAU12" s="624"/>
      <c r="AAV12" s="624"/>
      <c r="AAW12" s="624"/>
      <c r="AAX12" s="313"/>
      <c r="AAY12" s="314"/>
      <c r="AAZ12" s="315"/>
      <c r="ABA12" s="311"/>
      <c r="ABB12" s="311"/>
      <c r="ABC12" s="624"/>
      <c r="ABD12" s="624"/>
      <c r="ABE12" s="624"/>
      <c r="ABF12" s="313"/>
      <c r="ABG12" s="314"/>
      <c r="ABH12" s="315"/>
      <c r="ABI12" s="311"/>
      <c r="ABJ12" s="311"/>
      <c r="ABK12" s="624"/>
      <c r="ABL12" s="624"/>
      <c r="ABM12" s="624"/>
      <c r="ABN12" s="313"/>
      <c r="ABO12" s="314"/>
      <c r="ABP12" s="315"/>
      <c r="ABQ12" s="311"/>
      <c r="ABR12" s="311"/>
      <c r="ABS12" s="624"/>
      <c r="ABT12" s="624"/>
      <c r="ABU12" s="624"/>
      <c r="ABV12" s="313"/>
      <c r="ABW12" s="314"/>
      <c r="ABX12" s="315"/>
      <c r="ABY12" s="311"/>
      <c r="ABZ12" s="311"/>
      <c r="ACA12" s="624"/>
      <c r="ACB12" s="624"/>
      <c r="ACC12" s="624"/>
      <c r="ACD12" s="313"/>
      <c r="ACE12" s="314"/>
      <c r="ACF12" s="315"/>
      <c r="ACG12" s="311"/>
      <c r="ACH12" s="311"/>
      <c r="ACI12" s="624"/>
      <c r="ACJ12" s="624"/>
      <c r="ACK12" s="624"/>
      <c r="ACL12" s="313"/>
      <c r="ACM12" s="314"/>
      <c r="ACN12" s="315"/>
      <c r="ACO12" s="311"/>
      <c r="ACP12" s="311"/>
      <c r="ACQ12" s="624"/>
      <c r="ACR12" s="624"/>
      <c r="ACS12" s="624"/>
      <c r="ACT12" s="313"/>
      <c r="ACU12" s="314"/>
      <c r="ACV12" s="315"/>
      <c r="ACW12" s="311"/>
      <c r="ACX12" s="311"/>
      <c r="ACY12" s="624"/>
      <c r="ACZ12" s="624"/>
      <c r="ADA12" s="624"/>
      <c r="ADB12" s="313"/>
      <c r="ADC12" s="314"/>
      <c r="ADD12" s="315"/>
      <c r="ADE12" s="311"/>
      <c r="ADF12" s="311"/>
      <c r="ADG12" s="624"/>
      <c r="ADH12" s="624"/>
      <c r="ADI12" s="624"/>
      <c r="ADJ12" s="313"/>
      <c r="ADK12" s="314"/>
      <c r="ADL12" s="315"/>
      <c r="ADM12" s="311"/>
      <c r="ADN12" s="311"/>
      <c r="ADO12" s="624"/>
      <c r="ADP12" s="624"/>
      <c r="ADQ12" s="624"/>
      <c r="ADR12" s="313"/>
      <c r="ADS12" s="314"/>
      <c r="ADT12" s="315"/>
      <c r="ADU12" s="311"/>
      <c r="ADV12" s="311"/>
      <c r="ADW12" s="624"/>
      <c r="ADX12" s="624"/>
      <c r="ADY12" s="624"/>
      <c r="ADZ12" s="313"/>
      <c r="AEA12" s="314"/>
      <c r="AEB12" s="315"/>
      <c r="AEC12" s="311"/>
      <c r="AED12" s="311"/>
      <c r="AEE12" s="624"/>
      <c r="AEF12" s="624"/>
      <c r="AEG12" s="624"/>
      <c r="AEH12" s="313"/>
      <c r="AEI12" s="314"/>
      <c r="AEJ12" s="315"/>
      <c r="AEK12" s="311"/>
      <c r="AEL12" s="311"/>
      <c r="AEM12" s="624"/>
      <c r="AEN12" s="624"/>
      <c r="AEO12" s="624"/>
      <c r="AEP12" s="313"/>
      <c r="AEQ12" s="314"/>
      <c r="AER12" s="315"/>
      <c r="AES12" s="311"/>
      <c r="AET12" s="311"/>
      <c r="AEU12" s="624"/>
      <c r="AEV12" s="624"/>
      <c r="AEW12" s="624"/>
      <c r="AEX12" s="313"/>
      <c r="AEY12" s="314"/>
      <c r="AEZ12" s="315"/>
      <c r="AFA12" s="311"/>
      <c r="AFB12" s="311"/>
      <c r="AFC12" s="624"/>
      <c r="AFD12" s="624"/>
      <c r="AFE12" s="624"/>
      <c r="AFF12" s="313"/>
      <c r="AFG12" s="314"/>
      <c r="AFH12" s="315"/>
      <c r="AFI12" s="311"/>
      <c r="AFJ12" s="311"/>
      <c r="AFK12" s="624"/>
      <c r="AFL12" s="624"/>
      <c r="AFM12" s="624"/>
      <c r="AFN12" s="313"/>
      <c r="AFO12" s="314"/>
      <c r="AFP12" s="315"/>
      <c r="AFQ12" s="311"/>
      <c r="AFR12" s="311"/>
      <c r="AFS12" s="624"/>
      <c r="AFT12" s="624"/>
      <c r="AFU12" s="624"/>
      <c r="AFV12" s="313"/>
      <c r="AFW12" s="314"/>
      <c r="AFX12" s="315"/>
      <c r="AFY12" s="311"/>
      <c r="AFZ12" s="311"/>
      <c r="AGA12" s="624"/>
      <c r="AGB12" s="624"/>
      <c r="AGC12" s="624"/>
      <c r="AGD12" s="313"/>
      <c r="AGE12" s="314"/>
      <c r="AGF12" s="315"/>
      <c r="AGG12" s="311"/>
      <c r="AGH12" s="311"/>
      <c r="AGI12" s="624"/>
      <c r="AGJ12" s="624"/>
      <c r="AGK12" s="624"/>
      <c r="AGL12" s="313"/>
      <c r="AGM12" s="314"/>
      <c r="AGN12" s="315"/>
      <c r="AGO12" s="311"/>
      <c r="AGP12" s="311"/>
      <c r="AGQ12" s="624"/>
      <c r="AGR12" s="624"/>
      <c r="AGS12" s="624"/>
      <c r="AGT12" s="313"/>
      <c r="AGU12" s="314"/>
      <c r="AGV12" s="315"/>
      <c r="AGW12" s="311"/>
      <c r="AGX12" s="311"/>
      <c r="AGY12" s="624"/>
      <c r="AGZ12" s="624"/>
      <c r="AHA12" s="624"/>
      <c r="AHB12" s="313"/>
      <c r="AHC12" s="314"/>
      <c r="AHD12" s="315"/>
      <c r="AHE12" s="311"/>
      <c r="AHF12" s="311"/>
      <c r="AHG12" s="624"/>
      <c r="AHH12" s="624"/>
      <c r="AHI12" s="624"/>
      <c r="AHJ12" s="313"/>
      <c r="AHK12" s="314"/>
      <c r="AHL12" s="315"/>
      <c r="AHM12" s="311"/>
      <c r="AHN12" s="311"/>
      <c r="AHO12" s="624"/>
      <c r="AHP12" s="624"/>
      <c r="AHQ12" s="624"/>
      <c r="AHR12" s="313"/>
      <c r="AHS12" s="314"/>
      <c r="AHT12" s="315"/>
      <c r="AHU12" s="311"/>
      <c r="AHV12" s="311"/>
      <c r="AHW12" s="624"/>
      <c r="AHX12" s="624"/>
      <c r="AHY12" s="624"/>
      <c r="AHZ12" s="313"/>
      <c r="AIA12" s="314"/>
      <c r="AIB12" s="315"/>
      <c r="AIC12" s="311"/>
      <c r="AID12" s="311"/>
      <c r="AIE12" s="624"/>
      <c r="AIF12" s="624"/>
      <c r="AIG12" s="624"/>
      <c r="AIH12" s="313"/>
      <c r="AII12" s="314"/>
      <c r="AIJ12" s="315"/>
      <c r="AIK12" s="311"/>
      <c r="AIL12" s="311"/>
      <c r="AIM12" s="624"/>
      <c r="AIN12" s="624"/>
      <c r="AIO12" s="624"/>
      <c r="AIP12" s="313"/>
      <c r="AIQ12" s="314"/>
      <c r="AIR12" s="315"/>
      <c r="AIS12" s="311"/>
      <c r="AIT12" s="311"/>
      <c r="AIU12" s="624"/>
      <c r="AIV12" s="624"/>
      <c r="AIW12" s="624"/>
      <c r="AIX12" s="313"/>
      <c r="AIY12" s="314"/>
      <c r="AIZ12" s="315"/>
      <c r="AJA12" s="311"/>
      <c r="AJB12" s="311"/>
      <c r="AJC12" s="624"/>
      <c r="AJD12" s="624"/>
      <c r="AJE12" s="624"/>
      <c r="AJF12" s="313"/>
      <c r="AJG12" s="314"/>
      <c r="AJH12" s="315"/>
      <c r="AJI12" s="311"/>
      <c r="AJJ12" s="311"/>
      <c r="AJK12" s="624"/>
      <c r="AJL12" s="624"/>
      <c r="AJM12" s="624"/>
      <c r="AJN12" s="313"/>
      <c r="AJO12" s="314"/>
      <c r="AJP12" s="315"/>
      <c r="AJQ12" s="311"/>
      <c r="AJR12" s="311"/>
      <c r="AJS12" s="624"/>
      <c r="AJT12" s="624"/>
      <c r="AJU12" s="624"/>
      <c r="AJV12" s="313"/>
      <c r="AJW12" s="314"/>
      <c r="AJX12" s="315"/>
      <c r="AJY12" s="311"/>
      <c r="AJZ12" s="311"/>
      <c r="AKA12" s="624"/>
      <c r="AKB12" s="624"/>
      <c r="AKC12" s="624"/>
      <c r="AKD12" s="313"/>
      <c r="AKE12" s="314"/>
      <c r="AKF12" s="315"/>
      <c r="AKG12" s="311"/>
      <c r="AKH12" s="311"/>
      <c r="AKI12" s="624"/>
      <c r="AKJ12" s="624"/>
      <c r="AKK12" s="624"/>
      <c r="AKL12" s="313"/>
      <c r="AKM12" s="314"/>
      <c r="AKN12" s="315"/>
      <c r="AKO12" s="311"/>
      <c r="AKP12" s="311"/>
      <c r="AKQ12" s="624"/>
      <c r="AKR12" s="624"/>
      <c r="AKS12" s="624"/>
      <c r="AKT12" s="313"/>
      <c r="AKU12" s="314"/>
      <c r="AKV12" s="315"/>
      <c r="AKW12" s="311"/>
      <c r="AKX12" s="311"/>
      <c r="AKY12" s="624"/>
      <c r="AKZ12" s="624"/>
      <c r="ALA12" s="624"/>
      <c r="ALB12" s="313"/>
      <c r="ALC12" s="314"/>
      <c r="ALD12" s="315"/>
      <c r="ALE12" s="311"/>
      <c r="ALF12" s="311"/>
      <c r="ALG12" s="624"/>
      <c r="ALH12" s="624"/>
      <c r="ALI12" s="624"/>
      <c r="ALJ12" s="313"/>
      <c r="ALK12" s="314"/>
      <c r="ALL12" s="315"/>
      <c r="ALM12" s="311"/>
      <c r="ALN12" s="311"/>
      <c r="ALO12" s="624"/>
      <c r="ALP12" s="624"/>
      <c r="ALQ12" s="624"/>
      <c r="ALR12" s="313"/>
      <c r="ALS12" s="314"/>
      <c r="ALT12" s="315"/>
      <c r="ALU12" s="311"/>
      <c r="ALV12" s="311"/>
      <c r="ALW12" s="624"/>
      <c r="ALX12" s="624"/>
      <c r="ALY12" s="624"/>
      <c r="ALZ12" s="313"/>
      <c r="AMA12" s="314"/>
      <c r="AMB12" s="315"/>
      <c r="AMC12" s="311"/>
      <c r="AMD12" s="311"/>
      <c r="AME12" s="624"/>
      <c r="AMF12" s="624"/>
      <c r="AMG12" s="624"/>
      <c r="AMH12" s="313"/>
      <c r="AMI12" s="314"/>
      <c r="AMJ12" s="315"/>
      <c r="AMK12" s="311"/>
      <c r="AML12" s="311"/>
      <c r="AMM12" s="624"/>
      <c r="AMN12" s="624"/>
      <c r="AMO12" s="624"/>
      <c r="AMP12" s="313"/>
      <c r="AMQ12" s="314"/>
      <c r="AMR12" s="315"/>
      <c r="AMS12" s="311"/>
      <c r="AMT12" s="311"/>
      <c r="AMU12" s="624"/>
      <c r="AMV12" s="624"/>
      <c r="AMW12" s="624"/>
      <c r="AMX12" s="313"/>
      <c r="AMY12" s="314"/>
      <c r="AMZ12" s="315"/>
      <c r="ANA12" s="311"/>
      <c r="ANB12" s="311"/>
      <c r="ANC12" s="624"/>
      <c r="AND12" s="624"/>
      <c r="ANE12" s="624"/>
      <c r="ANF12" s="313"/>
      <c r="ANG12" s="314"/>
      <c r="ANH12" s="315"/>
      <c r="ANI12" s="311"/>
      <c r="ANJ12" s="311"/>
      <c r="ANK12" s="624"/>
      <c r="ANL12" s="624"/>
      <c r="ANM12" s="624"/>
      <c r="ANN12" s="313"/>
      <c r="ANO12" s="314"/>
      <c r="ANP12" s="315"/>
      <c r="ANQ12" s="311"/>
      <c r="ANR12" s="311"/>
      <c r="ANS12" s="624"/>
      <c r="ANT12" s="624"/>
      <c r="ANU12" s="624"/>
      <c r="ANV12" s="313"/>
      <c r="ANW12" s="314"/>
      <c r="ANX12" s="315"/>
      <c r="ANY12" s="311"/>
      <c r="ANZ12" s="311"/>
      <c r="AOA12" s="624"/>
      <c r="AOB12" s="624"/>
      <c r="AOC12" s="624"/>
      <c r="AOD12" s="313"/>
      <c r="AOE12" s="314"/>
      <c r="AOF12" s="315"/>
      <c r="AOG12" s="311"/>
      <c r="AOH12" s="311"/>
      <c r="AOI12" s="624"/>
      <c r="AOJ12" s="624"/>
      <c r="AOK12" s="624"/>
      <c r="AOL12" s="313"/>
      <c r="AOM12" s="314"/>
      <c r="AON12" s="315"/>
      <c r="AOO12" s="311"/>
      <c r="AOP12" s="311"/>
      <c r="AOQ12" s="624"/>
      <c r="AOR12" s="624"/>
      <c r="AOS12" s="624"/>
      <c r="AOT12" s="313"/>
      <c r="AOU12" s="314"/>
      <c r="AOV12" s="315"/>
      <c r="AOW12" s="311"/>
      <c r="AOX12" s="311"/>
      <c r="AOY12" s="624"/>
      <c r="AOZ12" s="624"/>
      <c r="APA12" s="624"/>
      <c r="APB12" s="313"/>
      <c r="APC12" s="314"/>
      <c r="APD12" s="315"/>
      <c r="APE12" s="311"/>
      <c r="APF12" s="311"/>
      <c r="APG12" s="624"/>
      <c r="APH12" s="624"/>
      <c r="API12" s="624"/>
      <c r="APJ12" s="313"/>
      <c r="APK12" s="314"/>
      <c r="APL12" s="315"/>
      <c r="APM12" s="311"/>
      <c r="APN12" s="311"/>
      <c r="APO12" s="624"/>
      <c r="APP12" s="624"/>
      <c r="APQ12" s="624"/>
      <c r="APR12" s="313"/>
      <c r="APS12" s="314"/>
      <c r="APT12" s="315"/>
      <c r="APU12" s="311"/>
      <c r="APV12" s="311"/>
      <c r="APW12" s="624"/>
      <c r="APX12" s="624"/>
      <c r="APY12" s="624"/>
      <c r="APZ12" s="313"/>
      <c r="AQA12" s="314"/>
      <c r="AQB12" s="315"/>
      <c r="AQC12" s="311"/>
      <c r="AQD12" s="311"/>
      <c r="AQE12" s="624"/>
      <c r="AQF12" s="624"/>
      <c r="AQG12" s="624"/>
      <c r="AQH12" s="313"/>
      <c r="AQI12" s="314"/>
      <c r="AQJ12" s="315"/>
      <c r="AQK12" s="311"/>
      <c r="AQL12" s="311"/>
      <c r="AQM12" s="624"/>
      <c r="AQN12" s="624"/>
      <c r="AQO12" s="624"/>
      <c r="AQP12" s="313"/>
      <c r="AQQ12" s="314"/>
      <c r="AQR12" s="315"/>
      <c r="AQS12" s="311"/>
      <c r="AQT12" s="311"/>
      <c r="AQU12" s="624"/>
      <c r="AQV12" s="624"/>
      <c r="AQW12" s="624"/>
      <c r="AQX12" s="313"/>
      <c r="AQY12" s="314"/>
      <c r="AQZ12" s="315"/>
      <c r="ARA12" s="311"/>
      <c r="ARB12" s="311"/>
      <c r="ARC12" s="624"/>
      <c r="ARD12" s="624"/>
      <c r="ARE12" s="624"/>
      <c r="ARF12" s="313"/>
      <c r="ARG12" s="314"/>
      <c r="ARH12" s="315"/>
      <c r="ARI12" s="311"/>
      <c r="ARJ12" s="311"/>
      <c r="ARK12" s="624"/>
      <c r="ARL12" s="624"/>
      <c r="ARM12" s="624"/>
      <c r="ARN12" s="313"/>
      <c r="ARO12" s="314"/>
      <c r="ARP12" s="315"/>
      <c r="ARQ12" s="311"/>
      <c r="ARR12" s="311"/>
      <c r="ARS12" s="624"/>
      <c r="ART12" s="624"/>
      <c r="ARU12" s="624"/>
      <c r="ARV12" s="313"/>
      <c r="ARW12" s="314"/>
      <c r="ARX12" s="315"/>
      <c r="ARY12" s="311"/>
      <c r="ARZ12" s="311"/>
      <c r="ASA12" s="624"/>
      <c r="ASB12" s="624"/>
      <c r="ASC12" s="624"/>
      <c r="ASD12" s="313"/>
      <c r="ASE12" s="314"/>
      <c r="ASF12" s="315"/>
      <c r="ASG12" s="311"/>
      <c r="ASH12" s="311"/>
      <c r="ASI12" s="624"/>
      <c r="ASJ12" s="624"/>
      <c r="ASK12" s="624"/>
      <c r="ASL12" s="313"/>
      <c r="ASM12" s="314"/>
      <c r="ASN12" s="315"/>
      <c r="ASO12" s="311"/>
      <c r="ASP12" s="311"/>
      <c r="ASQ12" s="624"/>
      <c r="ASR12" s="624"/>
      <c r="ASS12" s="624"/>
      <c r="AST12" s="313"/>
      <c r="ASU12" s="314"/>
      <c r="ASV12" s="315"/>
      <c r="ASW12" s="311"/>
      <c r="ASX12" s="311"/>
      <c r="ASY12" s="624"/>
      <c r="ASZ12" s="624"/>
      <c r="ATA12" s="624"/>
      <c r="ATB12" s="313"/>
      <c r="ATC12" s="314"/>
      <c r="ATD12" s="315"/>
      <c r="ATE12" s="311"/>
      <c r="ATF12" s="311"/>
      <c r="ATG12" s="624"/>
      <c r="ATH12" s="624"/>
      <c r="ATI12" s="624"/>
      <c r="ATJ12" s="313"/>
      <c r="ATK12" s="314"/>
      <c r="ATL12" s="315"/>
      <c r="ATM12" s="311"/>
      <c r="ATN12" s="311"/>
      <c r="ATO12" s="624"/>
      <c r="ATP12" s="624"/>
      <c r="ATQ12" s="624"/>
      <c r="ATR12" s="313"/>
      <c r="ATS12" s="314"/>
      <c r="ATT12" s="315"/>
      <c r="ATU12" s="311"/>
      <c r="ATV12" s="311"/>
      <c r="ATW12" s="624"/>
      <c r="ATX12" s="624"/>
      <c r="ATY12" s="624"/>
      <c r="ATZ12" s="313"/>
      <c r="AUA12" s="314"/>
      <c r="AUB12" s="315"/>
      <c r="AUC12" s="311"/>
      <c r="AUD12" s="311"/>
      <c r="AUE12" s="624"/>
      <c r="AUF12" s="624"/>
      <c r="AUG12" s="624"/>
      <c r="AUH12" s="313"/>
      <c r="AUI12" s="314"/>
      <c r="AUJ12" s="315"/>
      <c r="AUK12" s="311"/>
      <c r="AUL12" s="311"/>
      <c r="AUM12" s="624"/>
      <c r="AUN12" s="624"/>
      <c r="AUO12" s="624"/>
      <c r="AUP12" s="313"/>
      <c r="AUQ12" s="314"/>
      <c r="AUR12" s="315"/>
      <c r="AUS12" s="311"/>
      <c r="AUT12" s="311"/>
      <c r="AUU12" s="624"/>
      <c r="AUV12" s="624"/>
      <c r="AUW12" s="624"/>
      <c r="AUX12" s="313"/>
      <c r="AUY12" s="314"/>
      <c r="AUZ12" s="315"/>
      <c r="AVA12" s="311"/>
      <c r="AVB12" s="311"/>
      <c r="AVC12" s="624"/>
      <c r="AVD12" s="624"/>
      <c r="AVE12" s="624"/>
      <c r="AVF12" s="313"/>
      <c r="AVG12" s="314"/>
      <c r="AVH12" s="315"/>
      <c r="AVI12" s="311"/>
      <c r="AVJ12" s="311"/>
      <c r="AVK12" s="624"/>
      <c r="AVL12" s="624"/>
      <c r="AVM12" s="624"/>
      <c r="AVN12" s="313"/>
      <c r="AVO12" s="314"/>
      <c r="AVP12" s="315"/>
      <c r="AVQ12" s="311"/>
      <c r="AVR12" s="311"/>
      <c r="AVS12" s="624"/>
      <c r="AVT12" s="624"/>
      <c r="AVU12" s="624"/>
      <c r="AVV12" s="313"/>
      <c r="AVW12" s="314"/>
      <c r="AVX12" s="315"/>
      <c r="AVY12" s="311"/>
      <c r="AVZ12" s="311"/>
      <c r="AWA12" s="624"/>
      <c r="AWB12" s="624"/>
      <c r="AWC12" s="624"/>
      <c r="AWD12" s="313"/>
      <c r="AWE12" s="314"/>
      <c r="AWF12" s="315"/>
      <c r="AWG12" s="311"/>
      <c r="AWH12" s="311"/>
      <c r="AWI12" s="624"/>
      <c r="AWJ12" s="624"/>
      <c r="AWK12" s="624"/>
      <c r="AWL12" s="313"/>
      <c r="AWM12" s="314"/>
      <c r="AWN12" s="315"/>
      <c r="AWO12" s="311"/>
      <c r="AWP12" s="311"/>
      <c r="AWQ12" s="624"/>
      <c r="AWR12" s="624"/>
      <c r="AWS12" s="624"/>
      <c r="AWT12" s="313"/>
      <c r="AWU12" s="314"/>
      <c r="AWV12" s="315"/>
      <c r="AWW12" s="311"/>
      <c r="AWX12" s="311"/>
      <c r="AWY12" s="624"/>
      <c r="AWZ12" s="624"/>
      <c r="AXA12" s="624"/>
      <c r="AXB12" s="313"/>
      <c r="AXC12" s="314"/>
      <c r="AXD12" s="315"/>
      <c r="AXE12" s="311"/>
      <c r="AXF12" s="311"/>
      <c r="AXG12" s="624"/>
      <c r="AXH12" s="624"/>
      <c r="AXI12" s="624"/>
      <c r="AXJ12" s="313"/>
      <c r="AXK12" s="314"/>
      <c r="AXL12" s="315"/>
      <c r="AXM12" s="311"/>
      <c r="AXN12" s="311"/>
      <c r="AXO12" s="624"/>
      <c r="AXP12" s="624"/>
      <c r="AXQ12" s="624"/>
      <c r="AXR12" s="313"/>
      <c r="AXS12" s="314"/>
      <c r="AXT12" s="315"/>
      <c r="AXU12" s="311"/>
      <c r="AXV12" s="311"/>
      <c r="AXW12" s="624"/>
      <c r="AXX12" s="624"/>
      <c r="AXY12" s="624"/>
      <c r="AXZ12" s="313"/>
      <c r="AYA12" s="314"/>
      <c r="AYB12" s="315"/>
      <c r="AYC12" s="311"/>
      <c r="AYD12" s="311"/>
      <c r="AYE12" s="624"/>
      <c r="AYF12" s="624"/>
      <c r="AYG12" s="624"/>
      <c r="AYH12" s="313"/>
      <c r="AYI12" s="314"/>
      <c r="AYJ12" s="315"/>
      <c r="AYK12" s="311"/>
      <c r="AYL12" s="311"/>
      <c r="AYM12" s="624"/>
      <c r="AYN12" s="624"/>
      <c r="AYO12" s="624"/>
      <c r="AYP12" s="313"/>
      <c r="AYQ12" s="314"/>
      <c r="AYR12" s="315"/>
      <c r="AYS12" s="311"/>
      <c r="AYT12" s="311"/>
      <c r="AYU12" s="624"/>
      <c r="AYV12" s="624"/>
      <c r="AYW12" s="624"/>
      <c r="AYX12" s="313"/>
      <c r="AYY12" s="314"/>
      <c r="AYZ12" s="315"/>
      <c r="AZA12" s="311"/>
      <c r="AZB12" s="311"/>
      <c r="AZC12" s="624"/>
      <c r="AZD12" s="624"/>
      <c r="AZE12" s="624"/>
      <c r="AZF12" s="313"/>
      <c r="AZG12" s="314"/>
      <c r="AZH12" s="315"/>
      <c r="AZI12" s="311"/>
      <c r="AZJ12" s="311"/>
      <c r="AZK12" s="624"/>
      <c r="AZL12" s="624"/>
      <c r="AZM12" s="624"/>
      <c r="AZN12" s="313"/>
      <c r="AZO12" s="314"/>
      <c r="AZP12" s="315"/>
      <c r="AZQ12" s="311"/>
      <c r="AZR12" s="311"/>
      <c r="AZS12" s="624"/>
      <c r="AZT12" s="624"/>
      <c r="AZU12" s="624"/>
      <c r="AZV12" s="313"/>
      <c r="AZW12" s="314"/>
      <c r="AZX12" s="315"/>
      <c r="AZY12" s="311"/>
      <c r="AZZ12" s="311"/>
      <c r="BAA12" s="624"/>
      <c r="BAB12" s="624"/>
      <c r="BAC12" s="624"/>
      <c r="BAD12" s="313"/>
      <c r="BAE12" s="314"/>
      <c r="BAF12" s="315"/>
      <c r="BAG12" s="311"/>
      <c r="BAH12" s="311"/>
      <c r="BAI12" s="624"/>
      <c r="BAJ12" s="624"/>
      <c r="BAK12" s="624"/>
      <c r="BAL12" s="313"/>
      <c r="BAM12" s="314"/>
      <c r="BAN12" s="315"/>
      <c r="BAO12" s="311"/>
      <c r="BAP12" s="311"/>
      <c r="BAQ12" s="624"/>
      <c r="BAR12" s="624"/>
      <c r="BAS12" s="624"/>
      <c r="BAT12" s="313"/>
      <c r="BAU12" s="314"/>
      <c r="BAV12" s="315"/>
      <c r="BAW12" s="311"/>
      <c r="BAX12" s="311"/>
      <c r="BAY12" s="624"/>
      <c r="BAZ12" s="624"/>
      <c r="BBA12" s="624"/>
      <c r="BBB12" s="313"/>
      <c r="BBC12" s="314"/>
      <c r="BBD12" s="315"/>
      <c r="BBE12" s="311"/>
      <c r="BBF12" s="311"/>
      <c r="BBG12" s="624"/>
      <c r="BBH12" s="624"/>
      <c r="BBI12" s="624"/>
      <c r="BBJ12" s="313"/>
      <c r="BBK12" s="314"/>
      <c r="BBL12" s="315"/>
      <c r="BBM12" s="311"/>
      <c r="BBN12" s="311"/>
      <c r="BBO12" s="624"/>
      <c r="BBP12" s="624"/>
      <c r="BBQ12" s="624"/>
      <c r="BBR12" s="313"/>
      <c r="BBS12" s="314"/>
      <c r="BBT12" s="315"/>
      <c r="BBU12" s="311"/>
      <c r="BBV12" s="311"/>
      <c r="BBW12" s="624"/>
      <c r="BBX12" s="624"/>
      <c r="BBY12" s="624"/>
      <c r="BBZ12" s="313"/>
      <c r="BCA12" s="314"/>
      <c r="BCB12" s="315"/>
      <c r="BCC12" s="311"/>
      <c r="BCD12" s="311"/>
      <c r="BCE12" s="624"/>
      <c r="BCF12" s="624"/>
      <c r="BCG12" s="624"/>
      <c r="BCH12" s="313"/>
      <c r="BCI12" s="314"/>
      <c r="BCJ12" s="315"/>
      <c r="BCK12" s="311"/>
      <c r="BCL12" s="311"/>
      <c r="BCM12" s="624"/>
      <c r="BCN12" s="624"/>
      <c r="BCO12" s="624"/>
      <c r="BCP12" s="313"/>
      <c r="BCQ12" s="314"/>
      <c r="BCR12" s="315"/>
      <c r="BCS12" s="311"/>
      <c r="BCT12" s="311"/>
      <c r="BCU12" s="624"/>
      <c r="BCV12" s="624"/>
      <c r="BCW12" s="624"/>
      <c r="BCX12" s="313"/>
      <c r="BCY12" s="314"/>
      <c r="BCZ12" s="315"/>
      <c r="BDA12" s="311"/>
      <c r="BDB12" s="311"/>
      <c r="BDC12" s="624"/>
      <c r="BDD12" s="624"/>
      <c r="BDE12" s="624"/>
      <c r="BDF12" s="313"/>
      <c r="BDG12" s="314"/>
      <c r="BDH12" s="315"/>
      <c r="BDI12" s="311"/>
      <c r="BDJ12" s="311"/>
      <c r="BDK12" s="624"/>
      <c r="BDL12" s="624"/>
      <c r="BDM12" s="624"/>
      <c r="BDN12" s="313"/>
      <c r="BDO12" s="314"/>
      <c r="BDP12" s="315"/>
      <c r="BDQ12" s="311"/>
      <c r="BDR12" s="311"/>
      <c r="BDS12" s="624"/>
      <c r="BDT12" s="624"/>
      <c r="BDU12" s="624"/>
      <c r="BDV12" s="313"/>
      <c r="BDW12" s="314"/>
      <c r="BDX12" s="315"/>
      <c r="BDY12" s="311"/>
      <c r="BDZ12" s="311"/>
      <c r="BEA12" s="624"/>
      <c r="BEB12" s="624"/>
      <c r="BEC12" s="624"/>
      <c r="BED12" s="313"/>
      <c r="BEE12" s="314"/>
      <c r="BEF12" s="315"/>
      <c r="BEG12" s="311"/>
      <c r="BEH12" s="311"/>
      <c r="BEI12" s="624"/>
      <c r="BEJ12" s="624"/>
      <c r="BEK12" s="624"/>
      <c r="BEL12" s="313"/>
      <c r="BEM12" s="314"/>
      <c r="BEN12" s="315"/>
      <c r="BEO12" s="311"/>
      <c r="BEP12" s="311"/>
      <c r="BEQ12" s="624"/>
      <c r="BER12" s="624"/>
      <c r="BES12" s="624"/>
      <c r="BET12" s="313"/>
      <c r="BEU12" s="314"/>
      <c r="BEV12" s="315"/>
      <c r="BEW12" s="311"/>
      <c r="BEX12" s="311"/>
      <c r="BEY12" s="624"/>
      <c r="BEZ12" s="624"/>
      <c r="BFA12" s="624"/>
      <c r="BFB12" s="313"/>
      <c r="BFC12" s="314"/>
      <c r="BFD12" s="315"/>
      <c r="BFE12" s="311"/>
      <c r="BFF12" s="311"/>
      <c r="BFG12" s="624"/>
      <c r="BFH12" s="624"/>
      <c r="BFI12" s="624"/>
      <c r="BFJ12" s="313"/>
      <c r="BFK12" s="314"/>
      <c r="BFL12" s="315"/>
      <c r="BFM12" s="311"/>
      <c r="BFN12" s="311"/>
      <c r="BFO12" s="624"/>
      <c r="BFP12" s="624"/>
      <c r="BFQ12" s="624"/>
      <c r="BFR12" s="313"/>
      <c r="BFS12" s="314"/>
      <c r="BFT12" s="315"/>
      <c r="BFU12" s="311"/>
      <c r="BFV12" s="311"/>
      <c r="BFW12" s="624"/>
      <c r="BFX12" s="624"/>
      <c r="BFY12" s="624"/>
      <c r="BFZ12" s="313"/>
      <c r="BGA12" s="314"/>
      <c r="BGB12" s="315"/>
      <c r="BGC12" s="311"/>
      <c r="BGD12" s="311"/>
      <c r="BGE12" s="624"/>
      <c r="BGF12" s="624"/>
      <c r="BGG12" s="624"/>
      <c r="BGH12" s="313"/>
      <c r="BGI12" s="314"/>
      <c r="BGJ12" s="315"/>
      <c r="BGK12" s="311"/>
      <c r="BGL12" s="311"/>
      <c r="BGM12" s="624"/>
      <c r="BGN12" s="624"/>
      <c r="BGO12" s="624"/>
      <c r="BGP12" s="313"/>
      <c r="BGQ12" s="314"/>
      <c r="BGR12" s="315"/>
      <c r="BGS12" s="311"/>
      <c r="BGT12" s="311"/>
      <c r="BGU12" s="624"/>
      <c r="BGV12" s="624"/>
      <c r="BGW12" s="624"/>
      <c r="BGX12" s="313"/>
      <c r="BGY12" s="314"/>
      <c r="BGZ12" s="315"/>
      <c r="BHA12" s="311"/>
      <c r="BHB12" s="311"/>
      <c r="BHC12" s="624"/>
      <c r="BHD12" s="624"/>
      <c r="BHE12" s="624"/>
      <c r="BHF12" s="313"/>
      <c r="BHG12" s="314"/>
      <c r="BHH12" s="315"/>
      <c r="BHI12" s="311"/>
      <c r="BHJ12" s="311"/>
      <c r="BHK12" s="624"/>
      <c r="BHL12" s="624"/>
      <c r="BHM12" s="624"/>
      <c r="BHN12" s="313"/>
      <c r="BHO12" s="314"/>
      <c r="BHP12" s="315"/>
      <c r="BHQ12" s="311"/>
      <c r="BHR12" s="311"/>
      <c r="BHS12" s="624"/>
      <c r="BHT12" s="624"/>
      <c r="BHU12" s="624"/>
      <c r="BHV12" s="313"/>
      <c r="BHW12" s="314"/>
      <c r="BHX12" s="315"/>
      <c r="BHY12" s="311"/>
      <c r="BHZ12" s="311"/>
      <c r="BIA12" s="624"/>
      <c r="BIB12" s="624"/>
      <c r="BIC12" s="624"/>
      <c r="BID12" s="313"/>
      <c r="BIE12" s="314"/>
      <c r="BIF12" s="315"/>
      <c r="BIG12" s="311"/>
      <c r="BIH12" s="311"/>
      <c r="BII12" s="624"/>
      <c r="BIJ12" s="624"/>
      <c r="BIK12" s="624"/>
      <c r="BIL12" s="313"/>
      <c r="BIM12" s="314"/>
      <c r="BIN12" s="315"/>
      <c r="BIO12" s="311"/>
      <c r="BIP12" s="311"/>
      <c r="BIQ12" s="624"/>
      <c r="BIR12" s="624"/>
      <c r="BIS12" s="624"/>
      <c r="BIT12" s="313"/>
      <c r="BIU12" s="314"/>
      <c r="BIV12" s="315"/>
      <c r="BIW12" s="311"/>
      <c r="BIX12" s="311"/>
      <c r="BIY12" s="624"/>
      <c r="BIZ12" s="624"/>
      <c r="BJA12" s="624"/>
      <c r="BJB12" s="313"/>
      <c r="BJC12" s="314"/>
      <c r="BJD12" s="315"/>
      <c r="BJE12" s="311"/>
      <c r="BJF12" s="311"/>
      <c r="BJG12" s="624"/>
      <c r="BJH12" s="624"/>
      <c r="BJI12" s="624"/>
      <c r="BJJ12" s="313"/>
      <c r="BJK12" s="314"/>
      <c r="BJL12" s="315"/>
      <c r="BJM12" s="311"/>
      <c r="BJN12" s="311"/>
      <c r="BJO12" s="624"/>
      <c r="BJP12" s="624"/>
      <c r="BJQ12" s="624"/>
      <c r="BJR12" s="313"/>
      <c r="BJS12" s="314"/>
      <c r="BJT12" s="315"/>
      <c r="BJU12" s="311"/>
      <c r="BJV12" s="311"/>
      <c r="BJW12" s="624"/>
      <c r="BJX12" s="624"/>
      <c r="BJY12" s="624"/>
      <c r="BJZ12" s="313"/>
      <c r="BKA12" s="314"/>
      <c r="BKB12" s="315"/>
      <c r="BKC12" s="311"/>
      <c r="BKD12" s="311"/>
      <c r="BKE12" s="624"/>
      <c r="BKF12" s="624"/>
      <c r="BKG12" s="624"/>
      <c r="BKH12" s="313"/>
      <c r="BKI12" s="314"/>
      <c r="BKJ12" s="315"/>
      <c r="BKK12" s="311"/>
      <c r="BKL12" s="311"/>
      <c r="BKM12" s="624"/>
      <c r="BKN12" s="624"/>
      <c r="BKO12" s="624"/>
      <c r="BKP12" s="313"/>
      <c r="BKQ12" s="314"/>
      <c r="BKR12" s="315"/>
      <c r="BKS12" s="311"/>
      <c r="BKT12" s="311"/>
      <c r="BKU12" s="624"/>
      <c r="BKV12" s="624"/>
      <c r="BKW12" s="624"/>
      <c r="BKX12" s="313"/>
      <c r="BKY12" s="314"/>
      <c r="BKZ12" s="315"/>
      <c r="BLA12" s="311"/>
      <c r="BLB12" s="311"/>
      <c r="BLC12" s="624"/>
      <c r="BLD12" s="624"/>
      <c r="BLE12" s="624"/>
      <c r="BLF12" s="313"/>
      <c r="BLG12" s="314"/>
      <c r="BLH12" s="315"/>
      <c r="BLI12" s="311"/>
      <c r="BLJ12" s="311"/>
      <c r="BLK12" s="624"/>
      <c r="BLL12" s="624"/>
      <c r="BLM12" s="624"/>
      <c r="BLN12" s="313"/>
      <c r="BLO12" s="314"/>
      <c r="BLP12" s="315"/>
      <c r="BLQ12" s="311"/>
      <c r="BLR12" s="311"/>
      <c r="BLS12" s="624"/>
      <c r="BLT12" s="624"/>
      <c r="BLU12" s="624"/>
      <c r="BLV12" s="313"/>
      <c r="BLW12" s="314"/>
      <c r="BLX12" s="315"/>
      <c r="BLY12" s="311"/>
      <c r="BLZ12" s="311"/>
      <c r="BMA12" s="624"/>
      <c r="BMB12" s="624"/>
      <c r="BMC12" s="624"/>
      <c r="BMD12" s="313"/>
      <c r="BME12" s="314"/>
      <c r="BMF12" s="315"/>
      <c r="BMG12" s="311"/>
      <c r="BMH12" s="311"/>
      <c r="BMI12" s="624"/>
      <c r="BMJ12" s="624"/>
      <c r="BMK12" s="624"/>
      <c r="BML12" s="313"/>
      <c r="BMM12" s="314"/>
      <c r="BMN12" s="315"/>
      <c r="BMO12" s="311"/>
      <c r="BMP12" s="311"/>
      <c r="BMQ12" s="624"/>
      <c r="BMR12" s="624"/>
      <c r="BMS12" s="624"/>
      <c r="BMT12" s="313"/>
      <c r="BMU12" s="314"/>
      <c r="BMV12" s="315"/>
      <c r="BMW12" s="311"/>
      <c r="BMX12" s="311"/>
      <c r="BMY12" s="624"/>
      <c r="BMZ12" s="624"/>
      <c r="BNA12" s="624"/>
      <c r="BNB12" s="313"/>
      <c r="BNC12" s="314"/>
      <c r="BND12" s="315"/>
      <c r="BNE12" s="311"/>
      <c r="BNF12" s="311"/>
      <c r="BNG12" s="624"/>
      <c r="BNH12" s="624"/>
      <c r="BNI12" s="624"/>
      <c r="BNJ12" s="313"/>
      <c r="BNK12" s="314"/>
      <c r="BNL12" s="315"/>
      <c r="BNM12" s="311"/>
      <c r="BNN12" s="311"/>
      <c r="BNO12" s="624"/>
      <c r="BNP12" s="624"/>
      <c r="BNQ12" s="624"/>
      <c r="BNR12" s="313"/>
      <c r="BNS12" s="314"/>
      <c r="BNT12" s="315"/>
      <c r="BNU12" s="311"/>
      <c r="BNV12" s="311"/>
      <c r="BNW12" s="624"/>
      <c r="BNX12" s="624"/>
      <c r="BNY12" s="624"/>
      <c r="BNZ12" s="313"/>
      <c r="BOA12" s="314"/>
      <c r="BOB12" s="315"/>
      <c r="BOC12" s="311"/>
      <c r="BOD12" s="311"/>
      <c r="BOE12" s="624"/>
      <c r="BOF12" s="624"/>
      <c r="BOG12" s="624"/>
      <c r="BOH12" s="313"/>
      <c r="BOI12" s="314"/>
      <c r="BOJ12" s="315"/>
      <c r="BOK12" s="311"/>
      <c r="BOL12" s="311"/>
      <c r="BOM12" s="624"/>
      <c r="BON12" s="624"/>
      <c r="BOO12" s="624"/>
      <c r="BOP12" s="313"/>
      <c r="BOQ12" s="314"/>
      <c r="BOR12" s="315"/>
      <c r="BOS12" s="311"/>
      <c r="BOT12" s="311"/>
      <c r="BOU12" s="624"/>
      <c r="BOV12" s="624"/>
      <c r="BOW12" s="624"/>
      <c r="BOX12" s="313"/>
      <c r="BOY12" s="314"/>
      <c r="BOZ12" s="315"/>
      <c r="BPA12" s="311"/>
      <c r="BPB12" s="311"/>
      <c r="BPC12" s="624"/>
      <c r="BPD12" s="624"/>
      <c r="BPE12" s="624"/>
      <c r="BPF12" s="313"/>
      <c r="BPG12" s="314"/>
      <c r="BPH12" s="315"/>
      <c r="BPI12" s="311"/>
      <c r="BPJ12" s="311"/>
      <c r="BPK12" s="624"/>
      <c r="BPL12" s="624"/>
      <c r="BPM12" s="624"/>
      <c r="BPN12" s="313"/>
      <c r="BPO12" s="314"/>
      <c r="BPP12" s="315"/>
      <c r="BPQ12" s="311"/>
      <c r="BPR12" s="311"/>
      <c r="BPS12" s="624"/>
      <c r="BPT12" s="624"/>
      <c r="BPU12" s="624"/>
      <c r="BPV12" s="313"/>
      <c r="BPW12" s="314"/>
      <c r="BPX12" s="315"/>
      <c r="BPY12" s="311"/>
      <c r="BPZ12" s="311"/>
      <c r="BQA12" s="624"/>
      <c r="BQB12" s="624"/>
      <c r="BQC12" s="624"/>
      <c r="BQD12" s="313"/>
      <c r="BQE12" s="314"/>
      <c r="BQF12" s="315"/>
      <c r="BQG12" s="311"/>
      <c r="BQH12" s="311"/>
      <c r="BQI12" s="624"/>
      <c r="BQJ12" s="624"/>
      <c r="BQK12" s="624"/>
      <c r="BQL12" s="313"/>
      <c r="BQM12" s="314"/>
      <c r="BQN12" s="315"/>
      <c r="BQO12" s="311"/>
      <c r="BQP12" s="311"/>
      <c r="BQQ12" s="624"/>
      <c r="BQR12" s="624"/>
      <c r="BQS12" s="624"/>
      <c r="BQT12" s="313"/>
      <c r="BQU12" s="314"/>
      <c r="BQV12" s="315"/>
      <c r="BQW12" s="311"/>
      <c r="BQX12" s="311"/>
      <c r="BQY12" s="624"/>
      <c r="BQZ12" s="624"/>
      <c r="BRA12" s="624"/>
      <c r="BRB12" s="313"/>
      <c r="BRC12" s="314"/>
      <c r="BRD12" s="315"/>
      <c r="BRE12" s="311"/>
      <c r="BRF12" s="311"/>
      <c r="BRG12" s="624"/>
      <c r="BRH12" s="624"/>
      <c r="BRI12" s="624"/>
      <c r="BRJ12" s="313"/>
      <c r="BRK12" s="314"/>
      <c r="BRL12" s="315"/>
      <c r="BRM12" s="311"/>
      <c r="BRN12" s="311"/>
      <c r="BRO12" s="624"/>
      <c r="BRP12" s="624"/>
      <c r="BRQ12" s="624"/>
      <c r="BRR12" s="313"/>
      <c r="BRS12" s="314"/>
      <c r="BRT12" s="315"/>
      <c r="BRU12" s="311"/>
      <c r="BRV12" s="311"/>
      <c r="BRW12" s="624"/>
      <c r="BRX12" s="624"/>
      <c r="BRY12" s="624"/>
      <c r="BRZ12" s="313"/>
      <c r="BSA12" s="314"/>
      <c r="BSB12" s="315"/>
      <c r="BSC12" s="311"/>
      <c r="BSD12" s="311"/>
      <c r="BSE12" s="624"/>
      <c r="BSF12" s="624"/>
      <c r="BSG12" s="624"/>
      <c r="BSH12" s="313"/>
      <c r="BSI12" s="314"/>
      <c r="BSJ12" s="315"/>
      <c r="BSK12" s="311"/>
      <c r="BSL12" s="311"/>
      <c r="BSM12" s="624"/>
      <c r="BSN12" s="624"/>
      <c r="BSO12" s="624"/>
      <c r="BSP12" s="313"/>
      <c r="BSQ12" s="314"/>
      <c r="BSR12" s="315"/>
      <c r="BSS12" s="311"/>
      <c r="BST12" s="311"/>
      <c r="BSU12" s="624"/>
      <c r="BSV12" s="624"/>
      <c r="BSW12" s="624"/>
      <c r="BSX12" s="313"/>
      <c r="BSY12" s="314"/>
      <c r="BSZ12" s="315"/>
      <c r="BTA12" s="311"/>
      <c r="BTB12" s="311"/>
      <c r="BTC12" s="624"/>
      <c r="BTD12" s="624"/>
      <c r="BTE12" s="624"/>
      <c r="BTF12" s="313"/>
      <c r="BTG12" s="314"/>
      <c r="BTH12" s="315"/>
      <c r="BTI12" s="311"/>
      <c r="BTJ12" s="311"/>
      <c r="BTK12" s="624"/>
      <c r="BTL12" s="624"/>
      <c r="BTM12" s="624"/>
      <c r="BTN12" s="313"/>
      <c r="BTO12" s="314"/>
      <c r="BTP12" s="315"/>
      <c r="BTQ12" s="311"/>
      <c r="BTR12" s="311"/>
      <c r="BTS12" s="624"/>
      <c r="BTT12" s="624"/>
      <c r="BTU12" s="624"/>
      <c r="BTV12" s="313"/>
      <c r="BTW12" s="314"/>
      <c r="BTX12" s="315"/>
      <c r="BTY12" s="311"/>
      <c r="BTZ12" s="311"/>
      <c r="BUA12" s="624"/>
      <c r="BUB12" s="624"/>
      <c r="BUC12" s="624"/>
      <c r="BUD12" s="313"/>
      <c r="BUE12" s="314"/>
      <c r="BUF12" s="315"/>
      <c r="BUG12" s="311"/>
      <c r="BUH12" s="311"/>
      <c r="BUI12" s="624"/>
      <c r="BUJ12" s="624"/>
      <c r="BUK12" s="624"/>
      <c r="BUL12" s="313"/>
      <c r="BUM12" s="314"/>
      <c r="BUN12" s="315"/>
      <c r="BUO12" s="311"/>
      <c r="BUP12" s="311"/>
      <c r="BUQ12" s="624"/>
      <c r="BUR12" s="624"/>
      <c r="BUS12" s="624"/>
      <c r="BUT12" s="313"/>
      <c r="BUU12" s="314"/>
      <c r="BUV12" s="315"/>
      <c r="BUW12" s="311"/>
      <c r="BUX12" s="311"/>
      <c r="BUY12" s="624"/>
      <c r="BUZ12" s="624"/>
      <c r="BVA12" s="624"/>
      <c r="BVB12" s="313"/>
      <c r="BVC12" s="314"/>
      <c r="BVD12" s="315"/>
      <c r="BVE12" s="311"/>
      <c r="BVF12" s="311"/>
      <c r="BVG12" s="624"/>
      <c r="BVH12" s="624"/>
      <c r="BVI12" s="624"/>
      <c r="BVJ12" s="313"/>
      <c r="BVK12" s="314"/>
      <c r="BVL12" s="315"/>
      <c r="BVM12" s="311"/>
      <c r="BVN12" s="311"/>
      <c r="BVO12" s="624"/>
      <c r="BVP12" s="624"/>
      <c r="BVQ12" s="624"/>
      <c r="BVR12" s="313"/>
      <c r="BVS12" s="314"/>
      <c r="BVT12" s="315"/>
      <c r="BVU12" s="311"/>
      <c r="BVV12" s="311"/>
      <c r="BVW12" s="624"/>
      <c r="BVX12" s="624"/>
      <c r="BVY12" s="624"/>
      <c r="BVZ12" s="313"/>
      <c r="BWA12" s="314"/>
      <c r="BWB12" s="315"/>
      <c r="BWC12" s="311"/>
      <c r="BWD12" s="311"/>
      <c r="BWE12" s="624"/>
      <c r="BWF12" s="624"/>
      <c r="BWG12" s="624"/>
      <c r="BWH12" s="313"/>
      <c r="BWI12" s="314"/>
      <c r="BWJ12" s="315"/>
      <c r="BWK12" s="311"/>
      <c r="BWL12" s="311"/>
      <c r="BWM12" s="624"/>
      <c r="BWN12" s="624"/>
      <c r="BWO12" s="624"/>
      <c r="BWP12" s="313"/>
      <c r="BWQ12" s="314"/>
      <c r="BWR12" s="315"/>
      <c r="BWS12" s="311"/>
      <c r="BWT12" s="311"/>
      <c r="BWU12" s="624"/>
      <c r="BWV12" s="624"/>
      <c r="BWW12" s="624"/>
      <c r="BWX12" s="313"/>
      <c r="BWY12" s="314"/>
      <c r="BWZ12" s="315"/>
      <c r="BXA12" s="311"/>
      <c r="BXB12" s="311"/>
      <c r="BXC12" s="624"/>
      <c r="BXD12" s="624"/>
      <c r="BXE12" s="624"/>
      <c r="BXF12" s="313"/>
      <c r="BXG12" s="314"/>
      <c r="BXH12" s="315"/>
      <c r="BXI12" s="311"/>
      <c r="BXJ12" s="311"/>
      <c r="BXK12" s="624"/>
      <c r="BXL12" s="624"/>
      <c r="BXM12" s="624"/>
      <c r="BXN12" s="313"/>
      <c r="BXO12" s="314"/>
      <c r="BXP12" s="315"/>
      <c r="BXQ12" s="311"/>
      <c r="BXR12" s="311"/>
      <c r="BXS12" s="624"/>
      <c r="BXT12" s="624"/>
      <c r="BXU12" s="624"/>
      <c r="BXV12" s="313"/>
      <c r="BXW12" s="314"/>
      <c r="BXX12" s="315"/>
      <c r="BXY12" s="311"/>
      <c r="BXZ12" s="311"/>
      <c r="BYA12" s="624"/>
      <c r="BYB12" s="624"/>
      <c r="BYC12" s="624"/>
      <c r="BYD12" s="313"/>
      <c r="BYE12" s="314"/>
      <c r="BYF12" s="315"/>
      <c r="BYG12" s="311"/>
      <c r="BYH12" s="311"/>
      <c r="BYI12" s="624"/>
      <c r="BYJ12" s="624"/>
      <c r="BYK12" s="624"/>
      <c r="BYL12" s="313"/>
      <c r="BYM12" s="314"/>
      <c r="BYN12" s="315"/>
      <c r="BYO12" s="311"/>
      <c r="BYP12" s="311"/>
      <c r="BYQ12" s="624"/>
      <c r="BYR12" s="624"/>
      <c r="BYS12" s="624"/>
      <c r="BYT12" s="313"/>
      <c r="BYU12" s="314"/>
      <c r="BYV12" s="315"/>
      <c r="BYW12" s="311"/>
      <c r="BYX12" s="311"/>
      <c r="BYY12" s="624"/>
      <c r="BYZ12" s="624"/>
      <c r="BZA12" s="624"/>
      <c r="BZB12" s="313"/>
      <c r="BZC12" s="314"/>
      <c r="BZD12" s="315"/>
      <c r="BZE12" s="311"/>
      <c r="BZF12" s="311"/>
      <c r="BZG12" s="624"/>
      <c r="BZH12" s="624"/>
      <c r="BZI12" s="624"/>
      <c r="BZJ12" s="313"/>
      <c r="BZK12" s="314"/>
      <c r="BZL12" s="315"/>
      <c r="BZM12" s="311"/>
      <c r="BZN12" s="311"/>
      <c r="BZO12" s="624"/>
      <c r="BZP12" s="624"/>
      <c r="BZQ12" s="624"/>
      <c r="BZR12" s="313"/>
      <c r="BZS12" s="314"/>
      <c r="BZT12" s="315"/>
      <c r="BZU12" s="311"/>
      <c r="BZV12" s="311"/>
      <c r="BZW12" s="624"/>
      <c r="BZX12" s="624"/>
      <c r="BZY12" s="624"/>
      <c r="BZZ12" s="313"/>
      <c r="CAA12" s="314"/>
      <c r="CAB12" s="315"/>
      <c r="CAC12" s="311"/>
      <c r="CAD12" s="311"/>
      <c r="CAE12" s="624"/>
      <c r="CAF12" s="624"/>
      <c r="CAG12" s="624"/>
      <c r="CAH12" s="313"/>
      <c r="CAI12" s="314"/>
      <c r="CAJ12" s="315"/>
      <c r="CAK12" s="311"/>
      <c r="CAL12" s="311"/>
      <c r="CAM12" s="624"/>
      <c r="CAN12" s="624"/>
      <c r="CAO12" s="624"/>
      <c r="CAP12" s="313"/>
      <c r="CAQ12" s="314"/>
      <c r="CAR12" s="315"/>
      <c r="CAS12" s="311"/>
      <c r="CAT12" s="311"/>
      <c r="CAU12" s="624"/>
      <c r="CAV12" s="624"/>
      <c r="CAW12" s="624"/>
      <c r="CAX12" s="313"/>
      <c r="CAY12" s="314"/>
      <c r="CAZ12" s="315"/>
      <c r="CBA12" s="311"/>
      <c r="CBB12" s="311"/>
      <c r="CBC12" s="624"/>
      <c r="CBD12" s="624"/>
      <c r="CBE12" s="624"/>
      <c r="CBF12" s="313"/>
      <c r="CBG12" s="314"/>
      <c r="CBH12" s="315"/>
      <c r="CBI12" s="311"/>
      <c r="CBJ12" s="311"/>
      <c r="CBK12" s="624"/>
      <c r="CBL12" s="624"/>
      <c r="CBM12" s="624"/>
      <c r="CBN12" s="313"/>
      <c r="CBO12" s="314"/>
      <c r="CBP12" s="315"/>
      <c r="CBQ12" s="311"/>
      <c r="CBR12" s="311"/>
      <c r="CBS12" s="624"/>
      <c r="CBT12" s="624"/>
      <c r="CBU12" s="624"/>
      <c r="CBV12" s="313"/>
      <c r="CBW12" s="314"/>
      <c r="CBX12" s="315"/>
      <c r="CBY12" s="311"/>
      <c r="CBZ12" s="311"/>
      <c r="CCA12" s="624"/>
      <c r="CCB12" s="624"/>
      <c r="CCC12" s="624"/>
      <c r="CCD12" s="313"/>
      <c r="CCE12" s="314"/>
      <c r="CCF12" s="315"/>
      <c r="CCG12" s="311"/>
      <c r="CCH12" s="311"/>
      <c r="CCI12" s="624"/>
      <c r="CCJ12" s="624"/>
      <c r="CCK12" s="624"/>
      <c r="CCL12" s="313"/>
      <c r="CCM12" s="314"/>
      <c r="CCN12" s="315"/>
      <c r="CCO12" s="311"/>
      <c r="CCP12" s="311"/>
      <c r="CCQ12" s="624"/>
      <c r="CCR12" s="624"/>
      <c r="CCS12" s="624"/>
      <c r="CCT12" s="313"/>
      <c r="CCU12" s="314"/>
      <c r="CCV12" s="315"/>
      <c r="CCW12" s="311"/>
      <c r="CCX12" s="311"/>
      <c r="CCY12" s="624"/>
      <c r="CCZ12" s="624"/>
      <c r="CDA12" s="624"/>
      <c r="CDB12" s="313"/>
      <c r="CDC12" s="314"/>
      <c r="CDD12" s="315"/>
      <c r="CDE12" s="311"/>
      <c r="CDF12" s="311"/>
      <c r="CDG12" s="624"/>
      <c r="CDH12" s="624"/>
      <c r="CDI12" s="624"/>
      <c r="CDJ12" s="313"/>
      <c r="CDK12" s="314"/>
      <c r="CDL12" s="315"/>
      <c r="CDM12" s="311"/>
      <c r="CDN12" s="311"/>
      <c r="CDO12" s="624"/>
      <c r="CDP12" s="624"/>
      <c r="CDQ12" s="624"/>
      <c r="CDR12" s="313"/>
      <c r="CDS12" s="314"/>
      <c r="CDT12" s="315"/>
      <c r="CDU12" s="311"/>
      <c r="CDV12" s="311"/>
      <c r="CDW12" s="624"/>
      <c r="CDX12" s="624"/>
      <c r="CDY12" s="624"/>
      <c r="CDZ12" s="313"/>
      <c r="CEA12" s="314"/>
      <c r="CEB12" s="315"/>
      <c r="CEC12" s="311"/>
      <c r="CED12" s="311"/>
      <c r="CEE12" s="624"/>
      <c r="CEF12" s="624"/>
      <c r="CEG12" s="624"/>
      <c r="CEH12" s="313"/>
      <c r="CEI12" s="314"/>
      <c r="CEJ12" s="315"/>
      <c r="CEK12" s="311"/>
      <c r="CEL12" s="311"/>
      <c r="CEM12" s="624"/>
      <c r="CEN12" s="624"/>
      <c r="CEO12" s="624"/>
      <c r="CEP12" s="313"/>
      <c r="CEQ12" s="314"/>
      <c r="CER12" s="315"/>
      <c r="CES12" s="311"/>
      <c r="CET12" s="311"/>
      <c r="CEU12" s="624"/>
      <c r="CEV12" s="624"/>
      <c r="CEW12" s="624"/>
      <c r="CEX12" s="313"/>
      <c r="CEY12" s="314"/>
      <c r="CEZ12" s="315"/>
      <c r="CFA12" s="311"/>
      <c r="CFB12" s="311"/>
      <c r="CFC12" s="624"/>
      <c r="CFD12" s="624"/>
      <c r="CFE12" s="624"/>
      <c r="CFF12" s="313"/>
      <c r="CFG12" s="314"/>
      <c r="CFH12" s="315"/>
      <c r="CFI12" s="311"/>
      <c r="CFJ12" s="311"/>
      <c r="CFK12" s="624"/>
      <c r="CFL12" s="624"/>
      <c r="CFM12" s="624"/>
      <c r="CFN12" s="313"/>
      <c r="CFO12" s="314"/>
      <c r="CFP12" s="315"/>
      <c r="CFQ12" s="311"/>
      <c r="CFR12" s="311"/>
      <c r="CFS12" s="624"/>
      <c r="CFT12" s="624"/>
      <c r="CFU12" s="624"/>
      <c r="CFV12" s="313"/>
      <c r="CFW12" s="314"/>
      <c r="CFX12" s="315"/>
      <c r="CFY12" s="311"/>
      <c r="CFZ12" s="311"/>
      <c r="CGA12" s="624"/>
      <c r="CGB12" s="624"/>
      <c r="CGC12" s="624"/>
      <c r="CGD12" s="313"/>
      <c r="CGE12" s="314"/>
      <c r="CGF12" s="315"/>
      <c r="CGG12" s="311"/>
      <c r="CGH12" s="311"/>
      <c r="CGI12" s="624"/>
      <c r="CGJ12" s="624"/>
      <c r="CGK12" s="624"/>
      <c r="CGL12" s="313"/>
      <c r="CGM12" s="314"/>
      <c r="CGN12" s="315"/>
      <c r="CGO12" s="311"/>
      <c r="CGP12" s="311"/>
      <c r="CGQ12" s="624"/>
      <c r="CGR12" s="624"/>
      <c r="CGS12" s="624"/>
      <c r="CGT12" s="313"/>
      <c r="CGU12" s="314"/>
      <c r="CGV12" s="315"/>
      <c r="CGW12" s="311"/>
      <c r="CGX12" s="311"/>
      <c r="CGY12" s="624"/>
      <c r="CGZ12" s="624"/>
      <c r="CHA12" s="624"/>
      <c r="CHB12" s="313"/>
      <c r="CHC12" s="314"/>
      <c r="CHD12" s="315"/>
      <c r="CHE12" s="311"/>
      <c r="CHF12" s="311"/>
      <c r="CHG12" s="624"/>
      <c r="CHH12" s="624"/>
      <c r="CHI12" s="624"/>
      <c r="CHJ12" s="313"/>
      <c r="CHK12" s="314"/>
      <c r="CHL12" s="315"/>
      <c r="CHM12" s="311"/>
      <c r="CHN12" s="311"/>
      <c r="CHO12" s="624"/>
      <c r="CHP12" s="624"/>
      <c r="CHQ12" s="624"/>
      <c r="CHR12" s="313"/>
      <c r="CHS12" s="314"/>
      <c r="CHT12" s="315"/>
      <c r="CHU12" s="311"/>
      <c r="CHV12" s="311"/>
      <c r="CHW12" s="624"/>
      <c r="CHX12" s="624"/>
      <c r="CHY12" s="624"/>
      <c r="CHZ12" s="313"/>
      <c r="CIA12" s="314"/>
      <c r="CIB12" s="315"/>
      <c r="CIC12" s="311"/>
      <c r="CID12" s="311"/>
      <c r="CIE12" s="624"/>
      <c r="CIF12" s="624"/>
      <c r="CIG12" s="624"/>
      <c r="CIH12" s="313"/>
      <c r="CII12" s="314"/>
      <c r="CIJ12" s="315"/>
      <c r="CIK12" s="311"/>
      <c r="CIL12" s="311"/>
      <c r="CIM12" s="624"/>
      <c r="CIN12" s="624"/>
      <c r="CIO12" s="624"/>
      <c r="CIP12" s="313"/>
      <c r="CIQ12" s="314"/>
      <c r="CIR12" s="315"/>
      <c r="CIS12" s="311"/>
      <c r="CIT12" s="311"/>
      <c r="CIU12" s="624"/>
      <c r="CIV12" s="624"/>
      <c r="CIW12" s="624"/>
      <c r="CIX12" s="313"/>
      <c r="CIY12" s="314"/>
      <c r="CIZ12" s="315"/>
      <c r="CJA12" s="311"/>
      <c r="CJB12" s="311"/>
      <c r="CJC12" s="624"/>
      <c r="CJD12" s="624"/>
      <c r="CJE12" s="624"/>
      <c r="CJF12" s="313"/>
      <c r="CJG12" s="314"/>
      <c r="CJH12" s="315"/>
      <c r="CJI12" s="311"/>
      <c r="CJJ12" s="311"/>
      <c r="CJK12" s="624"/>
      <c r="CJL12" s="624"/>
      <c r="CJM12" s="624"/>
      <c r="CJN12" s="313"/>
      <c r="CJO12" s="314"/>
      <c r="CJP12" s="315"/>
      <c r="CJQ12" s="311"/>
      <c r="CJR12" s="311"/>
      <c r="CJS12" s="624"/>
      <c r="CJT12" s="624"/>
      <c r="CJU12" s="624"/>
      <c r="CJV12" s="313"/>
      <c r="CJW12" s="314"/>
      <c r="CJX12" s="315"/>
      <c r="CJY12" s="311"/>
      <c r="CJZ12" s="311"/>
      <c r="CKA12" s="624"/>
      <c r="CKB12" s="624"/>
      <c r="CKC12" s="624"/>
      <c r="CKD12" s="313"/>
      <c r="CKE12" s="314"/>
      <c r="CKF12" s="315"/>
      <c r="CKG12" s="311"/>
      <c r="CKH12" s="311"/>
      <c r="CKI12" s="624"/>
      <c r="CKJ12" s="624"/>
      <c r="CKK12" s="624"/>
      <c r="CKL12" s="313"/>
      <c r="CKM12" s="314"/>
      <c r="CKN12" s="315"/>
      <c r="CKO12" s="311"/>
      <c r="CKP12" s="311"/>
      <c r="CKQ12" s="624"/>
      <c r="CKR12" s="624"/>
      <c r="CKS12" s="624"/>
      <c r="CKT12" s="313"/>
      <c r="CKU12" s="314"/>
      <c r="CKV12" s="315"/>
      <c r="CKW12" s="311"/>
      <c r="CKX12" s="311"/>
      <c r="CKY12" s="624"/>
      <c r="CKZ12" s="624"/>
      <c r="CLA12" s="624"/>
      <c r="CLB12" s="313"/>
      <c r="CLC12" s="314"/>
      <c r="CLD12" s="315"/>
      <c r="CLE12" s="311"/>
      <c r="CLF12" s="311"/>
      <c r="CLG12" s="624"/>
      <c r="CLH12" s="624"/>
      <c r="CLI12" s="624"/>
      <c r="CLJ12" s="313"/>
      <c r="CLK12" s="314"/>
      <c r="CLL12" s="315"/>
      <c r="CLM12" s="311"/>
      <c r="CLN12" s="311"/>
      <c r="CLO12" s="624"/>
      <c r="CLP12" s="624"/>
      <c r="CLQ12" s="624"/>
      <c r="CLR12" s="313"/>
      <c r="CLS12" s="314"/>
      <c r="CLT12" s="315"/>
      <c r="CLU12" s="311"/>
      <c r="CLV12" s="311"/>
      <c r="CLW12" s="624"/>
      <c r="CLX12" s="624"/>
      <c r="CLY12" s="624"/>
      <c r="CLZ12" s="313"/>
      <c r="CMA12" s="314"/>
      <c r="CMB12" s="315"/>
      <c r="CMC12" s="311"/>
      <c r="CMD12" s="311"/>
      <c r="CME12" s="624"/>
      <c r="CMF12" s="624"/>
      <c r="CMG12" s="624"/>
      <c r="CMH12" s="313"/>
      <c r="CMI12" s="314"/>
      <c r="CMJ12" s="315"/>
      <c r="CMK12" s="311"/>
      <c r="CML12" s="311"/>
      <c r="CMM12" s="624"/>
      <c r="CMN12" s="624"/>
      <c r="CMO12" s="624"/>
      <c r="CMP12" s="313"/>
      <c r="CMQ12" s="314"/>
      <c r="CMR12" s="315"/>
      <c r="CMS12" s="311"/>
      <c r="CMT12" s="311"/>
      <c r="CMU12" s="624"/>
      <c r="CMV12" s="624"/>
      <c r="CMW12" s="624"/>
      <c r="CMX12" s="313"/>
      <c r="CMY12" s="314"/>
      <c r="CMZ12" s="315"/>
      <c r="CNA12" s="311"/>
      <c r="CNB12" s="311"/>
      <c r="CNC12" s="624"/>
      <c r="CND12" s="624"/>
      <c r="CNE12" s="624"/>
      <c r="CNF12" s="313"/>
      <c r="CNG12" s="314"/>
      <c r="CNH12" s="315"/>
      <c r="CNI12" s="311"/>
      <c r="CNJ12" s="311"/>
      <c r="CNK12" s="624"/>
      <c r="CNL12" s="624"/>
      <c r="CNM12" s="624"/>
      <c r="CNN12" s="313"/>
      <c r="CNO12" s="314"/>
      <c r="CNP12" s="315"/>
      <c r="CNQ12" s="311"/>
      <c r="CNR12" s="311"/>
      <c r="CNS12" s="624"/>
      <c r="CNT12" s="624"/>
      <c r="CNU12" s="624"/>
      <c r="CNV12" s="313"/>
      <c r="CNW12" s="314"/>
      <c r="CNX12" s="315"/>
      <c r="CNY12" s="311"/>
      <c r="CNZ12" s="311"/>
      <c r="COA12" s="624"/>
      <c r="COB12" s="624"/>
      <c r="COC12" s="624"/>
      <c r="COD12" s="313"/>
      <c r="COE12" s="314"/>
      <c r="COF12" s="315"/>
      <c r="COG12" s="311"/>
      <c r="COH12" s="311"/>
      <c r="COI12" s="624"/>
      <c r="COJ12" s="624"/>
      <c r="COK12" s="624"/>
      <c r="COL12" s="313"/>
      <c r="COM12" s="314"/>
      <c r="CON12" s="315"/>
      <c r="COO12" s="311"/>
      <c r="COP12" s="311"/>
      <c r="COQ12" s="624"/>
      <c r="COR12" s="624"/>
      <c r="COS12" s="624"/>
      <c r="COT12" s="313"/>
      <c r="COU12" s="314"/>
      <c r="COV12" s="315"/>
      <c r="COW12" s="311"/>
      <c r="COX12" s="311"/>
      <c r="COY12" s="624"/>
      <c r="COZ12" s="624"/>
      <c r="CPA12" s="624"/>
      <c r="CPB12" s="313"/>
      <c r="CPC12" s="314"/>
      <c r="CPD12" s="315"/>
      <c r="CPE12" s="311"/>
      <c r="CPF12" s="311"/>
      <c r="CPG12" s="624"/>
      <c r="CPH12" s="624"/>
      <c r="CPI12" s="624"/>
      <c r="CPJ12" s="313"/>
      <c r="CPK12" s="314"/>
      <c r="CPL12" s="315"/>
      <c r="CPM12" s="311"/>
      <c r="CPN12" s="311"/>
      <c r="CPO12" s="624"/>
      <c r="CPP12" s="624"/>
      <c r="CPQ12" s="624"/>
      <c r="CPR12" s="313"/>
      <c r="CPS12" s="314"/>
      <c r="CPT12" s="315"/>
      <c r="CPU12" s="311"/>
      <c r="CPV12" s="311"/>
      <c r="CPW12" s="624"/>
      <c r="CPX12" s="624"/>
      <c r="CPY12" s="624"/>
      <c r="CPZ12" s="313"/>
      <c r="CQA12" s="314"/>
      <c r="CQB12" s="315"/>
      <c r="CQC12" s="311"/>
      <c r="CQD12" s="311"/>
      <c r="CQE12" s="624"/>
      <c r="CQF12" s="624"/>
      <c r="CQG12" s="624"/>
      <c r="CQH12" s="313"/>
      <c r="CQI12" s="314"/>
      <c r="CQJ12" s="315"/>
      <c r="CQK12" s="311"/>
      <c r="CQL12" s="311"/>
      <c r="CQM12" s="624"/>
      <c r="CQN12" s="624"/>
      <c r="CQO12" s="624"/>
      <c r="CQP12" s="313"/>
      <c r="CQQ12" s="314"/>
      <c r="CQR12" s="315"/>
      <c r="CQS12" s="311"/>
      <c r="CQT12" s="311"/>
      <c r="CQU12" s="624"/>
      <c r="CQV12" s="624"/>
      <c r="CQW12" s="624"/>
      <c r="CQX12" s="313"/>
      <c r="CQY12" s="314"/>
      <c r="CQZ12" s="315"/>
      <c r="CRA12" s="311"/>
      <c r="CRB12" s="311"/>
      <c r="CRC12" s="624"/>
      <c r="CRD12" s="624"/>
      <c r="CRE12" s="624"/>
      <c r="CRF12" s="313"/>
      <c r="CRG12" s="314"/>
      <c r="CRH12" s="315"/>
      <c r="CRI12" s="311"/>
      <c r="CRJ12" s="311"/>
      <c r="CRK12" s="624"/>
      <c r="CRL12" s="624"/>
      <c r="CRM12" s="624"/>
      <c r="CRN12" s="313"/>
      <c r="CRO12" s="314"/>
      <c r="CRP12" s="315"/>
      <c r="CRQ12" s="311"/>
      <c r="CRR12" s="311"/>
      <c r="CRS12" s="624"/>
      <c r="CRT12" s="624"/>
      <c r="CRU12" s="624"/>
      <c r="CRV12" s="313"/>
      <c r="CRW12" s="314"/>
      <c r="CRX12" s="315"/>
      <c r="CRY12" s="311"/>
      <c r="CRZ12" s="311"/>
      <c r="CSA12" s="624"/>
      <c r="CSB12" s="624"/>
      <c r="CSC12" s="624"/>
      <c r="CSD12" s="313"/>
      <c r="CSE12" s="314"/>
      <c r="CSF12" s="315"/>
      <c r="CSG12" s="311"/>
      <c r="CSH12" s="311"/>
      <c r="CSI12" s="624"/>
      <c r="CSJ12" s="624"/>
      <c r="CSK12" s="624"/>
      <c r="CSL12" s="313"/>
      <c r="CSM12" s="314"/>
      <c r="CSN12" s="315"/>
      <c r="CSO12" s="311"/>
      <c r="CSP12" s="311"/>
      <c r="CSQ12" s="624"/>
      <c r="CSR12" s="624"/>
      <c r="CSS12" s="624"/>
      <c r="CST12" s="313"/>
      <c r="CSU12" s="314"/>
      <c r="CSV12" s="315"/>
      <c r="CSW12" s="311"/>
      <c r="CSX12" s="311"/>
      <c r="CSY12" s="624"/>
      <c r="CSZ12" s="624"/>
      <c r="CTA12" s="624"/>
      <c r="CTB12" s="313"/>
      <c r="CTC12" s="314"/>
      <c r="CTD12" s="315"/>
      <c r="CTE12" s="311"/>
      <c r="CTF12" s="311"/>
      <c r="CTG12" s="624"/>
      <c r="CTH12" s="624"/>
      <c r="CTI12" s="624"/>
      <c r="CTJ12" s="313"/>
      <c r="CTK12" s="314"/>
      <c r="CTL12" s="315"/>
      <c r="CTM12" s="311"/>
      <c r="CTN12" s="311"/>
      <c r="CTO12" s="624"/>
      <c r="CTP12" s="624"/>
      <c r="CTQ12" s="624"/>
      <c r="CTR12" s="313"/>
      <c r="CTS12" s="314"/>
      <c r="CTT12" s="315"/>
      <c r="CTU12" s="311"/>
      <c r="CTV12" s="311"/>
      <c r="CTW12" s="624"/>
      <c r="CTX12" s="624"/>
      <c r="CTY12" s="624"/>
      <c r="CTZ12" s="313"/>
      <c r="CUA12" s="314"/>
      <c r="CUB12" s="315"/>
      <c r="CUC12" s="311"/>
      <c r="CUD12" s="311"/>
      <c r="CUE12" s="624"/>
      <c r="CUF12" s="624"/>
      <c r="CUG12" s="624"/>
      <c r="CUH12" s="313"/>
      <c r="CUI12" s="314"/>
      <c r="CUJ12" s="315"/>
      <c r="CUK12" s="311"/>
      <c r="CUL12" s="311"/>
      <c r="CUM12" s="624"/>
      <c r="CUN12" s="624"/>
      <c r="CUO12" s="624"/>
      <c r="CUP12" s="313"/>
      <c r="CUQ12" s="314"/>
      <c r="CUR12" s="315"/>
      <c r="CUS12" s="311"/>
      <c r="CUT12" s="311"/>
      <c r="CUU12" s="624"/>
      <c r="CUV12" s="624"/>
      <c r="CUW12" s="624"/>
      <c r="CUX12" s="313"/>
      <c r="CUY12" s="314"/>
      <c r="CUZ12" s="315"/>
      <c r="CVA12" s="311"/>
      <c r="CVB12" s="311"/>
      <c r="CVC12" s="624"/>
      <c r="CVD12" s="624"/>
      <c r="CVE12" s="624"/>
      <c r="CVF12" s="313"/>
      <c r="CVG12" s="314"/>
      <c r="CVH12" s="315"/>
      <c r="CVI12" s="311"/>
      <c r="CVJ12" s="311"/>
      <c r="CVK12" s="624"/>
      <c r="CVL12" s="624"/>
      <c r="CVM12" s="624"/>
      <c r="CVN12" s="313"/>
      <c r="CVO12" s="314"/>
      <c r="CVP12" s="315"/>
      <c r="CVQ12" s="311"/>
      <c r="CVR12" s="311"/>
      <c r="CVS12" s="624"/>
      <c r="CVT12" s="624"/>
      <c r="CVU12" s="624"/>
      <c r="CVV12" s="313"/>
      <c r="CVW12" s="314"/>
      <c r="CVX12" s="315"/>
      <c r="CVY12" s="311"/>
      <c r="CVZ12" s="311"/>
      <c r="CWA12" s="624"/>
      <c r="CWB12" s="624"/>
      <c r="CWC12" s="624"/>
      <c r="CWD12" s="313"/>
      <c r="CWE12" s="314"/>
      <c r="CWF12" s="315"/>
      <c r="CWG12" s="311"/>
      <c r="CWH12" s="311"/>
      <c r="CWI12" s="624"/>
      <c r="CWJ12" s="624"/>
      <c r="CWK12" s="624"/>
      <c r="CWL12" s="313"/>
      <c r="CWM12" s="314"/>
      <c r="CWN12" s="315"/>
      <c r="CWO12" s="311"/>
      <c r="CWP12" s="311"/>
      <c r="CWQ12" s="624"/>
      <c r="CWR12" s="624"/>
      <c r="CWS12" s="624"/>
      <c r="CWT12" s="313"/>
      <c r="CWU12" s="314"/>
      <c r="CWV12" s="315"/>
      <c r="CWW12" s="311"/>
      <c r="CWX12" s="311"/>
      <c r="CWY12" s="624"/>
      <c r="CWZ12" s="624"/>
      <c r="CXA12" s="624"/>
      <c r="CXB12" s="313"/>
      <c r="CXC12" s="314"/>
      <c r="CXD12" s="315"/>
      <c r="CXE12" s="311"/>
      <c r="CXF12" s="311"/>
      <c r="CXG12" s="624"/>
      <c r="CXH12" s="624"/>
      <c r="CXI12" s="624"/>
      <c r="CXJ12" s="313"/>
      <c r="CXK12" s="314"/>
      <c r="CXL12" s="315"/>
      <c r="CXM12" s="311"/>
      <c r="CXN12" s="311"/>
      <c r="CXO12" s="624"/>
      <c r="CXP12" s="624"/>
      <c r="CXQ12" s="624"/>
      <c r="CXR12" s="313"/>
      <c r="CXS12" s="314"/>
      <c r="CXT12" s="315"/>
      <c r="CXU12" s="311"/>
      <c r="CXV12" s="311"/>
      <c r="CXW12" s="624"/>
      <c r="CXX12" s="624"/>
      <c r="CXY12" s="624"/>
      <c r="CXZ12" s="313"/>
      <c r="CYA12" s="314"/>
      <c r="CYB12" s="315"/>
      <c r="CYC12" s="311"/>
      <c r="CYD12" s="311"/>
      <c r="CYE12" s="624"/>
      <c r="CYF12" s="624"/>
      <c r="CYG12" s="624"/>
      <c r="CYH12" s="313"/>
      <c r="CYI12" s="314"/>
      <c r="CYJ12" s="315"/>
      <c r="CYK12" s="311"/>
      <c r="CYL12" s="311"/>
      <c r="CYM12" s="624"/>
      <c r="CYN12" s="624"/>
      <c r="CYO12" s="624"/>
      <c r="CYP12" s="313"/>
      <c r="CYQ12" s="314"/>
      <c r="CYR12" s="315"/>
      <c r="CYS12" s="311"/>
      <c r="CYT12" s="311"/>
      <c r="CYU12" s="624"/>
      <c r="CYV12" s="624"/>
      <c r="CYW12" s="624"/>
      <c r="CYX12" s="313"/>
      <c r="CYY12" s="314"/>
      <c r="CYZ12" s="315"/>
      <c r="CZA12" s="311"/>
      <c r="CZB12" s="311"/>
      <c r="CZC12" s="624"/>
      <c r="CZD12" s="624"/>
      <c r="CZE12" s="624"/>
      <c r="CZF12" s="313"/>
      <c r="CZG12" s="314"/>
      <c r="CZH12" s="315"/>
      <c r="CZI12" s="311"/>
      <c r="CZJ12" s="311"/>
      <c r="CZK12" s="624"/>
      <c r="CZL12" s="624"/>
      <c r="CZM12" s="624"/>
      <c r="CZN12" s="313"/>
      <c r="CZO12" s="314"/>
      <c r="CZP12" s="315"/>
      <c r="CZQ12" s="311"/>
      <c r="CZR12" s="311"/>
      <c r="CZS12" s="624"/>
      <c r="CZT12" s="624"/>
      <c r="CZU12" s="624"/>
      <c r="CZV12" s="313"/>
      <c r="CZW12" s="314"/>
      <c r="CZX12" s="315"/>
      <c r="CZY12" s="311"/>
      <c r="CZZ12" s="311"/>
      <c r="DAA12" s="624"/>
      <c r="DAB12" s="624"/>
      <c r="DAC12" s="624"/>
      <c r="DAD12" s="313"/>
      <c r="DAE12" s="314"/>
      <c r="DAF12" s="315"/>
      <c r="DAG12" s="311"/>
      <c r="DAH12" s="311"/>
      <c r="DAI12" s="624"/>
      <c r="DAJ12" s="624"/>
      <c r="DAK12" s="624"/>
      <c r="DAL12" s="313"/>
      <c r="DAM12" s="314"/>
      <c r="DAN12" s="315"/>
      <c r="DAO12" s="311"/>
      <c r="DAP12" s="311"/>
      <c r="DAQ12" s="624"/>
      <c r="DAR12" s="624"/>
      <c r="DAS12" s="624"/>
      <c r="DAT12" s="313"/>
      <c r="DAU12" s="314"/>
      <c r="DAV12" s="315"/>
      <c r="DAW12" s="311"/>
      <c r="DAX12" s="311"/>
      <c r="DAY12" s="624"/>
      <c r="DAZ12" s="624"/>
      <c r="DBA12" s="624"/>
      <c r="DBB12" s="313"/>
      <c r="DBC12" s="314"/>
      <c r="DBD12" s="315"/>
      <c r="DBE12" s="311"/>
      <c r="DBF12" s="311"/>
      <c r="DBG12" s="624"/>
      <c r="DBH12" s="624"/>
      <c r="DBI12" s="624"/>
      <c r="DBJ12" s="313"/>
      <c r="DBK12" s="314"/>
      <c r="DBL12" s="315"/>
      <c r="DBM12" s="311"/>
      <c r="DBN12" s="311"/>
      <c r="DBO12" s="624"/>
      <c r="DBP12" s="624"/>
      <c r="DBQ12" s="624"/>
      <c r="DBR12" s="313"/>
      <c r="DBS12" s="314"/>
      <c r="DBT12" s="315"/>
      <c r="DBU12" s="311"/>
      <c r="DBV12" s="311"/>
      <c r="DBW12" s="624"/>
      <c r="DBX12" s="624"/>
      <c r="DBY12" s="624"/>
      <c r="DBZ12" s="313"/>
      <c r="DCA12" s="314"/>
      <c r="DCB12" s="315"/>
      <c r="DCC12" s="311"/>
      <c r="DCD12" s="311"/>
      <c r="DCE12" s="624"/>
      <c r="DCF12" s="624"/>
      <c r="DCG12" s="624"/>
      <c r="DCH12" s="313"/>
      <c r="DCI12" s="314"/>
      <c r="DCJ12" s="315"/>
      <c r="DCK12" s="311"/>
      <c r="DCL12" s="311"/>
      <c r="DCM12" s="624"/>
      <c r="DCN12" s="624"/>
      <c r="DCO12" s="624"/>
      <c r="DCP12" s="313"/>
      <c r="DCQ12" s="314"/>
      <c r="DCR12" s="315"/>
      <c r="DCS12" s="311"/>
      <c r="DCT12" s="311"/>
      <c r="DCU12" s="624"/>
      <c r="DCV12" s="624"/>
      <c r="DCW12" s="624"/>
      <c r="DCX12" s="313"/>
      <c r="DCY12" s="314"/>
      <c r="DCZ12" s="315"/>
      <c r="DDA12" s="311"/>
      <c r="DDB12" s="311"/>
      <c r="DDC12" s="624"/>
      <c r="DDD12" s="624"/>
      <c r="DDE12" s="624"/>
      <c r="DDF12" s="313"/>
      <c r="DDG12" s="314"/>
      <c r="DDH12" s="315"/>
      <c r="DDI12" s="311"/>
      <c r="DDJ12" s="311"/>
      <c r="DDK12" s="624"/>
      <c r="DDL12" s="624"/>
      <c r="DDM12" s="624"/>
      <c r="DDN12" s="313"/>
      <c r="DDO12" s="314"/>
      <c r="DDP12" s="315"/>
      <c r="DDQ12" s="311"/>
      <c r="DDR12" s="311"/>
      <c r="DDS12" s="624"/>
      <c r="DDT12" s="624"/>
      <c r="DDU12" s="624"/>
      <c r="DDV12" s="313"/>
      <c r="DDW12" s="314"/>
      <c r="DDX12" s="315"/>
      <c r="DDY12" s="311"/>
      <c r="DDZ12" s="311"/>
      <c r="DEA12" s="624"/>
      <c r="DEB12" s="624"/>
      <c r="DEC12" s="624"/>
      <c r="DED12" s="313"/>
      <c r="DEE12" s="314"/>
      <c r="DEF12" s="315"/>
      <c r="DEG12" s="311"/>
      <c r="DEH12" s="311"/>
      <c r="DEI12" s="624"/>
      <c r="DEJ12" s="624"/>
      <c r="DEK12" s="624"/>
      <c r="DEL12" s="313"/>
      <c r="DEM12" s="314"/>
      <c r="DEN12" s="315"/>
      <c r="DEO12" s="311"/>
      <c r="DEP12" s="311"/>
      <c r="DEQ12" s="624"/>
      <c r="DER12" s="624"/>
      <c r="DES12" s="624"/>
      <c r="DET12" s="313"/>
      <c r="DEU12" s="314"/>
      <c r="DEV12" s="315"/>
      <c r="DEW12" s="311"/>
      <c r="DEX12" s="311"/>
      <c r="DEY12" s="624"/>
      <c r="DEZ12" s="624"/>
      <c r="DFA12" s="624"/>
      <c r="DFB12" s="313"/>
      <c r="DFC12" s="314"/>
      <c r="DFD12" s="315"/>
      <c r="DFE12" s="311"/>
      <c r="DFF12" s="311"/>
      <c r="DFG12" s="624"/>
      <c r="DFH12" s="624"/>
      <c r="DFI12" s="624"/>
      <c r="DFJ12" s="313"/>
      <c r="DFK12" s="314"/>
      <c r="DFL12" s="315"/>
      <c r="DFM12" s="311"/>
      <c r="DFN12" s="311"/>
      <c r="DFO12" s="624"/>
      <c r="DFP12" s="624"/>
      <c r="DFQ12" s="624"/>
      <c r="DFR12" s="313"/>
      <c r="DFS12" s="314"/>
      <c r="DFT12" s="315"/>
      <c r="DFU12" s="311"/>
      <c r="DFV12" s="311"/>
      <c r="DFW12" s="624"/>
      <c r="DFX12" s="624"/>
      <c r="DFY12" s="624"/>
      <c r="DFZ12" s="313"/>
      <c r="DGA12" s="314"/>
      <c r="DGB12" s="315"/>
      <c r="DGC12" s="311"/>
      <c r="DGD12" s="311"/>
      <c r="DGE12" s="624"/>
      <c r="DGF12" s="624"/>
      <c r="DGG12" s="624"/>
      <c r="DGH12" s="313"/>
      <c r="DGI12" s="314"/>
      <c r="DGJ12" s="315"/>
      <c r="DGK12" s="311"/>
      <c r="DGL12" s="311"/>
      <c r="DGM12" s="624"/>
      <c r="DGN12" s="624"/>
      <c r="DGO12" s="624"/>
      <c r="DGP12" s="313"/>
      <c r="DGQ12" s="314"/>
      <c r="DGR12" s="315"/>
      <c r="DGS12" s="311"/>
      <c r="DGT12" s="311"/>
      <c r="DGU12" s="624"/>
      <c r="DGV12" s="624"/>
      <c r="DGW12" s="624"/>
      <c r="DGX12" s="313"/>
      <c r="DGY12" s="314"/>
      <c r="DGZ12" s="315"/>
      <c r="DHA12" s="311"/>
      <c r="DHB12" s="311"/>
      <c r="DHC12" s="624"/>
      <c r="DHD12" s="624"/>
      <c r="DHE12" s="624"/>
      <c r="DHF12" s="313"/>
      <c r="DHG12" s="314"/>
      <c r="DHH12" s="315"/>
      <c r="DHI12" s="311"/>
      <c r="DHJ12" s="311"/>
      <c r="DHK12" s="624"/>
      <c r="DHL12" s="624"/>
      <c r="DHM12" s="624"/>
      <c r="DHN12" s="313"/>
      <c r="DHO12" s="314"/>
      <c r="DHP12" s="315"/>
      <c r="DHQ12" s="311"/>
      <c r="DHR12" s="311"/>
      <c r="DHS12" s="624"/>
      <c r="DHT12" s="624"/>
      <c r="DHU12" s="624"/>
      <c r="DHV12" s="313"/>
      <c r="DHW12" s="314"/>
      <c r="DHX12" s="315"/>
      <c r="DHY12" s="311"/>
      <c r="DHZ12" s="311"/>
      <c r="DIA12" s="624"/>
      <c r="DIB12" s="624"/>
      <c r="DIC12" s="624"/>
      <c r="DID12" s="313"/>
      <c r="DIE12" s="314"/>
      <c r="DIF12" s="315"/>
      <c r="DIG12" s="311"/>
      <c r="DIH12" s="311"/>
      <c r="DII12" s="624"/>
      <c r="DIJ12" s="624"/>
      <c r="DIK12" s="624"/>
      <c r="DIL12" s="313"/>
      <c r="DIM12" s="314"/>
      <c r="DIN12" s="315"/>
      <c r="DIO12" s="311"/>
      <c r="DIP12" s="311"/>
      <c r="DIQ12" s="624"/>
      <c r="DIR12" s="624"/>
      <c r="DIS12" s="624"/>
      <c r="DIT12" s="313"/>
      <c r="DIU12" s="314"/>
      <c r="DIV12" s="315"/>
      <c r="DIW12" s="311"/>
      <c r="DIX12" s="311"/>
      <c r="DIY12" s="624"/>
      <c r="DIZ12" s="624"/>
      <c r="DJA12" s="624"/>
      <c r="DJB12" s="313"/>
      <c r="DJC12" s="314"/>
      <c r="DJD12" s="315"/>
      <c r="DJE12" s="311"/>
      <c r="DJF12" s="311"/>
      <c r="DJG12" s="624"/>
      <c r="DJH12" s="624"/>
      <c r="DJI12" s="624"/>
      <c r="DJJ12" s="313"/>
      <c r="DJK12" s="314"/>
      <c r="DJL12" s="315"/>
      <c r="DJM12" s="311"/>
      <c r="DJN12" s="311"/>
      <c r="DJO12" s="624"/>
      <c r="DJP12" s="624"/>
      <c r="DJQ12" s="624"/>
      <c r="DJR12" s="313"/>
      <c r="DJS12" s="314"/>
      <c r="DJT12" s="315"/>
      <c r="DJU12" s="311"/>
      <c r="DJV12" s="311"/>
      <c r="DJW12" s="624"/>
      <c r="DJX12" s="624"/>
      <c r="DJY12" s="624"/>
      <c r="DJZ12" s="313"/>
      <c r="DKA12" s="314"/>
      <c r="DKB12" s="315"/>
      <c r="DKC12" s="311"/>
      <c r="DKD12" s="311"/>
      <c r="DKE12" s="624"/>
      <c r="DKF12" s="624"/>
      <c r="DKG12" s="624"/>
      <c r="DKH12" s="313"/>
      <c r="DKI12" s="314"/>
      <c r="DKJ12" s="315"/>
      <c r="DKK12" s="311"/>
      <c r="DKL12" s="311"/>
      <c r="DKM12" s="624"/>
      <c r="DKN12" s="624"/>
      <c r="DKO12" s="624"/>
      <c r="DKP12" s="313"/>
      <c r="DKQ12" s="314"/>
      <c r="DKR12" s="315"/>
      <c r="DKS12" s="311"/>
      <c r="DKT12" s="311"/>
      <c r="DKU12" s="624"/>
      <c r="DKV12" s="624"/>
      <c r="DKW12" s="624"/>
      <c r="DKX12" s="313"/>
      <c r="DKY12" s="314"/>
      <c r="DKZ12" s="315"/>
      <c r="DLA12" s="311"/>
      <c r="DLB12" s="311"/>
      <c r="DLC12" s="624"/>
      <c r="DLD12" s="624"/>
      <c r="DLE12" s="624"/>
      <c r="DLF12" s="313"/>
      <c r="DLG12" s="314"/>
      <c r="DLH12" s="315"/>
      <c r="DLI12" s="311"/>
      <c r="DLJ12" s="311"/>
      <c r="DLK12" s="624"/>
      <c r="DLL12" s="624"/>
      <c r="DLM12" s="624"/>
      <c r="DLN12" s="313"/>
      <c r="DLO12" s="314"/>
      <c r="DLP12" s="315"/>
      <c r="DLQ12" s="311"/>
      <c r="DLR12" s="311"/>
      <c r="DLS12" s="624"/>
      <c r="DLT12" s="624"/>
      <c r="DLU12" s="624"/>
      <c r="DLV12" s="313"/>
      <c r="DLW12" s="314"/>
      <c r="DLX12" s="315"/>
      <c r="DLY12" s="311"/>
      <c r="DLZ12" s="311"/>
      <c r="DMA12" s="624"/>
      <c r="DMB12" s="624"/>
      <c r="DMC12" s="624"/>
      <c r="DMD12" s="313"/>
      <c r="DME12" s="314"/>
      <c r="DMF12" s="315"/>
      <c r="DMG12" s="311"/>
      <c r="DMH12" s="311"/>
      <c r="DMI12" s="624"/>
      <c r="DMJ12" s="624"/>
      <c r="DMK12" s="624"/>
      <c r="DML12" s="313"/>
      <c r="DMM12" s="314"/>
      <c r="DMN12" s="315"/>
      <c r="DMO12" s="311"/>
      <c r="DMP12" s="311"/>
      <c r="DMQ12" s="624"/>
      <c r="DMR12" s="624"/>
      <c r="DMS12" s="624"/>
      <c r="DMT12" s="313"/>
      <c r="DMU12" s="314"/>
      <c r="DMV12" s="315"/>
      <c r="DMW12" s="311"/>
      <c r="DMX12" s="311"/>
      <c r="DMY12" s="624"/>
      <c r="DMZ12" s="624"/>
      <c r="DNA12" s="624"/>
      <c r="DNB12" s="313"/>
      <c r="DNC12" s="314"/>
      <c r="DND12" s="315"/>
      <c r="DNE12" s="311"/>
      <c r="DNF12" s="311"/>
      <c r="DNG12" s="624"/>
      <c r="DNH12" s="624"/>
      <c r="DNI12" s="624"/>
      <c r="DNJ12" s="313"/>
      <c r="DNK12" s="314"/>
      <c r="DNL12" s="315"/>
      <c r="DNM12" s="311"/>
      <c r="DNN12" s="311"/>
      <c r="DNO12" s="624"/>
      <c r="DNP12" s="624"/>
      <c r="DNQ12" s="624"/>
      <c r="DNR12" s="313"/>
      <c r="DNS12" s="314"/>
      <c r="DNT12" s="315"/>
      <c r="DNU12" s="311"/>
      <c r="DNV12" s="311"/>
      <c r="DNW12" s="624"/>
      <c r="DNX12" s="624"/>
      <c r="DNY12" s="624"/>
      <c r="DNZ12" s="313"/>
      <c r="DOA12" s="314"/>
      <c r="DOB12" s="315"/>
      <c r="DOC12" s="311"/>
      <c r="DOD12" s="311"/>
      <c r="DOE12" s="624"/>
      <c r="DOF12" s="624"/>
      <c r="DOG12" s="624"/>
      <c r="DOH12" s="313"/>
      <c r="DOI12" s="314"/>
      <c r="DOJ12" s="315"/>
      <c r="DOK12" s="311"/>
      <c r="DOL12" s="311"/>
      <c r="DOM12" s="624"/>
      <c r="DON12" s="624"/>
      <c r="DOO12" s="624"/>
      <c r="DOP12" s="313"/>
      <c r="DOQ12" s="314"/>
      <c r="DOR12" s="315"/>
      <c r="DOS12" s="311"/>
      <c r="DOT12" s="311"/>
      <c r="DOU12" s="624"/>
      <c r="DOV12" s="624"/>
      <c r="DOW12" s="624"/>
      <c r="DOX12" s="313"/>
      <c r="DOY12" s="314"/>
      <c r="DOZ12" s="315"/>
      <c r="DPA12" s="311"/>
      <c r="DPB12" s="311"/>
      <c r="DPC12" s="624"/>
      <c r="DPD12" s="624"/>
      <c r="DPE12" s="624"/>
      <c r="DPF12" s="313"/>
      <c r="DPG12" s="314"/>
      <c r="DPH12" s="315"/>
      <c r="DPI12" s="311"/>
      <c r="DPJ12" s="311"/>
      <c r="DPK12" s="624"/>
      <c r="DPL12" s="624"/>
      <c r="DPM12" s="624"/>
      <c r="DPN12" s="313"/>
      <c r="DPO12" s="314"/>
      <c r="DPP12" s="315"/>
      <c r="DPQ12" s="311"/>
      <c r="DPR12" s="311"/>
      <c r="DPS12" s="624"/>
      <c r="DPT12" s="624"/>
      <c r="DPU12" s="624"/>
      <c r="DPV12" s="313"/>
      <c r="DPW12" s="314"/>
      <c r="DPX12" s="315"/>
      <c r="DPY12" s="311"/>
      <c r="DPZ12" s="311"/>
      <c r="DQA12" s="624"/>
      <c r="DQB12" s="624"/>
      <c r="DQC12" s="624"/>
      <c r="DQD12" s="313"/>
      <c r="DQE12" s="314"/>
      <c r="DQF12" s="315"/>
      <c r="DQG12" s="311"/>
      <c r="DQH12" s="311"/>
      <c r="DQI12" s="624"/>
      <c r="DQJ12" s="624"/>
      <c r="DQK12" s="624"/>
      <c r="DQL12" s="313"/>
      <c r="DQM12" s="314"/>
      <c r="DQN12" s="315"/>
      <c r="DQO12" s="311"/>
      <c r="DQP12" s="311"/>
      <c r="DQQ12" s="624"/>
      <c r="DQR12" s="624"/>
      <c r="DQS12" s="624"/>
      <c r="DQT12" s="313"/>
      <c r="DQU12" s="314"/>
      <c r="DQV12" s="315"/>
      <c r="DQW12" s="311"/>
      <c r="DQX12" s="311"/>
      <c r="DQY12" s="624"/>
      <c r="DQZ12" s="624"/>
      <c r="DRA12" s="624"/>
      <c r="DRB12" s="313"/>
      <c r="DRC12" s="314"/>
      <c r="DRD12" s="315"/>
      <c r="DRE12" s="311"/>
      <c r="DRF12" s="311"/>
      <c r="DRG12" s="624"/>
      <c r="DRH12" s="624"/>
      <c r="DRI12" s="624"/>
      <c r="DRJ12" s="313"/>
      <c r="DRK12" s="314"/>
      <c r="DRL12" s="315"/>
      <c r="DRM12" s="311"/>
      <c r="DRN12" s="311"/>
      <c r="DRO12" s="624"/>
      <c r="DRP12" s="624"/>
      <c r="DRQ12" s="624"/>
      <c r="DRR12" s="313"/>
      <c r="DRS12" s="314"/>
      <c r="DRT12" s="315"/>
      <c r="DRU12" s="311"/>
      <c r="DRV12" s="311"/>
      <c r="DRW12" s="624"/>
      <c r="DRX12" s="624"/>
      <c r="DRY12" s="624"/>
      <c r="DRZ12" s="313"/>
      <c r="DSA12" s="314"/>
      <c r="DSB12" s="315"/>
      <c r="DSC12" s="311"/>
      <c r="DSD12" s="311"/>
      <c r="DSE12" s="624"/>
      <c r="DSF12" s="624"/>
      <c r="DSG12" s="624"/>
      <c r="DSH12" s="313"/>
      <c r="DSI12" s="314"/>
      <c r="DSJ12" s="315"/>
      <c r="DSK12" s="311"/>
      <c r="DSL12" s="311"/>
      <c r="DSM12" s="624"/>
      <c r="DSN12" s="624"/>
      <c r="DSO12" s="624"/>
      <c r="DSP12" s="313"/>
      <c r="DSQ12" s="314"/>
      <c r="DSR12" s="315"/>
      <c r="DSS12" s="311"/>
      <c r="DST12" s="311"/>
      <c r="DSU12" s="624"/>
      <c r="DSV12" s="624"/>
      <c r="DSW12" s="624"/>
      <c r="DSX12" s="313"/>
      <c r="DSY12" s="314"/>
      <c r="DSZ12" s="315"/>
      <c r="DTA12" s="311"/>
      <c r="DTB12" s="311"/>
      <c r="DTC12" s="624"/>
      <c r="DTD12" s="624"/>
      <c r="DTE12" s="624"/>
      <c r="DTF12" s="313"/>
      <c r="DTG12" s="314"/>
      <c r="DTH12" s="315"/>
      <c r="DTI12" s="311"/>
      <c r="DTJ12" s="311"/>
      <c r="DTK12" s="624"/>
      <c r="DTL12" s="624"/>
      <c r="DTM12" s="624"/>
      <c r="DTN12" s="313"/>
      <c r="DTO12" s="314"/>
      <c r="DTP12" s="315"/>
      <c r="DTQ12" s="311"/>
      <c r="DTR12" s="311"/>
      <c r="DTS12" s="624"/>
      <c r="DTT12" s="624"/>
      <c r="DTU12" s="624"/>
      <c r="DTV12" s="313"/>
      <c r="DTW12" s="314"/>
      <c r="DTX12" s="315"/>
      <c r="DTY12" s="311"/>
      <c r="DTZ12" s="311"/>
      <c r="DUA12" s="624"/>
      <c r="DUB12" s="624"/>
      <c r="DUC12" s="624"/>
      <c r="DUD12" s="313"/>
      <c r="DUE12" s="314"/>
      <c r="DUF12" s="315"/>
      <c r="DUG12" s="311"/>
      <c r="DUH12" s="311"/>
      <c r="DUI12" s="624"/>
      <c r="DUJ12" s="624"/>
      <c r="DUK12" s="624"/>
      <c r="DUL12" s="313"/>
      <c r="DUM12" s="314"/>
      <c r="DUN12" s="315"/>
      <c r="DUO12" s="311"/>
      <c r="DUP12" s="311"/>
      <c r="DUQ12" s="624"/>
      <c r="DUR12" s="624"/>
      <c r="DUS12" s="624"/>
      <c r="DUT12" s="313"/>
      <c r="DUU12" s="314"/>
      <c r="DUV12" s="315"/>
      <c r="DUW12" s="311"/>
      <c r="DUX12" s="311"/>
      <c r="DUY12" s="624"/>
      <c r="DUZ12" s="624"/>
      <c r="DVA12" s="624"/>
      <c r="DVB12" s="313"/>
      <c r="DVC12" s="314"/>
      <c r="DVD12" s="315"/>
      <c r="DVE12" s="311"/>
      <c r="DVF12" s="311"/>
      <c r="DVG12" s="624"/>
      <c r="DVH12" s="624"/>
      <c r="DVI12" s="624"/>
      <c r="DVJ12" s="313"/>
      <c r="DVK12" s="314"/>
      <c r="DVL12" s="315"/>
      <c r="DVM12" s="311"/>
      <c r="DVN12" s="311"/>
      <c r="DVO12" s="624"/>
      <c r="DVP12" s="624"/>
      <c r="DVQ12" s="624"/>
      <c r="DVR12" s="313"/>
      <c r="DVS12" s="314"/>
      <c r="DVT12" s="315"/>
      <c r="DVU12" s="311"/>
      <c r="DVV12" s="311"/>
      <c r="DVW12" s="624"/>
      <c r="DVX12" s="624"/>
      <c r="DVY12" s="624"/>
      <c r="DVZ12" s="313"/>
      <c r="DWA12" s="314"/>
      <c r="DWB12" s="315"/>
      <c r="DWC12" s="311"/>
      <c r="DWD12" s="311"/>
      <c r="DWE12" s="624"/>
      <c r="DWF12" s="624"/>
      <c r="DWG12" s="624"/>
      <c r="DWH12" s="313"/>
      <c r="DWI12" s="314"/>
      <c r="DWJ12" s="315"/>
      <c r="DWK12" s="311"/>
      <c r="DWL12" s="311"/>
      <c r="DWM12" s="624"/>
      <c r="DWN12" s="624"/>
      <c r="DWO12" s="624"/>
      <c r="DWP12" s="313"/>
      <c r="DWQ12" s="314"/>
      <c r="DWR12" s="315"/>
      <c r="DWS12" s="311"/>
      <c r="DWT12" s="311"/>
      <c r="DWU12" s="624"/>
      <c r="DWV12" s="624"/>
      <c r="DWW12" s="624"/>
      <c r="DWX12" s="313"/>
      <c r="DWY12" s="314"/>
      <c r="DWZ12" s="315"/>
      <c r="DXA12" s="311"/>
      <c r="DXB12" s="311"/>
      <c r="DXC12" s="624"/>
      <c r="DXD12" s="624"/>
      <c r="DXE12" s="624"/>
      <c r="DXF12" s="313"/>
      <c r="DXG12" s="314"/>
      <c r="DXH12" s="315"/>
      <c r="DXI12" s="311"/>
      <c r="DXJ12" s="311"/>
      <c r="DXK12" s="624"/>
      <c r="DXL12" s="624"/>
      <c r="DXM12" s="624"/>
      <c r="DXN12" s="313"/>
      <c r="DXO12" s="314"/>
      <c r="DXP12" s="315"/>
      <c r="DXQ12" s="311"/>
      <c r="DXR12" s="311"/>
      <c r="DXS12" s="624"/>
      <c r="DXT12" s="624"/>
      <c r="DXU12" s="624"/>
      <c r="DXV12" s="313"/>
      <c r="DXW12" s="314"/>
      <c r="DXX12" s="315"/>
      <c r="DXY12" s="311"/>
      <c r="DXZ12" s="311"/>
      <c r="DYA12" s="624"/>
      <c r="DYB12" s="624"/>
      <c r="DYC12" s="624"/>
      <c r="DYD12" s="313"/>
      <c r="DYE12" s="314"/>
      <c r="DYF12" s="315"/>
      <c r="DYG12" s="311"/>
      <c r="DYH12" s="311"/>
      <c r="DYI12" s="624"/>
      <c r="DYJ12" s="624"/>
      <c r="DYK12" s="624"/>
      <c r="DYL12" s="313"/>
      <c r="DYM12" s="314"/>
      <c r="DYN12" s="315"/>
      <c r="DYO12" s="311"/>
      <c r="DYP12" s="311"/>
      <c r="DYQ12" s="624"/>
      <c r="DYR12" s="624"/>
      <c r="DYS12" s="624"/>
      <c r="DYT12" s="313"/>
      <c r="DYU12" s="314"/>
      <c r="DYV12" s="315"/>
      <c r="DYW12" s="311"/>
      <c r="DYX12" s="311"/>
      <c r="DYY12" s="624"/>
      <c r="DYZ12" s="624"/>
      <c r="DZA12" s="624"/>
      <c r="DZB12" s="313"/>
      <c r="DZC12" s="314"/>
      <c r="DZD12" s="315"/>
      <c r="DZE12" s="311"/>
      <c r="DZF12" s="311"/>
      <c r="DZG12" s="624"/>
      <c r="DZH12" s="624"/>
      <c r="DZI12" s="624"/>
      <c r="DZJ12" s="313"/>
      <c r="DZK12" s="314"/>
      <c r="DZL12" s="315"/>
      <c r="DZM12" s="311"/>
      <c r="DZN12" s="311"/>
      <c r="DZO12" s="624"/>
      <c r="DZP12" s="624"/>
      <c r="DZQ12" s="624"/>
      <c r="DZR12" s="313"/>
      <c r="DZS12" s="314"/>
      <c r="DZT12" s="315"/>
      <c r="DZU12" s="311"/>
      <c r="DZV12" s="311"/>
      <c r="DZW12" s="624"/>
      <c r="DZX12" s="624"/>
      <c r="DZY12" s="624"/>
      <c r="DZZ12" s="313"/>
      <c r="EAA12" s="314"/>
      <c r="EAB12" s="315"/>
      <c r="EAC12" s="311"/>
      <c r="EAD12" s="311"/>
      <c r="EAE12" s="624"/>
      <c r="EAF12" s="624"/>
      <c r="EAG12" s="624"/>
      <c r="EAH12" s="313"/>
      <c r="EAI12" s="314"/>
      <c r="EAJ12" s="315"/>
      <c r="EAK12" s="311"/>
      <c r="EAL12" s="311"/>
      <c r="EAM12" s="624"/>
      <c r="EAN12" s="624"/>
      <c r="EAO12" s="624"/>
      <c r="EAP12" s="313"/>
      <c r="EAQ12" s="314"/>
      <c r="EAR12" s="315"/>
      <c r="EAS12" s="311"/>
      <c r="EAT12" s="311"/>
      <c r="EAU12" s="624"/>
      <c r="EAV12" s="624"/>
      <c r="EAW12" s="624"/>
      <c r="EAX12" s="313"/>
      <c r="EAY12" s="314"/>
      <c r="EAZ12" s="315"/>
      <c r="EBA12" s="311"/>
      <c r="EBB12" s="311"/>
      <c r="EBC12" s="624"/>
      <c r="EBD12" s="624"/>
      <c r="EBE12" s="624"/>
      <c r="EBF12" s="313"/>
      <c r="EBG12" s="314"/>
      <c r="EBH12" s="315"/>
      <c r="EBI12" s="311"/>
      <c r="EBJ12" s="311"/>
      <c r="EBK12" s="624"/>
      <c r="EBL12" s="624"/>
      <c r="EBM12" s="624"/>
      <c r="EBN12" s="313"/>
      <c r="EBO12" s="314"/>
      <c r="EBP12" s="315"/>
      <c r="EBQ12" s="311"/>
      <c r="EBR12" s="311"/>
      <c r="EBS12" s="624"/>
      <c r="EBT12" s="624"/>
      <c r="EBU12" s="624"/>
      <c r="EBV12" s="313"/>
      <c r="EBW12" s="314"/>
      <c r="EBX12" s="315"/>
      <c r="EBY12" s="311"/>
      <c r="EBZ12" s="311"/>
      <c r="ECA12" s="624"/>
      <c r="ECB12" s="624"/>
      <c r="ECC12" s="624"/>
      <c r="ECD12" s="313"/>
      <c r="ECE12" s="314"/>
      <c r="ECF12" s="315"/>
      <c r="ECG12" s="311"/>
      <c r="ECH12" s="311"/>
      <c r="ECI12" s="624"/>
      <c r="ECJ12" s="624"/>
      <c r="ECK12" s="624"/>
      <c r="ECL12" s="313"/>
      <c r="ECM12" s="314"/>
      <c r="ECN12" s="315"/>
      <c r="ECO12" s="311"/>
      <c r="ECP12" s="311"/>
      <c r="ECQ12" s="624"/>
      <c r="ECR12" s="624"/>
      <c r="ECS12" s="624"/>
      <c r="ECT12" s="313"/>
      <c r="ECU12" s="314"/>
      <c r="ECV12" s="315"/>
      <c r="ECW12" s="311"/>
      <c r="ECX12" s="311"/>
      <c r="ECY12" s="624"/>
      <c r="ECZ12" s="624"/>
      <c r="EDA12" s="624"/>
      <c r="EDB12" s="313"/>
      <c r="EDC12" s="314"/>
      <c r="EDD12" s="315"/>
      <c r="EDE12" s="311"/>
      <c r="EDF12" s="311"/>
      <c r="EDG12" s="624"/>
      <c r="EDH12" s="624"/>
      <c r="EDI12" s="624"/>
      <c r="EDJ12" s="313"/>
      <c r="EDK12" s="314"/>
      <c r="EDL12" s="315"/>
      <c r="EDM12" s="311"/>
      <c r="EDN12" s="311"/>
      <c r="EDO12" s="624"/>
      <c r="EDP12" s="624"/>
      <c r="EDQ12" s="624"/>
      <c r="EDR12" s="313"/>
      <c r="EDS12" s="314"/>
      <c r="EDT12" s="315"/>
      <c r="EDU12" s="311"/>
      <c r="EDV12" s="311"/>
      <c r="EDW12" s="624"/>
      <c r="EDX12" s="624"/>
      <c r="EDY12" s="624"/>
      <c r="EDZ12" s="313"/>
      <c r="EEA12" s="314"/>
      <c r="EEB12" s="315"/>
      <c r="EEC12" s="311"/>
      <c r="EED12" s="311"/>
      <c r="EEE12" s="624"/>
      <c r="EEF12" s="624"/>
      <c r="EEG12" s="624"/>
      <c r="EEH12" s="313"/>
      <c r="EEI12" s="314"/>
      <c r="EEJ12" s="315"/>
      <c r="EEK12" s="311"/>
      <c r="EEL12" s="311"/>
      <c r="EEM12" s="624"/>
      <c r="EEN12" s="624"/>
      <c r="EEO12" s="624"/>
      <c r="EEP12" s="313"/>
      <c r="EEQ12" s="314"/>
      <c r="EER12" s="315"/>
      <c r="EES12" s="311"/>
      <c r="EET12" s="311"/>
      <c r="EEU12" s="624"/>
      <c r="EEV12" s="624"/>
      <c r="EEW12" s="624"/>
      <c r="EEX12" s="313"/>
      <c r="EEY12" s="314"/>
      <c r="EEZ12" s="315"/>
      <c r="EFA12" s="311"/>
      <c r="EFB12" s="311"/>
      <c r="EFC12" s="624"/>
      <c r="EFD12" s="624"/>
      <c r="EFE12" s="624"/>
      <c r="EFF12" s="313"/>
      <c r="EFG12" s="314"/>
      <c r="EFH12" s="315"/>
      <c r="EFI12" s="311"/>
      <c r="EFJ12" s="311"/>
      <c r="EFK12" s="624"/>
      <c r="EFL12" s="624"/>
      <c r="EFM12" s="624"/>
      <c r="EFN12" s="313"/>
      <c r="EFO12" s="314"/>
      <c r="EFP12" s="315"/>
      <c r="EFQ12" s="311"/>
      <c r="EFR12" s="311"/>
      <c r="EFS12" s="624"/>
      <c r="EFT12" s="624"/>
      <c r="EFU12" s="624"/>
      <c r="EFV12" s="313"/>
      <c r="EFW12" s="314"/>
      <c r="EFX12" s="315"/>
      <c r="EFY12" s="311"/>
      <c r="EFZ12" s="311"/>
      <c r="EGA12" s="624"/>
      <c r="EGB12" s="624"/>
      <c r="EGC12" s="624"/>
      <c r="EGD12" s="313"/>
      <c r="EGE12" s="314"/>
      <c r="EGF12" s="315"/>
      <c r="EGG12" s="311"/>
      <c r="EGH12" s="311"/>
      <c r="EGI12" s="624"/>
      <c r="EGJ12" s="624"/>
      <c r="EGK12" s="624"/>
      <c r="EGL12" s="313"/>
      <c r="EGM12" s="314"/>
      <c r="EGN12" s="315"/>
      <c r="EGO12" s="311"/>
      <c r="EGP12" s="311"/>
      <c r="EGQ12" s="624"/>
      <c r="EGR12" s="624"/>
      <c r="EGS12" s="624"/>
      <c r="EGT12" s="313"/>
      <c r="EGU12" s="314"/>
      <c r="EGV12" s="315"/>
      <c r="EGW12" s="311"/>
      <c r="EGX12" s="311"/>
      <c r="EGY12" s="624"/>
      <c r="EGZ12" s="624"/>
      <c r="EHA12" s="624"/>
      <c r="EHB12" s="313"/>
      <c r="EHC12" s="314"/>
      <c r="EHD12" s="315"/>
      <c r="EHE12" s="311"/>
      <c r="EHF12" s="311"/>
      <c r="EHG12" s="624"/>
      <c r="EHH12" s="624"/>
      <c r="EHI12" s="624"/>
      <c r="EHJ12" s="313"/>
      <c r="EHK12" s="314"/>
      <c r="EHL12" s="315"/>
      <c r="EHM12" s="311"/>
      <c r="EHN12" s="311"/>
      <c r="EHO12" s="624"/>
      <c r="EHP12" s="624"/>
      <c r="EHQ12" s="624"/>
      <c r="EHR12" s="313"/>
      <c r="EHS12" s="314"/>
      <c r="EHT12" s="315"/>
      <c r="EHU12" s="311"/>
      <c r="EHV12" s="311"/>
      <c r="EHW12" s="624"/>
      <c r="EHX12" s="624"/>
      <c r="EHY12" s="624"/>
      <c r="EHZ12" s="313"/>
      <c r="EIA12" s="314"/>
      <c r="EIB12" s="315"/>
      <c r="EIC12" s="311"/>
      <c r="EID12" s="311"/>
      <c r="EIE12" s="624"/>
      <c r="EIF12" s="624"/>
      <c r="EIG12" s="624"/>
      <c r="EIH12" s="313"/>
      <c r="EII12" s="314"/>
      <c r="EIJ12" s="315"/>
      <c r="EIK12" s="311"/>
      <c r="EIL12" s="311"/>
      <c r="EIM12" s="624"/>
      <c r="EIN12" s="624"/>
      <c r="EIO12" s="624"/>
      <c r="EIP12" s="313"/>
      <c r="EIQ12" s="314"/>
      <c r="EIR12" s="315"/>
      <c r="EIS12" s="311"/>
      <c r="EIT12" s="311"/>
      <c r="EIU12" s="624"/>
      <c r="EIV12" s="624"/>
      <c r="EIW12" s="624"/>
      <c r="EIX12" s="313"/>
      <c r="EIY12" s="314"/>
      <c r="EIZ12" s="315"/>
      <c r="EJA12" s="311"/>
      <c r="EJB12" s="311"/>
      <c r="EJC12" s="624"/>
      <c r="EJD12" s="624"/>
      <c r="EJE12" s="624"/>
      <c r="EJF12" s="313"/>
      <c r="EJG12" s="314"/>
      <c r="EJH12" s="315"/>
      <c r="EJI12" s="311"/>
      <c r="EJJ12" s="311"/>
      <c r="EJK12" s="624"/>
      <c r="EJL12" s="624"/>
      <c r="EJM12" s="624"/>
      <c r="EJN12" s="313"/>
      <c r="EJO12" s="314"/>
      <c r="EJP12" s="315"/>
      <c r="EJQ12" s="311"/>
      <c r="EJR12" s="311"/>
      <c r="EJS12" s="624"/>
      <c r="EJT12" s="624"/>
      <c r="EJU12" s="624"/>
      <c r="EJV12" s="313"/>
      <c r="EJW12" s="314"/>
      <c r="EJX12" s="315"/>
      <c r="EJY12" s="311"/>
      <c r="EJZ12" s="311"/>
      <c r="EKA12" s="624"/>
      <c r="EKB12" s="624"/>
      <c r="EKC12" s="624"/>
      <c r="EKD12" s="313"/>
      <c r="EKE12" s="314"/>
      <c r="EKF12" s="315"/>
      <c r="EKG12" s="311"/>
      <c r="EKH12" s="311"/>
      <c r="EKI12" s="624"/>
      <c r="EKJ12" s="624"/>
      <c r="EKK12" s="624"/>
      <c r="EKL12" s="313"/>
      <c r="EKM12" s="314"/>
      <c r="EKN12" s="315"/>
      <c r="EKO12" s="311"/>
      <c r="EKP12" s="311"/>
      <c r="EKQ12" s="624"/>
      <c r="EKR12" s="624"/>
      <c r="EKS12" s="624"/>
      <c r="EKT12" s="313"/>
      <c r="EKU12" s="314"/>
      <c r="EKV12" s="315"/>
      <c r="EKW12" s="311"/>
      <c r="EKX12" s="311"/>
      <c r="EKY12" s="624"/>
      <c r="EKZ12" s="624"/>
      <c r="ELA12" s="624"/>
      <c r="ELB12" s="313"/>
      <c r="ELC12" s="314"/>
      <c r="ELD12" s="315"/>
      <c r="ELE12" s="311"/>
      <c r="ELF12" s="311"/>
      <c r="ELG12" s="624"/>
      <c r="ELH12" s="624"/>
      <c r="ELI12" s="624"/>
      <c r="ELJ12" s="313"/>
      <c r="ELK12" s="314"/>
      <c r="ELL12" s="315"/>
      <c r="ELM12" s="311"/>
      <c r="ELN12" s="311"/>
      <c r="ELO12" s="624"/>
      <c r="ELP12" s="624"/>
      <c r="ELQ12" s="624"/>
      <c r="ELR12" s="313"/>
      <c r="ELS12" s="314"/>
      <c r="ELT12" s="315"/>
      <c r="ELU12" s="311"/>
      <c r="ELV12" s="311"/>
      <c r="ELW12" s="624"/>
      <c r="ELX12" s="624"/>
      <c r="ELY12" s="624"/>
      <c r="ELZ12" s="313"/>
      <c r="EMA12" s="314"/>
      <c r="EMB12" s="315"/>
      <c r="EMC12" s="311"/>
      <c r="EMD12" s="311"/>
      <c r="EME12" s="624"/>
      <c r="EMF12" s="624"/>
      <c r="EMG12" s="624"/>
      <c r="EMH12" s="313"/>
      <c r="EMI12" s="314"/>
      <c r="EMJ12" s="315"/>
      <c r="EMK12" s="311"/>
      <c r="EML12" s="311"/>
      <c r="EMM12" s="624"/>
      <c r="EMN12" s="624"/>
      <c r="EMO12" s="624"/>
      <c r="EMP12" s="313"/>
      <c r="EMQ12" s="314"/>
      <c r="EMR12" s="315"/>
      <c r="EMS12" s="311"/>
      <c r="EMT12" s="311"/>
      <c r="EMU12" s="624"/>
      <c r="EMV12" s="624"/>
      <c r="EMW12" s="624"/>
      <c r="EMX12" s="313"/>
      <c r="EMY12" s="314"/>
      <c r="EMZ12" s="315"/>
      <c r="ENA12" s="311"/>
      <c r="ENB12" s="311"/>
      <c r="ENC12" s="624"/>
      <c r="END12" s="624"/>
      <c r="ENE12" s="624"/>
      <c r="ENF12" s="313"/>
      <c r="ENG12" s="314"/>
      <c r="ENH12" s="315"/>
      <c r="ENI12" s="311"/>
      <c r="ENJ12" s="311"/>
      <c r="ENK12" s="624"/>
      <c r="ENL12" s="624"/>
      <c r="ENM12" s="624"/>
      <c r="ENN12" s="313"/>
      <c r="ENO12" s="314"/>
      <c r="ENP12" s="315"/>
      <c r="ENQ12" s="311"/>
      <c r="ENR12" s="311"/>
      <c r="ENS12" s="624"/>
      <c r="ENT12" s="624"/>
      <c r="ENU12" s="624"/>
      <c r="ENV12" s="313"/>
      <c r="ENW12" s="314"/>
      <c r="ENX12" s="315"/>
      <c r="ENY12" s="311"/>
      <c r="ENZ12" s="311"/>
      <c r="EOA12" s="624"/>
      <c r="EOB12" s="624"/>
      <c r="EOC12" s="624"/>
      <c r="EOD12" s="313"/>
      <c r="EOE12" s="314"/>
      <c r="EOF12" s="315"/>
      <c r="EOG12" s="311"/>
      <c r="EOH12" s="311"/>
      <c r="EOI12" s="624"/>
      <c r="EOJ12" s="624"/>
      <c r="EOK12" s="624"/>
      <c r="EOL12" s="313"/>
      <c r="EOM12" s="314"/>
      <c r="EON12" s="315"/>
      <c r="EOO12" s="311"/>
      <c r="EOP12" s="311"/>
      <c r="EOQ12" s="624"/>
      <c r="EOR12" s="624"/>
      <c r="EOS12" s="624"/>
      <c r="EOT12" s="313"/>
      <c r="EOU12" s="314"/>
      <c r="EOV12" s="315"/>
      <c r="EOW12" s="311"/>
      <c r="EOX12" s="311"/>
      <c r="EOY12" s="624"/>
      <c r="EOZ12" s="624"/>
      <c r="EPA12" s="624"/>
      <c r="EPB12" s="313"/>
      <c r="EPC12" s="314"/>
      <c r="EPD12" s="315"/>
      <c r="EPE12" s="311"/>
      <c r="EPF12" s="311"/>
      <c r="EPG12" s="624"/>
      <c r="EPH12" s="624"/>
      <c r="EPI12" s="624"/>
      <c r="EPJ12" s="313"/>
      <c r="EPK12" s="314"/>
      <c r="EPL12" s="315"/>
      <c r="EPM12" s="311"/>
      <c r="EPN12" s="311"/>
      <c r="EPO12" s="624"/>
      <c r="EPP12" s="624"/>
      <c r="EPQ12" s="624"/>
      <c r="EPR12" s="313"/>
      <c r="EPS12" s="314"/>
      <c r="EPT12" s="315"/>
      <c r="EPU12" s="311"/>
      <c r="EPV12" s="311"/>
      <c r="EPW12" s="624"/>
      <c r="EPX12" s="624"/>
      <c r="EPY12" s="624"/>
      <c r="EPZ12" s="313"/>
      <c r="EQA12" s="314"/>
      <c r="EQB12" s="315"/>
      <c r="EQC12" s="311"/>
      <c r="EQD12" s="311"/>
      <c r="EQE12" s="624"/>
      <c r="EQF12" s="624"/>
      <c r="EQG12" s="624"/>
      <c r="EQH12" s="313"/>
      <c r="EQI12" s="314"/>
      <c r="EQJ12" s="315"/>
      <c r="EQK12" s="311"/>
      <c r="EQL12" s="311"/>
      <c r="EQM12" s="624"/>
      <c r="EQN12" s="624"/>
      <c r="EQO12" s="624"/>
      <c r="EQP12" s="313"/>
      <c r="EQQ12" s="314"/>
      <c r="EQR12" s="315"/>
      <c r="EQS12" s="311"/>
      <c r="EQT12" s="311"/>
      <c r="EQU12" s="624"/>
      <c r="EQV12" s="624"/>
      <c r="EQW12" s="624"/>
      <c r="EQX12" s="313"/>
      <c r="EQY12" s="314"/>
      <c r="EQZ12" s="315"/>
      <c r="ERA12" s="311"/>
      <c r="ERB12" s="311"/>
      <c r="ERC12" s="624"/>
      <c r="ERD12" s="624"/>
      <c r="ERE12" s="624"/>
      <c r="ERF12" s="313"/>
      <c r="ERG12" s="314"/>
      <c r="ERH12" s="315"/>
      <c r="ERI12" s="311"/>
      <c r="ERJ12" s="311"/>
      <c r="ERK12" s="624"/>
      <c r="ERL12" s="624"/>
      <c r="ERM12" s="624"/>
      <c r="ERN12" s="313"/>
      <c r="ERO12" s="314"/>
      <c r="ERP12" s="315"/>
      <c r="ERQ12" s="311"/>
      <c r="ERR12" s="311"/>
      <c r="ERS12" s="624"/>
      <c r="ERT12" s="624"/>
      <c r="ERU12" s="624"/>
      <c r="ERV12" s="313"/>
      <c r="ERW12" s="314"/>
      <c r="ERX12" s="315"/>
      <c r="ERY12" s="311"/>
      <c r="ERZ12" s="311"/>
      <c r="ESA12" s="624"/>
      <c r="ESB12" s="624"/>
      <c r="ESC12" s="624"/>
      <c r="ESD12" s="313"/>
      <c r="ESE12" s="314"/>
      <c r="ESF12" s="315"/>
      <c r="ESG12" s="311"/>
      <c r="ESH12" s="311"/>
      <c r="ESI12" s="624"/>
      <c r="ESJ12" s="624"/>
      <c r="ESK12" s="624"/>
      <c r="ESL12" s="313"/>
      <c r="ESM12" s="314"/>
      <c r="ESN12" s="315"/>
      <c r="ESO12" s="311"/>
      <c r="ESP12" s="311"/>
      <c r="ESQ12" s="624"/>
      <c r="ESR12" s="624"/>
      <c r="ESS12" s="624"/>
      <c r="EST12" s="313"/>
      <c r="ESU12" s="314"/>
      <c r="ESV12" s="315"/>
      <c r="ESW12" s="311"/>
      <c r="ESX12" s="311"/>
      <c r="ESY12" s="624"/>
      <c r="ESZ12" s="624"/>
      <c r="ETA12" s="624"/>
      <c r="ETB12" s="313"/>
      <c r="ETC12" s="314"/>
      <c r="ETD12" s="315"/>
      <c r="ETE12" s="311"/>
      <c r="ETF12" s="311"/>
      <c r="ETG12" s="624"/>
      <c r="ETH12" s="624"/>
      <c r="ETI12" s="624"/>
      <c r="ETJ12" s="313"/>
      <c r="ETK12" s="314"/>
      <c r="ETL12" s="315"/>
      <c r="ETM12" s="311"/>
      <c r="ETN12" s="311"/>
      <c r="ETO12" s="624"/>
      <c r="ETP12" s="624"/>
      <c r="ETQ12" s="624"/>
      <c r="ETR12" s="313"/>
      <c r="ETS12" s="314"/>
      <c r="ETT12" s="315"/>
      <c r="ETU12" s="311"/>
      <c r="ETV12" s="311"/>
      <c r="ETW12" s="624"/>
      <c r="ETX12" s="624"/>
      <c r="ETY12" s="624"/>
      <c r="ETZ12" s="313"/>
      <c r="EUA12" s="314"/>
      <c r="EUB12" s="315"/>
      <c r="EUC12" s="311"/>
      <c r="EUD12" s="311"/>
      <c r="EUE12" s="624"/>
      <c r="EUF12" s="624"/>
      <c r="EUG12" s="624"/>
      <c r="EUH12" s="313"/>
      <c r="EUI12" s="314"/>
      <c r="EUJ12" s="315"/>
      <c r="EUK12" s="311"/>
      <c r="EUL12" s="311"/>
      <c r="EUM12" s="624"/>
      <c r="EUN12" s="624"/>
      <c r="EUO12" s="624"/>
      <c r="EUP12" s="313"/>
      <c r="EUQ12" s="314"/>
      <c r="EUR12" s="315"/>
      <c r="EUS12" s="311"/>
      <c r="EUT12" s="311"/>
      <c r="EUU12" s="624"/>
      <c r="EUV12" s="624"/>
      <c r="EUW12" s="624"/>
      <c r="EUX12" s="313"/>
      <c r="EUY12" s="314"/>
      <c r="EUZ12" s="315"/>
      <c r="EVA12" s="311"/>
      <c r="EVB12" s="311"/>
      <c r="EVC12" s="624"/>
      <c r="EVD12" s="624"/>
      <c r="EVE12" s="624"/>
      <c r="EVF12" s="313"/>
      <c r="EVG12" s="314"/>
      <c r="EVH12" s="315"/>
      <c r="EVI12" s="311"/>
      <c r="EVJ12" s="311"/>
      <c r="EVK12" s="624"/>
      <c r="EVL12" s="624"/>
      <c r="EVM12" s="624"/>
      <c r="EVN12" s="313"/>
      <c r="EVO12" s="314"/>
      <c r="EVP12" s="315"/>
      <c r="EVQ12" s="311"/>
      <c r="EVR12" s="311"/>
      <c r="EVS12" s="624"/>
      <c r="EVT12" s="624"/>
      <c r="EVU12" s="624"/>
      <c r="EVV12" s="313"/>
      <c r="EVW12" s="314"/>
      <c r="EVX12" s="315"/>
      <c r="EVY12" s="311"/>
      <c r="EVZ12" s="311"/>
      <c r="EWA12" s="624"/>
      <c r="EWB12" s="624"/>
      <c r="EWC12" s="624"/>
      <c r="EWD12" s="313"/>
      <c r="EWE12" s="314"/>
      <c r="EWF12" s="315"/>
      <c r="EWG12" s="311"/>
      <c r="EWH12" s="311"/>
      <c r="EWI12" s="624"/>
      <c r="EWJ12" s="624"/>
      <c r="EWK12" s="624"/>
      <c r="EWL12" s="313"/>
      <c r="EWM12" s="314"/>
      <c r="EWN12" s="315"/>
      <c r="EWO12" s="311"/>
      <c r="EWP12" s="311"/>
      <c r="EWQ12" s="624"/>
      <c r="EWR12" s="624"/>
      <c r="EWS12" s="624"/>
      <c r="EWT12" s="313"/>
      <c r="EWU12" s="314"/>
      <c r="EWV12" s="315"/>
      <c r="EWW12" s="311"/>
      <c r="EWX12" s="311"/>
      <c r="EWY12" s="624"/>
      <c r="EWZ12" s="624"/>
      <c r="EXA12" s="624"/>
      <c r="EXB12" s="313"/>
      <c r="EXC12" s="314"/>
      <c r="EXD12" s="315"/>
      <c r="EXE12" s="311"/>
      <c r="EXF12" s="311"/>
      <c r="EXG12" s="624"/>
      <c r="EXH12" s="624"/>
      <c r="EXI12" s="624"/>
      <c r="EXJ12" s="313"/>
      <c r="EXK12" s="314"/>
      <c r="EXL12" s="315"/>
      <c r="EXM12" s="311"/>
      <c r="EXN12" s="311"/>
      <c r="EXO12" s="624"/>
      <c r="EXP12" s="624"/>
      <c r="EXQ12" s="624"/>
      <c r="EXR12" s="313"/>
      <c r="EXS12" s="314"/>
      <c r="EXT12" s="315"/>
      <c r="EXU12" s="311"/>
      <c r="EXV12" s="311"/>
      <c r="EXW12" s="624"/>
      <c r="EXX12" s="624"/>
      <c r="EXY12" s="624"/>
      <c r="EXZ12" s="313"/>
      <c r="EYA12" s="314"/>
      <c r="EYB12" s="315"/>
      <c r="EYC12" s="311"/>
      <c r="EYD12" s="311"/>
      <c r="EYE12" s="624"/>
      <c r="EYF12" s="624"/>
      <c r="EYG12" s="624"/>
      <c r="EYH12" s="313"/>
      <c r="EYI12" s="314"/>
      <c r="EYJ12" s="315"/>
      <c r="EYK12" s="311"/>
      <c r="EYL12" s="311"/>
      <c r="EYM12" s="624"/>
      <c r="EYN12" s="624"/>
      <c r="EYO12" s="624"/>
      <c r="EYP12" s="313"/>
      <c r="EYQ12" s="314"/>
      <c r="EYR12" s="315"/>
      <c r="EYS12" s="311"/>
      <c r="EYT12" s="311"/>
      <c r="EYU12" s="624"/>
      <c r="EYV12" s="624"/>
      <c r="EYW12" s="624"/>
      <c r="EYX12" s="313"/>
      <c r="EYY12" s="314"/>
      <c r="EYZ12" s="315"/>
      <c r="EZA12" s="311"/>
      <c r="EZB12" s="311"/>
      <c r="EZC12" s="624"/>
      <c r="EZD12" s="624"/>
      <c r="EZE12" s="624"/>
      <c r="EZF12" s="313"/>
      <c r="EZG12" s="314"/>
      <c r="EZH12" s="315"/>
      <c r="EZI12" s="311"/>
      <c r="EZJ12" s="311"/>
      <c r="EZK12" s="624"/>
      <c r="EZL12" s="624"/>
      <c r="EZM12" s="624"/>
      <c r="EZN12" s="313"/>
      <c r="EZO12" s="314"/>
      <c r="EZP12" s="315"/>
      <c r="EZQ12" s="311"/>
      <c r="EZR12" s="311"/>
      <c r="EZS12" s="624"/>
      <c r="EZT12" s="624"/>
      <c r="EZU12" s="624"/>
      <c r="EZV12" s="313"/>
      <c r="EZW12" s="314"/>
      <c r="EZX12" s="315"/>
      <c r="EZY12" s="311"/>
      <c r="EZZ12" s="311"/>
      <c r="FAA12" s="624"/>
      <c r="FAB12" s="624"/>
      <c r="FAC12" s="624"/>
      <c r="FAD12" s="313"/>
      <c r="FAE12" s="314"/>
      <c r="FAF12" s="315"/>
      <c r="FAG12" s="311"/>
      <c r="FAH12" s="311"/>
      <c r="FAI12" s="624"/>
      <c r="FAJ12" s="624"/>
      <c r="FAK12" s="624"/>
      <c r="FAL12" s="313"/>
      <c r="FAM12" s="314"/>
      <c r="FAN12" s="315"/>
      <c r="FAO12" s="311"/>
      <c r="FAP12" s="311"/>
      <c r="FAQ12" s="624"/>
      <c r="FAR12" s="624"/>
      <c r="FAS12" s="624"/>
      <c r="FAT12" s="313"/>
      <c r="FAU12" s="314"/>
      <c r="FAV12" s="315"/>
      <c r="FAW12" s="311"/>
      <c r="FAX12" s="311"/>
      <c r="FAY12" s="624"/>
      <c r="FAZ12" s="624"/>
      <c r="FBA12" s="624"/>
      <c r="FBB12" s="313"/>
      <c r="FBC12" s="314"/>
      <c r="FBD12" s="315"/>
      <c r="FBE12" s="311"/>
      <c r="FBF12" s="311"/>
      <c r="FBG12" s="624"/>
      <c r="FBH12" s="624"/>
      <c r="FBI12" s="624"/>
      <c r="FBJ12" s="313"/>
      <c r="FBK12" s="314"/>
      <c r="FBL12" s="315"/>
      <c r="FBM12" s="311"/>
      <c r="FBN12" s="311"/>
      <c r="FBO12" s="624"/>
      <c r="FBP12" s="624"/>
      <c r="FBQ12" s="624"/>
      <c r="FBR12" s="313"/>
      <c r="FBS12" s="314"/>
      <c r="FBT12" s="315"/>
      <c r="FBU12" s="311"/>
      <c r="FBV12" s="311"/>
      <c r="FBW12" s="624"/>
      <c r="FBX12" s="624"/>
      <c r="FBY12" s="624"/>
      <c r="FBZ12" s="313"/>
      <c r="FCA12" s="314"/>
      <c r="FCB12" s="315"/>
      <c r="FCC12" s="311"/>
      <c r="FCD12" s="311"/>
      <c r="FCE12" s="624"/>
      <c r="FCF12" s="624"/>
      <c r="FCG12" s="624"/>
      <c r="FCH12" s="313"/>
      <c r="FCI12" s="314"/>
      <c r="FCJ12" s="315"/>
      <c r="FCK12" s="311"/>
      <c r="FCL12" s="311"/>
      <c r="FCM12" s="624"/>
      <c r="FCN12" s="624"/>
      <c r="FCO12" s="624"/>
      <c r="FCP12" s="313"/>
      <c r="FCQ12" s="314"/>
      <c r="FCR12" s="315"/>
      <c r="FCS12" s="311"/>
      <c r="FCT12" s="311"/>
      <c r="FCU12" s="624"/>
      <c r="FCV12" s="624"/>
      <c r="FCW12" s="624"/>
      <c r="FCX12" s="313"/>
      <c r="FCY12" s="314"/>
      <c r="FCZ12" s="315"/>
      <c r="FDA12" s="311"/>
      <c r="FDB12" s="311"/>
      <c r="FDC12" s="624"/>
      <c r="FDD12" s="624"/>
      <c r="FDE12" s="624"/>
      <c r="FDF12" s="313"/>
      <c r="FDG12" s="314"/>
      <c r="FDH12" s="315"/>
      <c r="FDI12" s="311"/>
      <c r="FDJ12" s="311"/>
      <c r="FDK12" s="624"/>
      <c r="FDL12" s="624"/>
      <c r="FDM12" s="624"/>
      <c r="FDN12" s="313"/>
      <c r="FDO12" s="314"/>
      <c r="FDP12" s="315"/>
      <c r="FDQ12" s="311"/>
      <c r="FDR12" s="311"/>
      <c r="FDS12" s="624"/>
      <c r="FDT12" s="624"/>
      <c r="FDU12" s="624"/>
      <c r="FDV12" s="313"/>
      <c r="FDW12" s="314"/>
      <c r="FDX12" s="315"/>
      <c r="FDY12" s="311"/>
      <c r="FDZ12" s="311"/>
      <c r="FEA12" s="624"/>
      <c r="FEB12" s="624"/>
      <c r="FEC12" s="624"/>
      <c r="FED12" s="313"/>
      <c r="FEE12" s="314"/>
      <c r="FEF12" s="315"/>
      <c r="FEG12" s="311"/>
      <c r="FEH12" s="311"/>
      <c r="FEI12" s="624"/>
      <c r="FEJ12" s="624"/>
      <c r="FEK12" s="624"/>
      <c r="FEL12" s="313"/>
      <c r="FEM12" s="314"/>
      <c r="FEN12" s="315"/>
      <c r="FEO12" s="311"/>
      <c r="FEP12" s="311"/>
      <c r="FEQ12" s="624"/>
      <c r="FER12" s="624"/>
      <c r="FES12" s="624"/>
      <c r="FET12" s="313"/>
      <c r="FEU12" s="314"/>
      <c r="FEV12" s="315"/>
      <c r="FEW12" s="311"/>
      <c r="FEX12" s="311"/>
      <c r="FEY12" s="624"/>
      <c r="FEZ12" s="624"/>
      <c r="FFA12" s="624"/>
      <c r="FFB12" s="313"/>
      <c r="FFC12" s="314"/>
      <c r="FFD12" s="315"/>
      <c r="FFE12" s="311"/>
      <c r="FFF12" s="311"/>
      <c r="FFG12" s="624"/>
      <c r="FFH12" s="624"/>
      <c r="FFI12" s="624"/>
      <c r="FFJ12" s="313"/>
      <c r="FFK12" s="314"/>
      <c r="FFL12" s="315"/>
      <c r="FFM12" s="311"/>
      <c r="FFN12" s="311"/>
      <c r="FFO12" s="624"/>
      <c r="FFP12" s="624"/>
      <c r="FFQ12" s="624"/>
      <c r="FFR12" s="313"/>
      <c r="FFS12" s="314"/>
      <c r="FFT12" s="315"/>
      <c r="FFU12" s="311"/>
      <c r="FFV12" s="311"/>
      <c r="FFW12" s="624"/>
      <c r="FFX12" s="624"/>
      <c r="FFY12" s="624"/>
      <c r="FFZ12" s="313"/>
      <c r="FGA12" s="314"/>
      <c r="FGB12" s="315"/>
      <c r="FGC12" s="311"/>
      <c r="FGD12" s="311"/>
      <c r="FGE12" s="624"/>
      <c r="FGF12" s="624"/>
      <c r="FGG12" s="624"/>
      <c r="FGH12" s="313"/>
      <c r="FGI12" s="314"/>
      <c r="FGJ12" s="315"/>
      <c r="FGK12" s="311"/>
      <c r="FGL12" s="311"/>
      <c r="FGM12" s="624"/>
      <c r="FGN12" s="624"/>
      <c r="FGO12" s="624"/>
      <c r="FGP12" s="313"/>
      <c r="FGQ12" s="314"/>
      <c r="FGR12" s="315"/>
      <c r="FGS12" s="311"/>
      <c r="FGT12" s="311"/>
      <c r="FGU12" s="624"/>
      <c r="FGV12" s="624"/>
      <c r="FGW12" s="624"/>
      <c r="FGX12" s="313"/>
      <c r="FGY12" s="314"/>
      <c r="FGZ12" s="315"/>
      <c r="FHA12" s="311"/>
      <c r="FHB12" s="311"/>
      <c r="FHC12" s="624"/>
      <c r="FHD12" s="624"/>
      <c r="FHE12" s="624"/>
      <c r="FHF12" s="313"/>
      <c r="FHG12" s="314"/>
      <c r="FHH12" s="315"/>
      <c r="FHI12" s="311"/>
      <c r="FHJ12" s="311"/>
      <c r="FHK12" s="624"/>
      <c r="FHL12" s="624"/>
      <c r="FHM12" s="624"/>
      <c r="FHN12" s="313"/>
      <c r="FHO12" s="314"/>
      <c r="FHP12" s="315"/>
      <c r="FHQ12" s="311"/>
      <c r="FHR12" s="311"/>
      <c r="FHS12" s="624"/>
      <c r="FHT12" s="624"/>
      <c r="FHU12" s="624"/>
      <c r="FHV12" s="313"/>
      <c r="FHW12" s="314"/>
      <c r="FHX12" s="315"/>
      <c r="FHY12" s="311"/>
      <c r="FHZ12" s="311"/>
      <c r="FIA12" s="624"/>
      <c r="FIB12" s="624"/>
      <c r="FIC12" s="624"/>
      <c r="FID12" s="313"/>
      <c r="FIE12" s="314"/>
      <c r="FIF12" s="315"/>
      <c r="FIG12" s="311"/>
      <c r="FIH12" s="311"/>
      <c r="FII12" s="624"/>
      <c r="FIJ12" s="624"/>
      <c r="FIK12" s="624"/>
      <c r="FIL12" s="313"/>
      <c r="FIM12" s="314"/>
      <c r="FIN12" s="315"/>
      <c r="FIO12" s="311"/>
      <c r="FIP12" s="311"/>
      <c r="FIQ12" s="624"/>
      <c r="FIR12" s="624"/>
      <c r="FIS12" s="624"/>
      <c r="FIT12" s="313"/>
      <c r="FIU12" s="314"/>
      <c r="FIV12" s="315"/>
      <c r="FIW12" s="311"/>
      <c r="FIX12" s="311"/>
      <c r="FIY12" s="624"/>
      <c r="FIZ12" s="624"/>
      <c r="FJA12" s="624"/>
      <c r="FJB12" s="313"/>
      <c r="FJC12" s="314"/>
      <c r="FJD12" s="315"/>
      <c r="FJE12" s="311"/>
      <c r="FJF12" s="311"/>
      <c r="FJG12" s="624"/>
      <c r="FJH12" s="624"/>
      <c r="FJI12" s="624"/>
      <c r="FJJ12" s="313"/>
      <c r="FJK12" s="314"/>
      <c r="FJL12" s="315"/>
      <c r="FJM12" s="311"/>
      <c r="FJN12" s="311"/>
      <c r="FJO12" s="624"/>
      <c r="FJP12" s="624"/>
      <c r="FJQ12" s="624"/>
      <c r="FJR12" s="313"/>
      <c r="FJS12" s="314"/>
      <c r="FJT12" s="315"/>
      <c r="FJU12" s="311"/>
      <c r="FJV12" s="311"/>
      <c r="FJW12" s="624"/>
      <c r="FJX12" s="624"/>
      <c r="FJY12" s="624"/>
      <c r="FJZ12" s="313"/>
      <c r="FKA12" s="314"/>
      <c r="FKB12" s="315"/>
      <c r="FKC12" s="311"/>
      <c r="FKD12" s="311"/>
      <c r="FKE12" s="624"/>
      <c r="FKF12" s="624"/>
      <c r="FKG12" s="624"/>
      <c r="FKH12" s="313"/>
      <c r="FKI12" s="314"/>
      <c r="FKJ12" s="315"/>
      <c r="FKK12" s="311"/>
      <c r="FKL12" s="311"/>
      <c r="FKM12" s="624"/>
      <c r="FKN12" s="624"/>
      <c r="FKO12" s="624"/>
      <c r="FKP12" s="313"/>
      <c r="FKQ12" s="314"/>
      <c r="FKR12" s="315"/>
      <c r="FKS12" s="311"/>
      <c r="FKT12" s="311"/>
      <c r="FKU12" s="624"/>
      <c r="FKV12" s="624"/>
      <c r="FKW12" s="624"/>
      <c r="FKX12" s="313"/>
      <c r="FKY12" s="314"/>
      <c r="FKZ12" s="315"/>
      <c r="FLA12" s="311"/>
      <c r="FLB12" s="311"/>
      <c r="FLC12" s="624"/>
      <c r="FLD12" s="624"/>
      <c r="FLE12" s="624"/>
      <c r="FLF12" s="313"/>
      <c r="FLG12" s="314"/>
      <c r="FLH12" s="315"/>
      <c r="FLI12" s="311"/>
      <c r="FLJ12" s="311"/>
      <c r="FLK12" s="624"/>
      <c r="FLL12" s="624"/>
      <c r="FLM12" s="624"/>
      <c r="FLN12" s="313"/>
      <c r="FLO12" s="314"/>
      <c r="FLP12" s="315"/>
      <c r="FLQ12" s="311"/>
      <c r="FLR12" s="311"/>
      <c r="FLS12" s="624"/>
      <c r="FLT12" s="624"/>
      <c r="FLU12" s="624"/>
      <c r="FLV12" s="313"/>
      <c r="FLW12" s="314"/>
      <c r="FLX12" s="315"/>
      <c r="FLY12" s="311"/>
      <c r="FLZ12" s="311"/>
      <c r="FMA12" s="624"/>
      <c r="FMB12" s="624"/>
      <c r="FMC12" s="624"/>
      <c r="FMD12" s="313"/>
      <c r="FME12" s="314"/>
      <c r="FMF12" s="315"/>
      <c r="FMG12" s="311"/>
      <c r="FMH12" s="311"/>
      <c r="FMI12" s="624"/>
      <c r="FMJ12" s="624"/>
      <c r="FMK12" s="624"/>
      <c r="FML12" s="313"/>
      <c r="FMM12" s="314"/>
      <c r="FMN12" s="315"/>
      <c r="FMO12" s="311"/>
      <c r="FMP12" s="311"/>
      <c r="FMQ12" s="624"/>
      <c r="FMR12" s="624"/>
      <c r="FMS12" s="624"/>
      <c r="FMT12" s="313"/>
      <c r="FMU12" s="314"/>
      <c r="FMV12" s="315"/>
      <c r="FMW12" s="311"/>
      <c r="FMX12" s="311"/>
      <c r="FMY12" s="624"/>
      <c r="FMZ12" s="624"/>
      <c r="FNA12" s="624"/>
      <c r="FNB12" s="313"/>
      <c r="FNC12" s="314"/>
      <c r="FND12" s="315"/>
      <c r="FNE12" s="311"/>
      <c r="FNF12" s="311"/>
      <c r="FNG12" s="624"/>
      <c r="FNH12" s="624"/>
      <c r="FNI12" s="624"/>
      <c r="FNJ12" s="313"/>
      <c r="FNK12" s="314"/>
      <c r="FNL12" s="315"/>
      <c r="FNM12" s="311"/>
      <c r="FNN12" s="311"/>
      <c r="FNO12" s="624"/>
      <c r="FNP12" s="624"/>
      <c r="FNQ12" s="624"/>
      <c r="FNR12" s="313"/>
      <c r="FNS12" s="314"/>
      <c r="FNT12" s="315"/>
      <c r="FNU12" s="311"/>
      <c r="FNV12" s="311"/>
      <c r="FNW12" s="624"/>
      <c r="FNX12" s="624"/>
      <c r="FNY12" s="624"/>
      <c r="FNZ12" s="313"/>
      <c r="FOA12" s="314"/>
      <c r="FOB12" s="315"/>
      <c r="FOC12" s="311"/>
      <c r="FOD12" s="311"/>
      <c r="FOE12" s="624"/>
      <c r="FOF12" s="624"/>
      <c r="FOG12" s="624"/>
      <c r="FOH12" s="313"/>
      <c r="FOI12" s="314"/>
      <c r="FOJ12" s="315"/>
      <c r="FOK12" s="311"/>
      <c r="FOL12" s="311"/>
      <c r="FOM12" s="624"/>
      <c r="FON12" s="624"/>
      <c r="FOO12" s="624"/>
      <c r="FOP12" s="313"/>
      <c r="FOQ12" s="314"/>
      <c r="FOR12" s="315"/>
      <c r="FOS12" s="311"/>
      <c r="FOT12" s="311"/>
      <c r="FOU12" s="624"/>
      <c r="FOV12" s="624"/>
      <c r="FOW12" s="624"/>
      <c r="FOX12" s="313"/>
      <c r="FOY12" s="314"/>
      <c r="FOZ12" s="315"/>
      <c r="FPA12" s="311"/>
      <c r="FPB12" s="311"/>
      <c r="FPC12" s="624"/>
      <c r="FPD12" s="624"/>
      <c r="FPE12" s="624"/>
      <c r="FPF12" s="313"/>
      <c r="FPG12" s="314"/>
      <c r="FPH12" s="315"/>
      <c r="FPI12" s="311"/>
      <c r="FPJ12" s="311"/>
      <c r="FPK12" s="624"/>
      <c r="FPL12" s="624"/>
      <c r="FPM12" s="624"/>
      <c r="FPN12" s="313"/>
      <c r="FPO12" s="314"/>
      <c r="FPP12" s="315"/>
      <c r="FPQ12" s="311"/>
      <c r="FPR12" s="311"/>
      <c r="FPS12" s="624"/>
      <c r="FPT12" s="624"/>
      <c r="FPU12" s="624"/>
      <c r="FPV12" s="313"/>
      <c r="FPW12" s="314"/>
      <c r="FPX12" s="315"/>
      <c r="FPY12" s="311"/>
      <c r="FPZ12" s="311"/>
      <c r="FQA12" s="624"/>
      <c r="FQB12" s="624"/>
      <c r="FQC12" s="624"/>
      <c r="FQD12" s="313"/>
      <c r="FQE12" s="314"/>
      <c r="FQF12" s="315"/>
      <c r="FQG12" s="311"/>
      <c r="FQH12" s="311"/>
      <c r="FQI12" s="624"/>
      <c r="FQJ12" s="624"/>
      <c r="FQK12" s="624"/>
      <c r="FQL12" s="313"/>
      <c r="FQM12" s="314"/>
      <c r="FQN12" s="315"/>
      <c r="FQO12" s="311"/>
      <c r="FQP12" s="311"/>
      <c r="FQQ12" s="624"/>
      <c r="FQR12" s="624"/>
      <c r="FQS12" s="624"/>
      <c r="FQT12" s="313"/>
      <c r="FQU12" s="314"/>
      <c r="FQV12" s="315"/>
      <c r="FQW12" s="311"/>
      <c r="FQX12" s="311"/>
      <c r="FQY12" s="624"/>
      <c r="FQZ12" s="624"/>
      <c r="FRA12" s="624"/>
      <c r="FRB12" s="313"/>
      <c r="FRC12" s="314"/>
      <c r="FRD12" s="315"/>
      <c r="FRE12" s="311"/>
      <c r="FRF12" s="311"/>
      <c r="FRG12" s="624"/>
      <c r="FRH12" s="624"/>
      <c r="FRI12" s="624"/>
      <c r="FRJ12" s="313"/>
      <c r="FRK12" s="314"/>
      <c r="FRL12" s="315"/>
      <c r="FRM12" s="311"/>
      <c r="FRN12" s="311"/>
      <c r="FRO12" s="624"/>
      <c r="FRP12" s="624"/>
      <c r="FRQ12" s="624"/>
      <c r="FRR12" s="313"/>
      <c r="FRS12" s="314"/>
      <c r="FRT12" s="315"/>
      <c r="FRU12" s="311"/>
      <c r="FRV12" s="311"/>
      <c r="FRW12" s="624"/>
      <c r="FRX12" s="624"/>
      <c r="FRY12" s="624"/>
      <c r="FRZ12" s="313"/>
      <c r="FSA12" s="314"/>
      <c r="FSB12" s="315"/>
      <c r="FSC12" s="311"/>
      <c r="FSD12" s="311"/>
      <c r="FSE12" s="624"/>
      <c r="FSF12" s="624"/>
      <c r="FSG12" s="624"/>
      <c r="FSH12" s="313"/>
      <c r="FSI12" s="314"/>
      <c r="FSJ12" s="315"/>
      <c r="FSK12" s="311"/>
      <c r="FSL12" s="311"/>
      <c r="FSM12" s="624"/>
      <c r="FSN12" s="624"/>
      <c r="FSO12" s="624"/>
      <c r="FSP12" s="313"/>
      <c r="FSQ12" s="314"/>
      <c r="FSR12" s="315"/>
      <c r="FSS12" s="311"/>
      <c r="FST12" s="311"/>
      <c r="FSU12" s="624"/>
      <c r="FSV12" s="624"/>
      <c r="FSW12" s="624"/>
      <c r="FSX12" s="313"/>
      <c r="FSY12" s="314"/>
      <c r="FSZ12" s="315"/>
      <c r="FTA12" s="311"/>
      <c r="FTB12" s="311"/>
      <c r="FTC12" s="624"/>
      <c r="FTD12" s="624"/>
      <c r="FTE12" s="624"/>
      <c r="FTF12" s="313"/>
      <c r="FTG12" s="314"/>
      <c r="FTH12" s="315"/>
      <c r="FTI12" s="311"/>
      <c r="FTJ12" s="311"/>
      <c r="FTK12" s="624"/>
      <c r="FTL12" s="624"/>
      <c r="FTM12" s="624"/>
      <c r="FTN12" s="313"/>
      <c r="FTO12" s="314"/>
      <c r="FTP12" s="315"/>
      <c r="FTQ12" s="311"/>
      <c r="FTR12" s="311"/>
      <c r="FTS12" s="624"/>
      <c r="FTT12" s="624"/>
      <c r="FTU12" s="624"/>
      <c r="FTV12" s="313"/>
      <c r="FTW12" s="314"/>
      <c r="FTX12" s="315"/>
      <c r="FTY12" s="311"/>
      <c r="FTZ12" s="311"/>
      <c r="FUA12" s="624"/>
      <c r="FUB12" s="624"/>
      <c r="FUC12" s="624"/>
      <c r="FUD12" s="313"/>
      <c r="FUE12" s="314"/>
      <c r="FUF12" s="315"/>
      <c r="FUG12" s="311"/>
      <c r="FUH12" s="311"/>
      <c r="FUI12" s="624"/>
      <c r="FUJ12" s="624"/>
      <c r="FUK12" s="624"/>
      <c r="FUL12" s="313"/>
      <c r="FUM12" s="314"/>
      <c r="FUN12" s="315"/>
      <c r="FUO12" s="311"/>
      <c r="FUP12" s="311"/>
      <c r="FUQ12" s="624"/>
      <c r="FUR12" s="624"/>
      <c r="FUS12" s="624"/>
      <c r="FUT12" s="313"/>
      <c r="FUU12" s="314"/>
      <c r="FUV12" s="315"/>
      <c r="FUW12" s="311"/>
      <c r="FUX12" s="311"/>
      <c r="FUY12" s="624"/>
      <c r="FUZ12" s="624"/>
      <c r="FVA12" s="624"/>
      <c r="FVB12" s="313"/>
      <c r="FVC12" s="314"/>
      <c r="FVD12" s="315"/>
      <c r="FVE12" s="311"/>
      <c r="FVF12" s="311"/>
      <c r="FVG12" s="624"/>
      <c r="FVH12" s="624"/>
      <c r="FVI12" s="624"/>
      <c r="FVJ12" s="313"/>
      <c r="FVK12" s="314"/>
      <c r="FVL12" s="315"/>
      <c r="FVM12" s="311"/>
      <c r="FVN12" s="311"/>
      <c r="FVO12" s="624"/>
      <c r="FVP12" s="624"/>
      <c r="FVQ12" s="624"/>
      <c r="FVR12" s="313"/>
      <c r="FVS12" s="314"/>
      <c r="FVT12" s="315"/>
      <c r="FVU12" s="311"/>
      <c r="FVV12" s="311"/>
      <c r="FVW12" s="624"/>
      <c r="FVX12" s="624"/>
      <c r="FVY12" s="624"/>
      <c r="FVZ12" s="313"/>
      <c r="FWA12" s="314"/>
      <c r="FWB12" s="315"/>
      <c r="FWC12" s="311"/>
      <c r="FWD12" s="311"/>
      <c r="FWE12" s="624"/>
      <c r="FWF12" s="624"/>
      <c r="FWG12" s="624"/>
      <c r="FWH12" s="313"/>
      <c r="FWI12" s="314"/>
      <c r="FWJ12" s="315"/>
      <c r="FWK12" s="311"/>
      <c r="FWL12" s="311"/>
      <c r="FWM12" s="624"/>
      <c r="FWN12" s="624"/>
      <c r="FWO12" s="624"/>
      <c r="FWP12" s="313"/>
      <c r="FWQ12" s="314"/>
      <c r="FWR12" s="315"/>
      <c r="FWS12" s="311"/>
      <c r="FWT12" s="311"/>
      <c r="FWU12" s="624"/>
      <c r="FWV12" s="624"/>
      <c r="FWW12" s="624"/>
      <c r="FWX12" s="313"/>
      <c r="FWY12" s="314"/>
      <c r="FWZ12" s="315"/>
      <c r="FXA12" s="311"/>
      <c r="FXB12" s="311"/>
      <c r="FXC12" s="624"/>
      <c r="FXD12" s="624"/>
      <c r="FXE12" s="624"/>
      <c r="FXF12" s="313"/>
      <c r="FXG12" s="314"/>
      <c r="FXH12" s="315"/>
      <c r="FXI12" s="311"/>
      <c r="FXJ12" s="311"/>
      <c r="FXK12" s="624"/>
      <c r="FXL12" s="624"/>
      <c r="FXM12" s="624"/>
      <c r="FXN12" s="313"/>
      <c r="FXO12" s="314"/>
      <c r="FXP12" s="315"/>
      <c r="FXQ12" s="311"/>
      <c r="FXR12" s="311"/>
      <c r="FXS12" s="624"/>
      <c r="FXT12" s="624"/>
      <c r="FXU12" s="624"/>
      <c r="FXV12" s="313"/>
      <c r="FXW12" s="314"/>
      <c r="FXX12" s="315"/>
      <c r="FXY12" s="311"/>
      <c r="FXZ12" s="311"/>
      <c r="FYA12" s="624"/>
      <c r="FYB12" s="624"/>
      <c r="FYC12" s="624"/>
      <c r="FYD12" s="313"/>
      <c r="FYE12" s="314"/>
      <c r="FYF12" s="315"/>
      <c r="FYG12" s="311"/>
      <c r="FYH12" s="311"/>
      <c r="FYI12" s="624"/>
      <c r="FYJ12" s="624"/>
      <c r="FYK12" s="624"/>
      <c r="FYL12" s="313"/>
      <c r="FYM12" s="314"/>
      <c r="FYN12" s="315"/>
      <c r="FYO12" s="311"/>
      <c r="FYP12" s="311"/>
      <c r="FYQ12" s="624"/>
      <c r="FYR12" s="624"/>
      <c r="FYS12" s="624"/>
      <c r="FYT12" s="313"/>
      <c r="FYU12" s="314"/>
      <c r="FYV12" s="315"/>
      <c r="FYW12" s="311"/>
      <c r="FYX12" s="311"/>
      <c r="FYY12" s="624"/>
      <c r="FYZ12" s="624"/>
      <c r="FZA12" s="624"/>
      <c r="FZB12" s="313"/>
      <c r="FZC12" s="314"/>
      <c r="FZD12" s="315"/>
      <c r="FZE12" s="311"/>
      <c r="FZF12" s="311"/>
      <c r="FZG12" s="624"/>
      <c r="FZH12" s="624"/>
      <c r="FZI12" s="624"/>
      <c r="FZJ12" s="313"/>
      <c r="FZK12" s="314"/>
      <c r="FZL12" s="315"/>
      <c r="FZM12" s="311"/>
      <c r="FZN12" s="311"/>
      <c r="FZO12" s="624"/>
      <c r="FZP12" s="624"/>
      <c r="FZQ12" s="624"/>
      <c r="FZR12" s="313"/>
      <c r="FZS12" s="314"/>
      <c r="FZT12" s="315"/>
      <c r="FZU12" s="311"/>
      <c r="FZV12" s="311"/>
      <c r="FZW12" s="624"/>
      <c r="FZX12" s="624"/>
      <c r="FZY12" s="624"/>
      <c r="FZZ12" s="313"/>
      <c r="GAA12" s="314"/>
      <c r="GAB12" s="315"/>
      <c r="GAC12" s="311"/>
      <c r="GAD12" s="311"/>
      <c r="GAE12" s="624"/>
      <c r="GAF12" s="624"/>
      <c r="GAG12" s="624"/>
      <c r="GAH12" s="313"/>
      <c r="GAI12" s="314"/>
      <c r="GAJ12" s="315"/>
      <c r="GAK12" s="311"/>
      <c r="GAL12" s="311"/>
      <c r="GAM12" s="624"/>
      <c r="GAN12" s="624"/>
      <c r="GAO12" s="624"/>
      <c r="GAP12" s="313"/>
      <c r="GAQ12" s="314"/>
      <c r="GAR12" s="315"/>
      <c r="GAS12" s="311"/>
      <c r="GAT12" s="311"/>
      <c r="GAU12" s="624"/>
      <c r="GAV12" s="624"/>
      <c r="GAW12" s="624"/>
      <c r="GAX12" s="313"/>
      <c r="GAY12" s="314"/>
      <c r="GAZ12" s="315"/>
      <c r="GBA12" s="311"/>
      <c r="GBB12" s="311"/>
      <c r="GBC12" s="624"/>
      <c r="GBD12" s="624"/>
      <c r="GBE12" s="624"/>
      <c r="GBF12" s="313"/>
      <c r="GBG12" s="314"/>
      <c r="GBH12" s="315"/>
      <c r="GBI12" s="311"/>
      <c r="GBJ12" s="311"/>
      <c r="GBK12" s="624"/>
      <c r="GBL12" s="624"/>
      <c r="GBM12" s="624"/>
      <c r="GBN12" s="313"/>
      <c r="GBO12" s="314"/>
      <c r="GBP12" s="315"/>
      <c r="GBQ12" s="311"/>
      <c r="GBR12" s="311"/>
      <c r="GBS12" s="624"/>
      <c r="GBT12" s="624"/>
      <c r="GBU12" s="624"/>
      <c r="GBV12" s="313"/>
      <c r="GBW12" s="314"/>
      <c r="GBX12" s="315"/>
      <c r="GBY12" s="311"/>
      <c r="GBZ12" s="311"/>
      <c r="GCA12" s="624"/>
      <c r="GCB12" s="624"/>
      <c r="GCC12" s="624"/>
      <c r="GCD12" s="313"/>
      <c r="GCE12" s="314"/>
      <c r="GCF12" s="315"/>
      <c r="GCG12" s="311"/>
      <c r="GCH12" s="311"/>
      <c r="GCI12" s="624"/>
      <c r="GCJ12" s="624"/>
      <c r="GCK12" s="624"/>
      <c r="GCL12" s="313"/>
      <c r="GCM12" s="314"/>
      <c r="GCN12" s="315"/>
      <c r="GCO12" s="311"/>
      <c r="GCP12" s="311"/>
      <c r="GCQ12" s="624"/>
      <c r="GCR12" s="624"/>
      <c r="GCS12" s="624"/>
      <c r="GCT12" s="313"/>
      <c r="GCU12" s="314"/>
      <c r="GCV12" s="315"/>
      <c r="GCW12" s="311"/>
      <c r="GCX12" s="311"/>
      <c r="GCY12" s="624"/>
      <c r="GCZ12" s="624"/>
      <c r="GDA12" s="624"/>
      <c r="GDB12" s="313"/>
      <c r="GDC12" s="314"/>
      <c r="GDD12" s="315"/>
      <c r="GDE12" s="311"/>
      <c r="GDF12" s="311"/>
      <c r="GDG12" s="624"/>
      <c r="GDH12" s="624"/>
      <c r="GDI12" s="624"/>
      <c r="GDJ12" s="313"/>
      <c r="GDK12" s="314"/>
      <c r="GDL12" s="315"/>
      <c r="GDM12" s="311"/>
      <c r="GDN12" s="311"/>
      <c r="GDO12" s="624"/>
      <c r="GDP12" s="624"/>
      <c r="GDQ12" s="624"/>
      <c r="GDR12" s="313"/>
      <c r="GDS12" s="314"/>
      <c r="GDT12" s="315"/>
      <c r="GDU12" s="311"/>
      <c r="GDV12" s="311"/>
      <c r="GDW12" s="624"/>
      <c r="GDX12" s="624"/>
      <c r="GDY12" s="624"/>
      <c r="GDZ12" s="313"/>
      <c r="GEA12" s="314"/>
      <c r="GEB12" s="315"/>
      <c r="GEC12" s="311"/>
      <c r="GED12" s="311"/>
      <c r="GEE12" s="624"/>
      <c r="GEF12" s="624"/>
      <c r="GEG12" s="624"/>
      <c r="GEH12" s="313"/>
      <c r="GEI12" s="314"/>
      <c r="GEJ12" s="315"/>
      <c r="GEK12" s="311"/>
      <c r="GEL12" s="311"/>
      <c r="GEM12" s="624"/>
      <c r="GEN12" s="624"/>
      <c r="GEO12" s="624"/>
      <c r="GEP12" s="313"/>
      <c r="GEQ12" s="314"/>
      <c r="GER12" s="315"/>
      <c r="GES12" s="311"/>
      <c r="GET12" s="311"/>
      <c r="GEU12" s="624"/>
      <c r="GEV12" s="624"/>
      <c r="GEW12" s="624"/>
      <c r="GEX12" s="313"/>
      <c r="GEY12" s="314"/>
      <c r="GEZ12" s="315"/>
      <c r="GFA12" s="311"/>
      <c r="GFB12" s="311"/>
      <c r="GFC12" s="624"/>
      <c r="GFD12" s="624"/>
      <c r="GFE12" s="624"/>
      <c r="GFF12" s="313"/>
      <c r="GFG12" s="314"/>
      <c r="GFH12" s="315"/>
      <c r="GFI12" s="311"/>
      <c r="GFJ12" s="311"/>
      <c r="GFK12" s="624"/>
      <c r="GFL12" s="624"/>
      <c r="GFM12" s="624"/>
      <c r="GFN12" s="313"/>
      <c r="GFO12" s="314"/>
      <c r="GFP12" s="315"/>
      <c r="GFQ12" s="311"/>
      <c r="GFR12" s="311"/>
      <c r="GFS12" s="624"/>
      <c r="GFT12" s="624"/>
      <c r="GFU12" s="624"/>
      <c r="GFV12" s="313"/>
      <c r="GFW12" s="314"/>
      <c r="GFX12" s="315"/>
      <c r="GFY12" s="311"/>
      <c r="GFZ12" s="311"/>
      <c r="GGA12" s="624"/>
      <c r="GGB12" s="624"/>
      <c r="GGC12" s="624"/>
      <c r="GGD12" s="313"/>
      <c r="GGE12" s="314"/>
      <c r="GGF12" s="315"/>
      <c r="GGG12" s="311"/>
      <c r="GGH12" s="311"/>
      <c r="GGI12" s="624"/>
      <c r="GGJ12" s="624"/>
      <c r="GGK12" s="624"/>
      <c r="GGL12" s="313"/>
      <c r="GGM12" s="314"/>
      <c r="GGN12" s="315"/>
      <c r="GGO12" s="311"/>
      <c r="GGP12" s="311"/>
      <c r="GGQ12" s="624"/>
      <c r="GGR12" s="624"/>
      <c r="GGS12" s="624"/>
      <c r="GGT12" s="313"/>
      <c r="GGU12" s="314"/>
      <c r="GGV12" s="315"/>
      <c r="GGW12" s="311"/>
      <c r="GGX12" s="311"/>
      <c r="GGY12" s="624"/>
      <c r="GGZ12" s="624"/>
      <c r="GHA12" s="624"/>
      <c r="GHB12" s="313"/>
      <c r="GHC12" s="314"/>
      <c r="GHD12" s="315"/>
      <c r="GHE12" s="311"/>
      <c r="GHF12" s="311"/>
      <c r="GHG12" s="624"/>
      <c r="GHH12" s="624"/>
      <c r="GHI12" s="624"/>
      <c r="GHJ12" s="313"/>
      <c r="GHK12" s="314"/>
      <c r="GHL12" s="315"/>
      <c r="GHM12" s="311"/>
      <c r="GHN12" s="311"/>
      <c r="GHO12" s="624"/>
      <c r="GHP12" s="624"/>
      <c r="GHQ12" s="624"/>
      <c r="GHR12" s="313"/>
      <c r="GHS12" s="314"/>
      <c r="GHT12" s="315"/>
      <c r="GHU12" s="311"/>
      <c r="GHV12" s="311"/>
      <c r="GHW12" s="624"/>
      <c r="GHX12" s="624"/>
      <c r="GHY12" s="624"/>
      <c r="GHZ12" s="313"/>
      <c r="GIA12" s="314"/>
      <c r="GIB12" s="315"/>
      <c r="GIC12" s="311"/>
      <c r="GID12" s="311"/>
      <c r="GIE12" s="624"/>
      <c r="GIF12" s="624"/>
      <c r="GIG12" s="624"/>
      <c r="GIH12" s="313"/>
      <c r="GII12" s="314"/>
      <c r="GIJ12" s="315"/>
      <c r="GIK12" s="311"/>
      <c r="GIL12" s="311"/>
      <c r="GIM12" s="624"/>
      <c r="GIN12" s="624"/>
      <c r="GIO12" s="624"/>
      <c r="GIP12" s="313"/>
      <c r="GIQ12" s="314"/>
      <c r="GIR12" s="315"/>
      <c r="GIS12" s="311"/>
      <c r="GIT12" s="311"/>
      <c r="GIU12" s="624"/>
      <c r="GIV12" s="624"/>
      <c r="GIW12" s="624"/>
      <c r="GIX12" s="313"/>
      <c r="GIY12" s="314"/>
      <c r="GIZ12" s="315"/>
      <c r="GJA12" s="311"/>
      <c r="GJB12" s="311"/>
      <c r="GJC12" s="624"/>
      <c r="GJD12" s="624"/>
      <c r="GJE12" s="624"/>
      <c r="GJF12" s="313"/>
      <c r="GJG12" s="314"/>
      <c r="GJH12" s="315"/>
      <c r="GJI12" s="311"/>
      <c r="GJJ12" s="311"/>
      <c r="GJK12" s="624"/>
      <c r="GJL12" s="624"/>
      <c r="GJM12" s="624"/>
      <c r="GJN12" s="313"/>
      <c r="GJO12" s="314"/>
      <c r="GJP12" s="315"/>
      <c r="GJQ12" s="311"/>
      <c r="GJR12" s="311"/>
      <c r="GJS12" s="624"/>
      <c r="GJT12" s="624"/>
      <c r="GJU12" s="624"/>
      <c r="GJV12" s="313"/>
      <c r="GJW12" s="314"/>
      <c r="GJX12" s="315"/>
      <c r="GJY12" s="311"/>
      <c r="GJZ12" s="311"/>
      <c r="GKA12" s="624"/>
      <c r="GKB12" s="624"/>
      <c r="GKC12" s="624"/>
      <c r="GKD12" s="313"/>
      <c r="GKE12" s="314"/>
      <c r="GKF12" s="315"/>
      <c r="GKG12" s="311"/>
      <c r="GKH12" s="311"/>
      <c r="GKI12" s="624"/>
      <c r="GKJ12" s="624"/>
      <c r="GKK12" s="624"/>
      <c r="GKL12" s="313"/>
      <c r="GKM12" s="314"/>
      <c r="GKN12" s="315"/>
      <c r="GKO12" s="311"/>
      <c r="GKP12" s="311"/>
      <c r="GKQ12" s="624"/>
      <c r="GKR12" s="624"/>
      <c r="GKS12" s="624"/>
      <c r="GKT12" s="313"/>
      <c r="GKU12" s="314"/>
      <c r="GKV12" s="315"/>
      <c r="GKW12" s="311"/>
      <c r="GKX12" s="311"/>
      <c r="GKY12" s="624"/>
      <c r="GKZ12" s="624"/>
      <c r="GLA12" s="624"/>
      <c r="GLB12" s="313"/>
      <c r="GLC12" s="314"/>
      <c r="GLD12" s="315"/>
      <c r="GLE12" s="311"/>
      <c r="GLF12" s="311"/>
      <c r="GLG12" s="624"/>
      <c r="GLH12" s="624"/>
      <c r="GLI12" s="624"/>
      <c r="GLJ12" s="313"/>
      <c r="GLK12" s="314"/>
      <c r="GLL12" s="315"/>
      <c r="GLM12" s="311"/>
      <c r="GLN12" s="311"/>
      <c r="GLO12" s="624"/>
      <c r="GLP12" s="624"/>
      <c r="GLQ12" s="624"/>
      <c r="GLR12" s="313"/>
      <c r="GLS12" s="314"/>
      <c r="GLT12" s="315"/>
      <c r="GLU12" s="311"/>
      <c r="GLV12" s="311"/>
      <c r="GLW12" s="624"/>
      <c r="GLX12" s="624"/>
      <c r="GLY12" s="624"/>
      <c r="GLZ12" s="313"/>
      <c r="GMA12" s="314"/>
      <c r="GMB12" s="315"/>
      <c r="GMC12" s="311"/>
      <c r="GMD12" s="311"/>
      <c r="GME12" s="624"/>
      <c r="GMF12" s="624"/>
      <c r="GMG12" s="624"/>
      <c r="GMH12" s="313"/>
      <c r="GMI12" s="314"/>
      <c r="GMJ12" s="315"/>
      <c r="GMK12" s="311"/>
      <c r="GML12" s="311"/>
      <c r="GMM12" s="624"/>
      <c r="GMN12" s="624"/>
      <c r="GMO12" s="624"/>
      <c r="GMP12" s="313"/>
      <c r="GMQ12" s="314"/>
      <c r="GMR12" s="315"/>
      <c r="GMS12" s="311"/>
      <c r="GMT12" s="311"/>
      <c r="GMU12" s="624"/>
      <c r="GMV12" s="624"/>
      <c r="GMW12" s="624"/>
      <c r="GMX12" s="313"/>
      <c r="GMY12" s="314"/>
      <c r="GMZ12" s="315"/>
      <c r="GNA12" s="311"/>
      <c r="GNB12" s="311"/>
      <c r="GNC12" s="624"/>
      <c r="GND12" s="624"/>
      <c r="GNE12" s="624"/>
      <c r="GNF12" s="313"/>
      <c r="GNG12" s="314"/>
      <c r="GNH12" s="315"/>
      <c r="GNI12" s="311"/>
      <c r="GNJ12" s="311"/>
      <c r="GNK12" s="624"/>
      <c r="GNL12" s="624"/>
      <c r="GNM12" s="624"/>
      <c r="GNN12" s="313"/>
      <c r="GNO12" s="314"/>
      <c r="GNP12" s="315"/>
      <c r="GNQ12" s="311"/>
      <c r="GNR12" s="311"/>
      <c r="GNS12" s="624"/>
      <c r="GNT12" s="624"/>
      <c r="GNU12" s="624"/>
      <c r="GNV12" s="313"/>
      <c r="GNW12" s="314"/>
      <c r="GNX12" s="315"/>
      <c r="GNY12" s="311"/>
      <c r="GNZ12" s="311"/>
      <c r="GOA12" s="624"/>
      <c r="GOB12" s="624"/>
      <c r="GOC12" s="624"/>
      <c r="GOD12" s="313"/>
      <c r="GOE12" s="314"/>
      <c r="GOF12" s="315"/>
      <c r="GOG12" s="311"/>
      <c r="GOH12" s="311"/>
      <c r="GOI12" s="624"/>
      <c r="GOJ12" s="624"/>
      <c r="GOK12" s="624"/>
      <c r="GOL12" s="313"/>
      <c r="GOM12" s="314"/>
      <c r="GON12" s="315"/>
      <c r="GOO12" s="311"/>
      <c r="GOP12" s="311"/>
      <c r="GOQ12" s="624"/>
      <c r="GOR12" s="624"/>
      <c r="GOS12" s="624"/>
      <c r="GOT12" s="313"/>
      <c r="GOU12" s="314"/>
      <c r="GOV12" s="315"/>
      <c r="GOW12" s="311"/>
      <c r="GOX12" s="311"/>
      <c r="GOY12" s="624"/>
      <c r="GOZ12" s="624"/>
      <c r="GPA12" s="624"/>
      <c r="GPB12" s="313"/>
      <c r="GPC12" s="314"/>
      <c r="GPD12" s="315"/>
      <c r="GPE12" s="311"/>
      <c r="GPF12" s="311"/>
      <c r="GPG12" s="624"/>
      <c r="GPH12" s="624"/>
      <c r="GPI12" s="624"/>
      <c r="GPJ12" s="313"/>
      <c r="GPK12" s="314"/>
      <c r="GPL12" s="315"/>
      <c r="GPM12" s="311"/>
      <c r="GPN12" s="311"/>
      <c r="GPO12" s="624"/>
      <c r="GPP12" s="624"/>
      <c r="GPQ12" s="624"/>
      <c r="GPR12" s="313"/>
      <c r="GPS12" s="314"/>
      <c r="GPT12" s="315"/>
      <c r="GPU12" s="311"/>
      <c r="GPV12" s="311"/>
      <c r="GPW12" s="624"/>
      <c r="GPX12" s="624"/>
      <c r="GPY12" s="624"/>
      <c r="GPZ12" s="313"/>
      <c r="GQA12" s="314"/>
      <c r="GQB12" s="315"/>
      <c r="GQC12" s="311"/>
      <c r="GQD12" s="311"/>
      <c r="GQE12" s="624"/>
      <c r="GQF12" s="624"/>
      <c r="GQG12" s="624"/>
      <c r="GQH12" s="313"/>
      <c r="GQI12" s="314"/>
      <c r="GQJ12" s="315"/>
      <c r="GQK12" s="311"/>
      <c r="GQL12" s="311"/>
      <c r="GQM12" s="624"/>
      <c r="GQN12" s="624"/>
      <c r="GQO12" s="624"/>
      <c r="GQP12" s="313"/>
      <c r="GQQ12" s="314"/>
      <c r="GQR12" s="315"/>
      <c r="GQS12" s="311"/>
      <c r="GQT12" s="311"/>
      <c r="GQU12" s="624"/>
      <c r="GQV12" s="624"/>
      <c r="GQW12" s="624"/>
      <c r="GQX12" s="313"/>
      <c r="GQY12" s="314"/>
      <c r="GQZ12" s="315"/>
      <c r="GRA12" s="311"/>
      <c r="GRB12" s="311"/>
      <c r="GRC12" s="624"/>
      <c r="GRD12" s="624"/>
      <c r="GRE12" s="624"/>
      <c r="GRF12" s="313"/>
      <c r="GRG12" s="314"/>
      <c r="GRH12" s="315"/>
      <c r="GRI12" s="311"/>
      <c r="GRJ12" s="311"/>
      <c r="GRK12" s="624"/>
      <c r="GRL12" s="624"/>
      <c r="GRM12" s="624"/>
      <c r="GRN12" s="313"/>
      <c r="GRO12" s="314"/>
      <c r="GRP12" s="315"/>
      <c r="GRQ12" s="311"/>
      <c r="GRR12" s="311"/>
      <c r="GRS12" s="624"/>
      <c r="GRT12" s="624"/>
      <c r="GRU12" s="624"/>
      <c r="GRV12" s="313"/>
      <c r="GRW12" s="314"/>
      <c r="GRX12" s="315"/>
      <c r="GRY12" s="311"/>
      <c r="GRZ12" s="311"/>
      <c r="GSA12" s="624"/>
      <c r="GSB12" s="624"/>
      <c r="GSC12" s="624"/>
      <c r="GSD12" s="313"/>
      <c r="GSE12" s="314"/>
      <c r="GSF12" s="315"/>
      <c r="GSG12" s="311"/>
      <c r="GSH12" s="311"/>
      <c r="GSI12" s="624"/>
      <c r="GSJ12" s="624"/>
      <c r="GSK12" s="624"/>
      <c r="GSL12" s="313"/>
      <c r="GSM12" s="314"/>
      <c r="GSN12" s="315"/>
      <c r="GSO12" s="311"/>
      <c r="GSP12" s="311"/>
      <c r="GSQ12" s="624"/>
      <c r="GSR12" s="624"/>
      <c r="GSS12" s="624"/>
      <c r="GST12" s="313"/>
      <c r="GSU12" s="314"/>
      <c r="GSV12" s="315"/>
      <c r="GSW12" s="311"/>
      <c r="GSX12" s="311"/>
      <c r="GSY12" s="624"/>
      <c r="GSZ12" s="624"/>
      <c r="GTA12" s="624"/>
      <c r="GTB12" s="313"/>
      <c r="GTC12" s="314"/>
      <c r="GTD12" s="315"/>
      <c r="GTE12" s="311"/>
      <c r="GTF12" s="311"/>
      <c r="GTG12" s="624"/>
      <c r="GTH12" s="624"/>
      <c r="GTI12" s="624"/>
      <c r="GTJ12" s="313"/>
      <c r="GTK12" s="314"/>
      <c r="GTL12" s="315"/>
      <c r="GTM12" s="311"/>
      <c r="GTN12" s="311"/>
      <c r="GTO12" s="624"/>
      <c r="GTP12" s="624"/>
      <c r="GTQ12" s="624"/>
      <c r="GTR12" s="313"/>
      <c r="GTS12" s="314"/>
      <c r="GTT12" s="315"/>
      <c r="GTU12" s="311"/>
      <c r="GTV12" s="311"/>
      <c r="GTW12" s="624"/>
      <c r="GTX12" s="624"/>
      <c r="GTY12" s="624"/>
      <c r="GTZ12" s="313"/>
      <c r="GUA12" s="314"/>
      <c r="GUB12" s="315"/>
      <c r="GUC12" s="311"/>
      <c r="GUD12" s="311"/>
      <c r="GUE12" s="624"/>
      <c r="GUF12" s="624"/>
      <c r="GUG12" s="624"/>
      <c r="GUH12" s="313"/>
      <c r="GUI12" s="314"/>
      <c r="GUJ12" s="315"/>
      <c r="GUK12" s="311"/>
      <c r="GUL12" s="311"/>
      <c r="GUM12" s="624"/>
      <c r="GUN12" s="624"/>
      <c r="GUO12" s="624"/>
      <c r="GUP12" s="313"/>
      <c r="GUQ12" s="314"/>
      <c r="GUR12" s="315"/>
      <c r="GUS12" s="311"/>
      <c r="GUT12" s="311"/>
      <c r="GUU12" s="624"/>
      <c r="GUV12" s="624"/>
      <c r="GUW12" s="624"/>
      <c r="GUX12" s="313"/>
      <c r="GUY12" s="314"/>
      <c r="GUZ12" s="315"/>
      <c r="GVA12" s="311"/>
      <c r="GVB12" s="311"/>
      <c r="GVC12" s="624"/>
      <c r="GVD12" s="624"/>
      <c r="GVE12" s="624"/>
      <c r="GVF12" s="313"/>
      <c r="GVG12" s="314"/>
      <c r="GVH12" s="315"/>
      <c r="GVI12" s="311"/>
      <c r="GVJ12" s="311"/>
      <c r="GVK12" s="624"/>
      <c r="GVL12" s="624"/>
      <c r="GVM12" s="624"/>
      <c r="GVN12" s="313"/>
      <c r="GVO12" s="314"/>
      <c r="GVP12" s="315"/>
      <c r="GVQ12" s="311"/>
      <c r="GVR12" s="311"/>
      <c r="GVS12" s="624"/>
      <c r="GVT12" s="624"/>
      <c r="GVU12" s="624"/>
      <c r="GVV12" s="313"/>
      <c r="GVW12" s="314"/>
      <c r="GVX12" s="315"/>
      <c r="GVY12" s="311"/>
      <c r="GVZ12" s="311"/>
      <c r="GWA12" s="624"/>
      <c r="GWB12" s="624"/>
      <c r="GWC12" s="624"/>
      <c r="GWD12" s="313"/>
      <c r="GWE12" s="314"/>
      <c r="GWF12" s="315"/>
      <c r="GWG12" s="311"/>
      <c r="GWH12" s="311"/>
      <c r="GWI12" s="624"/>
      <c r="GWJ12" s="624"/>
      <c r="GWK12" s="624"/>
      <c r="GWL12" s="313"/>
      <c r="GWM12" s="314"/>
      <c r="GWN12" s="315"/>
      <c r="GWO12" s="311"/>
      <c r="GWP12" s="311"/>
      <c r="GWQ12" s="624"/>
      <c r="GWR12" s="624"/>
      <c r="GWS12" s="624"/>
      <c r="GWT12" s="313"/>
      <c r="GWU12" s="314"/>
      <c r="GWV12" s="315"/>
      <c r="GWW12" s="311"/>
      <c r="GWX12" s="311"/>
      <c r="GWY12" s="624"/>
      <c r="GWZ12" s="624"/>
      <c r="GXA12" s="624"/>
      <c r="GXB12" s="313"/>
      <c r="GXC12" s="314"/>
      <c r="GXD12" s="315"/>
      <c r="GXE12" s="311"/>
      <c r="GXF12" s="311"/>
      <c r="GXG12" s="624"/>
      <c r="GXH12" s="624"/>
      <c r="GXI12" s="624"/>
      <c r="GXJ12" s="313"/>
      <c r="GXK12" s="314"/>
      <c r="GXL12" s="315"/>
      <c r="GXM12" s="311"/>
      <c r="GXN12" s="311"/>
      <c r="GXO12" s="624"/>
      <c r="GXP12" s="624"/>
      <c r="GXQ12" s="624"/>
      <c r="GXR12" s="313"/>
      <c r="GXS12" s="314"/>
      <c r="GXT12" s="315"/>
      <c r="GXU12" s="311"/>
      <c r="GXV12" s="311"/>
      <c r="GXW12" s="624"/>
      <c r="GXX12" s="624"/>
      <c r="GXY12" s="624"/>
      <c r="GXZ12" s="313"/>
      <c r="GYA12" s="314"/>
      <c r="GYB12" s="315"/>
      <c r="GYC12" s="311"/>
      <c r="GYD12" s="311"/>
      <c r="GYE12" s="624"/>
      <c r="GYF12" s="624"/>
      <c r="GYG12" s="624"/>
      <c r="GYH12" s="313"/>
      <c r="GYI12" s="314"/>
      <c r="GYJ12" s="315"/>
      <c r="GYK12" s="311"/>
      <c r="GYL12" s="311"/>
      <c r="GYM12" s="624"/>
      <c r="GYN12" s="624"/>
      <c r="GYO12" s="624"/>
      <c r="GYP12" s="313"/>
      <c r="GYQ12" s="314"/>
      <c r="GYR12" s="315"/>
      <c r="GYS12" s="311"/>
      <c r="GYT12" s="311"/>
      <c r="GYU12" s="624"/>
      <c r="GYV12" s="624"/>
      <c r="GYW12" s="624"/>
      <c r="GYX12" s="313"/>
      <c r="GYY12" s="314"/>
      <c r="GYZ12" s="315"/>
      <c r="GZA12" s="311"/>
      <c r="GZB12" s="311"/>
      <c r="GZC12" s="624"/>
      <c r="GZD12" s="624"/>
      <c r="GZE12" s="624"/>
      <c r="GZF12" s="313"/>
      <c r="GZG12" s="314"/>
      <c r="GZH12" s="315"/>
      <c r="GZI12" s="311"/>
      <c r="GZJ12" s="311"/>
      <c r="GZK12" s="624"/>
      <c r="GZL12" s="624"/>
      <c r="GZM12" s="624"/>
      <c r="GZN12" s="313"/>
      <c r="GZO12" s="314"/>
      <c r="GZP12" s="315"/>
      <c r="GZQ12" s="311"/>
      <c r="GZR12" s="311"/>
      <c r="GZS12" s="624"/>
      <c r="GZT12" s="624"/>
      <c r="GZU12" s="624"/>
      <c r="GZV12" s="313"/>
      <c r="GZW12" s="314"/>
      <c r="GZX12" s="315"/>
      <c r="GZY12" s="311"/>
      <c r="GZZ12" s="311"/>
      <c r="HAA12" s="624"/>
      <c r="HAB12" s="624"/>
      <c r="HAC12" s="624"/>
      <c r="HAD12" s="313"/>
      <c r="HAE12" s="314"/>
      <c r="HAF12" s="315"/>
      <c r="HAG12" s="311"/>
      <c r="HAH12" s="311"/>
      <c r="HAI12" s="624"/>
      <c r="HAJ12" s="624"/>
      <c r="HAK12" s="624"/>
      <c r="HAL12" s="313"/>
      <c r="HAM12" s="314"/>
      <c r="HAN12" s="315"/>
      <c r="HAO12" s="311"/>
      <c r="HAP12" s="311"/>
      <c r="HAQ12" s="624"/>
      <c r="HAR12" s="624"/>
      <c r="HAS12" s="624"/>
      <c r="HAT12" s="313"/>
      <c r="HAU12" s="314"/>
      <c r="HAV12" s="315"/>
      <c r="HAW12" s="311"/>
      <c r="HAX12" s="311"/>
      <c r="HAY12" s="624"/>
      <c r="HAZ12" s="624"/>
      <c r="HBA12" s="624"/>
      <c r="HBB12" s="313"/>
      <c r="HBC12" s="314"/>
      <c r="HBD12" s="315"/>
      <c r="HBE12" s="311"/>
      <c r="HBF12" s="311"/>
      <c r="HBG12" s="624"/>
      <c r="HBH12" s="624"/>
      <c r="HBI12" s="624"/>
      <c r="HBJ12" s="313"/>
      <c r="HBK12" s="314"/>
      <c r="HBL12" s="315"/>
      <c r="HBM12" s="311"/>
      <c r="HBN12" s="311"/>
      <c r="HBO12" s="624"/>
      <c r="HBP12" s="624"/>
      <c r="HBQ12" s="624"/>
      <c r="HBR12" s="313"/>
      <c r="HBS12" s="314"/>
      <c r="HBT12" s="315"/>
      <c r="HBU12" s="311"/>
      <c r="HBV12" s="311"/>
      <c r="HBW12" s="624"/>
      <c r="HBX12" s="624"/>
      <c r="HBY12" s="624"/>
      <c r="HBZ12" s="313"/>
      <c r="HCA12" s="314"/>
      <c r="HCB12" s="315"/>
      <c r="HCC12" s="311"/>
      <c r="HCD12" s="311"/>
      <c r="HCE12" s="624"/>
      <c r="HCF12" s="624"/>
      <c r="HCG12" s="624"/>
      <c r="HCH12" s="313"/>
      <c r="HCI12" s="314"/>
      <c r="HCJ12" s="315"/>
      <c r="HCK12" s="311"/>
      <c r="HCL12" s="311"/>
      <c r="HCM12" s="624"/>
      <c r="HCN12" s="624"/>
      <c r="HCO12" s="624"/>
      <c r="HCP12" s="313"/>
      <c r="HCQ12" s="314"/>
      <c r="HCR12" s="315"/>
      <c r="HCS12" s="311"/>
      <c r="HCT12" s="311"/>
      <c r="HCU12" s="624"/>
      <c r="HCV12" s="624"/>
      <c r="HCW12" s="624"/>
      <c r="HCX12" s="313"/>
      <c r="HCY12" s="314"/>
      <c r="HCZ12" s="315"/>
      <c r="HDA12" s="311"/>
      <c r="HDB12" s="311"/>
      <c r="HDC12" s="624"/>
      <c r="HDD12" s="624"/>
      <c r="HDE12" s="624"/>
      <c r="HDF12" s="313"/>
      <c r="HDG12" s="314"/>
      <c r="HDH12" s="315"/>
      <c r="HDI12" s="311"/>
      <c r="HDJ12" s="311"/>
      <c r="HDK12" s="624"/>
      <c r="HDL12" s="624"/>
      <c r="HDM12" s="624"/>
      <c r="HDN12" s="313"/>
      <c r="HDO12" s="314"/>
      <c r="HDP12" s="315"/>
      <c r="HDQ12" s="311"/>
      <c r="HDR12" s="311"/>
      <c r="HDS12" s="624"/>
      <c r="HDT12" s="624"/>
      <c r="HDU12" s="624"/>
      <c r="HDV12" s="313"/>
      <c r="HDW12" s="314"/>
      <c r="HDX12" s="315"/>
      <c r="HDY12" s="311"/>
      <c r="HDZ12" s="311"/>
      <c r="HEA12" s="624"/>
      <c r="HEB12" s="624"/>
      <c r="HEC12" s="624"/>
      <c r="HED12" s="313"/>
      <c r="HEE12" s="314"/>
      <c r="HEF12" s="315"/>
      <c r="HEG12" s="311"/>
      <c r="HEH12" s="311"/>
      <c r="HEI12" s="624"/>
      <c r="HEJ12" s="624"/>
      <c r="HEK12" s="624"/>
      <c r="HEL12" s="313"/>
      <c r="HEM12" s="314"/>
      <c r="HEN12" s="315"/>
      <c r="HEO12" s="311"/>
      <c r="HEP12" s="311"/>
      <c r="HEQ12" s="624"/>
      <c r="HER12" s="624"/>
      <c r="HES12" s="624"/>
      <c r="HET12" s="313"/>
      <c r="HEU12" s="314"/>
      <c r="HEV12" s="315"/>
      <c r="HEW12" s="311"/>
      <c r="HEX12" s="311"/>
      <c r="HEY12" s="624"/>
      <c r="HEZ12" s="624"/>
      <c r="HFA12" s="624"/>
      <c r="HFB12" s="313"/>
      <c r="HFC12" s="314"/>
      <c r="HFD12" s="315"/>
      <c r="HFE12" s="311"/>
      <c r="HFF12" s="311"/>
      <c r="HFG12" s="624"/>
      <c r="HFH12" s="624"/>
      <c r="HFI12" s="624"/>
      <c r="HFJ12" s="313"/>
      <c r="HFK12" s="314"/>
      <c r="HFL12" s="315"/>
      <c r="HFM12" s="311"/>
      <c r="HFN12" s="311"/>
      <c r="HFO12" s="624"/>
      <c r="HFP12" s="624"/>
      <c r="HFQ12" s="624"/>
      <c r="HFR12" s="313"/>
      <c r="HFS12" s="314"/>
      <c r="HFT12" s="315"/>
      <c r="HFU12" s="311"/>
      <c r="HFV12" s="311"/>
      <c r="HFW12" s="624"/>
      <c r="HFX12" s="624"/>
      <c r="HFY12" s="624"/>
      <c r="HFZ12" s="313"/>
      <c r="HGA12" s="314"/>
      <c r="HGB12" s="315"/>
      <c r="HGC12" s="311"/>
      <c r="HGD12" s="311"/>
      <c r="HGE12" s="624"/>
      <c r="HGF12" s="624"/>
      <c r="HGG12" s="624"/>
      <c r="HGH12" s="313"/>
      <c r="HGI12" s="314"/>
      <c r="HGJ12" s="315"/>
      <c r="HGK12" s="311"/>
      <c r="HGL12" s="311"/>
      <c r="HGM12" s="624"/>
      <c r="HGN12" s="624"/>
      <c r="HGO12" s="624"/>
      <c r="HGP12" s="313"/>
      <c r="HGQ12" s="314"/>
      <c r="HGR12" s="315"/>
      <c r="HGS12" s="311"/>
      <c r="HGT12" s="311"/>
      <c r="HGU12" s="624"/>
      <c r="HGV12" s="624"/>
      <c r="HGW12" s="624"/>
      <c r="HGX12" s="313"/>
      <c r="HGY12" s="314"/>
      <c r="HGZ12" s="315"/>
      <c r="HHA12" s="311"/>
      <c r="HHB12" s="311"/>
      <c r="HHC12" s="624"/>
      <c r="HHD12" s="624"/>
      <c r="HHE12" s="624"/>
      <c r="HHF12" s="313"/>
      <c r="HHG12" s="314"/>
      <c r="HHH12" s="315"/>
      <c r="HHI12" s="311"/>
      <c r="HHJ12" s="311"/>
      <c r="HHK12" s="624"/>
      <c r="HHL12" s="624"/>
      <c r="HHM12" s="624"/>
      <c r="HHN12" s="313"/>
      <c r="HHO12" s="314"/>
      <c r="HHP12" s="315"/>
      <c r="HHQ12" s="311"/>
      <c r="HHR12" s="311"/>
      <c r="HHS12" s="624"/>
      <c r="HHT12" s="624"/>
      <c r="HHU12" s="624"/>
      <c r="HHV12" s="313"/>
      <c r="HHW12" s="314"/>
      <c r="HHX12" s="315"/>
      <c r="HHY12" s="311"/>
      <c r="HHZ12" s="311"/>
      <c r="HIA12" s="624"/>
      <c r="HIB12" s="624"/>
      <c r="HIC12" s="624"/>
      <c r="HID12" s="313"/>
      <c r="HIE12" s="314"/>
      <c r="HIF12" s="315"/>
      <c r="HIG12" s="311"/>
      <c r="HIH12" s="311"/>
      <c r="HII12" s="624"/>
      <c r="HIJ12" s="624"/>
      <c r="HIK12" s="624"/>
      <c r="HIL12" s="313"/>
      <c r="HIM12" s="314"/>
      <c r="HIN12" s="315"/>
      <c r="HIO12" s="311"/>
      <c r="HIP12" s="311"/>
      <c r="HIQ12" s="624"/>
      <c r="HIR12" s="624"/>
      <c r="HIS12" s="624"/>
      <c r="HIT12" s="313"/>
      <c r="HIU12" s="314"/>
      <c r="HIV12" s="315"/>
      <c r="HIW12" s="311"/>
      <c r="HIX12" s="311"/>
      <c r="HIY12" s="624"/>
      <c r="HIZ12" s="624"/>
      <c r="HJA12" s="624"/>
      <c r="HJB12" s="313"/>
      <c r="HJC12" s="314"/>
      <c r="HJD12" s="315"/>
      <c r="HJE12" s="311"/>
      <c r="HJF12" s="311"/>
      <c r="HJG12" s="624"/>
      <c r="HJH12" s="624"/>
      <c r="HJI12" s="624"/>
      <c r="HJJ12" s="313"/>
      <c r="HJK12" s="314"/>
      <c r="HJL12" s="315"/>
      <c r="HJM12" s="311"/>
      <c r="HJN12" s="311"/>
      <c r="HJO12" s="624"/>
      <c r="HJP12" s="624"/>
      <c r="HJQ12" s="624"/>
      <c r="HJR12" s="313"/>
      <c r="HJS12" s="314"/>
      <c r="HJT12" s="315"/>
      <c r="HJU12" s="311"/>
      <c r="HJV12" s="311"/>
      <c r="HJW12" s="624"/>
      <c r="HJX12" s="624"/>
      <c r="HJY12" s="624"/>
      <c r="HJZ12" s="313"/>
      <c r="HKA12" s="314"/>
      <c r="HKB12" s="315"/>
      <c r="HKC12" s="311"/>
      <c r="HKD12" s="311"/>
      <c r="HKE12" s="624"/>
      <c r="HKF12" s="624"/>
      <c r="HKG12" s="624"/>
      <c r="HKH12" s="313"/>
      <c r="HKI12" s="314"/>
      <c r="HKJ12" s="315"/>
      <c r="HKK12" s="311"/>
      <c r="HKL12" s="311"/>
      <c r="HKM12" s="624"/>
      <c r="HKN12" s="624"/>
      <c r="HKO12" s="624"/>
      <c r="HKP12" s="313"/>
      <c r="HKQ12" s="314"/>
      <c r="HKR12" s="315"/>
      <c r="HKS12" s="311"/>
      <c r="HKT12" s="311"/>
      <c r="HKU12" s="624"/>
      <c r="HKV12" s="624"/>
      <c r="HKW12" s="624"/>
      <c r="HKX12" s="313"/>
      <c r="HKY12" s="314"/>
      <c r="HKZ12" s="315"/>
      <c r="HLA12" s="311"/>
      <c r="HLB12" s="311"/>
      <c r="HLC12" s="624"/>
      <c r="HLD12" s="624"/>
      <c r="HLE12" s="624"/>
      <c r="HLF12" s="313"/>
      <c r="HLG12" s="314"/>
      <c r="HLH12" s="315"/>
      <c r="HLI12" s="311"/>
      <c r="HLJ12" s="311"/>
      <c r="HLK12" s="624"/>
      <c r="HLL12" s="624"/>
      <c r="HLM12" s="624"/>
      <c r="HLN12" s="313"/>
      <c r="HLO12" s="314"/>
      <c r="HLP12" s="315"/>
      <c r="HLQ12" s="311"/>
      <c r="HLR12" s="311"/>
      <c r="HLS12" s="624"/>
      <c r="HLT12" s="624"/>
      <c r="HLU12" s="624"/>
      <c r="HLV12" s="313"/>
      <c r="HLW12" s="314"/>
      <c r="HLX12" s="315"/>
      <c r="HLY12" s="311"/>
      <c r="HLZ12" s="311"/>
      <c r="HMA12" s="624"/>
      <c r="HMB12" s="624"/>
      <c r="HMC12" s="624"/>
      <c r="HMD12" s="313"/>
      <c r="HME12" s="314"/>
      <c r="HMF12" s="315"/>
      <c r="HMG12" s="311"/>
      <c r="HMH12" s="311"/>
      <c r="HMI12" s="624"/>
      <c r="HMJ12" s="624"/>
      <c r="HMK12" s="624"/>
      <c r="HML12" s="313"/>
      <c r="HMM12" s="314"/>
      <c r="HMN12" s="315"/>
      <c r="HMO12" s="311"/>
      <c r="HMP12" s="311"/>
      <c r="HMQ12" s="624"/>
      <c r="HMR12" s="624"/>
      <c r="HMS12" s="624"/>
      <c r="HMT12" s="313"/>
      <c r="HMU12" s="314"/>
      <c r="HMV12" s="315"/>
      <c r="HMW12" s="311"/>
      <c r="HMX12" s="311"/>
      <c r="HMY12" s="624"/>
      <c r="HMZ12" s="624"/>
      <c r="HNA12" s="624"/>
      <c r="HNB12" s="313"/>
      <c r="HNC12" s="314"/>
      <c r="HND12" s="315"/>
      <c r="HNE12" s="311"/>
      <c r="HNF12" s="311"/>
      <c r="HNG12" s="624"/>
      <c r="HNH12" s="624"/>
      <c r="HNI12" s="624"/>
      <c r="HNJ12" s="313"/>
      <c r="HNK12" s="314"/>
      <c r="HNL12" s="315"/>
      <c r="HNM12" s="311"/>
      <c r="HNN12" s="311"/>
      <c r="HNO12" s="624"/>
      <c r="HNP12" s="624"/>
      <c r="HNQ12" s="624"/>
      <c r="HNR12" s="313"/>
      <c r="HNS12" s="314"/>
      <c r="HNT12" s="315"/>
      <c r="HNU12" s="311"/>
      <c r="HNV12" s="311"/>
      <c r="HNW12" s="624"/>
      <c r="HNX12" s="624"/>
      <c r="HNY12" s="624"/>
      <c r="HNZ12" s="313"/>
      <c r="HOA12" s="314"/>
      <c r="HOB12" s="315"/>
      <c r="HOC12" s="311"/>
      <c r="HOD12" s="311"/>
      <c r="HOE12" s="624"/>
      <c r="HOF12" s="624"/>
      <c r="HOG12" s="624"/>
      <c r="HOH12" s="313"/>
      <c r="HOI12" s="314"/>
      <c r="HOJ12" s="315"/>
      <c r="HOK12" s="311"/>
      <c r="HOL12" s="311"/>
      <c r="HOM12" s="624"/>
      <c r="HON12" s="624"/>
      <c r="HOO12" s="624"/>
      <c r="HOP12" s="313"/>
      <c r="HOQ12" s="314"/>
      <c r="HOR12" s="315"/>
      <c r="HOS12" s="311"/>
      <c r="HOT12" s="311"/>
      <c r="HOU12" s="624"/>
      <c r="HOV12" s="624"/>
      <c r="HOW12" s="624"/>
      <c r="HOX12" s="313"/>
      <c r="HOY12" s="314"/>
      <c r="HOZ12" s="315"/>
      <c r="HPA12" s="311"/>
      <c r="HPB12" s="311"/>
      <c r="HPC12" s="624"/>
      <c r="HPD12" s="624"/>
      <c r="HPE12" s="624"/>
      <c r="HPF12" s="313"/>
      <c r="HPG12" s="314"/>
      <c r="HPH12" s="315"/>
      <c r="HPI12" s="311"/>
      <c r="HPJ12" s="311"/>
      <c r="HPK12" s="624"/>
      <c r="HPL12" s="624"/>
      <c r="HPM12" s="624"/>
      <c r="HPN12" s="313"/>
      <c r="HPO12" s="314"/>
      <c r="HPP12" s="315"/>
      <c r="HPQ12" s="311"/>
      <c r="HPR12" s="311"/>
      <c r="HPS12" s="624"/>
      <c r="HPT12" s="624"/>
      <c r="HPU12" s="624"/>
      <c r="HPV12" s="313"/>
      <c r="HPW12" s="314"/>
      <c r="HPX12" s="315"/>
      <c r="HPY12" s="311"/>
      <c r="HPZ12" s="311"/>
      <c r="HQA12" s="624"/>
      <c r="HQB12" s="624"/>
      <c r="HQC12" s="624"/>
      <c r="HQD12" s="313"/>
      <c r="HQE12" s="314"/>
      <c r="HQF12" s="315"/>
      <c r="HQG12" s="311"/>
      <c r="HQH12" s="311"/>
      <c r="HQI12" s="624"/>
      <c r="HQJ12" s="624"/>
      <c r="HQK12" s="624"/>
      <c r="HQL12" s="313"/>
      <c r="HQM12" s="314"/>
      <c r="HQN12" s="315"/>
      <c r="HQO12" s="311"/>
      <c r="HQP12" s="311"/>
      <c r="HQQ12" s="624"/>
      <c r="HQR12" s="624"/>
      <c r="HQS12" s="624"/>
      <c r="HQT12" s="313"/>
      <c r="HQU12" s="314"/>
      <c r="HQV12" s="315"/>
      <c r="HQW12" s="311"/>
      <c r="HQX12" s="311"/>
      <c r="HQY12" s="624"/>
      <c r="HQZ12" s="624"/>
      <c r="HRA12" s="624"/>
      <c r="HRB12" s="313"/>
      <c r="HRC12" s="314"/>
      <c r="HRD12" s="315"/>
      <c r="HRE12" s="311"/>
      <c r="HRF12" s="311"/>
      <c r="HRG12" s="624"/>
      <c r="HRH12" s="624"/>
      <c r="HRI12" s="624"/>
      <c r="HRJ12" s="313"/>
      <c r="HRK12" s="314"/>
      <c r="HRL12" s="315"/>
      <c r="HRM12" s="311"/>
      <c r="HRN12" s="311"/>
      <c r="HRO12" s="624"/>
      <c r="HRP12" s="624"/>
      <c r="HRQ12" s="624"/>
      <c r="HRR12" s="313"/>
      <c r="HRS12" s="314"/>
      <c r="HRT12" s="315"/>
      <c r="HRU12" s="311"/>
      <c r="HRV12" s="311"/>
      <c r="HRW12" s="624"/>
      <c r="HRX12" s="624"/>
      <c r="HRY12" s="624"/>
      <c r="HRZ12" s="313"/>
      <c r="HSA12" s="314"/>
      <c r="HSB12" s="315"/>
      <c r="HSC12" s="311"/>
      <c r="HSD12" s="311"/>
      <c r="HSE12" s="624"/>
      <c r="HSF12" s="624"/>
      <c r="HSG12" s="624"/>
      <c r="HSH12" s="313"/>
      <c r="HSI12" s="314"/>
      <c r="HSJ12" s="315"/>
      <c r="HSK12" s="311"/>
      <c r="HSL12" s="311"/>
      <c r="HSM12" s="624"/>
      <c r="HSN12" s="624"/>
      <c r="HSO12" s="624"/>
      <c r="HSP12" s="313"/>
      <c r="HSQ12" s="314"/>
      <c r="HSR12" s="315"/>
      <c r="HSS12" s="311"/>
      <c r="HST12" s="311"/>
      <c r="HSU12" s="624"/>
      <c r="HSV12" s="624"/>
      <c r="HSW12" s="624"/>
      <c r="HSX12" s="313"/>
      <c r="HSY12" s="314"/>
      <c r="HSZ12" s="315"/>
      <c r="HTA12" s="311"/>
      <c r="HTB12" s="311"/>
      <c r="HTC12" s="624"/>
      <c r="HTD12" s="624"/>
      <c r="HTE12" s="624"/>
      <c r="HTF12" s="313"/>
      <c r="HTG12" s="314"/>
      <c r="HTH12" s="315"/>
      <c r="HTI12" s="311"/>
      <c r="HTJ12" s="311"/>
      <c r="HTK12" s="624"/>
      <c r="HTL12" s="624"/>
      <c r="HTM12" s="624"/>
      <c r="HTN12" s="313"/>
      <c r="HTO12" s="314"/>
      <c r="HTP12" s="315"/>
      <c r="HTQ12" s="311"/>
      <c r="HTR12" s="311"/>
      <c r="HTS12" s="624"/>
      <c r="HTT12" s="624"/>
      <c r="HTU12" s="624"/>
      <c r="HTV12" s="313"/>
      <c r="HTW12" s="314"/>
      <c r="HTX12" s="315"/>
      <c r="HTY12" s="311"/>
      <c r="HTZ12" s="311"/>
      <c r="HUA12" s="624"/>
      <c r="HUB12" s="624"/>
      <c r="HUC12" s="624"/>
      <c r="HUD12" s="313"/>
      <c r="HUE12" s="314"/>
      <c r="HUF12" s="315"/>
      <c r="HUG12" s="311"/>
      <c r="HUH12" s="311"/>
      <c r="HUI12" s="624"/>
      <c r="HUJ12" s="624"/>
      <c r="HUK12" s="624"/>
      <c r="HUL12" s="313"/>
      <c r="HUM12" s="314"/>
      <c r="HUN12" s="315"/>
      <c r="HUO12" s="311"/>
      <c r="HUP12" s="311"/>
      <c r="HUQ12" s="624"/>
      <c r="HUR12" s="624"/>
      <c r="HUS12" s="624"/>
      <c r="HUT12" s="313"/>
      <c r="HUU12" s="314"/>
      <c r="HUV12" s="315"/>
      <c r="HUW12" s="311"/>
      <c r="HUX12" s="311"/>
      <c r="HUY12" s="624"/>
      <c r="HUZ12" s="624"/>
      <c r="HVA12" s="624"/>
      <c r="HVB12" s="313"/>
      <c r="HVC12" s="314"/>
      <c r="HVD12" s="315"/>
      <c r="HVE12" s="311"/>
      <c r="HVF12" s="311"/>
      <c r="HVG12" s="624"/>
      <c r="HVH12" s="624"/>
      <c r="HVI12" s="624"/>
      <c r="HVJ12" s="313"/>
      <c r="HVK12" s="314"/>
      <c r="HVL12" s="315"/>
      <c r="HVM12" s="311"/>
      <c r="HVN12" s="311"/>
      <c r="HVO12" s="624"/>
      <c r="HVP12" s="624"/>
      <c r="HVQ12" s="624"/>
      <c r="HVR12" s="313"/>
      <c r="HVS12" s="314"/>
      <c r="HVT12" s="315"/>
      <c r="HVU12" s="311"/>
      <c r="HVV12" s="311"/>
      <c r="HVW12" s="624"/>
      <c r="HVX12" s="624"/>
      <c r="HVY12" s="624"/>
      <c r="HVZ12" s="313"/>
      <c r="HWA12" s="314"/>
      <c r="HWB12" s="315"/>
      <c r="HWC12" s="311"/>
      <c r="HWD12" s="311"/>
      <c r="HWE12" s="624"/>
      <c r="HWF12" s="624"/>
      <c r="HWG12" s="624"/>
      <c r="HWH12" s="313"/>
      <c r="HWI12" s="314"/>
      <c r="HWJ12" s="315"/>
      <c r="HWK12" s="311"/>
      <c r="HWL12" s="311"/>
      <c r="HWM12" s="624"/>
      <c r="HWN12" s="624"/>
      <c r="HWO12" s="624"/>
      <c r="HWP12" s="313"/>
      <c r="HWQ12" s="314"/>
      <c r="HWR12" s="315"/>
      <c r="HWS12" s="311"/>
      <c r="HWT12" s="311"/>
      <c r="HWU12" s="624"/>
      <c r="HWV12" s="624"/>
      <c r="HWW12" s="624"/>
      <c r="HWX12" s="313"/>
      <c r="HWY12" s="314"/>
      <c r="HWZ12" s="315"/>
      <c r="HXA12" s="311"/>
      <c r="HXB12" s="311"/>
      <c r="HXC12" s="624"/>
      <c r="HXD12" s="624"/>
      <c r="HXE12" s="624"/>
      <c r="HXF12" s="313"/>
      <c r="HXG12" s="314"/>
      <c r="HXH12" s="315"/>
      <c r="HXI12" s="311"/>
      <c r="HXJ12" s="311"/>
      <c r="HXK12" s="624"/>
      <c r="HXL12" s="624"/>
      <c r="HXM12" s="624"/>
      <c r="HXN12" s="313"/>
      <c r="HXO12" s="314"/>
      <c r="HXP12" s="315"/>
      <c r="HXQ12" s="311"/>
      <c r="HXR12" s="311"/>
      <c r="HXS12" s="624"/>
      <c r="HXT12" s="624"/>
      <c r="HXU12" s="624"/>
      <c r="HXV12" s="313"/>
      <c r="HXW12" s="314"/>
      <c r="HXX12" s="315"/>
      <c r="HXY12" s="311"/>
      <c r="HXZ12" s="311"/>
      <c r="HYA12" s="624"/>
      <c r="HYB12" s="624"/>
      <c r="HYC12" s="624"/>
      <c r="HYD12" s="313"/>
      <c r="HYE12" s="314"/>
      <c r="HYF12" s="315"/>
      <c r="HYG12" s="311"/>
      <c r="HYH12" s="311"/>
      <c r="HYI12" s="624"/>
      <c r="HYJ12" s="624"/>
      <c r="HYK12" s="624"/>
      <c r="HYL12" s="313"/>
      <c r="HYM12" s="314"/>
      <c r="HYN12" s="315"/>
      <c r="HYO12" s="311"/>
      <c r="HYP12" s="311"/>
      <c r="HYQ12" s="624"/>
      <c r="HYR12" s="624"/>
      <c r="HYS12" s="624"/>
      <c r="HYT12" s="313"/>
      <c r="HYU12" s="314"/>
      <c r="HYV12" s="315"/>
      <c r="HYW12" s="311"/>
      <c r="HYX12" s="311"/>
      <c r="HYY12" s="624"/>
      <c r="HYZ12" s="624"/>
      <c r="HZA12" s="624"/>
      <c r="HZB12" s="313"/>
      <c r="HZC12" s="314"/>
      <c r="HZD12" s="315"/>
      <c r="HZE12" s="311"/>
      <c r="HZF12" s="311"/>
      <c r="HZG12" s="624"/>
      <c r="HZH12" s="624"/>
      <c r="HZI12" s="624"/>
      <c r="HZJ12" s="313"/>
      <c r="HZK12" s="314"/>
      <c r="HZL12" s="315"/>
      <c r="HZM12" s="311"/>
      <c r="HZN12" s="311"/>
      <c r="HZO12" s="624"/>
      <c r="HZP12" s="624"/>
      <c r="HZQ12" s="624"/>
      <c r="HZR12" s="313"/>
      <c r="HZS12" s="314"/>
      <c r="HZT12" s="315"/>
      <c r="HZU12" s="311"/>
      <c r="HZV12" s="311"/>
      <c r="HZW12" s="624"/>
      <c r="HZX12" s="624"/>
      <c r="HZY12" s="624"/>
      <c r="HZZ12" s="313"/>
      <c r="IAA12" s="314"/>
      <c r="IAB12" s="315"/>
      <c r="IAC12" s="311"/>
      <c r="IAD12" s="311"/>
      <c r="IAE12" s="624"/>
      <c r="IAF12" s="624"/>
      <c r="IAG12" s="624"/>
      <c r="IAH12" s="313"/>
      <c r="IAI12" s="314"/>
      <c r="IAJ12" s="315"/>
      <c r="IAK12" s="311"/>
      <c r="IAL12" s="311"/>
      <c r="IAM12" s="624"/>
      <c r="IAN12" s="624"/>
      <c r="IAO12" s="624"/>
      <c r="IAP12" s="313"/>
      <c r="IAQ12" s="314"/>
      <c r="IAR12" s="315"/>
      <c r="IAS12" s="311"/>
      <c r="IAT12" s="311"/>
      <c r="IAU12" s="624"/>
      <c r="IAV12" s="624"/>
      <c r="IAW12" s="624"/>
      <c r="IAX12" s="313"/>
      <c r="IAY12" s="314"/>
      <c r="IAZ12" s="315"/>
      <c r="IBA12" s="311"/>
      <c r="IBB12" s="311"/>
      <c r="IBC12" s="624"/>
      <c r="IBD12" s="624"/>
      <c r="IBE12" s="624"/>
      <c r="IBF12" s="313"/>
      <c r="IBG12" s="314"/>
      <c r="IBH12" s="315"/>
      <c r="IBI12" s="311"/>
      <c r="IBJ12" s="311"/>
      <c r="IBK12" s="624"/>
      <c r="IBL12" s="624"/>
      <c r="IBM12" s="624"/>
      <c r="IBN12" s="313"/>
      <c r="IBO12" s="314"/>
      <c r="IBP12" s="315"/>
      <c r="IBQ12" s="311"/>
      <c r="IBR12" s="311"/>
      <c r="IBS12" s="624"/>
      <c r="IBT12" s="624"/>
      <c r="IBU12" s="624"/>
      <c r="IBV12" s="313"/>
      <c r="IBW12" s="314"/>
      <c r="IBX12" s="315"/>
      <c r="IBY12" s="311"/>
      <c r="IBZ12" s="311"/>
      <c r="ICA12" s="624"/>
      <c r="ICB12" s="624"/>
      <c r="ICC12" s="624"/>
      <c r="ICD12" s="313"/>
      <c r="ICE12" s="314"/>
      <c r="ICF12" s="315"/>
      <c r="ICG12" s="311"/>
      <c r="ICH12" s="311"/>
      <c r="ICI12" s="624"/>
      <c r="ICJ12" s="624"/>
      <c r="ICK12" s="624"/>
      <c r="ICL12" s="313"/>
      <c r="ICM12" s="314"/>
      <c r="ICN12" s="315"/>
      <c r="ICO12" s="311"/>
      <c r="ICP12" s="311"/>
      <c r="ICQ12" s="624"/>
      <c r="ICR12" s="624"/>
      <c r="ICS12" s="624"/>
      <c r="ICT12" s="313"/>
      <c r="ICU12" s="314"/>
      <c r="ICV12" s="315"/>
      <c r="ICW12" s="311"/>
      <c r="ICX12" s="311"/>
      <c r="ICY12" s="624"/>
      <c r="ICZ12" s="624"/>
      <c r="IDA12" s="624"/>
      <c r="IDB12" s="313"/>
      <c r="IDC12" s="314"/>
      <c r="IDD12" s="315"/>
      <c r="IDE12" s="311"/>
      <c r="IDF12" s="311"/>
      <c r="IDG12" s="624"/>
      <c r="IDH12" s="624"/>
      <c r="IDI12" s="624"/>
      <c r="IDJ12" s="313"/>
      <c r="IDK12" s="314"/>
      <c r="IDL12" s="315"/>
      <c r="IDM12" s="311"/>
      <c r="IDN12" s="311"/>
      <c r="IDO12" s="624"/>
      <c r="IDP12" s="624"/>
      <c r="IDQ12" s="624"/>
      <c r="IDR12" s="313"/>
      <c r="IDS12" s="314"/>
      <c r="IDT12" s="315"/>
      <c r="IDU12" s="311"/>
      <c r="IDV12" s="311"/>
      <c r="IDW12" s="624"/>
      <c r="IDX12" s="624"/>
      <c r="IDY12" s="624"/>
      <c r="IDZ12" s="313"/>
      <c r="IEA12" s="314"/>
      <c r="IEB12" s="315"/>
      <c r="IEC12" s="311"/>
      <c r="IED12" s="311"/>
      <c r="IEE12" s="624"/>
      <c r="IEF12" s="624"/>
      <c r="IEG12" s="624"/>
      <c r="IEH12" s="313"/>
      <c r="IEI12" s="314"/>
      <c r="IEJ12" s="315"/>
      <c r="IEK12" s="311"/>
      <c r="IEL12" s="311"/>
      <c r="IEM12" s="624"/>
      <c r="IEN12" s="624"/>
      <c r="IEO12" s="624"/>
      <c r="IEP12" s="313"/>
      <c r="IEQ12" s="314"/>
      <c r="IER12" s="315"/>
      <c r="IES12" s="311"/>
      <c r="IET12" s="311"/>
      <c r="IEU12" s="624"/>
      <c r="IEV12" s="624"/>
      <c r="IEW12" s="624"/>
      <c r="IEX12" s="313"/>
      <c r="IEY12" s="314"/>
      <c r="IEZ12" s="315"/>
      <c r="IFA12" s="311"/>
      <c r="IFB12" s="311"/>
      <c r="IFC12" s="624"/>
      <c r="IFD12" s="624"/>
      <c r="IFE12" s="624"/>
      <c r="IFF12" s="313"/>
      <c r="IFG12" s="314"/>
      <c r="IFH12" s="315"/>
      <c r="IFI12" s="311"/>
      <c r="IFJ12" s="311"/>
      <c r="IFK12" s="624"/>
      <c r="IFL12" s="624"/>
      <c r="IFM12" s="624"/>
      <c r="IFN12" s="313"/>
      <c r="IFO12" s="314"/>
      <c r="IFP12" s="315"/>
      <c r="IFQ12" s="311"/>
      <c r="IFR12" s="311"/>
      <c r="IFS12" s="624"/>
      <c r="IFT12" s="624"/>
      <c r="IFU12" s="624"/>
      <c r="IFV12" s="313"/>
      <c r="IFW12" s="314"/>
      <c r="IFX12" s="315"/>
      <c r="IFY12" s="311"/>
      <c r="IFZ12" s="311"/>
      <c r="IGA12" s="624"/>
      <c r="IGB12" s="624"/>
      <c r="IGC12" s="624"/>
      <c r="IGD12" s="313"/>
      <c r="IGE12" s="314"/>
      <c r="IGF12" s="315"/>
      <c r="IGG12" s="311"/>
      <c r="IGH12" s="311"/>
      <c r="IGI12" s="624"/>
      <c r="IGJ12" s="624"/>
      <c r="IGK12" s="624"/>
      <c r="IGL12" s="313"/>
      <c r="IGM12" s="314"/>
      <c r="IGN12" s="315"/>
      <c r="IGO12" s="311"/>
      <c r="IGP12" s="311"/>
      <c r="IGQ12" s="624"/>
      <c r="IGR12" s="624"/>
      <c r="IGS12" s="624"/>
      <c r="IGT12" s="313"/>
      <c r="IGU12" s="314"/>
      <c r="IGV12" s="315"/>
      <c r="IGW12" s="311"/>
      <c r="IGX12" s="311"/>
      <c r="IGY12" s="624"/>
      <c r="IGZ12" s="624"/>
      <c r="IHA12" s="624"/>
      <c r="IHB12" s="313"/>
      <c r="IHC12" s="314"/>
      <c r="IHD12" s="315"/>
      <c r="IHE12" s="311"/>
      <c r="IHF12" s="311"/>
      <c r="IHG12" s="624"/>
      <c r="IHH12" s="624"/>
      <c r="IHI12" s="624"/>
      <c r="IHJ12" s="313"/>
      <c r="IHK12" s="314"/>
      <c r="IHL12" s="315"/>
      <c r="IHM12" s="311"/>
      <c r="IHN12" s="311"/>
      <c r="IHO12" s="624"/>
      <c r="IHP12" s="624"/>
      <c r="IHQ12" s="624"/>
      <c r="IHR12" s="313"/>
      <c r="IHS12" s="314"/>
      <c r="IHT12" s="315"/>
      <c r="IHU12" s="311"/>
      <c r="IHV12" s="311"/>
      <c r="IHW12" s="624"/>
      <c r="IHX12" s="624"/>
      <c r="IHY12" s="624"/>
      <c r="IHZ12" s="313"/>
      <c r="IIA12" s="314"/>
      <c r="IIB12" s="315"/>
      <c r="IIC12" s="311"/>
      <c r="IID12" s="311"/>
      <c r="IIE12" s="624"/>
      <c r="IIF12" s="624"/>
      <c r="IIG12" s="624"/>
      <c r="IIH12" s="313"/>
      <c r="III12" s="314"/>
      <c r="IIJ12" s="315"/>
      <c r="IIK12" s="311"/>
      <c r="IIL12" s="311"/>
      <c r="IIM12" s="624"/>
      <c r="IIN12" s="624"/>
      <c r="IIO12" s="624"/>
      <c r="IIP12" s="313"/>
      <c r="IIQ12" s="314"/>
      <c r="IIR12" s="315"/>
      <c r="IIS12" s="311"/>
      <c r="IIT12" s="311"/>
      <c r="IIU12" s="624"/>
      <c r="IIV12" s="624"/>
      <c r="IIW12" s="624"/>
      <c r="IIX12" s="313"/>
      <c r="IIY12" s="314"/>
      <c r="IIZ12" s="315"/>
      <c r="IJA12" s="311"/>
      <c r="IJB12" s="311"/>
      <c r="IJC12" s="624"/>
      <c r="IJD12" s="624"/>
      <c r="IJE12" s="624"/>
      <c r="IJF12" s="313"/>
      <c r="IJG12" s="314"/>
      <c r="IJH12" s="315"/>
      <c r="IJI12" s="311"/>
      <c r="IJJ12" s="311"/>
      <c r="IJK12" s="624"/>
      <c r="IJL12" s="624"/>
      <c r="IJM12" s="624"/>
      <c r="IJN12" s="313"/>
      <c r="IJO12" s="314"/>
      <c r="IJP12" s="315"/>
      <c r="IJQ12" s="311"/>
      <c r="IJR12" s="311"/>
      <c r="IJS12" s="624"/>
      <c r="IJT12" s="624"/>
      <c r="IJU12" s="624"/>
      <c r="IJV12" s="313"/>
      <c r="IJW12" s="314"/>
      <c r="IJX12" s="315"/>
      <c r="IJY12" s="311"/>
      <c r="IJZ12" s="311"/>
      <c r="IKA12" s="624"/>
      <c r="IKB12" s="624"/>
      <c r="IKC12" s="624"/>
      <c r="IKD12" s="313"/>
      <c r="IKE12" s="314"/>
      <c r="IKF12" s="315"/>
      <c r="IKG12" s="311"/>
      <c r="IKH12" s="311"/>
      <c r="IKI12" s="624"/>
      <c r="IKJ12" s="624"/>
      <c r="IKK12" s="624"/>
      <c r="IKL12" s="313"/>
      <c r="IKM12" s="314"/>
      <c r="IKN12" s="315"/>
      <c r="IKO12" s="311"/>
      <c r="IKP12" s="311"/>
      <c r="IKQ12" s="624"/>
      <c r="IKR12" s="624"/>
      <c r="IKS12" s="624"/>
      <c r="IKT12" s="313"/>
      <c r="IKU12" s="314"/>
      <c r="IKV12" s="315"/>
      <c r="IKW12" s="311"/>
      <c r="IKX12" s="311"/>
      <c r="IKY12" s="624"/>
      <c r="IKZ12" s="624"/>
      <c r="ILA12" s="624"/>
      <c r="ILB12" s="313"/>
      <c r="ILC12" s="314"/>
      <c r="ILD12" s="315"/>
      <c r="ILE12" s="311"/>
      <c r="ILF12" s="311"/>
      <c r="ILG12" s="624"/>
      <c r="ILH12" s="624"/>
      <c r="ILI12" s="624"/>
      <c r="ILJ12" s="313"/>
      <c r="ILK12" s="314"/>
      <c r="ILL12" s="315"/>
      <c r="ILM12" s="311"/>
      <c r="ILN12" s="311"/>
      <c r="ILO12" s="624"/>
      <c r="ILP12" s="624"/>
      <c r="ILQ12" s="624"/>
      <c r="ILR12" s="313"/>
      <c r="ILS12" s="314"/>
      <c r="ILT12" s="315"/>
      <c r="ILU12" s="311"/>
      <c r="ILV12" s="311"/>
      <c r="ILW12" s="624"/>
      <c r="ILX12" s="624"/>
      <c r="ILY12" s="624"/>
      <c r="ILZ12" s="313"/>
      <c r="IMA12" s="314"/>
      <c r="IMB12" s="315"/>
      <c r="IMC12" s="311"/>
      <c r="IMD12" s="311"/>
      <c r="IME12" s="624"/>
      <c r="IMF12" s="624"/>
      <c r="IMG12" s="624"/>
      <c r="IMH12" s="313"/>
      <c r="IMI12" s="314"/>
      <c r="IMJ12" s="315"/>
      <c r="IMK12" s="311"/>
      <c r="IML12" s="311"/>
      <c r="IMM12" s="624"/>
      <c r="IMN12" s="624"/>
      <c r="IMO12" s="624"/>
      <c r="IMP12" s="313"/>
      <c r="IMQ12" s="314"/>
      <c r="IMR12" s="315"/>
      <c r="IMS12" s="311"/>
      <c r="IMT12" s="311"/>
      <c r="IMU12" s="624"/>
      <c r="IMV12" s="624"/>
      <c r="IMW12" s="624"/>
      <c r="IMX12" s="313"/>
      <c r="IMY12" s="314"/>
      <c r="IMZ12" s="315"/>
      <c r="INA12" s="311"/>
      <c r="INB12" s="311"/>
      <c r="INC12" s="624"/>
      <c r="IND12" s="624"/>
      <c r="INE12" s="624"/>
      <c r="INF12" s="313"/>
      <c r="ING12" s="314"/>
      <c r="INH12" s="315"/>
      <c r="INI12" s="311"/>
      <c r="INJ12" s="311"/>
      <c r="INK12" s="624"/>
      <c r="INL12" s="624"/>
      <c r="INM12" s="624"/>
      <c r="INN12" s="313"/>
      <c r="INO12" s="314"/>
      <c r="INP12" s="315"/>
      <c r="INQ12" s="311"/>
      <c r="INR12" s="311"/>
      <c r="INS12" s="624"/>
      <c r="INT12" s="624"/>
      <c r="INU12" s="624"/>
      <c r="INV12" s="313"/>
      <c r="INW12" s="314"/>
      <c r="INX12" s="315"/>
      <c r="INY12" s="311"/>
      <c r="INZ12" s="311"/>
      <c r="IOA12" s="624"/>
      <c r="IOB12" s="624"/>
      <c r="IOC12" s="624"/>
      <c r="IOD12" s="313"/>
      <c r="IOE12" s="314"/>
      <c r="IOF12" s="315"/>
      <c r="IOG12" s="311"/>
      <c r="IOH12" s="311"/>
      <c r="IOI12" s="624"/>
      <c r="IOJ12" s="624"/>
      <c r="IOK12" s="624"/>
      <c r="IOL12" s="313"/>
      <c r="IOM12" s="314"/>
      <c r="ION12" s="315"/>
      <c r="IOO12" s="311"/>
      <c r="IOP12" s="311"/>
      <c r="IOQ12" s="624"/>
      <c r="IOR12" s="624"/>
      <c r="IOS12" s="624"/>
      <c r="IOT12" s="313"/>
      <c r="IOU12" s="314"/>
      <c r="IOV12" s="315"/>
      <c r="IOW12" s="311"/>
      <c r="IOX12" s="311"/>
      <c r="IOY12" s="624"/>
      <c r="IOZ12" s="624"/>
      <c r="IPA12" s="624"/>
      <c r="IPB12" s="313"/>
      <c r="IPC12" s="314"/>
      <c r="IPD12" s="315"/>
      <c r="IPE12" s="311"/>
      <c r="IPF12" s="311"/>
      <c r="IPG12" s="624"/>
      <c r="IPH12" s="624"/>
      <c r="IPI12" s="624"/>
      <c r="IPJ12" s="313"/>
      <c r="IPK12" s="314"/>
      <c r="IPL12" s="315"/>
      <c r="IPM12" s="311"/>
      <c r="IPN12" s="311"/>
      <c r="IPO12" s="624"/>
      <c r="IPP12" s="624"/>
      <c r="IPQ12" s="624"/>
      <c r="IPR12" s="313"/>
      <c r="IPS12" s="314"/>
      <c r="IPT12" s="315"/>
      <c r="IPU12" s="311"/>
      <c r="IPV12" s="311"/>
      <c r="IPW12" s="624"/>
      <c r="IPX12" s="624"/>
      <c r="IPY12" s="624"/>
      <c r="IPZ12" s="313"/>
      <c r="IQA12" s="314"/>
      <c r="IQB12" s="315"/>
      <c r="IQC12" s="311"/>
      <c r="IQD12" s="311"/>
      <c r="IQE12" s="624"/>
      <c r="IQF12" s="624"/>
      <c r="IQG12" s="624"/>
      <c r="IQH12" s="313"/>
      <c r="IQI12" s="314"/>
      <c r="IQJ12" s="315"/>
      <c r="IQK12" s="311"/>
      <c r="IQL12" s="311"/>
      <c r="IQM12" s="624"/>
      <c r="IQN12" s="624"/>
      <c r="IQO12" s="624"/>
      <c r="IQP12" s="313"/>
      <c r="IQQ12" s="314"/>
      <c r="IQR12" s="315"/>
      <c r="IQS12" s="311"/>
      <c r="IQT12" s="311"/>
      <c r="IQU12" s="624"/>
      <c r="IQV12" s="624"/>
      <c r="IQW12" s="624"/>
      <c r="IQX12" s="313"/>
      <c r="IQY12" s="314"/>
      <c r="IQZ12" s="315"/>
      <c r="IRA12" s="311"/>
      <c r="IRB12" s="311"/>
      <c r="IRC12" s="624"/>
      <c r="IRD12" s="624"/>
      <c r="IRE12" s="624"/>
      <c r="IRF12" s="313"/>
      <c r="IRG12" s="314"/>
      <c r="IRH12" s="315"/>
      <c r="IRI12" s="311"/>
      <c r="IRJ12" s="311"/>
      <c r="IRK12" s="624"/>
      <c r="IRL12" s="624"/>
      <c r="IRM12" s="624"/>
      <c r="IRN12" s="313"/>
      <c r="IRO12" s="314"/>
      <c r="IRP12" s="315"/>
      <c r="IRQ12" s="311"/>
      <c r="IRR12" s="311"/>
      <c r="IRS12" s="624"/>
      <c r="IRT12" s="624"/>
      <c r="IRU12" s="624"/>
      <c r="IRV12" s="313"/>
      <c r="IRW12" s="314"/>
      <c r="IRX12" s="315"/>
      <c r="IRY12" s="311"/>
      <c r="IRZ12" s="311"/>
      <c r="ISA12" s="624"/>
      <c r="ISB12" s="624"/>
      <c r="ISC12" s="624"/>
      <c r="ISD12" s="313"/>
      <c r="ISE12" s="314"/>
      <c r="ISF12" s="315"/>
      <c r="ISG12" s="311"/>
      <c r="ISH12" s="311"/>
      <c r="ISI12" s="624"/>
      <c r="ISJ12" s="624"/>
      <c r="ISK12" s="624"/>
      <c r="ISL12" s="313"/>
      <c r="ISM12" s="314"/>
      <c r="ISN12" s="315"/>
      <c r="ISO12" s="311"/>
      <c r="ISP12" s="311"/>
      <c r="ISQ12" s="624"/>
      <c r="ISR12" s="624"/>
      <c r="ISS12" s="624"/>
      <c r="IST12" s="313"/>
      <c r="ISU12" s="314"/>
      <c r="ISV12" s="315"/>
      <c r="ISW12" s="311"/>
      <c r="ISX12" s="311"/>
      <c r="ISY12" s="624"/>
      <c r="ISZ12" s="624"/>
      <c r="ITA12" s="624"/>
      <c r="ITB12" s="313"/>
      <c r="ITC12" s="314"/>
      <c r="ITD12" s="315"/>
      <c r="ITE12" s="311"/>
      <c r="ITF12" s="311"/>
      <c r="ITG12" s="624"/>
      <c r="ITH12" s="624"/>
      <c r="ITI12" s="624"/>
      <c r="ITJ12" s="313"/>
      <c r="ITK12" s="314"/>
      <c r="ITL12" s="315"/>
      <c r="ITM12" s="311"/>
      <c r="ITN12" s="311"/>
      <c r="ITO12" s="624"/>
      <c r="ITP12" s="624"/>
      <c r="ITQ12" s="624"/>
      <c r="ITR12" s="313"/>
      <c r="ITS12" s="314"/>
      <c r="ITT12" s="315"/>
      <c r="ITU12" s="311"/>
      <c r="ITV12" s="311"/>
      <c r="ITW12" s="624"/>
      <c r="ITX12" s="624"/>
      <c r="ITY12" s="624"/>
      <c r="ITZ12" s="313"/>
      <c r="IUA12" s="314"/>
      <c r="IUB12" s="315"/>
      <c r="IUC12" s="311"/>
      <c r="IUD12" s="311"/>
      <c r="IUE12" s="624"/>
      <c r="IUF12" s="624"/>
      <c r="IUG12" s="624"/>
      <c r="IUH12" s="313"/>
      <c r="IUI12" s="314"/>
      <c r="IUJ12" s="315"/>
      <c r="IUK12" s="311"/>
      <c r="IUL12" s="311"/>
      <c r="IUM12" s="624"/>
      <c r="IUN12" s="624"/>
      <c r="IUO12" s="624"/>
      <c r="IUP12" s="313"/>
      <c r="IUQ12" s="314"/>
      <c r="IUR12" s="315"/>
      <c r="IUS12" s="311"/>
      <c r="IUT12" s="311"/>
      <c r="IUU12" s="624"/>
      <c r="IUV12" s="624"/>
      <c r="IUW12" s="624"/>
      <c r="IUX12" s="313"/>
      <c r="IUY12" s="314"/>
      <c r="IUZ12" s="315"/>
      <c r="IVA12" s="311"/>
      <c r="IVB12" s="311"/>
      <c r="IVC12" s="624"/>
      <c r="IVD12" s="624"/>
      <c r="IVE12" s="624"/>
      <c r="IVF12" s="313"/>
      <c r="IVG12" s="314"/>
      <c r="IVH12" s="315"/>
      <c r="IVI12" s="311"/>
      <c r="IVJ12" s="311"/>
      <c r="IVK12" s="624"/>
      <c r="IVL12" s="624"/>
      <c r="IVM12" s="624"/>
      <c r="IVN12" s="313"/>
      <c r="IVO12" s="314"/>
      <c r="IVP12" s="315"/>
      <c r="IVQ12" s="311"/>
      <c r="IVR12" s="311"/>
      <c r="IVS12" s="624"/>
      <c r="IVT12" s="624"/>
      <c r="IVU12" s="624"/>
      <c r="IVV12" s="313"/>
      <c r="IVW12" s="314"/>
      <c r="IVX12" s="315"/>
      <c r="IVY12" s="311"/>
      <c r="IVZ12" s="311"/>
      <c r="IWA12" s="624"/>
      <c r="IWB12" s="624"/>
      <c r="IWC12" s="624"/>
      <c r="IWD12" s="313"/>
      <c r="IWE12" s="314"/>
      <c r="IWF12" s="315"/>
      <c r="IWG12" s="311"/>
      <c r="IWH12" s="311"/>
      <c r="IWI12" s="624"/>
      <c r="IWJ12" s="624"/>
      <c r="IWK12" s="624"/>
      <c r="IWL12" s="313"/>
      <c r="IWM12" s="314"/>
      <c r="IWN12" s="315"/>
      <c r="IWO12" s="311"/>
      <c r="IWP12" s="311"/>
      <c r="IWQ12" s="624"/>
      <c r="IWR12" s="624"/>
      <c r="IWS12" s="624"/>
      <c r="IWT12" s="313"/>
      <c r="IWU12" s="314"/>
      <c r="IWV12" s="315"/>
      <c r="IWW12" s="311"/>
      <c r="IWX12" s="311"/>
      <c r="IWY12" s="624"/>
      <c r="IWZ12" s="624"/>
      <c r="IXA12" s="624"/>
      <c r="IXB12" s="313"/>
      <c r="IXC12" s="314"/>
      <c r="IXD12" s="315"/>
      <c r="IXE12" s="311"/>
      <c r="IXF12" s="311"/>
      <c r="IXG12" s="624"/>
      <c r="IXH12" s="624"/>
      <c r="IXI12" s="624"/>
      <c r="IXJ12" s="313"/>
      <c r="IXK12" s="314"/>
      <c r="IXL12" s="315"/>
      <c r="IXM12" s="311"/>
      <c r="IXN12" s="311"/>
      <c r="IXO12" s="624"/>
      <c r="IXP12" s="624"/>
      <c r="IXQ12" s="624"/>
      <c r="IXR12" s="313"/>
      <c r="IXS12" s="314"/>
      <c r="IXT12" s="315"/>
      <c r="IXU12" s="311"/>
      <c r="IXV12" s="311"/>
      <c r="IXW12" s="624"/>
      <c r="IXX12" s="624"/>
      <c r="IXY12" s="624"/>
      <c r="IXZ12" s="313"/>
      <c r="IYA12" s="314"/>
      <c r="IYB12" s="315"/>
      <c r="IYC12" s="311"/>
      <c r="IYD12" s="311"/>
      <c r="IYE12" s="624"/>
      <c r="IYF12" s="624"/>
      <c r="IYG12" s="624"/>
      <c r="IYH12" s="313"/>
      <c r="IYI12" s="314"/>
      <c r="IYJ12" s="315"/>
      <c r="IYK12" s="311"/>
      <c r="IYL12" s="311"/>
      <c r="IYM12" s="624"/>
      <c r="IYN12" s="624"/>
      <c r="IYO12" s="624"/>
      <c r="IYP12" s="313"/>
      <c r="IYQ12" s="314"/>
      <c r="IYR12" s="315"/>
      <c r="IYS12" s="311"/>
      <c r="IYT12" s="311"/>
      <c r="IYU12" s="624"/>
      <c r="IYV12" s="624"/>
      <c r="IYW12" s="624"/>
      <c r="IYX12" s="313"/>
      <c r="IYY12" s="314"/>
      <c r="IYZ12" s="315"/>
      <c r="IZA12" s="311"/>
      <c r="IZB12" s="311"/>
      <c r="IZC12" s="624"/>
      <c r="IZD12" s="624"/>
      <c r="IZE12" s="624"/>
      <c r="IZF12" s="313"/>
      <c r="IZG12" s="314"/>
      <c r="IZH12" s="315"/>
      <c r="IZI12" s="311"/>
      <c r="IZJ12" s="311"/>
      <c r="IZK12" s="624"/>
      <c r="IZL12" s="624"/>
      <c r="IZM12" s="624"/>
      <c r="IZN12" s="313"/>
      <c r="IZO12" s="314"/>
      <c r="IZP12" s="315"/>
      <c r="IZQ12" s="311"/>
      <c r="IZR12" s="311"/>
      <c r="IZS12" s="624"/>
      <c r="IZT12" s="624"/>
      <c r="IZU12" s="624"/>
      <c r="IZV12" s="313"/>
      <c r="IZW12" s="314"/>
      <c r="IZX12" s="315"/>
      <c r="IZY12" s="311"/>
      <c r="IZZ12" s="311"/>
      <c r="JAA12" s="624"/>
      <c r="JAB12" s="624"/>
      <c r="JAC12" s="624"/>
      <c r="JAD12" s="313"/>
      <c r="JAE12" s="314"/>
      <c r="JAF12" s="315"/>
      <c r="JAG12" s="311"/>
      <c r="JAH12" s="311"/>
      <c r="JAI12" s="624"/>
      <c r="JAJ12" s="624"/>
      <c r="JAK12" s="624"/>
      <c r="JAL12" s="313"/>
      <c r="JAM12" s="314"/>
      <c r="JAN12" s="315"/>
      <c r="JAO12" s="311"/>
      <c r="JAP12" s="311"/>
      <c r="JAQ12" s="624"/>
      <c r="JAR12" s="624"/>
      <c r="JAS12" s="624"/>
      <c r="JAT12" s="313"/>
      <c r="JAU12" s="314"/>
      <c r="JAV12" s="315"/>
      <c r="JAW12" s="311"/>
      <c r="JAX12" s="311"/>
      <c r="JAY12" s="624"/>
      <c r="JAZ12" s="624"/>
      <c r="JBA12" s="624"/>
      <c r="JBB12" s="313"/>
      <c r="JBC12" s="314"/>
      <c r="JBD12" s="315"/>
      <c r="JBE12" s="311"/>
      <c r="JBF12" s="311"/>
      <c r="JBG12" s="624"/>
      <c r="JBH12" s="624"/>
      <c r="JBI12" s="624"/>
      <c r="JBJ12" s="313"/>
      <c r="JBK12" s="314"/>
      <c r="JBL12" s="315"/>
      <c r="JBM12" s="311"/>
      <c r="JBN12" s="311"/>
      <c r="JBO12" s="624"/>
      <c r="JBP12" s="624"/>
      <c r="JBQ12" s="624"/>
      <c r="JBR12" s="313"/>
      <c r="JBS12" s="314"/>
      <c r="JBT12" s="315"/>
      <c r="JBU12" s="311"/>
      <c r="JBV12" s="311"/>
      <c r="JBW12" s="624"/>
      <c r="JBX12" s="624"/>
      <c r="JBY12" s="624"/>
      <c r="JBZ12" s="313"/>
      <c r="JCA12" s="314"/>
      <c r="JCB12" s="315"/>
      <c r="JCC12" s="311"/>
      <c r="JCD12" s="311"/>
      <c r="JCE12" s="624"/>
      <c r="JCF12" s="624"/>
      <c r="JCG12" s="624"/>
      <c r="JCH12" s="313"/>
      <c r="JCI12" s="314"/>
      <c r="JCJ12" s="315"/>
      <c r="JCK12" s="311"/>
      <c r="JCL12" s="311"/>
      <c r="JCM12" s="624"/>
      <c r="JCN12" s="624"/>
      <c r="JCO12" s="624"/>
      <c r="JCP12" s="313"/>
      <c r="JCQ12" s="314"/>
      <c r="JCR12" s="315"/>
      <c r="JCS12" s="311"/>
      <c r="JCT12" s="311"/>
      <c r="JCU12" s="624"/>
      <c r="JCV12" s="624"/>
      <c r="JCW12" s="624"/>
      <c r="JCX12" s="313"/>
      <c r="JCY12" s="314"/>
      <c r="JCZ12" s="315"/>
      <c r="JDA12" s="311"/>
      <c r="JDB12" s="311"/>
      <c r="JDC12" s="624"/>
      <c r="JDD12" s="624"/>
      <c r="JDE12" s="624"/>
      <c r="JDF12" s="313"/>
      <c r="JDG12" s="314"/>
      <c r="JDH12" s="315"/>
      <c r="JDI12" s="311"/>
      <c r="JDJ12" s="311"/>
      <c r="JDK12" s="624"/>
      <c r="JDL12" s="624"/>
      <c r="JDM12" s="624"/>
      <c r="JDN12" s="313"/>
      <c r="JDO12" s="314"/>
      <c r="JDP12" s="315"/>
      <c r="JDQ12" s="311"/>
      <c r="JDR12" s="311"/>
      <c r="JDS12" s="624"/>
      <c r="JDT12" s="624"/>
      <c r="JDU12" s="624"/>
      <c r="JDV12" s="313"/>
      <c r="JDW12" s="314"/>
      <c r="JDX12" s="315"/>
      <c r="JDY12" s="311"/>
      <c r="JDZ12" s="311"/>
      <c r="JEA12" s="624"/>
      <c r="JEB12" s="624"/>
      <c r="JEC12" s="624"/>
      <c r="JED12" s="313"/>
      <c r="JEE12" s="314"/>
      <c r="JEF12" s="315"/>
      <c r="JEG12" s="311"/>
      <c r="JEH12" s="311"/>
      <c r="JEI12" s="624"/>
      <c r="JEJ12" s="624"/>
      <c r="JEK12" s="624"/>
      <c r="JEL12" s="313"/>
      <c r="JEM12" s="314"/>
      <c r="JEN12" s="315"/>
      <c r="JEO12" s="311"/>
      <c r="JEP12" s="311"/>
      <c r="JEQ12" s="624"/>
      <c r="JER12" s="624"/>
      <c r="JES12" s="624"/>
      <c r="JET12" s="313"/>
      <c r="JEU12" s="314"/>
      <c r="JEV12" s="315"/>
      <c r="JEW12" s="311"/>
      <c r="JEX12" s="311"/>
      <c r="JEY12" s="624"/>
      <c r="JEZ12" s="624"/>
      <c r="JFA12" s="624"/>
      <c r="JFB12" s="313"/>
      <c r="JFC12" s="314"/>
      <c r="JFD12" s="315"/>
      <c r="JFE12" s="311"/>
      <c r="JFF12" s="311"/>
      <c r="JFG12" s="624"/>
      <c r="JFH12" s="624"/>
      <c r="JFI12" s="624"/>
      <c r="JFJ12" s="313"/>
      <c r="JFK12" s="314"/>
      <c r="JFL12" s="315"/>
      <c r="JFM12" s="311"/>
      <c r="JFN12" s="311"/>
      <c r="JFO12" s="624"/>
      <c r="JFP12" s="624"/>
      <c r="JFQ12" s="624"/>
      <c r="JFR12" s="313"/>
      <c r="JFS12" s="314"/>
      <c r="JFT12" s="315"/>
      <c r="JFU12" s="311"/>
      <c r="JFV12" s="311"/>
      <c r="JFW12" s="624"/>
      <c r="JFX12" s="624"/>
      <c r="JFY12" s="624"/>
      <c r="JFZ12" s="313"/>
      <c r="JGA12" s="314"/>
      <c r="JGB12" s="315"/>
      <c r="JGC12" s="311"/>
      <c r="JGD12" s="311"/>
      <c r="JGE12" s="624"/>
      <c r="JGF12" s="624"/>
      <c r="JGG12" s="624"/>
      <c r="JGH12" s="313"/>
      <c r="JGI12" s="314"/>
      <c r="JGJ12" s="315"/>
      <c r="JGK12" s="311"/>
      <c r="JGL12" s="311"/>
      <c r="JGM12" s="624"/>
      <c r="JGN12" s="624"/>
      <c r="JGO12" s="624"/>
      <c r="JGP12" s="313"/>
      <c r="JGQ12" s="314"/>
      <c r="JGR12" s="315"/>
      <c r="JGS12" s="311"/>
      <c r="JGT12" s="311"/>
      <c r="JGU12" s="624"/>
      <c r="JGV12" s="624"/>
      <c r="JGW12" s="624"/>
      <c r="JGX12" s="313"/>
      <c r="JGY12" s="314"/>
      <c r="JGZ12" s="315"/>
      <c r="JHA12" s="311"/>
      <c r="JHB12" s="311"/>
      <c r="JHC12" s="624"/>
      <c r="JHD12" s="624"/>
      <c r="JHE12" s="624"/>
      <c r="JHF12" s="313"/>
      <c r="JHG12" s="314"/>
      <c r="JHH12" s="315"/>
      <c r="JHI12" s="311"/>
      <c r="JHJ12" s="311"/>
      <c r="JHK12" s="624"/>
      <c r="JHL12" s="624"/>
      <c r="JHM12" s="624"/>
      <c r="JHN12" s="313"/>
      <c r="JHO12" s="314"/>
      <c r="JHP12" s="315"/>
      <c r="JHQ12" s="311"/>
      <c r="JHR12" s="311"/>
      <c r="JHS12" s="624"/>
      <c r="JHT12" s="624"/>
      <c r="JHU12" s="624"/>
      <c r="JHV12" s="313"/>
      <c r="JHW12" s="314"/>
      <c r="JHX12" s="315"/>
      <c r="JHY12" s="311"/>
      <c r="JHZ12" s="311"/>
      <c r="JIA12" s="624"/>
      <c r="JIB12" s="624"/>
      <c r="JIC12" s="624"/>
      <c r="JID12" s="313"/>
      <c r="JIE12" s="314"/>
      <c r="JIF12" s="315"/>
      <c r="JIG12" s="311"/>
      <c r="JIH12" s="311"/>
      <c r="JII12" s="624"/>
      <c r="JIJ12" s="624"/>
      <c r="JIK12" s="624"/>
      <c r="JIL12" s="313"/>
      <c r="JIM12" s="314"/>
      <c r="JIN12" s="315"/>
      <c r="JIO12" s="311"/>
      <c r="JIP12" s="311"/>
      <c r="JIQ12" s="624"/>
      <c r="JIR12" s="624"/>
      <c r="JIS12" s="624"/>
      <c r="JIT12" s="313"/>
      <c r="JIU12" s="314"/>
      <c r="JIV12" s="315"/>
      <c r="JIW12" s="311"/>
      <c r="JIX12" s="311"/>
      <c r="JIY12" s="624"/>
      <c r="JIZ12" s="624"/>
      <c r="JJA12" s="624"/>
      <c r="JJB12" s="313"/>
      <c r="JJC12" s="314"/>
      <c r="JJD12" s="315"/>
      <c r="JJE12" s="311"/>
      <c r="JJF12" s="311"/>
      <c r="JJG12" s="624"/>
      <c r="JJH12" s="624"/>
      <c r="JJI12" s="624"/>
      <c r="JJJ12" s="313"/>
      <c r="JJK12" s="314"/>
      <c r="JJL12" s="315"/>
      <c r="JJM12" s="311"/>
      <c r="JJN12" s="311"/>
      <c r="JJO12" s="624"/>
      <c r="JJP12" s="624"/>
      <c r="JJQ12" s="624"/>
      <c r="JJR12" s="313"/>
      <c r="JJS12" s="314"/>
      <c r="JJT12" s="315"/>
      <c r="JJU12" s="311"/>
      <c r="JJV12" s="311"/>
      <c r="JJW12" s="624"/>
      <c r="JJX12" s="624"/>
      <c r="JJY12" s="624"/>
      <c r="JJZ12" s="313"/>
      <c r="JKA12" s="314"/>
      <c r="JKB12" s="315"/>
      <c r="JKC12" s="311"/>
      <c r="JKD12" s="311"/>
      <c r="JKE12" s="624"/>
      <c r="JKF12" s="624"/>
      <c r="JKG12" s="624"/>
      <c r="JKH12" s="313"/>
      <c r="JKI12" s="314"/>
      <c r="JKJ12" s="315"/>
      <c r="JKK12" s="311"/>
      <c r="JKL12" s="311"/>
      <c r="JKM12" s="624"/>
      <c r="JKN12" s="624"/>
      <c r="JKO12" s="624"/>
      <c r="JKP12" s="313"/>
      <c r="JKQ12" s="314"/>
      <c r="JKR12" s="315"/>
      <c r="JKS12" s="311"/>
      <c r="JKT12" s="311"/>
      <c r="JKU12" s="624"/>
      <c r="JKV12" s="624"/>
      <c r="JKW12" s="624"/>
      <c r="JKX12" s="313"/>
      <c r="JKY12" s="314"/>
      <c r="JKZ12" s="315"/>
      <c r="JLA12" s="311"/>
      <c r="JLB12" s="311"/>
      <c r="JLC12" s="624"/>
      <c r="JLD12" s="624"/>
      <c r="JLE12" s="624"/>
      <c r="JLF12" s="313"/>
      <c r="JLG12" s="314"/>
      <c r="JLH12" s="315"/>
      <c r="JLI12" s="311"/>
      <c r="JLJ12" s="311"/>
      <c r="JLK12" s="624"/>
      <c r="JLL12" s="624"/>
      <c r="JLM12" s="624"/>
      <c r="JLN12" s="313"/>
      <c r="JLO12" s="314"/>
      <c r="JLP12" s="315"/>
      <c r="JLQ12" s="311"/>
      <c r="JLR12" s="311"/>
      <c r="JLS12" s="624"/>
      <c r="JLT12" s="624"/>
      <c r="JLU12" s="624"/>
      <c r="JLV12" s="313"/>
      <c r="JLW12" s="314"/>
      <c r="JLX12" s="315"/>
      <c r="JLY12" s="311"/>
      <c r="JLZ12" s="311"/>
      <c r="JMA12" s="624"/>
      <c r="JMB12" s="624"/>
      <c r="JMC12" s="624"/>
      <c r="JMD12" s="313"/>
      <c r="JME12" s="314"/>
      <c r="JMF12" s="315"/>
      <c r="JMG12" s="311"/>
      <c r="JMH12" s="311"/>
      <c r="JMI12" s="624"/>
      <c r="JMJ12" s="624"/>
      <c r="JMK12" s="624"/>
      <c r="JML12" s="313"/>
      <c r="JMM12" s="314"/>
      <c r="JMN12" s="315"/>
      <c r="JMO12" s="311"/>
      <c r="JMP12" s="311"/>
      <c r="JMQ12" s="624"/>
      <c r="JMR12" s="624"/>
      <c r="JMS12" s="624"/>
      <c r="JMT12" s="313"/>
      <c r="JMU12" s="314"/>
      <c r="JMV12" s="315"/>
      <c r="JMW12" s="311"/>
      <c r="JMX12" s="311"/>
      <c r="JMY12" s="624"/>
      <c r="JMZ12" s="624"/>
      <c r="JNA12" s="624"/>
      <c r="JNB12" s="313"/>
      <c r="JNC12" s="314"/>
      <c r="JND12" s="315"/>
      <c r="JNE12" s="311"/>
      <c r="JNF12" s="311"/>
      <c r="JNG12" s="624"/>
      <c r="JNH12" s="624"/>
      <c r="JNI12" s="624"/>
      <c r="JNJ12" s="313"/>
      <c r="JNK12" s="314"/>
      <c r="JNL12" s="315"/>
      <c r="JNM12" s="311"/>
      <c r="JNN12" s="311"/>
      <c r="JNO12" s="624"/>
      <c r="JNP12" s="624"/>
      <c r="JNQ12" s="624"/>
      <c r="JNR12" s="313"/>
      <c r="JNS12" s="314"/>
      <c r="JNT12" s="315"/>
      <c r="JNU12" s="311"/>
      <c r="JNV12" s="311"/>
      <c r="JNW12" s="624"/>
      <c r="JNX12" s="624"/>
      <c r="JNY12" s="624"/>
      <c r="JNZ12" s="313"/>
      <c r="JOA12" s="314"/>
      <c r="JOB12" s="315"/>
      <c r="JOC12" s="311"/>
      <c r="JOD12" s="311"/>
      <c r="JOE12" s="624"/>
      <c r="JOF12" s="624"/>
      <c r="JOG12" s="624"/>
      <c r="JOH12" s="313"/>
      <c r="JOI12" s="314"/>
      <c r="JOJ12" s="315"/>
      <c r="JOK12" s="311"/>
      <c r="JOL12" s="311"/>
      <c r="JOM12" s="624"/>
      <c r="JON12" s="624"/>
      <c r="JOO12" s="624"/>
      <c r="JOP12" s="313"/>
      <c r="JOQ12" s="314"/>
      <c r="JOR12" s="315"/>
      <c r="JOS12" s="311"/>
      <c r="JOT12" s="311"/>
      <c r="JOU12" s="624"/>
      <c r="JOV12" s="624"/>
      <c r="JOW12" s="624"/>
      <c r="JOX12" s="313"/>
      <c r="JOY12" s="314"/>
      <c r="JOZ12" s="315"/>
      <c r="JPA12" s="311"/>
      <c r="JPB12" s="311"/>
      <c r="JPC12" s="624"/>
      <c r="JPD12" s="624"/>
      <c r="JPE12" s="624"/>
      <c r="JPF12" s="313"/>
      <c r="JPG12" s="314"/>
      <c r="JPH12" s="315"/>
      <c r="JPI12" s="311"/>
      <c r="JPJ12" s="311"/>
      <c r="JPK12" s="624"/>
      <c r="JPL12" s="624"/>
      <c r="JPM12" s="624"/>
      <c r="JPN12" s="313"/>
      <c r="JPO12" s="314"/>
      <c r="JPP12" s="315"/>
      <c r="JPQ12" s="311"/>
      <c r="JPR12" s="311"/>
      <c r="JPS12" s="624"/>
      <c r="JPT12" s="624"/>
      <c r="JPU12" s="624"/>
      <c r="JPV12" s="313"/>
      <c r="JPW12" s="314"/>
      <c r="JPX12" s="315"/>
      <c r="JPY12" s="311"/>
      <c r="JPZ12" s="311"/>
      <c r="JQA12" s="624"/>
      <c r="JQB12" s="624"/>
      <c r="JQC12" s="624"/>
      <c r="JQD12" s="313"/>
      <c r="JQE12" s="314"/>
      <c r="JQF12" s="315"/>
      <c r="JQG12" s="311"/>
      <c r="JQH12" s="311"/>
      <c r="JQI12" s="624"/>
      <c r="JQJ12" s="624"/>
      <c r="JQK12" s="624"/>
      <c r="JQL12" s="313"/>
      <c r="JQM12" s="314"/>
      <c r="JQN12" s="315"/>
      <c r="JQO12" s="311"/>
      <c r="JQP12" s="311"/>
      <c r="JQQ12" s="624"/>
      <c r="JQR12" s="624"/>
      <c r="JQS12" s="624"/>
      <c r="JQT12" s="313"/>
      <c r="JQU12" s="314"/>
      <c r="JQV12" s="315"/>
      <c r="JQW12" s="311"/>
      <c r="JQX12" s="311"/>
      <c r="JQY12" s="624"/>
      <c r="JQZ12" s="624"/>
      <c r="JRA12" s="624"/>
      <c r="JRB12" s="313"/>
      <c r="JRC12" s="314"/>
      <c r="JRD12" s="315"/>
      <c r="JRE12" s="311"/>
      <c r="JRF12" s="311"/>
      <c r="JRG12" s="624"/>
      <c r="JRH12" s="624"/>
      <c r="JRI12" s="624"/>
      <c r="JRJ12" s="313"/>
      <c r="JRK12" s="314"/>
      <c r="JRL12" s="315"/>
      <c r="JRM12" s="311"/>
      <c r="JRN12" s="311"/>
      <c r="JRO12" s="624"/>
      <c r="JRP12" s="624"/>
      <c r="JRQ12" s="624"/>
      <c r="JRR12" s="313"/>
      <c r="JRS12" s="314"/>
      <c r="JRT12" s="315"/>
      <c r="JRU12" s="311"/>
      <c r="JRV12" s="311"/>
      <c r="JRW12" s="624"/>
      <c r="JRX12" s="624"/>
      <c r="JRY12" s="624"/>
      <c r="JRZ12" s="313"/>
      <c r="JSA12" s="314"/>
      <c r="JSB12" s="315"/>
      <c r="JSC12" s="311"/>
      <c r="JSD12" s="311"/>
      <c r="JSE12" s="624"/>
      <c r="JSF12" s="624"/>
      <c r="JSG12" s="624"/>
      <c r="JSH12" s="313"/>
      <c r="JSI12" s="314"/>
      <c r="JSJ12" s="315"/>
      <c r="JSK12" s="311"/>
      <c r="JSL12" s="311"/>
      <c r="JSM12" s="624"/>
      <c r="JSN12" s="624"/>
      <c r="JSO12" s="624"/>
      <c r="JSP12" s="313"/>
      <c r="JSQ12" s="314"/>
      <c r="JSR12" s="315"/>
      <c r="JSS12" s="311"/>
      <c r="JST12" s="311"/>
      <c r="JSU12" s="624"/>
      <c r="JSV12" s="624"/>
      <c r="JSW12" s="624"/>
      <c r="JSX12" s="313"/>
      <c r="JSY12" s="314"/>
      <c r="JSZ12" s="315"/>
      <c r="JTA12" s="311"/>
      <c r="JTB12" s="311"/>
      <c r="JTC12" s="624"/>
      <c r="JTD12" s="624"/>
      <c r="JTE12" s="624"/>
      <c r="JTF12" s="313"/>
      <c r="JTG12" s="314"/>
      <c r="JTH12" s="315"/>
      <c r="JTI12" s="311"/>
      <c r="JTJ12" s="311"/>
      <c r="JTK12" s="624"/>
      <c r="JTL12" s="624"/>
      <c r="JTM12" s="624"/>
      <c r="JTN12" s="313"/>
      <c r="JTO12" s="314"/>
      <c r="JTP12" s="315"/>
      <c r="JTQ12" s="311"/>
      <c r="JTR12" s="311"/>
      <c r="JTS12" s="624"/>
      <c r="JTT12" s="624"/>
      <c r="JTU12" s="624"/>
      <c r="JTV12" s="313"/>
      <c r="JTW12" s="314"/>
      <c r="JTX12" s="315"/>
      <c r="JTY12" s="311"/>
      <c r="JTZ12" s="311"/>
      <c r="JUA12" s="624"/>
      <c r="JUB12" s="624"/>
      <c r="JUC12" s="624"/>
      <c r="JUD12" s="313"/>
      <c r="JUE12" s="314"/>
      <c r="JUF12" s="315"/>
      <c r="JUG12" s="311"/>
      <c r="JUH12" s="311"/>
      <c r="JUI12" s="624"/>
      <c r="JUJ12" s="624"/>
      <c r="JUK12" s="624"/>
      <c r="JUL12" s="313"/>
      <c r="JUM12" s="314"/>
      <c r="JUN12" s="315"/>
      <c r="JUO12" s="311"/>
      <c r="JUP12" s="311"/>
      <c r="JUQ12" s="624"/>
      <c r="JUR12" s="624"/>
      <c r="JUS12" s="624"/>
      <c r="JUT12" s="313"/>
      <c r="JUU12" s="314"/>
      <c r="JUV12" s="315"/>
      <c r="JUW12" s="311"/>
      <c r="JUX12" s="311"/>
      <c r="JUY12" s="624"/>
      <c r="JUZ12" s="624"/>
      <c r="JVA12" s="624"/>
      <c r="JVB12" s="313"/>
      <c r="JVC12" s="314"/>
      <c r="JVD12" s="315"/>
      <c r="JVE12" s="311"/>
      <c r="JVF12" s="311"/>
      <c r="JVG12" s="624"/>
      <c r="JVH12" s="624"/>
      <c r="JVI12" s="624"/>
      <c r="JVJ12" s="313"/>
      <c r="JVK12" s="314"/>
      <c r="JVL12" s="315"/>
      <c r="JVM12" s="311"/>
      <c r="JVN12" s="311"/>
      <c r="JVO12" s="624"/>
      <c r="JVP12" s="624"/>
      <c r="JVQ12" s="624"/>
      <c r="JVR12" s="313"/>
      <c r="JVS12" s="314"/>
      <c r="JVT12" s="315"/>
      <c r="JVU12" s="311"/>
      <c r="JVV12" s="311"/>
      <c r="JVW12" s="624"/>
      <c r="JVX12" s="624"/>
      <c r="JVY12" s="624"/>
      <c r="JVZ12" s="313"/>
      <c r="JWA12" s="314"/>
      <c r="JWB12" s="315"/>
      <c r="JWC12" s="311"/>
      <c r="JWD12" s="311"/>
      <c r="JWE12" s="624"/>
      <c r="JWF12" s="624"/>
      <c r="JWG12" s="624"/>
      <c r="JWH12" s="313"/>
      <c r="JWI12" s="314"/>
      <c r="JWJ12" s="315"/>
      <c r="JWK12" s="311"/>
      <c r="JWL12" s="311"/>
      <c r="JWM12" s="624"/>
      <c r="JWN12" s="624"/>
      <c r="JWO12" s="624"/>
      <c r="JWP12" s="313"/>
      <c r="JWQ12" s="314"/>
      <c r="JWR12" s="315"/>
      <c r="JWS12" s="311"/>
      <c r="JWT12" s="311"/>
      <c r="JWU12" s="624"/>
      <c r="JWV12" s="624"/>
      <c r="JWW12" s="624"/>
      <c r="JWX12" s="313"/>
      <c r="JWY12" s="314"/>
      <c r="JWZ12" s="315"/>
      <c r="JXA12" s="311"/>
      <c r="JXB12" s="311"/>
      <c r="JXC12" s="624"/>
      <c r="JXD12" s="624"/>
      <c r="JXE12" s="624"/>
      <c r="JXF12" s="313"/>
      <c r="JXG12" s="314"/>
      <c r="JXH12" s="315"/>
      <c r="JXI12" s="311"/>
      <c r="JXJ12" s="311"/>
      <c r="JXK12" s="624"/>
      <c r="JXL12" s="624"/>
      <c r="JXM12" s="624"/>
      <c r="JXN12" s="313"/>
      <c r="JXO12" s="314"/>
      <c r="JXP12" s="315"/>
      <c r="JXQ12" s="311"/>
      <c r="JXR12" s="311"/>
      <c r="JXS12" s="624"/>
      <c r="JXT12" s="624"/>
      <c r="JXU12" s="624"/>
      <c r="JXV12" s="313"/>
      <c r="JXW12" s="314"/>
      <c r="JXX12" s="315"/>
      <c r="JXY12" s="311"/>
      <c r="JXZ12" s="311"/>
      <c r="JYA12" s="624"/>
      <c r="JYB12" s="624"/>
      <c r="JYC12" s="624"/>
      <c r="JYD12" s="313"/>
      <c r="JYE12" s="314"/>
      <c r="JYF12" s="315"/>
      <c r="JYG12" s="311"/>
      <c r="JYH12" s="311"/>
      <c r="JYI12" s="624"/>
      <c r="JYJ12" s="624"/>
      <c r="JYK12" s="624"/>
      <c r="JYL12" s="313"/>
      <c r="JYM12" s="314"/>
      <c r="JYN12" s="315"/>
      <c r="JYO12" s="311"/>
      <c r="JYP12" s="311"/>
      <c r="JYQ12" s="624"/>
      <c r="JYR12" s="624"/>
      <c r="JYS12" s="624"/>
      <c r="JYT12" s="313"/>
      <c r="JYU12" s="314"/>
      <c r="JYV12" s="315"/>
      <c r="JYW12" s="311"/>
      <c r="JYX12" s="311"/>
      <c r="JYY12" s="624"/>
      <c r="JYZ12" s="624"/>
      <c r="JZA12" s="624"/>
      <c r="JZB12" s="313"/>
      <c r="JZC12" s="314"/>
      <c r="JZD12" s="315"/>
      <c r="JZE12" s="311"/>
      <c r="JZF12" s="311"/>
      <c r="JZG12" s="624"/>
      <c r="JZH12" s="624"/>
      <c r="JZI12" s="624"/>
      <c r="JZJ12" s="313"/>
      <c r="JZK12" s="314"/>
      <c r="JZL12" s="315"/>
      <c r="JZM12" s="311"/>
      <c r="JZN12" s="311"/>
      <c r="JZO12" s="624"/>
      <c r="JZP12" s="624"/>
      <c r="JZQ12" s="624"/>
      <c r="JZR12" s="313"/>
      <c r="JZS12" s="314"/>
      <c r="JZT12" s="315"/>
      <c r="JZU12" s="311"/>
      <c r="JZV12" s="311"/>
      <c r="JZW12" s="624"/>
      <c r="JZX12" s="624"/>
      <c r="JZY12" s="624"/>
      <c r="JZZ12" s="313"/>
      <c r="KAA12" s="314"/>
      <c r="KAB12" s="315"/>
      <c r="KAC12" s="311"/>
      <c r="KAD12" s="311"/>
      <c r="KAE12" s="624"/>
      <c r="KAF12" s="624"/>
      <c r="KAG12" s="624"/>
      <c r="KAH12" s="313"/>
      <c r="KAI12" s="314"/>
      <c r="KAJ12" s="315"/>
      <c r="KAK12" s="311"/>
      <c r="KAL12" s="311"/>
      <c r="KAM12" s="624"/>
      <c r="KAN12" s="624"/>
      <c r="KAO12" s="624"/>
      <c r="KAP12" s="313"/>
      <c r="KAQ12" s="314"/>
      <c r="KAR12" s="315"/>
      <c r="KAS12" s="311"/>
      <c r="KAT12" s="311"/>
      <c r="KAU12" s="624"/>
      <c r="KAV12" s="624"/>
      <c r="KAW12" s="624"/>
      <c r="KAX12" s="313"/>
      <c r="KAY12" s="314"/>
      <c r="KAZ12" s="315"/>
      <c r="KBA12" s="311"/>
      <c r="KBB12" s="311"/>
      <c r="KBC12" s="624"/>
      <c r="KBD12" s="624"/>
      <c r="KBE12" s="624"/>
      <c r="KBF12" s="313"/>
      <c r="KBG12" s="314"/>
      <c r="KBH12" s="315"/>
      <c r="KBI12" s="311"/>
      <c r="KBJ12" s="311"/>
      <c r="KBK12" s="624"/>
      <c r="KBL12" s="624"/>
      <c r="KBM12" s="624"/>
      <c r="KBN12" s="313"/>
      <c r="KBO12" s="314"/>
      <c r="KBP12" s="315"/>
      <c r="KBQ12" s="311"/>
      <c r="KBR12" s="311"/>
      <c r="KBS12" s="624"/>
      <c r="KBT12" s="624"/>
      <c r="KBU12" s="624"/>
      <c r="KBV12" s="313"/>
      <c r="KBW12" s="314"/>
      <c r="KBX12" s="315"/>
      <c r="KBY12" s="311"/>
      <c r="KBZ12" s="311"/>
      <c r="KCA12" s="624"/>
      <c r="KCB12" s="624"/>
      <c r="KCC12" s="624"/>
      <c r="KCD12" s="313"/>
      <c r="KCE12" s="314"/>
      <c r="KCF12" s="315"/>
      <c r="KCG12" s="311"/>
      <c r="KCH12" s="311"/>
      <c r="KCI12" s="624"/>
      <c r="KCJ12" s="624"/>
      <c r="KCK12" s="624"/>
      <c r="KCL12" s="313"/>
      <c r="KCM12" s="314"/>
      <c r="KCN12" s="315"/>
      <c r="KCO12" s="311"/>
      <c r="KCP12" s="311"/>
      <c r="KCQ12" s="624"/>
      <c r="KCR12" s="624"/>
      <c r="KCS12" s="624"/>
      <c r="KCT12" s="313"/>
      <c r="KCU12" s="314"/>
      <c r="KCV12" s="315"/>
      <c r="KCW12" s="311"/>
      <c r="KCX12" s="311"/>
      <c r="KCY12" s="624"/>
      <c r="KCZ12" s="624"/>
      <c r="KDA12" s="624"/>
      <c r="KDB12" s="313"/>
      <c r="KDC12" s="314"/>
      <c r="KDD12" s="315"/>
      <c r="KDE12" s="311"/>
      <c r="KDF12" s="311"/>
      <c r="KDG12" s="624"/>
      <c r="KDH12" s="624"/>
      <c r="KDI12" s="624"/>
      <c r="KDJ12" s="313"/>
      <c r="KDK12" s="314"/>
      <c r="KDL12" s="315"/>
      <c r="KDM12" s="311"/>
      <c r="KDN12" s="311"/>
      <c r="KDO12" s="624"/>
      <c r="KDP12" s="624"/>
      <c r="KDQ12" s="624"/>
      <c r="KDR12" s="313"/>
      <c r="KDS12" s="314"/>
      <c r="KDT12" s="315"/>
      <c r="KDU12" s="311"/>
      <c r="KDV12" s="311"/>
      <c r="KDW12" s="624"/>
      <c r="KDX12" s="624"/>
      <c r="KDY12" s="624"/>
      <c r="KDZ12" s="313"/>
      <c r="KEA12" s="314"/>
      <c r="KEB12" s="315"/>
      <c r="KEC12" s="311"/>
      <c r="KED12" s="311"/>
      <c r="KEE12" s="624"/>
      <c r="KEF12" s="624"/>
      <c r="KEG12" s="624"/>
      <c r="KEH12" s="313"/>
      <c r="KEI12" s="314"/>
      <c r="KEJ12" s="315"/>
      <c r="KEK12" s="311"/>
      <c r="KEL12" s="311"/>
      <c r="KEM12" s="624"/>
      <c r="KEN12" s="624"/>
      <c r="KEO12" s="624"/>
      <c r="KEP12" s="313"/>
      <c r="KEQ12" s="314"/>
      <c r="KER12" s="315"/>
      <c r="KES12" s="311"/>
      <c r="KET12" s="311"/>
      <c r="KEU12" s="624"/>
      <c r="KEV12" s="624"/>
      <c r="KEW12" s="624"/>
      <c r="KEX12" s="313"/>
      <c r="KEY12" s="314"/>
      <c r="KEZ12" s="315"/>
      <c r="KFA12" s="311"/>
      <c r="KFB12" s="311"/>
      <c r="KFC12" s="624"/>
      <c r="KFD12" s="624"/>
      <c r="KFE12" s="624"/>
      <c r="KFF12" s="313"/>
      <c r="KFG12" s="314"/>
      <c r="KFH12" s="315"/>
      <c r="KFI12" s="311"/>
      <c r="KFJ12" s="311"/>
      <c r="KFK12" s="624"/>
      <c r="KFL12" s="624"/>
      <c r="KFM12" s="624"/>
      <c r="KFN12" s="313"/>
      <c r="KFO12" s="314"/>
      <c r="KFP12" s="315"/>
      <c r="KFQ12" s="311"/>
      <c r="KFR12" s="311"/>
      <c r="KFS12" s="624"/>
      <c r="KFT12" s="624"/>
      <c r="KFU12" s="624"/>
      <c r="KFV12" s="313"/>
      <c r="KFW12" s="314"/>
      <c r="KFX12" s="315"/>
      <c r="KFY12" s="311"/>
      <c r="KFZ12" s="311"/>
      <c r="KGA12" s="624"/>
      <c r="KGB12" s="624"/>
      <c r="KGC12" s="624"/>
      <c r="KGD12" s="313"/>
      <c r="KGE12" s="314"/>
      <c r="KGF12" s="315"/>
      <c r="KGG12" s="311"/>
      <c r="KGH12" s="311"/>
      <c r="KGI12" s="624"/>
      <c r="KGJ12" s="624"/>
      <c r="KGK12" s="624"/>
      <c r="KGL12" s="313"/>
      <c r="KGM12" s="314"/>
      <c r="KGN12" s="315"/>
      <c r="KGO12" s="311"/>
      <c r="KGP12" s="311"/>
      <c r="KGQ12" s="624"/>
      <c r="KGR12" s="624"/>
      <c r="KGS12" s="624"/>
      <c r="KGT12" s="313"/>
      <c r="KGU12" s="314"/>
      <c r="KGV12" s="315"/>
      <c r="KGW12" s="311"/>
      <c r="KGX12" s="311"/>
      <c r="KGY12" s="624"/>
      <c r="KGZ12" s="624"/>
      <c r="KHA12" s="624"/>
      <c r="KHB12" s="313"/>
      <c r="KHC12" s="314"/>
      <c r="KHD12" s="315"/>
      <c r="KHE12" s="311"/>
      <c r="KHF12" s="311"/>
      <c r="KHG12" s="624"/>
      <c r="KHH12" s="624"/>
      <c r="KHI12" s="624"/>
      <c r="KHJ12" s="313"/>
      <c r="KHK12" s="314"/>
      <c r="KHL12" s="315"/>
      <c r="KHM12" s="311"/>
      <c r="KHN12" s="311"/>
      <c r="KHO12" s="624"/>
      <c r="KHP12" s="624"/>
      <c r="KHQ12" s="624"/>
      <c r="KHR12" s="313"/>
      <c r="KHS12" s="314"/>
      <c r="KHT12" s="315"/>
      <c r="KHU12" s="311"/>
      <c r="KHV12" s="311"/>
      <c r="KHW12" s="624"/>
      <c r="KHX12" s="624"/>
      <c r="KHY12" s="624"/>
      <c r="KHZ12" s="313"/>
      <c r="KIA12" s="314"/>
      <c r="KIB12" s="315"/>
      <c r="KIC12" s="311"/>
      <c r="KID12" s="311"/>
      <c r="KIE12" s="624"/>
      <c r="KIF12" s="624"/>
      <c r="KIG12" s="624"/>
      <c r="KIH12" s="313"/>
      <c r="KII12" s="314"/>
      <c r="KIJ12" s="315"/>
      <c r="KIK12" s="311"/>
      <c r="KIL12" s="311"/>
      <c r="KIM12" s="624"/>
      <c r="KIN12" s="624"/>
      <c r="KIO12" s="624"/>
      <c r="KIP12" s="313"/>
      <c r="KIQ12" s="314"/>
      <c r="KIR12" s="315"/>
      <c r="KIS12" s="311"/>
      <c r="KIT12" s="311"/>
      <c r="KIU12" s="624"/>
      <c r="KIV12" s="624"/>
      <c r="KIW12" s="624"/>
      <c r="KIX12" s="313"/>
      <c r="KIY12" s="314"/>
      <c r="KIZ12" s="315"/>
      <c r="KJA12" s="311"/>
      <c r="KJB12" s="311"/>
      <c r="KJC12" s="624"/>
      <c r="KJD12" s="624"/>
      <c r="KJE12" s="624"/>
      <c r="KJF12" s="313"/>
      <c r="KJG12" s="314"/>
      <c r="KJH12" s="315"/>
      <c r="KJI12" s="311"/>
      <c r="KJJ12" s="311"/>
      <c r="KJK12" s="624"/>
      <c r="KJL12" s="624"/>
      <c r="KJM12" s="624"/>
      <c r="KJN12" s="313"/>
      <c r="KJO12" s="314"/>
      <c r="KJP12" s="315"/>
      <c r="KJQ12" s="311"/>
      <c r="KJR12" s="311"/>
      <c r="KJS12" s="624"/>
      <c r="KJT12" s="624"/>
      <c r="KJU12" s="624"/>
      <c r="KJV12" s="313"/>
      <c r="KJW12" s="314"/>
      <c r="KJX12" s="315"/>
      <c r="KJY12" s="311"/>
      <c r="KJZ12" s="311"/>
      <c r="KKA12" s="624"/>
      <c r="KKB12" s="624"/>
      <c r="KKC12" s="624"/>
      <c r="KKD12" s="313"/>
      <c r="KKE12" s="314"/>
      <c r="KKF12" s="315"/>
      <c r="KKG12" s="311"/>
      <c r="KKH12" s="311"/>
      <c r="KKI12" s="624"/>
      <c r="KKJ12" s="624"/>
      <c r="KKK12" s="624"/>
      <c r="KKL12" s="313"/>
      <c r="KKM12" s="314"/>
      <c r="KKN12" s="315"/>
      <c r="KKO12" s="311"/>
      <c r="KKP12" s="311"/>
      <c r="KKQ12" s="624"/>
      <c r="KKR12" s="624"/>
      <c r="KKS12" s="624"/>
      <c r="KKT12" s="313"/>
      <c r="KKU12" s="314"/>
      <c r="KKV12" s="315"/>
      <c r="KKW12" s="311"/>
      <c r="KKX12" s="311"/>
      <c r="KKY12" s="624"/>
      <c r="KKZ12" s="624"/>
      <c r="KLA12" s="624"/>
      <c r="KLB12" s="313"/>
      <c r="KLC12" s="314"/>
      <c r="KLD12" s="315"/>
      <c r="KLE12" s="311"/>
      <c r="KLF12" s="311"/>
      <c r="KLG12" s="624"/>
      <c r="KLH12" s="624"/>
      <c r="KLI12" s="624"/>
      <c r="KLJ12" s="313"/>
      <c r="KLK12" s="314"/>
      <c r="KLL12" s="315"/>
      <c r="KLM12" s="311"/>
      <c r="KLN12" s="311"/>
      <c r="KLO12" s="624"/>
      <c r="KLP12" s="624"/>
      <c r="KLQ12" s="624"/>
      <c r="KLR12" s="313"/>
      <c r="KLS12" s="314"/>
      <c r="KLT12" s="315"/>
      <c r="KLU12" s="311"/>
      <c r="KLV12" s="311"/>
      <c r="KLW12" s="624"/>
      <c r="KLX12" s="624"/>
      <c r="KLY12" s="624"/>
      <c r="KLZ12" s="313"/>
      <c r="KMA12" s="314"/>
      <c r="KMB12" s="315"/>
      <c r="KMC12" s="311"/>
      <c r="KMD12" s="311"/>
      <c r="KME12" s="624"/>
      <c r="KMF12" s="624"/>
      <c r="KMG12" s="624"/>
      <c r="KMH12" s="313"/>
      <c r="KMI12" s="314"/>
      <c r="KMJ12" s="315"/>
      <c r="KMK12" s="311"/>
      <c r="KML12" s="311"/>
      <c r="KMM12" s="624"/>
      <c r="KMN12" s="624"/>
      <c r="KMO12" s="624"/>
      <c r="KMP12" s="313"/>
      <c r="KMQ12" s="314"/>
      <c r="KMR12" s="315"/>
      <c r="KMS12" s="311"/>
      <c r="KMT12" s="311"/>
      <c r="KMU12" s="624"/>
      <c r="KMV12" s="624"/>
      <c r="KMW12" s="624"/>
      <c r="KMX12" s="313"/>
      <c r="KMY12" s="314"/>
      <c r="KMZ12" s="315"/>
      <c r="KNA12" s="311"/>
      <c r="KNB12" s="311"/>
      <c r="KNC12" s="624"/>
      <c r="KND12" s="624"/>
      <c r="KNE12" s="624"/>
      <c r="KNF12" s="313"/>
      <c r="KNG12" s="314"/>
      <c r="KNH12" s="315"/>
      <c r="KNI12" s="311"/>
      <c r="KNJ12" s="311"/>
      <c r="KNK12" s="624"/>
      <c r="KNL12" s="624"/>
      <c r="KNM12" s="624"/>
      <c r="KNN12" s="313"/>
      <c r="KNO12" s="314"/>
      <c r="KNP12" s="315"/>
      <c r="KNQ12" s="311"/>
      <c r="KNR12" s="311"/>
      <c r="KNS12" s="624"/>
      <c r="KNT12" s="624"/>
      <c r="KNU12" s="624"/>
      <c r="KNV12" s="313"/>
      <c r="KNW12" s="314"/>
      <c r="KNX12" s="315"/>
      <c r="KNY12" s="311"/>
      <c r="KNZ12" s="311"/>
      <c r="KOA12" s="624"/>
      <c r="KOB12" s="624"/>
      <c r="KOC12" s="624"/>
      <c r="KOD12" s="313"/>
      <c r="KOE12" s="314"/>
      <c r="KOF12" s="315"/>
      <c r="KOG12" s="311"/>
      <c r="KOH12" s="311"/>
      <c r="KOI12" s="624"/>
      <c r="KOJ12" s="624"/>
      <c r="KOK12" s="624"/>
      <c r="KOL12" s="313"/>
      <c r="KOM12" s="314"/>
      <c r="KON12" s="315"/>
      <c r="KOO12" s="311"/>
      <c r="KOP12" s="311"/>
      <c r="KOQ12" s="624"/>
      <c r="KOR12" s="624"/>
      <c r="KOS12" s="624"/>
      <c r="KOT12" s="313"/>
      <c r="KOU12" s="314"/>
      <c r="KOV12" s="315"/>
      <c r="KOW12" s="311"/>
      <c r="KOX12" s="311"/>
      <c r="KOY12" s="624"/>
      <c r="KOZ12" s="624"/>
      <c r="KPA12" s="624"/>
      <c r="KPB12" s="313"/>
      <c r="KPC12" s="314"/>
      <c r="KPD12" s="315"/>
      <c r="KPE12" s="311"/>
      <c r="KPF12" s="311"/>
      <c r="KPG12" s="624"/>
      <c r="KPH12" s="624"/>
      <c r="KPI12" s="624"/>
      <c r="KPJ12" s="313"/>
      <c r="KPK12" s="314"/>
      <c r="KPL12" s="315"/>
      <c r="KPM12" s="311"/>
      <c r="KPN12" s="311"/>
      <c r="KPO12" s="624"/>
      <c r="KPP12" s="624"/>
      <c r="KPQ12" s="624"/>
      <c r="KPR12" s="313"/>
      <c r="KPS12" s="314"/>
      <c r="KPT12" s="315"/>
      <c r="KPU12" s="311"/>
      <c r="KPV12" s="311"/>
      <c r="KPW12" s="624"/>
      <c r="KPX12" s="624"/>
      <c r="KPY12" s="624"/>
      <c r="KPZ12" s="313"/>
      <c r="KQA12" s="314"/>
      <c r="KQB12" s="315"/>
      <c r="KQC12" s="311"/>
      <c r="KQD12" s="311"/>
      <c r="KQE12" s="624"/>
      <c r="KQF12" s="624"/>
      <c r="KQG12" s="624"/>
      <c r="KQH12" s="313"/>
      <c r="KQI12" s="314"/>
      <c r="KQJ12" s="315"/>
      <c r="KQK12" s="311"/>
      <c r="KQL12" s="311"/>
      <c r="KQM12" s="624"/>
      <c r="KQN12" s="624"/>
      <c r="KQO12" s="624"/>
      <c r="KQP12" s="313"/>
      <c r="KQQ12" s="314"/>
      <c r="KQR12" s="315"/>
      <c r="KQS12" s="311"/>
      <c r="KQT12" s="311"/>
      <c r="KQU12" s="624"/>
      <c r="KQV12" s="624"/>
      <c r="KQW12" s="624"/>
      <c r="KQX12" s="313"/>
      <c r="KQY12" s="314"/>
      <c r="KQZ12" s="315"/>
      <c r="KRA12" s="311"/>
      <c r="KRB12" s="311"/>
      <c r="KRC12" s="624"/>
      <c r="KRD12" s="624"/>
      <c r="KRE12" s="624"/>
      <c r="KRF12" s="313"/>
      <c r="KRG12" s="314"/>
      <c r="KRH12" s="315"/>
      <c r="KRI12" s="311"/>
      <c r="KRJ12" s="311"/>
      <c r="KRK12" s="624"/>
      <c r="KRL12" s="624"/>
      <c r="KRM12" s="624"/>
      <c r="KRN12" s="313"/>
      <c r="KRO12" s="314"/>
      <c r="KRP12" s="315"/>
      <c r="KRQ12" s="311"/>
      <c r="KRR12" s="311"/>
      <c r="KRS12" s="624"/>
      <c r="KRT12" s="624"/>
      <c r="KRU12" s="624"/>
      <c r="KRV12" s="313"/>
      <c r="KRW12" s="314"/>
      <c r="KRX12" s="315"/>
      <c r="KRY12" s="311"/>
      <c r="KRZ12" s="311"/>
      <c r="KSA12" s="624"/>
      <c r="KSB12" s="624"/>
      <c r="KSC12" s="624"/>
      <c r="KSD12" s="313"/>
      <c r="KSE12" s="314"/>
      <c r="KSF12" s="315"/>
      <c r="KSG12" s="311"/>
      <c r="KSH12" s="311"/>
      <c r="KSI12" s="624"/>
      <c r="KSJ12" s="624"/>
      <c r="KSK12" s="624"/>
      <c r="KSL12" s="313"/>
      <c r="KSM12" s="314"/>
      <c r="KSN12" s="315"/>
      <c r="KSO12" s="311"/>
      <c r="KSP12" s="311"/>
      <c r="KSQ12" s="624"/>
      <c r="KSR12" s="624"/>
      <c r="KSS12" s="624"/>
      <c r="KST12" s="313"/>
      <c r="KSU12" s="314"/>
      <c r="KSV12" s="315"/>
      <c r="KSW12" s="311"/>
      <c r="KSX12" s="311"/>
      <c r="KSY12" s="624"/>
      <c r="KSZ12" s="624"/>
      <c r="KTA12" s="624"/>
      <c r="KTB12" s="313"/>
      <c r="KTC12" s="314"/>
      <c r="KTD12" s="315"/>
      <c r="KTE12" s="311"/>
      <c r="KTF12" s="311"/>
      <c r="KTG12" s="624"/>
      <c r="KTH12" s="624"/>
      <c r="KTI12" s="624"/>
      <c r="KTJ12" s="313"/>
      <c r="KTK12" s="314"/>
      <c r="KTL12" s="315"/>
      <c r="KTM12" s="311"/>
      <c r="KTN12" s="311"/>
      <c r="KTO12" s="624"/>
      <c r="KTP12" s="624"/>
      <c r="KTQ12" s="624"/>
      <c r="KTR12" s="313"/>
      <c r="KTS12" s="314"/>
      <c r="KTT12" s="315"/>
      <c r="KTU12" s="311"/>
      <c r="KTV12" s="311"/>
      <c r="KTW12" s="624"/>
      <c r="KTX12" s="624"/>
      <c r="KTY12" s="624"/>
      <c r="KTZ12" s="313"/>
      <c r="KUA12" s="314"/>
      <c r="KUB12" s="315"/>
      <c r="KUC12" s="311"/>
      <c r="KUD12" s="311"/>
      <c r="KUE12" s="624"/>
      <c r="KUF12" s="624"/>
      <c r="KUG12" s="624"/>
      <c r="KUH12" s="313"/>
      <c r="KUI12" s="314"/>
      <c r="KUJ12" s="315"/>
      <c r="KUK12" s="311"/>
      <c r="KUL12" s="311"/>
      <c r="KUM12" s="624"/>
      <c r="KUN12" s="624"/>
      <c r="KUO12" s="624"/>
      <c r="KUP12" s="313"/>
      <c r="KUQ12" s="314"/>
      <c r="KUR12" s="315"/>
      <c r="KUS12" s="311"/>
      <c r="KUT12" s="311"/>
      <c r="KUU12" s="624"/>
      <c r="KUV12" s="624"/>
      <c r="KUW12" s="624"/>
      <c r="KUX12" s="313"/>
      <c r="KUY12" s="314"/>
      <c r="KUZ12" s="315"/>
      <c r="KVA12" s="311"/>
      <c r="KVB12" s="311"/>
      <c r="KVC12" s="624"/>
      <c r="KVD12" s="624"/>
      <c r="KVE12" s="624"/>
      <c r="KVF12" s="313"/>
      <c r="KVG12" s="314"/>
      <c r="KVH12" s="315"/>
      <c r="KVI12" s="311"/>
      <c r="KVJ12" s="311"/>
      <c r="KVK12" s="624"/>
      <c r="KVL12" s="624"/>
      <c r="KVM12" s="624"/>
      <c r="KVN12" s="313"/>
      <c r="KVO12" s="314"/>
      <c r="KVP12" s="315"/>
      <c r="KVQ12" s="311"/>
      <c r="KVR12" s="311"/>
      <c r="KVS12" s="624"/>
      <c r="KVT12" s="624"/>
      <c r="KVU12" s="624"/>
      <c r="KVV12" s="313"/>
      <c r="KVW12" s="314"/>
      <c r="KVX12" s="315"/>
      <c r="KVY12" s="311"/>
      <c r="KVZ12" s="311"/>
      <c r="KWA12" s="624"/>
      <c r="KWB12" s="624"/>
      <c r="KWC12" s="624"/>
      <c r="KWD12" s="313"/>
      <c r="KWE12" s="314"/>
      <c r="KWF12" s="315"/>
      <c r="KWG12" s="311"/>
      <c r="KWH12" s="311"/>
      <c r="KWI12" s="624"/>
      <c r="KWJ12" s="624"/>
      <c r="KWK12" s="624"/>
      <c r="KWL12" s="313"/>
      <c r="KWM12" s="314"/>
      <c r="KWN12" s="315"/>
      <c r="KWO12" s="311"/>
      <c r="KWP12" s="311"/>
      <c r="KWQ12" s="624"/>
      <c r="KWR12" s="624"/>
      <c r="KWS12" s="624"/>
      <c r="KWT12" s="313"/>
      <c r="KWU12" s="314"/>
      <c r="KWV12" s="315"/>
      <c r="KWW12" s="311"/>
      <c r="KWX12" s="311"/>
      <c r="KWY12" s="624"/>
      <c r="KWZ12" s="624"/>
      <c r="KXA12" s="624"/>
      <c r="KXB12" s="313"/>
      <c r="KXC12" s="314"/>
      <c r="KXD12" s="315"/>
      <c r="KXE12" s="311"/>
      <c r="KXF12" s="311"/>
      <c r="KXG12" s="624"/>
      <c r="KXH12" s="624"/>
      <c r="KXI12" s="624"/>
      <c r="KXJ12" s="313"/>
      <c r="KXK12" s="314"/>
      <c r="KXL12" s="315"/>
      <c r="KXM12" s="311"/>
      <c r="KXN12" s="311"/>
      <c r="KXO12" s="624"/>
      <c r="KXP12" s="624"/>
      <c r="KXQ12" s="624"/>
      <c r="KXR12" s="313"/>
      <c r="KXS12" s="314"/>
      <c r="KXT12" s="315"/>
      <c r="KXU12" s="311"/>
      <c r="KXV12" s="311"/>
      <c r="KXW12" s="624"/>
      <c r="KXX12" s="624"/>
      <c r="KXY12" s="624"/>
      <c r="KXZ12" s="313"/>
      <c r="KYA12" s="314"/>
      <c r="KYB12" s="315"/>
      <c r="KYC12" s="311"/>
      <c r="KYD12" s="311"/>
      <c r="KYE12" s="624"/>
      <c r="KYF12" s="624"/>
      <c r="KYG12" s="624"/>
      <c r="KYH12" s="313"/>
      <c r="KYI12" s="314"/>
      <c r="KYJ12" s="315"/>
      <c r="KYK12" s="311"/>
      <c r="KYL12" s="311"/>
      <c r="KYM12" s="624"/>
      <c r="KYN12" s="624"/>
      <c r="KYO12" s="624"/>
      <c r="KYP12" s="313"/>
      <c r="KYQ12" s="314"/>
      <c r="KYR12" s="315"/>
      <c r="KYS12" s="311"/>
      <c r="KYT12" s="311"/>
      <c r="KYU12" s="624"/>
      <c r="KYV12" s="624"/>
      <c r="KYW12" s="624"/>
      <c r="KYX12" s="313"/>
      <c r="KYY12" s="314"/>
      <c r="KYZ12" s="315"/>
      <c r="KZA12" s="311"/>
      <c r="KZB12" s="311"/>
      <c r="KZC12" s="624"/>
      <c r="KZD12" s="624"/>
      <c r="KZE12" s="624"/>
      <c r="KZF12" s="313"/>
      <c r="KZG12" s="314"/>
      <c r="KZH12" s="315"/>
      <c r="KZI12" s="311"/>
      <c r="KZJ12" s="311"/>
      <c r="KZK12" s="624"/>
      <c r="KZL12" s="624"/>
      <c r="KZM12" s="624"/>
      <c r="KZN12" s="313"/>
      <c r="KZO12" s="314"/>
      <c r="KZP12" s="315"/>
      <c r="KZQ12" s="311"/>
      <c r="KZR12" s="311"/>
      <c r="KZS12" s="624"/>
      <c r="KZT12" s="624"/>
      <c r="KZU12" s="624"/>
      <c r="KZV12" s="313"/>
      <c r="KZW12" s="314"/>
      <c r="KZX12" s="315"/>
      <c r="KZY12" s="311"/>
      <c r="KZZ12" s="311"/>
      <c r="LAA12" s="624"/>
      <c r="LAB12" s="624"/>
      <c r="LAC12" s="624"/>
      <c r="LAD12" s="313"/>
      <c r="LAE12" s="314"/>
      <c r="LAF12" s="315"/>
      <c r="LAG12" s="311"/>
      <c r="LAH12" s="311"/>
      <c r="LAI12" s="624"/>
      <c r="LAJ12" s="624"/>
      <c r="LAK12" s="624"/>
      <c r="LAL12" s="313"/>
      <c r="LAM12" s="314"/>
      <c r="LAN12" s="315"/>
      <c r="LAO12" s="311"/>
      <c r="LAP12" s="311"/>
      <c r="LAQ12" s="624"/>
      <c r="LAR12" s="624"/>
      <c r="LAS12" s="624"/>
      <c r="LAT12" s="313"/>
      <c r="LAU12" s="314"/>
      <c r="LAV12" s="315"/>
      <c r="LAW12" s="311"/>
      <c r="LAX12" s="311"/>
      <c r="LAY12" s="624"/>
      <c r="LAZ12" s="624"/>
      <c r="LBA12" s="624"/>
      <c r="LBB12" s="313"/>
      <c r="LBC12" s="314"/>
      <c r="LBD12" s="315"/>
      <c r="LBE12" s="311"/>
      <c r="LBF12" s="311"/>
      <c r="LBG12" s="624"/>
      <c r="LBH12" s="624"/>
      <c r="LBI12" s="624"/>
      <c r="LBJ12" s="313"/>
      <c r="LBK12" s="314"/>
      <c r="LBL12" s="315"/>
      <c r="LBM12" s="311"/>
      <c r="LBN12" s="311"/>
      <c r="LBO12" s="624"/>
      <c r="LBP12" s="624"/>
      <c r="LBQ12" s="624"/>
      <c r="LBR12" s="313"/>
      <c r="LBS12" s="314"/>
      <c r="LBT12" s="315"/>
      <c r="LBU12" s="311"/>
      <c r="LBV12" s="311"/>
      <c r="LBW12" s="624"/>
      <c r="LBX12" s="624"/>
      <c r="LBY12" s="624"/>
      <c r="LBZ12" s="313"/>
      <c r="LCA12" s="314"/>
      <c r="LCB12" s="315"/>
      <c r="LCC12" s="311"/>
      <c r="LCD12" s="311"/>
      <c r="LCE12" s="624"/>
      <c r="LCF12" s="624"/>
      <c r="LCG12" s="624"/>
      <c r="LCH12" s="313"/>
      <c r="LCI12" s="314"/>
      <c r="LCJ12" s="315"/>
      <c r="LCK12" s="311"/>
      <c r="LCL12" s="311"/>
      <c r="LCM12" s="624"/>
      <c r="LCN12" s="624"/>
      <c r="LCO12" s="624"/>
      <c r="LCP12" s="313"/>
      <c r="LCQ12" s="314"/>
      <c r="LCR12" s="315"/>
      <c r="LCS12" s="311"/>
      <c r="LCT12" s="311"/>
      <c r="LCU12" s="624"/>
      <c r="LCV12" s="624"/>
      <c r="LCW12" s="624"/>
      <c r="LCX12" s="313"/>
      <c r="LCY12" s="314"/>
      <c r="LCZ12" s="315"/>
      <c r="LDA12" s="311"/>
      <c r="LDB12" s="311"/>
      <c r="LDC12" s="624"/>
      <c r="LDD12" s="624"/>
      <c r="LDE12" s="624"/>
      <c r="LDF12" s="313"/>
      <c r="LDG12" s="314"/>
      <c r="LDH12" s="315"/>
      <c r="LDI12" s="311"/>
      <c r="LDJ12" s="311"/>
      <c r="LDK12" s="624"/>
      <c r="LDL12" s="624"/>
      <c r="LDM12" s="624"/>
      <c r="LDN12" s="313"/>
      <c r="LDO12" s="314"/>
      <c r="LDP12" s="315"/>
      <c r="LDQ12" s="311"/>
      <c r="LDR12" s="311"/>
      <c r="LDS12" s="624"/>
      <c r="LDT12" s="624"/>
      <c r="LDU12" s="624"/>
      <c r="LDV12" s="313"/>
      <c r="LDW12" s="314"/>
      <c r="LDX12" s="315"/>
      <c r="LDY12" s="311"/>
      <c r="LDZ12" s="311"/>
      <c r="LEA12" s="624"/>
      <c r="LEB12" s="624"/>
      <c r="LEC12" s="624"/>
      <c r="LED12" s="313"/>
      <c r="LEE12" s="314"/>
      <c r="LEF12" s="315"/>
      <c r="LEG12" s="311"/>
      <c r="LEH12" s="311"/>
      <c r="LEI12" s="624"/>
      <c r="LEJ12" s="624"/>
      <c r="LEK12" s="624"/>
      <c r="LEL12" s="313"/>
      <c r="LEM12" s="314"/>
      <c r="LEN12" s="315"/>
      <c r="LEO12" s="311"/>
      <c r="LEP12" s="311"/>
      <c r="LEQ12" s="624"/>
      <c r="LER12" s="624"/>
      <c r="LES12" s="624"/>
      <c r="LET12" s="313"/>
      <c r="LEU12" s="314"/>
      <c r="LEV12" s="315"/>
      <c r="LEW12" s="311"/>
      <c r="LEX12" s="311"/>
      <c r="LEY12" s="624"/>
      <c r="LEZ12" s="624"/>
      <c r="LFA12" s="624"/>
      <c r="LFB12" s="313"/>
      <c r="LFC12" s="314"/>
      <c r="LFD12" s="315"/>
      <c r="LFE12" s="311"/>
      <c r="LFF12" s="311"/>
      <c r="LFG12" s="624"/>
      <c r="LFH12" s="624"/>
      <c r="LFI12" s="624"/>
      <c r="LFJ12" s="313"/>
      <c r="LFK12" s="314"/>
      <c r="LFL12" s="315"/>
      <c r="LFM12" s="311"/>
      <c r="LFN12" s="311"/>
      <c r="LFO12" s="624"/>
      <c r="LFP12" s="624"/>
      <c r="LFQ12" s="624"/>
      <c r="LFR12" s="313"/>
      <c r="LFS12" s="314"/>
      <c r="LFT12" s="315"/>
      <c r="LFU12" s="311"/>
      <c r="LFV12" s="311"/>
      <c r="LFW12" s="624"/>
      <c r="LFX12" s="624"/>
      <c r="LFY12" s="624"/>
      <c r="LFZ12" s="313"/>
      <c r="LGA12" s="314"/>
      <c r="LGB12" s="315"/>
      <c r="LGC12" s="311"/>
      <c r="LGD12" s="311"/>
      <c r="LGE12" s="624"/>
      <c r="LGF12" s="624"/>
      <c r="LGG12" s="624"/>
      <c r="LGH12" s="313"/>
      <c r="LGI12" s="314"/>
      <c r="LGJ12" s="315"/>
      <c r="LGK12" s="311"/>
      <c r="LGL12" s="311"/>
      <c r="LGM12" s="624"/>
      <c r="LGN12" s="624"/>
      <c r="LGO12" s="624"/>
      <c r="LGP12" s="313"/>
      <c r="LGQ12" s="314"/>
      <c r="LGR12" s="315"/>
      <c r="LGS12" s="311"/>
      <c r="LGT12" s="311"/>
      <c r="LGU12" s="624"/>
      <c r="LGV12" s="624"/>
      <c r="LGW12" s="624"/>
      <c r="LGX12" s="313"/>
      <c r="LGY12" s="314"/>
      <c r="LGZ12" s="315"/>
      <c r="LHA12" s="311"/>
      <c r="LHB12" s="311"/>
      <c r="LHC12" s="624"/>
      <c r="LHD12" s="624"/>
      <c r="LHE12" s="624"/>
      <c r="LHF12" s="313"/>
      <c r="LHG12" s="314"/>
      <c r="LHH12" s="315"/>
      <c r="LHI12" s="311"/>
      <c r="LHJ12" s="311"/>
      <c r="LHK12" s="624"/>
      <c r="LHL12" s="624"/>
      <c r="LHM12" s="624"/>
      <c r="LHN12" s="313"/>
      <c r="LHO12" s="314"/>
      <c r="LHP12" s="315"/>
      <c r="LHQ12" s="311"/>
      <c r="LHR12" s="311"/>
      <c r="LHS12" s="624"/>
      <c r="LHT12" s="624"/>
      <c r="LHU12" s="624"/>
      <c r="LHV12" s="313"/>
      <c r="LHW12" s="314"/>
      <c r="LHX12" s="315"/>
      <c r="LHY12" s="311"/>
      <c r="LHZ12" s="311"/>
      <c r="LIA12" s="624"/>
      <c r="LIB12" s="624"/>
      <c r="LIC12" s="624"/>
      <c r="LID12" s="313"/>
      <c r="LIE12" s="314"/>
      <c r="LIF12" s="315"/>
      <c r="LIG12" s="311"/>
      <c r="LIH12" s="311"/>
      <c r="LII12" s="624"/>
      <c r="LIJ12" s="624"/>
      <c r="LIK12" s="624"/>
      <c r="LIL12" s="313"/>
      <c r="LIM12" s="314"/>
      <c r="LIN12" s="315"/>
      <c r="LIO12" s="311"/>
      <c r="LIP12" s="311"/>
      <c r="LIQ12" s="624"/>
      <c r="LIR12" s="624"/>
      <c r="LIS12" s="624"/>
      <c r="LIT12" s="313"/>
      <c r="LIU12" s="314"/>
      <c r="LIV12" s="315"/>
      <c r="LIW12" s="311"/>
      <c r="LIX12" s="311"/>
      <c r="LIY12" s="624"/>
      <c r="LIZ12" s="624"/>
      <c r="LJA12" s="624"/>
      <c r="LJB12" s="313"/>
      <c r="LJC12" s="314"/>
      <c r="LJD12" s="315"/>
      <c r="LJE12" s="311"/>
      <c r="LJF12" s="311"/>
      <c r="LJG12" s="624"/>
      <c r="LJH12" s="624"/>
      <c r="LJI12" s="624"/>
      <c r="LJJ12" s="313"/>
      <c r="LJK12" s="314"/>
      <c r="LJL12" s="315"/>
      <c r="LJM12" s="311"/>
      <c r="LJN12" s="311"/>
      <c r="LJO12" s="624"/>
      <c r="LJP12" s="624"/>
      <c r="LJQ12" s="624"/>
      <c r="LJR12" s="313"/>
      <c r="LJS12" s="314"/>
      <c r="LJT12" s="315"/>
      <c r="LJU12" s="311"/>
      <c r="LJV12" s="311"/>
      <c r="LJW12" s="624"/>
      <c r="LJX12" s="624"/>
      <c r="LJY12" s="624"/>
      <c r="LJZ12" s="313"/>
      <c r="LKA12" s="314"/>
      <c r="LKB12" s="315"/>
      <c r="LKC12" s="311"/>
      <c r="LKD12" s="311"/>
      <c r="LKE12" s="624"/>
      <c r="LKF12" s="624"/>
      <c r="LKG12" s="624"/>
      <c r="LKH12" s="313"/>
      <c r="LKI12" s="314"/>
      <c r="LKJ12" s="315"/>
      <c r="LKK12" s="311"/>
      <c r="LKL12" s="311"/>
      <c r="LKM12" s="624"/>
      <c r="LKN12" s="624"/>
      <c r="LKO12" s="624"/>
      <c r="LKP12" s="313"/>
      <c r="LKQ12" s="314"/>
      <c r="LKR12" s="315"/>
      <c r="LKS12" s="311"/>
      <c r="LKT12" s="311"/>
      <c r="LKU12" s="624"/>
      <c r="LKV12" s="624"/>
      <c r="LKW12" s="624"/>
      <c r="LKX12" s="313"/>
      <c r="LKY12" s="314"/>
      <c r="LKZ12" s="315"/>
      <c r="LLA12" s="311"/>
      <c r="LLB12" s="311"/>
      <c r="LLC12" s="624"/>
      <c r="LLD12" s="624"/>
      <c r="LLE12" s="624"/>
      <c r="LLF12" s="313"/>
      <c r="LLG12" s="314"/>
      <c r="LLH12" s="315"/>
      <c r="LLI12" s="311"/>
      <c r="LLJ12" s="311"/>
      <c r="LLK12" s="624"/>
      <c r="LLL12" s="624"/>
      <c r="LLM12" s="624"/>
      <c r="LLN12" s="313"/>
      <c r="LLO12" s="314"/>
      <c r="LLP12" s="315"/>
      <c r="LLQ12" s="311"/>
      <c r="LLR12" s="311"/>
      <c r="LLS12" s="624"/>
      <c r="LLT12" s="624"/>
      <c r="LLU12" s="624"/>
      <c r="LLV12" s="313"/>
      <c r="LLW12" s="314"/>
      <c r="LLX12" s="315"/>
      <c r="LLY12" s="311"/>
      <c r="LLZ12" s="311"/>
      <c r="LMA12" s="624"/>
      <c r="LMB12" s="624"/>
      <c r="LMC12" s="624"/>
      <c r="LMD12" s="313"/>
      <c r="LME12" s="314"/>
      <c r="LMF12" s="315"/>
      <c r="LMG12" s="311"/>
      <c r="LMH12" s="311"/>
      <c r="LMI12" s="624"/>
      <c r="LMJ12" s="624"/>
      <c r="LMK12" s="624"/>
      <c r="LML12" s="313"/>
      <c r="LMM12" s="314"/>
      <c r="LMN12" s="315"/>
      <c r="LMO12" s="311"/>
      <c r="LMP12" s="311"/>
      <c r="LMQ12" s="624"/>
      <c r="LMR12" s="624"/>
      <c r="LMS12" s="624"/>
      <c r="LMT12" s="313"/>
      <c r="LMU12" s="314"/>
      <c r="LMV12" s="315"/>
      <c r="LMW12" s="311"/>
      <c r="LMX12" s="311"/>
      <c r="LMY12" s="624"/>
      <c r="LMZ12" s="624"/>
      <c r="LNA12" s="624"/>
      <c r="LNB12" s="313"/>
      <c r="LNC12" s="314"/>
      <c r="LND12" s="315"/>
      <c r="LNE12" s="311"/>
      <c r="LNF12" s="311"/>
      <c r="LNG12" s="624"/>
      <c r="LNH12" s="624"/>
      <c r="LNI12" s="624"/>
      <c r="LNJ12" s="313"/>
      <c r="LNK12" s="314"/>
      <c r="LNL12" s="315"/>
      <c r="LNM12" s="311"/>
      <c r="LNN12" s="311"/>
      <c r="LNO12" s="624"/>
      <c r="LNP12" s="624"/>
      <c r="LNQ12" s="624"/>
      <c r="LNR12" s="313"/>
      <c r="LNS12" s="314"/>
      <c r="LNT12" s="315"/>
      <c r="LNU12" s="311"/>
      <c r="LNV12" s="311"/>
      <c r="LNW12" s="624"/>
      <c r="LNX12" s="624"/>
      <c r="LNY12" s="624"/>
      <c r="LNZ12" s="313"/>
      <c r="LOA12" s="314"/>
      <c r="LOB12" s="315"/>
      <c r="LOC12" s="311"/>
      <c r="LOD12" s="311"/>
      <c r="LOE12" s="624"/>
      <c r="LOF12" s="624"/>
      <c r="LOG12" s="624"/>
      <c r="LOH12" s="313"/>
      <c r="LOI12" s="314"/>
      <c r="LOJ12" s="315"/>
      <c r="LOK12" s="311"/>
      <c r="LOL12" s="311"/>
      <c r="LOM12" s="624"/>
      <c r="LON12" s="624"/>
      <c r="LOO12" s="624"/>
      <c r="LOP12" s="313"/>
      <c r="LOQ12" s="314"/>
      <c r="LOR12" s="315"/>
      <c r="LOS12" s="311"/>
      <c r="LOT12" s="311"/>
      <c r="LOU12" s="624"/>
      <c r="LOV12" s="624"/>
      <c r="LOW12" s="624"/>
      <c r="LOX12" s="313"/>
      <c r="LOY12" s="314"/>
      <c r="LOZ12" s="315"/>
      <c r="LPA12" s="311"/>
      <c r="LPB12" s="311"/>
      <c r="LPC12" s="624"/>
      <c r="LPD12" s="624"/>
      <c r="LPE12" s="624"/>
      <c r="LPF12" s="313"/>
      <c r="LPG12" s="314"/>
      <c r="LPH12" s="315"/>
      <c r="LPI12" s="311"/>
      <c r="LPJ12" s="311"/>
      <c r="LPK12" s="624"/>
      <c r="LPL12" s="624"/>
      <c r="LPM12" s="624"/>
      <c r="LPN12" s="313"/>
      <c r="LPO12" s="314"/>
      <c r="LPP12" s="315"/>
      <c r="LPQ12" s="311"/>
      <c r="LPR12" s="311"/>
      <c r="LPS12" s="624"/>
      <c r="LPT12" s="624"/>
      <c r="LPU12" s="624"/>
      <c r="LPV12" s="313"/>
      <c r="LPW12" s="314"/>
      <c r="LPX12" s="315"/>
      <c r="LPY12" s="311"/>
      <c r="LPZ12" s="311"/>
      <c r="LQA12" s="624"/>
      <c r="LQB12" s="624"/>
      <c r="LQC12" s="624"/>
      <c r="LQD12" s="313"/>
      <c r="LQE12" s="314"/>
      <c r="LQF12" s="315"/>
      <c r="LQG12" s="311"/>
      <c r="LQH12" s="311"/>
      <c r="LQI12" s="624"/>
      <c r="LQJ12" s="624"/>
      <c r="LQK12" s="624"/>
      <c r="LQL12" s="313"/>
      <c r="LQM12" s="314"/>
      <c r="LQN12" s="315"/>
      <c r="LQO12" s="311"/>
      <c r="LQP12" s="311"/>
      <c r="LQQ12" s="624"/>
      <c r="LQR12" s="624"/>
      <c r="LQS12" s="624"/>
      <c r="LQT12" s="313"/>
      <c r="LQU12" s="314"/>
      <c r="LQV12" s="315"/>
      <c r="LQW12" s="311"/>
      <c r="LQX12" s="311"/>
      <c r="LQY12" s="624"/>
      <c r="LQZ12" s="624"/>
      <c r="LRA12" s="624"/>
      <c r="LRB12" s="313"/>
      <c r="LRC12" s="314"/>
      <c r="LRD12" s="315"/>
      <c r="LRE12" s="311"/>
      <c r="LRF12" s="311"/>
      <c r="LRG12" s="624"/>
      <c r="LRH12" s="624"/>
      <c r="LRI12" s="624"/>
      <c r="LRJ12" s="313"/>
      <c r="LRK12" s="314"/>
      <c r="LRL12" s="315"/>
      <c r="LRM12" s="311"/>
      <c r="LRN12" s="311"/>
      <c r="LRO12" s="624"/>
      <c r="LRP12" s="624"/>
      <c r="LRQ12" s="624"/>
      <c r="LRR12" s="313"/>
      <c r="LRS12" s="314"/>
      <c r="LRT12" s="315"/>
      <c r="LRU12" s="311"/>
      <c r="LRV12" s="311"/>
      <c r="LRW12" s="624"/>
      <c r="LRX12" s="624"/>
      <c r="LRY12" s="624"/>
      <c r="LRZ12" s="313"/>
      <c r="LSA12" s="314"/>
      <c r="LSB12" s="315"/>
      <c r="LSC12" s="311"/>
      <c r="LSD12" s="311"/>
      <c r="LSE12" s="624"/>
      <c r="LSF12" s="624"/>
      <c r="LSG12" s="624"/>
      <c r="LSH12" s="313"/>
      <c r="LSI12" s="314"/>
      <c r="LSJ12" s="315"/>
      <c r="LSK12" s="311"/>
      <c r="LSL12" s="311"/>
      <c r="LSM12" s="624"/>
      <c r="LSN12" s="624"/>
      <c r="LSO12" s="624"/>
      <c r="LSP12" s="313"/>
      <c r="LSQ12" s="314"/>
      <c r="LSR12" s="315"/>
      <c r="LSS12" s="311"/>
      <c r="LST12" s="311"/>
      <c r="LSU12" s="624"/>
      <c r="LSV12" s="624"/>
      <c r="LSW12" s="624"/>
      <c r="LSX12" s="313"/>
      <c r="LSY12" s="314"/>
      <c r="LSZ12" s="315"/>
      <c r="LTA12" s="311"/>
      <c r="LTB12" s="311"/>
      <c r="LTC12" s="624"/>
      <c r="LTD12" s="624"/>
      <c r="LTE12" s="624"/>
      <c r="LTF12" s="313"/>
      <c r="LTG12" s="314"/>
      <c r="LTH12" s="315"/>
      <c r="LTI12" s="311"/>
      <c r="LTJ12" s="311"/>
      <c r="LTK12" s="624"/>
      <c r="LTL12" s="624"/>
      <c r="LTM12" s="624"/>
      <c r="LTN12" s="313"/>
      <c r="LTO12" s="314"/>
      <c r="LTP12" s="315"/>
      <c r="LTQ12" s="311"/>
      <c r="LTR12" s="311"/>
      <c r="LTS12" s="624"/>
      <c r="LTT12" s="624"/>
      <c r="LTU12" s="624"/>
      <c r="LTV12" s="313"/>
      <c r="LTW12" s="314"/>
      <c r="LTX12" s="315"/>
      <c r="LTY12" s="311"/>
      <c r="LTZ12" s="311"/>
      <c r="LUA12" s="624"/>
      <c r="LUB12" s="624"/>
      <c r="LUC12" s="624"/>
      <c r="LUD12" s="313"/>
      <c r="LUE12" s="314"/>
      <c r="LUF12" s="315"/>
      <c r="LUG12" s="311"/>
      <c r="LUH12" s="311"/>
      <c r="LUI12" s="624"/>
      <c r="LUJ12" s="624"/>
      <c r="LUK12" s="624"/>
      <c r="LUL12" s="313"/>
      <c r="LUM12" s="314"/>
      <c r="LUN12" s="315"/>
      <c r="LUO12" s="311"/>
      <c r="LUP12" s="311"/>
      <c r="LUQ12" s="624"/>
      <c r="LUR12" s="624"/>
      <c r="LUS12" s="624"/>
      <c r="LUT12" s="313"/>
      <c r="LUU12" s="314"/>
      <c r="LUV12" s="315"/>
      <c r="LUW12" s="311"/>
      <c r="LUX12" s="311"/>
      <c r="LUY12" s="624"/>
      <c r="LUZ12" s="624"/>
      <c r="LVA12" s="624"/>
      <c r="LVB12" s="313"/>
      <c r="LVC12" s="314"/>
      <c r="LVD12" s="315"/>
      <c r="LVE12" s="311"/>
      <c r="LVF12" s="311"/>
      <c r="LVG12" s="624"/>
      <c r="LVH12" s="624"/>
      <c r="LVI12" s="624"/>
      <c r="LVJ12" s="313"/>
      <c r="LVK12" s="314"/>
      <c r="LVL12" s="315"/>
      <c r="LVM12" s="311"/>
      <c r="LVN12" s="311"/>
      <c r="LVO12" s="624"/>
      <c r="LVP12" s="624"/>
      <c r="LVQ12" s="624"/>
      <c r="LVR12" s="313"/>
      <c r="LVS12" s="314"/>
      <c r="LVT12" s="315"/>
      <c r="LVU12" s="311"/>
      <c r="LVV12" s="311"/>
      <c r="LVW12" s="624"/>
      <c r="LVX12" s="624"/>
      <c r="LVY12" s="624"/>
      <c r="LVZ12" s="313"/>
      <c r="LWA12" s="314"/>
      <c r="LWB12" s="315"/>
      <c r="LWC12" s="311"/>
      <c r="LWD12" s="311"/>
      <c r="LWE12" s="624"/>
      <c r="LWF12" s="624"/>
      <c r="LWG12" s="624"/>
      <c r="LWH12" s="313"/>
      <c r="LWI12" s="314"/>
      <c r="LWJ12" s="315"/>
      <c r="LWK12" s="311"/>
      <c r="LWL12" s="311"/>
      <c r="LWM12" s="624"/>
      <c r="LWN12" s="624"/>
      <c r="LWO12" s="624"/>
      <c r="LWP12" s="313"/>
      <c r="LWQ12" s="314"/>
      <c r="LWR12" s="315"/>
      <c r="LWS12" s="311"/>
      <c r="LWT12" s="311"/>
      <c r="LWU12" s="624"/>
      <c r="LWV12" s="624"/>
      <c r="LWW12" s="624"/>
      <c r="LWX12" s="313"/>
      <c r="LWY12" s="314"/>
      <c r="LWZ12" s="315"/>
      <c r="LXA12" s="311"/>
      <c r="LXB12" s="311"/>
      <c r="LXC12" s="624"/>
      <c r="LXD12" s="624"/>
      <c r="LXE12" s="624"/>
      <c r="LXF12" s="313"/>
      <c r="LXG12" s="314"/>
      <c r="LXH12" s="315"/>
      <c r="LXI12" s="311"/>
      <c r="LXJ12" s="311"/>
      <c r="LXK12" s="624"/>
      <c r="LXL12" s="624"/>
      <c r="LXM12" s="624"/>
      <c r="LXN12" s="313"/>
      <c r="LXO12" s="314"/>
      <c r="LXP12" s="315"/>
      <c r="LXQ12" s="311"/>
      <c r="LXR12" s="311"/>
      <c r="LXS12" s="624"/>
      <c r="LXT12" s="624"/>
      <c r="LXU12" s="624"/>
      <c r="LXV12" s="313"/>
      <c r="LXW12" s="314"/>
      <c r="LXX12" s="315"/>
      <c r="LXY12" s="311"/>
      <c r="LXZ12" s="311"/>
      <c r="LYA12" s="624"/>
      <c r="LYB12" s="624"/>
      <c r="LYC12" s="624"/>
      <c r="LYD12" s="313"/>
      <c r="LYE12" s="314"/>
      <c r="LYF12" s="315"/>
      <c r="LYG12" s="311"/>
      <c r="LYH12" s="311"/>
      <c r="LYI12" s="624"/>
      <c r="LYJ12" s="624"/>
      <c r="LYK12" s="624"/>
      <c r="LYL12" s="313"/>
      <c r="LYM12" s="314"/>
      <c r="LYN12" s="315"/>
      <c r="LYO12" s="311"/>
      <c r="LYP12" s="311"/>
      <c r="LYQ12" s="624"/>
      <c r="LYR12" s="624"/>
      <c r="LYS12" s="624"/>
      <c r="LYT12" s="313"/>
      <c r="LYU12" s="314"/>
      <c r="LYV12" s="315"/>
      <c r="LYW12" s="311"/>
      <c r="LYX12" s="311"/>
      <c r="LYY12" s="624"/>
      <c r="LYZ12" s="624"/>
      <c r="LZA12" s="624"/>
      <c r="LZB12" s="313"/>
      <c r="LZC12" s="314"/>
      <c r="LZD12" s="315"/>
      <c r="LZE12" s="311"/>
      <c r="LZF12" s="311"/>
      <c r="LZG12" s="624"/>
      <c r="LZH12" s="624"/>
      <c r="LZI12" s="624"/>
      <c r="LZJ12" s="313"/>
      <c r="LZK12" s="314"/>
      <c r="LZL12" s="315"/>
      <c r="LZM12" s="311"/>
      <c r="LZN12" s="311"/>
      <c r="LZO12" s="624"/>
      <c r="LZP12" s="624"/>
      <c r="LZQ12" s="624"/>
      <c r="LZR12" s="313"/>
      <c r="LZS12" s="314"/>
      <c r="LZT12" s="315"/>
      <c r="LZU12" s="311"/>
      <c r="LZV12" s="311"/>
      <c r="LZW12" s="624"/>
      <c r="LZX12" s="624"/>
      <c r="LZY12" s="624"/>
      <c r="LZZ12" s="313"/>
      <c r="MAA12" s="314"/>
      <c r="MAB12" s="315"/>
      <c r="MAC12" s="311"/>
      <c r="MAD12" s="311"/>
      <c r="MAE12" s="624"/>
      <c r="MAF12" s="624"/>
      <c r="MAG12" s="624"/>
      <c r="MAH12" s="313"/>
      <c r="MAI12" s="314"/>
      <c r="MAJ12" s="315"/>
      <c r="MAK12" s="311"/>
      <c r="MAL12" s="311"/>
      <c r="MAM12" s="624"/>
      <c r="MAN12" s="624"/>
      <c r="MAO12" s="624"/>
      <c r="MAP12" s="313"/>
      <c r="MAQ12" s="314"/>
      <c r="MAR12" s="315"/>
      <c r="MAS12" s="311"/>
      <c r="MAT12" s="311"/>
      <c r="MAU12" s="624"/>
      <c r="MAV12" s="624"/>
      <c r="MAW12" s="624"/>
      <c r="MAX12" s="313"/>
      <c r="MAY12" s="314"/>
      <c r="MAZ12" s="315"/>
      <c r="MBA12" s="311"/>
      <c r="MBB12" s="311"/>
      <c r="MBC12" s="624"/>
      <c r="MBD12" s="624"/>
      <c r="MBE12" s="624"/>
      <c r="MBF12" s="313"/>
      <c r="MBG12" s="314"/>
      <c r="MBH12" s="315"/>
      <c r="MBI12" s="311"/>
      <c r="MBJ12" s="311"/>
      <c r="MBK12" s="624"/>
      <c r="MBL12" s="624"/>
      <c r="MBM12" s="624"/>
      <c r="MBN12" s="313"/>
      <c r="MBO12" s="314"/>
      <c r="MBP12" s="315"/>
      <c r="MBQ12" s="311"/>
      <c r="MBR12" s="311"/>
      <c r="MBS12" s="624"/>
      <c r="MBT12" s="624"/>
      <c r="MBU12" s="624"/>
      <c r="MBV12" s="313"/>
      <c r="MBW12" s="314"/>
      <c r="MBX12" s="315"/>
      <c r="MBY12" s="311"/>
      <c r="MBZ12" s="311"/>
      <c r="MCA12" s="624"/>
      <c r="MCB12" s="624"/>
      <c r="MCC12" s="624"/>
      <c r="MCD12" s="313"/>
      <c r="MCE12" s="314"/>
      <c r="MCF12" s="315"/>
      <c r="MCG12" s="311"/>
      <c r="MCH12" s="311"/>
      <c r="MCI12" s="624"/>
      <c r="MCJ12" s="624"/>
      <c r="MCK12" s="624"/>
      <c r="MCL12" s="313"/>
      <c r="MCM12" s="314"/>
      <c r="MCN12" s="315"/>
      <c r="MCO12" s="311"/>
      <c r="MCP12" s="311"/>
      <c r="MCQ12" s="624"/>
      <c r="MCR12" s="624"/>
      <c r="MCS12" s="624"/>
      <c r="MCT12" s="313"/>
      <c r="MCU12" s="314"/>
      <c r="MCV12" s="315"/>
      <c r="MCW12" s="311"/>
      <c r="MCX12" s="311"/>
      <c r="MCY12" s="624"/>
      <c r="MCZ12" s="624"/>
      <c r="MDA12" s="624"/>
      <c r="MDB12" s="313"/>
      <c r="MDC12" s="314"/>
      <c r="MDD12" s="315"/>
      <c r="MDE12" s="311"/>
      <c r="MDF12" s="311"/>
      <c r="MDG12" s="624"/>
      <c r="MDH12" s="624"/>
      <c r="MDI12" s="624"/>
      <c r="MDJ12" s="313"/>
      <c r="MDK12" s="314"/>
      <c r="MDL12" s="315"/>
      <c r="MDM12" s="311"/>
      <c r="MDN12" s="311"/>
      <c r="MDO12" s="624"/>
      <c r="MDP12" s="624"/>
      <c r="MDQ12" s="624"/>
      <c r="MDR12" s="313"/>
      <c r="MDS12" s="314"/>
      <c r="MDT12" s="315"/>
      <c r="MDU12" s="311"/>
      <c r="MDV12" s="311"/>
      <c r="MDW12" s="624"/>
      <c r="MDX12" s="624"/>
      <c r="MDY12" s="624"/>
      <c r="MDZ12" s="313"/>
      <c r="MEA12" s="314"/>
      <c r="MEB12" s="315"/>
      <c r="MEC12" s="311"/>
      <c r="MED12" s="311"/>
      <c r="MEE12" s="624"/>
      <c r="MEF12" s="624"/>
      <c r="MEG12" s="624"/>
      <c r="MEH12" s="313"/>
      <c r="MEI12" s="314"/>
      <c r="MEJ12" s="315"/>
      <c r="MEK12" s="311"/>
      <c r="MEL12" s="311"/>
      <c r="MEM12" s="624"/>
      <c r="MEN12" s="624"/>
      <c r="MEO12" s="624"/>
      <c r="MEP12" s="313"/>
      <c r="MEQ12" s="314"/>
      <c r="MER12" s="315"/>
      <c r="MES12" s="311"/>
      <c r="MET12" s="311"/>
      <c r="MEU12" s="624"/>
      <c r="MEV12" s="624"/>
      <c r="MEW12" s="624"/>
      <c r="MEX12" s="313"/>
      <c r="MEY12" s="314"/>
      <c r="MEZ12" s="315"/>
      <c r="MFA12" s="311"/>
      <c r="MFB12" s="311"/>
      <c r="MFC12" s="624"/>
      <c r="MFD12" s="624"/>
      <c r="MFE12" s="624"/>
      <c r="MFF12" s="313"/>
      <c r="MFG12" s="314"/>
      <c r="MFH12" s="315"/>
      <c r="MFI12" s="311"/>
      <c r="MFJ12" s="311"/>
      <c r="MFK12" s="624"/>
      <c r="MFL12" s="624"/>
      <c r="MFM12" s="624"/>
      <c r="MFN12" s="313"/>
      <c r="MFO12" s="314"/>
      <c r="MFP12" s="315"/>
      <c r="MFQ12" s="311"/>
      <c r="MFR12" s="311"/>
      <c r="MFS12" s="624"/>
      <c r="MFT12" s="624"/>
      <c r="MFU12" s="624"/>
      <c r="MFV12" s="313"/>
      <c r="MFW12" s="314"/>
      <c r="MFX12" s="315"/>
      <c r="MFY12" s="311"/>
      <c r="MFZ12" s="311"/>
      <c r="MGA12" s="624"/>
      <c r="MGB12" s="624"/>
      <c r="MGC12" s="624"/>
      <c r="MGD12" s="313"/>
      <c r="MGE12" s="314"/>
      <c r="MGF12" s="315"/>
      <c r="MGG12" s="311"/>
      <c r="MGH12" s="311"/>
      <c r="MGI12" s="624"/>
      <c r="MGJ12" s="624"/>
      <c r="MGK12" s="624"/>
      <c r="MGL12" s="313"/>
      <c r="MGM12" s="314"/>
      <c r="MGN12" s="315"/>
      <c r="MGO12" s="311"/>
      <c r="MGP12" s="311"/>
      <c r="MGQ12" s="624"/>
      <c r="MGR12" s="624"/>
      <c r="MGS12" s="624"/>
      <c r="MGT12" s="313"/>
      <c r="MGU12" s="314"/>
      <c r="MGV12" s="315"/>
      <c r="MGW12" s="311"/>
      <c r="MGX12" s="311"/>
      <c r="MGY12" s="624"/>
      <c r="MGZ12" s="624"/>
      <c r="MHA12" s="624"/>
      <c r="MHB12" s="313"/>
      <c r="MHC12" s="314"/>
      <c r="MHD12" s="315"/>
      <c r="MHE12" s="311"/>
      <c r="MHF12" s="311"/>
      <c r="MHG12" s="624"/>
      <c r="MHH12" s="624"/>
      <c r="MHI12" s="624"/>
      <c r="MHJ12" s="313"/>
      <c r="MHK12" s="314"/>
      <c r="MHL12" s="315"/>
      <c r="MHM12" s="311"/>
      <c r="MHN12" s="311"/>
      <c r="MHO12" s="624"/>
      <c r="MHP12" s="624"/>
      <c r="MHQ12" s="624"/>
      <c r="MHR12" s="313"/>
      <c r="MHS12" s="314"/>
      <c r="MHT12" s="315"/>
      <c r="MHU12" s="311"/>
      <c r="MHV12" s="311"/>
      <c r="MHW12" s="624"/>
      <c r="MHX12" s="624"/>
      <c r="MHY12" s="624"/>
      <c r="MHZ12" s="313"/>
      <c r="MIA12" s="314"/>
      <c r="MIB12" s="315"/>
      <c r="MIC12" s="311"/>
      <c r="MID12" s="311"/>
      <c r="MIE12" s="624"/>
      <c r="MIF12" s="624"/>
      <c r="MIG12" s="624"/>
      <c r="MIH12" s="313"/>
      <c r="MII12" s="314"/>
      <c r="MIJ12" s="315"/>
      <c r="MIK12" s="311"/>
      <c r="MIL12" s="311"/>
      <c r="MIM12" s="624"/>
      <c r="MIN12" s="624"/>
      <c r="MIO12" s="624"/>
      <c r="MIP12" s="313"/>
      <c r="MIQ12" s="314"/>
      <c r="MIR12" s="315"/>
      <c r="MIS12" s="311"/>
      <c r="MIT12" s="311"/>
      <c r="MIU12" s="624"/>
      <c r="MIV12" s="624"/>
      <c r="MIW12" s="624"/>
      <c r="MIX12" s="313"/>
      <c r="MIY12" s="314"/>
      <c r="MIZ12" s="315"/>
      <c r="MJA12" s="311"/>
      <c r="MJB12" s="311"/>
      <c r="MJC12" s="624"/>
      <c r="MJD12" s="624"/>
      <c r="MJE12" s="624"/>
      <c r="MJF12" s="313"/>
      <c r="MJG12" s="314"/>
      <c r="MJH12" s="315"/>
      <c r="MJI12" s="311"/>
      <c r="MJJ12" s="311"/>
      <c r="MJK12" s="624"/>
      <c r="MJL12" s="624"/>
      <c r="MJM12" s="624"/>
      <c r="MJN12" s="313"/>
      <c r="MJO12" s="314"/>
      <c r="MJP12" s="315"/>
      <c r="MJQ12" s="311"/>
      <c r="MJR12" s="311"/>
      <c r="MJS12" s="624"/>
      <c r="MJT12" s="624"/>
      <c r="MJU12" s="624"/>
      <c r="MJV12" s="313"/>
      <c r="MJW12" s="314"/>
      <c r="MJX12" s="315"/>
      <c r="MJY12" s="311"/>
      <c r="MJZ12" s="311"/>
      <c r="MKA12" s="624"/>
      <c r="MKB12" s="624"/>
      <c r="MKC12" s="624"/>
      <c r="MKD12" s="313"/>
      <c r="MKE12" s="314"/>
      <c r="MKF12" s="315"/>
      <c r="MKG12" s="311"/>
      <c r="MKH12" s="311"/>
      <c r="MKI12" s="624"/>
      <c r="MKJ12" s="624"/>
      <c r="MKK12" s="624"/>
      <c r="MKL12" s="313"/>
      <c r="MKM12" s="314"/>
      <c r="MKN12" s="315"/>
      <c r="MKO12" s="311"/>
      <c r="MKP12" s="311"/>
      <c r="MKQ12" s="624"/>
      <c r="MKR12" s="624"/>
      <c r="MKS12" s="624"/>
      <c r="MKT12" s="313"/>
      <c r="MKU12" s="314"/>
      <c r="MKV12" s="315"/>
      <c r="MKW12" s="311"/>
      <c r="MKX12" s="311"/>
      <c r="MKY12" s="624"/>
      <c r="MKZ12" s="624"/>
      <c r="MLA12" s="624"/>
      <c r="MLB12" s="313"/>
      <c r="MLC12" s="314"/>
      <c r="MLD12" s="315"/>
      <c r="MLE12" s="311"/>
      <c r="MLF12" s="311"/>
      <c r="MLG12" s="624"/>
      <c r="MLH12" s="624"/>
      <c r="MLI12" s="624"/>
      <c r="MLJ12" s="313"/>
      <c r="MLK12" s="314"/>
      <c r="MLL12" s="315"/>
      <c r="MLM12" s="311"/>
      <c r="MLN12" s="311"/>
      <c r="MLO12" s="624"/>
      <c r="MLP12" s="624"/>
      <c r="MLQ12" s="624"/>
      <c r="MLR12" s="313"/>
      <c r="MLS12" s="314"/>
      <c r="MLT12" s="315"/>
      <c r="MLU12" s="311"/>
      <c r="MLV12" s="311"/>
      <c r="MLW12" s="624"/>
      <c r="MLX12" s="624"/>
      <c r="MLY12" s="624"/>
      <c r="MLZ12" s="313"/>
      <c r="MMA12" s="314"/>
      <c r="MMB12" s="315"/>
      <c r="MMC12" s="311"/>
      <c r="MMD12" s="311"/>
      <c r="MME12" s="624"/>
      <c r="MMF12" s="624"/>
      <c r="MMG12" s="624"/>
      <c r="MMH12" s="313"/>
      <c r="MMI12" s="314"/>
      <c r="MMJ12" s="315"/>
      <c r="MMK12" s="311"/>
      <c r="MML12" s="311"/>
      <c r="MMM12" s="624"/>
      <c r="MMN12" s="624"/>
      <c r="MMO12" s="624"/>
      <c r="MMP12" s="313"/>
      <c r="MMQ12" s="314"/>
      <c r="MMR12" s="315"/>
      <c r="MMS12" s="311"/>
      <c r="MMT12" s="311"/>
      <c r="MMU12" s="624"/>
      <c r="MMV12" s="624"/>
      <c r="MMW12" s="624"/>
      <c r="MMX12" s="313"/>
      <c r="MMY12" s="314"/>
      <c r="MMZ12" s="315"/>
      <c r="MNA12" s="311"/>
      <c r="MNB12" s="311"/>
      <c r="MNC12" s="624"/>
      <c r="MND12" s="624"/>
      <c r="MNE12" s="624"/>
      <c r="MNF12" s="313"/>
      <c r="MNG12" s="314"/>
      <c r="MNH12" s="315"/>
      <c r="MNI12" s="311"/>
      <c r="MNJ12" s="311"/>
      <c r="MNK12" s="624"/>
      <c r="MNL12" s="624"/>
      <c r="MNM12" s="624"/>
      <c r="MNN12" s="313"/>
      <c r="MNO12" s="314"/>
      <c r="MNP12" s="315"/>
      <c r="MNQ12" s="311"/>
      <c r="MNR12" s="311"/>
      <c r="MNS12" s="624"/>
      <c r="MNT12" s="624"/>
      <c r="MNU12" s="624"/>
      <c r="MNV12" s="313"/>
      <c r="MNW12" s="314"/>
      <c r="MNX12" s="315"/>
      <c r="MNY12" s="311"/>
      <c r="MNZ12" s="311"/>
      <c r="MOA12" s="624"/>
      <c r="MOB12" s="624"/>
      <c r="MOC12" s="624"/>
      <c r="MOD12" s="313"/>
      <c r="MOE12" s="314"/>
      <c r="MOF12" s="315"/>
      <c r="MOG12" s="311"/>
      <c r="MOH12" s="311"/>
      <c r="MOI12" s="624"/>
      <c r="MOJ12" s="624"/>
      <c r="MOK12" s="624"/>
      <c r="MOL12" s="313"/>
      <c r="MOM12" s="314"/>
      <c r="MON12" s="315"/>
      <c r="MOO12" s="311"/>
      <c r="MOP12" s="311"/>
      <c r="MOQ12" s="624"/>
      <c r="MOR12" s="624"/>
      <c r="MOS12" s="624"/>
      <c r="MOT12" s="313"/>
      <c r="MOU12" s="314"/>
      <c r="MOV12" s="315"/>
      <c r="MOW12" s="311"/>
      <c r="MOX12" s="311"/>
      <c r="MOY12" s="624"/>
      <c r="MOZ12" s="624"/>
      <c r="MPA12" s="624"/>
      <c r="MPB12" s="313"/>
      <c r="MPC12" s="314"/>
      <c r="MPD12" s="315"/>
      <c r="MPE12" s="311"/>
      <c r="MPF12" s="311"/>
      <c r="MPG12" s="624"/>
      <c r="MPH12" s="624"/>
      <c r="MPI12" s="624"/>
      <c r="MPJ12" s="313"/>
      <c r="MPK12" s="314"/>
      <c r="MPL12" s="315"/>
      <c r="MPM12" s="311"/>
      <c r="MPN12" s="311"/>
      <c r="MPO12" s="624"/>
      <c r="MPP12" s="624"/>
      <c r="MPQ12" s="624"/>
      <c r="MPR12" s="313"/>
      <c r="MPS12" s="314"/>
      <c r="MPT12" s="315"/>
      <c r="MPU12" s="311"/>
      <c r="MPV12" s="311"/>
      <c r="MPW12" s="624"/>
      <c r="MPX12" s="624"/>
      <c r="MPY12" s="624"/>
      <c r="MPZ12" s="313"/>
      <c r="MQA12" s="314"/>
      <c r="MQB12" s="315"/>
      <c r="MQC12" s="311"/>
      <c r="MQD12" s="311"/>
      <c r="MQE12" s="624"/>
      <c r="MQF12" s="624"/>
      <c r="MQG12" s="624"/>
      <c r="MQH12" s="313"/>
      <c r="MQI12" s="314"/>
      <c r="MQJ12" s="315"/>
      <c r="MQK12" s="311"/>
      <c r="MQL12" s="311"/>
      <c r="MQM12" s="624"/>
      <c r="MQN12" s="624"/>
      <c r="MQO12" s="624"/>
      <c r="MQP12" s="313"/>
      <c r="MQQ12" s="314"/>
      <c r="MQR12" s="315"/>
      <c r="MQS12" s="311"/>
      <c r="MQT12" s="311"/>
      <c r="MQU12" s="624"/>
      <c r="MQV12" s="624"/>
      <c r="MQW12" s="624"/>
      <c r="MQX12" s="313"/>
      <c r="MQY12" s="314"/>
      <c r="MQZ12" s="315"/>
      <c r="MRA12" s="311"/>
      <c r="MRB12" s="311"/>
      <c r="MRC12" s="624"/>
      <c r="MRD12" s="624"/>
      <c r="MRE12" s="624"/>
      <c r="MRF12" s="313"/>
      <c r="MRG12" s="314"/>
      <c r="MRH12" s="315"/>
      <c r="MRI12" s="311"/>
      <c r="MRJ12" s="311"/>
      <c r="MRK12" s="624"/>
      <c r="MRL12" s="624"/>
      <c r="MRM12" s="624"/>
      <c r="MRN12" s="313"/>
      <c r="MRO12" s="314"/>
      <c r="MRP12" s="315"/>
      <c r="MRQ12" s="311"/>
      <c r="MRR12" s="311"/>
      <c r="MRS12" s="624"/>
      <c r="MRT12" s="624"/>
      <c r="MRU12" s="624"/>
      <c r="MRV12" s="313"/>
      <c r="MRW12" s="314"/>
      <c r="MRX12" s="315"/>
      <c r="MRY12" s="311"/>
      <c r="MRZ12" s="311"/>
      <c r="MSA12" s="624"/>
      <c r="MSB12" s="624"/>
      <c r="MSC12" s="624"/>
      <c r="MSD12" s="313"/>
      <c r="MSE12" s="314"/>
      <c r="MSF12" s="315"/>
      <c r="MSG12" s="311"/>
      <c r="MSH12" s="311"/>
      <c r="MSI12" s="624"/>
      <c r="MSJ12" s="624"/>
      <c r="MSK12" s="624"/>
      <c r="MSL12" s="313"/>
      <c r="MSM12" s="314"/>
      <c r="MSN12" s="315"/>
      <c r="MSO12" s="311"/>
      <c r="MSP12" s="311"/>
      <c r="MSQ12" s="624"/>
      <c r="MSR12" s="624"/>
      <c r="MSS12" s="624"/>
      <c r="MST12" s="313"/>
      <c r="MSU12" s="314"/>
      <c r="MSV12" s="315"/>
      <c r="MSW12" s="311"/>
      <c r="MSX12" s="311"/>
      <c r="MSY12" s="624"/>
      <c r="MSZ12" s="624"/>
      <c r="MTA12" s="624"/>
      <c r="MTB12" s="313"/>
      <c r="MTC12" s="314"/>
      <c r="MTD12" s="315"/>
      <c r="MTE12" s="311"/>
      <c r="MTF12" s="311"/>
      <c r="MTG12" s="624"/>
      <c r="MTH12" s="624"/>
      <c r="MTI12" s="624"/>
      <c r="MTJ12" s="313"/>
      <c r="MTK12" s="314"/>
      <c r="MTL12" s="315"/>
      <c r="MTM12" s="311"/>
      <c r="MTN12" s="311"/>
      <c r="MTO12" s="624"/>
      <c r="MTP12" s="624"/>
      <c r="MTQ12" s="624"/>
      <c r="MTR12" s="313"/>
      <c r="MTS12" s="314"/>
      <c r="MTT12" s="315"/>
      <c r="MTU12" s="311"/>
      <c r="MTV12" s="311"/>
      <c r="MTW12" s="624"/>
      <c r="MTX12" s="624"/>
      <c r="MTY12" s="624"/>
      <c r="MTZ12" s="313"/>
      <c r="MUA12" s="314"/>
      <c r="MUB12" s="315"/>
      <c r="MUC12" s="311"/>
      <c r="MUD12" s="311"/>
      <c r="MUE12" s="624"/>
      <c r="MUF12" s="624"/>
      <c r="MUG12" s="624"/>
      <c r="MUH12" s="313"/>
      <c r="MUI12" s="314"/>
      <c r="MUJ12" s="315"/>
      <c r="MUK12" s="311"/>
      <c r="MUL12" s="311"/>
      <c r="MUM12" s="624"/>
      <c r="MUN12" s="624"/>
      <c r="MUO12" s="624"/>
      <c r="MUP12" s="313"/>
      <c r="MUQ12" s="314"/>
      <c r="MUR12" s="315"/>
      <c r="MUS12" s="311"/>
      <c r="MUT12" s="311"/>
      <c r="MUU12" s="624"/>
      <c r="MUV12" s="624"/>
      <c r="MUW12" s="624"/>
      <c r="MUX12" s="313"/>
      <c r="MUY12" s="314"/>
      <c r="MUZ12" s="315"/>
      <c r="MVA12" s="311"/>
      <c r="MVB12" s="311"/>
      <c r="MVC12" s="624"/>
      <c r="MVD12" s="624"/>
      <c r="MVE12" s="624"/>
      <c r="MVF12" s="313"/>
      <c r="MVG12" s="314"/>
      <c r="MVH12" s="315"/>
      <c r="MVI12" s="311"/>
      <c r="MVJ12" s="311"/>
      <c r="MVK12" s="624"/>
      <c r="MVL12" s="624"/>
      <c r="MVM12" s="624"/>
      <c r="MVN12" s="313"/>
      <c r="MVO12" s="314"/>
      <c r="MVP12" s="315"/>
      <c r="MVQ12" s="311"/>
      <c r="MVR12" s="311"/>
      <c r="MVS12" s="624"/>
      <c r="MVT12" s="624"/>
      <c r="MVU12" s="624"/>
      <c r="MVV12" s="313"/>
      <c r="MVW12" s="314"/>
      <c r="MVX12" s="315"/>
      <c r="MVY12" s="311"/>
      <c r="MVZ12" s="311"/>
      <c r="MWA12" s="624"/>
      <c r="MWB12" s="624"/>
      <c r="MWC12" s="624"/>
      <c r="MWD12" s="313"/>
      <c r="MWE12" s="314"/>
      <c r="MWF12" s="315"/>
      <c r="MWG12" s="311"/>
      <c r="MWH12" s="311"/>
      <c r="MWI12" s="624"/>
      <c r="MWJ12" s="624"/>
      <c r="MWK12" s="624"/>
      <c r="MWL12" s="313"/>
      <c r="MWM12" s="314"/>
      <c r="MWN12" s="315"/>
      <c r="MWO12" s="311"/>
      <c r="MWP12" s="311"/>
      <c r="MWQ12" s="624"/>
      <c r="MWR12" s="624"/>
      <c r="MWS12" s="624"/>
      <c r="MWT12" s="313"/>
      <c r="MWU12" s="314"/>
      <c r="MWV12" s="315"/>
      <c r="MWW12" s="311"/>
      <c r="MWX12" s="311"/>
      <c r="MWY12" s="624"/>
      <c r="MWZ12" s="624"/>
      <c r="MXA12" s="624"/>
      <c r="MXB12" s="313"/>
      <c r="MXC12" s="314"/>
      <c r="MXD12" s="315"/>
      <c r="MXE12" s="311"/>
      <c r="MXF12" s="311"/>
      <c r="MXG12" s="624"/>
      <c r="MXH12" s="624"/>
      <c r="MXI12" s="624"/>
      <c r="MXJ12" s="313"/>
      <c r="MXK12" s="314"/>
      <c r="MXL12" s="315"/>
      <c r="MXM12" s="311"/>
      <c r="MXN12" s="311"/>
      <c r="MXO12" s="624"/>
      <c r="MXP12" s="624"/>
      <c r="MXQ12" s="624"/>
      <c r="MXR12" s="313"/>
      <c r="MXS12" s="314"/>
      <c r="MXT12" s="315"/>
      <c r="MXU12" s="311"/>
      <c r="MXV12" s="311"/>
      <c r="MXW12" s="624"/>
      <c r="MXX12" s="624"/>
      <c r="MXY12" s="624"/>
      <c r="MXZ12" s="313"/>
      <c r="MYA12" s="314"/>
      <c r="MYB12" s="315"/>
      <c r="MYC12" s="311"/>
      <c r="MYD12" s="311"/>
      <c r="MYE12" s="624"/>
      <c r="MYF12" s="624"/>
      <c r="MYG12" s="624"/>
      <c r="MYH12" s="313"/>
      <c r="MYI12" s="314"/>
      <c r="MYJ12" s="315"/>
      <c r="MYK12" s="311"/>
      <c r="MYL12" s="311"/>
      <c r="MYM12" s="624"/>
      <c r="MYN12" s="624"/>
      <c r="MYO12" s="624"/>
      <c r="MYP12" s="313"/>
      <c r="MYQ12" s="314"/>
      <c r="MYR12" s="315"/>
      <c r="MYS12" s="311"/>
      <c r="MYT12" s="311"/>
      <c r="MYU12" s="624"/>
      <c r="MYV12" s="624"/>
      <c r="MYW12" s="624"/>
      <c r="MYX12" s="313"/>
      <c r="MYY12" s="314"/>
      <c r="MYZ12" s="315"/>
      <c r="MZA12" s="311"/>
      <c r="MZB12" s="311"/>
      <c r="MZC12" s="624"/>
      <c r="MZD12" s="624"/>
      <c r="MZE12" s="624"/>
      <c r="MZF12" s="313"/>
      <c r="MZG12" s="314"/>
      <c r="MZH12" s="315"/>
      <c r="MZI12" s="311"/>
      <c r="MZJ12" s="311"/>
      <c r="MZK12" s="624"/>
      <c r="MZL12" s="624"/>
      <c r="MZM12" s="624"/>
      <c r="MZN12" s="313"/>
      <c r="MZO12" s="314"/>
      <c r="MZP12" s="315"/>
      <c r="MZQ12" s="311"/>
      <c r="MZR12" s="311"/>
      <c r="MZS12" s="624"/>
      <c r="MZT12" s="624"/>
      <c r="MZU12" s="624"/>
      <c r="MZV12" s="313"/>
      <c r="MZW12" s="314"/>
      <c r="MZX12" s="315"/>
      <c r="MZY12" s="311"/>
      <c r="MZZ12" s="311"/>
      <c r="NAA12" s="624"/>
      <c r="NAB12" s="624"/>
      <c r="NAC12" s="624"/>
      <c r="NAD12" s="313"/>
      <c r="NAE12" s="314"/>
      <c r="NAF12" s="315"/>
      <c r="NAG12" s="311"/>
      <c r="NAH12" s="311"/>
      <c r="NAI12" s="624"/>
      <c r="NAJ12" s="624"/>
      <c r="NAK12" s="624"/>
      <c r="NAL12" s="313"/>
      <c r="NAM12" s="314"/>
      <c r="NAN12" s="315"/>
      <c r="NAO12" s="311"/>
      <c r="NAP12" s="311"/>
      <c r="NAQ12" s="624"/>
      <c r="NAR12" s="624"/>
      <c r="NAS12" s="624"/>
      <c r="NAT12" s="313"/>
      <c r="NAU12" s="314"/>
      <c r="NAV12" s="315"/>
      <c r="NAW12" s="311"/>
      <c r="NAX12" s="311"/>
      <c r="NAY12" s="624"/>
      <c r="NAZ12" s="624"/>
      <c r="NBA12" s="624"/>
      <c r="NBB12" s="313"/>
      <c r="NBC12" s="314"/>
      <c r="NBD12" s="315"/>
      <c r="NBE12" s="311"/>
      <c r="NBF12" s="311"/>
      <c r="NBG12" s="624"/>
      <c r="NBH12" s="624"/>
      <c r="NBI12" s="624"/>
      <c r="NBJ12" s="313"/>
      <c r="NBK12" s="314"/>
      <c r="NBL12" s="315"/>
      <c r="NBM12" s="311"/>
      <c r="NBN12" s="311"/>
      <c r="NBO12" s="624"/>
      <c r="NBP12" s="624"/>
      <c r="NBQ12" s="624"/>
      <c r="NBR12" s="313"/>
      <c r="NBS12" s="314"/>
      <c r="NBT12" s="315"/>
      <c r="NBU12" s="311"/>
      <c r="NBV12" s="311"/>
      <c r="NBW12" s="624"/>
      <c r="NBX12" s="624"/>
      <c r="NBY12" s="624"/>
      <c r="NBZ12" s="313"/>
      <c r="NCA12" s="314"/>
      <c r="NCB12" s="315"/>
      <c r="NCC12" s="311"/>
      <c r="NCD12" s="311"/>
      <c r="NCE12" s="624"/>
      <c r="NCF12" s="624"/>
      <c r="NCG12" s="624"/>
      <c r="NCH12" s="313"/>
      <c r="NCI12" s="314"/>
      <c r="NCJ12" s="315"/>
      <c r="NCK12" s="311"/>
      <c r="NCL12" s="311"/>
      <c r="NCM12" s="624"/>
      <c r="NCN12" s="624"/>
      <c r="NCO12" s="624"/>
      <c r="NCP12" s="313"/>
      <c r="NCQ12" s="314"/>
      <c r="NCR12" s="315"/>
      <c r="NCS12" s="311"/>
      <c r="NCT12" s="311"/>
      <c r="NCU12" s="624"/>
      <c r="NCV12" s="624"/>
      <c r="NCW12" s="624"/>
      <c r="NCX12" s="313"/>
      <c r="NCY12" s="314"/>
      <c r="NCZ12" s="315"/>
      <c r="NDA12" s="311"/>
      <c r="NDB12" s="311"/>
      <c r="NDC12" s="624"/>
      <c r="NDD12" s="624"/>
      <c r="NDE12" s="624"/>
      <c r="NDF12" s="313"/>
      <c r="NDG12" s="314"/>
      <c r="NDH12" s="315"/>
      <c r="NDI12" s="311"/>
      <c r="NDJ12" s="311"/>
      <c r="NDK12" s="624"/>
      <c r="NDL12" s="624"/>
      <c r="NDM12" s="624"/>
      <c r="NDN12" s="313"/>
      <c r="NDO12" s="314"/>
      <c r="NDP12" s="315"/>
      <c r="NDQ12" s="311"/>
      <c r="NDR12" s="311"/>
      <c r="NDS12" s="624"/>
      <c r="NDT12" s="624"/>
      <c r="NDU12" s="624"/>
      <c r="NDV12" s="313"/>
      <c r="NDW12" s="314"/>
      <c r="NDX12" s="315"/>
      <c r="NDY12" s="311"/>
      <c r="NDZ12" s="311"/>
      <c r="NEA12" s="624"/>
      <c r="NEB12" s="624"/>
      <c r="NEC12" s="624"/>
      <c r="NED12" s="313"/>
      <c r="NEE12" s="314"/>
      <c r="NEF12" s="315"/>
      <c r="NEG12" s="311"/>
      <c r="NEH12" s="311"/>
      <c r="NEI12" s="624"/>
      <c r="NEJ12" s="624"/>
      <c r="NEK12" s="624"/>
      <c r="NEL12" s="313"/>
      <c r="NEM12" s="314"/>
      <c r="NEN12" s="315"/>
      <c r="NEO12" s="311"/>
      <c r="NEP12" s="311"/>
      <c r="NEQ12" s="624"/>
      <c r="NER12" s="624"/>
      <c r="NES12" s="624"/>
      <c r="NET12" s="313"/>
      <c r="NEU12" s="314"/>
      <c r="NEV12" s="315"/>
      <c r="NEW12" s="311"/>
      <c r="NEX12" s="311"/>
      <c r="NEY12" s="624"/>
      <c r="NEZ12" s="624"/>
      <c r="NFA12" s="624"/>
      <c r="NFB12" s="313"/>
      <c r="NFC12" s="314"/>
      <c r="NFD12" s="315"/>
      <c r="NFE12" s="311"/>
      <c r="NFF12" s="311"/>
      <c r="NFG12" s="624"/>
      <c r="NFH12" s="624"/>
      <c r="NFI12" s="624"/>
      <c r="NFJ12" s="313"/>
      <c r="NFK12" s="314"/>
      <c r="NFL12" s="315"/>
      <c r="NFM12" s="311"/>
      <c r="NFN12" s="311"/>
      <c r="NFO12" s="624"/>
      <c r="NFP12" s="624"/>
      <c r="NFQ12" s="624"/>
      <c r="NFR12" s="313"/>
      <c r="NFS12" s="314"/>
      <c r="NFT12" s="315"/>
      <c r="NFU12" s="311"/>
      <c r="NFV12" s="311"/>
      <c r="NFW12" s="624"/>
      <c r="NFX12" s="624"/>
      <c r="NFY12" s="624"/>
      <c r="NFZ12" s="313"/>
      <c r="NGA12" s="314"/>
      <c r="NGB12" s="315"/>
      <c r="NGC12" s="311"/>
      <c r="NGD12" s="311"/>
      <c r="NGE12" s="624"/>
      <c r="NGF12" s="624"/>
      <c r="NGG12" s="624"/>
      <c r="NGH12" s="313"/>
      <c r="NGI12" s="314"/>
      <c r="NGJ12" s="315"/>
      <c r="NGK12" s="311"/>
      <c r="NGL12" s="311"/>
      <c r="NGM12" s="624"/>
      <c r="NGN12" s="624"/>
      <c r="NGO12" s="624"/>
      <c r="NGP12" s="313"/>
      <c r="NGQ12" s="314"/>
      <c r="NGR12" s="315"/>
      <c r="NGS12" s="311"/>
      <c r="NGT12" s="311"/>
      <c r="NGU12" s="624"/>
      <c r="NGV12" s="624"/>
      <c r="NGW12" s="624"/>
      <c r="NGX12" s="313"/>
      <c r="NGY12" s="314"/>
      <c r="NGZ12" s="315"/>
      <c r="NHA12" s="311"/>
      <c r="NHB12" s="311"/>
      <c r="NHC12" s="624"/>
      <c r="NHD12" s="624"/>
      <c r="NHE12" s="624"/>
      <c r="NHF12" s="313"/>
      <c r="NHG12" s="314"/>
      <c r="NHH12" s="315"/>
      <c r="NHI12" s="311"/>
      <c r="NHJ12" s="311"/>
      <c r="NHK12" s="624"/>
      <c r="NHL12" s="624"/>
      <c r="NHM12" s="624"/>
      <c r="NHN12" s="313"/>
      <c r="NHO12" s="314"/>
      <c r="NHP12" s="315"/>
      <c r="NHQ12" s="311"/>
      <c r="NHR12" s="311"/>
      <c r="NHS12" s="624"/>
      <c r="NHT12" s="624"/>
      <c r="NHU12" s="624"/>
      <c r="NHV12" s="313"/>
      <c r="NHW12" s="314"/>
      <c r="NHX12" s="315"/>
      <c r="NHY12" s="311"/>
      <c r="NHZ12" s="311"/>
      <c r="NIA12" s="624"/>
      <c r="NIB12" s="624"/>
      <c r="NIC12" s="624"/>
      <c r="NID12" s="313"/>
      <c r="NIE12" s="314"/>
      <c r="NIF12" s="315"/>
      <c r="NIG12" s="311"/>
      <c r="NIH12" s="311"/>
      <c r="NII12" s="624"/>
      <c r="NIJ12" s="624"/>
      <c r="NIK12" s="624"/>
      <c r="NIL12" s="313"/>
      <c r="NIM12" s="314"/>
      <c r="NIN12" s="315"/>
      <c r="NIO12" s="311"/>
      <c r="NIP12" s="311"/>
      <c r="NIQ12" s="624"/>
      <c r="NIR12" s="624"/>
      <c r="NIS12" s="624"/>
      <c r="NIT12" s="313"/>
      <c r="NIU12" s="314"/>
      <c r="NIV12" s="315"/>
      <c r="NIW12" s="311"/>
      <c r="NIX12" s="311"/>
      <c r="NIY12" s="624"/>
      <c r="NIZ12" s="624"/>
      <c r="NJA12" s="624"/>
      <c r="NJB12" s="313"/>
      <c r="NJC12" s="314"/>
      <c r="NJD12" s="315"/>
      <c r="NJE12" s="311"/>
      <c r="NJF12" s="311"/>
      <c r="NJG12" s="624"/>
      <c r="NJH12" s="624"/>
      <c r="NJI12" s="624"/>
      <c r="NJJ12" s="313"/>
      <c r="NJK12" s="314"/>
      <c r="NJL12" s="315"/>
      <c r="NJM12" s="311"/>
      <c r="NJN12" s="311"/>
      <c r="NJO12" s="624"/>
      <c r="NJP12" s="624"/>
      <c r="NJQ12" s="624"/>
      <c r="NJR12" s="313"/>
      <c r="NJS12" s="314"/>
      <c r="NJT12" s="315"/>
      <c r="NJU12" s="311"/>
      <c r="NJV12" s="311"/>
      <c r="NJW12" s="624"/>
      <c r="NJX12" s="624"/>
      <c r="NJY12" s="624"/>
      <c r="NJZ12" s="313"/>
      <c r="NKA12" s="314"/>
      <c r="NKB12" s="315"/>
      <c r="NKC12" s="311"/>
      <c r="NKD12" s="311"/>
      <c r="NKE12" s="624"/>
      <c r="NKF12" s="624"/>
      <c r="NKG12" s="624"/>
      <c r="NKH12" s="313"/>
      <c r="NKI12" s="314"/>
      <c r="NKJ12" s="315"/>
      <c r="NKK12" s="311"/>
      <c r="NKL12" s="311"/>
      <c r="NKM12" s="624"/>
      <c r="NKN12" s="624"/>
      <c r="NKO12" s="624"/>
      <c r="NKP12" s="313"/>
      <c r="NKQ12" s="314"/>
      <c r="NKR12" s="315"/>
      <c r="NKS12" s="311"/>
      <c r="NKT12" s="311"/>
      <c r="NKU12" s="624"/>
      <c r="NKV12" s="624"/>
      <c r="NKW12" s="624"/>
      <c r="NKX12" s="313"/>
      <c r="NKY12" s="314"/>
      <c r="NKZ12" s="315"/>
      <c r="NLA12" s="311"/>
      <c r="NLB12" s="311"/>
      <c r="NLC12" s="624"/>
      <c r="NLD12" s="624"/>
      <c r="NLE12" s="624"/>
      <c r="NLF12" s="313"/>
      <c r="NLG12" s="314"/>
      <c r="NLH12" s="315"/>
      <c r="NLI12" s="311"/>
      <c r="NLJ12" s="311"/>
      <c r="NLK12" s="624"/>
      <c r="NLL12" s="624"/>
      <c r="NLM12" s="624"/>
      <c r="NLN12" s="313"/>
      <c r="NLO12" s="314"/>
      <c r="NLP12" s="315"/>
      <c r="NLQ12" s="311"/>
      <c r="NLR12" s="311"/>
      <c r="NLS12" s="624"/>
      <c r="NLT12" s="624"/>
      <c r="NLU12" s="624"/>
      <c r="NLV12" s="313"/>
      <c r="NLW12" s="314"/>
      <c r="NLX12" s="315"/>
      <c r="NLY12" s="311"/>
      <c r="NLZ12" s="311"/>
      <c r="NMA12" s="624"/>
      <c r="NMB12" s="624"/>
      <c r="NMC12" s="624"/>
      <c r="NMD12" s="313"/>
      <c r="NME12" s="314"/>
      <c r="NMF12" s="315"/>
      <c r="NMG12" s="311"/>
      <c r="NMH12" s="311"/>
      <c r="NMI12" s="624"/>
      <c r="NMJ12" s="624"/>
      <c r="NMK12" s="624"/>
      <c r="NML12" s="313"/>
      <c r="NMM12" s="314"/>
      <c r="NMN12" s="315"/>
      <c r="NMO12" s="311"/>
      <c r="NMP12" s="311"/>
      <c r="NMQ12" s="624"/>
      <c r="NMR12" s="624"/>
      <c r="NMS12" s="624"/>
      <c r="NMT12" s="313"/>
      <c r="NMU12" s="314"/>
      <c r="NMV12" s="315"/>
      <c r="NMW12" s="311"/>
      <c r="NMX12" s="311"/>
      <c r="NMY12" s="624"/>
      <c r="NMZ12" s="624"/>
      <c r="NNA12" s="624"/>
      <c r="NNB12" s="313"/>
      <c r="NNC12" s="314"/>
      <c r="NND12" s="315"/>
      <c r="NNE12" s="311"/>
      <c r="NNF12" s="311"/>
      <c r="NNG12" s="624"/>
      <c r="NNH12" s="624"/>
      <c r="NNI12" s="624"/>
      <c r="NNJ12" s="313"/>
      <c r="NNK12" s="314"/>
      <c r="NNL12" s="315"/>
      <c r="NNM12" s="311"/>
      <c r="NNN12" s="311"/>
      <c r="NNO12" s="624"/>
      <c r="NNP12" s="624"/>
      <c r="NNQ12" s="624"/>
      <c r="NNR12" s="313"/>
      <c r="NNS12" s="314"/>
      <c r="NNT12" s="315"/>
      <c r="NNU12" s="311"/>
      <c r="NNV12" s="311"/>
      <c r="NNW12" s="624"/>
      <c r="NNX12" s="624"/>
      <c r="NNY12" s="624"/>
      <c r="NNZ12" s="313"/>
      <c r="NOA12" s="314"/>
      <c r="NOB12" s="315"/>
      <c r="NOC12" s="311"/>
      <c r="NOD12" s="311"/>
      <c r="NOE12" s="624"/>
      <c r="NOF12" s="624"/>
      <c r="NOG12" s="624"/>
      <c r="NOH12" s="313"/>
      <c r="NOI12" s="314"/>
      <c r="NOJ12" s="315"/>
      <c r="NOK12" s="311"/>
      <c r="NOL12" s="311"/>
      <c r="NOM12" s="624"/>
      <c r="NON12" s="624"/>
      <c r="NOO12" s="624"/>
      <c r="NOP12" s="313"/>
      <c r="NOQ12" s="314"/>
      <c r="NOR12" s="315"/>
      <c r="NOS12" s="311"/>
      <c r="NOT12" s="311"/>
      <c r="NOU12" s="624"/>
      <c r="NOV12" s="624"/>
      <c r="NOW12" s="624"/>
      <c r="NOX12" s="313"/>
      <c r="NOY12" s="314"/>
      <c r="NOZ12" s="315"/>
      <c r="NPA12" s="311"/>
      <c r="NPB12" s="311"/>
      <c r="NPC12" s="624"/>
      <c r="NPD12" s="624"/>
      <c r="NPE12" s="624"/>
      <c r="NPF12" s="313"/>
      <c r="NPG12" s="314"/>
      <c r="NPH12" s="315"/>
      <c r="NPI12" s="311"/>
      <c r="NPJ12" s="311"/>
      <c r="NPK12" s="624"/>
      <c r="NPL12" s="624"/>
      <c r="NPM12" s="624"/>
      <c r="NPN12" s="313"/>
      <c r="NPO12" s="314"/>
      <c r="NPP12" s="315"/>
      <c r="NPQ12" s="311"/>
      <c r="NPR12" s="311"/>
      <c r="NPS12" s="624"/>
      <c r="NPT12" s="624"/>
      <c r="NPU12" s="624"/>
      <c r="NPV12" s="313"/>
      <c r="NPW12" s="314"/>
      <c r="NPX12" s="315"/>
      <c r="NPY12" s="311"/>
      <c r="NPZ12" s="311"/>
      <c r="NQA12" s="624"/>
      <c r="NQB12" s="624"/>
      <c r="NQC12" s="624"/>
      <c r="NQD12" s="313"/>
      <c r="NQE12" s="314"/>
      <c r="NQF12" s="315"/>
      <c r="NQG12" s="311"/>
      <c r="NQH12" s="311"/>
      <c r="NQI12" s="624"/>
      <c r="NQJ12" s="624"/>
      <c r="NQK12" s="624"/>
      <c r="NQL12" s="313"/>
      <c r="NQM12" s="314"/>
      <c r="NQN12" s="315"/>
      <c r="NQO12" s="311"/>
      <c r="NQP12" s="311"/>
      <c r="NQQ12" s="624"/>
      <c r="NQR12" s="624"/>
      <c r="NQS12" s="624"/>
      <c r="NQT12" s="313"/>
      <c r="NQU12" s="314"/>
      <c r="NQV12" s="315"/>
      <c r="NQW12" s="311"/>
      <c r="NQX12" s="311"/>
      <c r="NQY12" s="624"/>
      <c r="NQZ12" s="624"/>
      <c r="NRA12" s="624"/>
      <c r="NRB12" s="313"/>
      <c r="NRC12" s="314"/>
      <c r="NRD12" s="315"/>
      <c r="NRE12" s="311"/>
      <c r="NRF12" s="311"/>
      <c r="NRG12" s="624"/>
      <c r="NRH12" s="624"/>
      <c r="NRI12" s="624"/>
      <c r="NRJ12" s="313"/>
      <c r="NRK12" s="314"/>
      <c r="NRL12" s="315"/>
      <c r="NRM12" s="311"/>
      <c r="NRN12" s="311"/>
      <c r="NRO12" s="624"/>
      <c r="NRP12" s="624"/>
      <c r="NRQ12" s="624"/>
      <c r="NRR12" s="313"/>
      <c r="NRS12" s="314"/>
      <c r="NRT12" s="315"/>
      <c r="NRU12" s="311"/>
      <c r="NRV12" s="311"/>
      <c r="NRW12" s="624"/>
      <c r="NRX12" s="624"/>
      <c r="NRY12" s="624"/>
      <c r="NRZ12" s="313"/>
      <c r="NSA12" s="314"/>
      <c r="NSB12" s="315"/>
      <c r="NSC12" s="311"/>
      <c r="NSD12" s="311"/>
      <c r="NSE12" s="624"/>
      <c r="NSF12" s="624"/>
      <c r="NSG12" s="624"/>
      <c r="NSH12" s="313"/>
      <c r="NSI12" s="314"/>
      <c r="NSJ12" s="315"/>
      <c r="NSK12" s="311"/>
      <c r="NSL12" s="311"/>
      <c r="NSM12" s="624"/>
      <c r="NSN12" s="624"/>
      <c r="NSO12" s="624"/>
      <c r="NSP12" s="313"/>
      <c r="NSQ12" s="314"/>
      <c r="NSR12" s="315"/>
      <c r="NSS12" s="311"/>
      <c r="NST12" s="311"/>
      <c r="NSU12" s="624"/>
      <c r="NSV12" s="624"/>
      <c r="NSW12" s="624"/>
      <c r="NSX12" s="313"/>
      <c r="NSY12" s="314"/>
      <c r="NSZ12" s="315"/>
      <c r="NTA12" s="311"/>
      <c r="NTB12" s="311"/>
      <c r="NTC12" s="624"/>
      <c r="NTD12" s="624"/>
      <c r="NTE12" s="624"/>
      <c r="NTF12" s="313"/>
      <c r="NTG12" s="314"/>
      <c r="NTH12" s="315"/>
      <c r="NTI12" s="311"/>
      <c r="NTJ12" s="311"/>
      <c r="NTK12" s="624"/>
      <c r="NTL12" s="624"/>
      <c r="NTM12" s="624"/>
      <c r="NTN12" s="313"/>
      <c r="NTO12" s="314"/>
      <c r="NTP12" s="315"/>
      <c r="NTQ12" s="311"/>
      <c r="NTR12" s="311"/>
      <c r="NTS12" s="624"/>
      <c r="NTT12" s="624"/>
      <c r="NTU12" s="624"/>
      <c r="NTV12" s="313"/>
      <c r="NTW12" s="314"/>
      <c r="NTX12" s="315"/>
      <c r="NTY12" s="311"/>
      <c r="NTZ12" s="311"/>
      <c r="NUA12" s="624"/>
      <c r="NUB12" s="624"/>
      <c r="NUC12" s="624"/>
      <c r="NUD12" s="313"/>
      <c r="NUE12" s="314"/>
      <c r="NUF12" s="315"/>
      <c r="NUG12" s="311"/>
      <c r="NUH12" s="311"/>
      <c r="NUI12" s="624"/>
      <c r="NUJ12" s="624"/>
      <c r="NUK12" s="624"/>
      <c r="NUL12" s="313"/>
      <c r="NUM12" s="314"/>
      <c r="NUN12" s="315"/>
      <c r="NUO12" s="311"/>
      <c r="NUP12" s="311"/>
      <c r="NUQ12" s="624"/>
      <c r="NUR12" s="624"/>
      <c r="NUS12" s="624"/>
      <c r="NUT12" s="313"/>
      <c r="NUU12" s="314"/>
      <c r="NUV12" s="315"/>
      <c r="NUW12" s="311"/>
      <c r="NUX12" s="311"/>
      <c r="NUY12" s="624"/>
      <c r="NUZ12" s="624"/>
      <c r="NVA12" s="624"/>
      <c r="NVB12" s="313"/>
      <c r="NVC12" s="314"/>
      <c r="NVD12" s="315"/>
      <c r="NVE12" s="311"/>
      <c r="NVF12" s="311"/>
      <c r="NVG12" s="624"/>
      <c r="NVH12" s="624"/>
      <c r="NVI12" s="624"/>
      <c r="NVJ12" s="313"/>
      <c r="NVK12" s="314"/>
      <c r="NVL12" s="315"/>
      <c r="NVM12" s="311"/>
      <c r="NVN12" s="311"/>
      <c r="NVO12" s="624"/>
      <c r="NVP12" s="624"/>
      <c r="NVQ12" s="624"/>
      <c r="NVR12" s="313"/>
      <c r="NVS12" s="314"/>
      <c r="NVT12" s="315"/>
      <c r="NVU12" s="311"/>
      <c r="NVV12" s="311"/>
      <c r="NVW12" s="624"/>
      <c r="NVX12" s="624"/>
      <c r="NVY12" s="624"/>
      <c r="NVZ12" s="313"/>
      <c r="NWA12" s="314"/>
      <c r="NWB12" s="315"/>
      <c r="NWC12" s="311"/>
      <c r="NWD12" s="311"/>
      <c r="NWE12" s="624"/>
      <c r="NWF12" s="624"/>
      <c r="NWG12" s="624"/>
      <c r="NWH12" s="313"/>
      <c r="NWI12" s="314"/>
      <c r="NWJ12" s="315"/>
      <c r="NWK12" s="311"/>
      <c r="NWL12" s="311"/>
      <c r="NWM12" s="624"/>
      <c r="NWN12" s="624"/>
      <c r="NWO12" s="624"/>
      <c r="NWP12" s="313"/>
      <c r="NWQ12" s="314"/>
      <c r="NWR12" s="315"/>
      <c r="NWS12" s="311"/>
      <c r="NWT12" s="311"/>
      <c r="NWU12" s="624"/>
      <c r="NWV12" s="624"/>
      <c r="NWW12" s="624"/>
      <c r="NWX12" s="313"/>
      <c r="NWY12" s="314"/>
      <c r="NWZ12" s="315"/>
      <c r="NXA12" s="311"/>
      <c r="NXB12" s="311"/>
      <c r="NXC12" s="624"/>
      <c r="NXD12" s="624"/>
      <c r="NXE12" s="624"/>
      <c r="NXF12" s="313"/>
      <c r="NXG12" s="314"/>
      <c r="NXH12" s="315"/>
      <c r="NXI12" s="311"/>
      <c r="NXJ12" s="311"/>
      <c r="NXK12" s="624"/>
      <c r="NXL12" s="624"/>
      <c r="NXM12" s="624"/>
      <c r="NXN12" s="313"/>
      <c r="NXO12" s="314"/>
      <c r="NXP12" s="315"/>
      <c r="NXQ12" s="311"/>
      <c r="NXR12" s="311"/>
      <c r="NXS12" s="624"/>
      <c r="NXT12" s="624"/>
      <c r="NXU12" s="624"/>
      <c r="NXV12" s="313"/>
      <c r="NXW12" s="314"/>
      <c r="NXX12" s="315"/>
      <c r="NXY12" s="311"/>
      <c r="NXZ12" s="311"/>
      <c r="NYA12" s="624"/>
      <c r="NYB12" s="624"/>
      <c r="NYC12" s="624"/>
      <c r="NYD12" s="313"/>
      <c r="NYE12" s="314"/>
      <c r="NYF12" s="315"/>
      <c r="NYG12" s="311"/>
      <c r="NYH12" s="311"/>
      <c r="NYI12" s="624"/>
      <c r="NYJ12" s="624"/>
      <c r="NYK12" s="624"/>
      <c r="NYL12" s="313"/>
      <c r="NYM12" s="314"/>
      <c r="NYN12" s="315"/>
      <c r="NYO12" s="311"/>
      <c r="NYP12" s="311"/>
      <c r="NYQ12" s="624"/>
      <c r="NYR12" s="624"/>
      <c r="NYS12" s="624"/>
      <c r="NYT12" s="313"/>
      <c r="NYU12" s="314"/>
      <c r="NYV12" s="315"/>
      <c r="NYW12" s="311"/>
      <c r="NYX12" s="311"/>
      <c r="NYY12" s="624"/>
      <c r="NYZ12" s="624"/>
      <c r="NZA12" s="624"/>
      <c r="NZB12" s="313"/>
      <c r="NZC12" s="314"/>
      <c r="NZD12" s="315"/>
      <c r="NZE12" s="311"/>
      <c r="NZF12" s="311"/>
      <c r="NZG12" s="624"/>
      <c r="NZH12" s="624"/>
      <c r="NZI12" s="624"/>
      <c r="NZJ12" s="313"/>
      <c r="NZK12" s="314"/>
      <c r="NZL12" s="315"/>
      <c r="NZM12" s="311"/>
      <c r="NZN12" s="311"/>
      <c r="NZO12" s="624"/>
      <c r="NZP12" s="624"/>
      <c r="NZQ12" s="624"/>
      <c r="NZR12" s="313"/>
      <c r="NZS12" s="314"/>
      <c r="NZT12" s="315"/>
      <c r="NZU12" s="311"/>
      <c r="NZV12" s="311"/>
      <c r="NZW12" s="624"/>
      <c r="NZX12" s="624"/>
      <c r="NZY12" s="624"/>
      <c r="NZZ12" s="313"/>
      <c r="OAA12" s="314"/>
      <c r="OAB12" s="315"/>
      <c r="OAC12" s="311"/>
      <c r="OAD12" s="311"/>
      <c r="OAE12" s="624"/>
      <c r="OAF12" s="624"/>
      <c r="OAG12" s="624"/>
      <c r="OAH12" s="313"/>
      <c r="OAI12" s="314"/>
      <c r="OAJ12" s="315"/>
      <c r="OAK12" s="311"/>
      <c r="OAL12" s="311"/>
      <c r="OAM12" s="624"/>
      <c r="OAN12" s="624"/>
      <c r="OAO12" s="624"/>
      <c r="OAP12" s="313"/>
      <c r="OAQ12" s="314"/>
      <c r="OAR12" s="315"/>
      <c r="OAS12" s="311"/>
      <c r="OAT12" s="311"/>
      <c r="OAU12" s="624"/>
      <c r="OAV12" s="624"/>
      <c r="OAW12" s="624"/>
      <c r="OAX12" s="313"/>
      <c r="OAY12" s="314"/>
      <c r="OAZ12" s="315"/>
      <c r="OBA12" s="311"/>
      <c r="OBB12" s="311"/>
      <c r="OBC12" s="624"/>
      <c r="OBD12" s="624"/>
      <c r="OBE12" s="624"/>
      <c r="OBF12" s="313"/>
      <c r="OBG12" s="314"/>
      <c r="OBH12" s="315"/>
      <c r="OBI12" s="311"/>
      <c r="OBJ12" s="311"/>
      <c r="OBK12" s="624"/>
      <c r="OBL12" s="624"/>
      <c r="OBM12" s="624"/>
      <c r="OBN12" s="313"/>
      <c r="OBO12" s="314"/>
      <c r="OBP12" s="315"/>
      <c r="OBQ12" s="311"/>
      <c r="OBR12" s="311"/>
      <c r="OBS12" s="624"/>
      <c r="OBT12" s="624"/>
      <c r="OBU12" s="624"/>
      <c r="OBV12" s="313"/>
      <c r="OBW12" s="314"/>
      <c r="OBX12" s="315"/>
      <c r="OBY12" s="311"/>
      <c r="OBZ12" s="311"/>
      <c r="OCA12" s="624"/>
      <c r="OCB12" s="624"/>
      <c r="OCC12" s="624"/>
      <c r="OCD12" s="313"/>
      <c r="OCE12" s="314"/>
      <c r="OCF12" s="315"/>
      <c r="OCG12" s="311"/>
      <c r="OCH12" s="311"/>
      <c r="OCI12" s="624"/>
      <c r="OCJ12" s="624"/>
      <c r="OCK12" s="624"/>
      <c r="OCL12" s="313"/>
      <c r="OCM12" s="314"/>
      <c r="OCN12" s="315"/>
      <c r="OCO12" s="311"/>
      <c r="OCP12" s="311"/>
      <c r="OCQ12" s="624"/>
      <c r="OCR12" s="624"/>
      <c r="OCS12" s="624"/>
      <c r="OCT12" s="313"/>
      <c r="OCU12" s="314"/>
      <c r="OCV12" s="315"/>
      <c r="OCW12" s="311"/>
      <c r="OCX12" s="311"/>
      <c r="OCY12" s="624"/>
      <c r="OCZ12" s="624"/>
      <c r="ODA12" s="624"/>
      <c r="ODB12" s="313"/>
      <c r="ODC12" s="314"/>
      <c r="ODD12" s="315"/>
      <c r="ODE12" s="311"/>
      <c r="ODF12" s="311"/>
      <c r="ODG12" s="624"/>
      <c r="ODH12" s="624"/>
      <c r="ODI12" s="624"/>
      <c r="ODJ12" s="313"/>
      <c r="ODK12" s="314"/>
      <c r="ODL12" s="315"/>
      <c r="ODM12" s="311"/>
      <c r="ODN12" s="311"/>
      <c r="ODO12" s="624"/>
      <c r="ODP12" s="624"/>
      <c r="ODQ12" s="624"/>
      <c r="ODR12" s="313"/>
      <c r="ODS12" s="314"/>
      <c r="ODT12" s="315"/>
      <c r="ODU12" s="311"/>
      <c r="ODV12" s="311"/>
      <c r="ODW12" s="624"/>
      <c r="ODX12" s="624"/>
      <c r="ODY12" s="624"/>
      <c r="ODZ12" s="313"/>
      <c r="OEA12" s="314"/>
      <c r="OEB12" s="315"/>
      <c r="OEC12" s="311"/>
      <c r="OED12" s="311"/>
      <c r="OEE12" s="624"/>
      <c r="OEF12" s="624"/>
      <c r="OEG12" s="624"/>
      <c r="OEH12" s="313"/>
      <c r="OEI12" s="314"/>
      <c r="OEJ12" s="315"/>
      <c r="OEK12" s="311"/>
      <c r="OEL12" s="311"/>
      <c r="OEM12" s="624"/>
      <c r="OEN12" s="624"/>
      <c r="OEO12" s="624"/>
      <c r="OEP12" s="313"/>
      <c r="OEQ12" s="314"/>
      <c r="OER12" s="315"/>
      <c r="OES12" s="311"/>
      <c r="OET12" s="311"/>
      <c r="OEU12" s="624"/>
      <c r="OEV12" s="624"/>
      <c r="OEW12" s="624"/>
      <c r="OEX12" s="313"/>
      <c r="OEY12" s="314"/>
      <c r="OEZ12" s="315"/>
      <c r="OFA12" s="311"/>
      <c r="OFB12" s="311"/>
      <c r="OFC12" s="624"/>
      <c r="OFD12" s="624"/>
      <c r="OFE12" s="624"/>
      <c r="OFF12" s="313"/>
      <c r="OFG12" s="314"/>
      <c r="OFH12" s="315"/>
      <c r="OFI12" s="311"/>
      <c r="OFJ12" s="311"/>
      <c r="OFK12" s="624"/>
      <c r="OFL12" s="624"/>
      <c r="OFM12" s="624"/>
      <c r="OFN12" s="313"/>
      <c r="OFO12" s="314"/>
      <c r="OFP12" s="315"/>
      <c r="OFQ12" s="311"/>
      <c r="OFR12" s="311"/>
      <c r="OFS12" s="624"/>
      <c r="OFT12" s="624"/>
      <c r="OFU12" s="624"/>
      <c r="OFV12" s="313"/>
      <c r="OFW12" s="314"/>
      <c r="OFX12" s="315"/>
      <c r="OFY12" s="311"/>
      <c r="OFZ12" s="311"/>
      <c r="OGA12" s="624"/>
      <c r="OGB12" s="624"/>
      <c r="OGC12" s="624"/>
      <c r="OGD12" s="313"/>
      <c r="OGE12" s="314"/>
      <c r="OGF12" s="315"/>
      <c r="OGG12" s="311"/>
      <c r="OGH12" s="311"/>
      <c r="OGI12" s="624"/>
      <c r="OGJ12" s="624"/>
      <c r="OGK12" s="624"/>
      <c r="OGL12" s="313"/>
      <c r="OGM12" s="314"/>
      <c r="OGN12" s="315"/>
      <c r="OGO12" s="311"/>
      <c r="OGP12" s="311"/>
      <c r="OGQ12" s="624"/>
      <c r="OGR12" s="624"/>
      <c r="OGS12" s="624"/>
      <c r="OGT12" s="313"/>
      <c r="OGU12" s="314"/>
      <c r="OGV12" s="315"/>
      <c r="OGW12" s="311"/>
      <c r="OGX12" s="311"/>
      <c r="OGY12" s="624"/>
      <c r="OGZ12" s="624"/>
      <c r="OHA12" s="624"/>
      <c r="OHB12" s="313"/>
      <c r="OHC12" s="314"/>
      <c r="OHD12" s="315"/>
      <c r="OHE12" s="311"/>
      <c r="OHF12" s="311"/>
      <c r="OHG12" s="624"/>
      <c r="OHH12" s="624"/>
      <c r="OHI12" s="624"/>
      <c r="OHJ12" s="313"/>
      <c r="OHK12" s="314"/>
      <c r="OHL12" s="315"/>
      <c r="OHM12" s="311"/>
      <c r="OHN12" s="311"/>
      <c r="OHO12" s="624"/>
      <c r="OHP12" s="624"/>
      <c r="OHQ12" s="624"/>
      <c r="OHR12" s="313"/>
      <c r="OHS12" s="314"/>
      <c r="OHT12" s="315"/>
      <c r="OHU12" s="311"/>
      <c r="OHV12" s="311"/>
      <c r="OHW12" s="624"/>
      <c r="OHX12" s="624"/>
      <c r="OHY12" s="624"/>
      <c r="OHZ12" s="313"/>
      <c r="OIA12" s="314"/>
      <c r="OIB12" s="315"/>
      <c r="OIC12" s="311"/>
      <c r="OID12" s="311"/>
      <c r="OIE12" s="624"/>
      <c r="OIF12" s="624"/>
      <c r="OIG12" s="624"/>
      <c r="OIH12" s="313"/>
      <c r="OII12" s="314"/>
      <c r="OIJ12" s="315"/>
      <c r="OIK12" s="311"/>
      <c r="OIL12" s="311"/>
      <c r="OIM12" s="624"/>
      <c r="OIN12" s="624"/>
      <c r="OIO12" s="624"/>
      <c r="OIP12" s="313"/>
      <c r="OIQ12" s="314"/>
      <c r="OIR12" s="315"/>
      <c r="OIS12" s="311"/>
      <c r="OIT12" s="311"/>
      <c r="OIU12" s="624"/>
      <c r="OIV12" s="624"/>
      <c r="OIW12" s="624"/>
      <c r="OIX12" s="313"/>
      <c r="OIY12" s="314"/>
      <c r="OIZ12" s="315"/>
      <c r="OJA12" s="311"/>
      <c r="OJB12" s="311"/>
      <c r="OJC12" s="624"/>
      <c r="OJD12" s="624"/>
      <c r="OJE12" s="624"/>
      <c r="OJF12" s="313"/>
      <c r="OJG12" s="314"/>
      <c r="OJH12" s="315"/>
      <c r="OJI12" s="311"/>
      <c r="OJJ12" s="311"/>
      <c r="OJK12" s="624"/>
      <c r="OJL12" s="624"/>
      <c r="OJM12" s="624"/>
      <c r="OJN12" s="313"/>
      <c r="OJO12" s="314"/>
      <c r="OJP12" s="315"/>
      <c r="OJQ12" s="311"/>
      <c r="OJR12" s="311"/>
      <c r="OJS12" s="624"/>
      <c r="OJT12" s="624"/>
      <c r="OJU12" s="624"/>
      <c r="OJV12" s="313"/>
      <c r="OJW12" s="314"/>
      <c r="OJX12" s="315"/>
      <c r="OJY12" s="311"/>
      <c r="OJZ12" s="311"/>
      <c r="OKA12" s="624"/>
      <c r="OKB12" s="624"/>
      <c r="OKC12" s="624"/>
      <c r="OKD12" s="313"/>
      <c r="OKE12" s="314"/>
      <c r="OKF12" s="315"/>
      <c r="OKG12" s="311"/>
      <c r="OKH12" s="311"/>
      <c r="OKI12" s="624"/>
      <c r="OKJ12" s="624"/>
      <c r="OKK12" s="624"/>
      <c r="OKL12" s="313"/>
      <c r="OKM12" s="314"/>
      <c r="OKN12" s="315"/>
      <c r="OKO12" s="311"/>
      <c r="OKP12" s="311"/>
      <c r="OKQ12" s="624"/>
      <c r="OKR12" s="624"/>
      <c r="OKS12" s="624"/>
      <c r="OKT12" s="313"/>
      <c r="OKU12" s="314"/>
      <c r="OKV12" s="315"/>
      <c r="OKW12" s="311"/>
      <c r="OKX12" s="311"/>
      <c r="OKY12" s="624"/>
      <c r="OKZ12" s="624"/>
      <c r="OLA12" s="624"/>
      <c r="OLB12" s="313"/>
      <c r="OLC12" s="314"/>
      <c r="OLD12" s="315"/>
      <c r="OLE12" s="311"/>
      <c r="OLF12" s="311"/>
      <c r="OLG12" s="624"/>
      <c r="OLH12" s="624"/>
      <c r="OLI12" s="624"/>
      <c r="OLJ12" s="313"/>
      <c r="OLK12" s="314"/>
      <c r="OLL12" s="315"/>
      <c r="OLM12" s="311"/>
      <c r="OLN12" s="311"/>
      <c r="OLO12" s="624"/>
      <c r="OLP12" s="624"/>
      <c r="OLQ12" s="624"/>
      <c r="OLR12" s="313"/>
      <c r="OLS12" s="314"/>
      <c r="OLT12" s="315"/>
      <c r="OLU12" s="311"/>
      <c r="OLV12" s="311"/>
      <c r="OLW12" s="624"/>
      <c r="OLX12" s="624"/>
      <c r="OLY12" s="624"/>
      <c r="OLZ12" s="313"/>
      <c r="OMA12" s="314"/>
      <c r="OMB12" s="315"/>
      <c r="OMC12" s="311"/>
      <c r="OMD12" s="311"/>
      <c r="OME12" s="624"/>
      <c r="OMF12" s="624"/>
      <c r="OMG12" s="624"/>
      <c r="OMH12" s="313"/>
      <c r="OMI12" s="314"/>
      <c r="OMJ12" s="315"/>
      <c r="OMK12" s="311"/>
      <c r="OML12" s="311"/>
      <c r="OMM12" s="624"/>
      <c r="OMN12" s="624"/>
      <c r="OMO12" s="624"/>
      <c r="OMP12" s="313"/>
      <c r="OMQ12" s="314"/>
      <c r="OMR12" s="315"/>
      <c r="OMS12" s="311"/>
      <c r="OMT12" s="311"/>
      <c r="OMU12" s="624"/>
      <c r="OMV12" s="624"/>
      <c r="OMW12" s="624"/>
      <c r="OMX12" s="313"/>
      <c r="OMY12" s="314"/>
      <c r="OMZ12" s="315"/>
      <c r="ONA12" s="311"/>
      <c r="ONB12" s="311"/>
      <c r="ONC12" s="624"/>
      <c r="OND12" s="624"/>
      <c r="ONE12" s="624"/>
      <c r="ONF12" s="313"/>
      <c r="ONG12" s="314"/>
      <c r="ONH12" s="315"/>
      <c r="ONI12" s="311"/>
      <c r="ONJ12" s="311"/>
      <c r="ONK12" s="624"/>
      <c r="ONL12" s="624"/>
      <c r="ONM12" s="624"/>
      <c r="ONN12" s="313"/>
      <c r="ONO12" s="314"/>
      <c r="ONP12" s="315"/>
      <c r="ONQ12" s="311"/>
      <c r="ONR12" s="311"/>
      <c r="ONS12" s="624"/>
      <c r="ONT12" s="624"/>
      <c r="ONU12" s="624"/>
      <c r="ONV12" s="313"/>
      <c r="ONW12" s="314"/>
      <c r="ONX12" s="315"/>
      <c r="ONY12" s="311"/>
      <c r="ONZ12" s="311"/>
      <c r="OOA12" s="624"/>
      <c r="OOB12" s="624"/>
      <c r="OOC12" s="624"/>
      <c r="OOD12" s="313"/>
      <c r="OOE12" s="314"/>
      <c r="OOF12" s="315"/>
      <c r="OOG12" s="311"/>
      <c r="OOH12" s="311"/>
      <c r="OOI12" s="624"/>
      <c r="OOJ12" s="624"/>
      <c r="OOK12" s="624"/>
      <c r="OOL12" s="313"/>
      <c r="OOM12" s="314"/>
      <c r="OON12" s="315"/>
      <c r="OOO12" s="311"/>
      <c r="OOP12" s="311"/>
      <c r="OOQ12" s="624"/>
      <c r="OOR12" s="624"/>
      <c r="OOS12" s="624"/>
      <c r="OOT12" s="313"/>
      <c r="OOU12" s="314"/>
      <c r="OOV12" s="315"/>
      <c r="OOW12" s="311"/>
      <c r="OOX12" s="311"/>
      <c r="OOY12" s="624"/>
      <c r="OOZ12" s="624"/>
      <c r="OPA12" s="624"/>
      <c r="OPB12" s="313"/>
      <c r="OPC12" s="314"/>
      <c r="OPD12" s="315"/>
      <c r="OPE12" s="311"/>
      <c r="OPF12" s="311"/>
      <c r="OPG12" s="624"/>
      <c r="OPH12" s="624"/>
      <c r="OPI12" s="624"/>
      <c r="OPJ12" s="313"/>
      <c r="OPK12" s="314"/>
      <c r="OPL12" s="315"/>
      <c r="OPM12" s="311"/>
      <c r="OPN12" s="311"/>
      <c r="OPO12" s="624"/>
      <c r="OPP12" s="624"/>
      <c r="OPQ12" s="624"/>
      <c r="OPR12" s="313"/>
      <c r="OPS12" s="314"/>
      <c r="OPT12" s="315"/>
      <c r="OPU12" s="311"/>
      <c r="OPV12" s="311"/>
      <c r="OPW12" s="624"/>
      <c r="OPX12" s="624"/>
      <c r="OPY12" s="624"/>
      <c r="OPZ12" s="313"/>
      <c r="OQA12" s="314"/>
      <c r="OQB12" s="315"/>
      <c r="OQC12" s="311"/>
      <c r="OQD12" s="311"/>
      <c r="OQE12" s="624"/>
      <c r="OQF12" s="624"/>
      <c r="OQG12" s="624"/>
      <c r="OQH12" s="313"/>
      <c r="OQI12" s="314"/>
      <c r="OQJ12" s="315"/>
      <c r="OQK12" s="311"/>
      <c r="OQL12" s="311"/>
      <c r="OQM12" s="624"/>
      <c r="OQN12" s="624"/>
      <c r="OQO12" s="624"/>
      <c r="OQP12" s="313"/>
      <c r="OQQ12" s="314"/>
      <c r="OQR12" s="315"/>
      <c r="OQS12" s="311"/>
      <c r="OQT12" s="311"/>
      <c r="OQU12" s="624"/>
      <c r="OQV12" s="624"/>
      <c r="OQW12" s="624"/>
      <c r="OQX12" s="313"/>
      <c r="OQY12" s="314"/>
      <c r="OQZ12" s="315"/>
      <c r="ORA12" s="311"/>
      <c r="ORB12" s="311"/>
      <c r="ORC12" s="624"/>
      <c r="ORD12" s="624"/>
      <c r="ORE12" s="624"/>
      <c r="ORF12" s="313"/>
      <c r="ORG12" s="314"/>
      <c r="ORH12" s="315"/>
      <c r="ORI12" s="311"/>
      <c r="ORJ12" s="311"/>
      <c r="ORK12" s="624"/>
      <c r="ORL12" s="624"/>
      <c r="ORM12" s="624"/>
      <c r="ORN12" s="313"/>
      <c r="ORO12" s="314"/>
      <c r="ORP12" s="315"/>
      <c r="ORQ12" s="311"/>
      <c r="ORR12" s="311"/>
      <c r="ORS12" s="624"/>
      <c r="ORT12" s="624"/>
      <c r="ORU12" s="624"/>
      <c r="ORV12" s="313"/>
      <c r="ORW12" s="314"/>
      <c r="ORX12" s="315"/>
      <c r="ORY12" s="311"/>
      <c r="ORZ12" s="311"/>
      <c r="OSA12" s="624"/>
      <c r="OSB12" s="624"/>
      <c r="OSC12" s="624"/>
      <c r="OSD12" s="313"/>
      <c r="OSE12" s="314"/>
      <c r="OSF12" s="315"/>
      <c r="OSG12" s="311"/>
      <c r="OSH12" s="311"/>
      <c r="OSI12" s="624"/>
      <c r="OSJ12" s="624"/>
      <c r="OSK12" s="624"/>
      <c r="OSL12" s="313"/>
      <c r="OSM12" s="314"/>
      <c r="OSN12" s="315"/>
      <c r="OSO12" s="311"/>
      <c r="OSP12" s="311"/>
      <c r="OSQ12" s="624"/>
      <c r="OSR12" s="624"/>
      <c r="OSS12" s="624"/>
      <c r="OST12" s="313"/>
      <c r="OSU12" s="314"/>
      <c r="OSV12" s="315"/>
      <c r="OSW12" s="311"/>
      <c r="OSX12" s="311"/>
      <c r="OSY12" s="624"/>
      <c r="OSZ12" s="624"/>
      <c r="OTA12" s="624"/>
      <c r="OTB12" s="313"/>
      <c r="OTC12" s="314"/>
      <c r="OTD12" s="315"/>
      <c r="OTE12" s="311"/>
      <c r="OTF12" s="311"/>
      <c r="OTG12" s="624"/>
      <c r="OTH12" s="624"/>
      <c r="OTI12" s="624"/>
      <c r="OTJ12" s="313"/>
      <c r="OTK12" s="314"/>
      <c r="OTL12" s="315"/>
      <c r="OTM12" s="311"/>
      <c r="OTN12" s="311"/>
      <c r="OTO12" s="624"/>
      <c r="OTP12" s="624"/>
      <c r="OTQ12" s="624"/>
      <c r="OTR12" s="313"/>
      <c r="OTS12" s="314"/>
      <c r="OTT12" s="315"/>
      <c r="OTU12" s="311"/>
      <c r="OTV12" s="311"/>
      <c r="OTW12" s="624"/>
      <c r="OTX12" s="624"/>
      <c r="OTY12" s="624"/>
      <c r="OTZ12" s="313"/>
      <c r="OUA12" s="314"/>
      <c r="OUB12" s="315"/>
      <c r="OUC12" s="311"/>
      <c r="OUD12" s="311"/>
      <c r="OUE12" s="624"/>
      <c r="OUF12" s="624"/>
      <c r="OUG12" s="624"/>
      <c r="OUH12" s="313"/>
      <c r="OUI12" s="314"/>
      <c r="OUJ12" s="315"/>
      <c r="OUK12" s="311"/>
      <c r="OUL12" s="311"/>
      <c r="OUM12" s="624"/>
      <c r="OUN12" s="624"/>
      <c r="OUO12" s="624"/>
      <c r="OUP12" s="313"/>
      <c r="OUQ12" s="314"/>
      <c r="OUR12" s="315"/>
      <c r="OUS12" s="311"/>
      <c r="OUT12" s="311"/>
      <c r="OUU12" s="624"/>
      <c r="OUV12" s="624"/>
      <c r="OUW12" s="624"/>
      <c r="OUX12" s="313"/>
      <c r="OUY12" s="314"/>
      <c r="OUZ12" s="315"/>
      <c r="OVA12" s="311"/>
      <c r="OVB12" s="311"/>
      <c r="OVC12" s="624"/>
      <c r="OVD12" s="624"/>
      <c r="OVE12" s="624"/>
      <c r="OVF12" s="313"/>
      <c r="OVG12" s="314"/>
      <c r="OVH12" s="315"/>
      <c r="OVI12" s="311"/>
      <c r="OVJ12" s="311"/>
      <c r="OVK12" s="624"/>
      <c r="OVL12" s="624"/>
      <c r="OVM12" s="624"/>
      <c r="OVN12" s="313"/>
      <c r="OVO12" s="314"/>
      <c r="OVP12" s="315"/>
      <c r="OVQ12" s="311"/>
      <c r="OVR12" s="311"/>
      <c r="OVS12" s="624"/>
      <c r="OVT12" s="624"/>
      <c r="OVU12" s="624"/>
      <c r="OVV12" s="313"/>
      <c r="OVW12" s="314"/>
      <c r="OVX12" s="315"/>
      <c r="OVY12" s="311"/>
      <c r="OVZ12" s="311"/>
      <c r="OWA12" s="624"/>
      <c r="OWB12" s="624"/>
      <c r="OWC12" s="624"/>
      <c r="OWD12" s="313"/>
      <c r="OWE12" s="314"/>
      <c r="OWF12" s="315"/>
      <c r="OWG12" s="311"/>
      <c r="OWH12" s="311"/>
      <c r="OWI12" s="624"/>
      <c r="OWJ12" s="624"/>
      <c r="OWK12" s="624"/>
      <c r="OWL12" s="313"/>
      <c r="OWM12" s="314"/>
      <c r="OWN12" s="315"/>
      <c r="OWO12" s="311"/>
      <c r="OWP12" s="311"/>
      <c r="OWQ12" s="624"/>
      <c r="OWR12" s="624"/>
      <c r="OWS12" s="624"/>
      <c r="OWT12" s="313"/>
      <c r="OWU12" s="314"/>
      <c r="OWV12" s="315"/>
      <c r="OWW12" s="311"/>
      <c r="OWX12" s="311"/>
      <c r="OWY12" s="624"/>
      <c r="OWZ12" s="624"/>
      <c r="OXA12" s="624"/>
      <c r="OXB12" s="313"/>
      <c r="OXC12" s="314"/>
      <c r="OXD12" s="315"/>
      <c r="OXE12" s="311"/>
      <c r="OXF12" s="311"/>
      <c r="OXG12" s="624"/>
      <c r="OXH12" s="624"/>
      <c r="OXI12" s="624"/>
      <c r="OXJ12" s="313"/>
      <c r="OXK12" s="314"/>
      <c r="OXL12" s="315"/>
      <c r="OXM12" s="311"/>
      <c r="OXN12" s="311"/>
      <c r="OXO12" s="624"/>
      <c r="OXP12" s="624"/>
      <c r="OXQ12" s="624"/>
      <c r="OXR12" s="313"/>
      <c r="OXS12" s="314"/>
      <c r="OXT12" s="315"/>
      <c r="OXU12" s="311"/>
      <c r="OXV12" s="311"/>
      <c r="OXW12" s="624"/>
      <c r="OXX12" s="624"/>
      <c r="OXY12" s="624"/>
      <c r="OXZ12" s="313"/>
      <c r="OYA12" s="314"/>
      <c r="OYB12" s="315"/>
      <c r="OYC12" s="311"/>
      <c r="OYD12" s="311"/>
      <c r="OYE12" s="624"/>
      <c r="OYF12" s="624"/>
      <c r="OYG12" s="624"/>
      <c r="OYH12" s="313"/>
      <c r="OYI12" s="314"/>
      <c r="OYJ12" s="315"/>
      <c r="OYK12" s="311"/>
      <c r="OYL12" s="311"/>
      <c r="OYM12" s="624"/>
      <c r="OYN12" s="624"/>
      <c r="OYO12" s="624"/>
      <c r="OYP12" s="313"/>
      <c r="OYQ12" s="314"/>
      <c r="OYR12" s="315"/>
      <c r="OYS12" s="311"/>
      <c r="OYT12" s="311"/>
      <c r="OYU12" s="624"/>
      <c r="OYV12" s="624"/>
      <c r="OYW12" s="624"/>
      <c r="OYX12" s="313"/>
      <c r="OYY12" s="314"/>
      <c r="OYZ12" s="315"/>
      <c r="OZA12" s="311"/>
      <c r="OZB12" s="311"/>
      <c r="OZC12" s="624"/>
      <c r="OZD12" s="624"/>
      <c r="OZE12" s="624"/>
      <c r="OZF12" s="313"/>
      <c r="OZG12" s="314"/>
      <c r="OZH12" s="315"/>
      <c r="OZI12" s="311"/>
      <c r="OZJ12" s="311"/>
      <c r="OZK12" s="624"/>
      <c r="OZL12" s="624"/>
      <c r="OZM12" s="624"/>
      <c r="OZN12" s="313"/>
      <c r="OZO12" s="314"/>
      <c r="OZP12" s="315"/>
      <c r="OZQ12" s="311"/>
      <c r="OZR12" s="311"/>
      <c r="OZS12" s="624"/>
      <c r="OZT12" s="624"/>
      <c r="OZU12" s="624"/>
      <c r="OZV12" s="313"/>
      <c r="OZW12" s="314"/>
      <c r="OZX12" s="315"/>
      <c r="OZY12" s="311"/>
      <c r="OZZ12" s="311"/>
      <c r="PAA12" s="624"/>
      <c r="PAB12" s="624"/>
      <c r="PAC12" s="624"/>
      <c r="PAD12" s="313"/>
      <c r="PAE12" s="314"/>
      <c r="PAF12" s="315"/>
      <c r="PAG12" s="311"/>
      <c r="PAH12" s="311"/>
      <c r="PAI12" s="624"/>
      <c r="PAJ12" s="624"/>
      <c r="PAK12" s="624"/>
      <c r="PAL12" s="313"/>
      <c r="PAM12" s="314"/>
      <c r="PAN12" s="315"/>
      <c r="PAO12" s="311"/>
      <c r="PAP12" s="311"/>
      <c r="PAQ12" s="624"/>
      <c r="PAR12" s="624"/>
      <c r="PAS12" s="624"/>
      <c r="PAT12" s="313"/>
      <c r="PAU12" s="314"/>
      <c r="PAV12" s="315"/>
      <c r="PAW12" s="311"/>
      <c r="PAX12" s="311"/>
      <c r="PAY12" s="624"/>
      <c r="PAZ12" s="624"/>
      <c r="PBA12" s="624"/>
      <c r="PBB12" s="313"/>
      <c r="PBC12" s="314"/>
      <c r="PBD12" s="315"/>
      <c r="PBE12" s="311"/>
      <c r="PBF12" s="311"/>
      <c r="PBG12" s="624"/>
      <c r="PBH12" s="624"/>
      <c r="PBI12" s="624"/>
      <c r="PBJ12" s="313"/>
      <c r="PBK12" s="314"/>
      <c r="PBL12" s="315"/>
      <c r="PBM12" s="311"/>
      <c r="PBN12" s="311"/>
      <c r="PBO12" s="624"/>
      <c r="PBP12" s="624"/>
      <c r="PBQ12" s="624"/>
      <c r="PBR12" s="313"/>
      <c r="PBS12" s="314"/>
      <c r="PBT12" s="315"/>
      <c r="PBU12" s="311"/>
      <c r="PBV12" s="311"/>
      <c r="PBW12" s="624"/>
      <c r="PBX12" s="624"/>
      <c r="PBY12" s="624"/>
      <c r="PBZ12" s="313"/>
      <c r="PCA12" s="314"/>
      <c r="PCB12" s="315"/>
      <c r="PCC12" s="311"/>
      <c r="PCD12" s="311"/>
      <c r="PCE12" s="624"/>
      <c r="PCF12" s="624"/>
      <c r="PCG12" s="624"/>
      <c r="PCH12" s="313"/>
      <c r="PCI12" s="314"/>
      <c r="PCJ12" s="315"/>
      <c r="PCK12" s="311"/>
      <c r="PCL12" s="311"/>
      <c r="PCM12" s="624"/>
      <c r="PCN12" s="624"/>
      <c r="PCO12" s="624"/>
      <c r="PCP12" s="313"/>
      <c r="PCQ12" s="314"/>
      <c r="PCR12" s="315"/>
      <c r="PCS12" s="311"/>
      <c r="PCT12" s="311"/>
      <c r="PCU12" s="624"/>
      <c r="PCV12" s="624"/>
      <c r="PCW12" s="624"/>
      <c r="PCX12" s="313"/>
      <c r="PCY12" s="314"/>
      <c r="PCZ12" s="315"/>
      <c r="PDA12" s="311"/>
      <c r="PDB12" s="311"/>
      <c r="PDC12" s="624"/>
      <c r="PDD12" s="624"/>
      <c r="PDE12" s="624"/>
      <c r="PDF12" s="313"/>
      <c r="PDG12" s="314"/>
      <c r="PDH12" s="315"/>
      <c r="PDI12" s="311"/>
      <c r="PDJ12" s="311"/>
      <c r="PDK12" s="624"/>
      <c r="PDL12" s="624"/>
      <c r="PDM12" s="624"/>
      <c r="PDN12" s="313"/>
      <c r="PDO12" s="314"/>
      <c r="PDP12" s="315"/>
      <c r="PDQ12" s="311"/>
      <c r="PDR12" s="311"/>
      <c r="PDS12" s="624"/>
      <c r="PDT12" s="624"/>
      <c r="PDU12" s="624"/>
      <c r="PDV12" s="313"/>
      <c r="PDW12" s="314"/>
      <c r="PDX12" s="315"/>
      <c r="PDY12" s="311"/>
      <c r="PDZ12" s="311"/>
      <c r="PEA12" s="624"/>
      <c r="PEB12" s="624"/>
      <c r="PEC12" s="624"/>
      <c r="PED12" s="313"/>
      <c r="PEE12" s="314"/>
      <c r="PEF12" s="315"/>
      <c r="PEG12" s="311"/>
      <c r="PEH12" s="311"/>
      <c r="PEI12" s="624"/>
      <c r="PEJ12" s="624"/>
      <c r="PEK12" s="624"/>
      <c r="PEL12" s="313"/>
      <c r="PEM12" s="314"/>
      <c r="PEN12" s="315"/>
      <c r="PEO12" s="311"/>
      <c r="PEP12" s="311"/>
      <c r="PEQ12" s="624"/>
      <c r="PER12" s="624"/>
      <c r="PES12" s="624"/>
      <c r="PET12" s="313"/>
      <c r="PEU12" s="314"/>
      <c r="PEV12" s="315"/>
      <c r="PEW12" s="311"/>
      <c r="PEX12" s="311"/>
      <c r="PEY12" s="624"/>
      <c r="PEZ12" s="624"/>
      <c r="PFA12" s="624"/>
      <c r="PFB12" s="313"/>
      <c r="PFC12" s="314"/>
      <c r="PFD12" s="315"/>
      <c r="PFE12" s="311"/>
      <c r="PFF12" s="311"/>
      <c r="PFG12" s="624"/>
      <c r="PFH12" s="624"/>
      <c r="PFI12" s="624"/>
      <c r="PFJ12" s="313"/>
      <c r="PFK12" s="314"/>
      <c r="PFL12" s="315"/>
      <c r="PFM12" s="311"/>
      <c r="PFN12" s="311"/>
      <c r="PFO12" s="624"/>
      <c r="PFP12" s="624"/>
      <c r="PFQ12" s="624"/>
      <c r="PFR12" s="313"/>
      <c r="PFS12" s="314"/>
      <c r="PFT12" s="315"/>
      <c r="PFU12" s="311"/>
      <c r="PFV12" s="311"/>
      <c r="PFW12" s="624"/>
      <c r="PFX12" s="624"/>
      <c r="PFY12" s="624"/>
      <c r="PFZ12" s="313"/>
      <c r="PGA12" s="314"/>
      <c r="PGB12" s="315"/>
      <c r="PGC12" s="311"/>
      <c r="PGD12" s="311"/>
      <c r="PGE12" s="624"/>
      <c r="PGF12" s="624"/>
      <c r="PGG12" s="624"/>
      <c r="PGH12" s="313"/>
      <c r="PGI12" s="314"/>
      <c r="PGJ12" s="315"/>
      <c r="PGK12" s="311"/>
      <c r="PGL12" s="311"/>
      <c r="PGM12" s="624"/>
      <c r="PGN12" s="624"/>
      <c r="PGO12" s="624"/>
      <c r="PGP12" s="313"/>
      <c r="PGQ12" s="314"/>
      <c r="PGR12" s="315"/>
      <c r="PGS12" s="311"/>
      <c r="PGT12" s="311"/>
      <c r="PGU12" s="624"/>
      <c r="PGV12" s="624"/>
      <c r="PGW12" s="624"/>
      <c r="PGX12" s="313"/>
      <c r="PGY12" s="314"/>
      <c r="PGZ12" s="315"/>
      <c r="PHA12" s="311"/>
      <c r="PHB12" s="311"/>
      <c r="PHC12" s="624"/>
      <c r="PHD12" s="624"/>
      <c r="PHE12" s="624"/>
      <c r="PHF12" s="313"/>
      <c r="PHG12" s="314"/>
      <c r="PHH12" s="315"/>
      <c r="PHI12" s="311"/>
      <c r="PHJ12" s="311"/>
      <c r="PHK12" s="624"/>
      <c r="PHL12" s="624"/>
      <c r="PHM12" s="624"/>
      <c r="PHN12" s="313"/>
      <c r="PHO12" s="314"/>
      <c r="PHP12" s="315"/>
      <c r="PHQ12" s="311"/>
      <c r="PHR12" s="311"/>
      <c r="PHS12" s="624"/>
      <c r="PHT12" s="624"/>
      <c r="PHU12" s="624"/>
      <c r="PHV12" s="313"/>
      <c r="PHW12" s="314"/>
      <c r="PHX12" s="315"/>
      <c r="PHY12" s="311"/>
      <c r="PHZ12" s="311"/>
      <c r="PIA12" s="624"/>
      <c r="PIB12" s="624"/>
      <c r="PIC12" s="624"/>
      <c r="PID12" s="313"/>
      <c r="PIE12" s="314"/>
      <c r="PIF12" s="315"/>
      <c r="PIG12" s="311"/>
      <c r="PIH12" s="311"/>
      <c r="PII12" s="624"/>
      <c r="PIJ12" s="624"/>
      <c r="PIK12" s="624"/>
      <c r="PIL12" s="313"/>
      <c r="PIM12" s="314"/>
      <c r="PIN12" s="315"/>
      <c r="PIO12" s="311"/>
      <c r="PIP12" s="311"/>
      <c r="PIQ12" s="624"/>
      <c r="PIR12" s="624"/>
      <c r="PIS12" s="624"/>
      <c r="PIT12" s="313"/>
      <c r="PIU12" s="314"/>
      <c r="PIV12" s="315"/>
      <c r="PIW12" s="311"/>
      <c r="PIX12" s="311"/>
      <c r="PIY12" s="624"/>
      <c r="PIZ12" s="624"/>
      <c r="PJA12" s="624"/>
      <c r="PJB12" s="313"/>
      <c r="PJC12" s="314"/>
      <c r="PJD12" s="315"/>
      <c r="PJE12" s="311"/>
      <c r="PJF12" s="311"/>
      <c r="PJG12" s="624"/>
      <c r="PJH12" s="624"/>
      <c r="PJI12" s="624"/>
      <c r="PJJ12" s="313"/>
      <c r="PJK12" s="314"/>
      <c r="PJL12" s="315"/>
      <c r="PJM12" s="311"/>
      <c r="PJN12" s="311"/>
      <c r="PJO12" s="624"/>
      <c r="PJP12" s="624"/>
      <c r="PJQ12" s="624"/>
      <c r="PJR12" s="313"/>
      <c r="PJS12" s="314"/>
      <c r="PJT12" s="315"/>
      <c r="PJU12" s="311"/>
      <c r="PJV12" s="311"/>
      <c r="PJW12" s="624"/>
      <c r="PJX12" s="624"/>
      <c r="PJY12" s="624"/>
      <c r="PJZ12" s="313"/>
      <c r="PKA12" s="314"/>
      <c r="PKB12" s="315"/>
      <c r="PKC12" s="311"/>
      <c r="PKD12" s="311"/>
      <c r="PKE12" s="624"/>
      <c r="PKF12" s="624"/>
      <c r="PKG12" s="624"/>
      <c r="PKH12" s="313"/>
      <c r="PKI12" s="314"/>
      <c r="PKJ12" s="315"/>
      <c r="PKK12" s="311"/>
      <c r="PKL12" s="311"/>
      <c r="PKM12" s="624"/>
      <c r="PKN12" s="624"/>
      <c r="PKO12" s="624"/>
      <c r="PKP12" s="313"/>
      <c r="PKQ12" s="314"/>
      <c r="PKR12" s="315"/>
      <c r="PKS12" s="311"/>
      <c r="PKT12" s="311"/>
      <c r="PKU12" s="624"/>
      <c r="PKV12" s="624"/>
      <c r="PKW12" s="624"/>
      <c r="PKX12" s="313"/>
      <c r="PKY12" s="314"/>
      <c r="PKZ12" s="315"/>
      <c r="PLA12" s="311"/>
      <c r="PLB12" s="311"/>
      <c r="PLC12" s="624"/>
      <c r="PLD12" s="624"/>
      <c r="PLE12" s="624"/>
      <c r="PLF12" s="313"/>
      <c r="PLG12" s="314"/>
      <c r="PLH12" s="315"/>
      <c r="PLI12" s="311"/>
      <c r="PLJ12" s="311"/>
      <c r="PLK12" s="624"/>
      <c r="PLL12" s="624"/>
      <c r="PLM12" s="624"/>
      <c r="PLN12" s="313"/>
      <c r="PLO12" s="314"/>
      <c r="PLP12" s="315"/>
      <c r="PLQ12" s="311"/>
      <c r="PLR12" s="311"/>
      <c r="PLS12" s="624"/>
      <c r="PLT12" s="624"/>
      <c r="PLU12" s="624"/>
      <c r="PLV12" s="313"/>
      <c r="PLW12" s="314"/>
      <c r="PLX12" s="315"/>
      <c r="PLY12" s="311"/>
      <c r="PLZ12" s="311"/>
      <c r="PMA12" s="624"/>
      <c r="PMB12" s="624"/>
      <c r="PMC12" s="624"/>
      <c r="PMD12" s="313"/>
      <c r="PME12" s="314"/>
      <c r="PMF12" s="315"/>
      <c r="PMG12" s="311"/>
      <c r="PMH12" s="311"/>
      <c r="PMI12" s="624"/>
      <c r="PMJ12" s="624"/>
      <c r="PMK12" s="624"/>
      <c r="PML12" s="313"/>
      <c r="PMM12" s="314"/>
      <c r="PMN12" s="315"/>
      <c r="PMO12" s="311"/>
      <c r="PMP12" s="311"/>
      <c r="PMQ12" s="624"/>
      <c r="PMR12" s="624"/>
      <c r="PMS12" s="624"/>
      <c r="PMT12" s="313"/>
      <c r="PMU12" s="314"/>
      <c r="PMV12" s="315"/>
      <c r="PMW12" s="311"/>
      <c r="PMX12" s="311"/>
      <c r="PMY12" s="624"/>
      <c r="PMZ12" s="624"/>
      <c r="PNA12" s="624"/>
      <c r="PNB12" s="313"/>
      <c r="PNC12" s="314"/>
      <c r="PND12" s="315"/>
      <c r="PNE12" s="311"/>
      <c r="PNF12" s="311"/>
      <c r="PNG12" s="624"/>
      <c r="PNH12" s="624"/>
      <c r="PNI12" s="624"/>
      <c r="PNJ12" s="313"/>
      <c r="PNK12" s="314"/>
      <c r="PNL12" s="315"/>
      <c r="PNM12" s="311"/>
      <c r="PNN12" s="311"/>
      <c r="PNO12" s="624"/>
      <c r="PNP12" s="624"/>
      <c r="PNQ12" s="624"/>
      <c r="PNR12" s="313"/>
      <c r="PNS12" s="314"/>
      <c r="PNT12" s="315"/>
      <c r="PNU12" s="311"/>
      <c r="PNV12" s="311"/>
      <c r="PNW12" s="624"/>
      <c r="PNX12" s="624"/>
      <c r="PNY12" s="624"/>
      <c r="PNZ12" s="313"/>
      <c r="POA12" s="314"/>
      <c r="POB12" s="315"/>
      <c r="POC12" s="311"/>
      <c r="POD12" s="311"/>
      <c r="POE12" s="624"/>
      <c r="POF12" s="624"/>
      <c r="POG12" s="624"/>
      <c r="POH12" s="313"/>
      <c r="POI12" s="314"/>
      <c r="POJ12" s="315"/>
      <c r="POK12" s="311"/>
      <c r="POL12" s="311"/>
      <c r="POM12" s="624"/>
      <c r="PON12" s="624"/>
      <c r="POO12" s="624"/>
      <c r="POP12" s="313"/>
      <c r="POQ12" s="314"/>
      <c r="POR12" s="315"/>
      <c r="POS12" s="311"/>
      <c r="POT12" s="311"/>
      <c r="POU12" s="624"/>
      <c r="POV12" s="624"/>
      <c r="POW12" s="624"/>
      <c r="POX12" s="313"/>
      <c r="POY12" s="314"/>
      <c r="POZ12" s="315"/>
      <c r="PPA12" s="311"/>
      <c r="PPB12" s="311"/>
      <c r="PPC12" s="624"/>
      <c r="PPD12" s="624"/>
      <c r="PPE12" s="624"/>
      <c r="PPF12" s="313"/>
      <c r="PPG12" s="314"/>
      <c r="PPH12" s="315"/>
      <c r="PPI12" s="311"/>
      <c r="PPJ12" s="311"/>
      <c r="PPK12" s="624"/>
      <c r="PPL12" s="624"/>
      <c r="PPM12" s="624"/>
      <c r="PPN12" s="313"/>
      <c r="PPO12" s="314"/>
      <c r="PPP12" s="315"/>
      <c r="PPQ12" s="311"/>
      <c r="PPR12" s="311"/>
      <c r="PPS12" s="624"/>
      <c r="PPT12" s="624"/>
      <c r="PPU12" s="624"/>
      <c r="PPV12" s="313"/>
      <c r="PPW12" s="314"/>
      <c r="PPX12" s="315"/>
      <c r="PPY12" s="311"/>
      <c r="PPZ12" s="311"/>
      <c r="PQA12" s="624"/>
      <c r="PQB12" s="624"/>
      <c r="PQC12" s="624"/>
      <c r="PQD12" s="313"/>
      <c r="PQE12" s="314"/>
      <c r="PQF12" s="315"/>
      <c r="PQG12" s="311"/>
      <c r="PQH12" s="311"/>
      <c r="PQI12" s="624"/>
      <c r="PQJ12" s="624"/>
      <c r="PQK12" s="624"/>
      <c r="PQL12" s="313"/>
      <c r="PQM12" s="314"/>
      <c r="PQN12" s="315"/>
      <c r="PQO12" s="311"/>
      <c r="PQP12" s="311"/>
      <c r="PQQ12" s="624"/>
      <c r="PQR12" s="624"/>
      <c r="PQS12" s="624"/>
      <c r="PQT12" s="313"/>
      <c r="PQU12" s="314"/>
      <c r="PQV12" s="315"/>
      <c r="PQW12" s="311"/>
      <c r="PQX12" s="311"/>
      <c r="PQY12" s="624"/>
      <c r="PQZ12" s="624"/>
      <c r="PRA12" s="624"/>
      <c r="PRB12" s="313"/>
      <c r="PRC12" s="314"/>
      <c r="PRD12" s="315"/>
      <c r="PRE12" s="311"/>
      <c r="PRF12" s="311"/>
      <c r="PRG12" s="624"/>
      <c r="PRH12" s="624"/>
      <c r="PRI12" s="624"/>
      <c r="PRJ12" s="313"/>
      <c r="PRK12" s="314"/>
      <c r="PRL12" s="315"/>
      <c r="PRM12" s="311"/>
      <c r="PRN12" s="311"/>
      <c r="PRO12" s="624"/>
      <c r="PRP12" s="624"/>
      <c r="PRQ12" s="624"/>
      <c r="PRR12" s="313"/>
      <c r="PRS12" s="314"/>
      <c r="PRT12" s="315"/>
      <c r="PRU12" s="311"/>
      <c r="PRV12" s="311"/>
      <c r="PRW12" s="624"/>
      <c r="PRX12" s="624"/>
      <c r="PRY12" s="624"/>
      <c r="PRZ12" s="313"/>
      <c r="PSA12" s="314"/>
      <c r="PSB12" s="315"/>
      <c r="PSC12" s="311"/>
      <c r="PSD12" s="311"/>
      <c r="PSE12" s="624"/>
      <c r="PSF12" s="624"/>
      <c r="PSG12" s="624"/>
      <c r="PSH12" s="313"/>
      <c r="PSI12" s="314"/>
      <c r="PSJ12" s="315"/>
      <c r="PSK12" s="311"/>
      <c r="PSL12" s="311"/>
      <c r="PSM12" s="624"/>
      <c r="PSN12" s="624"/>
      <c r="PSO12" s="624"/>
      <c r="PSP12" s="313"/>
      <c r="PSQ12" s="314"/>
      <c r="PSR12" s="315"/>
      <c r="PSS12" s="311"/>
      <c r="PST12" s="311"/>
      <c r="PSU12" s="624"/>
      <c r="PSV12" s="624"/>
      <c r="PSW12" s="624"/>
      <c r="PSX12" s="313"/>
      <c r="PSY12" s="314"/>
      <c r="PSZ12" s="315"/>
      <c r="PTA12" s="311"/>
      <c r="PTB12" s="311"/>
      <c r="PTC12" s="624"/>
      <c r="PTD12" s="624"/>
      <c r="PTE12" s="624"/>
      <c r="PTF12" s="313"/>
      <c r="PTG12" s="314"/>
      <c r="PTH12" s="315"/>
      <c r="PTI12" s="311"/>
      <c r="PTJ12" s="311"/>
      <c r="PTK12" s="624"/>
      <c r="PTL12" s="624"/>
      <c r="PTM12" s="624"/>
      <c r="PTN12" s="313"/>
      <c r="PTO12" s="314"/>
      <c r="PTP12" s="315"/>
      <c r="PTQ12" s="311"/>
      <c r="PTR12" s="311"/>
      <c r="PTS12" s="624"/>
      <c r="PTT12" s="624"/>
      <c r="PTU12" s="624"/>
      <c r="PTV12" s="313"/>
      <c r="PTW12" s="314"/>
      <c r="PTX12" s="315"/>
      <c r="PTY12" s="311"/>
      <c r="PTZ12" s="311"/>
      <c r="PUA12" s="624"/>
      <c r="PUB12" s="624"/>
      <c r="PUC12" s="624"/>
      <c r="PUD12" s="313"/>
      <c r="PUE12" s="314"/>
      <c r="PUF12" s="315"/>
      <c r="PUG12" s="311"/>
      <c r="PUH12" s="311"/>
      <c r="PUI12" s="624"/>
      <c r="PUJ12" s="624"/>
      <c r="PUK12" s="624"/>
      <c r="PUL12" s="313"/>
      <c r="PUM12" s="314"/>
      <c r="PUN12" s="315"/>
      <c r="PUO12" s="311"/>
      <c r="PUP12" s="311"/>
      <c r="PUQ12" s="624"/>
      <c r="PUR12" s="624"/>
      <c r="PUS12" s="624"/>
      <c r="PUT12" s="313"/>
      <c r="PUU12" s="314"/>
      <c r="PUV12" s="315"/>
      <c r="PUW12" s="311"/>
      <c r="PUX12" s="311"/>
      <c r="PUY12" s="624"/>
      <c r="PUZ12" s="624"/>
      <c r="PVA12" s="624"/>
      <c r="PVB12" s="313"/>
      <c r="PVC12" s="314"/>
      <c r="PVD12" s="315"/>
      <c r="PVE12" s="311"/>
      <c r="PVF12" s="311"/>
      <c r="PVG12" s="624"/>
      <c r="PVH12" s="624"/>
      <c r="PVI12" s="624"/>
      <c r="PVJ12" s="313"/>
      <c r="PVK12" s="314"/>
      <c r="PVL12" s="315"/>
      <c r="PVM12" s="311"/>
      <c r="PVN12" s="311"/>
      <c r="PVO12" s="624"/>
      <c r="PVP12" s="624"/>
      <c r="PVQ12" s="624"/>
      <c r="PVR12" s="313"/>
      <c r="PVS12" s="314"/>
      <c r="PVT12" s="315"/>
      <c r="PVU12" s="311"/>
      <c r="PVV12" s="311"/>
      <c r="PVW12" s="624"/>
      <c r="PVX12" s="624"/>
      <c r="PVY12" s="624"/>
      <c r="PVZ12" s="313"/>
      <c r="PWA12" s="314"/>
      <c r="PWB12" s="315"/>
      <c r="PWC12" s="311"/>
      <c r="PWD12" s="311"/>
      <c r="PWE12" s="624"/>
      <c r="PWF12" s="624"/>
      <c r="PWG12" s="624"/>
      <c r="PWH12" s="313"/>
      <c r="PWI12" s="314"/>
      <c r="PWJ12" s="315"/>
      <c r="PWK12" s="311"/>
      <c r="PWL12" s="311"/>
      <c r="PWM12" s="624"/>
      <c r="PWN12" s="624"/>
      <c r="PWO12" s="624"/>
      <c r="PWP12" s="313"/>
      <c r="PWQ12" s="314"/>
      <c r="PWR12" s="315"/>
      <c r="PWS12" s="311"/>
      <c r="PWT12" s="311"/>
      <c r="PWU12" s="624"/>
      <c r="PWV12" s="624"/>
      <c r="PWW12" s="624"/>
      <c r="PWX12" s="313"/>
      <c r="PWY12" s="314"/>
      <c r="PWZ12" s="315"/>
      <c r="PXA12" s="311"/>
      <c r="PXB12" s="311"/>
      <c r="PXC12" s="624"/>
      <c r="PXD12" s="624"/>
      <c r="PXE12" s="624"/>
      <c r="PXF12" s="313"/>
      <c r="PXG12" s="314"/>
      <c r="PXH12" s="315"/>
      <c r="PXI12" s="311"/>
      <c r="PXJ12" s="311"/>
      <c r="PXK12" s="624"/>
      <c r="PXL12" s="624"/>
      <c r="PXM12" s="624"/>
      <c r="PXN12" s="313"/>
      <c r="PXO12" s="314"/>
      <c r="PXP12" s="315"/>
      <c r="PXQ12" s="311"/>
      <c r="PXR12" s="311"/>
      <c r="PXS12" s="624"/>
      <c r="PXT12" s="624"/>
      <c r="PXU12" s="624"/>
      <c r="PXV12" s="313"/>
      <c r="PXW12" s="314"/>
      <c r="PXX12" s="315"/>
      <c r="PXY12" s="311"/>
      <c r="PXZ12" s="311"/>
      <c r="PYA12" s="624"/>
      <c r="PYB12" s="624"/>
      <c r="PYC12" s="624"/>
      <c r="PYD12" s="313"/>
      <c r="PYE12" s="314"/>
      <c r="PYF12" s="315"/>
      <c r="PYG12" s="311"/>
      <c r="PYH12" s="311"/>
      <c r="PYI12" s="624"/>
      <c r="PYJ12" s="624"/>
      <c r="PYK12" s="624"/>
      <c r="PYL12" s="313"/>
      <c r="PYM12" s="314"/>
      <c r="PYN12" s="315"/>
      <c r="PYO12" s="311"/>
      <c r="PYP12" s="311"/>
      <c r="PYQ12" s="624"/>
      <c r="PYR12" s="624"/>
      <c r="PYS12" s="624"/>
      <c r="PYT12" s="313"/>
      <c r="PYU12" s="314"/>
      <c r="PYV12" s="315"/>
      <c r="PYW12" s="311"/>
      <c r="PYX12" s="311"/>
      <c r="PYY12" s="624"/>
      <c r="PYZ12" s="624"/>
      <c r="PZA12" s="624"/>
      <c r="PZB12" s="313"/>
      <c r="PZC12" s="314"/>
      <c r="PZD12" s="315"/>
      <c r="PZE12" s="311"/>
      <c r="PZF12" s="311"/>
      <c r="PZG12" s="624"/>
      <c r="PZH12" s="624"/>
      <c r="PZI12" s="624"/>
      <c r="PZJ12" s="313"/>
      <c r="PZK12" s="314"/>
      <c r="PZL12" s="315"/>
      <c r="PZM12" s="311"/>
      <c r="PZN12" s="311"/>
      <c r="PZO12" s="624"/>
      <c r="PZP12" s="624"/>
      <c r="PZQ12" s="624"/>
      <c r="PZR12" s="313"/>
      <c r="PZS12" s="314"/>
      <c r="PZT12" s="315"/>
      <c r="PZU12" s="311"/>
      <c r="PZV12" s="311"/>
      <c r="PZW12" s="624"/>
      <c r="PZX12" s="624"/>
      <c r="PZY12" s="624"/>
      <c r="PZZ12" s="313"/>
      <c r="QAA12" s="314"/>
      <c r="QAB12" s="315"/>
      <c r="QAC12" s="311"/>
      <c r="QAD12" s="311"/>
      <c r="QAE12" s="624"/>
      <c r="QAF12" s="624"/>
      <c r="QAG12" s="624"/>
      <c r="QAH12" s="313"/>
      <c r="QAI12" s="314"/>
      <c r="QAJ12" s="315"/>
      <c r="QAK12" s="311"/>
      <c r="QAL12" s="311"/>
      <c r="QAM12" s="624"/>
      <c r="QAN12" s="624"/>
      <c r="QAO12" s="624"/>
      <c r="QAP12" s="313"/>
      <c r="QAQ12" s="314"/>
      <c r="QAR12" s="315"/>
      <c r="QAS12" s="311"/>
      <c r="QAT12" s="311"/>
      <c r="QAU12" s="624"/>
      <c r="QAV12" s="624"/>
      <c r="QAW12" s="624"/>
      <c r="QAX12" s="313"/>
      <c r="QAY12" s="314"/>
      <c r="QAZ12" s="315"/>
      <c r="QBA12" s="311"/>
      <c r="QBB12" s="311"/>
      <c r="QBC12" s="624"/>
      <c r="QBD12" s="624"/>
      <c r="QBE12" s="624"/>
      <c r="QBF12" s="313"/>
      <c r="QBG12" s="314"/>
      <c r="QBH12" s="315"/>
      <c r="QBI12" s="311"/>
      <c r="QBJ12" s="311"/>
      <c r="QBK12" s="624"/>
      <c r="QBL12" s="624"/>
      <c r="QBM12" s="624"/>
      <c r="QBN12" s="313"/>
      <c r="QBO12" s="314"/>
      <c r="QBP12" s="315"/>
      <c r="QBQ12" s="311"/>
      <c r="QBR12" s="311"/>
      <c r="QBS12" s="624"/>
      <c r="QBT12" s="624"/>
      <c r="QBU12" s="624"/>
      <c r="QBV12" s="313"/>
      <c r="QBW12" s="314"/>
      <c r="QBX12" s="315"/>
      <c r="QBY12" s="311"/>
      <c r="QBZ12" s="311"/>
      <c r="QCA12" s="624"/>
      <c r="QCB12" s="624"/>
      <c r="QCC12" s="624"/>
      <c r="QCD12" s="313"/>
      <c r="QCE12" s="314"/>
      <c r="QCF12" s="315"/>
      <c r="QCG12" s="311"/>
      <c r="QCH12" s="311"/>
      <c r="QCI12" s="624"/>
      <c r="QCJ12" s="624"/>
      <c r="QCK12" s="624"/>
      <c r="QCL12" s="313"/>
      <c r="QCM12" s="314"/>
      <c r="QCN12" s="315"/>
      <c r="QCO12" s="311"/>
      <c r="QCP12" s="311"/>
      <c r="QCQ12" s="624"/>
      <c r="QCR12" s="624"/>
      <c r="QCS12" s="624"/>
      <c r="QCT12" s="313"/>
      <c r="QCU12" s="314"/>
      <c r="QCV12" s="315"/>
      <c r="QCW12" s="311"/>
      <c r="QCX12" s="311"/>
      <c r="QCY12" s="624"/>
      <c r="QCZ12" s="624"/>
      <c r="QDA12" s="624"/>
      <c r="QDB12" s="313"/>
      <c r="QDC12" s="314"/>
      <c r="QDD12" s="315"/>
      <c r="QDE12" s="311"/>
      <c r="QDF12" s="311"/>
      <c r="QDG12" s="624"/>
      <c r="QDH12" s="624"/>
      <c r="QDI12" s="624"/>
      <c r="QDJ12" s="313"/>
      <c r="QDK12" s="314"/>
      <c r="QDL12" s="315"/>
      <c r="QDM12" s="311"/>
      <c r="QDN12" s="311"/>
      <c r="QDO12" s="624"/>
      <c r="QDP12" s="624"/>
      <c r="QDQ12" s="624"/>
      <c r="QDR12" s="313"/>
      <c r="QDS12" s="314"/>
      <c r="QDT12" s="315"/>
      <c r="QDU12" s="311"/>
      <c r="QDV12" s="311"/>
      <c r="QDW12" s="624"/>
      <c r="QDX12" s="624"/>
      <c r="QDY12" s="624"/>
      <c r="QDZ12" s="313"/>
      <c r="QEA12" s="314"/>
      <c r="QEB12" s="315"/>
      <c r="QEC12" s="311"/>
      <c r="QED12" s="311"/>
      <c r="QEE12" s="624"/>
      <c r="QEF12" s="624"/>
      <c r="QEG12" s="624"/>
      <c r="QEH12" s="313"/>
      <c r="QEI12" s="314"/>
      <c r="QEJ12" s="315"/>
      <c r="QEK12" s="311"/>
      <c r="QEL12" s="311"/>
      <c r="QEM12" s="624"/>
      <c r="QEN12" s="624"/>
      <c r="QEO12" s="624"/>
      <c r="QEP12" s="313"/>
      <c r="QEQ12" s="314"/>
      <c r="QER12" s="315"/>
      <c r="QES12" s="311"/>
      <c r="QET12" s="311"/>
      <c r="QEU12" s="624"/>
      <c r="QEV12" s="624"/>
      <c r="QEW12" s="624"/>
      <c r="QEX12" s="313"/>
      <c r="QEY12" s="314"/>
      <c r="QEZ12" s="315"/>
      <c r="QFA12" s="311"/>
      <c r="QFB12" s="311"/>
      <c r="QFC12" s="624"/>
      <c r="QFD12" s="624"/>
      <c r="QFE12" s="624"/>
      <c r="QFF12" s="313"/>
      <c r="QFG12" s="314"/>
      <c r="QFH12" s="315"/>
      <c r="QFI12" s="311"/>
      <c r="QFJ12" s="311"/>
      <c r="QFK12" s="624"/>
      <c r="QFL12" s="624"/>
      <c r="QFM12" s="624"/>
      <c r="QFN12" s="313"/>
      <c r="QFO12" s="314"/>
      <c r="QFP12" s="315"/>
      <c r="QFQ12" s="311"/>
      <c r="QFR12" s="311"/>
      <c r="QFS12" s="624"/>
      <c r="QFT12" s="624"/>
      <c r="QFU12" s="624"/>
      <c r="QFV12" s="313"/>
      <c r="QFW12" s="314"/>
      <c r="QFX12" s="315"/>
      <c r="QFY12" s="311"/>
      <c r="QFZ12" s="311"/>
      <c r="QGA12" s="624"/>
      <c r="QGB12" s="624"/>
      <c r="QGC12" s="624"/>
      <c r="QGD12" s="313"/>
      <c r="QGE12" s="314"/>
      <c r="QGF12" s="315"/>
      <c r="QGG12" s="311"/>
      <c r="QGH12" s="311"/>
      <c r="QGI12" s="624"/>
      <c r="QGJ12" s="624"/>
      <c r="QGK12" s="624"/>
      <c r="QGL12" s="313"/>
      <c r="QGM12" s="314"/>
      <c r="QGN12" s="315"/>
      <c r="QGO12" s="311"/>
      <c r="QGP12" s="311"/>
      <c r="QGQ12" s="624"/>
      <c r="QGR12" s="624"/>
      <c r="QGS12" s="624"/>
      <c r="QGT12" s="313"/>
      <c r="QGU12" s="314"/>
      <c r="QGV12" s="315"/>
      <c r="QGW12" s="311"/>
      <c r="QGX12" s="311"/>
      <c r="QGY12" s="624"/>
      <c r="QGZ12" s="624"/>
      <c r="QHA12" s="624"/>
      <c r="QHB12" s="313"/>
      <c r="QHC12" s="314"/>
      <c r="QHD12" s="315"/>
      <c r="QHE12" s="311"/>
      <c r="QHF12" s="311"/>
      <c r="QHG12" s="624"/>
      <c r="QHH12" s="624"/>
      <c r="QHI12" s="624"/>
      <c r="QHJ12" s="313"/>
      <c r="QHK12" s="314"/>
      <c r="QHL12" s="315"/>
      <c r="QHM12" s="311"/>
      <c r="QHN12" s="311"/>
      <c r="QHO12" s="624"/>
      <c r="QHP12" s="624"/>
      <c r="QHQ12" s="624"/>
      <c r="QHR12" s="313"/>
      <c r="QHS12" s="314"/>
      <c r="QHT12" s="315"/>
      <c r="QHU12" s="311"/>
      <c r="QHV12" s="311"/>
      <c r="QHW12" s="624"/>
      <c r="QHX12" s="624"/>
      <c r="QHY12" s="624"/>
      <c r="QHZ12" s="313"/>
      <c r="QIA12" s="314"/>
      <c r="QIB12" s="315"/>
      <c r="QIC12" s="311"/>
      <c r="QID12" s="311"/>
      <c r="QIE12" s="624"/>
      <c r="QIF12" s="624"/>
      <c r="QIG12" s="624"/>
      <c r="QIH12" s="313"/>
      <c r="QII12" s="314"/>
      <c r="QIJ12" s="315"/>
      <c r="QIK12" s="311"/>
      <c r="QIL12" s="311"/>
      <c r="QIM12" s="624"/>
      <c r="QIN12" s="624"/>
      <c r="QIO12" s="624"/>
      <c r="QIP12" s="313"/>
      <c r="QIQ12" s="314"/>
      <c r="QIR12" s="315"/>
      <c r="QIS12" s="311"/>
      <c r="QIT12" s="311"/>
      <c r="QIU12" s="624"/>
      <c r="QIV12" s="624"/>
      <c r="QIW12" s="624"/>
      <c r="QIX12" s="313"/>
      <c r="QIY12" s="314"/>
      <c r="QIZ12" s="315"/>
      <c r="QJA12" s="311"/>
      <c r="QJB12" s="311"/>
      <c r="QJC12" s="624"/>
      <c r="QJD12" s="624"/>
      <c r="QJE12" s="624"/>
      <c r="QJF12" s="313"/>
      <c r="QJG12" s="314"/>
      <c r="QJH12" s="315"/>
      <c r="QJI12" s="311"/>
      <c r="QJJ12" s="311"/>
      <c r="QJK12" s="624"/>
      <c r="QJL12" s="624"/>
      <c r="QJM12" s="624"/>
      <c r="QJN12" s="313"/>
      <c r="QJO12" s="314"/>
      <c r="QJP12" s="315"/>
      <c r="QJQ12" s="311"/>
      <c r="QJR12" s="311"/>
      <c r="QJS12" s="624"/>
      <c r="QJT12" s="624"/>
      <c r="QJU12" s="624"/>
      <c r="QJV12" s="313"/>
      <c r="QJW12" s="314"/>
      <c r="QJX12" s="315"/>
      <c r="QJY12" s="311"/>
      <c r="QJZ12" s="311"/>
      <c r="QKA12" s="624"/>
      <c r="QKB12" s="624"/>
      <c r="QKC12" s="624"/>
      <c r="QKD12" s="313"/>
      <c r="QKE12" s="314"/>
      <c r="QKF12" s="315"/>
      <c r="QKG12" s="311"/>
      <c r="QKH12" s="311"/>
      <c r="QKI12" s="624"/>
      <c r="QKJ12" s="624"/>
      <c r="QKK12" s="624"/>
      <c r="QKL12" s="313"/>
      <c r="QKM12" s="314"/>
      <c r="QKN12" s="315"/>
      <c r="QKO12" s="311"/>
      <c r="QKP12" s="311"/>
      <c r="QKQ12" s="624"/>
      <c r="QKR12" s="624"/>
      <c r="QKS12" s="624"/>
      <c r="QKT12" s="313"/>
      <c r="QKU12" s="314"/>
      <c r="QKV12" s="315"/>
      <c r="QKW12" s="311"/>
      <c r="QKX12" s="311"/>
      <c r="QKY12" s="624"/>
      <c r="QKZ12" s="624"/>
      <c r="QLA12" s="624"/>
      <c r="QLB12" s="313"/>
      <c r="QLC12" s="314"/>
      <c r="QLD12" s="315"/>
      <c r="QLE12" s="311"/>
      <c r="QLF12" s="311"/>
      <c r="QLG12" s="624"/>
      <c r="QLH12" s="624"/>
      <c r="QLI12" s="624"/>
      <c r="QLJ12" s="313"/>
      <c r="QLK12" s="314"/>
      <c r="QLL12" s="315"/>
      <c r="QLM12" s="311"/>
      <c r="QLN12" s="311"/>
      <c r="QLO12" s="624"/>
      <c r="QLP12" s="624"/>
      <c r="QLQ12" s="624"/>
      <c r="QLR12" s="313"/>
      <c r="QLS12" s="314"/>
      <c r="QLT12" s="315"/>
      <c r="QLU12" s="311"/>
      <c r="QLV12" s="311"/>
      <c r="QLW12" s="624"/>
      <c r="QLX12" s="624"/>
      <c r="QLY12" s="624"/>
      <c r="QLZ12" s="313"/>
      <c r="QMA12" s="314"/>
      <c r="QMB12" s="315"/>
      <c r="QMC12" s="311"/>
      <c r="QMD12" s="311"/>
      <c r="QME12" s="624"/>
      <c r="QMF12" s="624"/>
      <c r="QMG12" s="624"/>
      <c r="QMH12" s="313"/>
      <c r="QMI12" s="314"/>
      <c r="QMJ12" s="315"/>
      <c r="QMK12" s="311"/>
      <c r="QML12" s="311"/>
      <c r="QMM12" s="624"/>
      <c r="QMN12" s="624"/>
      <c r="QMO12" s="624"/>
      <c r="QMP12" s="313"/>
      <c r="QMQ12" s="314"/>
      <c r="QMR12" s="315"/>
      <c r="QMS12" s="311"/>
      <c r="QMT12" s="311"/>
      <c r="QMU12" s="624"/>
      <c r="QMV12" s="624"/>
      <c r="QMW12" s="624"/>
      <c r="QMX12" s="313"/>
      <c r="QMY12" s="314"/>
      <c r="QMZ12" s="315"/>
      <c r="QNA12" s="311"/>
      <c r="QNB12" s="311"/>
      <c r="QNC12" s="624"/>
      <c r="QND12" s="624"/>
      <c r="QNE12" s="624"/>
      <c r="QNF12" s="313"/>
      <c r="QNG12" s="314"/>
      <c r="QNH12" s="315"/>
      <c r="QNI12" s="311"/>
      <c r="QNJ12" s="311"/>
      <c r="QNK12" s="624"/>
      <c r="QNL12" s="624"/>
      <c r="QNM12" s="624"/>
      <c r="QNN12" s="313"/>
      <c r="QNO12" s="314"/>
      <c r="QNP12" s="315"/>
      <c r="QNQ12" s="311"/>
      <c r="QNR12" s="311"/>
      <c r="QNS12" s="624"/>
      <c r="QNT12" s="624"/>
      <c r="QNU12" s="624"/>
      <c r="QNV12" s="313"/>
      <c r="QNW12" s="314"/>
      <c r="QNX12" s="315"/>
      <c r="QNY12" s="311"/>
      <c r="QNZ12" s="311"/>
      <c r="QOA12" s="624"/>
      <c r="QOB12" s="624"/>
      <c r="QOC12" s="624"/>
      <c r="QOD12" s="313"/>
      <c r="QOE12" s="314"/>
      <c r="QOF12" s="315"/>
      <c r="QOG12" s="311"/>
      <c r="QOH12" s="311"/>
      <c r="QOI12" s="624"/>
      <c r="QOJ12" s="624"/>
      <c r="QOK12" s="624"/>
      <c r="QOL12" s="313"/>
      <c r="QOM12" s="314"/>
      <c r="QON12" s="315"/>
      <c r="QOO12" s="311"/>
      <c r="QOP12" s="311"/>
      <c r="QOQ12" s="624"/>
      <c r="QOR12" s="624"/>
      <c r="QOS12" s="624"/>
      <c r="QOT12" s="313"/>
      <c r="QOU12" s="314"/>
      <c r="QOV12" s="315"/>
      <c r="QOW12" s="311"/>
      <c r="QOX12" s="311"/>
      <c r="QOY12" s="624"/>
      <c r="QOZ12" s="624"/>
      <c r="QPA12" s="624"/>
      <c r="QPB12" s="313"/>
      <c r="QPC12" s="314"/>
      <c r="QPD12" s="315"/>
      <c r="QPE12" s="311"/>
      <c r="QPF12" s="311"/>
      <c r="QPG12" s="624"/>
      <c r="QPH12" s="624"/>
      <c r="QPI12" s="624"/>
      <c r="QPJ12" s="313"/>
      <c r="QPK12" s="314"/>
      <c r="QPL12" s="315"/>
      <c r="QPM12" s="311"/>
      <c r="QPN12" s="311"/>
      <c r="QPO12" s="624"/>
      <c r="QPP12" s="624"/>
      <c r="QPQ12" s="624"/>
      <c r="QPR12" s="313"/>
      <c r="QPS12" s="314"/>
      <c r="QPT12" s="315"/>
      <c r="QPU12" s="311"/>
      <c r="QPV12" s="311"/>
      <c r="QPW12" s="624"/>
      <c r="QPX12" s="624"/>
      <c r="QPY12" s="624"/>
      <c r="QPZ12" s="313"/>
      <c r="QQA12" s="314"/>
      <c r="QQB12" s="315"/>
      <c r="QQC12" s="311"/>
      <c r="QQD12" s="311"/>
      <c r="QQE12" s="624"/>
      <c r="QQF12" s="624"/>
      <c r="QQG12" s="624"/>
      <c r="QQH12" s="313"/>
      <c r="QQI12" s="314"/>
      <c r="QQJ12" s="315"/>
      <c r="QQK12" s="311"/>
      <c r="QQL12" s="311"/>
      <c r="QQM12" s="624"/>
      <c r="QQN12" s="624"/>
      <c r="QQO12" s="624"/>
      <c r="QQP12" s="313"/>
      <c r="QQQ12" s="314"/>
      <c r="QQR12" s="315"/>
      <c r="QQS12" s="311"/>
      <c r="QQT12" s="311"/>
      <c r="QQU12" s="624"/>
      <c r="QQV12" s="624"/>
      <c r="QQW12" s="624"/>
      <c r="QQX12" s="313"/>
      <c r="QQY12" s="314"/>
      <c r="QQZ12" s="315"/>
      <c r="QRA12" s="311"/>
      <c r="QRB12" s="311"/>
      <c r="QRC12" s="624"/>
      <c r="QRD12" s="624"/>
      <c r="QRE12" s="624"/>
      <c r="QRF12" s="313"/>
      <c r="QRG12" s="314"/>
      <c r="QRH12" s="315"/>
      <c r="QRI12" s="311"/>
      <c r="QRJ12" s="311"/>
      <c r="QRK12" s="624"/>
      <c r="QRL12" s="624"/>
      <c r="QRM12" s="624"/>
      <c r="QRN12" s="313"/>
      <c r="QRO12" s="314"/>
      <c r="QRP12" s="315"/>
      <c r="QRQ12" s="311"/>
      <c r="QRR12" s="311"/>
      <c r="QRS12" s="624"/>
      <c r="QRT12" s="624"/>
      <c r="QRU12" s="624"/>
      <c r="QRV12" s="313"/>
      <c r="QRW12" s="314"/>
      <c r="QRX12" s="315"/>
      <c r="QRY12" s="311"/>
      <c r="QRZ12" s="311"/>
      <c r="QSA12" s="624"/>
      <c r="QSB12" s="624"/>
      <c r="QSC12" s="624"/>
      <c r="QSD12" s="313"/>
      <c r="QSE12" s="314"/>
      <c r="QSF12" s="315"/>
      <c r="QSG12" s="311"/>
      <c r="QSH12" s="311"/>
      <c r="QSI12" s="624"/>
      <c r="QSJ12" s="624"/>
      <c r="QSK12" s="624"/>
      <c r="QSL12" s="313"/>
      <c r="QSM12" s="314"/>
      <c r="QSN12" s="315"/>
      <c r="QSO12" s="311"/>
      <c r="QSP12" s="311"/>
      <c r="QSQ12" s="624"/>
      <c r="QSR12" s="624"/>
      <c r="QSS12" s="624"/>
      <c r="QST12" s="313"/>
      <c r="QSU12" s="314"/>
      <c r="QSV12" s="315"/>
      <c r="QSW12" s="311"/>
      <c r="QSX12" s="311"/>
      <c r="QSY12" s="624"/>
      <c r="QSZ12" s="624"/>
      <c r="QTA12" s="624"/>
      <c r="QTB12" s="313"/>
      <c r="QTC12" s="314"/>
      <c r="QTD12" s="315"/>
      <c r="QTE12" s="311"/>
      <c r="QTF12" s="311"/>
      <c r="QTG12" s="624"/>
      <c r="QTH12" s="624"/>
      <c r="QTI12" s="624"/>
      <c r="QTJ12" s="313"/>
      <c r="QTK12" s="314"/>
      <c r="QTL12" s="315"/>
      <c r="QTM12" s="311"/>
      <c r="QTN12" s="311"/>
      <c r="QTO12" s="624"/>
      <c r="QTP12" s="624"/>
      <c r="QTQ12" s="624"/>
      <c r="QTR12" s="313"/>
      <c r="QTS12" s="314"/>
      <c r="QTT12" s="315"/>
      <c r="QTU12" s="311"/>
      <c r="QTV12" s="311"/>
      <c r="QTW12" s="624"/>
      <c r="QTX12" s="624"/>
      <c r="QTY12" s="624"/>
      <c r="QTZ12" s="313"/>
      <c r="QUA12" s="314"/>
      <c r="QUB12" s="315"/>
      <c r="QUC12" s="311"/>
      <c r="QUD12" s="311"/>
      <c r="QUE12" s="624"/>
      <c r="QUF12" s="624"/>
      <c r="QUG12" s="624"/>
      <c r="QUH12" s="313"/>
      <c r="QUI12" s="314"/>
      <c r="QUJ12" s="315"/>
      <c r="QUK12" s="311"/>
      <c r="QUL12" s="311"/>
      <c r="QUM12" s="624"/>
      <c r="QUN12" s="624"/>
      <c r="QUO12" s="624"/>
      <c r="QUP12" s="313"/>
      <c r="QUQ12" s="314"/>
      <c r="QUR12" s="315"/>
      <c r="QUS12" s="311"/>
      <c r="QUT12" s="311"/>
      <c r="QUU12" s="624"/>
      <c r="QUV12" s="624"/>
      <c r="QUW12" s="624"/>
      <c r="QUX12" s="313"/>
      <c r="QUY12" s="314"/>
      <c r="QUZ12" s="315"/>
      <c r="QVA12" s="311"/>
      <c r="QVB12" s="311"/>
      <c r="QVC12" s="624"/>
      <c r="QVD12" s="624"/>
      <c r="QVE12" s="624"/>
      <c r="QVF12" s="313"/>
      <c r="QVG12" s="314"/>
      <c r="QVH12" s="315"/>
      <c r="QVI12" s="311"/>
      <c r="QVJ12" s="311"/>
      <c r="QVK12" s="624"/>
      <c r="QVL12" s="624"/>
      <c r="QVM12" s="624"/>
      <c r="QVN12" s="313"/>
      <c r="QVO12" s="314"/>
      <c r="QVP12" s="315"/>
      <c r="QVQ12" s="311"/>
      <c r="QVR12" s="311"/>
      <c r="QVS12" s="624"/>
      <c r="QVT12" s="624"/>
      <c r="QVU12" s="624"/>
      <c r="QVV12" s="313"/>
      <c r="QVW12" s="314"/>
      <c r="QVX12" s="315"/>
      <c r="QVY12" s="311"/>
      <c r="QVZ12" s="311"/>
      <c r="QWA12" s="624"/>
      <c r="QWB12" s="624"/>
      <c r="QWC12" s="624"/>
      <c r="QWD12" s="313"/>
      <c r="QWE12" s="314"/>
      <c r="QWF12" s="315"/>
      <c r="QWG12" s="311"/>
      <c r="QWH12" s="311"/>
      <c r="QWI12" s="624"/>
      <c r="QWJ12" s="624"/>
      <c r="QWK12" s="624"/>
      <c r="QWL12" s="313"/>
      <c r="QWM12" s="314"/>
      <c r="QWN12" s="315"/>
      <c r="QWO12" s="311"/>
      <c r="QWP12" s="311"/>
      <c r="QWQ12" s="624"/>
      <c r="QWR12" s="624"/>
      <c r="QWS12" s="624"/>
      <c r="QWT12" s="313"/>
      <c r="QWU12" s="314"/>
      <c r="QWV12" s="315"/>
      <c r="QWW12" s="311"/>
      <c r="QWX12" s="311"/>
      <c r="QWY12" s="624"/>
      <c r="QWZ12" s="624"/>
      <c r="QXA12" s="624"/>
      <c r="QXB12" s="313"/>
      <c r="QXC12" s="314"/>
      <c r="QXD12" s="315"/>
      <c r="QXE12" s="311"/>
      <c r="QXF12" s="311"/>
      <c r="QXG12" s="624"/>
      <c r="QXH12" s="624"/>
      <c r="QXI12" s="624"/>
      <c r="QXJ12" s="313"/>
      <c r="QXK12" s="314"/>
      <c r="QXL12" s="315"/>
      <c r="QXM12" s="311"/>
      <c r="QXN12" s="311"/>
      <c r="QXO12" s="624"/>
      <c r="QXP12" s="624"/>
      <c r="QXQ12" s="624"/>
      <c r="QXR12" s="313"/>
      <c r="QXS12" s="314"/>
      <c r="QXT12" s="315"/>
      <c r="QXU12" s="311"/>
      <c r="QXV12" s="311"/>
      <c r="QXW12" s="624"/>
      <c r="QXX12" s="624"/>
      <c r="QXY12" s="624"/>
      <c r="QXZ12" s="313"/>
      <c r="QYA12" s="314"/>
      <c r="QYB12" s="315"/>
      <c r="QYC12" s="311"/>
      <c r="QYD12" s="311"/>
      <c r="QYE12" s="624"/>
      <c r="QYF12" s="624"/>
      <c r="QYG12" s="624"/>
      <c r="QYH12" s="313"/>
      <c r="QYI12" s="314"/>
      <c r="QYJ12" s="315"/>
      <c r="QYK12" s="311"/>
      <c r="QYL12" s="311"/>
      <c r="QYM12" s="624"/>
      <c r="QYN12" s="624"/>
      <c r="QYO12" s="624"/>
      <c r="QYP12" s="313"/>
      <c r="QYQ12" s="314"/>
      <c r="QYR12" s="315"/>
      <c r="QYS12" s="311"/>
      <c r="QYT12" s="311"/>
      <c r="QYU12" s="624"/>
      <c r="QYV12" s="624"/>
      <c r="QYW12" s="624"/>
      <c r="QYX12" s="313"/>
      <c r="QYY12" s="314"/>
      <c r="QYZ12" s="315"/>
      <c r="QZA12" s="311"/>
      <c r="QZB12" s="311"/>
      <c r="QZC12" s="624"/>
      <c r="QZD12" s="624"/>
      <c r="QZE12" s="624"/>
      <c r="QZF12" s="313"/>
      <c r="QZG12" s="314"/>
      <c r="QZH12" s="315"/>
      <c r="QZI12" s="311"/>
      <c r="QZJ12" s="311"/>
      <c r="QZK12" s="624"/>
      <c r="QZL12" s="624"/>
      <c r="QZM12" s="624"/>
      <c r="QZN12" s="313"/>
      <c r="QZO12" s="314"/>
      <c r="QZP12" s="315"/>
      <c r="QZQ12" s="311"/>
      <c r="QZR12" s="311"/>
      <c r="QZS12" s="624"/>
      <c r="QZT12" s="624"/>
      <c r="QZU12" s="624"/>
      <c r="QZV12" s="313"/>
      <c r="QZW12" s="314"/>
      <c r="QZX12" s="315"/>
      <c r="QZY12" s="311"/>
      <c r="QZZ12" s="311"/>
      <c r="RAA12" s="624"/>
      <c r="RAB12" s="624"/>
      <c r="RAC12" s="624"/>
      <c r="RAD12" s="313"/>
      <c r="RAE12" s="314"/>
      <c r="RAF12" s="315"/>
      <c r="RAG12" s="311"/>
      <c r="RAH12" s="311"/>
      <c r="RAI12" s="624"/>
      <c r="RAJ12" s="624"/>
      <c r="RAK12" s="624"/>
      <c r="RAL12" s="313"/>
      <c r="RAM12" s="314"/>
      <c r="RAN12" s="315"/>
      <c r="RAO12" s="311"/>
      <c r="RAP12" s="311"/>
      <c r="RAQ12" s="624"/>
      <c r="RAR12" s="624"/>
      <c r="RAS12" s="624"/>
      <c r="RAT12" s="313"/>
      <c r="RAU12" s="314"/>
      <c r="RAV12" s="315"/>
      <c r="RAW12" s="311"/>
      <c r="RAX12" s="311"/>
      <c r="RAY12" s="624"/>
      <c r="RAZ12" s="624"/>
      <c r="RBA12" s="624"/>
      <c r="RBB12" s="313"/>
      <c r="RBC12" s="314"/>
      <c r="RBD12" s="315"/>
      <c r="RBE12" s="311"/>
      <c r="RBF12" s="311"/>
      <c r="RBG12" s="624"/>
      <c r="RBH12" s="624"/>
      <c r="RBI12" s="624"/>
      <c r="RBJ12" s="313"/>
      <c r="RBK12" s="314"/>
      <c r="RBL12" s="315"/>
      <c r="RBM12" s="311"/>
      <c r="RBN12" s="311"/>
      <c r="RBO12" s="624"/>
      <c r="RBP12" s="624"/>
      <c r="RBQ12" s="624"/>
      <c r="RBR12" s="313"/>
      <c r="RBS12" s="314"/>
      <c r="RBT12" s="315"/>
      <c r="RBU12" s="311"/>
      <c r="RBV12" s="311"/>
      <c r="RBW12" s="624"/>
      <c r="RBX12" s="624"/>
      <c r="RBY12" s="624"/>
      <c r="RBZ12" s="313"/>
      <c r="RCA12" s="314"/>
      <c r="RCB12" s="315"/>
      <c r="RCC12" s="311"/>
      <c r="RCD12" s="311"/>
      <c r="RCE12" s="624"/>
      <c r="RCF12" s="624"/>
      <c r="RCG12" s="624"/>
      <c r="RCH12" s="313"/>
      <c r="RCI12" s="314"/>
      <c r="RCJ12" s="315"/>
      <c r="RCK12" s="311"/>
      <c r="RCL12" s="311"/>
      <c r="RCM12" s="624"/>
      <c r="RCN12" s="624"/>
      <c r="RCO12" s="624"/>
      <c r="RCP12" s="313"/>
      <c r="RCQ12" s="314"/>
      <c r="RCR12" s="315"/>
      <c r="RCS12" s="311"/>
      <c r="RCT12" s="311"/>
      <c r="RCU12" s="624"/>
      <c r="RCV12" s="624"/>
      <c r="RCW12" s="624"/>
      <c r="RCX12" s="313"/>
      <c r="RCY12" s="314"/>
      <c r="RCZ12" s="315"/>
      <c r="RDA12" s="311"/>
      <c r="RDB12" s="311"/>
      <c r="RDC12" s="624"/>
      <c r="RDD12" s="624"/>
      <c r="RDE12" s="624"/>
      <c r="RDF12" s="313"/>
      <c r="RDG12" s="314"/>
      <c r="RDH12" s="315"/>
      <c r="RDI12" s="311"/>
      <c r="RDJ12" s="311"/>
      <c r="RDK12" s="624"/>
      <c r="RDL12" s="624"/>
      <c r="RDM12" s="624"/>
      <c r="RDN12" s="313"/>
      <c r="RDO12" s="314"/>
      <c r="RDP12" s="315"/>
      <c r="RDQ12" s="311"/>
      <c r="RDR12" s="311"/>
      <c r="RDS12" s="624"/>
      <c r="RDT12" s="624"/>
      <c r="RDU12" s="624"/>
      <c r="RDV12" s="313"/>
      <c r="RDW12" s="314"/>
      <c r="RDX12" s="315"/>
      <c r="RDY12" s="311"/>
      <c r="RDZ12" s="311"/>
      <c r="REA12" s="624"/>
      <c r="REB12" s="624"/>
      <c r="REC12" s="624"/>
      <c r="RED12" s="313"/>
      <c r="REE12" s="314"/>
      <c r="REF12" s="315"/>
      <c r="REG12" s="311"/>
      <c r="REH12" s="311"/>
      <c r="REI12" s="624"/>
      <c r="REJ12" s="624"/>
      <c r="REK12" s="624"/>
      <c r="REL12" s="313"/>
      <c r="REM12" s="314"/>
      <c r="REN12" s="315"/>
      <c r="REO12" s="311"/>
      <c r="REP12" s="311"/>
      <c r="REQ12" s="624"/>
      <c r="RER12" s="624"/>
      <c r="RES12" s="624"/>
      <c r="RET12" s="313"/>
      <c r="REU12" s="314"/>
      <c r="REV12" s="315"/>
      <c r="REW12" s="311"/>
      <c r="REX12" s="311"/>
      <c r="REY12" s="624"/>
      <c r="REZ12" s="624"/>
      <c r="RFA12" s="624"/>
      <c r="RFB12" s="313"/>
      <c r="RFC12" s="314"/>
      <c r="RFD12" s="315"/>
      <c r="RFE12" s="311"/>
      <c r="RFF12" s="311"/>
      <c r="RFG12" s="624"/>
      <c r="RFH12" s="624"/>
      <c r="RFI12" s="624"/>
      <c r="RFJ12" s="313"/>
      <c r="RFK12" s="314"/>
      <c r="RFL12" s="315"/>
      <c r="RFM12" s="311"/>
      <c r="RFN12" s="311"/>
      <c r="RFO12" s="624"/>
      <c r="RFP12" s="624"/>
      <c r="RFQ12" s="624"/>
      <c r="RFR12" s="313"/>
      <c r="RFS12" s="314"/>
      <c r="RFT12" s="315"/>
      <c r="RFU12" s="311"/>
      <c r="RFV12" s="311"/>
      <c r="RFW12" s="624"/>
      <c r="RFX12" s="624"/>
      <c r="RFY12" s="624"/>
      <c r="RFZ12" s="313"/>
      <c r="RGA12" s="314"/>
      <c r="RGB12" s="315"/>
      <c r="RGC12" s="311"/>
      <c r="RGD12" s="311"/>
      <c r="RGE12" s="624"/>
      <c r="RGF12" s="624"/>
      <c r="RGG12" s="624"/>
      <c r="RGH12" s="313"/>
      <c r="RGI12" s="314"/>
      <c r="RGJ12" s="315"/>
      <c r="RGK12" s="311"/>
      <c r="RGL12" s="311"/>
      <c r="RGM12" s="624"/>
      <c r="RGN12" s="624"/>
      <c r="RGO12" s="624"/>
      <c r="RGP12" s="313"/>
      <c r="RGQ12" s="314"/>
      <c r="RGR12" s="315"/>
      <c r="RGS12" s="311"/>
      <c r="RGT12" s="311"/>
      <c r="RGU12" s="624"/>
      <c r="RGV12" s="624"/>
      <c r="RGW12" s="624"/>
      <c r="RGX12" s="313"/>
      <c r="RGY12" s="314"/>
      <c r="RGZ12" s="315"/>
      <c r="RHA12" s="311"/>
      <c r="RHB12" s="311"/>
      <c r="RHC12" s="624"/>
      <c r="RHD12" s="624"/>
      <c r="RHE12" s="624"/>
      <c r="RHF12" s="313"/>
      <c r="RHG12" s="314"/>
      <c r="RHH12" s="315"/>
      <c r="RHI12" s="311"/>
      <c r="RHJ12" s="311"/>
      <c r="RHK12" s="624"/>
      <c r="RHL12" s="624"/>
      <c r="RHM12" s="624"/>
      <c r="RHN12" s="313"/>
      <c r="RHO12" s="314"/>
      <c r="RHP12" s="315"/>
      <c r="RHQ12" s="311"/>
      <c r="RHR12" s="311"/>
      <c r="RHS12" s="624"/>
      <c r="RHT12" s="624"/>
      <c r="RHU12" s="624"/>
      <c r="RHV12" s="313"/>
      <c r="RHW12" s="314"/>
      <c r="RHX12" s="315"/>
      <c r="RHY12" s="311"/>
      <c r="RHZ12" s="311"/>
      <c r="RIA12" s="624"/>
      <c r="RIB12" s="624"/>
      <c r="RIC12" s="624"/>
      <c r="RID12" s="313"/>
      <c r="RIE12" s="314"/>
      <c r="RIF12" s="315"/>
      <c r="RIG12" s="311"/>
      <c r="RIH12" s="311"/>
      <c r="RII12" s="624"/>
      <c r="RIJ12" s="624"/>
      <c r="RIK12" s="624"/>
      <c r="RIL12" s="313"/>
      <c r="RIM12" s="314"/>
      <c r="RIN12" s="315"/>
      <c r="RIO12" s="311"/>
      <c r="RIP12" s="311"/>
      <c r="RIQ12" s="624"/>
      <c r="RIR12" s="624"/>
      <c r="RIS12" s="624"/>
      <c r="RIT12" s="313"/>
      <c r="RIU12" s="314"/>
      <c r="RIV12" s="315"/>
      <c r="RIW12" s="311"/>
      <c r="RIX12" s="311"/>
      <c r="RIY12" s="624"/>
      <c r="RIZ12" s="624"/>
      <c r="RJA12" s="624"/>
      <c r="RJB12" s="313"/>
      <c r="RJC12" s="314"/>
      <c r="RJD12" s="315"/>
      <c r="RJE12" s="311"/>
      <c r="RJF12" s="311"/>
      <c r="RJG12" s="624"/>
      <c r="RJH12" s="624"/>
      <c r="RJI12" s="624"/>
      <c r="RJJ12" s="313"/>
      <c r="RJK12" s="314"/>
      <c r="RJL12" s="315"/>
      <c r="RJM12" s="311"/>
      <c r="RJN12" s="311"/>
      <c r="RJO12" s="624"/>
      <c r="RJP12" s="624"/>
      <c r="RJQ12" s="624"/>
      <c r="RJR12" s="313"/>
      <c r="RJS12" s="314"/>
      <c r="RJT12" s="315"/>
      <c r="RJU12" s="311"/>
      <c r="RJV12" s="311"/>
      <c r="RJW12" s="624"/>
      <c r="RJX12" s="624"/>
      <c r="RJY12" s="624"/>
      <c r="RJZ12" s="313"/>
      <c r="RKA12" s="314"/>
      <c r="RKB12" s="315"/>
      <c r="RKC12" s="311"/>
      <c r="RKD12" s="311"/>
      <c r="RKE12" s="624"/>
      <c r="RKF12" s="624"/>
      <c r="RKG12" s="624"/>
      <c r="RKH12" s="313"/>
      <c r="RKI12" s="314"/>
      <c r="RKJ12" s="315"/>
      <c r="RKK12" s="311"/>
      <c r="RKL12" s="311"/>
      <c r="RKM12" s="624"/>
      <c r="RKN12" s="624"/>
      <c r="RKO12" s="624"/>
      <c r="RKP12" s="313"/>
      <c r="RKQ12" s="314"/>
      <c r="RKR12" s="315"/>
      <c r="RKS12" s="311"/>
      <c r="RKT12" s="311"/>
      <c r="RKU12" s="624"/>
      <c r="RKV12" s="624"/>
      <c r="RKW12" s="624"/>
      <c r="RKX12" s="313"/>
      <c r="RKY12" s="314"/>
      <c r="RKZ12" s="315"/>
      <c r="RLA12" s="311"/>
      <c r="RLB12" s="311"/>
      <c r="RLC12" s="624"/>
      <c r="RLD12" s="624"/>
      <c r="RLE12" s="624"/>
      <c r="RLF12" s="313"/>
      <c r="RLG12" s="314"/>
      <c r="RLH12" s="315"/>
      <c r="RLI12" s="311"/>
      <c r="RLJ12" s="311"/>
      <c r="RLK12" s="624"/>
      <c r="RLL12" s="624"/>
      <c r="RLM12" s="624"/>
      <c r="RLN12" s="313"/>
      <c r="RLO12" s="314"/>
      <c r="RLP12" s="315"/>
      <c r="RLQ12" s="311"/>
      <c r="RLR12" s="311"/>
      <c r="RLS12" s="624"/>
      <c r="RLT12" s="624"/>
      <c r="RLU12" s="624"/>
      <c r="RLV12" s="313"/>
      <c r="RLW12" s="314"/>
      <c r="RLX12" s="315"/>
      <c r="RLY12" s="311"/>
      <c r="RLZ12" s="311"/>
      <c r="RMA12" s="624"/>
      <c r="RMB12" s="624"/>
      <c r="RMC12" s="624"/>
      <c r="RMD12" s="313"/>
      <c r="RME12" s="314"/>
      <c r="RMF12" s="315"/>
      <c r="RMG12" s="311"/>
      <c r="RMH12" s="311"/>
      <c r="RMI12" s="624"/>
      <c r="RMJ12" s="624"/>
      <c r="RMK12" s="624"/>
      <c r="RML12" s="313"/>
      <c r="RMM12" s="314"/>
      <c r="RMN12" s="315"/>
      <c r="RMO12" s="311"/>
      <c r="RMP12" s="311"/>
      <c r="RMQ12" s="624"/>
      <c r="RMR12" s="624"/>
      <c r="RMS12" s="624"/>
      <c r="RMT12" s="313"/>
      <c r="RMU12" s="314"/>
      <c r="RMV12" s="315"/>
      <c r="RMW12" s="311"/>
      <c r="RMX12" s="311"/>
      <c r="RMY12" s="624"/>
      <c r="RMZ12" s="624"/>
      <c r="RNA12" s="624"/>
      <c r="RNB12" s="313"/>
      <c r="RNC12" s="314"/>
      <c r="RND12" s="315"/>
      <c r="RNE12" s="311"/>
      <c r="RNF12" s="311"/>
      <c r="RNG12" s="624"/>
      <c r="RNH12" s="624"/>
      <c r="RNI12" s="624"/>
      <c r="RNJ12" s="313"/>
      <c r="RNK12" s="314"/>
      <c r="RNL12" s="315"/>
      <c r="RNM12" s="311"/>
      <c r="RNN12" s="311"/>
      <c r="RNO12" s="624"/>
      <c r="RNP12" s="624"/>
      <c r="RNQ12" s="624"/>
      <c r="RNR12" s="313"/>
      <c r="RNS12" s="314"/>
      <c r="RNT12" s="315"/>
      <c r="RNU12" s="311"/>
      <c r="RNV12" s="311"/>
      <c r="RNW12" s="624"/>
      <c r="RNX12" s="624"/>
      <c r="RNY12" s="624"/>
      <c r="RNZ12" s="313"/>
      <c r="ROA12" s="314"/>
      <c r="ROB12" s="315"/>
      <c r="ROC12" s="311"/>
      <c r="ROD12" s="311"/>
      <c r="ROE12" s="624"/>
      <c r="ROF12" s="624"/>
      <c r="ROG12" s="624"/>
      <c r="ROH12" s="313"/>
      <c r="ROI12" s="314"/>
      <c r="ROJ12" s="315"/>
      <c r="ROK12" s="311"/>
      <c r="ROL12" s="311"/>
      <c r="ROM12" s="624"/>
      <c r="RON12" s="624"/>
      <c r="ROO12" s="624"/>
      <c r="ROP12" s="313"/>
      <c r="ROQ12" s="314"/>
      <c r="ROR12" s="315"/>
      <c r="ROS12" s="311"/>
      <c r="ROT12" s="311"/>
      <c r="ROU12" s="624"/>
      <c r="ROV12" s="624"/>
      <c r="ROW12" s="624"/>
      <c r="ROX12" s="313"/>
      <c r="ROY12" s="314"/>
      <c r="ROZ12" s="315"/>
      <c r="RPA12" s="311"/>
      <c r="RPB12" s="311"/>
      <c r="RPC12" s="624"/>
      <c r="RPD12" s="624"/>
      <c r="RPE12" s="624"/>
      <c r="RPF12" s="313"/>
      <c r="RPG12" s="314"/>
      <c r="RPH12" s="315"/>
      <c r="RPI12" s="311"/>
      <c r="RPJ12" s="311"/>
      <c r="RPK12" s="624"/>
      <c r="RPL12" s="624"/>
      <c r="RPM12" s="624"/>
      <c r="RPN12" s="313"/>
      <c r="RPO12" s="314"/>
      <c r="RPP12" s="315"/>
      <c r="RPQ12" s="311"/>
      <c r="RPR12" s="311"/>
      <c r="RPS12" s="624"/>
      <c r="RPT12" s="624"/>
      <c r="RPU12" s="624"/>
      <c r="RPV12" s="313"/>
      <c r="RPW12" s="314"/>
      <c r="RPX12" s="315"/>
      <c r="RPY12" s="311"/>
      <c r="RPZ12" s="311"/>
      <c r="RQA12" s="624"/>
      <c r="RQB12" s="624"/>
      <c r="RQC12" s="624"/>
      <c r="RQD12" s="313"/>
      <c r="RQE12" s="314"/>
      <c r="RQF12" s="315"/>
      <c r="RQG12" s="311"/>
      <c r="RQH12" s="311"/>
      <c r="RQI12" s="624"/>
      <c r="RQJ12" s="624"/>
      <c r="RQK12" s="624"/>
      <c r="RQL12" s="313"/>
      <c r="RQM12" s="314"/>
      <c r="RQN12" s="315"/>
      <c r="RQO12" s="311"/>
      <c r="RQP12" s="311"/>
      <c r="RQQ12" s="624"/>
      <c r="RQR12" s="624"/>
      <c r="RQS12" s="624"/>
      <c r="RQT12" s="313"/>
      <c r="RQU12" s="314"/>
      <c r="RQV12" s="315"/>
      <c r="RQW12" s="311"/>
      <c r="RQX12" s="311"/>
      <c r="RQY12" s="624"/>
      <c r="RQZ12" s="624"/>
      <c r="RRA12" s="624"/>
      <c r="RRB12" s="313"/>
      <c r="RRC12" s="314"/>
      <c r="RRD12" s="315"/>
      <c r="RRE12" s="311"/>
      <c r="RRF12" s="311"/>
      <c r="RRG12" s="624"/>
      <c r="RRH12" s="624"/>
      <c r="RRI12" s="624"/>
      <c r="RRJ12" s="313"/>
      <c r="RRK12" s="314"/>
      <c r="RRL12" s="315"/>
      <c r="RRM12" s="311"/>
      <c r="RRN12" s="311"/>
      <c r="RRO12" s="624"/>
      <c r="RRP12" s="624"/>
      <c r="RRQ12" s="624"/>
      <c r="RRR12" s="313"/>
      <c r="RRS12" s="314"/>
      <c r="RRT12" s="315"/>
      <c r="RRU12" s="311"/>
      <c r="RRV12" s="311"/>
      <c r="RRW12" s="624"/>
      <c r="RRX12" s="624"/>
      <c r="RRY12" s="624"/>
      <c r="RRZ12" s="313"/>
      <c r="RSA12" s="314"/>
      <c r="RSB12" s="315"/>
      <c r="RSC12" s="311"/>
      <c r="RSD12" s="311"/>
      <c r="RSE12" s="624"/>
      <c r="RSF12" s="624"/>
      <c r="RSG12" s="624"/>
      <c r="RSH12" s="313"/>
      <c r="RSI12" s="314"/>
      <c r="RSJ12" s="315"/>
      <c r="RSK12" s="311"/>
      <c r="RSL12" s="311"/>
      <c r="RSM12" s="624"/>
      <c r="RSN12" s="624"/>
      <c r="RSO12" s="624"/>
      <c r="RSP12" s="313"/>
      <c r="RSQ12" s="314"/>
      <c r="RSR12" s="315"/>
      <c r="RSS12" s="311"/>
      <c r="RST12" s="311"/>
      <c r="RSU12" s="624"/>
      <c r="RSV12" s="624"/>
      <c r="RSW12" s="624"/>
      <c r="RSX12" s="313"/>
      <c r="RSY12" s="314"/>
      <c r="RSZ12" s="315"/>
      <c r="RTA12" s="311"/>
      <c r="RTB12" s="311"/>
      <c r="RTC12" s="624"/>
      <c r="RTD12" s="624"/>
      <c r="RTE12" s="624"/>
      <c r="RTF12" s="313"/>
      <c r="RTG12" s="314"/>
      <c r="RTH12" s="315"/>
      <c r="RTI12" s="311"/>
      <c r="RTJ12" s="311"/>
      <c r="RTK12" s="624"/>
      <c r="RTL12" s="624"/>
      <c r="RTM12" s="624"/>
      <c r="RTN12" s="313"/>
      <c r="RTO12" s="314"/>
      <c r="RTP12" s="315"/>
      <c r="RTQ12" s="311"/>
      <c r="RTR12" s="311"/>
      <c r="RTS12" s="624"/>
      <c r="RTT12" s="624"/>
      <c r="RTU12" s="624"/>
      <c r="RTV12" s="313"/>
      <c r="RTW12" s="314"/>
      <c r="RTX12" s="315"/>
      <c r="RTY12" s="311"/>
      <c r="RTZ12" s="311"/>
      <c r="RUA12" s="624"/>
      <c r="RUB12" s="624"/>
      <c r="RUC12" s="624"/>
      <c r="RUD12" s="313"/>
      <c r="RUE12" s="314"/>
      <c r="RUF12" s="315"/>
      <c r="RUG12" s="311"/>
      <c r="RUH12" s="311"/>
      <c r="RUI12" s="624"/>
      <c r="RUJ12" s="624"/>
      <c r="RUK12" s="624"/>
      <c r="RUL12" s="313"/>
      <c r="RUM12" s="314"/>
      <c r="RUN12" s="315"/>
      <c r="RUO12" s="311"/>
      <c r="RUP12" s="311"/>
      <c r="RUQ12" s="624"/>
      <c r="RUR12" s="624"/>
      <c r="RUS12" s="624"/>
      <c r="RUT12" s="313"/>
      <c r="RUU12" s="314"/>
      <c r="RUV12" s="315"/>
      <c r="RUW12" s="311"/>
      <c r="RUX12" s="311"/>
      <c r="RUY12" s="624"/>
      <c r="RUZ12" s="624"/>
      <c r="RVA12" s="624"/>
      <c r="RVB12" s="313"/>
      <c r="RVC12" s="314"/>
      <c r="RVD12" s="315"/>
      <c r="RVE12" s="311"/>
      <c r="RVF12" s="311"/>
      <c r="RVG12" s="624"/>
      <c r="RVH12" s="624"/>
      <c r="RVI12" s="624"/>
      <c r="RVJ12" s="313"/>
      <c r="RVK12" s="314"/>
      <c r="RVL12" s="315"/>
      <c r="RVM12" s="311"/>
      <c r="RVN12" s="311"/>
      <c r="RVO12" s="624"/>
      <c r="RVP12" s="624"/>
      <c r="RVQ12" s="624"/>
      <c r="RVR12" s="313"/>
      <c r="RVS12" s="314"/>
      <c r="RVT12" s="315"/>
      <c r="RVU12" s="311"/>
      <c r="RVV12" s="311"/>
      <c r="RVW12" s="624"/>
      <c r="RVX12" s="624"/>
      <c r="RVY12" s="624"/>
      <c r="RVZ12" s="313"/>
      <c r="RWA12" s="314"/>
      <c r="RWB12" s="315"/>
      <c r="RWC12" s="311"/>
      <c r="RWD12" s="311"/>
      <c r="RWE12" s="624"/>
      <c r="RWF12" s="624"/>
      <c r="RWG12" s="624"/>
      <c r="RWH12" s="313"/>
      <c r="RWI12" s="314"/>
      <c r="RWJ12" s="315"/>
      <c r="RWK12" s="311"/>
      <c r="RWL12" s="311"/>
      <c r="RWM12" s="624"/>
      <c r="RWN12" s="624"/>
      <c r="RWO12" s="624"/>
      <c r="RWP12" s="313"/>
      <c r="RWQ12" s="314"/>
      <c r="RWR12" s="315"/>
      <c r="RWS12" s="311"/>
      <c r="RWT12" s="311"/>
      <c r="RWU12" s="624"/>
      <c r="RWV12" s="624"/>
      <c r="RWW12" s="624"/>
      <c r="RWX12" s="313"/>
      <c r="RWY12" s="314"/>
      <c r="RWZ12" s="315"/>
      <c r="RXA12" s="311"/>
      <c r="RXB12" s="311"/>
      <c r="RXC12" s="624"/>
      <c r="RXD12" s="624"/>
      <c r="RXE12" s="624"/>
      <c r="RXF12" s="313"/>
      <c r="RXG12" s="314"/>
      <c r="RXH12" s="315"/>
      <c r="RXI12" s="311"/>
      <c r="RXJ12" s="311"/>
      <c r="RXK12" s="624"/>
      <c r="RXL12" s="624"/>
      <c r="RXM12" s="624"/>
      <c r="RXN12" s="313"/>
      <c r="RXO12" s="314"/>
      <c r="RXP12" s="315"/>
      <c r="RXQ12" s="311"/>
      <c r="RXR12" s="311"/>
      <c r="RXS12" s="624"/>
      <c r="RXT12" s="624"/>
      <c r="RXU12" s="624"/>
      <c r="RXV12" s="313"/>
      <c r="RXW12" s="314"/>
      <c r="RXX12" s="315"/>
      <c r="RXY12" s="311"/>
      <c r="RXZ12" s="311"/>
      <c r="RYA12" s="624"/>
      <c r="RYB12" s="624"/>
      <c r="RYC12" s="624"/>
      <c r="RYD12" s="313"/>
      <c r="RYE12" s="314"/>
      <c r="RYF12" s="315"/>
      <c r="RYG12" s="311"/>
      <c r="RYH12" s="311"/>
      <c r="RYI12" s="624"/>
      <c r="RYJ12" s="624"/>
      <c r="RYK12" s="624"/>
      <c r="RYL12" s="313"/>
      <c r="RYM12" s="314"/>
      <c r="RYN12" s="315"/>
      <c r="RYO12" s="311"/>
      <c r="RYP12" s="311"/>
      <c r="RYQ12" s="624"/>
      <c r="RYR12" s="624"/>
      <c r="RYS12" s="624"/>
      <c r="RYT12" s="313"/>
      <c r="RYU12" s="314"/>
      <c r="RYV12" s="315"/>
      <c r="RYW12" s="311"/>
      <c r="RYX12" s="311"/>
      <c r="RYY12" s="624"/>
      <c r="RYZ12" s="624"/>
      <c r="RZA12" s="624"/>
      <c r="RZB12" s="313"/>
      <c r="RZC12" s="314"/>
      <c r="RZD12" s="315"/>
      <c r="RZE12" s="311"/>
      <c r="RZF12" s="311"/>
      <c r="RZG12" s="624"/>
      <c r="RZH12" s="624"/>
      <c r="RZI12" s="624"/>
      <c r="RZJ12" s="313"/>
      <c r="RZK12" s="314"/>
      <c r="RZL12" s="315"/>
      <c r="RZM12" s="311"/>
      <c r="RZN12" s="311"/>
      <c r="RZO12" s="624"/>
      <c r="RZP12" s="624"/>
      <c r="RZQ12" s="624"/>
      <c r="RZR12" s="313"/>
      <c r="RZS12" s="314"/>
      <c r="RZT12" s="315"/>
      <c r="RZU12" s="311"/>
      <c r="RZV12" s="311"/>
      <c r="RZW12" s="624"/>
      <c r="RZX12" s="624"/>
      <c r="RZY12" s="624"/>
      <c r="RZZ12" s="313"/>
      <c r="SAA12" s="314"/>
      <c r="SAB12" s="315"/>
      <c r="SAC12" s="311"/>
      <c r="SAD12" s="311"/>
      <c r="SAE12" s="624"/>
      <c r="SAF12" s="624"/>
      <c r="SAG12" s="624"/>
      <c r="SAH12" s="313"/>
      <c r="SAI12" s="314"/>
      <c r="SAJ12" s="315"/>
      <c r="SAK12" s="311"/>
      <c r="SAL12" s="311"/>
      <c r="SAM12" s="624"/>
      <c r="SAN12" s="624"/>
      <c r="SAO12" s="624"/>
      <c r="SAP12" s="313"/>
      <c r="SAQ12" s="314"/>
      <c r="SAR12" s="315"/>
      <c r="SAS12" s="311"/>
      <c r="SAT12" s="311"/>
      <c r="SAU12" s="624"/>
      <c r="SAV12" s="624"/>
      <c r="SAW12" s="624"/>
      <c r="SAX12" s="313"/>
      <c r="SAY12" s="314"/>
      <c r="SAZ12" s="315"/>
      <c r="SBA12" s="311"/>
      <c r="SBB12" s="311"/>
      <c r="SBC12" s="624"/>
      <c r="SBD12" s="624"/>
      <c r="SBE12" s="624"/>
      <c r="SBF12" s="313"/>
      <c r="SBG12" s="314"/>
      <c r="SBH12" s="315"/>
      <c r="SBI12" s="311"/>
      <c r="SBJ12" s="311"/>
      <c r="SBK12" s="624"/>
      <c r="SBL12" s="624"/>
      <c r="SBM12" s="624"/>
      <c r="SBN12" s="313"/>
      <c r="SBO12" s="314"/>
      <c r="SBP12" s="315"/>
      <c r="SBQ12" s="311"/>
      <c r="SBR12" s="311"/>
      <c r="SBS12" s="624"/>
      <c r="SBT12" s="624"/>
      <c r="SBU12" s="624"/>
      <c r="SBV12" s="313"/>
      <c r="SBW12" s="314"/>
      <c r="SBX12" s="315"/>
      <c r="SBY12" s="311"/>
      <c r="SBZ12" s="311"/>
      <c r="SCA12" s="624"/>
      <c r="SCB12" s="624"/>
      <c r="SCC12" s="624"/>
      <c r="SCD12" s="313"/>
      <c r="SCE12" s="314"/>
      <c r="SCF12" s="315"/>
      <c r="SCG12" s="311"/>
      <c r="SCH12" s="311"/>
      <c r="SCI12" s="624"/>
      <c r="SCJ12" s="624"/>
      <c r="SCK12" s="624"/>
      <c r="SCL12" s="313"/>
      <c r="SCM12" s="314"/>
      <c r="SCN12" s="315"/>
      <c r="SCO12" s="311"/>
      <c r="SCP12" s="311"/>
      <c r="SCQ12" s="624"/>
      <c r="SCR12" s="624"/>
      <c r="SCS12" s="624"/>
      <c r="SCT12" s="313"/>
      <c r="SCU12" s="314"/>
      <c r="SCV12" s="315"/>
      <c r="SCW12" s="311"/>
      <c r="SCX12" s="311"/>
      <c r="SCY12" s="624"/>
      <c r="SCZ12" s="624"/>
      <c r="SDA12" s="624"/>
      <c r="SDB12" s="313"/>
      <c r="SDC12" s="314"/>
      <c r="SDD12" s="315"/>
      <c r="SDE12" s="311"/>
      <c r="SDF12" s="311"/>
      <c r="SDG12" s="624"/>
      <c r="SDH12" s="624"/>
      <c r="SDI12" s="624"/>
      <c r="SDJ12" s="313"/>
      <c r="SDK12" s="314"/>
      <c r="SDL12" s="315"/>
      <c r="SDM12" s="311"/>
      <c r="SDN12" s="311"/>
      <c r="SDO12" s="624"/>
      <c r="SDP12" s="624"/>
      <c r="SDQ12" s="624"/>
      <c r="SDR12" s="313"/>
      <c r="SDS12" s="314"/>
      <c r="SDT12" s="315"/>
      <c r="SDU12" s="311"/>
      <c r="SDV12" s="311"/>
      <c r="SDW12" s="624"/>
      <c r="SDX12" s="624"/>
      <c r="SDY12" s="624"/>
      <c r="SDZ12" s="313"/>
      <c r="SEA12" s="314"/>
      <c r="SEB12" s="315"/>
      <c r="SEC12" s="311"/>
      <c r="SED12" s="311"/>
      <c r="SEE12" s="624"/>
      <c r="SEF12" s="624"/>
      <c r="SEG12" s="624"/>
      <c r="SEH12" s="313"/>
      <c r="SEI12" s="314"/>
      <c r="SEJ12" s="315"/>
      <c r="SEK12" s="311"/>
      <c r="SEL12" s="311"/>
      <c r="SEM12" s="624"/>
      <c r="SEN12" s="624"/>
      <c r="SEO12" s="624"/>
      <c r="SEP12" s="313"/>
      <c r="SEQ12" s="314"/>
      <c r="SER12" s="315"/>
      <c r="SES12" s="311"/>
      <c r="SET12" s="311"/>
      <c r="SEU12" s="624"/>
      <c r="SEV12" s="624"/>
      <c r="SEW12" s="624"/>
      <c r="SEX12" s="313"/>
      <c r="SEY12" s="314"/>
      <c r="SEZ12" s="315"/>
      <c r="SFA12" s="311"/>
      <c r="SFB12" s="311"/>
      <c r="SFC12" s="624"/>
      <c r="SFD12" s="624"/>
      <c r="SFE12" s="624"/>
      <c r="SFF12" s="313"/>
      <c r="SFG12" s="314"/>
      <c r="SFH12" s="315"/>
      <c r="SFI12" s="311"/>
      <c r="SFJ12" s="311"/>
      <c r="SFK12" s="624"/>
      <c r="SFL12" s="624"/>
      <c r="SFM12" s="624"/>
      <c r="SFN12" s="313"/>
      <c r="SFO12" s="314"/>
      <c r="SFP12" s="315"/>
      <c r="SFQ12" s="311"/>
      <c r="SFR12" s="311"/>
      <c r="SFS12" s="624"/>
      <c r="SFT12" s="624"/>
      <c r="SFU12" s="624"/>
      <c r="SFV12" s="313"/>
      <c r="SFW12" s="314"/>
      <c r="SFX12" s="315"/>
      <c r="SFY12" s="311"/>
      <c r="SFZ12" s="311"/>
      <c r="SGA12" s="624"/>
      <c r="SGB12" s="624"/>
      <c r="SGC12" s="624"/>
      <c r="SGD12" s="313"/>
      <c r="SGE12" s="314"/>
      <c r="SGF12" s="315"/>
      <c r="SGG12" s="311"/>
      <c r="SGH12" s="311"/>
      <c r="SGI12" s="624"/>
      <c r="SGJ12" s="624"/>
      <c r="SGK12" s="624"/>
      <c r="SGL12" s="313"/>
      <c r="SGM12" s="314"/>
      <c r="SGN12" s="315"/>
      <c r="SGO12" s="311"/>
      <c r="SGP12" s="311"/>
      <c r="SGQ12" s="624"/>
      <c r="SGR12" s="624"/>
      <c r="SGS12" s="624"/>
      <c r="SGT12" s="313"/>
      <c r="SGU12" s="314"/>
      <c r="SGV12" s="315"/>
      <c r="SGW12" s="311"/>
      <c r="SGX12" s="311"/>
      <c r="SGY12" s="624"/>
      <c r="SGZ12" s="624"/>
      <c r="SHA12" s="624"/>
      <c r="SHB12" s="313"/>
      <c r="SHC12" s="314"/>
      <c r="SHD12" s="315"/>
      <c r="SHE12" s="311"/>
      <c r="SHF12" s="311"/>
      <c r="SHG12" s="624"/>
      <c r="SHH12" s="624"/>
      <c r="SHI12" s="624"/>
      <c r="SHJ12" s="313"/>
      <c r="SHK12" s="314"/>
      <c r="SHL12" s="315"/>
      <c r="SHM12" s="311"/>
      <c r="SHN12" s="311"/>
      <c r="SHO12" s="624"/>
      <c r="SHP12" s="624"/>
      <c r="SHQ12" s="624"/>
      <c r="SHR12" s="313"/>
      <c r="SHS12" s="314"/>
      <c r="SHT12" s="315"/>
      <c r="SHU12" s="311"/>
      <c r="SHV12" s="311"/>
      <c r="SHW12" s="624"/>
      <c r="SHX12" s="624"/>
      <c r="SHY12" s="624"/>
      <c r="SHZ12" s="313"/>
      <c r="SIA12" s="314"/>
      <c r="SIB12" s="315"/>
      <c r="SIC12" s="311"/>
      <c r="SID12" s="311"/>
      <c r="SIE12" s="624"/>
      <c r="SIF12" s="624"/>
      <c r="SIG12" s="624"/>
      <c r="SIH12" s="313"/>
      <c r="SII12" s="314"/>
      <c r="SIJ12" s="315"/>
      <c r="SIK12" s="311"/>
      <c r="SIL12" s="311"/>
      <c r="SIM12" s="624"/>
      <c r="SIN12" s="624"/>
      <c r="SIO12" s="624"/>
      <c r="SIP12" s="313"/>
      <c r="SIQ12" s="314"/>
      <c r="SIR12" s="315"/>
      <c r="SIS12" s="311"/>
      <c r="SIT12" s="311"/>
      <c r="SIU12" s="624"/>
      <c r="SIV12" s="624"/>
      <c r="SIW12" s="624"/>
      <c r="SIX12" s="313"/>
      <c r="SIY12" s="314"/>
      <c r="SIZ12" s="315"/>
      <c r="SJA12" s="311"/>
      <c r="SJB12" s="311"/>
      <c r="SJC12" s="624"/>
      <c r="SJD12" s="624"/>
      <c r="SJE12" s="624"/>
      <c r="SJF12" s="313"/>
      <c r="SJG12" s="314"/>
      <c r="SJH12" s="315"/>
      <c r="SJI12" s="311"/>
      <c r="SJJ12" s="311"/>
      <c r="SJK12" s="624"/>
      <c r="SJL12" s="624"/>
      <c r="SJM12" s="624"/>
      <c r="SJN12" s="313"/>
      <c r="SJO12" s="314"/>
      <c r="SJP12" s="315"/>
      <c r="SJQ12" s="311"/>
      <c r="SJR12" s="311"/>
      <c r="SJS12" s="624"/>
      <c r="SJT12" s="624"/>
      <c r="SJU12" s="624"/>
      <c r="SJV12" s="313"/>
      <c r="SJW12" s="314"/>
      <c r="SJX12" s="315"/>
      <c r="SJY12" s="311"/>
      <c r="SJZ12" s="311"/>
      <c r="SKA12" s="624"/>
      <c r="SKB12" s="624"/>
      <c r="SKC12" s="624"/>
      <c r="SKD12" s="313"/>
      <c r="SKE12" s="314"/>
      <c r="SKF12" s="315"/>
      <c r="SKG12" s="311"/>
      <c r="SKH12" s="311"/>
      <c r="SKI12" s="624"/>
      <c r="SKJ12" s="624"/>
      <c r="SKK12" s="624"/>
      <c r="SKL12" s="313"/>
      <c r="SKM12" s="314"/>
      <c r="SKN12" s="315"/>
      <c r="SKO12" s="311"/>
      <c r="SKP12" s="311"/>
      <c r="SKQ12" s="624"/>
      <c r="SKR12" s="624"/>
      <c r="SKS12" s="624"/>
      <c r="SKT12" s="313"/>
      <c r="SKU12" s="314"/>
      <c r="SKV12" s="315"/>
      <c r="SKW12" s="311"/>
      <c r="SKX12" s="311"/>
      <c r="SKY12" s="624"/>
      <c r="SKZ12" s="624"/>
      <c r="SLA12" s="624"/>
      <c r="SLB12" s="313"/>
      <c r="SLC12" s="314"/>
      <c r="SLD12" s="315"/>
      <c r="SLE12" s="311"/>
      <c r="SLF12" s="311"/>
      <c r="SLG12" s="624"/>
      <c r="SLH12" s="624"/>
      <c r="SLI12" s="624"/>
      <c r="SLJ12" s="313"/>
      <c r="SLK12" s="314"/>
      <c r="SLL12" s="315"/>
      <c r="SLM12" s="311"/>
      <c r="SLN12" s="311"/>
      <c r="SLO12" s="624"/>
      <c r="SLP12" s="624"/>
      <c r="SLQ12" s="624"/>
      <c r="SLR12" s="313"/>
      <c r="SLS12" s="314"/>
      <c r="SLT12" s="315"/>
      <c r="SLU12" s="311"/>
      <c r="SLV12" s="311"/>
      <c r="SLW12" s="624"/>
      <c r="SLX12" s="624"/>
      <c r="SLY12" s="624"/>
      <c r="SLZ12" s="313"/>
      <c r="SMA12" s="314"/>
      <c r="SMB12" s="315"/>
      <c r="SMC12" s="311"/>
      <c r="SMD12" s="311"/>
      <c r="SME12" s="624"/>
      <c r="SMF12" s="624"/>
      <c r="SMG12" s="624"/>
      <c r="SMH12" s="313"/>
      <c r="SMI12" s="314"/>
      <c r="SMJ12" s="315"/>
      <c r="SMK12" s="311"/>
      <c r="SML12" s="311"/>
      <c r="SMM12" s="624"/>
      <c r="SMN12" s="624"/>
      <c r="SMO12" s="624"/>
      <c r="SMP12" s="313"/>
      <c r="SMQ12" s="314"/>
      <c r="SMR12" s="315"/>
      <c r="SMS12" s="311"/>
      <c r="SMT12" s="311"/>
      <c r="SMU12" s="624"/>
      <c r="SMV12" s="624"/>
      <c r="SMW12" s="624"/>
      <c r="SMX12" s="313"/>
      <c r="SMY12" s="314"/>
      <c r="SMZ12" s="315"/>
      <c r="SNA12" s="311"/>
      <c r="SNB12" s="311"/>
      <c r="SNC12" s="624"/>
      <c r="SND12" s="624"/>
      <c r="SNE12" s="624"/>
      <c r="SNF12" s="313"/>
      <c r="SNG12" s="314"/>
      <c r="SNH12" s="315"/>
      <c r="SNI12" s="311"/>
      <c r="SNJ12" s="311"/>
      <c r="SNK12" s="624"/>
      <c r="SNL12" s="624"/>
      <c r="SNM12" s="624"/>
      <c r="SNN12" s="313"/>
      <c r="SNO12" s="314"/>
      <c r="SNP12" s="315"/>
      <c r="SNQ12" s="311"/>
      <c r="SNR12" s="311"/>
      <c r="SNS12" s="624"/>
      <c r="SNT12" s="624"/>
      <c r="SNU12" s="624"/>
      <c r="SNV12" s="313"/>
      <c r="SNW12" s="314"/>
      <c r="SNX12" s="315"/>
      <c r="SNY12" s="311"/>
      <c r="SNZ12" s="311"/>
      <c r="SOA12" s="624"/>
      <c r="SOB12" s="624"/>
      <c r="SOC12" s="624"/>
      <c r="SOD12" s="313"/>
      <c r="SOE12" s="314"/>
      <c r="SOF12" s="315"/>
      <c r="SOG12" s="311"/>
      <c r="SOH12" s="311"/>
      <c r="SOI12" s="624"/>
      <c r="SOJ12" s="624"/>
      <c r="SOK12" s="624"/>
      <c r="SOL12" s="313"/>
      <c r="SOM12" s="314"/>
      <c r="SON12" s="315"/>
      <c r="SOO12" s="311"/>
      <c r="SOP12" s="311"/>
      <c r="SOQ12" s="624"/>
      <c r="SOR12" s="624"/>
      <c r="SOS12" s="624"/>
      <c r="SOT12" s="313"/>
      <c r="SOU12" s="314"/>
      <c r="SOV12" s="315"/>
      <c r="SOW12" s="311"/>
      <c r="SOX12" s="311"/>
      <c r="SOY12" s="624"/>
      <c r="SOZ12" s="624"/>
      <c r="SPA12" s="624"/>
      <c r="SPB12" s="313"/>
      <c r="SPC12" s="314"/>
      <c r="SPD12" s="315"/>
      <c r="SPE12" s="311"/>
      <c r="SPF12" s="311"/>
      <c r="SPG12" s="624"/>
      <c r="SPH12" s="624"/>
      <c r="SPI12" s="624"/>
      <c r="SPJ12" s="313"/>
      <c r="SPK12" s="314"/>
      <c r="SPL12" s="315"/>
      <c r="SPM12" s="311"/>
      <c r="SPN12" s="311"/>
      <c r="SPO12" s="624"/>
      <c r="SPP12" s="624"/>
      <c r="SPQ12" s="624"/>
      <c r="SPR12" s="313"/>
      <c r="SPS12" s="314"/>
      <c r="SPT12" s="315"/>
      <c r="SPU12" s="311"/>
      <c r="SPV12" s="311"/>
      <c r="SPW12" s="624"/>
      <c r="SPX12" s="624"/>
      <c r="SPY12" s="624"/>
      <c r="SPZ12" s="313"/>
      <c r="SQA12" s="314"/>
      <c r="SQB12" s="315"/>
      <c r="SQC12" s="311"/>
      <c r="SQD12" s="311"/>
      <c r="SQE12" s="624"/>
      <c r="SQF12" s="624"/>
      <c r="SQG12" s="624"/>
      <c r="SQH12" s="313"/>
      <c r="SQI12" s="314"/>
      <c r="SQJ12" s="315"/>
      <c r="SQK12" s="311"/>
      <c r="SQL12" s="311"/>
      <c r="SQM12" s="624"/>
      <c r="SQN12" s="624"/>
      <c r="SQO12" s="624"/>
      <c r="SQP12" s="313"/>
      <c r="SQQ12" s="314"/>
      <c r="SQR12" s="315"/>
      <c r="SQS12" s="311"/>
      <c r="SQT12" s="311"/>
      <c r="SQU12" s="624"/>
      <c r="SQV12" s="624"/>
      <c r="SQW12" s="624"/>
      <c r="SQX12" s="313"/>
      <c r="SQY12" s="314"/>
      <c r="SQZ12" s="315"/>
      <c r="SRA12" s="311"/>
      <c r="SRB12" s="311"/>
      <c r="SRC12" s="624"/>
      <c r="SRD12" s="624"/>
      <c r="SRE12" s="624"/>
      <c r="SRF12" s="313"/>
      <c r="SRG12" s="314"/>
      <c r="SRH12" s="315"/>
      <c r="SRI12" s="311"/>
      <c r="SRJ12" s="311"/>
      <c r="SRK12" s="624"/>
      <c r="SRL12" s="624"/>
      <c r="SRM12" s="624"/>
      <c r="SRN12" s="313"/>
      <c r="SRO12" s="314"/>
      <c r="SRP12" s="315"/>
      <c r="SRQ12" s="311"/>
      <c r="SRR12" s="311"/>
      <c r="SRS12" s="624"/>
      <c r="SRT12" s="624"/>
      <c r="SRU12" s="624"/>
      <c r="SRV12" s="313"/>
      <c r="SRW12" s="314"/>
      <c r="SRX12" s="315"/>
      <c r="SRY12" s="311"/>
      <c r="SRZ12" s="311"/>
      <c r="SSA12" s="624"/>
      <c r="SSB12" s="624"/>
      <c r="SSC12" s="624"/>
      <c r="SSD12" s="313"/>
      <c r="SSE12" s="314"/>
      <c r="SSF12" s="315"/>
      <c r="SSG12" s="311"/>
      <c r="SSH12" s="311"/>
      <c r="SSI12" s="624"/>
      <c r="SSJ12" s="624"/>
      <c r="SSK12" s="624"/>
      <c r="SSL12" s="313"/>
      <c r="SSM12" s="314"/>
      <c r="SSN12" s="315"/>
      <c r="SSO12" s="311"/>
      <c r="SSP12" s="311"/>
      <c r="SSQ12" s="624"/>
      <c r="SSR12" s="624"/>
      <c r="SSS12" s="624"/>
      <c r="SST12" s="313"/>
      <c r="SSU12" s="314"/>
      <c r="SSV12" s="315"/>
      <c r="SSW12" s="311"/>
      <c r="SSX12" s="311"/>
      <c r="SSY12" s="624"/>
      <c r="SSZ12" s="624"/>
      <c r="STA12" s="624"/>
      <c r="STB12" s="313"/>
      <c r="STC12" s="314"/>
      <c r="STD12" s="315"/>
      <c r="STE12" s="311"/>
      <c r="STF12" s="311"/>
      <c r="STG12" s="624"/>
      <c r="STH12" s="624"/>
      <c r="STI12" s="624"/>
      <c r="STJ12" s="313"/>
      <c r="STK12" s="314"/>
      <c r="STL12" s="315"/>
      <c r="STM12" s="311"/>
      <c r="STN12" s="311"/>
      <c r="STO12" s="624"/>
      <c r="STP12" s="624"/>
      <c r="STQ12" s="624"/>
      <c r="STR12" s="313"/>
      <c r="STS12" s="314"/>
      <c r="STT12" s="315"/>
      <c r="STU12" s="311"/>
      <c r="STV12" s="311"/>
      <c r="STW12" s="624"/>
      <c r="STX12" s="624"/>
      <c r="STY12" s="624"/>
      <c r="STZ12" s="313"/>
      <c r="SUA12" s="314"/>
      <c r="SUB12" s="315"/>
      <c r="SUC12" s="311"/>
      <c r="SUD12" s="311"/>
      <c r="SUE12" s="624"/>
      <c r="SUF12" s="624"/>
      <c r="SUG12" s="624"/>
      <c r="SUH12" s="313"/>
      <c r="SUI12" s="314"/>
      <c r="SUJ12" s="315"/>
      <c r="SUK12" s="311"/>
      <c r="SUL12" s="311"/>
      <c r="SUM12" s="624"/>
      <c r="SUN12" s="624"/>
      <c r="SUO12" s="624"/>
      <c r="SUP12" s="313"/>
      <c r="SUQ12" s="314"/>
      <c r="SUR12" s="315"/>
      <c r="SUS12" s="311"/>
      <c r="SUT12" s="311"/>
      <c r="SUU12" s="624"/>
      <c r="SUV12" s="624"/>
      <c r="SUW12" s="624"/>
      <c r="SUX12" s="313"/>
      <c r="SUY12" s="314"/>
      <c r="SUZ12" s="315"/>
      <c r="SVA12" s="311"/>
      <c r="SVB12" s="311"/>
      <c r="SVC12" s="624"/>
      <c r="SVD12" s="624"/>
      <c r="SVE12" s="624"/>
      <c r="SVF12" s="313"/>
      <c r="SVG12" s="314"/>
      <c r="SVH12" s="315"/>
      <c r="SVI12" s="311"/>
      <c r="SVJ12" s="311"/>
      <c r="SVK12" s="624"/>
      <c r="SVL12" s="624"/>
      <c r="SVM12" s="624"/>
      <c r="SVN12" s="313"/>
      <c r="SVO12" s="314"/>
      <c r="SVP12" s="315"/>
      <c r="SVQ12" s="311"/>
      <c r="SVR12" s="311"/>
      <c r="SVS12" s="624"/>
      <c r="SVT12" s="624"/>
      <c r="SVU12" s="624"/>
      <c r="SVV12" s="313"/>
      <c r="SVW12" s="314"/>
      <c r="SVX12" s="315"/>
      <c r="SVY12" s="311"/>
      <c r="SVZ12" s="311"/>
      <c r="SWA12" s="624"/>
      <c r="SWB12" s="624"/>
      <c r="SWC12" s="624"/>
      <c r="SWD12" s="313"/>
      <c r="SWE12" s="314"/>
      <c r="SWF12" s="315"/>
      <c r="SWG12" s="311"/>
      <c r="SWH12" s="311"/>
      <c r="SWI12" s="624"/>
      <c r="SWJ12" s="624"/>
      <c r="SWK12" s="624"/>
      <c r="SWL12" s="313"/>
      <c r="SWM12" s="314"/>
      <c r="SWN12" s="315"/>
      <c r="SWO12" s="311"/>
      <c r="SWP12" s="311"/>
      <c r="SWQ12" s="624"/>
      <c r="SWR12" s="624"/>
      <c r="SWS12" s="624"/>
      <c r="SWT12" s="313"/>
      <c r="SWU12" s="314"/>
      <c r="SWV12" s="315"/>
      <c r="SWW12" s="311"/>
      <c r="SWX12" s="311"/>
      <c r="SWY12" s="624"/>
      <c r="SWZ12" s="624"/>
      <c r="SXA12" s="624"/>
      <c r="SXB12" s="313"/>
      <c r="SXC12" s="314"/>
      <c r="SXD12" s="315"/>
      <c r="SXE12" s="311"/>
      <c r="SXF12" s="311"/>
      <c r="SXG12" s="624"/>
      <c r="SXH12" s="624"/>
      <c r="SXI12" s="624"/>
      <c r="SXJ12" s="313"/>
      <c r="SXK12" s="314"/>
      <c r="SXL12" s="315"/>
      <c r="SXM12" s="311"/>
      <c r="SXN12" s="311"/>
      <c r="SXO12" s="624"/>
      <c r="SXP12" s="624"/>
      <c r="SXQ12" s="624"/>
      <c r="SXR12" s="313"/>
      <c r="SXS12" s="314"/>
      <c r="SXT12" s="315"/>
      <c r="SXU12" s="311"/>
      <c r="SXV12" s="311"/>
      <c r="SXW12" s="624"/>
      <c r="SXX12" s="624"/>
      <c r="SXY12" s="624"/>
      <c r="SXZ12" s="313"/>
      <c r="SYA12" s="314"/>
      <c r="SYB12" s="315"/>
      <c r="SYC12" s="311"/>
      <c r="SYD12" s="311"/>
      <c r="SYE12" s="624"/>
      <c r="SYF12" s="624"/>
      <c r="SYG12" s="624"/>
      <c r="SYH12" s="313"/>
      <c r="SYI12" s="314"/>
      <c r="SYJ12" s="315"/>
      <c r="SYK12" s="311"/>
      <c r="SYL12" s="311"/>
      <c r="SYM12" s="624"/>
      <c r="SYN12" s="624"/>
      <c r="SYO12" s="624"/>
      <c r="SYP12" s="313"/>
      <c r="SYQ12" s="314"/>
      <c r="SYR12" s="315"/>
      <c r="SYS12" s="311"/>
      <c r="SYT12" s="311"/>
      <c r="SYU12" s="624"/>
      <c r="SYV12" s="624"/>
      <c r="SYW12" s="624"/>
      <c r="SYX12" s="313"/>
      <c r="SYY12" s="314"/>
      <c r="SYZ12" s="315"/>
      <c r="SZA12" s="311"/>
      <c r="SZB12" s="311"/>
      <c r="SZC12" s="624"/>
      <c r="SZD12" s="624"/>
      <c r="SZE12" s="624"/>
      <c r="SZF12" s="313"/>
      <c r="SZG12" s="314"/>
      <c r="SZH12" s="315"/>
      <c r="SZI12" s="311"/>
      <c r="SZJ12" s="311"/>
      <c r="SZK12" s="624"/>
      <c r="SZL12" s="624"/>
      <c r="SZM12" s="624"/>
      <c r="SZN12" s="313"/>
      <c r="SZO12" s="314"/>
      <c r="SZP12" s="315"/>
      <c r="SZQ12" s="311"/>
      <c r="SZR12" s="311"/>
      <c r="SZS12" s="624"/>
      <c r="SZT12" s="624"/>
      <c r="SZU12" s="624"/>
      <c r="SZV12" s="313"/>
      <c r="SZW12" s="314"/>
      <c r="SZX12" s="315"/>
      <c r="SZY12" s="311"/>
      <c r="SZZ12" s="311"/>
      <c r="TAA12" s="624"/>
      <c r="TAB12" s="624"/>
      <c r="TAC12" s="624"/>
      <c r="TAD12" s="313"/>
      <c r="TAE12" s="314"/>
      <c r="TAF12" s="315"/>
      <c r="TAG12" s="311"/>
      <c r="TAH12" s="311"/>
      <c r="TAI12" s="624"/>
      <c r="TAJ12" s="624"/>
      <c r="TAK12" s="624"/>
      <c r="TAL12" s="313"/>
      <c r="TAM12" s="314"/>
      <c r="TAN12" s="315"/>
      <c r="TAO12" s="311"/>
      <c r="TAP12" s="311"/>
      <c r="TAQ12" s="624"/>
      <c r="TAR12" s="624"/>
      <c r="TAS12" s="624"/>
      <c r="TAT12" s="313"/>
      <c r="TAU12" s="314"/>
      <c r="TAV12" s="315"/>
      <c r="TAW12" s="311"/>
      <c r="TAX12" s="311"/>
      <c r="TAY12" s="624"/>
      <c r="TAZ12" s="624"/>
      <c r="TBA12" s="624"/>
      <c r="TBB12" s="313"/>
      <c r="TBC12" s="314"/>
      <c r="TBD12" s="315"/>
      <c r="TBE12" s="311"/>
      <c r="TBF12" s="311"/>
      <c r="TBG12" s="624"/>
      <c r="TBH12" s="624"/>
      <c r="TBI12" s="624"/>
      <c r="TBJ12" s="313"/>
      <c r="TBK12" s="314"/>
      <c r="TBL12" s="315"/>
      <c r="TBM12" s="311"/>
      <c r="TBN12" s="311"/>
      <c r="TBO12" s="624"/>
      <c r="TBP12" s="624"/>
      <c r="TBQ12" s="624"/>
      <c r="TBR12" s="313"/>
      <c r="TBS12" s="314"/>
      <c r="TBT12" s="315"/>
      <c r="TBU12" s="311"/>
      <c r="TBV12" s="311"/>
      <c r="TBW12" s="624"/>
      <c r="TBX12" s="624"/>
      <c r="TBY12" s="624"/>
      <c r="TBZ12" s="313"/>
      <c r="TCA12" s="314"/>
      <c r="TCB12" s="315"/>
      <c r="TCC12" s="311"/>
      <c r="TCD12" s="311"/>
      <c r="TCE12" s="624"/>
      <c r="TCF12" s="624"/>
      <c r="TCG12" s="624"/>
      <c r="TCH12" s="313"/>
      <c r="TCI12" s="314"/>
      <c r="TCJ12" s="315"/>
      <c r="TCK12" s="311"/>
      <c r="TCL12" s="311"/>
      <c r="TCM12" s="624"/>
      <c r="TCN12" s="624"/>
      <c r="TCO12" s="624"/>
      <c r="TCP12" s="313"/>
      <c r="TCQ12" s="314"/>
      <c r="TCR12" s="315"/>
      <c r="TCS12" s="311"/>
      <c r="TCT12" s="311"/>
      <c r="TCU12" s="624"/>
      <c r="TCV12" s="624"/>
      <c r="TCW12" s="624"/>
      <c r="TCX12" s="313"/>
      <c r="TCY12" s="314"/>
      <c r="TCZ12" s="315"/>
      <c r="TDA12" s="311"/>
      <c r="TDB12" s="311"/>
      <c r="TDC12" s="624"/>
      <c r="TDD12" s="624"/>
      <c r="TDE12" s="624"/>
      <c r="TDF12" s="313"/>
      <c r="TDG12" s="314"/>
      <c r="TDH12" s="315"/>
      <c r="TDI12" s="311"/>
      <c r="TDJ12" s="311"/>
      <c r="TDK12" s="624"/>
      <c r="TDL12" s="624"/>
      <c r="TDM12" s="624"/>
      <c r="TDN12" s="313"/>
      <c r="TDO12" s="314"/>
      <c r="TDP12" s="315"/>
      <c r="TDQ12" s="311"/>
      <c r="TDR12" s="311"/>
      <c r="TDS12" s="624"/>
      <c r="TDT12" s="624"/>
      <c r="TDU12" s="624"/>
      <c r="TDV12" s="313"/>
      <c r="TDW12" s="314"/>
      <c r="TDX12" s="315"/>
      <c r="TDY12" s="311"/>
      <c r="TDZ12" s="311"/>
      <c r="TEA12" s="624"/>
      <c r="TEB12" s="624"/>
      <c r="TEC12" s="624"/>
      <c r="TED12" s="313"/>
      <c r="TEE12" s="314"/>
      <c r="TEF12" s="315"/>
      <c r="TEG12" s="311"/>
      <c r="TEH12" s="311"/>
      <c r="TEI12" s="624"/>
      <c r="TEJ12" s="624"/>
      <c r="TEK12" s="624"/>
      <c r="TEL12" s="313"/>
      <c r="TEM12" s="314"/>
      <c r="TEN12" s="315"/>
      <c r="TEO12" s="311"/>
      <c r="TEP12" s="311"/>
      <c r="TEQ12" s="624"/>
      <c r="TER12" s="624"/>
      <c r="TES12" s="624"/>
      <c r="TET12" s="313"/>
      <c r="TEU12" s="314"/>
      <c r="TEV12" s="315"/>
      <c r="TEW12" s="311"/>
      <c r="TEX12" s="311"/>
      <c r="TEY12" s="624"/>
      <c r="TEZ12" s="624"/>
      <c r="TFA12" s="624"/>
      <c r="TFB12" s="313"/>
      <c r="TFC12" s="314"/>
      <c r="TFD12" s="315"/>
      <c r="TFE12" s="311"/>
      <c r="TFF12" s="311"/>
      <c r="TFG12" s="624"/>
      <c r="TFH12" s="624"/>
      <c r="TFI12" s="624"/>
      <c r="TFJ12" s="313"/>
      <c r="TFK12" s="314"/>
      <c r="TFL12" s="315"/>
      <c r="TFM12" s="311"/>
      <c r="TFN12" s="311"/>
      <c r="TFO12" s="624"/>
      <c r="TFP12" s="624"/>
      <c r="TFQ12" s="624"/>
      <c r="TFR12" s="313"/>
      <c r="TFS12" s="314"/>
      <c r="TFT12" s="315"/>
      <c r="TFU12" s="311"/>
      <c r="TFV12" s="311"/>
      <c r="TFW12" s="624"/>
      <c r="TFX12" s="624"/>
      <c r="TFY12" s="624"/>
      <c r="TFZ12" s="313"/>
      <c r="TGA12" s="314"/>
      <c r="TGB12" s="315"/>
      <c r="TGC12" s="311"/>
      <c r="TGD12" s="311"/>
      <c r="TGE12" s="624"/>
      <c r="TGF12" s="624"/>
      <c r="TGG12" s="624"/>
      <c r="TGH12" s="313"/>
      <c r="TGI12" s="314"/>
      <c r="TGJ12" s="315"/>
      <c r="TGK12" s="311"/>
      <c r="TGL12" s="311"/>
      <c r="TGM12" s="624"/>
      <c r="TGN12" s="624"/>
      <c r="TGO12" s="624"/>
      <c r="TGP12" s="313"/>
      <c r="TGQ12" s="314"/>
      <c r="TGR12" s="315"/>
      <c r="TGS12" s="311"/>
      <c r="TGT12" s="311"/>
      <c r="TGU12" s="624"/>
      <c r="TGV12" s="624"/>
      <c r="TGW12" s="624"/>
      <c r="TGX12" s="313"/>
      <c r="TGY12" s="314"/>
      <c r="TGZ12" s="315"/>
      <c r="THA12" s="311"/>
      <c r="THB12" s="311"/>
      <c r="THC12" s="624"/>
      <c r="THD12" s="624"/>
      <c r="THE12" s="624"/>
      <c r="THF12" s="313"/>
      <c r="THG12" s="314"/>
      <c r="THH12" s="315"/>
      <c r="THI12" s="311"/>
      <c r="THJ12" s="311"/>
      <c r="THK12" s="624"/>
      <c r="THL12" s="624"/>
      <c r="THM12" s="624"/>
      <c r="THN12" s="313"/>
      <c r="THO12" s="314"/>
      <c r="THP12" s="315"/>
      <c r="THQ12" s="311"/>
      <c r="THR12" s="311"/>
      <c r="THS12" s="624"/>
      <c r="THT12" s="624"/>
      <c r="THU12" s="624"/>
      <c r="THV12" s="313"/>
      <c r="THW12" s="314"/>
      <c r="THX12" s="315"/>
      <c r="THY12" s="311"/>
      <c r="THZ12" s="311"/>
      <c r="TIA12" s="624"/>
      <c r="TIB12" s="624"/>
      <c r="TIC12" s="624"/>
      <c r="TID12" s="313"/>
      <c r="TIE12" s="314"/>
      <c r="TIF12" s="315"/>
      <c r="TIG12" s="311"/>
      <c r="TIH12" s="311"/>
      <c r="TII12" s="624"/>
      <c r="TIJ12" s="624"/>
      <c r="TIK12" s="624"/>
      <c r="TIL12" s="313"/>
      <c r="TIM12" s="314"/>
      <c r="TIN12" s="315"/>
      <c r="TIO12" s="311"/>
      <c r="TIP12" s="311"/>
      <c r="TIQ12" s="624"/>
      <c r="TIR12" s="624"/>
      <c r="TIS12" s="624"/>
      <c r="TIT12" s="313"/>
      <c r="TIU12" s="314"/>
      <c r="TIV12" s="315"/>
      <c r="TIW12" s="311"/>
      <c r="TIX12" s="311"/>
      <c r="TIY12" s="624"/>
      <c r="TIZ12" s="624"/>
      <c r="TJA12" s="624"/>
      <c r="TJB12" s="313"/>
      <c r="TJC12" s="314"/>
      <c r="TJD12" s="315"/>
      <c r="TJE12" s="311"/>
      <c r="TJF12" s="311"/>
      <c r="TJG12" s="624"/>
      <c r="TJH12" s="624"/>
      <c r="TJI12" s="624"/>
      <c r="TJJ12" s="313"/>
      <c r="TJK12" s="314"/>
      <c r="TJL12" s="315"/>
      <c r="TJM12" s="311"/>
      <c r="TJN12" s="311"/>
      <c r="TJO12" s="624"/>
      <c r="TJP12" s="624"/>
      <c r="TJQ12" s="624"/>
      <c r="TJR12" s="313"/>
      <c r="TJS12" s="314"/>
      <c r="TJT12" s="315"/>
      <c r="TJU12" s="311"/>
      <c r="TJV12" s="311"/>
      <c r="TJW12" s="624"/>
      <c r="TJX12" s="624"/>
      <c r="TJY12" s="624"/>
      <c r="TJZ12" s="313"/>
      <c r="TKA12" s="314"/>
      <c r="TKB12" s="315"/>
      <c r="TKC12" s="311"/>
      <c r="TKD12" s="311"/>
      <c r="TKE12" s="624"/>
      <c r="TKF12" s="624"/>
      <c r="TKG12" s="624"/>
      <c r="TKH12" s="313"/>
      <c r="TKI12" s="314"/>
      <c r="TKJ12" s="315"/>
      <c r="TKK12" s="311"/>
      <c r="TKL12" s="311"/>
      <c r="TKM12" s="624"/>
      <c r="TKN12" s="624"/>
      <c r="TKO12" s="624"/>
      <c r="TKP12" s="313"/>
      <c r="TKQ12" s="314"/>
      <c r="TKR12" s="315"/>
      <c r="TKS12" s="311"/>
      <c r="TKT12" s="311"/>
      <c r="TKU12" s="624"/>
      <c r="TKV12" s="624"/>
      <c r="TKW12" s="624"/>
      <c r="TKX12" s="313"/>
      <c r="TKY12" s="314"/>
      <c r="TKZ12" s="315"/>
      <c r="TLA12" s="311"/>
      <c r="TLB12" s="311"/>
      <c r="TLC12" s="624"/>
      <c r="TLD12" s="624"/>
      <c r="TLE12" s="624"/>
      <c r="TLF12" s="313"/>
      <c r="TLG12" s="314"/>
      <c r="TLH12" s="315"/>
      <c r="TLI12" s="311"/>
      <c r="TLJ12" s="311"/>
      <c r="TLK12" s="624"/>
      <c r="TLL12" s="624"/>
      <c r="TLM12" s="624"/>
      <c r="TLN12" s="313"/>
      <c r="TLO12" s="314"/>
      <c r="TLP12" s="315"/>
      <c r="TLQ12" s="311"/>
      <c r="TLR12" s="311"/>
      <c r="TLS12" s="624"/>
      <c r="TLT12" s="624"/>
      <c r="TLU12" s="624"/>
      <c r="TLV12" s="313"/>
      <c r="TLW12" s="314"/>
      <c r="TLX12" s="315"/>
      <c r="TLY12" s="311"/>
      <c r="TLZ12" s="311"/>
      <c r="TMA12" s="624"/>
      <c r="TMB12" s="624"/>
      <c r="TMC12" s="624"/>
      <c r="TMD12" s="313"/>
      <c r="TME12" s="314"/>
      <c r="TMF12" s="315"/>
      <c r="TMG12" s="311"/>
      <c r="TMH12" s="311"/>
      <c r="TMI12" s="624"/>
      <c r="TMJ12" s="624"/>
      <c r="TMK12" s="624"/>
      <c r="TML12" s="313"/>
      <c r="TMM12" s="314"/>
      <c r="TMN12" s="315"/>
      <c r="TMO12" s="311"/>
      <c r="TMP12" s="311"/>
      <c r="TMQ12" s="624"/>
      <c r="TMR12" s="624"/>
      <c r="TMS12" s="624"/>
      <c r="TMT12" s="313"/>
      <c r="TMU12" s="314"/>
      <c r="TMV12" s="315"/>
      <c r="TMW12" s="311"/>
      <c r="TMX12" s="311"/>
      <c r="TMY12" s="624"/>
      <c r="TMZ12" s="624"/>
      <c r="TNA12" s="624"/>
      <c r="TNB12" s="313"/>
      <c r="TNC12" s="314"/>
      <c r="TND12" s="315"/>
      <c r="TNE12" s="311"/>
      <c r="TNF12" s="311"/>
      <c r="TNG12" s="624"/>
      <c r="TNH12" s="624"/>
      <c r="TNI12" s="624"/>
      <c r="TNJ12" s="313"/>
      <c r="TNK12" s="314"/>
      <c r="TNL12" s="315"/>
      <c r="TNM12" s="311"/>
      <c r="TNN12" s="311"/>
      <c r="TNO12" s="624"/>
      <c r="TNP12" s="624"/>
      <c r="TNQ12" s="624"/>
      <c r="TNR12" s="313"/>
      <c r="TNS12" s="314"/>
      <c r="TNT12" s="315"/>
      <c r="TNU12" s="311"/>
      <c r="TNV12" s="311"/>
      <c r="TNW12" s="624"/>
      <c r="TNX12" s="624"/>
      <c r="TNY12" s="624"/>
      <c r="TNZ12" s="313"/>
      <c r="TOA12" s="314"/>
      <c r="TOB12" s="315"/>
      <c r="TOC12" s="311"/>
      <c r="TOD12" s="311"/>
      <c r="TOE12" s="624"/>
      <c r="TOF12" s="624"/>
      <c r="TOG12" s="624"/>
      <c r="TOH12" s="313"/>
      <c r="TOI12" s="314"/>
      <c r="TOJ12" s="315"/>
      <c r="TOK12" s="311"/>
      <c r="TOL12" s="311"/>
      <c r="TOM12" s="624"/>
      <c r="TON12" s="624"/>
      <c r="TOO12" s="624"/>
      <c r="TOP12" s="313"/>
      <c r="TOQ12" s="314"/>
      <c r="TOR12" s="315"/>
      <c r="TOS12" s="311"/>
      <c r="TOT12" s="311"/>
      <c r="TOU12" s="624"/>
      <c r="TOV12" s="624"/>
      <c r="TOW12" s="624"/>
      <c r="TOX12" s="313"/>
      <c r="TOY12" s="314"/>
      <c r="TOZ12" s="315"/>
      <c r="TPA12" s="311"/>
      <c r="TPB12" s="311"/>
      <c r="TPC12" s="624"/>
      <c r="TPD12" s="624"/>
      <c r="TPE12" s="624"/>
      <c r="TPF12" s="313"/>
      <c r="TPG12" s="314"/>
      <c r="TPH12" s="315"/>
      <c r="TPI12" s="311"/>
      <c r="TPJ12" s="311"/>
      <c r="TPK12" s="624"/>
      <c r="TPL12" s="624"/>
      <c r="TPM12" s="624"/>
      <c r="TPN12" s="313"/>
      <c r="TPO12" s="314"/>
      <c r="TPP12" s="315"/>
      <c r="TPQ12" s="311"/>
      <c r="TPR12" s="311"/>
      <c r="TPS12" s="624"/>
      <c r="TPT12" s="624"/>
      <c r="TPU12" s="624"/>
      <c r="TPV12" s="313"/>
      <c r="TPW12" s="314"/>
      <c r="TPX12" s="315"/>
      <c r="TPY12" s="311"/>
      <c r="TPZ12" s="311"/>
      <c r="TQA12" s="624"/>
      <c r="TQB12" s="624"/>
      <c r="TQC12" s="624"/>
      <c r="TQD12" s="313"/>
      <c r="TQE12" s="314"/>
      <c r="TQF12" s="315"/>
      <c r="TQG12" s="311"/>
      <c r="TQH12" s="311"/>
      <c r="TQI12" s="624"/>
      <c r="TQJ12" s="624"/>
      <c r="TQK12" s="624"/>
      <c r="TQL12" s="313"/>
      <c r="TQM12" s="314"/>
      <c r="TQN12" s="315"/>
      <c r="TQO12" s="311"/>
      <c r="TQP12" s="311"/>
      <c r="TQQ12" s="624"/>
      <c r="TQR12" s="624"/>
      <c r="TQS12" s="624"/>
      <c r="TQT12" s="313"/>
      <c r="TQU12" s="314"/>
      <c r="TQV12" s="315"/>
      <c r="TQW12" s="311"/>
      <c r="TQX12" s="311"/>
      <c r="TQY12" s="624"/>
      <c r="TQZ12" s="624"/>
      <c r="TRA12" s="624"/>
      <c r="TRB12" s="313"/>
      <c r="TRC12" s="314"/>
      <c r="TRD12" s="315"/>
      <c r="TRE12" s="311"/>
      <c r="TRF12" s="311"/>
      <c r="TRG12" s="624"/>
      <c r="TRH12" s="624"/>
      <c r="TRI12" s="624"/>
      <c r="TRJ12" s="313"/>
      <c r="TRK12" s="314"/>
      <c r="TRL12" s="315"/>
      <c r="TRM12" s="311"/>
      <c r="TRN12" s="311"/>
      <c r="TRO12" s="624"/>
      <c r="TRP12" s="624"/>
      <c r="TRQ12" s="624"/>
      <c r="TRR12" s="313"/>
      <c r="TRS12" s="314"/>
      <c r="TRT12" s="315"/>
      <c r="TRU12" s="311"/>
      <c r="TRV12" s="311"/>
      <c r="TRW12" s="624"/>
      <c r="TRX12" s="624"/>
      <c r="TRY12" s="624"/>
      <c r="TRZ12" s="313"/>
      <c r="TSA12" s="314"/>
      <c r="TSB12" s="315"/>
      <c r="TSC12" s="311"/>
      <c r="TSD12" s="311"/>
      <c r="TSE12" s="624"/>
      <c r="TSF12" s="624"/>
      <c r="TSG12" s="624"/>
      <c r="TSH12" s="313"/>
      <c r="TSI12" s="314"/>
      <c r="TSJ12" s="315"/>
      <c r="TSK12" s="311"/>
      <c r="TSL12" s="311"/>
      <c r="TSM12" s="624"/>
      <c r="TSN12" s="624"/>
      <c r="TSO12" s="624"/>
      <c r="TSP12" s="313"/>
      <c r="TSQ12" s="314"/>
      <c r="TSR12" s="315"/>
      <c r="TSS12" s="311"/>
      <c r="TST12" s="311"/>
      <c r="TSU12" s="624"/>
      <c r="TSV12" s="624"/>
      <c r="TSW12" s="624"/>
      <c r="TSX12" s="313"/>
      <c r="TSY12" s="314"/>
      <c r="TSZ12" s="315"/>
      <c r="TTA12" s="311"/>
      <c r="TTB12" s="311"/>
      <c r="TTC12" s="624"/>
      <c r="TTD12" s="624"/>
      <c r="TTE12" s="624"/>
      <c r="TTF12" s="313"/>
      <c r="TTG12" s="314"/>
      <c r="TTH12" s="315"/>
      <c r="TTI12" s="311"/>
      <c r="TTJ12" s="311"/>
      <c r="TTK12" s="624"/>
      <c r="TTL12" s="624"/>
      <c r="TTM12" s="624"/>
      <c r="TTN12" s="313"/>
      <c r="TTO12" s="314"/>
      <c r="TTP12" s="315"/>
      <c r="TTQ12" s="311"/>
      <c r="TTR12" s="311"/>
      <c r="TTS12" s="624"/>
      <c r="TTT12" s="624"/>
      <c r="TTU12" s="624"/>
      <c r="TTV12" s="313"/>
      <c r="TTW12" s="314"/>
      <c r="TTX12" s="315"/>
      <c r="TTY12" s="311"/>
      <c r="TTZ12" s="311"/>
      <c r="TUA12" s="624"/>
      <c r="TUB12" s="624"/>
      <c r="TUC12" s="624"/>
      <c r="TUD12" s="313"/>
      <c r="TUE12" s="314"/>
      <c r="TUF12" s="315"/>
      <c r="TUG12" s="311"/>
      <c r="TUH12" s="311"/>
      <c r="TUI12" s="624"/>
      <c r="TUJ12" s="624"/>
      <c r="TUK12" s="624"/>
      <c r="TUL12" s="313"/>
      <c r="TUM12" s="314"/>
      <c r="TUN12" s="315"/>
      <c r="TUO12" s="311"/>
      <c r="TUP12" s="311"/>
      <c r="TUQ12" s="624"/>
      <c r="TUR12" s="624"/>
      <c r="TUS12" s="624"/>
      <c r="TUT12" s="313"/>
      <c r="TUU12" s="314"/>
      <c r="TUV12" s="315"/>
      <c r="TUW12" s="311"/>
      <c r="TUX12" s="311"/>
      <c r="TUY12" s="624"/>
      <c r="TUZ12" s="624"/>
      <c r="TVA12" s="624"/>
      <c r="TVB12" s="313"/>
      <c r="TVC12" s="314"/>
      <c r="TVD12" s="315"/>
      <c r="TVE12" s="311"/>
      <c r="TVF12" s="311"/>
      <c r="TVG12" s="624"/>
      <c r="TVH12" s="624"/>
      <c r="TVI12" s="624"/>
      <c r="TVJ12" s="313"/>
      <c r="TVK12" s="314"/>
      <c r="TVL12" s="315"/>
      <c r="TVM12" s="311"/>
      <c r="TVN12" s="311"/>
      <c r="TVO12" s="624"/>
      <c r="TVP12" s="624"/>
      <c r="TVQ12" s="624"/>
      <c r="TVR12" s="313"/>
      <c r="TVS12" s="314"/>
      <c r="TVT12" s="315"/>
      <c r="TVU12" s="311"/>
      <c r="TVV12" s="311"/>
      <c r="TVW12" s="624"/>
      <c r="TVX12" s="624"/>
      <c r="TVY12" s="624"/>
      <c r="TVZ12" s="313"/>
      <c r="TWA12" s="314"/>
      <c r="TWB12" s="315"/>
      <c r="TWC12" s="311"/>
      <c r="TWD12" s="311"/>
      <c r="TWE12" s="624"/>
      <c r="TWF12" s="624"/>
      <c r="TWG12" s="624"/>
      <c r="TWH12" s="313"/>
      <c r="TWI12" s="314"/>
      <c r="TWJ12" s="315"/>
      <c r="TWK12" s="311"/>
      <c r="TWL12" s="311"/>
      <c r="TWM12" s="624"/>
      <c r="TWN12" s="624"/>
      <c r="TWO12" s="624"/>
      <c r="TWP12" s="313"/>
      <c r="TWQ12" s="314"/>
      <c r="TWR12" s="315"/>
      <c r="TWS12" s="311"/>
      <c r="TWT12" s="311"/>
      <c r="TWU12" s="624"/>
      <c r="TWV12" s="624"/>
      <c r="TWW12" s="624"/>
      <c r="TWX12" s="313"/>
      <c r="TWY12" s="314"/>
      <c r="TWZ12" s="315"/>
      <c r="TXA12" s="311"/>
      <c r="TXB12" s="311"/>
      <c r="TXC12" s="624"/>
      <c r="TXD12" s="624"/>
      <c r="TXE12" s="624"/>
      <c r="TXF12" s="313"/>
      <c r="TXG12" s="314"/>
      <c r="TXH12" s="315"/>
      <c r="TXI12" s="311"/>
      <c r="TXJ12" s="311"/>
      <c r="TXK12" s="624"/>
      <c r="TXL12" s="624"/>
      <c r="TXM12" s="624"/>
      <c r="TXN12" s="313"/>
      <c r="TXO12" s="314"/>
      <c r="TXP12" s="315"/>
      <c r="TXQ12" s="311"/>
      <c r="TXR12" s="311"/>
      <c r="TXS12" s="624"/>
      <c r="TXT12" s="624"/>
      <c r="TXU12" s="624"/>
      <c r="TXV12" s="313"/>
      <c r="TXW12" s="314"/>
      <c r="TXX12" s="315"/>
      <c r="TXY12" s="311"/>
      <c r="TXZ12" s="311"/>
      <c r="TYA12" s="624"/>
      <c r="TYB12" s="624"/>
      <c r="TYC12" s="624"/>
      <c r="TYD12" s="313"/>
      <c r="TYE12" s="314"/>
      <c r="TYF12" s="315"/>
      <c r="TYG12" s="311"/>
      <c r="TYH12" s="311"/>
      <c r="TYI12" s="624"/>
      <c r="TYJ12" s="624"/>
      <c r="TYK12" s="624"/>
      <c r="TYL12" s="313"/>
      <c r="TYM12" s="314"/>
      <c r="TYN12" s="315"/>
      <c r="TYO12" s="311"/>
      <c r="TYP12" s="311"/>
      <c r="TYQ12" s="624"/>
      <c r="TYR12" s="624"/>
      <c r="TYS12" s="624"/>
      <c r="TYT12" s="313"/>
      <c r="TYU12" s="314"/>
      <c r="TYV12" s="315"/>
      <c r="TYW12" s="311"/>
      <c r="TYX12" s="311"/>
      <c r="TYY12" s="624"/>
      <c r="TYZ12" s="624"/>
      <c r="TZA12" s="624"/>
      <c r="TZB12" s="313"/>
      <c r="TZC12" s="314"/>
      <c r="TZD12" s="315"/>
      <c r="TZE12" s="311"/>
      <c r="TZF12" s="311"/>
      <c r="TZG12" s="624"/>
      <c r="TZH12" s="624"/>
      <c r="TZI12" s="624"/>
      <c r="TZJ12" s="313"/>
      <c r="TZK12" s="314"/>
      <c r="TZL12" s="315"/>
      <c r="TZM12" s="311"/>
      <c r="TZN12" s="311"/>
      <c r="TZO12" s="624"/>
      <c r="TZP12" s="624"/>
      <c r="TZQ12" s="624"/>
      <c r="TZR12" s="313"/>
      <c r="TZS12" s="314"/>
      <c r="TZT12" s="315"/>
      <c r="TZU12" s="311"/>
      <c r="TZV12" s="311"/>
      <c r="TZW12" s="624"/>
      <c r="TZX12" s="624"/>
      <c r="TZY12" s="624"/>
      <c r="TZZ12" s="313"/>
      <c r="UAA12" s="314"/>
      <c r="UAB12" s="315"/>
      <c r="UAC12" s="311"/>
      <c r="UAD12" s="311"/>
      <c r="UAE12" s="624"/>
      <c r="UAF12" s="624"/>
      <c r="UAG12" s="624"/>
      <c r="UAH12" s="313"/>
      <c r="UAI12" s="314"/>
      <c r="UAJ12" s="315"/>
      <c r="UAK12" s="311"/>
      <c r="UAL12" s="311"/>
      <c r="UAM12" s="624"/>
      <c r="UAN12" s="624"/>
      <c r="UAO12" s="624"/>
      <c r="UAP12" s="313"/>
      <c r="UAQ12" s="314"/>
      <c r="UAR12" s="315"/>
      <c r="UAS12" s="311"/>
      <c r="UAT12" s="311"/>
      <c r="UAU12" s="624"/>
      <c r="UAV12" s="624"/>
      <c r="UAW12" s="624"/>
      <c r="UAX12" s="313"/>
      <c r="UAY12" s="314"/>
      <c r="UAZ12" s="315"/>
      <c r="UBA12" s="311"/>
      <c r="UBB12" s="311"/>
      <c r="UBC12" s="624"/>
      <c r="UBD12" s="624"/>
      <c r="UBE12" s="624"/>
      <c r="UBF12" s="313"/>
      <c r="UBG12" s="314"/>
      <c r="UBH12" s="315"/>
      <c r="UBI12" s="311"/>
      <c r="UBJ12" s="311"/>
      <c r="UBK12" s="624"/>
      <c r="UBL12" s="624"/>
      <c r="UBM12" s="624"/>
      <c r="UBN12" s="313"/>
      <c r="UBO12" s="314"/>
      <c r="UBP12" s="315"/>
      <c r="UBQ12" s="311"/>
      <c r="UBR12" s="311"/>
      <c r="UBS12" s="624"/>
      <c r="UBT12" s="624"/>
      <c r="UBU12" s="624"/>
      <c r="UBV12" s="313"/>
      <c r="UBW12" s="314"/>
      <c r="UBX12" s="315"/>
      <c r="UBY12" s="311"/>
      <c r="UBZ12" s="311"/>
      <c r="UCA12" s="624"/>
      <c r="UCB12" s="624"/>
      <c r="UCC12" s="624"/>
      <c r="UCD12" s="313"/>
      <c r="UCE12" s="314"/>
      <c r="UCF12" s="315"/>
      <c r="UCG12" s="311"/>
      <c r="UCH12" s="311"/>
      <c r="UCI12" s="624"/>
      <c r="UCJ12" s="624"/>
      <c r="UCK12" s="624"/>
      <c r="UCL12" s="313"/>
      <c r="UCM12" s="314"/>
      <c r="UCN12" s="315"/>
      <c r="UCO12" s="311"/>
      <c r="UCP12" s="311"/>
      <c r="UCQ12" s="624"/>
      <c r="UCR12" s="624"/>
      <c r="UCS12" s="624"/>
      <c r="UCT12" s="313"/>
      <c r="UCU12" s="314"/>
      <c r="UCV12" s="315"/>
      <c r="UCW12" s="311"/>
      <c r="UCX12" s="311"/>
      <c r="UCY12" s="624"/>
      <c r="UCZ12" s="624"/>
      <c r="UDA12" s="624"/>
      <c r="UDB12" s="313"/>
      <c r="UDC12" s="314"/>
      <c r="UDD12" s="315"/>
      <c r="UDE12" s="311"/>
      <c r="UDF12" s="311"/>
      <c r="UDG12" s="624"/>
      <c r="UDH12" s="624"/>
      <c r="UDI12" s="624"/>
      <c r="UDJ12" s="313"/>
      <c r="UDK12" s="314"/>
      <c r="UDL12" s="315"/>
      <c r="UDM12" s="311"/>
      <c r="UDN12" s="311"/>
      <c r="UDO12" s="624"/>
      <c r="UDP12" s="624"/>
      <c r="UDQ12" s="624"/>
      <c r="UDR12" s="313"/>
      <c r="UDS12" s="314"/>
      <c r="UDT12" s="315"/>
      <c r="UDU12" s="311"/>
      <c r="UDV12" s="311"/>
      <c r="UDW12" s="624"/>
      <c r="UDX12" s="624"/>
      <c r="UDY12" s="624"/>
      <c r="UDZ12" s="313"/>
      <c r="UEA12" s="314"/>
      <c r="UEB12" s="315"/>
      <c r="UEC12" s="311"/>
      <c r="UED12" s="311"/>
      <c r="UEE12" s="624"/>
      <c r="UEF12" s="624"/>
      <c r="UEG12" s="624"/>
      <c r="UEH12" s="313"/>
      <c r="UEI12" s="314"/>
      <c r="UEJ12" s="315"/>
      <c r="UEK12" s="311"/>
      <c r="UEL12" s="311"/>
      <c r="UEM12" s="624"/>
      <c r="UEN12" s="624"/>
      <c r="UEO12" s="624"/>
      <c r="UEP12" s="313"/>
      <c r="UEQ12" s="314"/>
      <c r="UER12" s="315"/>
      <c r="UES12" s="311"/>
      <c r="UET12" s="311"/>
      <c r="UEU12" s="624"/>
      <c r="UEV12" s="624"/>
      <c r="UEW12" s="624"/>
      <c r="UEX12" s="313"/>
      <c r="UEY12" s="314"/>
      <c r="UEZ12" s="315"/>
      <c r="UFA12" s="311"/>
      <c r="UFB12" s="311"/>
      <c r="UFC12" s="624"/>
      <c r="UFD12" s="624"/>
      <c r="UFE12" s="624"/>
      <c r="UFF12" s="313"/>
      <c r="UFG12" s="314"/>
      <c r="UFH12" s="315"/>
      <c r="UFI12" s="311"/>
      <c r="UFJ12" s="311"/>
      <c r="UFK12" s="624"/>
      <c r="UFL12" s="624"/>
      <c r="UFM12" s="624"/>
      <c r="UFN12" s="313"/>
      <c r="UFO12" s="314"/>
      <c r="UFP12" s="315"/>
      <c r="UFQ12" s="311"/>
      <c r="UFR12" s="311"/>
      <c r="UFS12" s="624"/>
      <c r="UFT12" s="624"/>
      <c r="UFU12" s="624"/>
      <c r="UFV12" s="313"/>
      <c r="UFW12" s="314"/>
      <c r="UFX12" s="315"/>
      <c r="UFY12" s="311"/>
      <c r="UFZ12" s="311"/>
      <c r="UGA12" s="624"/>
      <c r="UGB12" s="624"/>
      <c r="UGC12" s="624"/>
      <c r="UGD12" s="313"/>
      <c r="UGE12" s="314"/>
      <c r="UGF12" s="315"/>
      <c r="UGG12" s="311"/>
      <c r="UGH12" s="311"/>
      <c r="UGI12" s="624"/>
      <c r="UGJ12" s="624"/>
      <c r="UGK12" s="624"/>
      <c r="UGL12" s="313"/>
      <c r="UGM12" s="314"/>
      <c r="UGN12" s="315"/>
      <c r="UGO12" s="311"/>
      <c r="UGP12" s="311"/>
      <c r="UGQ12" s="624"/>
      <c r="UGR12" s="624"/>
      <c r="UGS12" s="624"/>
      <c r="UGT12" s="313"/>
      <c r="UGU12" s="314"/>
      <c r="UGV12" s="315"/>
      <c r="UGW12" s="311"/>
      <c r="UGX12" s="311"/>
      <c r="UGY12" s="624"/>
      <c r="UGZ12" s="624"/>
      <c r="UHA12" s="624"/>
      <c r="UHB12" s="313"/>
      <c r="UHC12" s="314"/>
      <c r="UHD12" s="315"/>
      <c r="UHE12" s="311"/>
      <c r="UHF12" s="311"/>
      <c r="UHG12" s="624"/>
      <c r="UHH12" s="624"/>
      <c r="UHI12" s="624"/>
      <c r="UHJ12" s="313"/>
      <c r="UHK12" s="314"/>
      <c r="UHL12" s="315"/>
      <c r="UHM12" s="311"/>
      <c r="UHN12" s="311"/>
      <c r="UHO12" s="624"/>
      <c r="UHP12" s="624"/>
      <c r="UHQ12" s="624"/>
      <c r="UHR12" s="313"/>
      <c r="UHS12" s="314"/>
      <c r="UHT12" s="315"/>
      <c r="UHU12" s="311"/>
      <c r="UHV12" s="311"/>
      <c r="UHW12" s="624"/>
      <c r="UHX12" s="624"/>
      <c r="UHY12" s="624"/>
      <c r="UHZ12" s="313"/>
      <c r="UIA12" s="314"/>
      <c r="UIB12" s="315"/>
      <c r="UIC12" s="311"/>
      <c r="UID12" s="311"/>
      <c r="UIE12" s="624"/>
      <c r="UIF12" s="624"/>
      <c r="UIG12" s="624"/>
      <c r="UIH12" s="313"/>
      <c r="UII12" s="314"/>
      <c r="UIJ12" s="315"/>
      <c r="UIK12" s="311"/>
      <c r="UIL12" s="311"/>
      <c r="UIM12" s="624"/>
      <c r="UIN12" s="624"/>
      <c r="UIO12" s="624"/>
      <c r="UIP12" s="313"/>
      <c r="UIQ12" s="314"/>
      <c r="UIR12" s="315"/>
      <c r="UIS12" s="311"/>
      <c r="UIT12" s="311"/>
      <c r="UIU12" s="624"/>
      <c r="UIV12" s="624"/>
      <c r="UIW12" s="624"/>
      <c r="UIX12" s="313"/>
      <c r="UIY12" s="314"/>
      <c r="UIZ12" s="315"/>
      <c r="UJA12" s="311"/>
      <c r="UJB12" s="311"/>
      <c r="UJC12" s="624"/>
      <c r="UJD12" s="624"/>
      <c r="UJE12" s="624"/>
      <c r="UJF12" s="313"/>
      <c r="UJG12" s="314"/>
      <c r="UJH12" s="315"/>
      <c r="UJI12" s="311"/>
      <c r="UJJ12" s="311"/>
      <c r="UJK12" s="624"/>
      <c r="UJL12" s="624"/>
      <c r="UJM12" s="624"/>
      <c r="UJN12" s="313"/>
      <c r="UJO12" s="314"/>
      <c r="UJP12" s="315"/>
      <c r="UJQ12" s="311"/>
      <c r="UJR12" s="311"/>
      <c r="UJS12" s="624"/>
      <c r="UJT12" s="624"/>
      <c r="UJU12" s="624"/>
      <c r="UJV12" s="313"/>
      <c r="UJW12" s="314"/>
      <c r="UJX12" s="315"/>
      <c r="UJY12" s="311"/>
      <c r="UJZ12" s="311"/>
      <c r="UKA12" s="624"/>
      <c r="UKB12" s="624"/>
      <c r="UKC12" s="624"/>
      <c r="UKD12" s="313"/>
      <c r="UKE12" s="314"/>
      <c r="UKF12" s="315"/>
      <c r="UKG12" s="311"/>
      <c r="UKH12" s="311"/>
      <c r="UKI12" s="624"/>
      <c r="UKJ12" s="624"/>
      <c r="UKK12" s="624"/>
      <c r="UKL12" s="313"/>
      <c r="UKM12" s="314"/>
      <c r="UKN12" s="315"/>
      <c r="UKO12" s="311"/>
      <c r="UKP12" s="311"/>
      <c r="UKQ12" s="624"/>
      <c r="UKR12" s="624"/>
      <c r="UKS12" s="624"/>
      <c r="UKT12" s="313"/>
      <c r="UKU12" s="314"/>
      <c r="UKV12" s="315"/>
      <c r="UKW12" s="311"/>
      <c r="UKX12" s="311"/>
      <c r="UKY12" s="624"/>
      <c r="UKZ12" s="624"/>
      <c r="ULA12" s="624"/>
      <c r="ULB12" s="313"/>
      <c r="ULC12" s="314"/>
      <c r="ULD12" s="315"/>
      <c r="ULE12" s="311"/>
      <c r="ULF12" s="311"/>
      <c r="ULG12" s="624"/>
      <c r="ULH12" s="624"/>
      <c r="ULI12" s="624"/>
      <c r="ULJ12" s="313"/>
      <c r="ULK12" s="314"/>
      <c r="ULL12" s="315"/>
      <c r="ULM12" s="311"/>
      <c r="ULN12" s="311"/>
      <c r="ULO12" s="624"/>
      <c r="ULP12" s="624"/>
      <c r="ULQ12" s="624"/>
      <c r="ULR12" s="313"/>
      <c r="ULS12" s="314"/>
      <c r="ULT12" s="315"/>
      <c r="ULU12" s="311"/>
      <c r="ULV12" s="311"/>
      <c r="ULW12" s="624"/>
      <c r="ULX12" s="624"/>
      <c r="ULY12" s="624"/>
      <c r="ULZ12" s="313"/>
      <c r="UMA12" s="314"/>
      <c r="UMB12" s="315"/>
      <c r="UMC12" s="311"/>
      <c r="UMD12" s="311"/>
      <c r="UME12" s="624"/>
      <c r="UMF12" s="624"/>
      <c r="UMG12" s="624"/>
      <c r="UMH12" s="313"/>
      <c r="UMI12" s="314"/>
      <c r="UMJ12" s="315"/>
      <c r="UMK12" s="311"/>
      <c r="UML12" s="311"/>
      <c r="UMM12" s="624"/>
      <c r="UMN12" s="624"/>
      <c r="UMO12" s="624"/>
      <c r="UMP12" s="313"/>
      <c r="UMQ12" s="314"/>
      <c r="UMR12" s="315"/>
      <c r="UMS12" s="311"/>
      <c r="UMT12" s="311"/>
      <c r="UMU12" s="624"/>
      <c r="UMV12" s="624"/>
      <c r="UMW12" s="624"/>
      <c r="UMX12" s="313"/>
      <c r="UMY12" s="314"/>
      <c r="UMZ12" s="315"/>
      <c r="UNA12" s="311"/>
      <c r="UNB12" s="311"/>
      <c r="UNC12" s="624"/>
      <c r="UND12" s="624"/>
      <c r="UNE12" s="624"/>
      <c r="UNF12" s="313"/>
      <c r="UNG12" s="314"/>
      <c r="UNH12" s="315"/>
      <c r="UNI12" s="311"/>
      <c r="UNJ12" s="311"/>
      <c r="UNK12" s="624"/>
      <c r="UNL12" s="624"/>
      <c r="UNM12" s="624"/>
      <c r="UNN12" s="313"/>
      <c r="UNO12" s="314"/>
      <c r="UNP12" s="315"/>
      <c r="UNQ12" s="311"/>
      <c r="UNR12" s="311"/>
      <c r="UNS12" s="624"/>
      <c r="UNT12" s="624"/>
      <c r="UNU12" s="624"/>
      <c r="UNV12" s="313"/>
      <c r="UNW12" s="314"/>
      <c r="UNX12" s="315"/>
      <c r="UNY12" s="311"/>
      <c r="UNZ12" s="311"/>
      <c r="UOA12" s="624"/>
      <c r="UOB12" s="624"/>
      <c r="UOC12" s="624"/>
      <c r="UOD12" s="313"/>
      <c r="UOE12" s="314"/>
      <c r="UOF12" s="315"/>
      <c r="UOG12" s="311"/>
      <c r="UOH12" s="311"/>
      <c r="UOI12" s="624"/>
      <c r="UOJ12" s="624"/>
      <c r="UOK12" s="624"/>
      <c r="UOL12" s="313"/>
      <c r="UOM12" s="314"/>
      <c r="UON12" s="315"/>
      <c r="UOO12" s="311"/>
      <c r="UOP12" s="311"/>
      <c r="UOQ12" s="624"/>
      <c r="UOR12" s="624"/>
      <c r="UOS12" s="624"/>
      <c r="UOT12" s="313"/>
      <c r="UOU12" s="314"/>
      <c r="UOV12" s="315"/>
      <c r="UOW12" s="311"/>
      <c r="UOX12" s="311"/>
      <c r="UOY12" s="624"/>
      <c r="UOZ12" s="624"/>
      <c r="UPA12" s="624"/>
      <c r="UPB12" s="313"/>
      <c r="UPC12" s="314"/>
      <c r="UPD12" s="315"/>
      <c r="UPE12" s="311"/>
      <c r="UPF12" s="311"/>
      <c r="UPG12" s="624"/>
      <c r="UPH12" s="624"/>
      <c r="UPI12" s="624"/>
      <c r="UPJ12" s="313"/>
      <c r="UPK12" s="314"/>
      <c r="UPL12" s="315"/>
      <c r="UPM12" s="311"/>
      <c r="UPN12" s="311"/>
      <c r="UPO12" s="624"/>
      <c r="UPP12" s="624"/>
      <c r="UPQ12" s="624"/>
      <c r="UPR12" s="313"/>
      <c r="UPS12" s="314"/>
      <c r="UPT12" s="315"/>
      <c r="UPU12" s="311"/>
      <c r="UPV12" s="311"/>
      <c r="UPW12" s="624"/>
      <c r="UPX12" s="624"/>
      <c r="UPY12" s="624"/>
      <c r="UPZ12" s="313"/>
      <c r="UQA12" s="314"/>
      <c r="UQB12" s="315"/>
      <c r="UQC12" s="311"/>
      <c r="UQD12" s="311"/>
      <c r="UQE12" s="624"/>
      <c r="UQF12" s="624"/>
      <c r="UQG12" s="624"/>
      <c r="UQH12" s="313"/>
      <c r="UQI12" s="314"/>
      <c r="UQJ12" s="315"/>
      <c r="UQK12" s="311"/>
      <c r="UQL12" s="311"/>
      <c r="UQM12" s="624"/>
      <c r="UQN12" s="624"/>
      <c r="UQO12" s="624"/>
      <c r="UQP12" s="313"/>
      <c r="UQQ12" s="314"/>
      <c r="UQR12" s="315"/>
      <c r="UQS12" s="311"/>
      <c r="UQT12" s="311"/>
      <c r="UQU12" s="624"/>
      <c r="UQV12" s="624"/>
      <c r="UQW12" s="624"/>
      <c r="UQX12" s="313"/>
      <c r="UQY12" s="314"/>
      <c r="UQZ12" s="315"/>
      <c r="URA12" s="311"/>
      <c r="URB12" s="311"/>
      <c r="URC12" s="624"/>
      <c r="URD12" s="624"/>
      <c r="URE12" s="624"/>
      <c r="URF12" s="313"/>
      <c r="URG12" s="314"/>
      <c r="URH12" s="315"/>
      <c r="URI12" s="311"/>
      <c r="URJ12" s="311"/>
      <c r="URK12" s="624"/>
      <c r="URL12" s="624"/>
      <c r="URM12" s="624"/>
      <c r="URN12" s="313"/>
      <c r="URO12" s="314"/>
      <c r="URP12" s="315"/>
      <c r="URQ12" s="311"/>
      <c r="URR12" s="311"/>
      <c r="URS12" s="624"/>
      <c r="URT12" s="624"/>
      <c r="URU12" s="624"/>
      <c r="URV12" s="313"/>
      <c r="URW12" s="314"/>
      <c r="URX12" s="315"/>
      <c r="URY12" s="311"/>
      <c r="URZ12" s="311"/>
      <c r="USA12" s="624"/>
      <c r="USB12" s="624"/>
      <c r="USC12" s="624"/>
      <c r="USD12" s="313"/>
      <c r="USE12" s="314"/>
      <c r="USF12" s="315"/>
      <c r="USG12" s="311"/>
      <c r="USH12" s="311"/>
      <c r="USI12" s="624"/>
      <c r="USJ12" s="624"/>
      <c r="USK12" s="624"/>
      <c r="USL12" s="313"/>
      <c r="USM12" s="314"/>
      <c r="USN12" s="315"/>
      <c r="USO12" s="311"/>
      <c r="USP12" s="311"/>
      <c r="USQ12" s="624"/>
      <c r="USR12" s="624"/>
      <c r="USS12" s="624"/>
      <c r="UST12" s="313"/>
      <c r="USU12" s="314"/>
      <c r="USV12" s="315"/>
      <c r="USW12" s="311"/>
      <c r="USX12" s="311"/>
      <c r="USY12" s="624"/>
      <c r="USZ12" s="624"/>
      <c r="UTA12" s="624"/>
      <c r="UTB12" s="313"/>
      <c r="UTC12" s="314"/>
      <c r="UTD12" s="315"/>
      <c r="UTE12" s="311"/>
      <c r="UTF12" s="311"/>
      <c r="UTG12" s="624"/>
      <c r="UTH12" s="624"/>
      <c r="UTI12" s="624"/>
      <c r="UTJ12" s="313"/>
      <c r="UTK12" s="314"/>
      <c r="UTL12" s="315"/>
      <c r="UTM12" s="311"/>
      <c r="UTN12" s="311"/>
      <c r="UTO12" s="624"/>
      <c r="UTP12" s="624"/>
      <c r="UTQ12" s="624"/>
      <c r="UTR12" s="313"/>
      <c r="UTS12" s="314"/>
      <c r="UTT12" s="315"/>
      <c r="UTU12" s="311"/>
      <c r="UTV12" s="311"/>
      <c r="UTW12" s="624"/>
      <c r="UTX12" s="624"/>
      <c r="UTY12" s="624"/>
      <c r="UTZ12" s="313"/>
      <c r="UUA12" s="314"/>
      <c r="UUB12" s="315"/>
      <c r="UUC12" s="311"/>
      <c r="UUD12" s="311"/>
      <c r="UUE12" s="624"/>
      <c r="UUF12" s="624"/>
      <c r="UUG12" s="624"/>
      <c r="UUH12" s="313"/>
      <c r="UUI12" s="314"/>
      <c r="UUJ12" s="315"/>
      <c r="UUK12" s="311"/>
      <c r="UUL12" s="311"/>
      <c r="UUM12" s="624"/>
      <c r="UUN12" s="624"/>
      <c r="UUO12" s="624"/>
      <c r="UUP12" s="313"/>
      <c r="UUQ12" s="314"/>
      <c r="UUR12" s="315"/>
      <c r="UUS12" s="311"/>
      <c r="UUT12" s="311"/>
      <c r="UUU12" s="624"/>
      <c r="UUV12" s="624"/>
      <c r="UUW12" s="624"/>
      <c r="UUX12" s="313"/>
      <c r="UUY12" s="314"/>
      <c r="UUZ12" s="315"/>
      <c r="UVA12" s="311"/>
      <c r="UVB12" s="311"/>
      <c r="UVC12" s="624"/>
      <c r="UVD12" s="624"/>
      <c r="UVE12" s="624"/>
      <c r="UVF12" s="313"/>
      <c r="UVG12" s="314"/>
      <c r="UVH12" s="315"/>
      <c r="UVI12" s="311"/>
      <c r="UVJ12" s="311"/>
      <c r="UVK12" s="624"/>
      <c r="UVL12" s="624"/>
      <c r="UVM12" s="624"/>
      <c r="UVN12" s="313"/>
      <c r="UVO12" s="314"/>
      <c r="UVP12" s="315"/>
      <c r="UVQ12" s="311"/>
      <c r="UVR12" s="311"/>
      <c r="UVS12" s="624"/>
      <c r="UVT12" s="624"/>
      <c r="UVU12" s="624"/>
      <c r="UVV12" s="313"/>
      <c r="UVW12" s="314"/>
      <c r="UVX12" s="315"/>
      <c r="UVY12" s="311"/>
      <c r="UVZ12" s="311"/>
      <c r="UWA12" s="624"/>
      <c r="UWB12" s="624"/>
      <c r="UWC12" s="624"/>
      <c r="UWD12" s="313"/>
      <c r="UWE12" s="314"/>
      <c r="UWF12" s="315"/>
      <c r="UWG12" s="311"/>
      <c r="UWH12" s="311"/>
      <c r="UWI12" s="624"/>
      <c r="UWJ12" s="624"/>
      <c r="UWK12" s="624"/>
      <c r="UWL12" s="313"/>
      <c r="UWM12" s="314"/>
      <c r="UWN12" s="315"/>
      <c r="UWO12" s="311"/>
      <c r="UWP12" s="311"/>
      <c r="UWQ12" s="624"/>
      <c r="UWR12" s="624"/>
      <c r="UWS12" s="624"/>
      <c r="UWT12" s="313"/>
      <c r="UWU12" s="314"/>
      <c r="UWV12" s="315"/>
      <c r="UWW12" s="311"/>
      <c r="UWX12" s="311"/>
      <c r="UWY12" s="624"/>
      <c r="UWZ12" s="624"/>
      <c r="UXA12" s="624"/>
      <c r="UXB12" s="313"/>
      <c r="UXC12" s="314"/>
      <c r="UXD12" s="315"/>
      <c r="UXE12" s="311"/>
      <c r="UXF12" s="311"/>
      <c r="UXG12" s="624"/>
      <c r="UXH12" s="624"/>
      <c r="UXI12" s="624"/>
      <c r="UXJ12" s="313"/>
      <c r="UXK12" s="314"/>
      <c r="UXL12" s="315"/>
      <c r="UXM12" s="311"/>
      <c r="UXN12" s="311"/>
      <c r="UXO12" s="624"/>
      <c r="UXP12" s="624"/>
      <c r="UXQ12" s="624"/>
      <c r="UXR12" s="313"/>
      <c r="UXS12" s="314"/>
      <c r="UXT12" s="315"/>
      <c r="UXU12" s="311"/>
      <c r="UXV12" s="311"/>
      <c r="UXW12" s="624"/>
      <c r="UXX12" s="624"/>
      <c r="UXY12" s="624"/>
      <c r="UXZ12" s="313"/>
      <c r="UYA12" s="314"/>
      <c r="UYB12" s="315"/>
      <c r="UYC12" s="311"/>
      <c r="UYD12" s="311"/>
      <c r="UYE12" s="624"/>
      <c r="UYF12" s="624"/>
      <c r="UYG12" s="624"/>
      <c r="UYH12" s="313"/>
      <c r="UYI12" s="314"/>
      <c r="UYJ12" s="315"/>
      <c r="UYK12" s="311"/>
      <c r="UYL12" s="311"/>
      <c r="UYM12" s="624"/>
      <c r="UYN12" s="624"/>
      <c r="UYO12" s="624"/>
      <c r="UYP12" s="313"/>
      <c r="UYQ12" s="314"/>
      <c r="UYR12" s="315"/>
      <c r="UYS12" s="311"/>
      <c r="UYT12" s="311"/>
      <c r="UYU12" s="624"/>
      <c r="UYV12" s="624"/>
      <c r="UYW12" s="624"/>
      <c r="UYX12" s="313"/>
      <c r="UYY12" s="314"/>
      <c r="UYZ12" s="315"/>
      <c r="UZA12" s="311"/>
      <c r="UZB12" s="311"/>
      <c r="UZC12" s="624"/>
      <c r="UZD12" s="624"/>
      <c r="UZE12" s="624"/>
      <c r="UZF12" s="313"/>
      <c r="UZG12" s="314"/>
      <c r="UZH12" s="315"/>
      <c r="UZI12" s="311"/>
      <c r="UZJ12" s="311"/>
      <c r="UZK12" s="624"/>
      <c r="UZL12" s="624"/>
      <c r="UZM12" s="624"/>
      <c r="UZN12" s="313"/>
      <c r="UZO12" s="314"/>
      <c r="UZP12" s="315"/>
      <c r="UZQ12" s="311"/>
      <c r="UZR12" s="311"/>
      <c r="UZS12" s="624"/>
      <c r="UZT12" s="624"/>
      <c r="UZU12" s="624"/>
      <c r="UZV12" s="313"/>
      <c r="UZW12" s="314"/>
      <c r="UZX12" s="315"/>
      <c r="UZY12" s="311"/>
      <c r="UZZ12" s="311"/>
      <c r="VAA12" s="624"/>
      <c r="VAB12" s="624"/>
      <c r="VAC12" s="624"/>
      <c r="VAD12" s="313"/>
      <c r="VAE12" s="314"/>
      <c r="VAF12" s="315"/>
      <c r="VAG12" s="311"/>
      <c r="VAH12" s="311"/>
      <c r="VAI12" s="624"/>
      <c r="VAJ12" s="624"/>
      <c r="VAK12" s="624"/>
      <c r="VAL12" s="313"/>
      <c r="VAM12" s="314"/>
      <c r="VAN12" s="315"/>
      <c r="VAO12" s="311"/>
      <c r="VAP12" s="311"/>
      <c r="VAQ12" s="624"/>
      <c r="VAR12" s="624"/>
      <c r="VAS12" s="624"/>
      <c r="VAT12" s="313"/>
      <c r="VAU12" s="314"/>
      <c r="VAV12" s="315"/>
      <c r="VAW12" s="311"/>
      <c r="VAX12" s="311"/>
      <c r="VAY12" s="624"/>
      <c r="VAZ12" s="624"/>
      <c r="VBA12" s="624"/>
      <c r="VBB12" s="313"/>
      <c r="VBC12" s="314"/>
      <c r="VBD12" s="315"/>
      <c r="VBE12" s="311"/>
      <c r="VBF12" s="311"/>
      <c r="VBG12" s="624"/>
      <c r="VBH12" s="624"/>
      <c r="VBI12" s="624"/>
      <c r="VBJ12" s="313"/>
      <c r="VBK12" s="314"/>
      <c r="VBL12" s="315"/>
      <c r="VBM12" s="311"/>
      <c r="VBN12" s="311"/>
      <c r="VBO12" s="624"/>
      <c r="VBP12" s="624"/>
      <c r="VBQ12" s="624"/>
      <c r="VBR12" s="313"/>
      <c r="VBS12" s="314"/>
      <c r="VBT12" s="315"/>
      <c r="VBU12" s="311"/>
      <c r="VBV12" s="311"/>
      <c r="VBW12" s="624"/>
      <c r="VBX12" s="624"/>
      <c r="VBY12" s="624"/>
      <c r="VBZ12" s="313"/>
      <c r="VCA12" s="314"/>
      <c r="VCB12" s="315"/>
      <c r="VCC12" s="311"/>
      <c r="VCD12" s="311"/>
      <c r="VCE12" s="624"/>
      <c r="VCF12" s="624"/>
      <c r="VCG12" s="624"/>
      <c r="VCH12" s="313"/>
      <c r="VCI12" s="314"/>
      <c r="VCJ12" s="315"/>
      <c r="VCK12" s="311"/>
      <c r="VCL12" s="311"/>
      <c r="VCM12" s="624"/>
      <c r="VCN12" s="624"/>
      <c r="VCO12" s="624"/>
      <c r="VCP12" s="313"/>
      <c r="VCQ12" s="314"/>
      <c r="VCR12" s="315"/>
      <c r="VCS12" s="311"/>
      <c r="VCT12" s="311"/>
      <c r="VCU12" s="624"/>
      <c r="VCV12" s="624"/>
      <c r="VCW12" s="624"/>
      <c r="VCX12" s="313"/>
      <c r="VCY12" s="314"/>
      <c r="VCZ12" s="315"/>
      <c r="VDA12" s="311"/>
      <c r="VDB12" s="311"/>
      <c r="VDC12" s="624"/>
      <c r="VDD12" s="624"/>
      <c r="VDE12" s="624"/>
      <c r="VDF12" s="313"/>
      <c r="VDG12" s="314"/>
      <c r="VDH12" s="315"/>
      <c r="VDI12" s="311"/>
      <c r="VDJ12" s="311"/>
      <c r="VDK12" s="624"/>
      <c r="VDL12" s="624"/>
      <c r="VDM12" s="624"/>
      <c r="VDN12" s="313"/>
      <c r="VDO12" s="314"/>
      <c r="VDP12" s="315"/>
      <c r="VDQ12" s="311"/>
      <c r="VDR12" s="311"/>
      <c r="VDS12" s="624"/>
      <c r="VDT12" s="624"/>
      <c r="VDU12" s="624"/>
      <c r="VDV12" s="313"/>
      <c r="VDW12" s="314"/>
      <c r="VDX12" s="315"/>
      <c r="VDY12" s="311"/>
      <c r="VDZ12" s="311"/>
      <c r="VEA12" s="624"/>
      <c r="VEB12" s="624"/>
      <c r="VEC12" s="624"/>
      <c r="VED12" s="313"/>
      <c r="VEE12" s="314"/>
      <c r="VEF12" s="315"/>
      <c r="VEG12" s="311"/>
      <c r="VEH12" s="311"/>
      <c r="VEI12" s="624"/>
      <c r="VEJ12" s="624"/>
      <c r="VEK12" s="624"/>
      <c r="VEL12" s="313"/>
      <c r="VEM12" s="314"/>
      <c r="VEN12" s="315"/>
      <c r="VEO12" s="311"/>
      <c r="VEP12" s="311"/>
      <c r="VEQ12" s="624"/>
      <c r="VER12" s="624"/>
      <c r="VES12" s="624"/>
      <c r="VET12" s="313"/>
      <c r="VEU12" s="314"/>
      <c r="VEV12" s="315"/>
      <c r="VEW12" s="311"/>
      <c r="VEX12" s="311"/>
      <c r="VEY12" s="624"/>
      <c r="VEZ12" s="624"/>
      <c r="VFA12" s="624"/>
      <c r="VFB12" s="313"/>
      <c r="VFC12" s="314"/>
      <c r="VFD12" s="315"/>
      <c r="VFE12" s="311"/>
      <c r="VFF12" s="311"/>
      <c r="VFG12" s="624"/>
      <c r="VFH12" s="624"/>
      <c r="VFI12" s="624"/>
      <c r="VFJ12" s="313"/>
      <c r="VFK12" s="314"/>
      <c r="VFL12" s="315"/>
      <c r="VFM12" s="311"/>
      <c r="VFN12" s="311"/>
      <c r="VFO12" s="624"/>
      <c r="VFP12" s="624"/>
      <c r="VFQ12" s="624"/>
      <c r="VFR12" s="313"/>
      <c r="VFS12" s="314"/>
      <c r="VFT12" s="315"/>
      <c r="VFU12" s="311"/>
      <c r="VFV12" s="311"/>
      <c r="VFW12" s="624"/>
      <c r="VFX12" s="624"/>
      <c r="VFY12" s="624"/>
      <c r="VFZ12" s="313"/>
      <c r="VGA12" s="314"/>
      <c r="VGB12" s="315"/>
      <c r="VGC12" s="311"/>
      <c r="VGD12" s="311"/>
      <c r="VGE12" s="624"/>
      <c r="VGF12" s="624"/>
      <c r="VGG12" s="624"/>
      <c r="VGH12" s="313"/>
      <c r="VGI12" s="314"/>
      <c r="VGJ12" s="315"/>
      <c r="VGK12" s="311"/>
      <c r="VGL12" s="311"/>
      <c r="VGM12" s="624"/>
      <c r="VGN12" s="624"/>
      <c r="VGO12" s="624"/>
      <c r="VGP12" s="313"/>
      <c r="VGQ12" s="314"/>
      <c r="VGR12" s="315"/>
      <c r="VGS12" s="311"/>
      <c r="VGT12" s="311"/>
      <c r="VGU12" s="624"/>
      <c r="VGV12" s="624"/>
      <c r="VGW12" s="624"/>
      <c r="VGX12" s="313"/>
      <c r="VGY12" s="314"/>
      <c r="VGZ12" s="315"/>
      <c r="VHA12" s="311"/>
      <c r="VHB12" s="311"/>
      <c r="VHC12" s="624"/>
      <c r="VHD12" s="624"/>
      <c r="VHE12" s="624"/>
      <c r="VHF12" s="313"/>
      <c r="VHG12" s="314"/>
      <c r="VHH12" s="315"/>
      <c r="VHI12" s="311"/>
      <c r="VHJ12" s="311"/>
      <c r="VHK12" s="624"/>
      <c r="VHL12" s="624"/>
      <c r="VHM12" s="624"/>
      <c r="VHN12" s="313"/>
      <c r="VHO12" s="314"/>
      <c r="VHP12" s="315"/>
      <c r="VHQ12" s="311"/>
      <c r="VHR12" s="311"/>
      <c r="VHS12" s="624"/>
      <c r="VHT12" s="624"/>
      <c r="VHU12" s="624"/>
      <c r="VHV12" s="313"/>
      <c r="VHW12" s="314"/>
      <c r="VHX12" s="315"/>
      <c r="VHY12" s="311"/>
      <c r="VHZ12" s="311"/>
      <c r="VIA12" s="624"/>
      <c r="VIB12" s="624"/>
      <c r="VIC12" s="624"/>
      <c r="VID12" s="313"/>
      <c r="VIE12" s="314"/>
      <c r="VIF12" s="315"/>
      <c r="VIG12" s="311"/>
      <c r="VIH12" s="311"/>
      <c r="VII12" s="624"/>
      <c r="VIJ12" s="624"/>
      <c r="VIK12" s="624"/>
      <c r="VIL12" s="313"/>
      <c r="VIM12" s="314"/>
      <c r="VIN12" s="315"/>
      <c r="VIO12" s="311"/>
      <c r="VIP12" s="311"/>
      <c r="VIQ12" s="624"/>
      <c r="VIR12" s="624"/>
      <c r="VIS12" s="624"/>
      <c r="VIT12" s="313"/>
      <c r="VIU12" s="314"/>
      <c r="VIV12" s="315"/>
      <c r="VIW12" s="311"/>
      <c r="VIX12" s="311"/>
      <c r="VIY12" s="624"/>
      <c r="VIZ12" s="624"/>
      <c r="VJA12" s="624"/>
      <c r="VJB12" s="313"/>
      <c r="VJC12" s="314"/>
      <c r="VJD12" s="315"/>
      <c r="VJE12" s="311"/>
      <c r="VJF12" s="311"/>
      <c r="VJG12" s="624"/>
      <c r="VJH12" s="624"/>
      <c r="VJI12" s="624"/>
      <c r="VJJ12" s="313"/>
      <c r="VJK12" s="314"/>
      <c r="VJL12" s="315"/>
      <c r="VJM12" s="311"/>
      <c r="VJN12" s="311"/>
      <c r="VJO12" s="624"/>
      <c r="VJP12" s="624"/>
      <c r="VJQ12" s="624"/>
      <c r="VJR12" s="313"/>
      <c r="VJS12" s="314"/>
      <c r="VJT12" s="315"/>
      <c r="VJU12" s="311"/>
      <c r="VJV12" s="311"/>
      <c r="VJW12" s="624"/>
      <c r="VJX12" s="624"/>
      <c r="VJY12" s="624"/>
      <c r="VJZ12" s="313"/>
      <c r="VKA12" s="314"/>
      <c r="VKB12" s="315"/>
      <c r="VKC12" s="311"/>
      <c r="VKD12" s="311"/>
      <c r="VKE12" s="624"/>
      <c r="VKF12" s="624"/>
      <c r="VKG12" s="624"/>
      <c r="VKH12" s="313"/>
      <c r="VKI12" s="314"/>
      <c r="VKJ12" s="315"/>
      <c r="VKK12" s="311"/>
      <c r="VKL12" s="311"/>
      <c r="VKM12" s="624"/>
      <c r="VKN12" s="624"/>
      <c r="VKO12" s="624"/>
      <c r="VKP12" s="313"/>
      <c r="VKQ12" s="314"/>
      <c r="VKR12" s="315"/>
      <c r="VKS12" s="311"/>
      <c r="VKT12" s="311"/>
      <c r="VKU12" s="624"/>
      <c r="VKV12" s="624"/>
      <c r="VKW12" s="624"/>
      <c r="VKX12" s="313"/>
      <c r="VKY12" s="314"/>
      <c r="VKZ12" s="315"/>
      <c r="VLA12" s="311"/>
      <c r="VLB12" s="311"/>
      <c r="VLC12" s="624"/>
      <c r="VLD12" s="624"/>
      <c r="VLE12" s="624"/>
      <c r="VLF12" s="313"/>
      <c r="VLG12" s="314"/>
      <c r="VLH12" s="315"/>
      <c r="VLI12" s="311"/>
      <c r="VLJ12" s="311"/>
      <c r="VLK12" s="624"/>
      <c r="VLL12" s="624"/>
      <c r="VLM12" s="624"/>
      <c r="VLN12" s="313"/>
      <c r="VLO12" s="314"/>
      <c r="VLP12" s="315"/>
      <c r="VLQ12" s="311"/>
      <c r="VLR12" s="311"/>
      <c r="VLS12" s="624"/>
      <c r="VLT12" s="624"/>
      <c r="VLU12" s="624"/>
      <c r="VLV12" s="313"/>
      <c r="VLW12" s="314"/>
      <c r="VLX12" s="315"/>
      <c r="VLY12" s="311"/>
      <c r="VLZ12" s="311"/>
      <c r="VMA12" s="624"/>
      <c r="VMB12" s="624"/>
      <c r="VMC12" s="624"/>
      <c r="VMD12" s="313"/>
      <c r="VME12" s="314"/>
      <c r="VMF12" s="315"/>
      <c r="VMG12" s="311"/>
      <c r="VMH12" s="311"/>
      <c r="VMI12" s="624"/>
      <c r="VMJ12" s="624"/>
      <c r="VMK12" s="624"/>
      <c r="VML12" s="313"/>
      <c r="VMM12" s="314"/>
      <c r="VMN12" s="315"/>
      <c r="VMO12" s="311"/>
      <c r="VMP12" s="311"/>
      <c r="VMQ12" s="624"/>
      <c r="VMR12" s="624"/>
      <c r="VMS12" s="624"/>
      <c r="VMT12" s="313"/>
      <c r="VMU12" s="314"/>
      <c r="VMV12" s="315"/>
      <c r="VMW12" s="311"/>
      <c r="VMX12" s="311"/>
      <c r="VMY12" s="624"/>
      <c r="VMZ12" s="624"/>
      <c r="VNA12" s="624"/>
      <c r="VNB12" s="313"/>
      <c r="VNC12" s="314"/>
      <c r="VND12" s="315"/>
      <c r="VNE12" s="311"/>
      <c r="VNF12" s="311"/>
      <c r="VNG12" s="624"/>
      <c r="VNH12" s="624"/>
      <c r="VNI12" s="624"/>
      <c r="VNJ12" s="313"/>
      <c r="VNK12" s="314"/>
      <c r="VNL12" s="315"/>
      <c r="VNM12" s="311"/>
      <c r="VNN12" s="311"/>
      <c r="VNO12" s="624"/>
      <c r="VNP12" s="624"/>
      <c r="VNQ12" s="624"/>
      <c r="VNR12" s="313"/>
      <c r="VNS12" s="314"/>
      <c r="VNT12" s="315"/>
      <c r="VNU12" s="311"/>
      <c r="VNV12" s="311"/>
      <c r="VNW12" s="624"/>
      <c r="VNX12" s="624"/>
      <c r="VNY12" s="624"/>
      <c r="VNZ12" s="313"/>
      <c r="VOA12" s="314"/>
      <c r="VOB12" s="315"/>
      <c r="VOC12" s="311"/>
      <c r="VOD12" s="311"/>
      <c r="VOE12" s="624"/>
      <c r="VOF12" s="624"/>
      <c r="VOG12" s="624"/>
      <c r="VOH12" s="313"/>
      <c r="VOI12" s="314"/>
      <c r="VOJ12" s="315"/>
      <c r="VOK12" s="311"/>
      <c r="VOL12" s="311"/>
      <c r="VOM12" s="624"/>
      <c r="VON12" s="624"/>
      <c r="VOO12" s="624"/>
      <c r="VOP12" s="313"/>
      <c r="VOQ12" s="314"/>
      <c r="VOR12" s="315"/>
      <c r="VOS12" s="311"/>
      <c r="VOT12" s="311"/>
      <c r="VOU12" s="624"/>
      <c r="VOV12" s="624"/>
      <c r="VOW12" s="624"/>
      <c r="VOX12" s="313"/>
      <c r="VOY12" s="314"/>
      <c r="VOZ12" s="315"/>
      <c r="VPA12" s="311"/>
      <c r="VPB12" s="311"/>
      <c r="VPC12" s="624"/>
      <c r="VPD12" s="624"/>
      <c r="VPE12" s="624"/>
      <c r="VPF12" s="313"/>
      <c r="VPG12" s="314"/>
      <c r="VPH12" s="315"/>
      <c r="VPI12" s="311"/>
      <c r="VPJ12" s="311"/>
      <c r="VPK12" s="624"/>
      <c r="VPL12" s="624"/>
      <c r="VPM12" s="624"/>
      <c r="VPN12" s="313"/>
      <c r="VPO12" s="314"/>
      <c r="VPP12" s="315"/>
      <c r="VPQ12" s="311"/>
      <c r="VPR12" s="311"/>
      <c r="VPS12" s="624"/>
      <c r="VPT12" s="624"/>
      <c r="VPU12" s="624"/>
      <c r="VPV12" s="313"/>
      <c r="VPW12" s="314"/>
      <c r="VPX12" s="315"/>
      <c r="VPY12" s="311"/>
      <c r="VPZ12" s="311"/>
      <c r="VQA12" s="624"/>
      <c r="VQB12" s="624"/>
      <c r="VQC12" s="624"/>
      <c r="VQD12" s="313"/>
      <c r="VQE12" s="314"/>
      <c r="VQF12" s="315"/>
      <c r="VQG12" s="311"/>
      <c r="VQH12" s="311"/>
      <c r="VQI12" s="624"/>
      <c r="VQJ12" s="624"/>
      <c r="VQK12" s="624"/>
      <c r="VQL12" s="313"/>
      <c r="VQM12" s="314"/>
      <c r="VQN12" s="315"/>
      <c r="VQO12" s="311"/>
      <c r="VQP12" s="311"/>
      <c r="VQQ12" s="624"/>
      <c r="VQR12" s="624"/>
      <c r="VQS12" s="624"/>
      <c r="VQT12" s="313"/>
      <c r="VQU12" s="314"/>
      <c r="VQV12" s="315"/>
      <c r="VQW12" s="311"/>
      <c r="VQX12" s="311"/>
      <c r="VQY12" s="624"/>
      <c r="VQZ12" s="624"/>
      <c r="VRA12" s="624"/>
      <c r="VRB12" s="313"/>
      <c r="VRC12" s="314"/>
      <c r="VRD12" s="315"/>
      <c r="VRE12" s="311"/>
      <c r="VRF12" s="311"/>
      <c r="VRG12" s="624"/>
      <c r="VRH12" s="624"/>
      <c r="VRI12" s="624"/>
      <c r="VRJ12" s="313"/>
      <c r="VRK12" s="314"/>
      <c r="VRL12" s="315"/>
      <c r="VRM12" s="311"/>
      <c r="VRN12" s="311"/>
      <c r="VRO12" s="624"/>
      <c r="VRP12" s="624"/>
      <c r="VRQ12" s="624"/>
      <c r="VRR12" s="313"/>
      <c r="VRS12" s="314"/>
      <c r="VRT12" s="315"/>
      <c r="VRU12" s="311"/>
      <c r="VRV12" s="311"/>
      <c r="VRW12" s="624"/>
      <c r="VRX12" s="624"/>
      <c r="VRY12" s="624"/>
      <c r="VRZ12" s="313"/>
      <c r="VSA12" s="314"/>
      <c r="VSB12" s="315"/>
      <c r="VSC12" s="311"/>
      <c r="VSD12" s="311"/>
      <c r="VSE12" s="624"/>
      <c r="VSF12" s="624"/>
      <c r="VSG12" s="624"/>
      <c r="VSH12" s="313"/>
      <c r="VSI12" s="314"/>
      <c r="VSJ12" s="315"/>
      <c r="VSK12" s="311"/>
      <c r="VSL12" s="311"/>
      <c r="VSM12" s="624"/>
      <c r="VSN12" s="624"/>
      <c r="VSO12" s="624"/>
      <c r="VSP12" s="313"/>
      <c r="VSQ12" s="314"/>
      <c r="VSR12" s="315"/>
      <c r="VSS12" s="311"/>
      <c r="VST12" s="311"/>
      <c r="VSU12" s="624"/>
      <c r="VSV12" s="624"/>
      <c r="VSW12" s="624"/>
      <c r="VSX12" s="313"/>
      <c r="VSY12" s="314"/>
      <c r="VSZ12" s="315"/>
      <c r="VTA12" s="311"/>
      <c r="VTB12" s="311"/>
      <c r="VTC12" s="624"/>
      <c r="VTD12" s="624"/>
      <c r="VTE12" s="624"/>
      <c r="VTF12" s="313"/>
      <c r="VTG12" s="314"/>
      <c r="VTH12" s="315"/>
      <c r="VTI12" s="311"/>
      <c r="VTJ12" s="311"/>
      <c r="VTK12" s="624"/>
      <c r="VTL12" s="624"/>
      <c r="VTM12" s="624"/>
      <c r="VTN12" s="313"/>
      <c r="VTO12" s="314"/>
      <c r="VTP12" s="315"/>
      <c r="VTQ12" s="311"/>
      <c r="VTR12" s="311"/>
      <c r="VTS12" s="624"/>
      <c r="VTT12" s="624"/>
      <c r="VTU12" s="624"/>
      <c r="VTV12" s="313"/>
      <c r="VTW12" s="314"/>
      <c r="VTX12" s="315"/>
      <c r="VTY12" s="311"/>
      <c r="VTZ12" s="311"/>
      <c r="VUA12" s="624"/>
      <c r="VUB12" s="624"/>
      <c r="VUC12" s="624"/>
      <c r="VUD12" s="313"/>
      <c r="VUE12" s="314"/>
      <c r="VUF12" s="315"/>
      <c r="VUG12" s="311"/>
      <c r="VUH12" s="311"/>
      <c r="VUI12" s="624"/>
      <c r="VUJ12" s="624"/>
      <c r="VUK12" s="624"/>
      <c r="VUL12" s="313"/>
      <c r="VUM12" s="314"/>
      <c r="VUN12" s="315"/>
      <c r="VUO12" s="311"/>
      <c r="VUP12" s="311"/>
      <c r="VUQ12" s="624"/>
      <c r="VUR12" s="624"/>
      <c r="VUS12" s="624"/>
      <c r="VUT12" s="313"/>
      <c r="VUU12" s="314"/>
      <c r="VUV12" s="315"/>
      <c r="VUW12" s="311"/>
      <c r="VUX12" s="311"/>
      <c r="VUY12" s="624"/>
      <c r="VUZ12" s="624"/>
      <c r="VVA12" s="624"/>
      <c r="VVB12" s="313"/>
      <c r="VVC12" s="314"/>
      <c r="VVD12" s="315"/>
      <c r="VVE12" s="311"/>
      <c r="VVF12" s="311"/>
      <c r="VVG12" s="624"/>
      <c r="VVH12" s="624"/>
      <c r="VVI12" s="624"/>
      <c r="VVJ12" s="313"/>
      <c r="VVK12" s="314"/>
      <c r="VVL12" s="315"/>
      <c r="VVM12" s="311"/>
      <c r="VVN12" s="311"/>
      <c r="VVO12" s="624"/>
      <c r="VVP12" s="624"/>
      <c r="VVQ12" s="624"/>
      <c r="VVR12" s="313"/>
      <c r="VVS12" s="314"/>
      <c r="VVT12" s="315"/>
      <c r="VVU12" s="311"/>
      <c r="VVV12" s="311"/>
      <c r="VVW12" s="624"/>
      <c r="VVX12" s="624"/>
      <c r="VVY12" s="624"/>
      <c r="VVZ12" s="313"/>
      <c r="VWA12" s="314"/>
      <c r="VWB12" s="315"/>
      <c r="VWC12" s="311"/>
      <c r="VWD12" s="311"/>
      <c r="VWE12" s="624"/>
      <c r="VWF12" s="624"/>
      <c r="VWG12" s="624"/>
      <c r="VWH12" s="313"/>
      <c r="VWI12" s="314"/>
      <c r="VWJ12" s="315"/>
      <c r="VWK12" s="311"/>
      <c r="VWL12" s="311"/>
      <c r="VWM12" s="624"/>
      <c r="VWN12" s="624"/>
      <c r="VWO12" s="624"/>
      <c r="VWP12" s="313"/>
      <c r="VWQ12" s="314"/>
      <c r="VWR12" s="315"/>
      <c r="VWS12" s="311"/>
      <c r="VWT12" s="311"/>
      <c r="VWU12" s="624"/>
      <c r="VWV12" s="624"/>
      <c r="VWW12" s="624"/>
      <c r="VWX12" s="313"/>
      <c r="VWY12" s="314"/>
      <c r="VWZ12" s="315"/>
      <c r="VXA12" s="311"/>
      <c r="VXB12" s="311"/>
      <c r="VXC12" s="624"/>
      <c r="VXD12" s="624"/>
      <c r="VXE12" s="624"/>
      <c r="VXF12" s="313"/>
      <c r="VXG12" s="314"/>
      <c r="VXH12" s="315"/>
      <c r="VXI12" s="311"/>
      <c r="VXJ12" s="311"/>
      <c r="VXK12" s="624"/>
      <c r="VXL12" s="624"/>
      <c r="VXM12" s="624"/>
      <c r="VXN12" s="313"/>
      <c r="VXO12" s="314"/>
      <c r="VXP12" s="315"/>
      <c r="VXQ12" s="311"/>
      <c r="VXR12" s="311"/>
      <c r="VXS12" s="624"/>
      <c r="VXT12" s="624"/>
      <c r="VXU12" s="624"/>
      <c r="VXV12" s="313"/>
      <c r="VXW12" s="314"/>
      <c r="VXX12" s="315"/>
      <c r="VXY12" s="311"/>
      <c r="VXZ12" s="311"/>
      <c r="VYA12" s="624"/>
      <c r="VYB12" s="624"/>
      <c r="VYC12" s="624"/>
      <c r="VYD12" s="313"/>
      <c r="VYE12" s="314"/>
      <c r="VYF12" s="315"/>
      <c r="VYG12" s="311"/>
      <c r="VYH12" s="311"/>
      <c r="VYI12" s="624"/>
      <c r="VYJ12" s="624"/>
      <c r="VYK12" s="624"/>
      <c r="VYL12" s="313"/>
      <c r="VYM12" s="314"/>
      <c r="VYN12" s="315"/>
      <c r="VYO12" s="311"/>
      <c r="VYP12" s="311"/>
      <c r="VYQ12" s="624"/>
      <c r="VYR12" s="624"/>
      <c r="VYS12" s="624"/>
      <c r="VYT12" s="313"/>
      <c r="VYU12" s="314"/>
      <c r="VYV12" s="315"/>
      <c r="VYW12" s="311"/>
      <c r="VYX12" s="311"/>
      <c r="VYY12" s="624"/>
      <c r="VYZ12" s="624"/>
      <c r="VZA12" s="624"/>
      <c r="VZB12" s="313"/>
      <c r="VZC12" s="314"/>
      <c r="VZD12" s="315"/>
      <c r="VZE12" s="311"/>
      <c r="VZF12" s="311"/>
      <c r="VZG12" s="624"/>
      <c r="VZH12" s="624"/>
      <c r="VZI12" s="624"/>
      <c r="VZJ12" s="313"/>
      <c r="VZK12" s="314"/>
      <c r="VZL12" s="315"/>
      <c r="VZM12" s="311"/>
      <c r="VZN12" s="311"/>
      <c r="VZO12" s="624"/>
      <c r="VZP12" s="624"/>
      <c r="VZQ12" s="624"/>
      <c r="VZR12" s="313"/>
      <c r="VZS12" s="314"/>
      <c r="VZT12" s="315"/>
      <c r="VZU12" s="311"/>
      <c r="VZV12" s="311"/>
      <c r="VZW12" s="624"/>
      <c r="VZX12" s="624"/>
      <c r="VZY12" s="624"/>
      <c r="VZZ12" s="313"/>
      <c r="WAA12" s="314"/>
      <c r="WAB12" s="315"/>
      <c r="WAC12" s="311"/>
      <c r="WAD12" s="311"/>
      <c r="WAE12" s="624"/>
      <c r="WAF12" s="624"/>
      <c r="WAG12" s="624"/>
      <c r="WAH12" s="313"/>
      <c r="WAI12" s="314"/>
      <c r="WAJ12" s="315"/>
      <c r="WAK12" s="311"/>
      <c r="WAL12" s="311"/>
      <c r="WAM12" s="624"/>
      <c r="WAN12" s="624"/>
      <c r="WAO12" s="624"/>
      <c r="WAP12" s="313"/>
      <c r="WAQ12" s="314"/>
      <c r="WAR12" s="315"/>
      <c r="WAS12" s="311"/>
      <c r="WAT12" s="311"/>
      <c r="WAU12" s="624"/>
      <c r="WAV12" s="624"/>
      <c r="WAW12" s="624"/>
      <c r="WAX12" s="313"/>
      <c r="WAY12" s="314"/>
      <c r="WAZ12" s="315"/>
      <c r="WBA12" s="311"/>
      <c r="WBB12" s="311"/>
      <c r="WBC12" s="624"/>
      <c r="WBD12" s="624"/>
      <c r="WBE12" s="624"/>
      <c r="WBF12" s="313"/>
      <c r="WBG12" s="314"/>
      <c r="WBH12" s="315"/>
      <c r="WBI12" s="311"/>
      <c r="WBJ12" s="311"/>
      <c r="WBK12" s="624"/>
      <c r="WBL12" s="624"/>
      <c r="WBM12" s="624"/>
      <c r="WBN12" s="313"/>
      <c r="WBO12" s="314"/>
      <c r="WBP12" s="315"/>
      <c r="WBQ12" s="311"/>
      <c r="WBR12" s="311"/>
      <c r="WBS12" s="624"/>
      <c r="WBT12" s="624"/>
      <c r="WBU12" s="624"/>
      <c r="WBV12" s="313"/>
      <c r="WBW12" s="314"/>
      <c r="WBX12" s="315"/>
      <c r="WBY12" s="311"/>
      <c r="WBZ12" s="311"/>
      <c r="WCA12" s="624"/>
      <c r="WCB12" s="624"/>
      <c r="WCC12" s="624"/>
      <c r="WCD12" s="313"/>
      <c r="WCE12" s="314"/>
      <c r="WCF12" s="315"/>
      <c r="WCG12" s="311"/>
      <c r="WCH12" s="311"/>
      <c r="WCI12" s="624"/>
      <c r="WCJ12" s="624"/>
      <c r="WCK12" s="624"/>
      <c r="WCL12" s="313"/>
      <c r="WCM12" s="314"/>
      <c r="WCN12" s="315"/>
      <c r="WCO12" s="311"/>
      <c r="WCP12" s="311"/>
      <c r="WCQ12" s="624"/>
      <c r="WCR12" s="624"/>
      <c r="WCS12" s="624"/>
      <c r="WCT12" s="313"/>
      <c r="WCU12" s="314"/>
      <c r="WCV12" s="315"/>
      <c r="WCW12" s="311"/>
      <c r="WCX12" s="311"/>
      <c r="WCY12" s="624"/>
      <c r="WCZ12" s="624"/>
      <c r="WDA12" s="624"/>
      <c r="WDB12" s="313"/>
      <c r="WDC12" s="314"/>
      <c r="WDD12" s="315"/>
      <c r="WDE12" s="311"/>
      <c r="WDF12" s="311"/>
      <c r="WDG12" s="624"/>
      <c r="WDH12" s="624"/>
      <c r="WDI12" s="624"/>
      <c r="WDJ12" s="313"/>
      <c r="WDK12" s="314"/>
      <c r="WDL12" s="315"/>
      <c r="WDM12" s="311"/>
      <c r="WDN12" s="311"/>
      <c r="WDO12" s="624"/>
      <c r="WDP12" s="624"/>
      <c r="WDQ12" s="624"/>
      <c r="WDR12" s="313"/>
      <c r="WDS12" s="314"/>
      <c r="WDT12" s="315"/>
      <c r="WDU12" s="311"/>
      <c r="WDV12" s="311"/>
      <c r="WDW12" s="624"/>
      <c r="WDX12" s="624"/>
      <c r="WDY12" s="624"/>
      <c r="WDZ12" s="313"/>
      <c r="WEA12" s="314"/>
      <c r="WEB12" s="315"/>
      <c r="WEC12" s="311"/>
      <c r="WED12" s="311"/>
      <c r="WEE12" s="624"/>
      <c r="WEF12" s="624"/>
      <c r="WEG12" s="624"/>
      <c r="WEH12" s="313"/>
      <c r="WEI12" s="314"/>
      <c r="WEJ12" s="315"/>
      <c r="WEK12" s="311"/>
      <c r="WEL12" s="311"/>
      <c r="WEM12" s="624"/>
      <c r="WEN12" s="624"/>
      <c r="WEO12" s="624"/>
      <c r="WEP12" s="313"/>
      <c r="WEQ12" s="314"/>
      <c r="WER12" s="315"/>
      <c r="WES12" s="311"/>
      <c r="WET12" s="311"/>
      <c r="WEU12" s="624"/>
      <c r="WEV12" s="624"/>
      <c r="WEW12" s="624"/>
      <c r="WEX12" s="313"/>
      <c r="WEY12" s="314"/>
      <c r="WEZ12" s="315"/>
      <c r="WFA12" s="311"/>
      <c r="WFB12" s="311"/>
      <c r="WFC12" s="624"/>
      <c r="WFD12" s="624"/>
      <c r="WFE12" s="624"/>
      <c r="WFF12" s="313"/>
      <c r="WFG12" s="314"/>
      <c r="WFH12" s="315"/>
      <c r="WFI12" s="311"/>
      <c r="WFJ12" s="311"/>
      <c r="WFK12" s="624"/>
      <c r="WFL12" s="624"/>
      <c r="WFM12" s="624"/>
      <c r="WFN12" s="313"/>
      <c r="WFO12" s="314"/>
      <c r="WFP12" s="315"/>
      <c r="WFQ12" s="311"/>
      <c r="WFR12" s="311"/>
      <c r="WFS12" s="624"/>
      <c r="WFT12" s="624"/>
      <c r="WFU12" s="624"/>
      <c r="WFV12" s="313"/>
      <c r="WFW12" s="314"/>
      <c r="WFX12" s="315"/>
      <c r="WFY12" s="311"/>
      <c r="WFZ12" s="311"/>
      <c r="WGA12" s="624"/>
      <c r="WGB12" s="624"/>
      <c r="WGC12" s="624"/>
      <c r="WGD12" s="313"/>
      <c r="WGE12" s="314"/>
      <c r="WGF12" s="315"/>
      <c r="WGG12" s="311"/>
      <c r="WGH12" s="311"/>
      <c r="WGI12" s="624"/>
      <c r="WGJ12" s="624"/>
      <c r="WGK12" s="624"/>
      <c r="WGL12" s="313"/>
      <c r="WGM12" s="314"/>
      <c r="WGN12" s="315"/>
      <c r="WGO12" s="311"/>
      <c r="WGP12" s="311"/>
      <c r="WGQ12" s="624"/>
      <c r="WGR12" s="624"/>
      <c r="WGS12" s="624"/>
      <c r="WGT12" s="313"/>
      <c r="WGU12" s="314"/>
      <c r="WGV12" s="315"/>
      <c r="WGW12" s="311"/>
      <c r="WGX12" s="311"/>
      <c r="WGY12" s="624"/>
      <c r="WGZ12" s="624"/>
      <c r="WHA12" s="624"/>
      <c r="WHB12" s="313"/>
      <c r="WHC12" s="314"/>
      <c r="WHD12" s="315"/>
      <c r="WHE12" s="311"/>
      <c r="WHF12" s="311"/>
      <c r="WHG12" s="624"/>
      <c r="WHH12" s="624"/>
      <c r="WHI12" s="624"/>
      <c r="WHJ12" s="313"/>
      <c r="WHK12" s="314"/>
      <c r="WHL12" s="315"/>
      <c r="WHM12" s="311"/>
      <c r="WHN12" s="311"/>
      <c r="WHO12" s="624"/>
      <c r="WHP12" s="624"/>
      <c r="WHQ12" s="624"/>
      <c r="WHR12" s="313"/>
      <c r="WHS12" s="314"/>
      <c r="WHT12" s="315"/>
      <c r="WHU12" s="311"/>
      <c r="WHV12" s="311"/>
      <c r="WHW12" s="624"/>
      <c r="WHX12" s="624"/>
      <c r="WHY12" s="624"/>
      <c r="WHZ12" s="313"/>
      <c r="WIA12" s="314"/>
      <c r="WIB12" s="315"/>
      <c r="WIC12" s="311"/>
      <c r="WID12" s="311"/>
      <c r="WIE12" s="624"/>
      <c r="WIF12" s="624"/>
      <c r="WIG12" s="624"/>
      <c r="WIH12" s="313"/>
      <c r="WII12" s="314"/>
      <c r="WIJ12" s="315"/>
      <c r="WIK12" s="311"/>
      <c r="WIL12" s="311"/>
      <c r="WIM12" s="624"/>
      <c r="WIN12" s="624"/>
      <c r="WIO12" s="624"/>
      <c r="WIP12" s="313"/>
      <c r="WIQ12" s="314"/>
      <c r="WIR12" s="315"/>
      <c r="WIS12" s="311"/>
      <c r="WIT12" s="311"/>
      <c r="WIU12" s="624"/>
      <c r="WIV12" s="624"/>
      <c r="WIW12" s="624"/>
      <c r="WIX12" s="313"/>
      <c r="WIY12" s="314"/>
      <c r="WIZ12" s="315"/>
      <c r="WJA12" s="311"/>
      <c r="WJB12" s="311"/>
      <c r="WJC12" s="624"/>
      <c r="WJD12" s="624"/>
      <c r="WJE12" s="624"/>
      <c r="WJF12" s="313"/>
      <c r="WJG12" s="314"/>
      <c r="WJH12" s="315"/>
      <c r="WJI12" s="311"/>
      <c r="WJJ12" s="311"/>
      <c r="WJK12" s="624"/>
      <c r="WJL12" s="624"/>
      <c r="WJM12" s="624"/>
      <c r="WJN12" s="313"/>
      <c r="WJO12" s="314"/>
      <c r="WJP12" s="315"/>
      <c r="WJQ12" s="311"/>
      <c r="WJR12" s="311"/>
      <c r="WJS12" s="624"/>
      <c r="WJT12" s="624"/>
      <c r="WJU12" s="624"/>
      <c r="WJV12" s="313"/>
      <c r="WJW12" s="314"/>
      <c r="WJX12" s="315"/>
      <c r="WJY12" s="311"/>
      <c r="WJZ12" s="311"/>
      <c r="WKA12" s="624"/>
      <c r="WKB12" s="624"/>
      <c r="WKC12" s="624"/>
      <c r="WKD12" s="313"/>
      <c r="WKE12" s="314"/>
      <c r="WKF12" s="315"/>
      <c r="WKG12" s="311"/>
      <c r="WKH12" s="311"/>
      <c r="WKI12" s="624"/>
      <c r="WKJ12" s="624"/>
      <c r="WKK12" s="624"/>
      <c r="WKL12" s="313"/>
      <c r="WKM12" s="314"/>
      <c r="WKN12" s="315"/>
      <c r="WKO12" s="311"/>
      <c r="WKP12" s="311"/>
      <c r="WKQ12" s="624"/>
      <c r="WKR12" s="624"/>
      <c r="WKS12" s="624"/>
      <c r="WKT12" s="313"/>
      <c r="WKU12" s="314"/>
      <c r="WKV12" s="315"/>
      <c r="WKW12" s="311"/>
      <c r="WKX12" s="311"/>
      <c r="WKY12" s="624"/>
      <c r="WKZ12" s="624"/>
      <c r="WLA12" s="624"/>
      <c r="WLB12" s="313"/>
      <c r="WLC12" s="314"/>
      <c r="WLD12" s="315"/>
      <c r="WLE12" s="311"/>
      <c r="WLF12" s="311"/>
      <c r="WLG12" s="624"/>
      <c r="WLH12" s="624"/>
      <c r="WLI12" s="624"/>
      <c r="WLJ12" s="313"/>
      <c r="WLK12" s="314"/>
      <c r="WLL12" s="315"/>
      <c r="WLM12" s="311"/>
      <c r="WLN12" s="311"/>
      <c r="WLO12" s="624"/>
      <c r="WLP12" s="624"/>
      <c r="WLQ12" s="624"/>
      <c r="WLR12" s="313"/>
      <c r="WLS12" s="314"/>
      <c r="WLT12" s="315"/>
      <c r="WLU12" s="311"/>
      <c r="WLV12" s="311"/>
      <c r="WLW12" s="624"/>
      <c r="WLX12" s="624"/>
      <c r="WLY12" s="624"/>
      <c r="WLZ12" s="313"/>
      <c r="WMA12" s="314"/>
      <c r="WMB12" s="315"/>
      <c r="WMC12" s="311"/>
      <c r="WMD12" s="311"/>
      <c r="WME12" s="624"/>
      <c r="WMF12" s="624"/>
      <c r="WMG12" s="624"/>
      <c r="WMH12" s="313"/>
      <c r="WMI12" s="314"/>
      <c r="WMJ12" s="315"/>
      <c r="WMK12" s="311"/>
      <c r="WML12" s="311"/>
      <c r="WMM12" s="624"/>
      <c r="WMN12" s="624"/>
      <c r="WMO12" s="624"/>
      <c r="WMP12" s="313"/>
      <c r="WMQ12" s="314"/>
      <c r="WMR12" s="315"/>
      <c r="WMS12" s="311"/>
      <c r="WMT12" s="311"/>
      <c r="WMU12" s="624"/>
      <c r="WMV12" s="624"/>
      <c r="WMW12" s="624"/>
      <c r="WMX12" s="313"/>
      <c r="WMY12" s="314"/>
      <c r="WMZ12" s="315"/>
      <c r="WNA12" s="311"/>
      <c r="WNB12" s="311"/>
      <c r="WNC12" s="624"/>
      <c r="WND12" s="624"/>
      <c r="WNE12" s="624"/>
      <c r="WNF12" s="313"/>
      <c r="WNG12" s="314"/>
      <c r="WNH12" s="315"/>
      <c r="WNI12" s="311"/>
      <c r="WNJ12" s="311"/>
      <c r="WNK12" s="624"/>
      <c r="WNL12" s="624"/>
      <c r="WNM12" s="624"/>
      <c r="WNN12" s="313"/>
      <c r="WNO12" s="314"/>
      <c r="WNP12" s="315"/>
      <c r="WNQ12" s="311"/>
      <c r="WNR12" s="311"/>
      <c r="WNS12" s="624"/>
      <c r="WNT12" s="624"/>
      <c r="WNU12" s="624"/>
      <c r="WNV12" s="313"/>
      <c r="WNW12" s="314"/>
      <c r="WNX12" s="315"/>
      <c r="WNY12" s="311"/>
      <c r="WNZ12" s="311"/>
      <c r="WOA12" s="624"/>
      <c r="WOB12" s="624"/>
      <c r="WOC12" s="624"/>
      <c r="WOD12" s="313"/>
      <c r="WOE12" s="314"/>
      <c r="WOF12" s="315"/>
      <c r="WOG12" s="311"/>
      <c r="WOH12" s="311"/>
      <c r="WOI12" s="624"/>
      <c r="WOJ12" s="624"/>
      <c r="WOK12" s="624"/>
      <c r="WOL12" s="313"/>
      <c r="WOM12" s="314"/>
      <c r="WON12" s="315"/>
      <c r="WOO12" s="311"/>
      <c r="WOP12" s="311"/>
      <c r="WOQ12" s="624"/>
      <c r="WOR12" s="624"/>
      <c r="WOS12" s="624"/>
      <c r="WOT12" s="313"/>
      <c r="WOU12" s="314"/>
      <c r="WOV12" s="315"/>
      <c r="WOW12" s="311"/>
      <c r="WOX12" s="311"/>
      <c r="WOY12" s="624"/>
      <c r="WOZ12" s="624"/>
      <c r="WPA12" s="624"/>
      <c r="WPB12" s="313"/>
      <c r="WPC12" s="314"/>
      <c r="WPD12" s="315"/>
      <c r="WPE12" s="311"/>
      <c r="WPF12" s="311"/>
      <c r="WPG12" s="624"/>
      <c r="WPH12" s="624"/>
      <c r="WPI12" s="624"/>
      <c r="WPJ12" s="313"/>
      <c r="WPK12" s="314"/>
      <c r="WPL12" s="315"/>
      <c r="WPM12" s="311"/>
      <c r="WPN12" s="311"/>
      <c r="WPO12" s="624"/>
      <c r="WPP12" s="624"/>
      <c r="WPQ12" s="624"/>
      <c r="WPR12" s="313"/>
      <c r="WPS12" s="314"/>
      <c r="WPT12" s="315"/>
      <c r="WPU12" s="311"/>
      <c r="WPV12" s="311"/>
      <c r="WPW12" s="624"/>
      <c r="WPX12" s="624"/>
      <c r="WPY12" s="624"/>
      <c r="WPZ12" s="313"/>
      <c r="WQA12" s="314"/>
      <c r="WQB12" s="315"/>
      <c r="WQC12" s="311"/>
      <c r="WQD12" s="311"/>
      <c r="WQE12" s="624"/>
      <c r="WQF12" s="624"/>
      <c r="WQG12" s="624"/>
      <c r="WQH12" s="313"/>
      <c r="WQI12" s="314"/>
      <c r="WQJ12" s="315"/>
      <c r="WQK12" s="311"/>
      <c r="WQL12" s="311"/>
      <c r="WQM12" s="624"/>
      <c r="WQN12" s="624"/>
      <c r="WQO12" s="624"/>
      <c r="WQP12" s="313"/>
      <c r="WQQ12" s="314"/>
      <c r="WQR12" s="315"/>
      <c r="WQS12" s="311"/>
      <c r="WQT12" s="311"/>
      <c r="WQU12" s="624"/>
      <c r="WQV12" s="624"/>
      <c r="WQW12" s="624"/>
      <c r="WQX12" s="313"/>
      <c r="WQY12" s="314"/>
      <c r="WQZ12" s="315"/>
      <c r="WRA12" s="311"/>
      <c r="WRB12" s="311"/>
      <c r="WRC12" s="624"/>
      <c r="WRD12" s="624"/>
      <c r="WRE12" s="624"/>
      <c r="WRF12" s="313"/>
      <c r="WRG12" s="314"/>
      <c r="WRH12" s="315"/>
      <c r="WRI12" s="311"/>
      <c r="WRJ12" s="311"/>
      <c r="WRK12" s="624"/>
      <c r="WRL12" s="624"/>
      <c r="WRM12" s="624"/>
      <c r="WRN12" s="313"/>
      <c r="WRO12" s="314"/>
      <c r="WRP12" s="315"/>
      <c r="WRQ12" s="311"/>
      <c r="WRR12" s="311"/>
      <c r="WRS12" s="624"/>
      <c r="WRT12" s="624"/>
      <c r="WRU12" s="624"/>
      <c r="WRV12" s="313"/>
      <c r="WRW12" s="314"/>
      <c r="WRX12" s="315"/>
      <c r="WRY12" s="311"/>
      <c r="WRZ12" s="311"/>
      <c r="WSA12" s="624"/>
      <c r="WSB12" s="624"/>
      <c r="WSC12" s="624"/>
      <c r="WSD12" s="313"/>
      <c r="WSE12" s="314"/>
      <c r="WSF12" s="315"/>
      <c r="WSG12" s="311"/>
      <c r="WSH12" s="311"/>
      <c r="WSI12" s="624"/>
      <c r="WSJ12" s="624"/>
      <c r="WSK12" s="624"/>
      <c r="WSL12" s="313"/>
      <c r="WSM12" s="314"/>
      <c r="WSN12" s="315"/>
      <c r="WSO12" s="311"/>
      <c r="WSP12" s="311"/>
      <c r="WSQ12" s="624"/>
      <c r="WSR12" s="624"/>
      <c r="WSS12" s="624"/>
      <c r="WST12" s="313"/>
      <c r="WSU12" s="314"/>
      <c r="WSV12" s="315"/>
      <c r="WSW12" s="311"/>
      <c r="WSX12" s="311"/>
      <c r="WSY12" s="624"/>
      <c r="WSZ12" s="624"/>
      <c r="WTA12" s="624"/>
      <c r="WTB12" s="313"/>
      <c r="WTC12" s="314"/>
      <c r="WTD12" s="315"/>
      <c r="WTE12" s="311"/>
      <c r="WTF12" s="311"/>
      <c r="WTG12" s="624"/>
      <c r="WTH12" s="624"/>
      <c r="WTI12" s="624"/>
      <c r="WTJ12" s="313"/>
      <c r="WTK12" s="314"/>
      <c r="WTL12" s="315"/>
      <c r="WTM12" s="311"/>
      <c r="WTN12" s="311"/>
      <c r="WTO12" s="624"/>
      <c r="WTP12" s="624"/>
      <c r="WTQ12" s="624"/>
      <c r="WTR12" s="313"/>
      <c r="WTS12" s="314"/>
      <c r="WTT12" s="315"/>
      <c r="WTU12" s="311"/>
      <c r="WTV12" s="311"/>
      <c r="WTW12" s="624"/>
      <c r="WTX12" s="624"/>
      <c r="WTY12" s="624"/>
      <c r="WTZ12" s="313"/>
      <c r="WUA12" s="314"/>
      <c r="WUB12" s="315"/>
      <c r="WUC12" s="311"/>
      <c r="WUD12" s="311"/>
      <c r="WUE12" s="624"/>
      <c r="WUF12" s="624"/>
      <c r="WUG12" s="624"/>
      <c r="WUH12" s="313"/>
      <c r="WUI12" s="314"/>
      <c r="WUJ12" s="315"/>
      <c r="WUK12" s="311"/>
      <c r="WUL12" s="311"/>
      <c r="WUM12" s="624"/>
      <c r="WUN12" s="624"/>
      <c r="WUO12" s="624"/>
      <c r="WUP12" s="313"/>
      <c r="WUQ12" s="314"/>
      <c r="WUR12" s="315"/>
      <c r="WUS12" s="311"/>
      <c r="WUT12" s="311"/>
      <c r="WUU12" s="624"/>
      <c r="WUV12" s="624"/>
      <c r="WUW12" s="624"/>
      <c r="WUX12" s="313"/>
      <c r="WUY12" s="314"/>
      <c r="WUZ12" s="315"/>
      <c r="WVA12" s="311"/>
      <c r="WVB12" s="311"/>
      <c r="WVC12" s="624"/>
      <c r="WVD12" s="624"/>
      <c r="WVE12" s="624"/>
      <c r="WVF12" s="313"/>
      <c r="WVG12" s="314"/>
      <c r="WVH12" s="315"/>
      <c r="WVI12" s="311"/>
      <c r="WVJ12" s="311"/>
      <c r="WVK12" s="624"/>
      <c r="WVL12" s="624"/>
      <c r="WVM12" s="624"/>
      <c r="WVN12" s="313"/>
      <c r="WVO12" s="314"/>
      <c r="WVP12" s="315"/>
      <c r="WVQ12" s="311"/>
      <c r="WVR12" s="311"/>
      <c r="WVS12" s="624"/>
      <c r="WVT12" s="624"/>
      <c r="WVU12" s="624"/>
      <c r="WVV12" s="313"/>
      <c r="WVW12" s="314"/>
      <c r="WVX12" s="315"/>
      <c r="WVY12" s="311"/>
      <c r="WVZ12" s="311"/>
      <c r="WWA12" s="624"/>
      <c r="WWB12" s="624"/>
      <c r="WWC12" s="624"/>
      <c r="WWD12" s="313"/>
      <c r="WWE12" s="314"/>
      <c r="WWF12" s="315"/>
      <c r="WWG12" s="311"/>
      <c r="WWH12" s="311"/>
      <c r="WWI12" s="624"/>
      <c r="WWJ12" s="624"/>
      <c r="WWK12" s="624"/>
      <c r="WWL12" s="313"/>
      <c r="WWM12" s="314"/>
      <c r="WWN12" s="315"/>
      <c r="WWO12" s="311"/>
      <c r="WWP12" s="311"/>
      <c r="WWQ12" s="624"/>
      <c r="WWR12" s="624"/>
      <c r="WWS12" s="624"/>
      <c r="WWT12" s="313"/>
      <c r="WWU12" s="314"/>
      <c r="WWV12" s="315"/>
      <c r="WWW12" s="311"/>
      <c r="WWX12" s="311"/>
      <c r="WWY12" s="624"/>
      <c r="WWZ12" s="624"/>
      <c r="WXA12" s="624"/>
      <c r="WXB12" s="313"/>
      <c r="WXC12" s="314"/>
      <c r="WXD12" s="315"/>
      <c r="WXE12" s="311"/>
      <c r="WXF12" s="311"/>
      <c r="WXG12" s="624"/>
      <c r="WXH12" s="624"/>
      <c r="WXI12" s="624"/>
      <c r="WXJ12" s="313"/>
      <c r="WXK12" s="314"/>
      <c r="WXL12" s="315"/>
      <c r="WXM12" s="311"/>
      <c r="WXN12" s="311"/>
      <c r="WXO12" s="624"/>
      <c r="WXP12" s="624"/>
      <c r="WXQ12" s="624"/>
      <c r="WXR12" s="313"/>
      <c r="WXS12" s="314"/>
      <c r="WXT12" s="315"/>
      <c r="WXU12" s="311"/>
      <c r="WXV12" s="311"/>
      <c r="WXW12" s="624"/>
      <c r="WXX12" s="624"/>
      <c r="WXY12" s="624"/>
      <c r="WXZ12" s="313"/>
      <c r="WYA12" s="314"/>
      <c r="WYB12" s="315"/>
      <c r="WYC12" s="311"/>
      <c r="WYD12" s="311"/>
      <c r="WYE12" s="624"/>
      <c r="WYF12" s="624"/>
      <c r="WYG12" s="624"/>
      <c r="WYH12" s="313"/>
      <c r="WYI12" s="314"/>
      <c r="WYJ12" s="315"/>
      <c r="WYK12" s="311"/>
      <c r="WYL12" s="311"/>
      <c r="WYM12" s="624"/>
      <c r="WYN12" s="624"/>
      <c r="WYO12" s="624"/>
      <c r="WYP12" s="313"/>
      <c r="WYQ12" s="314"/>
      <c r="WYR12" s="315"/>
      <c r="WYS12" s="311"/>
      <c r="WYT12" s="311"/>
      <c r="WYU12" s="624"/>
      <c r="WYV12" s="624"/>
      <c r="WYW12" s="624"/>
      <c r="WYX12" s="313"/>
      <c r="WYY12" s="314"/>
      <c r="WYZ12" s="315"/>
      <c r="WZA12" s="311"/>
      <c r="WZB12" s="311"/>
      <c r="WZC12" s="624"/>
      <c r="WZD12" s="624"/>
      <c r="WZE12" s="624"/>
      <c r="WZF12" s="313"/>
      <c r="WZG12" s="314"/>
      <c r="WZH12" s="315"/>
      <c r="WZI12" s="311"/>
      <c r="WZJ12" s="311"/>
      <c r="WZK12" s="624"/>
      <c r="WZL12" s="624"/>
      <c r="WZM12" s="624"/>
      <c r="WZN12" s="313"/>
      <c r="WZO12" s="314"/>
      <c r="WZP12" s="315"/>
      <c r="WZQ12" s="311"/>
      <c r="WZR12" s="311"/>
      <c r="WZS12" s="624"/>
      <c r="WZT12" s="624"/>
      <c r="WZU12" s="624"/>
      <c r="WZV12" s="313"/>
      <c r="WZW12" s="314"/>
      <c r="WZX12" s="315"/>
      <c r="WZY12" s="311"/>
      <c r="WZZ12" s="311"/>
      <c r="XAA12" s="624"/>
      <c r="XAB12" s="624"/>
      <c r="XAC12" s="624"/>
      <c r="XAD12" s="313"/>
      <c r="XAE12" s="314"/>
      <c r="XAF12" s="315"/>
      <c r="XAG12" s="311"/>
      <c r="XAH12" s="311"/>
      <c r="XAI12" s="624"/>
      <c r="XAJ12" s="624"/>
      <c r="XAK12" s="624"/>
      <c r="XAL12" s="313"/>
      <c r="XAM12" s="314"/>
      <c r="XAN12" s="315"/>
      <c r="XAO12" s="311"/>
      <c r="XAP12" s="311"/>
      <c r="XAQ12" s="624"/>
      <c r="XAR12" s="624"/>
      <c r="XAS12" s="624"/>
      <c r="XAT12" s="313"/>
      <c r="XAU12" s="314"/>
      <c r="XAV12" s="315"/>
      <c r="XAW12" s="311"/>
      <c r="XAX12" s="311"/>
      <c r="XAY12" s="624"/>
      <c r="XAZ12" s="624"/>
      <c r="XBA12" s="624"/>
      <c r="XBB12" s="313"/>
      <c r="XBC12" s="314"/>
      <c r="XBD12" s="315"/>
      <c r="XBE12" s="311"/>
      <c r="XBF12" s="311"/>
      <c r="XBG12" s="624"/>
      <c r="XBH12" s="624"/>
      <c r="XBI12" s="624"/>
      <c r="XBJ12" s="313"/>
      <c r="XBK12" s="314"/>
      <c r="XBL12" s="315"/>
      <c r="XBM12" s="311"/>
      <c r="XBN12" s="311"/>
      <c r="XBO12" s="624"/>
      <c r="XBP12" s="624"/>
      <c r="XBQ12" s="624"/>
      <c r="XBR12" s="313"/>
      <c r="XBS12" s="314"/>
      <c r="XBT12" s="315"/>
      <c r="XBU12" s="311"/>
      <c r="XBV12" s="311"/>
      <c r="XBW12" s="624"/>
      <c r="XBX12" s="624"/>
      <c r="XBY12" s="624"/>
      <c r="XBZ12" s="313"/>
      <c r="XCA12" s="314"/>
      <c r="XCB12" s="315"/>
      <c r="XCC12" s="311"/>
      <c r="XCD12" s="311"/>
      <c r="XCE12" s="624"/>
      <c r="XCF12" s="624"/>
      <c r="XCG12" s="624"/>
      <c r="XCH12" s="313"/>
      <c r="XCI12" s="314"/>
      <c r="XCJ12" s="315"/>
      <c r="XCK12" s="311"/>
      <c r="XCL12" s="311"/>
      <c r="XCM12" s="624"/>
      <c r="XCN12" s="624"/>
      <c r="XCO12" s="624"/>
      <c r="XCP12" s="313"/>
      <c r="XCQ12" s="314"/>
      <c r="XCR12" s="315"/>
      <c r="XCS12" s="311"/>
      <c r="XCT12" s="311"/>
      <c r="XCU12" s="624"/>
      <c r="XCV12" s="624"/>
      <c r="XCW12" s="624"/>
      <c r="XCX12" s="313"/>
      <c r="XCY12" s="314"/>
      <c r="XCZ12" s="315"/>
      <c r="XDA12" s="311"/>
      <c r="XDB12" s="311"/>
      <c r="XDC12" s="624"/>
      <c r="XDD12" s="624"/>
      <c r="XDE12" s="624"/>
      <c r="XDF12" s="313"/>
      <c r="XDG12" s="314"/>
      <c r="XDH12" s="315"/>
      <c r="XDI12" s="311"/>
      <c r="XDJ12" s="311"/>
      <c r="XDK12" s="624"/>
      <c r="XDL12" s="624"/>
      <c r="XDM12" s="624"/>
      <c r="XDN12" s="313"/>
      <c r="XDO12" s="314"/>
      <c r="XDP12" s="315"/>
      <c r="XDQ12" s="311"/>
      <c r="XDR12" s="311"/>
      <c r="XDS12" s="624"/>
      <c r="XDT12" s="624"/>
      <c r="XDU12" s="624"/>
      <c r="XDV12" s="313"/>
      <c r="XDW12" s="314"/>
      <c r="XDX12" s="315"/>
      <c r="XDY12" s="311"/>
      <c r="XDZ12" s="311"/>
      <c r="XEA12" s="624"/>
      <c r="XEB12" s="624"/>
      <c r="XEC12" s="624"/>
      <c r="XED12" s="313"/>
      <c r="XEE12" s="314"/>
      <c r="XEF12" s="315"/>
      <c r="XEG12" s="311"/>
      <c r="XEH12" s="311"/>
      <c r="XEI12" s="624"/>
      <c r="XEJ12" s="624"/>
      <c r="XEK12" s="624"/>
      <c r="XEL12" s="313"/>
      <c r="XEM12" s="314"/>
      <c r="XEN12" s="315"/>
      <c r="XEO12" s="311"/>
      <c r="XEP12" s="311"/>
      <c r="XEQ12" s="624"/>
      <c r="XER12" s="624"/>
      <c r="XES12" s="624"/>
      <c r="XET12" s="313"/>
      <c r="XEU12" s="314"/>
      <c r="XEV12" s="315"/>
      <c r="XEW12" s="311"/>
      <c r="XEX12" s="311"/>
      <c r="XEY12" s="624"/>
      <c r="XEZ12" s="624"/>
      <c r="XFA12" s="624"/>
      <c r="XFB12" s="313"/>
      <c r="XFC12" s="314"/>
      <c r="XFD12" s="315"/>
    </row>
    <row r="13" spans="1:16384" ht="19.5" customHeight="1" x14ac:dyDescent="0.25">
      <c r="A13" s="306"/>
      <c r="B13" s="306"/>
      <c r="C13" s="628"/>
      <c r="D13" s="628"/>
      <c r="E13" s="628"/>
      <c r="F13" s="307"/>
      <c r="G13" s="280"/>
      <c r="H13" s="310"/>
      <c r="I13" s="311"/>
      <c r="J13" s="311"/>
      <c r="K13" s="624"/>
      <c r="L13" s="624"/>
      <c r="M13" s="624"/>
      <c r="N13" s="313"/>
      <c r="O13" s="314"/>
      <c r="P13" s="315"/>
      <c r="Q13" s="311"/>
      <c r="R13" s="311"/>
      <c r="S13" s="624"/>
      <c r="T13" s="624"/>
      <c r="U13" s="624"/>
      <c r="V13" s="313"/>
      <c r="W13" s="314"/>
      <c r="X13" s="315"/>
      <c r="Y13" s="311"/>
      <c r="Z13" s="311"/>
      <c r="AA13" s="624"/>
      <c r="AB13" s="624"/>
      <c r="AC13" s="624"/>
      <c r="AD13" s="313"/>
      <c r="AE13" s="314"/>
      <c r="AF13" s="315"/>
      <c r="AG13" s="311"/>
      <c r="AH13" s="311"/>
      <c r="AI13" s="624"/>
      <c r="AJ13" s="624"/>
      <c r="AK13" s="624"/>
      <c r="AL13" s="313"/>
      <c r="AM13" s="314"/>
      <c r="AN13" s="315"/>
      <c r="AO13" s="311"/>
      <c r="AP13" s="311"/>
      <c r="AQ13" s="624"/>
      <c r="AR13" s="624"/>
      <c r="AS13" s="624"/>
      <c r="AT13" s="313"/>
      <c r="AU13" s="314"/>
      <c r="AV13" s="315"/>
      <c r="AW13" s="311"/>
      <c r="AX13" s="311"/>
      <c r="AY13" s="624"/>
      <c r="AZ13" s="624"/>
      <c r="BA13" s="624"/>
      <c r="BB13" s="313"/>
      <c r="BC13" s="314"/>
      <c r="BD13" s="315"/>
      <c r="BE13" s="311"/>
      <c r="BF13" s="311"/>
      <c r="BG13" s="624"/>
      <c r="BH13" s="624"/>
      <c r="BI13" s="624"/>
      <c r="BJ13" s="313"/>
      <c r="BK13" s="314"/>
      <c r="BL13" s="315"/>
      <c r="BM13" s="311"/>
      <c r="BN13" s="311"/>
      <c r="BO13" s="624"/>
      <c r="BP13" s="624"/>
      <c r="BQ13" s="624"/>
      <c r="BR13" s="313"/>
      <c r="BS13" s="314"/>
      <c r="BT13" s="315"/>
      <c r="BU13" s="311"/>
      <c r="BV13" s="311"/>
      <c r="BW13" s="624"/>
      <c r="BX13" s="624"/>
      <c r="BY13" s="624"/>
      <c r="BZ13" s="313"/>
      <c r="CA13" s="314"/>
      <c r="CB13" s="315"/>
      <c r="CC13" s="311"/>
      <c r="CD13" s="311"/>
      <c r="CE13" s="624"/>
      <c r="CF13" s="624"/>
      <c r="CG13" s="624"/>
      <c r="CH13" s="313"/>
      <c r="CI13" s="314"/>
      <c r="CJ13" s="315"/>
      <c r="CK13" s="311"/>
      <c r="CL13" s="311"/>
      <c r="CM13" s="624"/>
      <c r="CN13" s="624"/>
      <c r="CO13" s="624"/>
      <c r="CP13" s="313"/>
      <c r="CQ13" s="314"/>
      <c r="CR13" s="315"/>
      <c r="CS13" s="311"/>
      <c r="CT13" s="311"/>
      <c r="CU13" s="624"/>
      <c r="CV13" s="624"/>
      <c r="CW13" s="624"/>
      <c r="CX13" s="313"/>
      <c r="CY13" s="314"/>
      <c r="CZ13" s="315"/>
      <c r="DA13" s="311"/>
      <c r="DB13" s="311"/>
      <c r="DC13" s="624"/>
      <c r="DD13" s="624"/>
      <c r="DE13" s="624"/>
      <c r="DF13" s="313"/>
      <c r="DG13" s="314"/>
      <c r="DH13" s="315"/>
      <c r="DI13" s="311"/>
      <c r="DJ13" s="311"/>
      <c r="DK13" s="624"/>
      <c r="DL13" s="624"/>
      <c r="DM13" s="624"/>
      <c r="DN13" s="313"/>
      <c r="DO13" s="314"/>
      <c r="DP13" s="315"/>
      <c r="DQ13" s="311"/>
      <c r="DR13" s="311"/>
      <c r="DS13" s="624"/>
      <c r="DT13" s="624"/>
      <c r="DU13" s="624"/>
      <c r="DV13" s="313"/>
      <c r="DW13" s="314"/>
      <c r="DX13" s="315"/>
      <c r="DY13" s="311"/>
      <c r="DZ13" s="311"/>
      <c r="EA13" s="624"/>
      <c r="EB13" s="624"/>
      <c r="EC13" s="624"/>
      <c r="ED13" s="313"/>
      <c r="EE13" s="314"/>
      <c r="EF13" s="315"/>
      <c r="EG13" s="311"/>
      <c r="EH13" s="311"/>
      <c r="EI13" s="624"/>
      <c r="EJ13" s="624"/>
      <c r="EK13" s="624"/>
      <c r="EL13" s="313"/>
      <c r="EM13" s="314"/>
      <c r="EN13" s="315"/>
      <c r="EO13" s="311"/>
      <c r="EP13" s="311"/>
      <c r="EQ13" s="624"/>
      <c r="ER13" s="624"/>
      <c r="ES13" s="624"/>
      <c r="ET13" s="313"/>
      <c r="EU13" s="314"/>
      <c r="EV13" s="315"/>
      <c r="EW13" s="311"/>
      <c r="EX13" s="311"/>
      <c r="EY13" s="624"/>
      <c r="EZ13" s="624"/>
      <c r="FA13" s="624"/>
      <c r="FB13" s="313"/>
      <c r="FC13" s="314"/>
      <c r="FD13" s="315"/>
      <c r="FE13" s="311"/>
      <c r="FF13" s="311"/>
      <c r="FG13" s="624"/>
      <c r="FH13" s="624"/>
      <c r="FI13" s="624"/>
      <c r="FJ13" s="313"/>
      <c r="FK13" s="314"/>
      <c r="FL13" s="315"/>
      <c r="FM13" s="311"/>
      <c r="FN13" s="311"/>
      <c r="FO13" s="624"/>
      <c r="FP13" s="624"/>
      <c r="FQ13" s="624"/>
      <c r="FR13" s="313"/>
      <c r="FS13" s="314"/>
      <c r="FT13" s="315"/>
      <c r="FU13" s="311"/>
      <c r="FV13" s="311"/>
      <c r="FW13" s="624"/>
      <c r="FX13" s="624"/>
      <c r="FY13" s="624"/>
      <c r="FZ13" s="313"/>
      <c r="GA13" s="314"/>
      <c r="GB13" s="315"/>
      <c r="GC13" s="311"/>
      <c r="GD13" s="311"/>
      <c r="GE13" s="624"/>
      <c r="GF13" s="624"/>
      <c r="GG13" s="624"/>
      <c r="GH13" s="313"/>
      <c r="GI13" s="314"/>
      <c r="GJ13" s="315"/>
      <c r="GK13" s="311"/>
      <c r="GL13" s="311"/>
      <c r="GM13" s="624"/>
      <c r="GN13" s="624"/>
      <c r="GO13" s="624"/>
      <c r="GP13" s="313"/>
      <c r="GQ13" s="314"/>
      <c r="GR13" s="315"/>
      <c r="GS13" s="311"/>
      <c r="GT13" s="311"/>
      <c r="GU13" s="624"/>
      <c r="GV13" s="624"/>
      <c r="GW13" s="624"/>
      <c r="GX13" s="313"/>
      <c r="GY13" s="314"/>
      <c r="GZ13" s="315"/>
      <c r="HA13" s="311"/>
      <c r="HB13" s="311"/>
      <c r="HC13" s="624"/>
      <c r="HD13" s="624"/>
      <c r="HE13" s="624"/>
      <c r="HF13" s="313"/>
      <c r="HG13" s="314"/>
      <c r="HH13" s="315"/>
      <c r="HI13" s="311"/>
      <c r="HJ13" s="311"/>
      <c r="HK13" s="624"/>
      <c r="HL13" s="624"/>
      <c r="HM13" s="624"/>
      <c r="HN13" s="313"/>
      <c r="HO13" s="314"/>
      <c r="HP13" s="315"/>
      <c r="HQ13" s="311"/>
      <c r="HR13" s="311"/>
      <c r="HS13" s="624"/>
      <c r="HT13" s="624"/>
      <c r="HU13" s="624"/>
      <c r="HV13" s="313"/>
      <c r="HW13" s="314"/>
      <c r="HX13" s="315"/>
      <c r="HY13" s="311"/>
      <c r="HZ13" s="311"/>
      <c r="IA13" s="624"/>
      <c r="IB13" s="624"/>
      <c r="IC13" s="624"/>
      <c r="ID13" s="313"/>
      <c r="IE13" s="314"/>
      <c r="IF13" s="315"/>
      <c r="IG13" s="311"/>
      <c r="IH13" s="311"/>
      <c r="II13" s="624"/>
      <c r="IJ13" s="624"/>
      <c r="IK13" s="624"/>
      <c r="IL13" s="313"/>
      <c r="IM13" s="314"/>
      <c r="IN13" s="315"/>
      <c r="IO13" s="311"/>
      <c r="IP13" s="311"/>
      <c r="IQ13" s="624"/>
      <c r="IR13" s="624"/>
      <c r="IS13" s="624"/>
      <c r="IT13" s="313"/>
      <c r="IU13" s="314"/>
      <c r="IV13" s="315"/>
      <c r="IW13" s="311"/>
      <c r="IX13" s="311"/>
      <c r="IY13" s="624"/>
      <c r="IZ13" s="624"/>
      <c r="JA13" s="624"/>
      <c r="JB13" s="313"/>
      <c r="JC13" s="314"/>
      <c r="JD13" s="315"/>
      <c r="JE13" s="311"/>
      <c r="JF13" s="311"/>
      <c r="JG13" s="624"/>
      <c r="JH13" s="624"/>
      <c r="JI13" s="624"/>
      <c r="JJ13" s="313"/>
      <c r="JK13" s="314"/>
      <c r="JL13" s="315"/>
      <c r="JM13" s="311"/>
      <c r="JN13" s="311"/>
      <c r="JO13" s="624"/>
      <c r="JP13" s="624"/>
      <c r="JQ13" s="624"/>
      <c r="JR13" s="313"/>
      <c r="JS13" s="314"/>
      <c r="JT13" s="315"/>
      <c r="JU13" s="311"/>
      <c r="JV13" s="311"/>
      <c r="JW13" s="624"/>
      <c r="JX13" s="624"/>
      <c r="JY13" s="624"/>
      <c r="JZ13" s="313"/>
      <c r="KA13" s="314"/>
      <c r="KB13" s="315"/>
      <c r="KC13" s="311"/>
      <c r="KD13" s="311"/>
      <c r="KE13" s="624"/>
      <c r="KF13" s="624"/>
      <c r="KG13" s="624"/>
      <c r="KH13" s="313"/>
      <c r="KI13" s="314"/>
      <c r="KJ13" s="315"/>
      <c r="KK13" s="311"/>
      <c r="KL13" s="311"/>
      <c r="KM13" s="624"/>
      <c r="KN13" s="624"/>
      <c r="KO13" s="624"/>
      <c r="KP13" s="313"/>
      <c r="KQ13" s="314"/>
      <c r="KR13" s="315"/>
      <c r="KS13" s="311"/>
      <c r="KT13" s="311"/>
      <c r="KU13" s="624"/>
      <c r="KV13" s="624"/>
      <c r="KW13" s="624"/>
      <c r="KX13" s="313"/>
      <c r="KY13" s="314"/>
      <c r="KZ13" s="315"/>
      <c r="LA13" s="311"/>
      <c r="LB13" s="311"/>
      <c r="LC13" s="624"/>
      <c r="LD13" s="624"/>
      <c r="LE13" s="624"/>
      <c r="LF13" s="313"/>
      <c r="LG13" s="314"/>
      <c r="LH13" s="315"/>
      <c r="LI13" s="311"/>
      <c r="LJ13" s="311"/>
      <c r="LK13" s="624"/>
      <c r="LL13" s="624"/>
      <c r="LM13" s="624"/>
      <c r="LN13" s="313"/>
      <c r="LO13" s="314"/>
      <c r="LP13" s="315"/>
      <c r="LQ13" s="311"/>
      <c r="LR13" s="311"/>
      <c r="LS13" s="624"/>
      <c r="LT13" s="624"/>
      <c r="LU13" s="624"/>
      <c r="LV13" s="313"/>
      <c r="LW13" s="314"/>
      <c r="LX13" s="315"/>
      <c r="LY13" s="311"/>
      <c r="LZ13" s="311"/>
      <c r="MA13" s="624"/>
      <c r="MB13" s="624"/>
      <c r="MC13" s="624"/>
      <c r="MD13" s="313"/>
      <c r="ME13" s="314"/>
      <c r="MF13" s="315"/>
      <c r="MG13" s="311"/>
      <c r="MH13" s="311"/>
      <c r="MI13" s="624"/>
      <c r="MJ13" s="624"/>
      <c r="MK13" s="624"/>
      <c r="ML13" s="313"/>
      <c r="MM13" s="314"/>
      <c r="MN13" s="315"/>
      <c r="MO13" s="311"/>
      <c r="MP13" s="311"/>
      <c r="MQ13" s="624"/>
      <c r="MR13" s="624"/>
      <c r="MS13" s="624"/>
      <c r="MT13" s="313"/>
      <c r="MU13" s="314"/>
      <c r="MV13" s="315"/>
      <c r="MW13" s="311"/>
      <c r="MX13" s="311"/>
      <c r="MY13" s="624"/>
      <c r="MZ13" s="624"/>
      <c r="NA13" s="624"/>
      <c r="NB13" s="313"/>
      <c r="NC13" s="314"/>
      <c r="ND13" s="315"/>
      <c r="NE13" s="311"/>
      <c r="NF13" s="311"/>
      <c r="NG13" s="624"/>
      <c r="NH13" s="624"/>
      <c r="NI13" s="624"/>
      <c r="NJ13" s="313"/>
      <c r="NK13" s="314"/>
      <c r="NL13" s="315"/>
      <c r="NM13" s="311"/>
      <c r="NN13" s="311"/>
      <c r="NO13" s="624"/>
      <c r="NP13" s="624"/>
      <c r="NQ13" s="624"/>
      <c r="NR13" s="313"/>
      <c r="NS13" s="314"/>
      <c r="NT13" s="315"/>
      <c r="NU13" s="311"/>
      <c r="NV13" s="311"/>
      <c r="NW13" s="624"/>
      <c r="NX13" s="624"/>
      <c r="NY13" s="624"/>
      <c r="NZ13" s="313"/>
      <c r="OA13" s="314"/>
      <c r="OB13" s="315"/>
      <c r="OC13" s="311"/>
      <c r="OD13" s="311"/>
      <c r="OE13" s="624"/>
      <c r="OF13" s="624"/>
      <c r="OG13" s="624"/>
      <c r="OH13" s="313"/>
      <c r="OI13" s="314"/>
      <c r="OJ13" s="315"/>
      <c r="OK13" s="311"/>
      <c r="OL13" s="311"/>
      <c r="OM13" s="624"/>
      <c r="ON13" s="624"/>
      <c r="OO13" s="624"/>
      <c r="OP13" s="313"/>
      <c r="OQ13" s="314"/>
      <c r="OR13" s="315"/>
      <c r="OS13" s="311"/>
      <c r="OT13" s="311"/>
      <c r="OU13" s="624"/>
      <c r="OV13" s="624"/>
      <c r="OW13" s="624"/>
      <c r="OX13" s="313"/>
      <c r="OY13" s="314"/>
      <c r="OZ13" s="315"/>
      <c r="PA13" s="311"/>
      <c r="PB13" s="311"/>
      <c r="PC13" s="624"/>
      <c r="PD13" s="624"/>
      <c r="PE13" s="624"/>
      <c r="PF13" s="313"/>
      <c r="PG13" s="314"/>
      <c r="PH13" s="315"/>
      <c r="PI13" s="311"/>
      <c r="PJ13" s="311"/>
      <c r="PK13" s="624"/>
      <c r="PL13" s="624"/>
      <c r="PM13" s="624"/>
      <c r="PN13" s="313"/>
      <c r="PO13" s="314"/>
      <c r="PP13" s="315"/>
      <c r="PQ13" s="311"/>
      <c r="PR13" s="311"/>
      <c r="PS13" s="624"/>
      <c r="PT13" s="624"/>
      <c r="PU13" s="624"/>
      <c r="PV13" s="313"/>
      <c r="PW13" s="314"/>
      <c r="PX13" s="315"/>
      <c r="PY13" s="311"/>
      <c r="PZ13" s="311"/>
      <c r="QA13" s="624"/>
      <c r="QB13" s="624"/>
      <c r="QC13" s="624"/>
      <c r="QD13" s="313"/>
      <c r="QE13" s="314"/>
      <c r="QF13" s="315"/>
      <c r="QG13" s="311"/>
      <c r="QH13" s="311"/>
      <c r="QI13" s="624"/>
      <c r="QJ13" s="624"/>
      <c r="QK13" s="624"/>
      <c r="QL13" s="313"/>
      <c r="QM13" s="314"/>
      <c r="QN13" s="315"/>
      <c r="QO13" s="311"/>
      <c r="QP13" s="311"/>
      <c r="QQ13" s="624"/>
      <c r="QR13" s="624"/>
      <c r="QS13" s="624"/>
      <c r="QT13" s="313"/>
      <c r="QU13" s="314"/>
      <c r="QV13" s="315"/>
      <c r="QW13" s="311"/>
      <c r="QX13" s="311"/>
      <c r="QY13" s="624"/>
      <c r="QZ13" s="624"/>
      <c r="RA13" s="624"/>
      <c r="RB13" s="313"/>
      <c r="RC13" s="314"/>
      <c r="RD13" s="315"/>
      <c r="RE13" s="311"/>
      <c r="RF13" s="311"/>
      <c r="RG13" s="624"/>
      <c r="RH13" s="624"/>
      <c r="RI13" s="624"/>
      <c r="RJ13" s="313"/>
      <c r="RK13" s="314"/>
      <c r="RL13" s="315"/>
      <c r="RM13" s="311"/>
      <c r="RN13" s="311"/>
      <c r="RO13" s="624"/>
      <c r="RP13" s="624"/>
      <c r="RQ13" s="624"/>
      <c r="RR13" s="313"/>
      <c r="RS13" s="314"/>
      <c r="RT13" s="315"/>
      <c r="RU13" s="311"/>
      <c r="RV13" s="311"/>
      <c r="RW13" s="624"/>
      <c r="RX13" s="624"/>
      <c r="RY13" s="624"/>
      <c r="RZ13" s="313"/>
      <c r="SA13" s="314"/>
      <c r="SB13" s="315"/>
      <c r="SC13" s="311"/>
      <c r="SD13" s="311"/>
      <c r="SE13" s="624"/>
      <c r="SF13" s="624"/>
      <c r="SG13" s="624"/>
      <c r="SH13" s="313"/>
      <c r="SI13" s="314"/>
      <c r="SJ13" s="315"/>
      <c r="SK13" s="311"/>
      <c r="SL13" s="311"/>
      <c r="SM13" s="624"/>
      <c r="SN13" s="624"/>
      <c r="SO13" s="624"/>
      <c r="SP13" s="313"/>
      <c r="SQ13" s="314"/>
      <c r="SR13" s="315"/>
      <c r="SS13" s="311"/>
      <c r="ST13" s="311"/>
      <c r="SU13" s="624"/>
      <c r="SV13" s="624"/>
      <c r="SW13" s="624"/>
      <c r="SX13" s="313"/>
      <c r="SY13" s="314"/>
      <c r="SZ13" s="315"/>
      <c r="TA13" s="311"/>
      <c r="TB13" s="311"/>
      <c r="TC13" s="624"/>
      <c r="TD13" s="624"/>
      <c r="TE13" s="624"/>
      <c r="TF13" s="313"/>
      <c r="TG13" s="314"/>
      <c r="TH13" s="315"/>
      <c r="TI13" s="311"/>
      <c r="TJ13" s="311"/>
      <c r="TK13" s="624"/>
      <c r="TL13" s="624"/>
      <c r="TM13" s="624"/>
      <c r="TN13" s="313"/>
      <c r="TO13" s="314"/>
      <c r="TP13" s="315"/>
      <c r="TQ13" s="311"/>
      <c r="TR13" s="311"/>
      <c r="TS13" s="624"/>
      <c r="TT13" s="624"/>
      <c r="TU13" s="624"/>
      <c r="TV13" s="313"/>
      <c r="TW13" s="314"/>
      <c r="TX13" s="315"/>
      <c r="TY13" s="311"/>
      <c r="TZ13" s="311"/>
      <c r="UA13" s="624"/>
      <c r="UB13" s="624"/>
      <c r="UC13" s="624"/>
      <c r="UD13" s="313"/>
      <c r="UE13" s="314"/>
      <c r="UF13" s="315"/>
      <c r="UG13" s="311"/>
      <c r="UH13" s="311"/>
      <c r="UI13" s="624"/>
      <c r="UJ13" s="624"/>
      <c r="UK13" s="624"/>
      <c r="UL13" s="313"/>
      <c r="UM13" s="314"/>
      <c r="UN13" s="315"/>
      <c r="UO13" s="311"/>
      <c r="UP13" s="311"/>
      <c r="UQ13" s="624"/>
      <c r="UR13" s="624"/>
      <c r="US13" s="624"/>
      <c r="UT13" s="313"/>
      <c r="UU13" s="314"/>
      <c r="UV13" s="315"/>
      <c r="UW13" s="311"/>
      <c r="UX13" s="311"/>
      <c r="UY13" s="624"/>
      <c r="UZ13" s="624"/>
      <c r="VA13" s="624"/>
      <c r="VB13" s="313"/>
      <c r="VC13" s="314"/>
      <c r="VD13" s="315"/>
      <c r="VE13" s="311"/>
      <c r="VF13" s="311"/>
      <c r="VG13" s="624"/>
      <c r="VH13" s="624"/>
      <c r="VI13" s="624"/>
      <c r="VJ13" s="313"/>
      <c r="VK13" s="314"/>
      <c r="VL13" s="315"/>
      <c r="VM13" s="311"/>
      <c r="VN13" s="311"/>
      <c r="VO13" s="624"/>
      <c r="VP13" s="624"/>
      <c r="VQ13" s="624"/>
      <c r="VR13" s="313"/>
      <c r="VS13" s="314"/>
      <c r="VT13" s="315"/>
      <c r="VU13" s="311"/>
      <c r="VV13" s="311"/>
      <c r="VW13" s="624"/>
      <c r="VX13" s="624"/>
      <c r="VY13" s="624"/>
      <c r="VZ13" s="313"/>
      <c r="WA13" s="314"/>
      <c r="WB13" s="315"/>
      <c r="WC13" s="311"/>
      <c r="WD13" s="311"/>
      <c r="WE13" s="624"/>
      <c r="WF13" s="624"/>
      <c r="WG13" s="624"/>
      <c r="WH13" s="313"/>
      <c r="WI13" s="314"/>
      <c r="WJ13" s="315"/>
      <c r="WK13" s="311"/>
      <c r="WL13" s="311"/>
      <c r="WM13" s="624"/>
      <c r="WN13" s="624"/>
      <c r="WO13" s="624"/>
      <c r="WP13" s="313"/>
      <c r="WQ13" s="314"/>
      <c r="WR13" s="315"/>
      <c r="WS13" s="311"/>
      <c r="WT13" s="311"/>
      <c r="WU13" s="624"/>
      <c r="WV13" s="624"/>
      <c r="WW13" s="624"/>
      <c r="WX13" s="313"/>
      <c r="WY13" s="314"/>
      <c r="WZ13" s="315"/>
      <c r="XA13" s="311"/>
      <c r="XB13" s="311"/>
      <c r="XC13" s="624"/>
      <c r="XD13" s="624"/>
      <c r="XE13" s="624"/>
      <c r="XF13" s="313"/>
      <c r="XG13" s="314"/>
      <c r="XH13" s="315"/>
      <c r="XI13" s="311"/>
      <c r="XJ13" s="311"/>
      <c r="XK13" s="624"/>
      <c r="XL13" s="624"/>
      <c r="XM13" s="624"/>
      <c r="XN13" s="313"/>
      <c r="XO13" s="314"/>
      <c r="XP13" s="315"/>
      <c r="XQ13" s="311"/>
      <c r="XR13" s="311"/>
      <c r="XS13" s="624"/>
      <c r="XT13" s="624"/>
      <c r="XU13" s="624"/>
      <c r="XV13" s="313"/>
      <c r="XW13" s="314"/>
      <c r="XX13" s="315"/>
      <c r="XY13" s="311"/>
      <c r="XZ13" s="311"/>
      <c r="YA13" s="624"/>
      <c r="YB13" s="624"/>
      <c r="YC13" s="624"/>
      <c r="YD13" s="313"/>
      <c r="YE13" s="314"/>
      <c r="YF13" s="315"/>
      <c r="YG13" s="311"/>
      <c r="YH13" s="311"/>
      <c r="YI13" s="624"/>
      <c r="YJ13" s="624"/>
      <c r="YK13" s="624"/>
      <c r="YL13" s="313"/>
      <c r="YM13" s="314"/>
      <c r="YN13" s="315"/>
      <c r="YO13" s="311"/>
      <c r="YP13" s="311"/>
      <c r="YQ13" s="624"/>
      <c r="YR13" s="624"/>
      <c r="YS13" s="624"/>
      <c r="YT13" s="313"/>
      <c r="YU13" s="314"/>
      <c r="YV13" s="315"/>
      <c r="YW13" s="311"/>
      <c r="YX13" s="311"/>
      <c r="YY13" s="624"/>
      <c r="YZ13" s="624"/>
      <c r="ZA13" s="624"/>
      <c r="ZB13" s="313"/>
      <c r="ZC13" s="314"/>
      <c r="ZD13" s="315"/>
      <c r="ZE13" s="311"/>
      <c r="ZF13" s="311"/>
      <c r="ZG13" s="624"/>
      <c r="ZH13" s="624"/>
      <c r="ZI13" s="624"/>
      <c r="ZJ13" s="313"/>
      <c r="ZK13" s="314"/>
      <c r="ZL13" s="315"/>
      <c r="ZM13" s="311"/>
      <c r="ZN13" s="311"/>
      <c r="ZO13" s="624"/>
      <c r="ZP13" s="624"/>
      <c r="ZQ13" s="624"/>
      <c r="ZR13" s="313"/>
      <c r="ZS13" s="314"/>
      <c r="ZT13" s="315"/>
      <c r="ZU13" s="311"/>
      <c r="ZV13" s="311"/>
      <c r="ZW13" s="624"/>
      <c r="ZX13" s="624"/>
      <c r="ZY13" s="624"/>
      <c r="ZZ13" s="313"/>
      <c r="AAA13" s="314"/>
      <c r="AAB13" s="315"/>
      <c r="AAC13" s="311"/>
      <c r="AAD13" s="311"/>
      <c r="AAE13" s="624"/>
      <c r="AAF13" s="624"/>
      <c r="AAG13" s="624"/>
      <c r="AAH13" s="313"/>
      <c r="AAI13" s="314"/>
      <c r="AAJ13" s="315"/>
      <c r="AAK13" s="311"/>
      <c r="AAL13" s="311"/>
      <c r="AAM13" s="624"/>
      <c r="AAN13" s="624"/>
      <c r="AAO13" s="624"/>
      <c r="AAP13" s="313"/>
      <c r="AAQ13" s="314"/>
      <c r="AAR13" s="315"/>
      <c r="AAS13" s="311"/>
      <c r="AAT13" s="311"/>
      <c r="AAU13" s="624"/>
      <c r="AAV13" s="624"/>
      <c r="AAW13" s="624"/>
      <c r="AAX13" s="313"/>
      <c r="AAY13" s="314"/>
      <c r="AAZ13" s="315"/>
      <c r="ABA13" s="311"/>
      <c r="ABB13" s="311"/>
      <c r="ABC13" s="624"/>
      <c r="ABD13" s="624"/>
      <c r="ABE13" s="624"/>
      <c r="ABF13" s="313"/>
      <c r="ABG13" s="314"/>
      <c r="ABH13" s="315"/>
      <c r="ABI13" s="311"/>
      <c r="ABJ13" s="311"/>
      <c r="ABK13" s="624"/>
      <c r="ABL13" s="624"/>
      <c r="ABM13" s="624"/>
      <c r="ABN13" s="313"/>
      <c r="ABO13" s="314"/>
      <c r="ABP13" s="315"/>
      <c r="ABQ13" s="311"/>
      <c r="ABR13" s="311"/>
      <c r="ABS13" s="624"/>
      <c r="ABT13" s="624"/>
      <c r="ABU13" s="624"/>
      <c r="ABV13" s="313"/>
      <c r="ABW13" s="314"/>
      <c r="ABX13" s="315"/>
      <c r="ABY13" s="311"/>
      <c r="ABZ13" s="311"/>
      <c r="ACA13" s="624"/>
      <c r="ACB13" s="624"/>
      <c r="ACC13" s="624"/>
      <c r="ACD13" s="313"/>
      <c r="ACE13" s="314"/>
      <c r="ACF13" s="315"/>
      <c r="ACG13" s="311"/>
      <c r="ACH13" s="311"/>
      <c r="ACI13" s="624"/>
      <c r="ACJ13" s="624"/>
      <c r="ACK13" s="624"/>
      <c r="ACL13" s="313"/>
      <c r="ACM13" s="314"/>
      <c r="ACN13" s="315"/>
      <c r="ACO13" s="311"/>
      <c r="ACP13" s="311"/>
      <c r="ACQ13" s="624"/>
      <c r="ACR13" s="624"/>
      <c r="ACS13" s="624"/>
      <c r="ACT13" s="313"/>
      <c r="ACU13" s="314"/>
      <c r="ACV13" s="315"/>
      <c r="ACW13" s="311"/>
      <c r="ACX13" s="311"/>
      <c r="ACY13" s="624"/>
      <c r="ACZ13" s="624"/>
      <c r="ADA13" s="624"/>
      <c r="ADB13" s="313"/>
      <c r="ADC13" s="314"/>
      <c r="ADD13" s="315"/>
      <c r="ADE13" s="311"/>
      <c r="ADF13" s="311"/>
      <c r="ADG13" s="624"/>
      <c r="ADH13" s="624"/>
      <c r="ADI13" s="624"/>
      <c r="ADJ13" s="313"/>
      <c r="ADK13" s="314"/>
      <c r="ADL13" s="315"/>
      <c r="ADM13" s="311"/>
      <c r="ADN13" s="311"/>
      <c r="ADO13" s="624"/>
      <c r="ADP13" s="624"/>
      <c r="ADQ13" s="624"/>
      <c r="ADR13" s="313"/>
      <c r="ADS13" s="314"/>
      <c r="ADT13" s="315"/>
      <c r="ADU13" s="311"/>
      <c r="ADV13" s="311"/>
      <c r="ADW13" s="624"/>
      <c r="ADX13" s="624"/>
      <c r="ADY13" s="624"/>
      <c r="ADZ13" s="313"/>
      <c r="AEA13" s="314"/>
      <c r="AEB13" s="315"/>
      <c r="AEC13" s="311"/>
      <c r="AED13" s="311"/>
      <c r="AEE13" s="624"/>
      <c r="AEF13" s="624"/>
      <c r="AEG13" s="624"/>
      <c r="AEH13" s="313"/>
      <c r="AEI13" s="314"/>
      <c r="AEJ13" s="315"/>
      <c r="AEK13" s="311"/>
      <c r="AEL13" s="311"/>
      <c r="AEM13" s="624"/>
      <c r="AEN13" s="624"/>
      <c r="AEO13" s="624"/>
      <c r="AEP13" s="313"/>
      <c r="AEQ13" s="314"/>
      <c r="AER13" s="315"/>
      <c r="AES13" s="311"/>
      <c r="AET13" s="311"/>
      <c r="AEU13" s="624"/>
      <c r="AEV13" s="624"/>
      <c r="AEW13" s="624"/>
      <c r="AEX13" s="313"/>
      <c r="AEY13" s="314"/>
      <c r="AEZ13" s="315"/>
      <c r="AFA13" s="311"/>
      <c r="AFB13" s="311"/>
      <c r="AFC13" s="624"/>
      <c r="AFD13" s="624"/>
      <c r="AFE13" s="624"/>
      <c r="AFF13" s="313"/>
      <c r="AFG13" s="314"/>
      <c r="AFH13" s="315"/>
      <c r="AFI13" s="311"/>
      <c r="AFJ13" s="311"/>
      <c r="AFK13" s="624"/>
      <c r="AFL13" s="624"/>
      <c r="AFM13" s="624"/>
      <c r="AFN13" s="313"/>
      <c r="AFO13" s="314"/>
      <c r="AFP13" s="315"/>
      <c r="AFQ13" s="311"/>
      <c r="AFR13" s="311"/>
      <c r="AFS13" s="624"/>
      <c r="AFT13" s="624"/>
      <c r="AFU13" s="624"/>
      <c r="AFV13" s="313"/>
      <c r="AFW13" s="314"/>
      <c r="AFX13" s="315"/>
      <c r="AFY13" s="311"/>
      <c r="AFZ13" s="311"/>
      <c r="AGA13" s="624"/>
      <c r="AGB13" s="624"/>
      <c r="AGC13" s="624"/>
      <c r="AGD13" s="313"/>
      <c r="AGE13" s="314"/>
      <c r="AGF13" s="315"/>
      <c r="AGG13" s="311"/>
      <c r="AGH13" s="311"/>
      <c r="AGI13" s="624"/>
      <c r="AGJ13" s="624"/>
      <c r="AGK13" s="624"/>
      <c r="AGL13" s="313"/>
      <c r="AGM13" s="314"/>
      <c r="AGN13" s="315"/>
      <c r="AGO13" s="311"/>
      <c r="AGP13" s="311"/>
      <c r="AGQ13" s="624"/>
      <c r="AGR13" s="624"/>
      <c r="AGS13" s="624"/>
      <c r="AGT13" s="313"/>
      <c r="AGU13" s="314"/>
      <c r="AGV13" s="315"/>
      <c r="AGW13" s="311"/>
      <c r="AGX13" s="311"/>
      <c r="AGY13" s="624"/>
      <c r="AGZ13" s="624"/>
      <c r="AHA13" s="624"/>
      <c r="AHB13" s="313"/>
      <c r="AHC13" s="314"/>
      <c r="AHD13" s="315"/>
      <c r="AHE13" s="311"/>
      <c r="AHF13" s="311"/>
      <c r="AHG13" s="624"/>
      <c r="AHH13" s="624"/>
      <c r="AHI13" s="624"/>
      <c r="AHJ13" s="313"/>
      <c r="AHK13" s="314"/>
      <c r="AHL13" s="315"/>
      <c r="AHM13" s="311"/>
      <c r="AHN13" s="311"/>
      <c r="AHO13" s="624"/>
      <c r="AHP13" s="624"/>
      <c r="AHQ13" s="624"/>
      <c r="AHR13" s="313"/>
      <c r="AHS13" s="314"/>
      <c r="AHT13" s="315"/>
      <c r="AHU13" s="311"/>
      <c r="AHV13" s="311"/>
      <c r="AHW13" s="624"/>
      <c r="AHX13" s="624"/>
      <c r="AHY13" s="624"/>
      <c r="AHZ13" s="313"/>
      <c r="AIA13" s="314"/>
      <c r="AIB13" s="315"/>
      <c r="AIC13" s="311"/>
      <c r="AID13" s="311"/>
      <c r="AIE13" s="624"/>
      <c r="AIF13" s="624"/>
      <c r="AIG13" s="624"/>
      <c r="AIH13" s="313"/>
      <c r="AII13" s="314"/>
      <c r="AIJ13" s="315"/>
      <c r="AIK13" s="311"/>
      <c r="AIL13" s="311"/>
      <c r="AIM13" s="624"/>
      <c r="AIN13" s="624"/>
      <c r="AIO13" s="624"/>
      <c r="AIP13" s="313"/>
      <c r="AIQ13" s="314"/>
      <c r="AIR13" s="315"/>
      <c r="AIS13" s="311"/>
      <c r="AIT13" s="311"/>
      <c r="AIU13" s="624"/>
      <c r="AIV13" s="624"/>
      <c r="AIW13" s="624"/>
      <c r="AIX13" s="313"/>
      <c r="AIY13" s="314"/>
      <c r="AIZ13" s="315"/>
      <c r="AJA13" s="311"/>
      <c r="AJB13" s="311"/>
      <c r="AJC13" s="624"/>
      <c r="AJD13" s="624"/>
      <c r="AJE13" s="624"/>
      <c r="AJF13" s="313"/>
      <c r="AJG13" s="314"/>
      <c r="AJH13" s="315"/>
      <c r="AJI13" s="311"/>
      <c r="AJJ13" s="311"/>
      <c r="AJK13" s="624"/>
      <c r="AJL13" s="624"/>
      <c r="AJM13" s="624"/>
      <c r="AJN13" s="313"/>
      <c r="AJO13" s="314"/>
      <c r="AJP13" s="315"/>
      <c r="AJQ13" s="311"/>
      <c r="AJR13" s="311"/>
      <c r="AJS13" s="624"/>
      <c r="AJT13" s="624"/>
      <c r="AJU13" s="624"/>
      <c r="AJV13" s="313"/>
      <c r="AJW13" s="314"/>
      <c r="AJX13" s="315"/>
      <c r="AJY13" s="311"/>
      <c r="AJZ13" s="311"/>
      <c r="AKA13" s="624"/>
      <c r="AKB13" s="624"/>
      <c r="AKC13" s="624"/>
      <c r="AKD13" s="313"/>
      <c r="AKE13" s="314"/>
      <c r="AKF13" s="315"/>
      <c r="AKG13" s="311"/>
      <c r="AKH13" s="311"/>
      <c r="AKI13" s="624"/>
      <c r="AKJ13" s="624"/>
      <c r="AKK13" s="624"/>
      <c r="AKL13" s="313"/>
      <c r="AKM13" s="314"/>
      <c r="AKN13" s="315"/>
      <c r="AKO13" s="311"/>
      <c r="AKP13" s="311"/>
      <c r="AKQ13" s="624"/>
      <c r="AKR13" s="624"/>
      <c r="AKS13" s="624"/>
      <c r="AKT13" s="313"/>
      <c r="AKU13" s="314"/>
      <c r="AKV13" s="315"/>
      <c r="AKW13" s="311"/>
      <c r="AKX13" s="311"/>
      <c r="AKY13" s="624"/>
      <c r="AKZ13" s="624"/>
      <c r="ALA13" s="624"/>
      <c r="ALB13" s="313"/>
      <c r="ALC13" s="314"/>
      <c r="ALD13" s="315"/>
      <c r="ALE13" s="311"/>
      <c r="ALF13" s="311"/>
      <c r="ALG13" s="624"/>
      <c r="ALH13" s="624"/>
      <c r="ALI13" s="624"/>
      <c r="ALJ13" s="313"/>
      <c r="ALK13" s="314"/>
      <c r="ALL13" s="315"/>
      <c r="ALM13" s="311"/>
      <c r="ALN13" s="311"/>
      <c r="ALO13" s="624"/>
      <c r="ALP13" s="624"/>
      <c r="ALQ13" s="624"/>
      <c r="ALR13" s="313"/>
      <c r="ALS13" s="314"/>
      <c r="ALT13" s="315"/>
      <c r="ALU13" s="311"/>
      <c r="ALV13" s="311"/>
      <c r="ALW13" s="624"/>
      <c r="ALX13" s="624"/>
      <c r="ALY13" s="624"/>
      <c r="ALZ13" s="313"/>
      <c r="AMA13" s="314"/>
      <c r="AMB13" s="315"/>
      <c r="AMC13" s="311"/>
      <c r="AMD13" s="311"/>
      <c r="AME13" s="624"/>
      <c r="AMF13" s="624"/>
      <c r="AMG13" s="624"/>
      <c r="AMH13" s="313"/>
      <c r="AMI13" s="314"/>
      <c r="AMJ13" s="315"/>
      <c r="AMK13" s="311"/>
      <c r="AML13" s="311"/>
      <c r="AMM13" s="624"/>
      <c r="AMN13" s="624"/>
      <c r="AMO13" s="624"/>
      <c r="AMP13" s="313"/>
      <c r="AMQ13" s="314"/>
      <c r="AMR13" s="315"/>
      <c r="AMS13" s="311"/>
      <c r="AMT13" s="311"/>
      <c r="AMU13" s="624"/>
      <c r="AMV13" s="624"/>
      <c r="AMW13" s="624"/>
      <c r="AMX13" s="313"/>
      <c r="AMY13" s="314"/>
      <c r="AMZ13" s="315"/>
      <c r="ANA13" s="311"/>
      <c r="ANB13" s="311"/>
      <c r="ANC13" s="624"/>
      <c r="AND13" s="624"/>
      <c r="ANE13" s="624"/>
      <c r="ANF13" s="313"/>
      <c r="ANG13" s="314"/>
      <c r="ANH13" s="315"/>
      <c r="ANI13" s="311"/>
      <c r="ANJ13" s="311"/>
      <c r="ANK13" s="624"/>
      <c r="ANL13" s="624"/>
      <c r="ANM13" s="624"/>
      <c r="ANN13" s="313"/>
      <c r="ANO13" s="314"/>
      <c r="ANP13" s="315"/>
      <c r="ANQ13" s="311"/>
      <c r="ANR13" s="311"/>
      <c r="ANS13" s="624"/>
      <c r="ANT13" s="624"/>
      <c r="ANU13" s="624"/>
      <c r="ANV13" s="313"/>
      <c r="ANW13" s="314"/>
      <c r="ANX13" s="315"/>
      <c r="ANY13" s="311"/>
      <c r="ANZ13" s="311"/>
      <c r="AOA13" s="624"/>
      <c r="AOB13" s="624"/>
      <c r="AOC13" s="624"/>
      <c r="AOD13" s="313"/>
      <c r="AOE13" s="314"/>
      <c r="AOF13" s="315"/>
      <c r="AOG13" s="311"/>
      <c r="AOH13" s="311"/>
      <c r="AOI13" s="624"/>
      <c r="AOJ13" s="624"/>
      <c r="AOK13" s="624"/>
      <c r="AOL13" s="313"/>
      <c r="AOM13" s="314"/>
      <c r="AON13" s="315"/>
      <c r="AOO13" s="311"/>
      <c r="AOP13" s="311"/>
      <c r="AOQ13" s="624"/>
      <c r="AOR13" s="624"/>
      <c r="AOS13" s="624"/>
      <c r="AOT13" s="313"/>
      <c r="AOU13" s="314"/>
      <c r="AOV13" s="315"/>
      <c r="AOW13" s="311"/>
      <c r="AOX13" s="311"/>
      <c r="AOY13" s="624"/>
      <c r="AOZ13" s="624"/>
      <c r="APA13" s="624"/>
      <c r="APB13" s="313"/>
      <c r="APC13" s="314"/>
      <c r="APD13" s="315"/>
      <c r="APE13" s="311"/>
      <c r="APF13" s="311"/>
      <c r="APG13" s="624"/>
      <c r="APH13" s="624"/>
      <c r="API13" s="624"/>
      <c r="APJ13" s="313"/>
      <c r="APK13" s="314"/>
      <c r="APL13" s="315"/>
      <c r="APM13" s="311"/>
      <c r="APN13" s="311"/>
      <c r="APO13" s="624"/>
      <c r="APP13" s="624"/>
      <c r="APQ13" s="624"/>
      <c r="APR13" s="313"/>
      <c r="APS13" s="314"/>
      <c r="APT13" s="315"/>
      <c r="APU13" s="311"/>
      <c r="APV13" s="311"/>
      <c r="APW13" s="624"/>
      <c r="APX13" s="624"/>
      <c r="APY13" s="624"/>
      <c r="APZ13" s="313"/>
      <c r="AQA13" s="314"/>
      <c r="AQB13" s="315"/>
      <c r="AQC13" s="311"/>
      <c r="AQD13" s="311"/>
      <c r="AQE13" s="624"/>
      <c r="AQF13" s="624"/>
      <c r="AQG13" s="624"/>
      <c r="AQH13" s="313"/>
      <c r="AQI13" s="314"/>
      <c r="AQJ13" s="315"/>
      <c r="AQK13" s="311"/>
      <c r="AQL13" s="311"/>
      <c r="AQM13" s="624"/>
      <c r="AQN13" s="624"/>
      <c r="AQO13" s="624"/>
      <c r="AQP13" s="313"/>
      <c r="AQQ13" s="314"/>
      <c r="AQR13" s="315"/>
      <c r="AQS13" s="311"/>
      <c r="AQT13" s="311"/>
      <c r="AQU13" s="624"/>
      <c r="AQV13" s="624"/>
      <c r="AQW13" s="624"/>
      <c r="AQX13" s="313"/>
      <c r="AQY13" s="314"/>
      <c r="AQZ13" s="315"/>
      <c r="ARA13" s="311"/>
      <c r="ARB13" s="311"/>
      <c r="ARC13" s="624"/>
      <c r="ARD13" s="624"/>
      <c r="ARE13" s="624"/>
      <c r="ARF13" s="313"/>
      <c r="ARG13" s="314"/>
      <c r="ARH13" s="315"/>
      <c r="ARI13" s="311"/>
      <c r="ARJ13" s="311"/>
      <c r="ARK13" s="624"/>
      <c r="ARL13" s="624"/>
      <c r="ARM13" s="624"/>
      <c r="ARN13" s="313"/>
      <c r="ARO13" s="314"/>
      <c r="ARP13" s="315"/>
      <c r="ARQ13" s="311"/>
      <c r="ARR13" s="311"/>
      <c r="ARS13" s="624"/>
      <c r="ART13" s="624"/>
      <c r="ARU13" s="624"/>
      <c r="ARV13" s="313"/>
      <c r="ARW13" s="314"/>
      <c r="ARX13" s="315"/>
      <c r="ARY13" s="311"/>
      <c r="ARZ13" s="311"/>
      <c r="ASA13" s="624"/>
      <c r="ASB13" s="624"/>
      <c r="ASC13" s="624"/>
      <c r="ASD13" s="313"/>
      <c r="ASE13" s="314"/>
      <c r="ASF13" s="315"/>
      <c r="ASG13" s="311"/>
      <c r="ASH13" s="311"/>
      <c r="ASI13" s="624"/>
      <c r="ASJ13" s="624"/>
      <c r="ASK13" s="624"/>
      <c r="ASL13" s="313"/>
      <c r="ASM13" s="314"/>
      <c r="ASN13" s="315"/>
      <c r="ASO13" s="311"/>
      <c r="ASP13" s="311"/>
      <c r="ASQ13" s="624"/>
      <c r="ASR13" s="624"/>
      <c r="ASS13" s="624"/>
      <c r="AST13" s="313"/>
      <c r="ASU13" s="314"/>
      <c r="ASV13" s="315"/>
      <c r="ASW13" s="311"/>
      <c r="ASX13" s="311"/>
      <c r="ASY13" s="624"/>
      <c r="ASZ13" s="624"/>
      <c r="ATA13" s="624"/>
      <c r="ATB13" s="313"/>
      <c r="ATC13" s="314"/>
      <c r="ATD13" s="315"/>
      <c r="ATE13" s="311"/>
      <c r="ATF13" s="311"/>
      <c r="ATG13" s="624"/>
      <c r="ATH13" s="624"/>
      <c r="ATI13" s="624"/>
      <c r="ATJ13" s="313"/>
      <c r="ATK13" s="314"/>
      <c r="ATL13" s="315"/>
      <c r="ATM13" s="311"/>
      <c r="ATN13" s="311"/>
      <c r="ATO13" s="624"/>
      <c r="ATP13" s="624"/>
      <c r="ATQ13" s="624"/>
      <c r="ATR13" s="313"/>
      <c r="ATS13" s="314"/>
      <c r="ATT13" s="315"/>
      <c r="ATU13" s="311"/>
      <c r="ATV13" s="311"/>
      <c r="ATW13" s="624"/>
      <c r="ATX13" s="624"/>
      <c r="ATY13" s="624"/>
      <c r="ATZ13" s="313"/>
      <c r="AUA13" s="314"/>
      <c r="AUB13" s="315"/>
      <c r="AUC13" s="311"/>
      <c r="AUD13" s="311"/>
      <c r="AUE13" s="624"/>
      <c r="AUF13" s="624"/>
      <c r="AUG13" s="624"/>
      <c r="AUH13" s="313"/>
      <c r="AUI13" s="314"/>
      <c r="AUJ13" s="315"/>
      <c r="AUK13" s="311"/>
      <c r="AUL13" s="311"/>
      <c r="AUM13" s="624"/>
      <c r="AUN13" s="624"/>
      <c r="AUO13" s="624"/>
      <c r="AUP13" s="313"/>
      <c r="AUQ13" s="314"/>
      <c r="AUR13" s="315"/>
      <c r="AUS13" s="311"/>
      <c r="AUT13" s="311"/>
      <c r="AUU13" s="624"/>
      <c r="AUV13" s="624"/>
      <c r="AUW13" s="624"/>
      <c r="AUX13" s="313"/>
      <c r="AUY13" s="314"/>
      <c r="AUZ13" s="315"/>
      <c r="AVA13" s="311"/>
      <c r="AVB13" s="311"/>
      <c r="AVC13" s="624"/>
      <c r="AVD13" s="624"/>
      <c r="AVE13" s="624"/>
      <c r="AVF13" s="313"/>
      <c r="AVG13" s="314"/>
      <c r="AVH13" s="315"/>
      <c r="AVI13" s="311"/>
      <c r="AVJ13" s="311"/>
      <c r="AVK13" s="624"/>
      <c r="AVL13" s="624"/>
      <c r="AVM13" s="624"/>
      <c r="AVN13" s="313"/>
      <c r="AVO13" s="314"/>
      <c r="AVP13" s="315"/>
      <c r="AVQ13" s="311"/>
      <c r="AVR13" s="311"/>
      <c r="AVS13" s="624"/>
      <c r="AVT13" s="624"/>
      <c r="AVU13" s="624"/>
      <c r="AVV13" s="313"/>
      <c r="AVW13" s="314"/>
      <c r="AVX13" s="315"/>
      <c r="AVY13" s="311"/>
      <c r="AVZ13" s="311"/>
      <c r="AWA13" s="624"/>
      <c r="AWB13" s="624"/>
      <c r="AWC13" s="624"/>
      <c r="AWD13" s="313"/>
      <c r="AWE13" s="314"/>
      <c r="AWF13" s="315"/>
      <c r="AWG13" s="311"/>
      <c r="AWH13" s="311"/>
      <c r="AWI13" s="624"/>
      <c r="AWJ13" s="624"/>
      <c r="AWK13" s="624"/>
      <c r="AWL13" s="313"/>
      <c r="AWM13" s="314"/>
      <c r="AWN13" s="315"/>
      <c r="AWO13" s="311"/>
      <c r="AWP13" s="311"/>
      <c r="AWQ13" s="624"/>
      <c r="AWR13" s="624"/>
      <c r="AWS13" s="624"/>
      <c r="AWT13" s="313"/>
      <c r="AWU13" s="314"/>
      <c r="AWV13" s="315"/>
      <c r="AWW13" s="311"/>
      <c r="AWX13" s="311"/>
      <c r="AWY13" s="624"/>
      <c r="AWZ13" s="624"/>
      <c r="AXA13" s="624"/>
      <c r="AXB13" s="313"/>
      <c r="AXC13" s="314"/>
      <c r="AXD13" s="315"/>
      <c r="AXE13" s="311"/>
      <c r="AXF13" s="311"/>
      <c r="AXG13" s="624"/>
      <c r="AXH13" s="624"/>
      <c r="AXI13" s="624"/>
      <c r="AXJ13" s="313"/>
      <c r="AXK13" s="314"/>
      <c r="AXL13" s="315"/>
      <c r="AXM13" s="311"/>
      <c r="AXN13" s="311"/>
      <c r="AXO13" s="624"/>
      <c r="AXP13" s="624"/>
      <c r="AXQ13" s="624"/>
      <c r="AXR13" s="313"/>
      <c r="AXS13" s="314"/>
      <c r="AXT13" s="315"/>
      <c r="AXU13" s="311"/>
      <c r="AXV13" s="311"/>
      <c r="AXW13" s="624"/>
      <c r="AXX13" s="624"/>
      <c r="AXY13" s="624"/>
      <c r="AXZ13" s="313"/>
      <c r="AYA13" s="314"/>
      <c r="AYB13" s="315"/>
      <c r="AYC13" s="311"/>
      <c r="AYD13" s="311"/>
      <c r="AYE13" s="624"/>
      <c r="AYF13" s="624"/>
      <c r="AYG13" s="624"/>
      <c r="AYH13" s="313"/>
      <c r="AYI13" s="314"/>
      <c r="AYJ13" s="315"/>
      <c r="AYK13" s="311"/>
      <c r="AYL13" s="311"/>
      <c r="AYM13" s="624"/>
      <c r="AYN13" s="624"/>
      <c r="AYO13" s="624"/>
      <c r="AYP13" s="313"/>
      <c r="AYQ13" s="314"/>
      <c r="AYR13" s="315"/>
      <c r="AYS13" s="311"/>
      <c r="AYT13" s="311"/>
      <c r="AYU13" s="624"/>
      <c r="AYV13" s="624"/>
      <c r="AYW13" s="624"/>
      <c r="AYX13" s="313"/>
      <c r="AYY13" s="314"/>
      <c r="AYZ13" s="315"/>
      <c r="AZA13" s="311"/>
      <c r="AZB13" s="311"/>
      <c r="AZC13" s="624"/>
      <c r="AZD13" s="624"/>
      <c r="AZE13" s="624"/>
      <c r="AZF13" s="313"/>
      <c r="AZG13" s="314"/>
      <c r="AZH13" s="315"/>
      <c r="AZI13" s="311"/>
      <c r="AZJ13" s="311"/>
      <c r="AZK13" s="624"/>
      <c r="AZL13" s="624"/>
      <c r="AZM13" s="624"/>
      <c r="AZN13" s="313"/>
      <c r="AZO13" s="314"/>
      <c r="AZP13" s="315"/>
      <c r="AZQ13" s="311"/>
      <c r="AZR13" s="311"/>
      <c r="AZS13" s="624"/>
      <c r="AZT13" s="624"/>
      <c r="AZU13" s="624"/>
      <c r="AZV13" s="313"/>
      <c r="AZW13" s="314"/>
      <c r="AZX13" s="315"/>
      <c r="AZY13" s="311"/>
      <c r="AZZ13" s="311"/>
      <c r="BAA13" s="624"/>
      <c r="BAB13" s="624"/>
      <c r="BAC13" s="624"/>
      <c r="BAD13" s="313"/>
      <c r="BAE13" s="314"/>
      <c r="BAF13" s="315"/>
      <c r="BAG13" s="311"/>
      <c r="BAH13" s="311"/>
      <c r="BAI13" s="624"/>
      <c r="BAJ13" s="624"/>
      <c r="BAK13" s="624"/>
      <c r="BAL13" s="313"/>
      <c r="BAM13" s="314"/>
      <c r="BAN13" s="315"/>
      <c r="BAO13" s="311"/>
      <c r="BAP13" s="311"/>
      <c r="BAQ13" s="624"/>
      <c r="BAR13" s="624"/>
      <c r="BAS13" s="624"/>
      <c r="BAT13" s="313"/>
      <c r="BAU13" s="314"/>
      <c r="BAV13" s="315"/>
      <c r="BAW13" s="311"/>
      <c r="BAX13" s="311"/>
      <c r="BAY13" s="624"/>
      <c r="BAZ13" s="624"/>
      <c r="BBA13" s="624"/>
      <c r="BBB13" s="313"/>
      <c r="BBC13" s="314"/>
      <c r="BBD13" s="315"/>
      <c r="BBE13" s="311"/>
      <c r="BBF13" s="311"/>
      <c r="BBG13" s="624"/>
      <c r="BBH13" s="624"/>
      <c r="BBI13" s="624"/>
      <c r="BBJ13" s="313"/>
      <c r="BBK13" s="314"/>
      <c r="BBL13" s="315"/>
      <c r="BBM13" s="311"/>
      <c r="BBN13" s="311"/>
      <c r="BBO13" s="624"/>
      <c r="BBP13" s="624"/>
      <c r="BBQ13" s="624"/>
      <c r="BBR13" s="313"/>
      <c r="BBS13" s="314"/>
      <c r="BBT13" s="315"/>
      <c r="BBU13" s="311"/>
      <c r="BBV13" s="311"/>
      <c r="BBW13" s="624"/>
      <c r="BBX13" s="624"/>
      <c r="BBY13" s="624"/>
      <c r="BBZ13" s="313"/>
      <c r="BCA13" s="314"/>
      <c r="BCB13" s="315"/>
      <c r="BCC13" s="311"/>
      <c r="BCD13" s="311"/>
      <c r="BCE13" s="624"/>
      <c r="BCF13" s="624"/>
      <c r="BCG13" s="624"/>
      <c r="BCH13" s="313"/>
      <c r="BCI13" s="314"/>
      <c r="BCJ13" s="315"/>
      <c r="BCK13" s="311"/>
      <c r="BCL13" s="311"/>
      <c r="BCM13" s="624"/>
      <c r="BCN13" s="624"/>
      <c r="BCO13" s="624"/>
      <c r="BCP13" s="313"/>
      <c r="BCQ13" s="314"/>
      <c r="BCR13" s="315"/>
      <c r="BCS13" s="311"/>
      <c r="BCT13" s="311"/>
      <c r="BCU13" s="624"/>
      <c r="BCV13" s="624"/>
      <c r="BCW13" s="624"/>
      <c r="BCX13" s="313"/>
      <c r="BCY13" s="314"/>
      <c r="BCZ13" s="315"/>
      <c r="BDA13" s="311"/>
      <c r="BDB13" s="311"/>
      <c r="BDC13" s="624"/>
      <c r="BDD13" s="624"/>
      <c r="BDE13" s="624"/>
      <c r="BDF13" s="313"/>
      <c r="BDG13" s="314"/>
      <c r="BDH13" s="315"/>
      <c r="BDI13" s="311"/>
      <c r="BDJ13" s="311"/>
      <c r="BDK13" s="624"/>
      <c r="BDL13" s="624"/>
      <c r="BDM13" s="624"/>
      <c r="BDN13" s="313"/>
      <c r="BDO13" s="314"/>
      <c r="BDP13" s="315"/>
      <c r="BDQ13" s="311"/>
      <c r="BDR13" s="311"/>
      <c r="BDS13" s="624"/>
      <c r="BDT13" s="624"/>
      <c r="BDU13" s="624"/>
      <c r="BDV13" s="313"/>
      <c r="BDW13" s="314"/>
      <c r="BDX13" s="315"/>
      <c r="BDY13" s="311"/>
      <c r="BDZ13" s="311"/>
      <c r="BEA13" s="624"/>
      <c r="BEB13" s="624"/>
      <c r="BEC13" s="624"/>
      <c r="BED13" s="313"/>
      <c r="BEE13" s="314"/>
      <c r="BEF13" s="315"/>
      <c r="BEG13" s="311"/>
      <c r="BEH13" s="311"/>
      <c r="BEI13" s="624"/>
      <c r="BEJ13" s="624"/>
      <c r="BEK13" s="624"/>
      <c r="BEL13" s="313"/>
      <c r="BEM13" s="314"/>
      <c r="BEN13" s="315"/>
      <c r="BEO13" s="311"/>
      <c r="BEP13" s="311"/>
      <c r="BEQ13" s="624"/>
      <c r="BER13" s="624"/>
      <c r="BES13" s="624"/>
      <c r="BET13" s="313"/>
      <c r="BEU13" s="314"/>
      <c r="BEV13" s="315"/>
      <c r="BEW13" s="311"/>
      <c r="BEX13" s="311"/>
      <c r="BEY13" s="624"/>
      <c r="BEZ13" s="624"/>
      <c r="BFA13" s="624"/>
      <c r="BFB13" s="313"/>
      <c r="BFC13" s="314"/>
      <c r="BFD13" s="315"/>
      <c r="BFE13" s="311"/>
      <c r="BFF13" s="311"/>
      <c r="BFG13" s="624"/>
      <c r="BFH13" s="624"/>
      <c r="BFI13" s="624"/>
      <c r="BFJ13" s="313"/>
      <c r="BFK13" s="314"/>
      <c r="BFL13" s="315"/>
      <c r="BFM13" s="311"/>
      <c r="BFN13" s="311"/>
      <c r="BFO13" s="624"/>
      <c r="BFP13" s="624"/>
      <c r="BFQ13" s="624"/>
      <c r="BFR13" s="313"/>
      <c r="BFS13" s="314"/>
      <c r="BFT13" s="315"/>
      <c r="BFU13" s="311"/>
      <c r="BFV13" s="311"/>
      <c r="BFW13" s="624"/>
      <c r="BFX13" s="624"/>
      <c r="BFY13" s="624"/>
      <c r="BFZ13" s="313"/>
      <c r="BGA13" s="314"/>
      <c r="BGB13" s="315"/>
      <c r="BGC13" s="311"/>
      <c r="BGD13" s="311"/>
      <c r="BGE13" s="624"/>
      <c r="BGF13" s="624"/>
      <c r="BGG13" s="624"/>
      <c r="BGH13" s="313"/>
      <c r="BGI13" s="314"/>
      <c r="BGJ13" s="315"/>
      <c r="BGK13" s="311"/>
      <c r="BGL13" s="311"/>
      <c r="BGM13" s="624"/>
      <c r="BGN13" s="624"/>
      <c r="BGO13" s="624"/>
      <c r="BGP13" s="313"/>
      <c r="BGQ13" s="314"/>
      <c r="BGR13" s="315"/>
      <c r="BGS13" s="311"/>
      <c r="BGT13" s="311"/>
      <c r="BGU13" s="624"/>
      <c r="BGV13" s="624"/>
      <c r="BGW13" s="624"/>
      <c r="BGX13" s="313"/>
      <c r="BGY13" s="314"/>
      <c r="BGZ13" s="315"/>
      <c r="BHA13" s="311"/>
      <c r="BHB13" s="311"/>
      <c r="BHC13" s="624"/>
      <c r="BHD13" s="624"/>
      <c r="BHE13" s="624"/>
      <c r="BHF13" s="313"/>
      <c r="BHG13" s="314"/>
      <c r="BHH13" s="315"/>
      <c r="BHI13" s="311"/>
      <c r="BHJ13" s="311"/>
      <c r="BHK13" s="624"/>
      <c r="BHL13" s="624"/>
      <c r="BHM13" s="624"/>
      <c r="BHN13" s="313"/>
      <c r="BHO13" s="314"/>
      <c r="BHP13" s="315"/>
      <c r="BHQ13" s="311"/>
      <c r="BHR13" s="311"/>
      <c r="BHS13" s="624"/>
      <c r="BHT13" s="624"/>
      <c r="BHU13" s="624"/>
      <c r="BHV13" s="313"/>
      <c r="BHW13" s="314"/>
      <c r="BHX13" s="315"/>
      <c r="BHY13" s="311"/>
      <c r="BHZ13" s="311"/>
      <c r="BIA13" s="624"/>
      <c r="BIB13" s="624"/>
      <c r="BIC13" s="624"/>
      <c r="BID13" s="313"/>
      <c r="BIE13" s="314"/>
      <c r="BIF13" s="315"/>
      <c r="BIG13" s="311"/>
      <c r="BIH13" s="311"/>
      <c r="BII13" s="624"/>
      <c r="BIJ13" s="624"/>
      <c r="BIK13" s="624"/>
      <c r="BIL13" s="313"/>
      <c r="BIM13" s="314"/>
      <c r="BIN13" s="315"/>
      <c r="BIO13" s="311"/>
      <c r="BIP13" s="311"/>
      <c r="BIQ13" s="624"/>
      <c r="BIR13" s="624"/>
      <c r="BIS13" s="624"/>
      <c r="BIT13" s="313"/>
      <c r="BIU13" s="314"/>
      <c r="BIV13" s="315"/>
      <c r="BIW13" s="311"/>
      <c r="BIX13" s="311"/>
      <c r="BIY13" s="624"/>
      <c r="BIZ13" s="624"/>
      <c r="BJA13" s="624"/>
      <c r="BJB13" s="313"/>
      <c r="BJC13" s="314"/>
      <c r="BJD13" s="315"/>
      <c r="BJE13" s="311"/>
      <c r="BJF13" s="311"/>
      <c r="BJG13" s="624"/>
      <c r="BJH13" s="624"/>
      <c r="BJI13" s="624"/>
      <c r="BJJ13" s="313"/>
      <c r="BJK13" s="314"/>
      <c r="BJL13" s="315"/>
      <c r="BJM13" s="311"/>
      <c r="BJN13" s="311"/>
      <c r="BJO13" s="624"/>
      <c r="BJP13" s="624"/>
      <c r="BJQ13" s="624"/>
      <c r="BJR13" s="313"/>
      <c r="BJS13" s="314"/>
      <c r="BJT13" s="315"/>
      <c r="BJU13" s="311"/>
      <c r="BJV13" s="311"/>
      <c r="BJW13" s="624"/>
      <c r="BJX13" s="624"/>
      <c r="BJY13" s="624"/>
      <c r="BJZ13" s="313"/>
      <c r="BKA13" s="314"/>
      <c r="BKB13" s="315"/>
      <c r="BKC13" s="311"/>
      <c r="BKD13" s="311"/>
      <c r="BKE13" s="624"/>
      <c r="BKF13" s="624"/>
      <c r="BKG13" s="624"/>
      <c r="BKH13" s="313"/>
      <c r="BKI13" s="314"/>
      <c r="BKJ13" s="315"/>
      <c r="BKK13" s="311"/>
      <c r="BKL13" s="311"/>
      <c r="BKM13" s="624"/>
      <c r="BKN13" s="624"/>
      <c r="BKO13" s="624"/>
      <c r="BKP13" s="313"/>
      <c r="BKQ13" s="314"/>
      <c r="BKR13" s="315"/>
      <c r="BKS13" s="311"/>
      <c r="BKT13" s="311"/>
      <c r="BKU13" s="624"/>
      <c r="BKV13" s="624"/>
      <c r="BKW13" s="624"/>
      <c r="BKX13" s="313"/>
      <c r="BKY13" s="314"/>
      <c r="BKZ13" s="315"/>
      <c r="BLA13" s="311"/>
      <c r="BLB13" s="311"/>
      <c r="BLC13" s="624"/>
      <c r="BLD13" s="624"/>
      <c r="BLE13" s="624"/>
      <c r="BLF13" s="313"/>
      <c r="BLG13" s="314"/>
      <c r="BLH13" s="315"/>
      <c r="BLI13" s="311"/>
      <c r="BLJ13" s="311"/>
      <c r="BLK13" s="624"/>
      <c r="BLL13" s="624"/>
      <c r="BLM13" s="624"/>
      <c r="BLN13" s="313"/>
      <c r="BLO13" s="314"/>
      <c r="BLP13" s="315"/>
      <c r="BLQ13" s="311"/>
      <c r="BLR13" s="311"/>
      <c r="BLS13" s="624"/>
      <c r="BLT13" s="624"/>
      <c r="BLU13" s="624"/>
      <c r="BLV13" s="313"/>
      <c r="BLW13" s="314"/>
      <c r="BLX13" s="315"/>
      <c r="BLY13" s="311"/>
      <c r="BLZ13" s="311"/>
      <c r="BMA13" s="624"/>
      <c r="BMB13" s="624"/>
      <c r="BMC13" s="624"/>
      <c r="BMD13" s="313"/>
      <c r="BME13" s="314"/>
      <c r="BMF13" s="315"/>
      <c r="BMG13" s="311"/>
      <c r="BMH13" s="311"/>
      <c r="BMI13" s="624"/>
      <c r="BMJ13" s="624"/>
      <c r="BMK13" s="624"/>
      <c r="BML13" s="313"/>
      <c r="BMM13" s="314"/>
      <c r="BMN13" s="315"/>
      <c r="BMO13" s="311"/>
      <c r="BMP13" s="311"/>
      <c r="BMQ13" s="624"/>
      <c r="BMR13" s="624"/>
      <c r="BMS13" s="624"/>
      <c r="BMT13" s="313"/>
      <c r="BMU13" s="314"/>
      <c r="BMV13" s="315"/>
      <c r="BMW13" s="311"/>
      <c r="BMX13" s="311"/>
      <c r="BMY13" s="624"/>
      <c r="BMZ13" s="624"/>
      <c r="BNA13" s="624"/>
      <c r="BNB13" s="313"/>
      <c r="BNC13" s="314"/>
      <c r="BND13" s="315"/>
      <c r="BNE13" s="311"/>
      <c r="BNF13" s="311"/>
      <c r="BNG13" s="624"/>
      <c r="BNH13" s="624"/>
      <c r="BNI13" s="624"/>
      <c r="BNJ13" s="313"/>
      <c r="BNK13" s="314"/>
      <c r="BNL13" s="315"/>
      <c r="BNM13" s="311"/>
      <c r="BNN13" s="311"/>
      <c r="BNO13" s="624"/>
      <c r="BNP13" s="624"/>
      <c r="BNQ13" s="624"/>
      <c r="BNR13" s="313"/>
      <c r="BNS13" s="314"/>
      <c r="BNT13" s="315"/>
      <c r="BNU13" s="311"/>
      <c r="BNV13" s="311"/>
      <c r="BNW13" s="624"/>
      <c r="BNX13" s="624"/>
      <c r="BNY13" s="624"/>
      <c r="BNZ13" s="313"/>
      <c r="BOA13" s="314"/>
      <c r="BOB13" s="315"/>
      <c r="BOC13" s="311"/>
      <c r="BOD13" s="311"/>
      <c r="BOE13" s="624"/>
      <c r="BOF13" s="624"/>
      <c r="BOG13" s="624"/>
      <c r="BOH13" s="313"/>
      <c r="BOI13" s="314"/>
      <c r="BOJ13" s="315"/>
      <c r="BOK13" s="311"/>
      <c r="BOL13" s="311"/>
      <c r="BOM13" s="624"/>
      <c r="BON13" s="624"/>
      <c r="BOO13" s="624"/>
      <c r="BOP13" s="313"/>
      <c r="BOQ13" s="314"/>
      <c r="BOR13" s="315"/>
      <c r="BOS13" s="311"/>
      <c r="BOT13" s="311"/>
      <c r="BOU13" s="624"/>
      <c r="BOV13" s="624"/>
      <c r="BOW13" s="624"/>
      <c r="BOX13" s="313"/>
      <c r="BOY13" s="314"/>
      <c r="BOZ13" s="315"/>
      <c r="BPA13" s="311"/>
      <c r="BPB13" s="311"/>
      <c r="BPC13" s="624"/>
      <c r="BPD13" s="624"/>
      <c r="BPE13" s="624"/>
      <c r="BPF13" s="313"/>
      <c r="BPG13" s="314"/>
      <c r="BPH13" s="315"/>
      <c r="BPI13" s="311"/>
      <c r="BPJ13" s="311"/>
      <c r="BPK13" s="624"/>
      <c r="BPL13" s="624"/>
      <c r="BPM13" s="624"/>
      <c r="BPN13" s="313"/>
      <c r="BPO13" s="314"/>
      <c r="BPP13" s="315"/>
      <c r="BPQ13" s="311"/>
      <c r="BPR13" s="311"/>
      <c r="BPS13" s="624"/>
      <c r="BPT13" s="624"/>
      <c r="BPU13" s="624"/>
      <c r="BPV13" s="313"/>
      <c r="BPW13" s="314"/>
      <c r="BPX13" s="315"/>
      <c r="BPY13" s="311"/>
      <c r="BPZ13" s="311"/>
      <c r="BQA13" s="624"/>
      <c r="BQB13" s="624"/>
      <c r="BQC13" s="624"/>
      <c r="BQD13" s="313"/>
      <c r="BQE13" s="314"/>
      <c r="BQF13" s="315"/>
      <c r="BQG13" s="311"/>
      <c r="BQH13" s="311"/>
      <c r="BQI13" s="624"/>
      <c r="BQJ13" s="624"/>
      <c r="BQK13" s="624"/>
      <c r="BQL13" s="313"/>
      <c r="BQM13" s="314"/>
      <c r="BQN13" s="315"/>
      <c r="BQO13" s="311"/>
      <c r="BQP13" s="311"/>
      <c r="BQQ13" s="624"/>
      <c r="BQR13" s="624"/>
      <c r="BQS13" s="624"/>
      <c r="BQT13" s="313"/>
      <c r="BQU13" s="314"/>
      <c r="BQV13" s="315"/>
      <c r="BQW13" s="311"/>
      <c r="BQX13" s="311"/>
      <c r="BQY13" s="624"/>
      <c r="BQZ13" s="624"/>
      <c r="BRA13" s="624"/>
      <c r="BRB13" s="313"/>
      <c r="BRC13" s="314"/>
      <c r="BRD13" s="315"/>
      <c r="BRE13" s="311"/>
      <c r="BRF13" s="311"/>
      <c r="BRG13" s="624"/>
      <c r="BRH13" s="624"/>
      <c r="BRI13" s="624"/>
      <c r="BRJ13" s="313"/>
      <c r="BRK13" s="314"/>
      <c r="BRL13" s="315"/>
      <c r="BRM13" s="311"/>
      <c r="BRN13" s="311"/>
      <c r="BRO13" s="624"/>
      <c r="BRP13" s="624"/>
      <c r="BRQ13" s="624"/>
      <c r="BRR13" s="313"/>
      <c r="BRS13" s="314"/>
      <c r="BRT13" s="315"/>
      <c r="BRU13" s="311"/>
      <c r="BRV13" s="311"/>
      <c r="BRW13" s="624"/>
      <c r="BRX13" s="624"/>
      <c r="BRY13" s="624"/>
      <c r="BRZ13" s="313"/>
      <c r="BSA13" s="314"/>
      <c r="BSB13" s="315"/>
      <c r="BSC13" s="311"/>
      <c r="BSD13" s="311"/>
      <c r="BSE13" s="624"/>
      <c r="BSF13" s="624"/>
      <c r="BSG13" s="624"/>
      <c r="BSH13" s="313"/>
      <c r="BSI13" s="314"/>
      <c r="BSJ13" s="315"/>
      <c r="BSK13" s="311"/>
      <c r="BSL13" s="311"/>
      <c r="BSM13" s="624"/>
      <c r="BSN13" s="624"/>
      <c r="BSO13" s="624"/>
      <c r="BSP13" s="313"/>
      <c r="BSQ13" s="314"/>
      <c r="BSR13" s="315"/>
      <c r="BSS13" s="311"/>
      <c r="BST13" s="311"/>
      <c r="BSU13" s="624"/>
      <c r="BSV13" s="624"/>
      <c r="BSW13" s="624"/>
      <c r="BSX13" s="313"/>
      <c r="BSY13" s="314"/>
      <c r="BSZ13" s="315"/>
      <c r="BTA13" s="311"/>
      <c r="BTB13" s="311"/>
      <c r="BTC13" s="624"/>
      <c r="BTD13" s="624"/>
      <c r="BTE13" s="624"/>
      <c r="BTF13" s="313"/>
      <c r="BTG13" s="314"/>
      <c r="BTH13" s="315"/>
      <c r="BTI13" s="311"/>
      <c r="BTJ13" s="311"/>
      <c r="BTK13" s="624"/>
      <c r="BTL13" s="624"/>
      <c r="BTM13" s="624"/>
      <c r="BTN13" s="313"/>
      <c r="BTO13" s="314"/>
      <c r="BTP13" s="315"/>
      <c r="BTQ13" s="311"/>
      <c r="BTR13" s="311"/>
      <c r="BTS13" s="624"/>
      <c r="BTT13" s="624"/>
      <c r="BTU13" s="624"/>
      <c r="BTV13" s="313"/>
      <c r="BTW13" s="314"/>
      <c r="BTX13" s="315"/>
      <c r="BTY13" s="311"/>
      <c r="BTZ13" s="311"/>
      <c r="BUA13" s="624"/>
      <c r="BUB13" s="624"/>
      <c r="BUC13" s="624"/>
      <c r="BUD13" s="313"/>
      <c r="BUE13" s="314"/>
      <c r="BUF13" s="315"/>
      <c r="BUG13" s="311"/>
      <c r="BUH13" s="311"/>
      <c r="BUI13" s="624"/>
      <c r="BUJ13" s="624"/>
      <c r="BUK13" s="624"/>
      <c r="BUL13" s="313"/>
      <c r="BUM13" s="314"/>
      <c r="BUN13" s="315"/>
      <c r="BUO13" s="311"/>
      <c r="BUP13" s="311"/>
      <c r="BUQ13" s="624"/>
      <c r="BUR13" s="624"/>
      <c r="BUS13" s="624"/>
      <c r="BUT13" s="313"/>
      <c r="BUU13" s="314"/>
      <c r="BUV13" s="315"/>
      <c r="BUW13" s="311"/>
      <c r="BUX13" s="311"/>
      <c r="BUY13" s="624"/>
      <c r="BUZ13" s="624"/>
      <c r="BVA13" s="624"/>
      <c r="BVB13" s="313"/>
      <c r="BVC13" s="314"/>
      <c r="BVD13" s="315"/>
      <c r="BVE13" s="311"/>
      <c r="BVF13" s="311"/>
      <c r="BVG13" s="624"/>
      <c r="BVH13" s="624"/>
      <c r="BVI13" s="624"/>
      <c r="BVJ13" s="313"/>
      <c r="BVK13" s="314"/>
      <c r="BVL13" s="315"/>
      <c r="BVM13" s="311"/>
      <c r="BVN13" s="311"/>
      <c r="BVO13" s="624"/>
      <c r="BVP13" s="624"/>
      <c r="BVQ13" s="624"/>
      <c r="BVR13" s="313"/>
      <c r="BVS13" s="314"/>
      <c r="BVT13" s="315"/>
      <c r="BVU13" s="311"/>
      <c r="BVV13" s="311"/>
      <c r="BVW13" s="624"/>
      <c r="BVX13" s="624"/>
      <c r="BVY13" s="624"/>
      <c r="BVZ13" s="313"/>
      <c r="BWA13" s="314"/>
      <c r="BWB13" s="315"/>
      <c r="BWC13" s="311"/>
      <c r="BWD13" s="311"/>
      <c r="BWE13" s="624"/>
      <c r="BWF13" s="624"/>
      <c r="BWG13" s="624"/>
      <c r="BWH13" s="313"/>
      <c r="BWI13" s="314"/>
      <c r="BWJ13" s="315"/>
      <c r="BWK13" s="311"/>
      <c r="BWL13" s="311"/>
      <c r="BWM13" s="624"/>
      <c r="BWN13" s="624"/>
      <c r="BWO13" s="624"/>
      <c r="BWP13" s="313"/>
      <c r="BWQ13" s="314"/>
      <c r="BWR13" s="315"/>
      <c r="BWS13" s="311"/>
      <c r="BWT13" s="311"/>
      <c r="BWU13" s="624"/>
      <c r="BWV13" s="624"/>
      <c r="BWW13" s="624"/>
      <c r="BWX13" s="313"/>
      <c r="BWY13" s="314"/>
      <c r="BWZ13" s="315"/>
      <c r="BXA13" s="311"/>
      <c r="BXB13" s="311"/>
      <c r="BXC13" s="624"/>
      <c r="BXD13" s="624"/>
      <c r="BXE13" s="624"/>
      <c r="BXF13" s="313"/>
      <c r="BXG13" s="314"/>
      <c r="BXH13" s="315"/>
      <c r="BXI13" s="311"/>
      <c r="BXJ13" s="311"/>
      <c r="BXK13" s="624"/>
      <c r="BXL13" s="624"/>
      <c r="BXM13" s="624"/>
      <c r="BXN13" s="313"/>
      <c r="BXO13" s="314"/>
      <c r="BXP13" s="315"/>
      <c r="BXQ13" s="311"/>
      <c r="BXR13" s="311"/>
      <c r="BXS13" s="624"/>
      <c r="BXT13" s="624"/>
      <c r="BXU13" s="624"/>
      <c r="BXV13" s="313"/>
      <c r="BXW13" s="314"/>
      <c r="BXX13" s="315"/>
      <c r="BXY13" s="311"/>
      <c r="BXZ13" s="311"/>
      <c r="BYA13" s="624"/>
      <c r="BYB13" s="624"/>
      <c r="BYC13" s="624"/>
      <c r="BYD13" s="313"/>
      <c r="BYE13" s="314"/>
      <c r="BYF13" s="315"/>
      <c r="BYG13" s="311"/>
      <c r="BYH13" s="311"/>
      <c r="BYI13" s="624"/>
      <c r="BYJ13" s="624"/>
      <c r="BYK13" s="624"/>
      <c r="BYL13" s="313"/>
      <c r="BYM13" s="314"/>
      <c r="BYN13" s="315"/>
      <c r="BYO13" s="311"/>
      <c r="BYP13" s="311"/>
      <c r="BYQ13" s="624"/>
      <c r="BYR13" s="624"/>
      <c r="BYS13" s="624"/>
      <c r="BYT13" s="313"/>
      <c r="BYU13" s="314"/>
      <c r="BYV13" s="315"/>
      <c r="BYW13" s="311"/>
      <c r="BYX13" s="311"/>
      <c r="BYY13" s="624"/>
      <c r="BYZ13" s="624"/>
      <c r="BZA13" s="624"/>
      <c r="BZB13" s="313"/>
      <c r="BZC13" s="314"/>
      <c r="BZD13" s="315"/>
      <c r="BZE13" s="311"/>
      <c r="BZF13" s="311"/>
      <c r="BZG13" s="624"/>
      <c r="BZH13" s="624"/>
      <c r="BZI13" s="624"/>
      <c r="BZJ13" s="313"/>
      <c r="BZK13" s="314"/>
      <c r="BZL13" s="315"/>
      <c r="BZM13" s="311"/>
      <c r="BZN13" s="311"/>
      <c r="BZO13" s="624"/>
      <c r="BZP13" s="624"/>
      <c r="BZQ13" s="624"/>
      <c r="BZR13" s="313"/>
      <c r="BZS13" s="314"/>
      <c r="BZT13" s="315"/>
      <c r="BZU13" s="311"/>
      <c r="BZV13" s="311"/>
      <c r="BZW13" s="624"/>
      <c r="BZX13" s="624"/>
      <c r="BZY13" s="624"/>
      <c r="BZZ13" s="313"/>
      <c r="CAA13" s="314"/>
      <c r="CAB13" s="315"/>
      <c r="CAC13" s="311"/>
      <c r="CAD13" s="311"/>
      <c r="CAE13" s="624"/>
      <c r="CAF13" s="624"/>
      <c r="CAG13" s="624"/>
      <c r="CAH13" s="313"/>
      <c r="CAI13" s="314"/>
      <c r="CAJ13" s="315"/>
      <c r="CAK13" s="311"/>
      <c r="CAL13" s="311"/>
      <c r="CAM13" s="624"/>
      <c r="CAN13" s="624"/>
      <c r="CAO13" s="624"/>
      <c r="CAP13" s="313"/>
      <c r="CAQ13" s="314"/>
      <c r="CAR13" s="315"/>
      <c r="CAS13" s="311"/>
      <c r="CAT13" s="311"/>
      <c r="CAU13" s="624"/>
      <c r="CAV13" s="624"/>
      <c r="CAW13" s="624"/>
      <c r="CAX13" s="313"/>
      <c r="CAY13" s="314"/>
      <c r="CAZ13" s="315"/>
      <c r="CBA13" s="311"/>
      <c r="CBB13" s="311"/>
      <c r="CBC13" s="624"/>
      <c r="CBD13" s="624"/>
      <c r="CBE13" s="624"/>
      <c r="CBF13" s="313"/>
      <c r="CBG13" s="314"/>
      <c r="CBH13" s="315"/>
      <c r="CBI13" s="311"/>
      <c r="CBJ13" s="311"/>
      <c r="CBK13" s="624"/>
      <c r="CBL13" s="624"/>
      <c r="CBM13" s="624"/>
      <c r="CBN13" s="313"/>
      <c r="CBO13" s="314"/>
      <c r="CBP13" s="315"/>
      <c r="CBQ13" s="311"/>
      <c r="CBR13" s="311"/>
      <c r="CBS13" s="624"/>
      <c r="CBT13" s="624"/>
      <c r="CBU13" s="624"/>
      <c r="CBV13" s="313"/>
      <c r="CBW13" s="314"/>
      <c r="CBX13" s="315"/>
      <c r="CBY13" s="311"/>
      <c r="CBZ13" s="311"/>
      <c r="CCA13" s="624"/>
      <c r="CCB13" s="624"/>
      <c r="CCC13" s="624"/>
      <c r="CCD13" s="313"/>
      <c r="CCE13" s="314"/>
      <c r="CCF13" s="315"/>
      <c r="CCG13" s="311"/>
      <c r="CCH13" s="311"/>
      <c r="CCI13" s="624"/>
      <c r="CCJ13" s="624"/>
      <c r="CCK13" s="624"/>
      <c r="CCL13" s="313"/>
      <c r="CCM13" s="314"/>
      <c r="CCN13" s="315"/>
      <c r="CCO13" s="311"/>
      <c r="CCP13" s="311"/>
      <c r="CCQ13" s="624"/>
      <c r="CCR13" s="624"/>
      <c r="CCS13" s="624"/>
      <c r="CCT13" s="313"/>
      <c r="CCU13" s="314"/>
      <c r="CCV13" s="315"/>
      <c r="CCW13" s="311"/>
      <c r="CCX13" s="311"/>
      <c r="CCY13" s="624"/>
      <c r="CCZ13" s="624"/>
      <c r="CDA13" s="624"/>
      <c r="CDB13" s="313"/>
      <c r="CDC13" s="314"/>
      <c r="CDD13" s="315"/>
      <c r="CDE13" s="311"/>
      <c r="CDF13" s="311"/>
      <c r="CDG13" s="624"/>
      <c r="CDH13" s="624"/>
      <c r="CDI13" s="624"/>
      <c r="CDJ13" s="313"/>
      <c r="CDK13" s="314"/>
      <c r="CDL13" s="315"/>
      <c r="CDM13" s="311"/>
      <c r="CDN13" s="311"/>
      <c r="CDO13" s="624"/>
      <c r="CDP13" s="624"/>
      <c r="CDQ13" s="624"/>
      <c r="CDR13" s="313"/>
      <c r="CDS13" s="314"/>
      <c r="CDT13" s="315"/>
      <c r="CDU13" s="311"/>
      <c r="CDV13" s="311"/>
      <c r="CDW13" s="624"/>
      <c r="CDX13" s="624"/>
      <c r="CDY13" s="624"/>
      <c r="CDZ13" s="313"/>
      <c r="CEA13" s="314"/>
      <c r="CEB13" s="315"/>
      <c r="CEC13" s="311"/>
      <c r="CED13" s="311"/>
      <c r="CEE13" s="624"/>
      <c r="CEF13" s="624"/>
      <c r="CEG13" s="624"/>
      <c r="CEH13" s="313"/>
      <c r="CEI13" s="314"/>
      <c r="CEJ13" s="315"/>
      <c r="CEK13" s="311"/>
      <c r="CEL13" s="311"/>
      <c r="CEM13" s="624"/>
      <c r="CEN13" s="624"/>
      <c r="CEO13" s="624"/>
      <c r="CEP13" s="313"/>
      <c r="CEQ13" s="314"/>
      <c r="CER13" s="315"/>
      <c r="CES13" s="311"/>
      <c r="CET13" s="311"/>
      <c r="CEU13" s="624"/>
      <c r="CEV13" s="624"/>
      <c r="CEW13" s="624"/>
      <c r="CEX13" s="313"/>
      <c r="CEY13" s="314"/>
      <c r="CEZ13" s="315"/>
      <c r="CFA13" s="311"/>
      <c r="CFB13" s="311"/>
      <c r="CFC13" s="624"/>
      <c r="CFD13" s="624"/>
      <c r="CFE13" s="624"/>
      <c r="CFF13" s="313"/>
      <c r="CFG13" s="314"/>
      <c r="CFH13" s="315"/>
      <c r="CFI13" s="311"/>
      <c r="CFJ13" s="311"/>
      <c r="CFK13" s="624"/>
      <c r="CFL13" s="624"/>
      <c r="CFM13" s="624"/>
      <c r="CFN13" s="313"/>
      <c r="CFO13" s="314"/>
      <c r="CFP13" s="315"/>
      <c r="CFQ13" s="311"/>
      <c r="CFR13" s="311"/>
      <c r="CFS13" s="624"/>
      <c r="CFT13" s="624"/>
      <c r="CFU13" s="624"/>
      <c r="CFV13" s="313"/>
      <c r="CFW13" s="314"/>
      <c r="CFX13" s="315"/>
      <c r="CFY13" s="311"/>
      <c r="CFZ13" s="311"/>
      <c r="CGA13" s="624"/>
      <c r="CGB13" s="624"/>
      <c r="CGC13" s="624"/>
      <c r="CGD13" s="313"/>
      <c r="CGE13" s="314"/>
      <c r="CGF13" s="315"/>
      <c r="CGG13" s="311"/>
      <c r="CGH13" s="311"/>
      <c r="CGI13" s="624"/>
      <c r="CGJ13" s="624"/>
      <c r="CGK13" s="624"/>
      <c r="CGL13" s="313"/>
      <c r="CGM13" s="314"/>
      <c r="CGN13" s="315"/>
      <c r="CGO13" s="311"/>
      <c r="CGP13" s="311"/>
      <c r="CGQ13" s="624"/>
      <c r="CGR13" s="624"/>
      <c r="CGS13" s="624"/>
      <c r="CGT13" s="313"/>
      <c r="CGU13" s="314"/>
      <c r="CGV13" s="315"/>
      <c r="CGW13" s="311"/>
      <c r="CGX13" s="311"/>
      <c r="CGY13" s="624"/>
      <c r="CGZ13" s="624"/>
      <c r="CHA13" s="624"/>
      <c r="CHB13" s="313"/>
      <c r="CHC13" s="314"/>
      <c r="CHD13" s="315"/>
      <c r="CHE13" s="311"/>
      <c r="CHF13" s="311"/>
      <c r="CHG13" s="624"/>
      <c r="CHH13" s="624"/>
      <c r="CHI13" s="624"/>
      <c r="CHJ13" s="313"/>
      <c r="CHK13" s="314"/>
      <c r="CHL13" s="315"/>
      <c r="CHM13" s="311"/>
      <c r="CHN13" s="311"/>
      <c r="CHO13" s="624"/>
      <c r="CHP13" s="624"/>
      <c r="CHQ13" s="624"/>
      <c r="CHR13" s="313"/>
      <c r="CHS13" s="314"/>
      <c r="CHT13" s="315"/>
      <c r="CHU13" s="311"/>
      <c r="CHV13" s="311"/>
      <c r="CHW13" s="624"/>
      <c r="CHX13" s="624"/>
      <c r="CHY13" s="624"/>
      <c r="CHZ13" s="313"/>
      <c r="CIA13" s="314"/>
      <c r="CIB13" s="315"/>
      <c r="CIC13" s="311"/>
      <c r="CID13" s="311"/>
      <c r="CIE13" s="624"/>
      <c r="CIF13" s="624"/>
      <c r="CIG13" s="624"/>
      <c r="CIH13" s="313"/>
      <c r="CII13" s="314"/>
      <c r="CIJ13" s="315"/>
      <c r="CIK13" s="311"/>
      <c r="CIL13" s="311"/>
      <c r="CIM13" s="624"/>
      <c r="CIN13" s="624"/>
      <c r="CIO13" s="624"/>
      <c r="CIP13" s="313"/>
      <c r="CIQ13" s="314"/>
      <c r="CIR13" s="315"/>
      <c r="CIS13" s="311"/>
      <c r="CIT13" s="311"/>
      <c r="CIU13" s="624"/>
      <c r="CIV13" s="624"/>
      <c r="CIW13" s="624"/>
      <c r="CIX13" s="313"/>
      <c r="CIY13" s="314"/>
      <c r="CIZ13" s="315"/>
      <c r="CJA13" s="311"/>
      <c r="CJB13" s="311"/>
      <c r="CJC13" s="624"/>
      <c r="CJD13" s="624"/>
      <c r="CJE13" s="624"/>
      <c r="CJF13" s="313"/>
      <c r="CJG13" s="314"/>
      <c r="CJH13" s="315"/>
      <c r="CJI13" s="311"/>
      <c r="CJJ13" s="311"/>
      <c r="CJK13" s="624"/>
      <c r="CJL13" s="624"/>
      <c r="CJM13" s="624"/>
      <c r="CJN13" s="313"/>
      <c r="CJO13" s="314"/>
      <c r="CJP13" s="315"/>
      <c r="CJQ13" s="311"/>
      <c r="CJR13" s="311"/>
      <c r="CJS13" s="624"/>
      <c r="CJT13" s="624"/>
      <c r="CJU13" s="624"/>
      <c r="CJV13" s="313"/>
      <c r="CJW13" s="314"/>
      <c r="CJX13" s="315"/>
      <c r="CJY13" s="311"/>
      <c r="CJZ13" s="311"/>
      <c r="CKA13" s="624"/>
      <c r="CKB13" s="624"/>
      <c r="CKC13" s="624"/>
      <c r="CKD13" s="313"/>
      <c r="CKE13" s="314"/>
      <c r="CKF13" s="315"/>
      <c r="CKG13" s="311"/>
      <c r="CKH13" s="311"/>
      <c r="CKI13" s="624"/>
      <c r="CKJ13" s="624"/>
      <c r="CKK13" s="624"/>
      <c r="CKL13" s="313"/>
      <c r="CKM13" s="314"/>
      <c r="CKN13" s="315"/>
      <c r="CKO13" s="311"/>
      <c r="CKP13" s="311"/>
      <c r="CKQ13" s="624"/>
      <c r="CKR13" s="624"/>
      <c r="CKS13" s="624"/>
      <c r="CKT13" s="313"/>
      <c r="CKU13" s="314"/>
      <c r="CKV13" s="315"/>
      <c r="CKW13" s="311"/>
      <c r="CKX13" s="311"/>
      <c r="CKY13" s="624"/>
      <c r="CKZ13" s="624"/>
      <c r="CLA13" s="624"/>
      <c r="CLB13" s="313"/>
      <c r="CLC13" s="314"/>
      <c r="CLD13" s="315"/>
      <c r="CLE13" s="311"/>
      <c r="CLF13" s="311"/>
      <c r="CLG13" s="624"/>
      <c r="CLH13" s="624"/>
      <c r="CLI13" s="624"/>
      <c r="CLJ13" s="313"/>
      <c r="CLK13" s="314"/>
      <c r="CLL13" s="315"/>
      <c r="CLM13" s="311"/>
      <c r="CLN13" s="311"/>
      <c r="CLO13" s="624"/>
      <c r="CLP13" s="624"/>
      <c r="CLQ13" s="624"/>
      <c r="CLR13" s="313"/>
      <c r="CLS13" s="314"/>
      <c r="CLT13" s="315"/>
      <c r="CLU13" s="311"/>
      <c r="CLV13" s="311"/>
      <c r="CLW13" s="624"/>
      <c r="CLX13" s="624"/>
      <c r="CLY13" s="624"/>
      <c r="CLZ13" s="313"/>
      <c r="CMA13" s="314"/>
      <c r="CMB13" s="315"/>
      <c r="CMC13" s="311"/>
      <c r="CMD13" s="311"/>
      <c r="CME13" s="624"/>
      <c r="CMF13" s="624"/>
      <c r="CMG13" s="624"/>
      <c r="CMH13" s="313"/>
      <c r="CMI13" s="314"/>
      <c r="CMJ13" s="315"/>
      <c r="CMK13" s="311"/>
      <c r="CML13" s="311"/>
      <c r="CMM13" s="624"/>
      <c r="CMN13" s="624"/>
      <c r="CMO13" s="624"/>
      <c r="CMP13" s="313"/>
      <c r="CMQ13" s="314"/>
      <c r="CMR13" s="315"/>
      <c r="CMS13" s="311"/>
      <c r="CMT13" s="311"/>
      <c r="CMU13" s="624"/>
      <c r="CMV13" s="624"/>
      <c r="CMW13" s="624"/>
      <c r="CMX13" s="313"/>
      <c r="CMY13" s="314"/>
      <c r="CMZ13" s="315"/>
      <c r="CNA13" s="311"/>
      <c r="CNB13" s="311"/>
      <c r="CNC13" s="624"/>
      <c r="CND13" s="624"/>
      <c r="CNE13" s="624"/>
      <c r="CNF13" s="313"/>
      <c r="CNG13" s="314"/>
      <c r="CNH13" s="315"/>
      <c r="CNI13" s="311"/>
      <c r="CNJ13" s="311"/>
      <c r="CNK13" s="624"/>
      <c r="CNL13" s="624"/>
      <c r="CNM13" s="624"/>
      <c r="CNN13" s="313"/>
      <c r="CNO13" s="314"/>
      <c r="CNP13" s="315"/>
      <c r="CNQ13" s="311"/>
      <c r="CNR13" s="311"/>
      <c r="CNS13" s="624"/>
      <c r="CNT13" s="624"/>
      <c r="CNU13" s="624"/>
      <c r="CNV13" s="313"/>
      <c r="CNW13" s="314"/>
      <c r="CNX13" s="315"/>
      <c r="CNY13" s="311"/>
      <c r="CNZ13" s="311"/>
      <c r="COA13" s="624"/>
      <c r="COB13" s="624"/>
      <c r="COC13" s="624"/>
      <c r="COD13" s="313"/>
      <c r="COE13" s="314"/>
      <c r="COF13" s="315"/>
      <c r="COG13" s="311"/>
      <c r="COH13" s="311"/>
      <c r="COI13" s="624"/>
      <c r="COJ13" s="624"/>
      <c r="COK13" s="624"/>
      <c r="COL13" s="313"/>
      <c r="COM13" s="314"/>
      <c r="CON13" s="315"/>
      <c r="COO13" s="311"/>
      <c r="COP13" s="311"/>
      <c r="COQ13" s="624"/>
      <c r="COR13" s="624"/>
      <c r="COS13" s="624"/>
      <c r="COT13" s="313"/>
      <c r="COU13" s="314"/>
      <c r="COV13" s="315"/>
      <c r="COW13" s="311"/>
      <c r="COX13" s="311"/>
      <c r="COY13" s="624"/>
      <c r="COZ13" s="624"/>
      <c r="CPA13" s="624"/>
      <c r="CPB13" s="313"/>
      <c r="CPC13" s="314"/>
      <c r="CPD13" s="315"/>
      <c r="CPE13" s="311"/>
      <c r="CPF13" s="311"/>
      <c r="CPG13" s="624"/>
      <c r="CPH13" s="624"/>
      <c r="CPI13" s="624"/>
      <c r="CPJ13" s="313"/>
      <c r="CPK13" s="314"/>
      <c r="CPL13" s="315"/>
      <c r="CPM13" s="311"/>
      <c r="CPN13" s="311"/>
      <c r="CPO13" s="624"/>
      <c r="CPP13" s="624"/>
      <c r="CPQ13" s="624"/>
      <c r="CPR13" s="313"/>
      <c r="CPS13" s="314"/>
      <c r="CPT13" s="315"/>
      <c r="CPU13" s="311"/>
      <c r="CPV13" s="311"/>
      <c r="CPW13" s="624"/>
      <c r="CPX13" s="624"/>
      <c r="CPY13" s="624"/>
      <c r="CPZ13" s="313"/>
      <c r="CQA13" s="314"/>
      <c r="CQB13" s="315"/>
      <c r="CQC13" s="311"/>
      <c r="CQD13" s="311"/>
      <c r="CQE13" s="624"/>
      <c r="CQF13" s="624"/>
      <c r="CQG13" s="624"/>
      <c r="CQH13" s="313"/>
      <c r="CQI13" s="314"/>
      <c r="CQJ13" s="315"/>
      <c r="CQK13" s="311"/>
      <c r="CQL13" s="311"/>
      <c r="CQM13" s="624"/>
      <c r="CQN13" s="624"/>
      <c r="CQO13" s="624"/>
      <c r="CQP13" s="313"/>
      <c r="CQQ13" s="314"/>
      <c r="CQR13" s="315"/>
      <c r="CQS13" s="311"/>
      <c r="CQT13" s="311"/>
      <c r="CQU13" s="624"/>
      <c r="CQV13" s="624"/>
      <c r="CQW13" s="624"/>
      <c r="CQX13" s="313"/>
      <c r="CQY13" s="314"/>
      <c r="CQZ13" s="315"/>
      <c r="CRA13" s="311"/>
      <c r="CRB13" s="311"/>
      <c r="CRC13" s="624"/>
      <c r="CRD13" s="624"/>
      <c r="CRE13" s="624"/>
      <c r="CRF13" s="313"/>
      <c r="CRG13" s="314"/>
      <c r="CRH13" s="315"/>
      <c r="CRI13" s="311"/>
      <c r="CRJ13" s="311"/>
      <c r="CRK13" s="624"/>
      <c r="CRL13" s="624"/>
      <c r="CRM13" s="624"/>
      <c r="CRN13" s="313"/>
      <c r="CRO13" s="314"/>
      <c r="CRP13" s="315"/>
      <c r="CRQ13" s="311"/>
      <c r="CRR13" s="311"/>
      <c r="CRS13" s="624"/>
      <c r="CRT13" s="624"/>
      <c r="CRU13" s="624"/>
      <c r="CRV13" s="313"/>
      <c r="CRW13" s="314"/>
      <c r="CRX13" s="315"/>
      <c r="CRY13" s="311"/>
      <c r="CRZ13" s="311"/>
      <c r="CSA13" s="624"/>
      <c r="CSB13" s="624"/>
      <c r="CSC13" s="624"/>
      <c r="CSD13" s="313"/>
      <c r="CSE13" s="314"/>
      <c r="CSF13" s="315"/>
      <c r="CSG13" s="311"/>
      <c r="CSH13" s="311"/>
      <c r="CSI13" s="624"/>
      <c r="CSJ13" s="624"/>
      <c r="CSK13" s="624"/>
      <c r="CSL13" s="313"/>
      <c r="CSM13" s="314"/>
      <c r="CSN13" s="315"/>
      <c r="CSO13" s="311"/>
      <c r="CSP13" s="311"/>
      <c r="CSQ13" s="624"/>
      <c r="CSR13" s="624"/>
      <c r="CSS13" s="624"/>
      <c r="CST13" s="313"/>
      <c r="CSU13" s="314"/>
      <c r="CSV13" s="315"/>
      <c r="CSW13" s="311"/>
      <c r="CSX13" s="311"/>
      <c r="CSY13" s="624"/>
      <c r="CSZ13" s="624"/>
      <c r="CTA13" s="624"/>
      <c r="CTB13" s="313"/>
      <c r="CTC13" s="314"/>
      <c r="CTD13" s="315"/>
      <c r="CTE13" s="311"/>
      <c r="CTF13" s="311"/>
      <c r="CTG13" s="624"/>
      <c r="CTH13" s="624"/>
      <c r="CTI13" s="624"/>
      <c r="CTJ13" s="313"/>
      <c r="CTK13" s="314"/>
      <c r="CTL13" s="315"/>
      <c r="CTM13" s="311"/>
      <c r="CTN13" s="311"/>
      <c r="CTO13" s="624"/>
      <c r="CTP13" s="624"/>
      <c r="CTQ13" s="624"/>
      <c r="CTR13" s="313"/>
      <c r="CTS13" s="314"/>
      <c r="CTT13" s="315"/>
      <c r="CTU13" s="311"/>
      <c r="CTV13" s="311"/>
      <c r="CTW13" s="624"/>
      <c r="CTX13" s="624"/>
      <c r="CTY13" s="624"/>
      <c r="CTZ13" s="313"/>
      <c r="CUA13" s="314"/>
      <c r="CUB13" s="315"/>
      <c r="CUC13" s="311"/>
      <c r="CUD13" s="311"/>
      <c r="CUE13" s="624"/>
      <c r="CUF13" s="624"/>
      <c r="CUG13" s="624"/>
      <c r="CUH13" s="313"/>
      <c r="CUI13" s="314"/>
      <c r="CUJ13" s="315"/>
      <c r="CUK13" s="311"/>
      <c r="CUL13" s="311"/>
      <c r="CUM13" s="624"/>
      <c r="CUN13" s="624"/>
      <c r="CUO13" s="624"/>
      <c r="CUP13" s="313"/>
      <c r="CUQ13" s="314"/>
      <c r="CUR13" s="315"/>
      <c r="CUS13" s="311"/>
      <c r="CUT13" s="311"/>
      <c r="CUU13" s="624"/>
      <c r="CUV13" s="624"/>
      <c r="CUW13" s="624"/>
      <c r="CUX13" s="313"/>
      <c r="CUY13" s="314"/>
      <c r="CUZ13" s="315"/>
      <c r="CVA13" s="311"/>
      <c r="CVB13" s="311"/>
      <c r="CVC13" s="624"/>
      <c r="CVD13" s="624"/>
      <c r="CVE13" s="624"/>
      <c r="CVF13" s="313"/>
      <c r="CVG13" s="314"/>
      <c r="CVH13" s="315"/>
      <c r="CVI13" s="311"/>
      <c r="CVJ13" s="311"/>
      <c r="CVK13" s="624"/>
      <c r="CVL13" s="624"/>
      <c r="CVM13" s="624"/>
      <c r="CVN13" s="313"/>
      <c r="CVO13" s="314"/>
      <c r="CVP13" s="315"/>
      <c r="CVQ13" s="311"/>
      <c r="CVR13" s="311"/>
      <c r="CVS13" s="624"/>
      <c r="CVT13" s="624"/>
      <c r="CVU13" s="624"/>
      <c r="CVV13" s="313"/>
      <c r="CVW13" s="314"/>
      <c r="CVX13" s="315"/>
      <c r="CVY13" s="311"/>
      <c r="CVZ13" s="311"/>
      <c r="CWA13" s="624"/>
      <c r="CWB13" s="624"/>
      <c r="CWC13" s="624"/>
      <c r="CWD13" s="313"/>
      <c r="CWE13" s="314"/>
      <c r="CWF13" s="315"/>
      <c r="CWG13" s="311"/>
      <c r="CWH13" s="311"/>
      <c r="CWI13" s="624"/>
      <c r="CWJ13" s="624"/>
      <c r="CWK13" s="624"/>
      <c r="CWL13" s="313"/>
      <c r="CWM13" s="314"/>
      <c r="CWN13" s="315"/>
      <c r="CWO13" s="311"/>
      <c r="CWP13" s="311"/>
      <c r="CWQ13" s="624"/>
      <c r="CWR13" s="624"/>
      <c r="CWS13" s="624"/>
      <c r="CWT13" s="313"/>
      <c r="CWU13" s="314"/>
      <c r="CWV13" s="315"/>
      <c r="CWW13" s="311"/>
      <c r="CWX13" s="311"/>
      <c r="CWY13" s="624"/>
      <c r="CWZ13" s="624"/>
      <c r="CXA13" s="624"/>
      <c r="CXB13" s="313"/>
      <c r="CXC13" s="314"/>
      <c r="CXD13" s="315"/>
      <c r="CXE13" s="311"/>
      <c r="CXF13" s="311"/>
      <c r="CXG13" s="624"/>
      <c r="CXH13" s="624"/>
      <c r="CXI13" s="624"/>
      <c r="CXJ13" s="313"/>
      <c r="CXK13" s="314"/>
      <c r="CXL13" s="315"/>
      <c r="CXM13" s="311"/>
      <c r="CXN13" s="311"/>
      <c r="CXO13" s="624"/>
      <c r="CXP13" s="624"/>
      <c r="CXQ13" s="624"/>
      <c r="CXR13" s="313"/>
      <c r="CXS13" s="314"/>
      <c r="CXT13" s="315"/>
      <c r="CXU13" s="311"/>
      <c r="CXV13" s="311"/>
      <c r="CXW13" s="624"/>
      <c r="CXX13" s="624"/>
      <c r="CXY13" s="624"/>
      <c r="CXZ13" s="313"/>
      <c r="CYA13" s="314"/>
      <c r="CYB13" s="315"/>
      <c r="CYC13" s="311"/>
      <c r="CYD13" s="311"/>
      <c r="CYE13" s="624"/>
      <c r="CYF13" s="624"/>
      <c r="CYG13" s="624"/>
      <c r="CYH13" s="313"/>
      <c r="CYI13" s="314"/>
      <c r="CYJ13" s="315"/>
      <c r="CYK13" s="311"/>
      <c r="CYL13" s="311"/>
      <c r="CYM13" s="624"/>
      <c r="CYN13" s="624"/>
      <c r="CYO13" s="624"/>
      <c r="CYP13" s="313"/>
      <c r="CYQ13" s="314"/>
      <c r="CYR13" s="315"/>
      <c r="CYS13" s="311"/>
      <c r="CYT13" s="311"/>
      <c r="CYU13" s="624"/>
      <c r="CYV13" s="624"/>
      <c r="CYW13" s="624"/>
      <c r="CYX13" s="313"/>
      <c r="CYY13" s="314"/>
      <c r="CYZ13" s="315"/>
      <c r="CZA13" s="311"/>
      <c r="CZB13" s="311"/>
      <c r="CZC13" s="624"/>
      <c r="CZD13" s="624"/>
      <c r="CZE13" s="624"/>
      <c r="CZF13" s="313"/>
      <c r="CZG13" s="314"/>
      <c r="CZH13" s="315"/>
      <c r="CZI13" s="311"/>
      <c r="CZJ13" s="311"/>
      <c r="CZK13" s="624"/>
      <c r="CZL13" s="624"/>
      <c r="CZM13" s="624"/>
      <c r="CZN13" s="313"/>
      <c r="CZO13" s="314"/>
      <c r="CZP13" s="315"/>
      <c r="CZQ13" s="311"/>
      <c r="CZR13" s="311"/>
      <c r="CZS13" s="624"/>
      <c r="CZT13" s="624"/>
      <c r="CZU13" s="624"/>
      <c r="CZV13" s="313"/>
      <c r="CZW13" s="314"/>
      <c r="CZX13" s="315"/>
      <c r="CZY13" s="311"/>
      <c r="CZZ13" s="311"/>
      <c r="DAA13" s="624"/>
      <c r="DAB13" s="624"/>
      <c r="DAC13" s="624"/>
      <c r="DAD13" s="313"/>
      <c r="DAE13" s="314"/>
      <c r="DAF13" s="315"/>
      <c r="DAG13" s="311"/>
      <c r="DAH13" s="311"/>
      <c r="DAI13" s="624"/>
      <c r="DAJ13" s="624"/>
      <c r="DAK13" s="624"/>
      <c r="DAL13" s="313"/>
      <c r="DAM13" s="314"/>
      <c r="DAN13" s="315"/>
      <c r="DAO13" s="311"/>
      <c r="DAP13" s="311"/>
      <c r="DAQ13" s="624"/>
      <c r="DAR13" s="624"/>
      <c r="DAS13" s="624"/>
      <c r="DAT13" s="313"/>
      <c r="DAU13" s="314"/>
      <c r="DAV13" s="315"/>
      <c r="DAW13" s="311"/>
      <c r="DAX13" s="311"/>
      <c r="DAY13" s="624"/>
      <c r="DAZ13" s="624"/>
      <c r="DBA13" s="624"/>
      <c r="DBB13" s="313"/>
      <c r="DBC13" s="314"/>
      <c r="DBD13" s="315"/>
      <c r="DBE13" s="311"/>
      <c r="DBF13" s="311"/>
      <c r="DBG13" s="624"/>
      <c r="DBH13" s="624"/>
      <c r="DBI13" s="624"/>
      <c r="DBJ13" s="313"/>
      <c r="DBK13" s="314"/>
      <c r="DBL13" s="315"/>
      <c r="DBM13" s="311"/>
      <c r="DBN13" s="311"/>
      <c r="DBO13" s="624"/>
      <c r="DBP13" s="624"/>
      <c r="DBQ13" s="624"/>
      <c r="DBR13" s="313"/>
      <c r="DBS13" s="314"/>
      <c r="DBT13" s="315"/>
      <c r="DBU13" s="311"/>
      <c r="DBV13" s="311"/>
      <c r="DBW13" s="624"/>
      <c r="DBX13" s="624"/>
      <c r="DBY13" s="624"/>
      <c r="DBZ13" s="313"/>
      <c r="DCA13" s="314"/>
      <c r="DCB13" s="315"/>
      <c r="DCC13" s="311"/>
      <c r="DCD13" s="311"/>
      <c r="DCE13" s="624"/>
      <c r="DCF13" s="624"/>
      <c r="DCG13" s="624"/>
      <c r="DCH13" s="313"/>
      <c r="DCI13" s="314"/>
      <c r="DCJ13" s="315"/>
      <c r="DCK13" s="311"/>
      <c r="DCL13" s="311"/>
      <c r="DCM13" s="624"/>
      <c r="DCN13" s="624"/>
      <c r="DCO13" s="624"/>
      <c r="DCP13" s="313"/>
      <c r="DCQ13" s="314"/>
      <c r="DCR13" s="315"/>
      <c r="DCS13" s="311"/>
      <c r="DCT13" s="311"/>
      <c r="DCU13" s="624"/>
      <c r="DCV13" s="624"/>
      <c r="DCW13" s="624"/>
      <c r="DCX13" s="313"/>
      <c r="DCY13" s="314"/>
      <c r="DCZ13" s="315"/>
      <c r="DDA13" s="311"/>
      <c r="DDB13" s="311"/>
      <c r="DDC13" s="624"/>
      <c r="DDD13" s="624"/>
      <c r="DDE13" s="624"/>
      <c r="DDF13" s="313"/>
      <c r="DDG13" s="314"/>
      <c r="DDH13" s="315"/>
      <c r="DDI13" s="311"/>
      <c r="DDJ13" s="311"/>
      <c r="DDK13" s="624"/>
      <c r="DDL13" s="624"/>
      <c r="DDM13" s="624"/>
      <c r="DDN13" s="313"/>
      <c r="DDO13" s="314"/>
      <c r="DDP13" s="315"/>
      <c r="DDQ13" s="311"/>
      <c r="DDR13" s="311"/>
      <c r="DDS13" s="624"/>
      <c r="DDT13" s="624"/>
      <c r="DDU13" s="624"/>
      <c r="DDV13" s="313"/>
      <c r="DDW13" s="314"/>
      <c r="DDX13" s="315"/>
      <c r="DDY13" s="311"/>
      <c r="DDZ13" s="311"/>
      <c r="DEA13" s="624"/>
      <c r="DEB13" s="624"/>
      <c r="DEC13" s="624"/>
      <c r="DED13" s="313"/>
      <c r="DEE13" s="314"/>
      <c r="DEF13" s="315"/>
      <c r="DEG13" s="311"/>
      <c r="DEH13" s="311"/>
      <c r="DEI13" s="624"/>
      <c r="DEJ13" s="624"/>
      <c r="DEK13" s="624"/>
      <c r="DEL13" s="313"/>
      <c r="DEM13" s="314"/>
      <c r="DEN13" s="315"/>
      <c r="DEO13" s="311"/>
      <c r="DEP13" s="311"/>
      <c r="DEQ13" s="624"/>
      <c r="DER13" s="624"/>
      <c r="DES13" s="624"/>
      <c r="DET13" s="313"/>
      <c r="DEU13" s="314"/>
      <c r="DEV13" s="315"/>
      <c r="DEW13" s="311"/>
      <c r="DEX13" s="311"/>
      <c r="DEY13" s="624"/>
      <c r="DEZ13" s="624"/>
      <c r="DFA13" s="624"/>
      <c r="DFB13" s="313"/>
      <c r="DFC13" s="314"/>
      <c r="DFD13" s="315"/>
      <c r="DFE13" s="311"/>
      <c r="DFF13" s="311"/>
      <c r="DFG13" s="624"/>
      <c r="DFH13" s="624"/>
      <c r="DFI13" s="624"/>
      <c r="DFJ13" s="313"/>
      <c r="DFK13" s="314"/>
      <c r="DFL13" s="315"/>
      <c r="DFM13" s="311"/>
      <c r="DFN13" s="311"/>
      <c r="DFO13" s="624"/>
      <c r="DFP13" s="624"/>
      <c r="DFQ13" s="624"/>
      <c r="DFR13" s="313"/>
      <c r="DFS13" s="314"/>
      <c r="DFT13" s="315"/>
      <c r="DFU13" s="311"/>
      <c r="DFV13" s="311"/>
      <c r="DFW13" s="624"/>
      <c r="DFX13" s="624"/>
      <c r="DFY13" s="624"/>
      <c r="DFZ13" s="313"/>
      <c r="DGA13" s="314"/>
      <c r="DGB13" s="315"/>
      <c r="DGC13" s="311"/>
      <c r="DGD13" s="311"/>
      <c r="DGE13" s="624"/>
      <c r="DGF13" s="624"/>
      <c r="DGG13" s="624"/>
      <c r="DGH13" s="313"/>
      <c r="DGI13" s="314"/>
      <c r="DGJ13" s="315"/>
      <c r="DGK13" s="311"/>
      <c r="DGL13" s="311"/>
      <c r="DGM13" s="624"/>
      <c r="DGN13" s="624"/>
      <c r="DGO13" s="624"/>
      <c r="DGP13" s="313"/>
      <c r="DGQ13" s="314"/>
      <c r="DGR13" s="315"/>
      <c r="DGS13" s="311"/>
      <c r="DGT13" s="311"/>
      <c r="DGU13" s="624"/>
      <c r="DGV13" s="624"/>
      <c r="DGW13" s="624"/>
      <c r="DGX13" s="313"/>
      <c r="DGY13" s="314"/>
      <c r="DGZ13" s="315"/>
      <c r="DHA13" s="311"/>
      <c r="DHB13" s="311"/>
      <c r="DHC13" s="624"/>
      <c r="DHD13" s="624"/>
      <c r="DHE13" s="624"/>
      <c r="DHF13" s="313"/>
      <c r="DHG13" s="314"/>
      <c r="DHH13" s="315"/>
      <c r="DHI13" s="311"/>
      <c r="DHJ13" s="311"/>
      <c r="DHK13" s="624"/>
      <c r="DHL13" s="624"/>
      <c r="DHM13" s="624"/>
      <c r="DHN13" s="313"/>
      <c r="DHO13" s="314"/>
      <c r="DHP13" s="315"/>
      <c r="DHQ13" s="311"/>
      <c r="DHR13" s="311"/>
      <c r="DHS13" s="624"/>
      <c r="DHT13" s="624"/>
      <c r="DHU13" s="624"/>
      <c r="DHV13" s="313"/>
      <c r="DHW13" s="314"/>
      <c r="DHX13" s="315"/>
      <c r="DHY13" s="311"/>
      <c r="DHZ13" s="311"/>
      <c r="DIA13" s="624"/>
      <c r="DIB13" s="624"/>
      <c r="DIC13" s="624"/>
      <c r="DID13" s="313"/>
      <c r="DIE13" s="314"/>
      <c r="DIF13" s="315"/>
      <c r="DIG13" s="311"/>
      <c r="DIH13" s="311"/>
      <c r="DII13" s="624"/>
      <c r="DIJ13" s="624"/>
      <c r="DIK13" s="624"/>
      <c r="DIL13" s="313"/>
      <c r="DIM13" s="314"/>
      <c r="DIN13" s="315"/>
      <c r="DIO13" s="311"/>
      <c r="DIP13" s="311"/>
      <c r="DIQ13" s="624"/>
      <c r="DIR13" s="624"/>
      <c r="DIS13" s="624"/>
      <c r="DIT13" s="313"/>
      <c r="DIU13" s="314"/>
      <c r="DIV13" s="315"/>
      <c r="DIW13" s="311"/>
      <c r="DIX13" s="311"/>
      <c r="DIY13" s="624"/>
      <c r="DIZ13" s="624"/>
      <c r="DJA13" s="624"/>
      <c r="DJB13" s="313"/>
      <c r="DJC13" s="314"/>
      <c r="DJD13" s="315"/>
      <c r="DJE13" s="311"/>
      <c r="DJF13" s="311"/>
      <c r="DJG13" s="624"/>
      <c r="DJH13" s="624"/>
      <c r="DJI13" s="624"/>
      <c r="DJJ13" s="313"/>
      <c r="DJK13" s="314"/>
      <c r="DJL13" s="315"/>
      <c r="DJM13" s="311"/>
      <c r="DJN13" s="311"/>
      <c r="DJO13" s="624"/>
      <c r="DJP13" s="624"/>
      <c r="DJQ13" s="624"/>
      <c r="DJR13" s="313"/>
      <c r="DJS13" s="314"/>
      <c r="DJT13" s="315"/>
      <c r="DJU13" s="311"/>
      <c r="DJV13" s="311"/>
      <c r="DJW13" s="624"/>
      <c r="DJX13" s="624"/>
      <c r="DJY13" s="624"/>
      <c r="DJZ13" s="313"/>
      <c r="DKA13" s="314"/>
      <c r="DKB13" s="315"/>
      <c r="DKC13" s="311"/>
      <c r="DKD13" s="311"/>
      <c r="DKE13" s="624"/>
      <c r="DKF13" s="624"/>
      <c r="DKG13" s="624"/>
      <c r="DKH13" s="313"/>
      <c r="DKI13" s="314"/>
      <c r="DKJ13" s="315"/>
      <c r="DKK13" s="311"/>
      <c r="DKL13" s="311"/>
      <c r="DKM13" s="624"/>
      <c r="DKN13" s="624"/>
      <c r="DKO13" s="624"/>
      <c r="DKP13" s="313"/>
      <c r="DKQ13" s="314"/>
      <c r="DKR13" s="315"/>
      <c r="DKS13" s="311"/>
      <c r="DKT13" s="311"/>
      <c r="DKU13" s="624"/>
      <c r="DKV13" s="624"/>
      <c r="DKW13" s="624"/>
      <c r="DKX13" s="313"/>
      <c r="DKY13" s="314"/>
      <c r="DKZ13" s="315"/>
      <c r="DLA13" s="311"/>
      <c r="DLB13" s="311"/>
      <c r="DLC13" s="624"/>
      <c r="DLD13" s="624"/>
      <c r="DLE13" s="624"/>
      <c r="DLF13" s="313"/>
      <c r="DLG13" s="314"/>
      <c r="DLH13" s="315"/>
      <c r="DLI13" s="311"/>
      <c r="DLJ13" s="311"/>
      <c r="DLK13" s="624"/>
      <c r="DLL13" s="624"/>
      <c r="DLM13" s="624"/>
      <c r="DLN13" s="313"/>
      <c r="DLO13" s="314"/>
      <c r="DLP13" s="315"/>
      <c r="DLQ13" s="311"/>
      <c r="DLR13" s="311"/>
      <c r="DLS13" s="624"/>
      <c r="DLT13" s="624"/>
      <c r="DLU13" s="624"/>
      <c r="DLV13" s="313"/>
      <c r="DLW13" s="314"/>
      <c r="DLX13" s="315"/>
      <c r="DLY13" s="311"/>
      <c r="DLZ13" s="311"/>
      <c r="DMA13" s="624"/>
      <c r="DMB13" s="624"/>
      <c r="DMC13" s="624"/>
      <c r="DMD13" s="313"/>
      <c r="DME13" s="314"/>
      <c r="DMF13" s="315"/>
      <c r="DMG13" s="311"/>
      <c r="DMH13" s="311"/>
      <c r="DMI13" s="624"/>
      <c r="DMJ13" s="624"/>
      <c r="DMK13" s="624"/>
      <c r="DML13" s="313"/>
      <c r="DMM13" s="314"/>
      <c r="DMN13" s="315"/>
      <c r="DMO13" s="311"/>
      <c r="DMP13" s="311"/>
      <c r="DMQ13" s="624"/>
      <c r="DMR13" s="624"/>
      <c r="DMS13" s="624"/>
      <c r="DMT13" s="313"/>
      <c r="DMU13" s="314"/>
      <c r="DMV13" s="315"/>
      <c r="DMW13" s="311"/>
      <c r="DMX13" s="311"/>
      <c r="DMY13" s="624"/>
      <c r="DMZ13" s="624"/>
      <c r="DNA13" s="624"/>
      <c r="DNB13" s="313"/>
      <c r="DNC13" s="314"/>
      <c r="DND13" s="315"/>
      <c r="DNE13" s="311"/>
      <c r="DNF13" s="311"/>
      <c r="DNG13" s="624"/>
      <c r="DNH13" s="624"/>
      <c r="DNI13" s="624"/>
      <c r="DNJ13" s="313"/>
      <c r="DNK13" s="314"/>
      <c r="DNL13" s="315"/>
      <c r="DNM13" s="311"/>
      <c r="DNN13" s="311"/>
      <c r="DNO13" s="624"/>
      <c r="DNP13" s="624"/>
      <c r="DNQ13" s="624"/>
      <c r="DNR13" s="313"/>
      <c r="DNS13" s="314"/>
      <c r="DNT13" s="315"/>
      <c r="DNU13" s="311"/>
      <c r="DNV13" s="311"/>
      <c r="DNW13" s="624"/>
      <c r="DNX13" s="624"/>
      <c r="DNY13" s="624"/>
      <c r="DNZ13" s="313"/>
      <c r="DOA13" s="314"/>
      <c r="DOB13" s="315"/>
      <c r="DOC13" s="311"/>
      <c r="DOD13" s="311"/>
      <c r="DOE13" s="624"/>
      <c r="DOF13" s="624"/>
      <c r="DOG13" s="624"/>
      <c r="DOH13" s="313"/>
      <c r="DOI13" s="314"/>
      <c r="DOJ13" s="315"/>
      <c r="DOK13" s="311"/>
      <c r="DOL13" s="311"/>
      <c r="DOM13" s="624"/>
      <c r="DON13" s="624"/>
      <c r="DOO13" s="624"/>
      <c r="DOP13" s="313"/>
      <c r="DOQ13" s="314"/>
      <c r="DOR13" s="315"/>
      <c r="DOS13" s="311"/>
      <c r="DOT13" s="311"/>
      <c r="DOU13" s="624"/>
      <c r="DOV13" s="624"/>
      <c r="DOW13" s="624"/>
      <c r="DOX13" s="313"/>
      <c r="DOY13" s="314"/>
      <c r="DOZ13" s="315"/>
      <c r="DPA13" s="311"/>
      <c r="DPB13" s="311"/>
      <c r="DPC13" s="624"/>
      <c r="DPD13" s="624"/>
      <c r="DPE13" s="624"/>
      <c r="DPF13" s="313"/>
      <c r="DPG13" s="314"/>
      <c r="DPH13" s="315"/>
      <c r="DPI13" s="311"/>
      <c r="DPJ13" s="311"/>
      <c r="DPK13" s="624"/>
      <c r="DPL13" s="624"/>
      <c r="DPM13" s="624"/>
      <c r="DPN13" s="313"/>
      <c r="DPO13" s="314"/>
      <c r="DPP13" s="315"/>
      <c r="DPQ13" s="311"/>
      <c r="DPR13" s="311"/>
      <c r="DPS13" s="624"/>
      <c r="DPT13" s="624"/>
      <c r="DPU13" s="624"/>
      <c r="DPV13" s="313"/>
      <c r="DPW13" s="314"/>
      <c r="DPX13" s="315"/>
      <c r="DPY13" s="311"/>
      <c r="DPZ13" s="311"/>
      <c r="DQA13" s="624"/>
      <c r="DQB13" s="624"/>
      <c r="DQC13" s="624"/>
      <c r="DQD13" s="313"/>
      <c r="DQE13" s="314"/>
      <c r="DQF13" s="315"/>
      <c r="DQG13" s="311"/>
      <c r="DQH13" s="311"/>
      <c r="DQI13" s="624"/>
      <c r="DQJ13" s="624"/>
      <c r="DQK13" s="624"/>
      <c r="DQL13" s="313"/>
      <c r="DQM13" s="314"/>
      <c r="DQN13" s="315"/>
      <c r="DQO13" s="311"/>
      <c r="DQP13" s="311"/>
      <c r="DQQ13" s="624"/>
      <c r="DQR13" s="624"/>
      <c r="DQS13" s="624"/>
      <c r="DQT13" s="313"/>
      <c r="DQU13" s="314"/>
      <c r="DQV13" s="315"/>
      <c r="DQW13" s="311"/>
      <c r="DQX13" s="311"/>
      <c r="DQY13" s="624"/>
      <c r="DQZ13" s="624"/>
      <c r="DRA13" s="624"/>
      <c r="DRB13" s="313"/>
      <c r="DRC13" s="314"/>
      <c r="DRD13" s="315"/>
      <c r="DRE13" s="311"/>
      <c r="DRF13" s="311"/>
      <c r="DRG13" s="624"/>
      <c r="DRH13" s="624"/>
      <c r="DRI13" s="624"/>
      <c r="DRJ13" s="313"/>
      <c r="DRK13" s="314"/>
      <c r="DRL13" s="315"/>
      <c r="DRM13" s="311"/>
      <c r="DRN13" s="311"/>
      <c r="DRO13" s="624"/>
      <c r="DRP13" s="624"/>
      <c r="DRQ13" s="624"/>
      <c r="DRR13" s="313"/>
      <c r="DRS13" s="314"/>
      <c r="DRT13" s="315"/>
      <c r="DRU13" s="311"/>
      <c r="DRV13" s="311"/>
      <c r="DRW13" s="624"/>
      <c r="DRX13" s="624"/>
      <c r="DRY13" s="624"/>
      <c r="DRZ13" s="313"/>
      <c r="DSA13" s="314"/>
      <c r="DSB13" s="315"/>
      <c r="DSC13" s="311"/>
      <c r="DSD13" s="311"/>
      <c r="DSE13" s="624"/>
      <c r="DSF13" s="624"/>
      <c r="DSG13" s="624"/>
      <c r="DSH13" s="313"/>
      <c r="DSI13" s="314"/>
      <c r="DSJ13" s="315"/>
      <c r="DSK13" s="311"/>
      <c r="DSL13" s="311"/>
      <c r="DSM13" s="624"/>
      <c r="DSN13" s="624"/>
      <c r="DSO13" s="624"/>
      <c r="DSP13" s="313"/>
      <c r="DSQ13" s="314"/>
      <c r="DSR13" s="315"/>
      <c r="DSS13" s="311"/>
      <c r="DST13" s="311"/>
      <c r="DSU13" s="624"/>
      <c r="DSV13" s="624"/>
      <c r="DSW13" s="624"/>
      <c r="DSX13" s="313"/>
      <c r="DSY13" s="314"/>
      <c r="DSZ13" s="315"/>
      <c r="DTA13" s="311"/>
      <c r="DTB13" s="311"/>
      <c r="DTC13" s="624"/>
      <c r="DTD13" s="624"/>
      <c r="DTE13" s="624"/>
      <c r="DTF13" s="313"/>
      <c r="DTG13" s="314"/>
      <c r="DTH13" s="315"/>
      <c r="DTI13" s="311"/>
      <c r="DTJ13" s="311"/>
      <c r="DTK13" s="624"/>
      <c r="DTL13" s="624"/>
      <c r="DTM13" s="624"/>
      <c r="DTN13" s="313"/>
      <c r="DTO13" s="314"/>
      <c r="DTP13" s="315"/>
      <c r="DTQ13" s="311"/>
      <c r="DTR13" s="311"/>
      <c r="DTS13" s="624"/>
      <c r="DTT13" s="624"/>
      <c r="DTU13" s="624"/>
      <c r="DTV13" s="313"/>
      <c r="DTW13" s="314"/>
      <c r="DTX13" s="315"/>
      <c r="DTY13" s="311"/>
      <c r="DTZ13" s="311"/>
      <c r="DUA13" s="624"/>
      <c r="DUB13" s="624"/>
      <c r="DUC13" s="624"/>
      <c r="DUD13" s="313"/>
      <c r="DUE13" s="314"/>
      <c r="DUF13" s="315"/>
      <c r="DUG13" s="311"/>
      <c r="DUH13" s="311"/>
      <c r="DUI13" s="624"/>
      <c r="DUJ13" s="624"/>
      <c r="DUK13" s="624"/>
      <c r="DUL13" s="313"/>
      <c r="DUM13" s="314"/>
      <c r="DUN13" s="315"/>
      <c r="DUO13" s="311"/>
      <c r="DUP13" s="311"/>
      <c r="DUQ13" s="624"/>
      <c r="DUR13" s="624"/>
      <c r="DUS13" s="624"/>
      <c r="DUT13" s="313"/>
      <c r="DUU13" s="314"/>
      <c r="DUV13" s="315"/>
      <c r="DUW13" s="311"/>
      <c r="DUX13" s="311"/>
      <c r="DUY13" s="624"/>
      <c r="DUZ13" s="624"/>
      <c r="DVA13" s="624"/>
      <c r="DVB13" s="313"/>
      <c r="DVC13" s="314"/>
      <c r="DVD13" s="315"/>
      <c r="DVE13" s="311"/>
      <c r="DVF13" s="311"/>
      <c r="DVG13" s="624"/>
      <c r="DVH13" s="624"/>
      <c r="DVI13" s="624"/>
      <c r="DVJ13" s="313"/>
      <c r="DVK13" s="314"/>
      <c r="DVL13" s="315"/>
      <c r="DVM13" s="311"/>
      <c r="DVN13" s="311"/>
      <c r="DVO13" s="624"/>
      <c r="DVP13" s="624"/>
      <c r="DVQ13" s="624"/>
      <c r="DVR13" s="313"/>
      <c r="DVS13" s="314"/>
      <c r="DVT13" s="315"/>
      <c r="DVU13" s="311"/>
      <c r="DVV13" s="311"/>
      <c r="DVW13" s="624"/>
      <c r="DVX13" s="624"/>
      <c r="DVY13" s="624"/>
      <c r="DVZ13" s="313"/>
      <c r="DWA13" s="314"/>
      <c r="DWB13" s="315"/>
      <c r="DWC13" s="311"/>
      <c r="DWD13" s="311"/>
      <c r="DWE13" s="624"/>
      <c r="DWF13" s="624"/>
      <c r="DWG13" s="624"/>
      <c r="DWH13" s="313"/>
      <c r="DWI13" s="314"/>
      <c r="DWJ13" s="315"/>
      <c r="DWK13" s="311"/>
      <c r="DWL13" s="311"/>
      <c r="DWM13" s="624"/>
      <c r="DWN13" s="624"/>
      <c r="DWO13" s="624"/>
      <c r="DWP13" s="313"/>
      <c r="DWQ13" s="314"/>
      <c r="DWR13" s="315"/>
      <c r="DWS13" s="311"/>
      <c r="DWT13" s="311"/>
      <c r="DWU13" s="624"/>
      <c r="DWV13" s="624"/>
      <c r="DWW13" s="624"/>
      <c r="DWX13" s="313"/>
      <c r="DWY13" s="314"/>
      <c r="DWZ13" s="315"/>
      <c r="DXA13" s="311"/>
      <c r="DXB13" s="311"/>
      <c r="DXC13" s="624"/>
      <c r="DXD13" s="624"/>
      <c r="DXE13" s="624"/>
      <c r="DXF13" s="313"/>
      <c r="DXG13" s="314"/>
      <c r="DXH13" s="315"/>
      <c r="DXI13" s="311"/>
      <c r="DXJ13" s="311"/>
      <c r="DXK13" s="624"/>
      <c r="DXL13" s="624"/>
      <c r="DXM13" s="624"/>
      <c r="DXN13" s="313"/>
      <c r="DXO13" s="314"/>
      <c r="DXP13" s="315"/>
      <c r="DXQ13" s="311"/>
      <c r="DXR13" s="311"/>
      <c r="DXS13" s="624"/>
      <c r="DXT13" s="624"/>
      <c r="DXU13" s="624"/>
      <c r="DXV13" s="313"/>
      <c r="DXW13" s="314"/>
      <c r="DXX13" s="315"/>
      <c r="DXY13" s="311"/>
      <c r="DXZ13" s="311"/>
      <c r="DYA13" s="624"/>
      <c r="DYB13" s="624"/>
      <c r="DYC13" s="624"/>
      <c r="DYD13" s="313"/>
      <c r="DYE13" s="314"/>
      <c r="DYF13" s="315"/>
      <c r="DYG13" s="311"/>
      <c r="DYH13" s="311"/>
      <c r="DYI13" s="624"/>
      <c r="DYJ13" s="624"/>
      <c r="DYK13" s="624"/>
      <c r="DYL13" s="313"/>
      <c r="DYM13" s="314"/>
      <c r="DYN13" s="315"/>
      <c r="DYO13" s="311"/>
      <c r="DYP13" s="311"/>
      <c r="DYQ13" s="624"/>
      <c r="DYR13" s="624"/>
      <c r="DYS13" s="624"/>
      <c r="DYT13" s="313"/>
      <c r="DYU13" s="314"/>
      <c r="DYV13" s="315"/>
      <c r="DYW13" s="311"/>
      <c r="DYX13" s="311"/>
      <c r="DYY13" s="624"/>
      <c r="DYZ13" s="624"/>
      <c r="DZA13" s="624"/>
      <c r="DZB13" s="313"/>
      <c r="DZC13" s="314"/>
      <c r="DZD13" s="315"/>
      <c r="DZE13" s="311"/>
      <c r="DZF13" s="311"/>
      <c r="DZG13" s="624"/>
      <c r="DZH13" s="624"/>
      <c r="DZI13" s="624"/>
      <c r="DZJ13" s="313"/>
      <c r="DZK13" s="314"/>
      <c r="DZL13" s="315"/>
      <c r="DZM13" s="311"/>
      <c r="DZN13" s="311"/>
      <c r="DZO13" s="624"/>
      <c r="DZP13" s="624"/>
      <c r="DZQ13" s="624"/>
      <c r="DZR13" s="313"/>
      <c r="DZS13" s="314"/>
      <c r="DZT13" s="315"/>
      <c r="DZU13" s="311"/>
      <c r="DZV13" s="311"/>
      <c r="DZW13" s="624"/>
      <c r="DZX13" s="624"/>
      <c r="DZY13" s="624"/>
      <c r="DZZ13" s="313"/>
      <c r="EAA13" s="314"/>
      <c r="EAB13" s="315"/>
      <c r="EAC13" s="311"/>
      <c r="EAD13" s="311"/>
      <c r="EAE13" s="624"/>
      <c r="EAF13" s="624"/>
      <c r="EAG13" s="624"/>
      <c r="EAH13" s="313"/>
      <c r="EAI13" s="314"/>
      <c r="EAJ13" s="315"/>
      <c r="EAK13" s="311"/>
      <c r="EAL13" s="311"/>
      <c r="EAM13" s="624"/>
      <c r="EAN13" s="624"/>
      <c r="EAO13" s="624"/>
      <c r="EAP13" s="313"/>
      <c r="EAQ13" s="314"/>
      <c r="EAR13" s="315"/>
      <c r="EAS13" s="311"/>
      <c r="EAT13" s="311"/>
      <c r="EAU13" s="624"/>
      <c r="EAV13" s="624"/>
      <c r="EAW13" s="624"/>
      <c r="EAX13" s="313"/>
      <c r="EAY13" s="314"/>
      <c r="EAZ13" s="315"/>
      <c r="EBA13" s="311"/>
      <c r="EBB13" s="311"/>
      <c r="EBC13" s="624"/>
      <c r="EBD13" s="624"/>
      <c r="EBE13" s="624"/>
      <c r="EBF13" s="313"/>
      <c r="EBG13" s="314"/>
      <c r="EBH13" s="315"/>
      <c r="EBI13" s="311"/>
      <c r="EBJ13" s="311"/>
      <c r="EBK13" s="624"/>
      <c r="EBL13" s="624"/>
      <c r="EBM13" s="624"/>
      <c r="EBN13" s="313"/>
      <c r="EBO13" s="314"/>
      <c r="EBP13" s="315"/>
      <c r="EBQ13" s="311"/>
      <c r="EBR13" s="311"/>
      <c r="EBS13" s="624"/>
      <c r="EBT13" s="624"/>
      <c r="EBU13" s="624"/>
      <c r="EBV13" s="313"/>
      <c r="EBW13" s="314"/>
      <c r="EBX13" s="315"/>
      <c r="EBY13" s="311"/>
      <c r="EBZ13" s="311"/>
      <c r="ECA13" s="624"/>
      <c r="ECB13" s="624"/>
      <c r="ECC13" s="624"/>
      <c r="ECD13" s="313"/>
      <c r="ECE13" s="314"/>
      <c r="ECF13" s="315"/>
      <c r="ECG13" s="311"/>
      <c r="ECH13" s="311"/>
      <c r="ECI13" s="624"/>
      <c r="ECJ13" s="624"/>
      <c r="ECK13" s="624"/>
      <c r="ECL13" s="313"/>
      <c r="ECM13" s="314"/>
      <c r="ECN13" s="315"/>
      <c r="ECO13" s="311"/>
      <c r="ECP13" s="311"/>
      <c r="ECQ13" s="624"/>
      <c r="ECR13" s="624"/>
      <c r="ECS13" s="624"/>
      <c r="ECT13" s="313"/>
      <c r="ECU13" s="314"/>
      <c r="ECV13" s="315"/>
      <c r="ECW13" s="311"/>
      <c r="ECX13" s="311"/>
      <c r="ECY13" s="624"/>
      <c r="ECZ13" s="624"/>
      <c r="EDA13" s="624"/>
      <c r="EDB13" s="313"/>
      <c r="EDC13" s="314"/>
      <c r="EDD13" s="315"/>
      <c r="EDE13" s="311"/>
      <c r="EDF13" s="311"/>
      <c r="EDG13" s="624"/>
      <c r="EDH13" s="624"/>
      <c r="EDI13" s="624"/>
      <c r="EDJ13" s="313"/>
      <c r="EDK13" s="314"/>
      <c r="EDL13" s="315"/>
      <c r="EDM13" s="311"/>
      <c r="EDN13" s="311"/>
      <c r="EDO13" s="624"/>
      <c r="EDP13" s="624"/>
      <c r="EDQ13" s="624"/>
      <c r="EDR13" s="313"/>
      <c r="EDS13" s="314"/>
      <c r="EDT13" s="315"/>
      <c r="EDU13" s="311"/>
      <c r="EDV13" s="311"/>
      <c r="EDW13" s="624"/>
      <c r="EDX13" s="624"/>
      <c r="EDY13" s="624"/>
      <c r="EDZ13" s="313"/>
      <c r="EEA13" s="314"/>
      <c r="EEB13" s="315"/>
      <c r="EEC13" s="311"/>
      <c r="EED13" s="311"/>
      <c r="EEE13" s="624"/>
      <c r="EEF13" s="624"/>
      <c r="EEG13" s="624"/>
      <c r="EEH13" s="313"/>
      <c r="EEI13" s="314"/>
      <c r="EEJ13" s="315"/>
      <c r="EEK13" s="311"/>
      <c r="EEL13" s="311"/>
      <c r="EEM13" s="624"/>
      <c r="EEN13" s="624"/>
      <c r="EEO13" s="624"/>
      <c r="EEP13" s="313"/>
      <c r="EEQ13" s="314"/>
      <c r="EER13" s="315"/>
      <c r="EES13" s="311"/>
      <c r="EET13" s="311"/>
      <c r="EEU13" s="624"/>
      <c r="EEV13" s="624"/>
      <c r="EEW13" s="624"/>
      <c r="EEX13" s="313"/>
      <c r="EEY13" s="314"/>
      <c r="EEZ13" s="315"/>
      <c r="EFA13" s="311"/>
      <c r="EFB13" s="311"/>
      <c r="EFC13" s="624"/>
      <c r="EFD13" s="624"/>
      <c r="EFE13" s="624"/>
      <c r="EFF13" s="313"/>
      <c r="EFG13" s="314"/>
      <c r="EFH13" s="315"/>
      <c r="EFI13" s="311"/>
      <c r="EFJ13" s="311"/>
      <c r="EFK13" s="624"/>
      <c r="EFL13" s="624"/>
      <c r="EFM13" s="624"/>
      <c r="EFN13" s="313"/>
      <c r="EFO13" s="314"/>
      <c r="EFP13" s="315"/>
      <c r="EFQ13" s="311"/>
      <c r="EFR13" s="311"/>
      <c r="EFS13" s="624"/>
      <c r="EFT13" s="624"/>
      <c r="EFU13" s="624"/>
      <c r="EFV13" s="313"/>
      <c r="EFW13" s="314"/>
      <c r="EFX13" s="315"/>
      <c r="EFY13" s="311"/>
      <c r="EFZ13" s="311"/>
      <c r="EGA13" s="624"/>
      <c r="EGB13" s="624"/>
      <c r="EGC13" s="624"/>
      <c r="EGD13" s="313"/>
      <c r="EGE13" s="314"/>
      <c r="EGF13" s="315"/>
      <c r="EGG13" s="311"/>
      <c r="EGH13" s="311"/>
      <c r="EGI13" s="624"/>
      <c r="EGJ13" s="624"/>
      <c r="EGK13" s="624"/>
      <c r="EGL13" s="313"/>
      <c r="EGM13" s="314"/>
      <c r="EGN13" s="315"/>
      <c r="EGO13" s="311"/>
      <c r="EGP13" s="311"/>
      <c r="EGQ13" s="624"/>
      <c r="EGR13" s="624"/>
      <c r="EGS13" s="624"/>
      <c r="EGT13" s="313"/>
      <c r="EGU13" s="314"/>
      <c r="EGV13" s="315"/>
      <c r="EGW13" s="311"/>
      <c r="EGX13" s="311"/>
      <c r="EGY13" s="624"/>
      <c r="EGZ13" s="624"/>
      <c r="EHA13" s="624"/>
      <c r="EHB13" s="313"/>
      <c r="EHC13" s="314"/>
      <c r="EHD13" s="315"/>
      <c r="EHE13" s="311"/>
      <c r="EHF13" s="311"/>
      <c r="EHG13" s="624"/>
      <c r="EHH13" s="624"/>
      <c r="EHI13" s="624"/>
      <c r="EHJ13" s="313"/>
      <c r="EHK13" s="314"/>
      <c r="EHL13" s="315"/>
      <c r="EHM13" s="311"/>
      <c r="EHN13" s="311"/>
      <c r="EHO13" s="624"/>
      <c r="EHP13" s="624"/>
      <c r="EHQ13" s="624"/>
      <c r="EHR13" s="313"/>
      <c r="EHS13" s="314"/>
      <c r="EHT13" s="315"/>
      <c r="EHU13" s="311"/>
      <c r="EHV13" s="311"/>
      <c r="EHW13" s="624"/>
      <c r="EHX13" s="624"/>
      <c r="EHY13" s="624"/>
      <c r="EHZ13" s="313"/>
      <c r="EIA13" s="314"/>
      <c r="EIB13" s="315"/>
      <c r="EIC13" s="311"/>
      <c r="EID13" s="311"/>
      <c r="EIE13" s="624"/>
      <c r="EIF13" s="624"/>
      <c r="EIG13" s="624"/>
      <c r="EIH13" s="313"/>
      <c r="EII13" s="314"/>
      <c r="EIJ13" s="315"/>
      <c r="EIK13" s="311"/>
      <c r="EIL13" s="311"/>
      <c r="EIM13" s="624"/>
      <c r="EIN13" s="624"/>
      <c r="EIO13" s="624"/>
      <c r="EIP13" s="313"/>
      <c r="EIQ13" s="314"/>
      <c r="EIR13" s="315"/>
      <c r="EIS13" s="311"/>
      <c r="EIT13" s="311"/>
      <c r="EIU13" s="624"/>
      <c r="EIV13" s="624"/>
      <c r="EIW13" s="624"/>
      <c r="EIX13" s="313"/>
      <c r="EIY13" s="314"/>
      <c r="EIZ13" s="315"/>
      <c r="EJA13" s="311"/>
      <c r="EJB13" s="311"/>
      <c r="EJC13" s="624"/>
      <c r="EJD13" s="624"/>
      <c r="EJE13" s="624"/>
      <c r="EJF13" s="313"/>
      <c r="EJG13" s="314"/>
      <c r="EJH13" s="315"/>
      <c r="EJI13" s="311"/>
      <c r="EJJ13" s="311"/>
      <c r="EJK13" s="624"/>
      <c r="EJL13" s="624"/>
      <c r="EJM13" s="624"/>
      <c r="EJN13" s="313"/>
      <c r="EJO13" s="314"/>
      <c r="EJP13" s="315"/>
      <c r="EJQ13" s="311"/>
      <c r="EJR13" s="311"/>
      <c r="EJS13" s="624"/>
      <c r="EJT13" s="624"/>
      <c r="EJU13" s="624"/>
      <c r="EJV13" s="313"/>
      <c r="EJW13" s="314"/>
      <c r="EJX13" s="315"/>
      <c r="EJY13" s="311"/>
      <c r="EJZ13" s="311"/>
      <c r="EKA13" s="624"/>
      <c r="EKB13" s="624"/>
      <c r="EKC13" s="624"/>
      <c r="EKD13" s="313"/>
      <c r="EKE13" s="314"/>
      <c r="EKF13" s="315"/>
      <c r="EKG13" s="311"/>
      <c r="EKH13" s="311"/>
      <c r="EKI13" s="624"/>
      <c r="EKJ13" s="624"/>
      <c r="EKK13" s="624"/>
      <c r="EKL13" s="313"/>
      <c r="EKM13" s="314"/>
      <c r="EKN13" s="315"/>
      <c r="EKO13" s="311"/>
      <c r="EKP13" s="311"/>
      <c r="EKQ13" s="624"/>
      <c r="EKR13" s="624"/>
      <c r="EKS13" s="624"/>
      <c r="EKT13" s="313"/>
      <c r="EKU13" s="314"/>
      <c r="EKV13" s="315"/>
      <c r="EKW13" s="311"/>
      <c r="EKX13" s="311"/>
      <c r="EKY13" s="624"/>
      <c r="EKZ13" s="624"/>
      <c r="ELA13" s="624"/>
      <c r="ELB13" s="313"/>
      <c r="ELC13" s="314"/>
      <c r="ELD13" s="315"/>
      <c r="ELE13" s="311"/>
      <c r="ELF13" s="311"/>
      <c r="ELG13" s="624"/>
      <c r="ELH13" s="624"/>
      <c r="ELI13" s="624"/>
      <c r="ELJ13" s="313"/>
      <c r="ELK13" s="314"/>
      <c r="ELL13" s="315"/>
      <c r="ELM13" s="311"/>
      <c r="ELN13" s="311"/>
      <c r="ELO13" s="624"/>
      <c r="ELP13" s="624"/>
      <c r="ELQ13" s="624"/>
      <c r="ELR13" s="313"/>
      <c r="ELS13" s="314"/>
      <c r="ELT13" s="315"/>
      <c r="ELU13" s="311"/>
      <c r="ELV13" s="311"/>
      <c r="ELW13" s="624"/>
      <c r="ELX13" s="624"/>
      <c r="ELY13" s="624"/>
      <c r="ELZ13" s="313"/>
      <c r="EMA13" s="314"/>
      <c r="EMB13" s="315"/>
      <c r="EMC13" s="311"/>
      <c r="EMD13" s="311"/>
      <c r="EME13" s="624"/>
      <c r="EMF13" s="624"/>
      <c r="EMG13" s="624"/>
      <c r="EMH13" s="313"/>
      <c r="EMI13" s="314"/>
      <c r="EMJ13" s="315"/>
      <c r="EMK13" s="311"/>
      <c r="EML13" s="311"/>
      <c r="EMM13" s="624"/>
      <c r="EMN13" s="624"/>
      <c r="EMO13" s="624"/>
      <c r="EMP13" s="313"/>
      <c r="EMQ13" s="314"/>
      <c r="EMR13" s="315"/>
      <c r="EMS13" s="311"/>
      <c r="EMT13" s="311"/>
      <c r="EMU13" s="624"/>
      <c r="EMV13" s="624"/>
      <c r="EMW13" s="624"/>
      <c r="EMX13" s="313"/>
      <c r="EMY13" s="314"/>
      <c r="EMZ13" s="315"/>
      <c r="ENA13" s="311"/>
      <c r="ENB13" s="311"/>
      <c r="ENC13" s="624"/>
      <c r="END13" s="624"/>
      <c r="ENE13" s="624"/>
      <c r="ENF13" s="313"/>
      <c r="ENG13" s="314"/>
      <c r="ENH13" s="315"/>
      <c r="ENI13" s="311"/>
      <c r="ENJ13" s="311"/>
      <c r="ENK13" s="624"/>
      <c r="ENL13" s="624"/>
      <c r="ENM13" s="624"/>
      <c r="ENN13" s="313"/>
      <c r="ENO13" s="314"/>
      <c r="ENP13" s="315"/>
      <c r="ENQ13" s="311"/>
      <c r="ENR13" s="311"/>
      <c r="ENS13" s="624"/>
      <c r="ENT13" s="624"/>
      <c r="ENU13" s="624"/>
      <c r="ENV13" s="313"/>
      <c r="ENW13" s="314"/>
      <c r="ENX13" s="315"/>
      <c r="ENY13" s="311"/>
      <c r="ENZ13" s="311"/>
      <c r="EOA13" s="624"/>
      <c r="EOB13" s="624"/>
      <c r="EOC13" s="624"/>
      <c r="EOD13" s="313"/>
      <c r="EOE13" s="314"/>
      <c r="EOF13" s="315"/>
      <c r="EOG13" s="311"/>
      <c r="EOH13" s="311"/>
      <c r="EOI13" s="624"/>
      <c r="EOJ13" s="624"/>
      <c r="EOK13" s="624"/>
      <c r="EOL13" s="313"/>
      <c r="EOM13" s="314"/>
      <c r="EON13" s="315"/>
      <c r="EOO13" s="311"/>
      <c r="EOP13" s="311"/>
      <c r="EOQ13" s="624"/>
      <c r="EOR13" s="624"/>
      <c r="EOS13" s="624"/>
      <c r="EOT13" s="313"/>
      <c r="EOU13" s="314"/>
      <c r="EOV13" s="315"/>
      <c r="EOW13" s="311"/>
      <c r="EOX13" s="311"/>
      <c r="EOY13" s="624"/>
      <c r="EOZ13" s="624"/>
      <c r="EPA13" s="624"/>
      <c r="EPB13" s="313"/>
      <c r="EPC13" s="314"/>
      <c r="EPD13" s="315"/>
      <c r="EPE13" s="311"/>
      <c r="EPF13" s="311"/>
      <c r="EPG13" s="624"/>
      <c r="EPH13" s="624"/>
      <c r="EPI13" s="624"/>
      <c r="EPJ13" s="313"/>
      <c r="EPK13" s="314"/>
      <c r="EPL13" s="315"/>
      <c r="EPM13" s="311"/>
      <c r="EPN13" s="311"/>
      <c r="EPO13" s="624"/>
      <c r="EPP13" s="624"/>
      <c r="EPQ13" s="624"/>
      <c r="EPR13" s="313"/>
      <c r="EPS13" s="314"/>
      <c r="EPT13" s="315"/>
      <c r="EPU13" s="311"/>
      <c r="EPV13" s="311"/>
      <c r="EPW13" s="624"/>
      <c r="EPX13" s="624"/>
      <c r="EPY13" s="624"/>
      <c r="EPZ13" s="313"/>
      <c r="EQA13" s="314"/>
      <c r="EQB13" s="315"/>
      <c r="EQC13" s="311"/>
      <c r="EQD13" s="311"/>
      <c r="EQE13" s="624"/>
      <c r="EQF13" s="624"/>
      <c r="EQG13" s="624"/>
      <c r="EQH13" s="313"/>
      <c r="EQI13" s="314"/>
      <c r="EQJ13" s="315"/>
      <c r="EQK13" s="311"/>
      <c r="EQL13" s="311"/>
      <c r="EQM13" s="624"/>
      <c r="EQN13" s="624"/>
      <c r="EQO13" s="624"/>
      <c r="EQP13" s="313"/>
      <c r="EQQ13" s="314"/>
      <c r="EQR13" s="315"/>
      <c r="EQS13" s="311"/>
      <c r="EQT13" s="311"/>
      <c r="EQU13" s="624"/>
      <c r="EQV13" s="624"/>
      <c r="EQW13" s="624"/>
      <c r="EQX13" s="313"/>
      <c r="EQY13" s="314"/>
      <c r="EQZ13" s="315"/>
      <c r="ERA13" s="311"/>
      <c r="ERB13" s="311"/>
      <c r="ERC13" s="624"/>
      <c r="ERD13" s="624"/>
      <c r="ERE13" s="624"/>
      <c r="ERF13" s="313"/>
      <c r="ERG13" s="314"/>
      <c r="ERH13" s="315"/>
      <c r="ERI13" s="311"/>
      <c r="ERJ13" s="311"/>
      <c r="ERK13" s="624"/>
      <c r="ERL13" s="624"/>
      <c r="ERM13" s="624"/>
      <c r="ERN13" s="313"/>
      <c r="ERO13" s="314"/>
      <c r="ERP13" s="315"/>
      <c r="ERQ13" s="311"/>
      <c r="ERR13" s="311"/>
      <c r="ERS13" s="624"/>
      <c r="ERT13" s="624"/>
      <c r="ERU13" s="624"/>
      <c r="ERV13" s="313"/>
      <c r="ERW13" s="314"/>
      <c r="ERX13" s="315"/>
      <c r="ERY13" s="311"/>
      <c r="ERZ13" s="311"/>
      <c r="ESA13" s="624"/>
      <c r="ESB13" s="624"/>
      <c r="ESC13" s="624"/>
      <c r="ESD13" s="313"/>
      <c r="ESE13" s="314"/>
      <c r="ESF13" s="315"/>
      <c r="ESG13" s="311"/>
      <c r="ESH13" s="311"/>
      <c r="ESI13" s="624"/>
      <c r="ESJ13" s="624"/>
      <c r="ESK13" s="624"/>
      <c r="ESL13" s="313"/>
      <c r="ESM13" s="314"/>
      <c r="ESN13" s="315"/>
      <c r="ESO13" s="311"/>
      <c r="ESP13" s="311"/>
      <c r="ESQ13" s="624"/>
      <c r="ESR13" s="624"/>
      <c r="ESS13" s="624"/>
      <c r="EST13" s="313"/>
      <c r="ESU13" s="314"/>
      <c r="ESV13" s="315"/>
      <c r="ESW13" s="311"/>
      <c r="ESX13" s="311"/>
      <c r="ESY13" s="624"/>
      <c r="ESZ13" s="624"/>
      <c r="ETA13" s="624"/>
      <c r="ETB13" s="313"/>
      <c r="ETC13" s="314"/>
      <c r="ETD13" s="315"/>
      <c r="ETE13" s="311"/>
      <c r="ETF13" s="311"/>
      <c r="ETG13" s="624"/>
      <c r="ETH13" s="624"/>
      <c r="ETI13" s="624"/>
      <c r="ETJ13" s="313"/>
      <c r="ETK13" s="314"/>
      <c r="ETL13" s="315"/>
      <c r="ETM13" s="311"/>
      <c r="ETN13" s="311"/>
      <c r="ETO13" s="624"/>
      <c r="ETP13" s="624"/>
      <c r="ETQ13" s="624"/>
      <c r="ETR13" s="313"/>
      <c r="ETS13" s="314"/>
      <c r="ETT13" s="315"/>
      <c r="ETU13" s="311"/>
      <c r="ETV13" s="311"/>
      <c r="ETW13" s="624"/>
      <c r="ETX13" s="624"/>
      <c r="ETY13" s="624"/>
      <c r="ETZ13" s="313"/>
      <c r="EUA13" s="314"/>
      <c r="EUB13" s="315"/>
      <c r="EUC13" s="311"/>
      <c r="EUD13" s="311"/>
      <c r="EUE13" s="624"/>
      <c r="EUF13" s="624"/>
      <c r="EUG13" s="624"/>
      <c r="EUH13" s="313"/>
      <c r="EUI13" s="314"/>
      <c r="EUJ13" s="315"/>
      <c r="EUK13" s="311"/>
      <c r="EUL13" s="311"/>
      <c r="EUM13" s="624"/>
      <c r="EUN13" s="624"/>
      <c r="EUO13" s="624"/>
      <c r="EUP13" s="313"/>
      <c r="EUQ13" s="314"/>
      <c r="EUR13" s="315"/>
      <c r="EUS13" s="311"/>
      <c r="EUT13" s="311"/>
      <c r="EUU13" s="624"/>
      <c r="EUV13" s="624"/>
      <c r="EUW13" s="624"/>
      <c r="EUX13" s="313"/>
      <c r="EUY13" s="314"/>
      <c r="EUZ13" s="315"/>
      <c r="EVA13" s="311"/>
      <c r="EVB13" s="311"/>
      <c r="EVC13" s="624"/>
      <c r="EVD13" s="624"/>
      <c r="EVE13" s="624"/>
      <c r="EVF13" s="313"/>
      <c r="EVG13" s="314"/>
      <c r="EVH13" s="315"/>
      <c r="EVI13" s="311"/>
      <c r="EVJ13" s="311"/>
      <c r="EVK13" s="624"/>
      <c r="EVL13" s="624"/>
      <c r="EVM13" s="624"/>
      <c r="EVN13" s="313"/>
      <c r="EVO13" s="314"/>
      <c r="EVP13" s="315"/>
      <c r="EVQ13" s="311"/>
      <c r="EVR13" s="311"/>
      <c r="EVS13" s="624"/>
      <c r="EVT13" s="624"/>
      <c r="EVU13" s="624"/>
      <c r="EVV13" s="313"/>
      <c r="EVW13" s="314"/>
      <c r="EVX13" s="315"/>
      <c r="EVY13" s="311"/>
      <c r="EVZ13" s="311"/>
      <c r="EWA13" s="624"/>
      <c r="EWB13" s="624"/>
      <c r="EWC13" s="624"/>
      <c r="EWD13" s="313"/>
      <c r="EWE13" s="314"/>
      <c r="EWF13" s="315"/>
      <c r="EWG13" s="311"/>
      <c r="EWH13" s="311"/>
      <c r="EWI13" s="624"/>
      <c r="EWJ13" s="624"/>
      <c r="EWK13" s="624"/>
      <c r="EWL13" s="313"/>
      <c r="EWM13" s="314"/>
      <c r="EWN13" s="315"/>
      <c r="EWO13" s="311"/>
      <c r="EWP13" s="311"/>
      <c r="EWQ13" s="624"/>
      <c r="EWR13" s="624"/>
      <c r="EWS13" s="624"/>
      <c r="EWT13" s="313"/>
      <c r="EWU13" s="314"/>
      <c r="EWV13" s="315"/>
      <c r="EWW13" s="311"/>
      <c r="EWX13" s="311"/>
      <c r="EWY13" s="624"/>
      <c r="EWZ13" s="624"/>
      <c r="EXA13" s="624"/>
      <c r="EXB13" s="313"/>
      <c r="EXC13" s="314"/>
      <c r="EXD13" s="315"/>
      <c r="EXE13" s="311"/>
      <c r="EXF13" s="311"/>
      <c r="EXG13" s="624"/>
      <c r="EXH13" s="624"/>
      <c r="EXI13" s="624"/>
      <c r="EXJ13" s="313"/>
      <c r="EXK13" s="314"/>
      <c r="EXL13" s="315"/>
      <c r="EXM13" s="311"/>
      <c r="EXN13" s="311"/>
      <c r="EXO13" s="624"/>
      <c r="EXP13" s="624"/>
      <c r="EXQ13" s="624"/>
      <c r="EXR13" s="313"/>
      <c r="EXS13" s="314"/>
      <c r="EXT13" s="315"/>
      <c r="EXU13" s="311"/>
      <c r="EXV13" s="311"/>
      <c r="EXW13" s="624"/>
      <c r="EXX13" s="624"/>
      <c r="EXY13" s="624"/>
      <c r="EXZ13" s="313"/>
      <c r="EYA13" s="314"/>
      <c r="EYB13" s="315"/>
      <c r="EYC13" s="311"/>
      <c r="EYD13" s="311"/>
      <c r="EYE13" s="624"/>
      <c r="EYF13" s="624"/>
      <c r="EYG13" s="624"/>
      <c r="EYH13" s="313"/>
      <c r="EYI13" s="314"/>
      <c r="EYJ13" s="315"/>
      <c r="EYK13" s="311"/>
      <c r="EYL13" s="311"/>
      <c r="EYM13" s="624"/>
      <c r="EYN13" s="624"/>
      <c r="EYO13" s="624"/>
      <c r="EYP13" s="313"/>
      <c r="EYQ13" s="314"/>
      <c r="EYR13" s="315"/>
      <c r="EYS13" s="311"/>
      <c r="EYT13" s="311"/>
      <c r="EYU13" s="624"/>
      <c r="EYV13" s="624"/>
      <c r="EYW13" s="624"/>
      <c r="EYX13" s="313"/>
      <c r="EYY13" s="314"/>
      <c r="EYZ13" s="315"/>
      <c r="EZA13" s="311"/>
      <c r="EZB13" s="311"/>
      <c r="EZC13" s="624"/>
      <c r="EZD13" s="624"/>
      <c r="EZE13" s="624"/>
      <c r="EZF13" s="313"/>
      <c r="EZG13" s="314"/>
      <c r="EZH13" s="315"/>
      <c r="EZI13" s="311"/>
      <c r="EZJ13" s="311"/>
      <c r="EZK13" s="624"/>
      <c r="EZL13" s="624"/>
      <c r="EZM13" s="624"/>
      <c r="EZN13" s="313"/>
      <c r="EZO13" s="314"/>
      <c r="EZP13" s="315"/>
      <c r="EZQ13" s="311"/>
      <c r="EZR13" s="311"/>
      <c r="EZS13" s="624"/>
      <c r="EZT13" s="624"/>
      <c r="EZU13" s="624"/>
      <c r="EZV13" s="313"/>
      <c r="EZW13" s="314"/>
      <c r="EZX13" s="315"/>
      <c r="EZY13" s="311"/>
      <c r="EZZ13" s="311"/>
      <c r="FAA13" s="624"/>
      <c r="FAB13" s="624"/>
      <c r="FAC13" s="624"/>
      <c r="FAD13" s="313"/>
      <c r="FAE13" s="314"/>
      <c r="FAF13" s="315"/>
      <c r="FAG13" s="311"/>
      <c r="FAH13" s="311"/>
      <c r="FAI13" s="624"/>
      <c r="FAJ13" s="624"/>
      <c r="FAK13" s="624"/>
      <c r="FAL13" s="313"/>
      <c r="FAM13" s="314"/>
      <c r="FAN13" s="315"/>
      <c r="FAO13" s="311"/>
      <c r="FAP13" s="311"/>
      <c r="FAQ13" s="624"/>
      <c r="FAR13" s="624"/>
      <c r="FAS13" s="624"/>
      <c r="FAT13" s="313"/>
      <c r="FAU13" s="314"/>
      <c r="FAV13" s="315"/>
      <c r="FAW13" s="311"/>
      <c r="FAX13" s="311"/>
      <c r="FAY13" s="624"/>
      <c r="FAZ13" s="624"/>
      <c r="FBA13" s="624"/>
      <c r="FBB13" s="313"/>
      <c r="FBC13" s="314"/>
      <c r="FBD13" s="315"/>
      <c r="FBE13" s="311"/>
      <c r="FBF13" s="311"/>
      <c r="FBG13" s="624"/>
      <c r="FBH13" s="624"/>
      <c r="FBI13" s="624"/>
      <c r="FBJ13" s="313"/>
      <c r="FBK13" s="314"/>
      <c r="FBL13" s="315"/>
      <c r="FBM13" s="311"/>
      <c r="FBN13" s="311"/>
      <c r="FBO13" s="624"/>
      <c r="FBP13" s="624"/>
      <c r="FBQ13" s="624"/>
      <c r="FBR13" s="313"/>
      <c r="FBS13" s="314"/>
      <c r="FBT13" s="315"/>
      <c r="FBU13" s="311"/>
      <c r="FBV13" s="311"/>
      <c r="FBW13" s="624"/>
      <c r="FBX13" s="624"/>
      <c r="FBY13" s="624"/>
      <c r="FBZ13" s="313"/>
      <c r="FCA13" s="314"/>
      <c r="FCB13" s="315"/>
      <c r="FCC13" s="311"/>
      <c r="FCD13" s="311"/>
      <c r="FCE13" s="624"/>
      <c r="FCF13" s="624"/>
      <c r="FCG13" s="624"/>
      <c r="FCH13" s="313"/>
      <c r="FCI13" s="314"/>
      <c r="FCJ13" s="315"/>
      <c r="FCK13" s="311"/>
      <c r="FCL13" s="311"/>
      <c r="FCM13" s="624"/>
      <c r="FCN13" s="624"/>
      <c r="FCO13" s="624"/>
      <c r="FCP13" s="313"/>
      <c r="FCQ13" s="314"/>
      <c r="FCR13" s="315"/>
      <c r="FCS13" s="311"/>
      <c r="FCT13" s="311"/>
      <c r="FCU13" s="624"/>
      <c r="FCV13" s="624"/>
      <c r="FCW13" s="624"/>
      <c r="FCX13" s="313"/>
      <c r="FCY13" s="314"/>
      <c r="FCZ13" s="315"/>
      <c r="FDA13" s="311"/>
      <c r="FDB13" s="311"/>
      <c r="FDC13" s="624"/>
      <c r="FDD13" s="624"/>
      <c r="FDE13" s="624"/>
      <c r="FDF13" s="313"/>
      <c r="FDG13" s="314"/>
      <c r="FDH13" s="315"/>
      <c r="FDI13" s="311"/>
      <c r="FDJ13" s="311"/>
      <c r="FDK13" s="624"/>
      <c r="FDL13" s="624"/>
      <c r="FDM13" s="624"/>
      <c r="FDN13" s="313"/>
      <c r="FDO13" s="314"/>
      <c r="FDP13" s="315"/>
      <c r="FDQ13" s="311"/>
      <c r="FDR13" s="311"/>
      <c r="FDS13" s="624"/>
      <c r="FDT13" s="624"/>
      <c r="FDU13" s="624"/>
      <c r="FDV13" s="313"/>
      <c r="FDW13" s="314"/>
      <c r="FDX13" s="315"/>
      <c r="FDY13" s="311"/>
      <c r="FDZ13" s="311"/>
      <c r="FEA13" s="624"/>
      <c r="FEB13" s="624"/>
      <c r="FEC13" s="624"/>
      <c r="FED13" s="313"/>
      <c r="FEE13" s="314"/>
      <c r="FEF13" s="315"/>
      <c r="FEG13" s="311"/>
      <c r="FEH13" s="311"/>
      <c r="FEI13" s="624"/>
      <c r="FEJ13" s="624"/>
      <c r="FEK13" s="624"/>
      <c r="FEL13" s="313"/>
      <c r="FEM13" s="314"/>
      <c r="FEN13" s="315"/>
      <c r="FEO13" s="311"/>
      <c r="FEP13" s="311"/>
      <c r="FEQ13" s="624"/>
      <c r="FER13" s="624"/>
      <c r="FES13" s="624"/>
      <c r="FET13" s="313"/>
      <c r="FEU13" s="314"/>
      <c r="FEV13" s="315"/>
      <c r="FEW13" s="311"/>
      <c r="FEX13" s="311"/>
      <c r="FEY13" s="624"/>
      <c r="FEZ13" s="624"/>
      <c r="FFA13" s="624"/>
      <c r="FFB13" s="313"/>
      <c r="FFC13" s="314"/>
      <c r="FFD13" s="315"/>
      <c r="FFE13" s="311"/>
      <c r="FFF13" s="311"/>
      <c r="FFG13" s="624"/>
      <c r="FFH13" s="624"/>
      <c r="FFI13" s="624"/>
      <c r="FFJ13" s="313"/>
      <c r="FFK13" s="314"/>
      <c r="FFL13" s="315"/>
      <c r="FFM13" s="311"/>
      <c r="FFN13" s="311"/>
      <c r="FFO13" s="624"/>
      <c r="FFP13" s="624"/>
      <c r="FFQ13" s="624"/>
      <c r="FFR13" s="313"/>
      <c r="FFS13" s="314"/>
      <c r="FFT13" s="315"/>
      <c r="FFU13" s="311"/>
      <c r="FFV13" s="311"/>
      <c r="FFW13" s="624"/>
      <c r="FFX13" s="624"/>
      <c r="FFY13" s="624"/>
      <c r="FFZ13" s="313"/>
      <c r="FGA13" s="314"/>
      <c r="FGB13" s="315"/>
      <c r="FGC13" s="311"/>
      <c r="FGD13" s="311"/>
      <c r="FGE13" s="624"/>
      <c r="FGF13" s="624"/>
      <c r="FGG13" s="624"/>
      <c r="FGH13" s="313"/>
      <c r="FGI13" s="314"/>
      <c r="FGJ13" s="315"/>
      <c r="FGK13" s="311"/>
      <c r="FGL13" s="311"/>
      <c r="FGM13" s="624"/>
      <c r="FGN13" s="624"/>
      <c r="FGO13" s="624"/>
      <c r="FGP13" s="313"/>
      <c r="FGQ13" s="314"/>
      <c r="FGR13" s="315"/>
      <c r="FGS13" s="311"/>
      <c r="FGT13" s="311"/>
      <c r="FGU13" s="624"/>
      <c r="FGV13" s="624"/>
      <c r="FGW13" s="624"/>
      <c r="FGX13" s="313"/>
      <c r="FGY13" s="314"/>
      <c r="FGZ13" s="315"/>
      <c r="FHA13" s="311"/>
      <c r="FHB13" s="311"/>
      <c r="FHC13" s="624"/>
      <c r="FHD13" s="624"/>
      <c r="FHE13" s="624"/>
      <c r="FHF13" s="313"/>
      <c r="FHG13" s="314"/>
      <c r="FHH13" s="315"/>
      <c r="FHI13" s="311"/>
      <c r="FHJ13" s="311"/>
      <c r="FHK13" s="624"/>
      <c r="FHL13" s="624"/>
      <c r="FHM13" s="624"/>
      <c r="FHN13" s="313"/>
      <c r="FHO13" s="314"/>
      <c r="FHP13" s="315"/>
      <c r="FHQ13" s="311"/>
      <c r="FHR13" s="311"/>
      <c r="FHS13" s="624"/>
      <c r="FHT13" s="624"/>
      <c r="FHU13" s="624"/>
      <c r="FHV13" s="313"/>
      <c r="FHW13" s="314"/>
      <c r="FHX13" s="315"/>
      <c r="FHY13" s="311"/>
      <c r="FHZ13" s="311"/>
      <c r="FIA13" s="624"/>
      <c r="FIB13" s="624"/>
      <c r="FIC13" s="624"/>
      <c r="FID13" s="313"/>
      <c r="FIE13" s="314"/>
      <c r="FIF13" s="315"/>
      <c r="FIG13" s="311"/>
      <c r="FIH13" s="311"/>
      <c r="FII13" s="624"/>
      <c r="FIJ13" s="624"/>
      <c r="FIK13" s="624"/>
      <c r="FIL13" s="313"/>
      <c r="FIM13" s="314"/>
      <c r="FIN13" s="315"/>
      <c r="FIO13" s="311"/>
      <c r="FIP13" s="311"/>
      <c r="FIQ13" s="624"/>
      <c r="FIR13" s="624"/>
      <c r="FIS13" s="624"/>
      <c r="FIT13" s="313"/>
      <c r="FIU13" s="314"/>
      <c r="FIV13" s="315"/>
      <c r="FIW13" s="311"/>
      <c r="FIX13" s="311"/>
      <c r="FIY13" s="624"/>
      <c r="FIZ13" s="624"/>
      <c r="FJA13" s="624"/>
      <c r="FJB13" s="313"/>
      <c r="FJC13" s="314"/>
      <c r="FJD13" s="315"/>
      <c r="FJE13" s="311"/>
      <c r="FJF13" s="311"/>
      <c r="FJG13" s="624"/>
      <c r="FJH13" s="624"/>
      <c r="FJI13" s="624"/>
      <c r="FJJ13" s="313"/>
      <c r="FJK13" s="314"/>
      <c r="FJL13" s="315"/>
      <c r="FJM13" s="311"/>
      <c r="FJN13" s="311"/>
      <c r="FJO13" s="624"/>
      <c r="FJP13" s="624"/>
      <c r="FJQ13" s="624"/>
      <c r="FJR13" s="313"/>
      <c r="FJS13" s="314"/>
      <c r="FJT13" s="315"/>
      <c r="FJU13" s="311"/>
      <c r="FJV13" s="311"/>
      <c r="FJW13" s="624"/>
      <c r="FJX13" s="624"/>
      <c r="FJY13" s="624"/>
      <c r="FJZ13" s="313"/>
      <c r="FKA13" s="314"/>
      <c r="FKB13" s="315"/>
      <c r="FKC13" s="311"/>
      <c r="FKD13" s="311"/>
      <c r="FKE13" s="624"/>
      <c r="FKF13" s="624"/>
      <c r="FKG13" s="624"/>
      <c r="FKH13" s="313"/>
      <c r="FKI13" s="314"/>
      <c r="FKJ13" s="315"/>
      <c r="FKK13" s="311"/>
      <c r="FKL13" s="311"/>
      <c r="FKM13" s="624"/>
      <c r="FKN13" s="624"/>
      <c r="FKO13" s="624"/>
      <c r="FKP13" s="313"/>
      <c r="FKQ13" s="314"/>
      <c r="FKR13" s="315"/>
      <c r="FKS13" s="311"/>
      <c r="FKT13" s="311"/>
      <c r="FKU13" s="624"/>
      <c r="FKV13" s="624"/>
      <c r="FKW13" s="624"/>
      <c r="FKX13" s="313"/>
      <c r="FKY13" s="314"/>
      <c r="FKZ13" s="315"/>
      <c r="FLA13" s="311"/>
      <c r="FLB13" s="311"/>
      <c r="FLC13" s="624"/>
      <c r="FLD13" s="624"/>
      <c r="FLE13" s="624"/>
      <c r="FLF13" s="313"/>
      <c r="FLG13" s="314"/>
      <c r="FLH13" s="315"/>
      <c r="FLI13" s="311"/>
      <c r="FLJ13" s="311"/>
      <c r="FLK13" s="624"/>
      <c r="FLL13" s="624"/>
      <c r="FLM13" s="624"/>
      <c r="FLN13" s="313"/>
      <c r="FLO13" s="314"/>
      <c r="FLP13" s="315"/>
      <c r="FLQ13" s="311"/>
      <c r="FLR13" s="311"/>
      <c r="FLS13" s="624"/>
      <c r="FLT13" s="624"/>
      <c r="FLU13" s="624"/>
      <c r="FLV13" s="313"/>
      <c r="FLW13" s="314"/>
      <c r="FLX13" s="315"/>
      <c r="FLY13" s="311"/>
      <c r="FLZ13" s="311"/>
      <c r="FMA13" s="624"/>
      <c r="FMB13" s="624"/>
      <c r="FMC13" s="624"/>
      <c r="FMD13" s="313"/>
      <c r="FME13" s="314"/>
      <c r="FMF13" s="315"/>
      <c r="FMG13" s="311"/>
      <c r="FMH13" s="311"/>
      <c r="FMI13" s="624"/>
      <c r="FMJ13" s="624"/>
      <c r="FMK13" s="624"/>
      <c r="FML13" s="313"/>
      <c r="FMM13" s="314"/>
      <c r="FMN13" s="315"/>
      <c r="FMO13" s="311"/>
      <c r="FMP13" s="311"/>
      <c r="FMQ13" s="624"/>
      <c r="FMR13" s="624"/>
      <c r="FMS13" s="624"/>
      <c r="FMT13" s="313"/>
      <c r="FMU13" s="314"/>
      <c r="FMV13" s="315"/>
      <c r="FMW13" s="311"/>
      <c r="FMX13" s="311"/>
      <c r="FMY13" s="624"/>
      <c r="FMZ13" s="624"/>
      <c r="FNA13" s="624"/>
      <c r="FNB13" s="313"/>
      <c r="FNC13" s="314"/>
      <c r="FND13" s="315"/>
      <c r="FNE13" s="311"/>
      <c r="FNF13" s="311"/>
      <c r="FNG13" s="624"/>
      <c r="FNH13" s="624"/>
      <c r="FNI13" s="624"/>
      <c r="FNJ13" s="313"/>
      <c r="FNK13" s="314"/>
      <c r="FNL13" s="315"/>
      <c r="FNM13" s="311"/>
      <c r="FNN13" s="311"/>
      <c r="FNO13" s="624"/>
      <c r="FNP13" s="624"/>
      <c r="FNQ13" s="624"/>
      <c r="FNR13" s="313"/>
      <c r="FNS13" s="314"/>
      <c r="FNT13" s="315"/>
      <c r="FNU13" s="311"/>
      <c r="FNV13" s="311"/>
      <c r="FNW13" s="624"/>
      <c r="FNX13" s="624"/>
      <c r="FNY13" s="624"/>
      <c r="FNZ13" s="313"/>
      <c r="FOA13" s="314"/>
      <c r="FOB13" s="315"/>
      <c r="FOC13" s="311"/>
      <c r="FOD13" s="311"/>
      <c r="FOE13" s="624"/>
      <c r="FOF13" s="624"/>
      <c r="FOG13" s="624"/>
      <c r="FOH13" s="313"/>
      <c r="FOI13" s="314"/>
      <c r="FOJ13" s="315"/>
      <c r="FOK13" s="311"/>
      <c r="FOL13" s="311"/>
      <c r="FOM13" s="624"/>
      <c r="FON13" s="624"/>
      <c r="FOO13" s="624"/>
      <c r="FOP13" s="313"/>
      <c r="FOQ13" s="314"/>
      <c r="FOR13" s="315"/>
      <c r="FOS13" s="311"/>
      <c r="FOT13" s="311"/>
      <c r="FOU13" s="624"/>
      <c r="FOV13" s="624"/>
      <c r="FOW13" s="624"/>
      <c r="FOX13" s="313"/>
      <c r="FOY13" s="314"/>
      <c r="FOZ13" s="315"/>
      <c r="FPA13" s="311"/>
      <c r="FPB13" s="311"/>
      <c r="FPC13" s="624"/>
      <c r="FPD13" s="624"/>
      <c r="FPE13" s="624"/>
      <c r="FPF13" s="313"/>
      <c r="FPG13" s="314"/>
      <c r="FPH13" s="315"/>
      <c r="FPI13" s="311"/>
      <c r="FPJ13" s="311"/>
      <c r="FPK13" s="624"/>
      <c r="FPL13" s="624"/>
      <c r="FPM13" s="624"/>
      <c r="FPN13" s="313"/>
      <c r="FPO13" s="314"/>
      <c r="FPP13" s="315"/>
      <c r="FPQ13" s="311"/>
      <c r="FPR13" s="311"/>
      <c r="FPS13" s="624"/>
      <c r="FPT13" s="624"/>
      <c r="FPU13" s="624"/>
      <c r="FPV13" s="313"/>
      <c r="FPW13" s="314"/>
      <c r="FPX13" s="315"/>
      <c r="FPY13" s="311"/>
      <c r="FPZ13" s="311"/>
      <c r="FQA13" s="624"/>
      <c r="FQB13" s="624"/>
      <c r="FQC13" s="624"/>
      <c r="FQD13" s="313"/>
      <c r="FQE13" s="314"/>
      <c r="FQF13" s="315"/>
      <c r="FQG13" s="311"/>
      <c r="FQH13" s="311"/>
      <c r="FQI13" s="624"/>
      <c r="FQJ13" s="624"/>
      <c r="FQK13" s="624"/>
      <c r="FQL13" s="313"/>
      <c r="FQM13" s="314"/>
      <c r="FQN13" s="315"/>
      <c r="FQO13" s="311"/>
      <c r="FQP13" s="311"/>
      <c r="FQQ13" s="624"/>
      <c r="FQR13" s="624"/>
      <c r="FQS13" s="624"/>
      <c r="FQT13" s="313"/>
      <c r="FQU13" s="314"/>
      <c r="FQV13" s="315"/>
      <c r="FQW13" s="311"/>
      <c r="FQX13" s="311"/>
      <c r="FQY13" s="624"/>
      <c r="FQZ13" s="624"/>
      <c r="FRA13" s="624"/>
      <c r="FRB13" s="313"/>
      <c r="FRC13" s="314"/>
      <c r="FRD13" s="315"/>
      <c r="FRE13" s="311"/>
      <c r="FRF13" s="311"/>
      <c r="FRG13" s="624"/>
      <c r="FRH13" s="624"/>
      <c r="FRI13" s="624"/>
      <c r="FRJ13" s="313"/>
      <c r="FRK13" s="314"/>
      <c r="FRL13" s="315"/>
      <c r="FRM13" s="311"/>
      <c r="FRN13" s="311"/>
      <c r="FRO13" s="624"/>
      <c r="FRP13" s="624"/>
      <c r="FRQ13" s="624"/>
      <c r="FRR13" s="313"/>
      <c r="FRS13" s="314"/>
      <c r="FRT13" s="315"/>
      <c r="FRU13" s="311"/>
      <c r="FRV13" s="311"/>
      <c r="FRW13" s="624"/>
      <c r="FRX13" s="624"/>
      <c r="FRY13" s="624"/>
      <c r="FRZ13" s="313"/>
      <c r="FSA13" s="314"/>
      <c r="FSB13" s="315"/>
      <c r="FSC13" s="311"/>
      <c r="FSD13" s="311"/>
      <c r="FSE13" s="624"/>
      <c r="FSF13" s="624"/>
      <c r="FSG13" s="624"/>
      <c r="FSH13" s="313"/>
      <c r="FSI13" s="314"/>
      <c r="FSJ13" s="315"/>
      <c r="FSK13" s="311"/>
      <c r="FSL13" s="311"/>
      <c r="FSM13" s="624"/>
      <c r="FSN13" s="624"/>
      <c r="FSO13" s="624"/>
      <c r="FSP13" s="313"/>
      <c r="FSQ13" s="314"/>
      <c r="FSR13" s="315"/>
      <c r="FSS13" s="311"/>
      <c r="FST13" s="311"/>
      <c r="FSU13" s="624"/>
      <c r="FSV13" s="624"/>
      <c r="FSW13" s="624"/>
      <c r="FSX13" s="313"/>
      <c r="FSY13" s="314"/>
      <c r="FSZ13" s="315"/>
      <c r="FTA13" s="311"/>
      <c r="FTB13" s="311"/>
      <c r="FTC13" s="624"/>
      <c r="FTD13" s="624"/>
      <c r="FTE13" s="624"/>
      <c r="FTF13" s="313"/>
      <c r="FTG13" s="314"/>
      <c r="FTH13" s="315"/>
      <c r="FTI13" s="311"/>
      <c r="FTJ13" s="311"/>
      <c r="FTK13" s="624"/>
      <c r="FTL13" s="624"/>
      <c r="FTM13" s="624"/>
      <c r="FTN13" s="313"/>
      <c r="FTO13" s="314"/>
      <c r="FTP13" s="315"/>
      <c r="FTQ13" s="311"/>
      <c r="FTR13" s="311"/>
      <c r="FTS13" s="624"/>
      <c r="FTT13" s="624"/>
      <c r="FTU13" s="624"/>
      <c r="FTV13" s="313"/>
      <c r="FTW13" s="314"/>
      <c r="FTX13" s="315"/>
      <c r="FTY13" s="311"/>
      <c r="FTZ13" s="311"/>
      <c r="FUA13" s="624"/>
      <c r="FUB13" s="624"/>
      <c r="FUC13" s="624"/>
      <c r="FUD13" s="313"/>
      <c r="FUE13" s="314"/>
      <c r="FUF13" s="315"/>
      <c r="FUG13" s="311"/>
      <c r="FUH13" s="311"/>
      <c r="FUI13" s="624"/>
      <c r="FUJ13" s="624"/>
      <c r="FUK13" s="624"/>
      <c r="FUL13" s="313"/>
      <c r="FUM13" s="314"/>
      <c r="FUN13" s="315"/>
      <c r="FUO13" s="311"/>
      <c r="FUP13" s="311"/>
      <c r="FUQ13" s="624"/>
      <c r="FUR13" s="624"/>
      <c r="FUS13" s="624"/>
      <c r="FUT13" s="313"/>
      <c r="FUU13" s="314"/>
      <c r="FUV13" s="315"/>
      <c r="FUW13" s="311"/>
      <c r="FUX13" s="311"/>
      <c r="FUY13" s="624"/>
      <c r="FUZ13" s="624"/>
      <c r="FVA13" s="624"/>
      <c r="FVB13" s="313"/>
      <c r="FVC13" s="314"/>
      <c r="FVD13" s="315"/>
      <c r="FVE13" s="311"/>
      <c r="FVF13" s="311"/>
      <c r="FVG13" s="624"/>
      <c r="FVH13" s="624"/>
      <c r="FVI13" s="624"/>
      <c r="FVJ13" s="313"/>
      <c r="FVK13" s="314"/>
      <c r="FVL13" s="315"/>
      <c r="FVM13" s="311"/>
      <c r="FVN13" s="311"/>
      <c r="FVO13" s="624"/>
      <c r="FVP13" s="624"/>
      <c r="FVQ13" s="624"/>
      <c r="FVR13" s="313"/>
      <c r="FVS13" s="314"/>
      <c r="FVT13" s="315"/>
      <c r="FVU13" s="311"/>
      <c r="FVV13" s="311"/>
      <c r="FVW13" s="624"/>
      <c r="FVX13" s="624"/>
      <c r="FVY13" s="624"/>
      <c r="FVZ13" s="313"/>
      <c r="FWA13" s="314"/>
      <c r="FWB13" s="315"/>
      <c r="FWC13" s="311"/>
      <c r="FWD13" s="311"/>
      <c r="FWE13" s="624"/>
      <c r="FWF13" s="624"/>
      <c r="FWG13" s="624"/>
      <c r="FWH13" s="313"/>
      <c r="FWI13" s="314"/>
      <c r="FWJ13" s="315"/>
      <c r="FWK13" s="311"/>
      <c r="FWL13" s="311"/>
      <c r="FWM13" s="624"/>
      <c r="FWN13" s="624"/>
      <c r="FWO13" s="624"/>
      <c r="FWP13" s="313"/>
      <c r="FWQ13" s="314"/>
      <c r="FWR13" s="315"/>
      <c r="FWS13" s="311"/>
      <c r="FWT13" s="311"/>
      <c r="FWU13" s="624"/>
      <c r="FWV13" s="624"/>
      <c r="FWW13" s="624"/>
      <c r="FWX13" s="313"/>
      <c r="FWY13" s="314"/>
      <c r="FWZ13" s="315"/>
      <c r="FXA13" s="311"/>
      <c r="FXB13" s="311"/>
      <c r="FXC13" s="624"/>
      <c r="FXD13" s="624"/>
      <c r="FXE13" s="624"/>
      <c r="FXF13" s="313"/>
      <c r="FXG13" s="314"/>
      <c r="FXH13" s="315"/>
      <c r="FXI13" s="311"/>
      <c r="FXJ13" s="311"/>
      <c r="FXK13" s="624"/>
      <c r="FXL13" s="624"/>
      <c r="FXM13" s="624"/>
      <c r="FXN13" s="313"/>
      <c r="FXO13" s="314"/>
      <c r="FXP13" s="315"/>
      <c r="FXQ13" s="311"/>
      <c r="FXR13" s="311"/>
      <c r="FXS13" s="624"/>
      <c r="FXT13" s="624"/>
      <c r="FXU13" s="624"/>
      <c r="FXV13" s="313"/>
      <c r="FXW13" s="314"/>
      <c r="FXX13" s="315"/>
      <c r="FXY13" s="311"/>
      <c r="FXZ13" s="311"/>
      <c r="FYA13" s="624"/>
      <c r="FYB13" s="624"/>
      <c r="FYC13" s="624"/>
      <c r="FYD13" s="313"/>
      <c r="FYE13" s="314"/>
      <c r="FYF13" s="315"/>
      <c r="FYG13" s="311"/>
      <c r="FYH13" s="311"/>
      <c r="FYI13" s="624"/>
      <c r="FYJ13" s="624"/>
      <c r="FYK13" s="624"/>
      <c r="FYL13" s="313"/>
      <c r="FYM13" s="314"/>
      <c r="FYN13" s="315"/>
      <c r="FYO13" s="311"/>
      <c r="FYP13" s="311"/>
      <c r="FYQ13" s="624"/>
      <c r="FYR13" s="624"/>
      <c r="FYS13" s="624"/>
      <c r="FYT13" s="313"/>
      <c r="FYU13" s="314"/>
      <c r="FYV13" s="315"/>
      <c r="FYW13" s="311"/>
      <c r="FYX13" s="311"/>
      <c r="FYY13" s="624"/>
      <c r="FYZ13" s="624"/>
      <c r="FZA13" s="624"/>
      <c r="FZB13" s="313"/>
      <c r="FZC13" s="314"/>
      <c r="FZD13" s="315"/>
      <c r="FZE13" s="311"/>
      <c r="FZF13" s="311"/>
      <c r="FZG13" s="624"/>
      <c r="FZH13" s="624"/>
      <c r="FZI13" s="624"/>
      <c r="FZJ13" s="313"/>
      <c r="FZK13" s="314"/>
      <c r="FZL13" s="315"/>
      <c r="FZM13" s="311"/>
      <c r="FZN13" s="311"/>
      <c r="FZO13" s="624"/>
      <c r="FZP13" s="624"/>
      <c r="FZQ13" s="624"/>
      <c r="FZR13" s="313"/>
      <c r="FZS13" s="314"/>
      <c r="FZT13" s="315"/>
      <c r="FZU13" s="311"/>
      <c r="FZV13" s="311"/>
      <c r="FZW13" s="624"/>
      <c r="FZX13" s="624"/>
      <c r="FZY13" s="624"/>
      <c r="FZZ13" s="313"/>
      <c r="GAA13" s="314"/>
      <c r="GAB13" s="315"/>
      <c r="GAC13" s="311"/>
      <c r="GAD13" s="311"/>
      <c r="GAE13" s="624"/>
      <c r="GAF13" s="624"/>
      <c r="GAG13" s="624"/>
      <c r="GAH13" s="313"/>
      <c r="GAI13" s="314"/>
      <c r="GAJ13" s="315"/>
      <c r="GAK13" s="311"/>
      <c r="GAL13" s="311"/>
      <c r="GAM13" s="624"/>
      <c r="GAN13" s="624"/>
      <c r="GAO13" s="624"/>
      <c r="GAP13" s="313"/>
      <c r="GAQ13" s="314"/>
      <c r="GAR13" s="315"/>
      <c r="GAS13" s="311"/>
      <c r="GAT13" s="311"/>
      <c r="GAU13" s="624"/>
      <c r="GAV13" s="624"/>
      <c r="GAW13" s="624"/>
      <c r="GAX13" s="313"/>
      <c r="GAY13" s="314"/>
      <c r="GAZ13" s="315"/>
      <c r="GBA13" s="311"/>
      <c r="GBB13" s="311"/>
      <c r="GBC13" s="624"/>
      <c r="GBD13" s="624"/>
      <c r="GBE13" s="624"/>
      <c r="GBF13" s="313"/>
      <c r="GBG13" s="314"/>
      <c r="GBH13" s="315"/>
      <c r="GBI13" s="311"/>
      <c r="GBJ13" s="311"/>
      <c r="GBK13" s="624"/>
      <c r="GBL13" s="624"/>
      <c r="GBM13" s="624"/>
      <c r="GBN13" s="313"/>
      <c r="GBO13" s="314"/>
      <c r="GBP13" s="315"/>
      <c r="GBQ13" s="311"/>
      <c r="GBR13" s="311"/>
      <c r="GBS13" s="624"/>
      <c r="GBT13" s="624"/>
      <c r="GBU13" s="624"/>
      <c r="GBV13" s="313"/>
      <c r="GBW13" s="314"/>
      <c r="GBX13" s="315"/>
      <c r="GBY13" s="311"/>
      <c r="GBZ13" s="311"/>
      <c r="GCA13" s="624"/>
      <c r="GCB13" s="624"/>
      <c r="GCC13" s="624"/>
      <c r="GCD13" s="313"/>
      <c r="GCE13" s="314"/>
      <c r="GCF13" s="315"/>
      <c r="GCG13" s="311"/>
      <c r="GCH13" s="311"/>
      <c r="GCI13" s="624"/>
      <c r="GCJ13" s="624"/>
      <c r="GCK13" s="624"/>
      <c r="GCL13" s="313"/>
      <c r="GCM13" s="314"/>
      <c r="GCN13" s="315"/>
      <c r="GCO13" s="311"/>
      <c r="GCP13" s="311"/>
      <c r="GCQ13" s="624"/>
      <c r="GCR13" s="624"/>
      <c r="GCS13" s="624"/>
      <c r="GCT13" s="313"/>
      <c r="GCU13" s="314"/>
      <c r="GCV13" s="315"/>
      <c r="GCW13" s="311"/>
      <c r="GCX13" s="311"/>
      <c r="GCY13" s="624"/>
      <c r="GCZ13" s="624"/>
      <c r="GDA13" s="624"/>
      <c r="GDB13" s="313"/>
      <c r="GDC13" s="314"/>
      <c r="GDD13" s="315"/>
      <c r="GDE13" s="311"/>
      <c r="GDF13" s="311"/>
      <c r="GDG13" s="624"/>
      <c r="GDH13" s="624"/>
      <c r="GDI13" s="624"/>
      <c r="GDJ13" s="313"/>
      <c r="GDK13" s="314"/>
      <c r="GDL13" s="315"/>
      <c r="GDM13" s="311"/>
      <c r="GDN13" s="311"/>
      <c r="GDO13" s="624"/>
      <c r="GDP13" s="624"/>
      <c r="GDQ13" s="624"/>
      <c r="GDR13" s="313"/>
      <c r="GDS13" s="314"/>
      <c r="GDT13" s="315"/>
      <c r="GDU13" s="311"/>
      <c r="GDV13" s="311"/>
      <c r="GDW13" s="624"/>
      <c r="GDX13" s="624"/>
      <c r="GDY13" s="624"/>
      <c r="GDZ13" s="313"/>
      <c r="GEA13" s="314"/>
      <c r="GEB13" s="315"/>
      <c r="GEC13" s="311"/>
      <c r="GED13" s="311"/>
      <c r="GEE13" s="624"/>
      <c r="GEF13" s="624"/>
      <c r="GEG13" s="624"/>
      <c r="GEH13" s="313"/>
      <c r="GEI13" s="314"/>
      <c r="GEJ13" s="315"/>
      <c r="GEK13" s="311"/>
      <c r="GEL13" s="311"/>
      <c r="GEM13" s="624"/>
      <c r="GEN13" s="624"/>
      <c r="GEO13" s="624"/>
      <c r="GEP13" s="313"/>
      <c r="GEQ13" s="314"/>
      <c r="GER13" s="315"/>
      <c r="GES13" s="311"/>
      <c r="GET13" s="311"/>
      <c r="GEU13" s="624"/>
      <c r="GEV13" s="624"/>
      <c r="GEW13" s="624"/>
      <c r="GEX13" s="313"/>
      <c r="GEY13" s="314"/>
      <c r="GEZ13" s="315"/>
      <c r="GFA13" s="311"/>
      <c r="GFB13" s="311"/>
      <c r="GFC13" s="624"/>
      <c r="GFD13" s="624"/>
      <c r="GFE13" s="624"/>
      <c r="GFF13" s="313"/>
      <c r="GFG13" s="314"/>
      <c r="GFH13" s="315"/>
      <c r="GFI13" s="311"/>
      <c r="GFJ13" s="311"/>
      <c r="GFK13" s="624"/>
      <c r="GFL13" s="624"/>
      <c r="GFM13" s="624"/>
      <c r="GFN13" s="313"/>
      <c r="GFO13" s="314"/>
      <c r="GFP13" s="315"/>
      <c r="GFQ13" s="311"/>
      <c r="GFR13" s="311"/>
      <c r="GFS13" s="624"/>
      <c r="GFT13" s="624"/>
      <c r="GFU13" s="624"/>
      <c r="GFV13" s="313"/>
      <c r="GFW13" s="314"/>
      <c r="GFX13" s="315"/>
      <c r="GFY13" s="311"/>
      <c r="GFZ13" s="311"/>
      <c r="GGA13" s="624"/>
      <c r="GGB13" s="624"/>
      <c r="GGC13" s="624"/>
      <c r="GGD13" s="313"/>
      <c r="GGE13" s="314"/>
      <c r="GGF13" s="315"/>
      <c r="GGG13" s="311"/>
      <c r="GGH13" s="311"/>
      <c r="GGI13" s="624"/>
      <c r="GGJ13" s="624"/>
      <c r="GGK13" s="624"/>
      <c r="GGL13" s="313"/>
      <c r="GGM13" s="314"/>
      <c r="GGN13" s="315"/>
      <c r="GGO13" s="311"/>
      <c r="GGP13" s="311"/>
      <c r="GGQ13" s="624"/>
      <c r="GGR13" s="624"/>
      <c r="GGS13" s="624"/>
      <c r="GGT13" s="313"/>
      <c r="GGU13" s="314"/>
      <c r="GGV13" s="315"/>
      <c r="GGW13" s="311"/>
      <c r="GGX13" s="311"/>
      <c r="GGY13" s="624"/>
      <c r="GGZ13" s="624"/>
      <c r="GHA13" s="624"/>
      <c r="GHB13" s="313"/>
      <c r="GHC13" s="314"/>
      <c r="GHD13" s="315"/>
      <c r="GHE13" s="311"/>
      <c r="GHF13" s="311"/>
      <c r="GHG13" s="624"/>
      <c r="GHH13" s="624"/>
      <c r="GHI13" s="624"/>
      <c r="GHJ13" s="313"/>
      <c r="GHK13" s="314"/>
      <c r="GHL13" s="315"/>
      <c r="GHM13" s="311"/>
      <c r="GHN13" s="311"/>
      <c r="GHO13" s="624"/>
      <c r="GHP13" s="624"/>
      <c r="GHQ13" s="624"/>
      <c r="GHR13" s="313"/>
      <c r="GHS13" s="314"/>
      <c r="GHT13" s="315"/>
      <c r="GHU13" s="311"/>
      <c r="GHV13" s="311"/>
      <c r="GHW13" s="624"/>
      <c r="GHX13" s="624"/>
      <c r="GHY13" s="624"/>
      <c r="GHZ13" s="313"/>
      <c r="GIA13" s="314"/>
      <c r="GIB13" s="315"/>
      <c r="GIC13" s="311"/>
      <c r="GID13" s="311"/>
      <c r="GIE13" s="624"/>
      <c r="GIF13" s="624"/>
      <c r="GIG13" s="624"/>
      <c r="GIH13" s="313"/>
      <c r="GII13" s="314"/>
      <c r="GIJ13" s="315"/>
      <c r="GIK13" s="311"/>
      <c r="GIL13" s="311"/>
      <c r="GIM13" s="624"/>
      <c r="GIN13" s="624"/>
      <c r="GIO13" s="624"/>
      <c r="GIP13" s="313"/>
      <c r="GIQ13" s="314"/>
      <c r="GIR13" s="315"/>
      <c r="GIS13" s="311"/>
      <c r="GIT13" s="311"/>
      <c r="GIU13" s="624"/>
      <c r="GIV13" s="624"/>
      <c r="GIW13" s="624"/>
      <c r="GIX13" s="313"/>
      <c r="GIY13" s="314"/>
      <c r="GIZ13" s="315"/>
      <c r="GJA13" s="311"/>
      <c r="GJB13" s="311"/>
      <c r="GJC13" s="624"/>
      <c r="GJD13" s="624"/>
      <c r="GJE13" s="624"/>
      <c r="GJF13" s="313"/>
      <c r="GJG13" s="314"/>
      <c r="GJH13" s="315"/>
      <c r="GJI13" s="311"/>
      <c r="GJJ13" s="311"/>
      <c r="GJK13" s="624"/>
      <c r="GJL13" s="624"/>
      <c r="GJM13" s="624"/>
      <c r="GJN13" s="313"/>
      <c r="GJO13" s="314"/>
      <c r="GJP13" s="315"/>
      <c r="GJQ13" s="311"/>
      <c r="GJR13" s="311"/>
      <c r="GJS13" s="624"/>
      <c r="GJT13" s="624"/>
      <c r="GJU13" s="624"/>
      <c r="GJV13" s="313"/>
      <c r="GJW13" s="314"/>
      <c r="GJX13" s="315"/>
      <c r="GJY13" s="311"/>
      <c r="GJZ13" s="311"/>
      <c r="GKA13" s="624"/>
      <c r="GKB13" s="624"/>
      <c r="GKC13" s="624"/>
      <c r="GKD13" s="313"/>
      <c r="GKE13" s="314"/>
      <c r="GKF13" s="315"/>
      <c r="GKG13" s="311"/>
      <c r="GKH13" s="311"/>
      <c r="GKI13" s="624"/>
      <c r="GKJ13" s="624"/>
      <c r="GKK13" s="624"/>
      <c r="GKL13" s="313"/>
      <c r="GKM13" s="314"/>
      <c r="GKN13" s="315"/>
      <c r="GKO13" s="311"/>
      <c r="GKP13" s="311"/>
      <c r="GKQ13" s="624"/>
      <c r="GKR13" s="624"/>
      <c r="GKS13" s="624"/>
      <c r="GKT13" s="313"/>
      <c r="GKU13" s="314"/>
      <c r="GKV13" s="315"/>
      <c r="GKW13" s="311"/>
      <c r="GKX13" s="311"/>
      <c r="GKY13" s="624"/>
      <c r="GKZ13" s="624"/>
      <c r="GLA13" s="624"/>
      <c r="GLB13" s="313"/>
      <c r="GLC13" s="314"/>
      <c r="GLD13" s="315"/>
      <c r="GLE13" s="311"/>
      <c r="GLF13" s="311"/>
      <c r="GLG13" s="624"/>
      <c r="GLH13" s="624"/>
      <c r="GLI13" s="624"/>
      <c r="GLJ13" s="313"/>
      <c r="GLK13" s="314"/>
      <c r="GLL13" s="315"/>
      <c r="GLM13" s="311"/>
      <c r="GLN13" s="311"/>
      <c r="GLO13" s="624"/>
      <c r="GLP13" s="624"/>
      <c r="GLQ13" s="624"/>
      <c r="GLR13" s="313"/>
      <c r="GLS13" s="314"/>
      <c r="GLT13" s="315"/>
      <c r="GLU13" s="311"/>
      <c r="GLV13" s="311"/>
      <c r="GLW13" s="624"/>
      <c r="GLX13" s="624"/>
      <c r="GLY13" s="624"/>
      <c r="GLZ13" s="313"/>
      <c r="GMA13" s="314"/>
      <c r="GMB13" s="315"/>
      <c r="GMC13" s="311"/>
      <c r="GMD13" s="311"/>
      <c r="GME13" s="624"/>
      <c r="GMF13" s="624"/>
      <c r="GMG13" s="624"/>
      <c r="GMH13" s="313"/>
      <c r="GMI13" s="314"/>
      <c r="GMJ13" s="315"/>
      <c r="GMK13" s="311"/>
      <c r="GML13" s="311"/>
      <c r="GMM13" s="624"/>
      <c r="GMN13" s="624"/>
      <c r="GMO13" s="624"/>
      <c r="GMP13" s="313"/>
      <c r="GMQ13" s="314"/>
      <c r="GMR13" s="315"/>
      <c r="GMS13" s="311"/>
      <c r="GMT13" s="311"/>
      <c r="GMU13" s="624"/>
      <c r="GMV13" s="624"/>
      <c r="GMW13" s="624"/>
      <c r="GMX13" s="313"/>
      <c r="GMY13" s="314"/>
      <c r="GMZ13" s="315"/>
      <c r="GNA13" s="311"/>
      <c r="GNB13" s="311"/>
      <c r="GNC13" s="624"/>
      <c r="GND13" s="624"/>
      <c r="GNE13" s="624"/>
      <c r="GNF13" s="313"/>
      <c r="GNG13" s="314"/>
      <c r="GNH13" s="315"/>
      <c r="GNI13" s="311"/>
      <c r="GNJ13" s="311"/>
      <c r="GNK13" s="624"/>
      <c r="GNL13" s="624"/>
      <c r="GNM13" s="624"/>
      <c r="GNN13" s="313"/>
      <c r="GNO13" s="314"/>
      <c r="GNP13" s="315"/>
      <c r="GNQ13" s="311"/>
      <c r="GNR13" s="311"/>
      <c r="GNS13" s="624"/>
      <c r="GNT13" s="624"/>
      <c r="GNU13" s="624"/>
      <c r="GNV13" s="313"/>
      <c r="GNW13" s="314"/>
      <c r="GNX13" s="315"/>
      <c r="GNY13" s="311"/>
      <c r="GNZ13" s="311"/>
      <c r="GOA13" s="624"/>
      <c r="GOB13" s="624"/>
      <c r="GOC13" s="624"/>
      <c r="GOD13" s="313"/>
      <c r="GOE13" s="314"/>
      <c r="GOF13" s="315"/>
      <c r="GOG13" s="311"/>
      <c r="GOH13" s="311"/>
      <c r="GOI13" s="624"/>
      <c r="GOJ13" s="624"/>
      <c r="GOK13" s="624"/>
      <c r="GOL13" s="313"/>
      <c r="GOM13" s="314"/>
      <c r="GON13" s="315"/>
      <c r="GOO13" s="311"/>
      <c r="GOP13" s="311"/>
      <c r="GOQ13" s="624"/>
      <c r="GOR13" s="624"/>
      <c r="GOS13" s="624"/>
      <c r="GOT13" s="313"/>
      <c r="GOU13" s="314"/>
      <c r="GOV13" s="315"/>
      <c r="GOW13" s="311"/>
      <c r="GOX13" s="311"/>
      <c r="GOY13" s="624"/>
      <c r="GOZ13" s="624"/>
      <c r="GPA13" s="624"/>
      <c r="GPB13" s="313"/>
      <c r="GPC13" s="314"/>
      <c r="GPD13" s="315"/>
      <c r="GPE13" s="311"/>
      <c r="GPF13" s="311"/>
      <c r="GPG13" s="624"/>
      <c r="GPH13" s="624"/>
      <c r="GPI13" s="624"/>
      <c r="GPJ13" s="313"/>
      <c r="GPK13" s="314"/>
      <c r="GPL13" s="315"/>
      <c r="GPM13" s="311"/>
      <c r="GPN13" s="311"/>
      <c r="GPO13" s="624"/>
      <c r="GPP13" s="624"/>
      <c r="GPQ13" s="624"/>
      <c r="GPR13" s="313"/>
      <c r="GPS13" s="314"/>
      <c r="GPT13" s="315"/>
      <c r="GPU13" s="311"/>
      <c r="GPV13" s="311"/>
      <c r="GPW13" s="624"/>
      <c r="GPX13" s="624"/>
      <c r="GPY13" s="624"/>
      <c r="GPZ13" s="313"/>
      <c r="GQA13" s="314"/>
      <c r="GQB13" s="315"/>
      <c r="GQC13" s="311"/>
      <c r="GQD13" s="311"/>
      <c r="GQE13" s="624"/>
      <c r="GQF13" s="624"/>
      <c r="GQG13" s="624"/>
      <c r="GQH13" s="313"/>
      <c r="GQI13" s="314"/>
      <c r="GQJ13" s="315"/>
      <c r="GQK13" s="311"/>
      <c r="GQL13" s="311"/>
      <c r="GQM13" s="624"/>
      <c r="GQN13" s="624"/>
      <c r="GQO13" s="624"/>
      <c r="GQP13" s="313"/>
      <c r="GQQ13" s="314"/>
      <c r="GQR13" s="315"/>
      <c r="GQS13" s="311"/>
      <c r="GQT13" s="311"/>
      <c r="GQU13" s="624"/>
      <c r="GQV13" s="624"/>
      <c r="GQW13" s="624"/>
      <c r="GQX13" s="313"/>
      <c r="GQY13" s="314"/>
      <c r="GQZ13" s="315"/>
      <c r="GRA13" s="311"/>
      <c r="GRB13" s="311"/>
      <c r="GRC13" s="624"/>
      <c r="GRD13" s="624"/>
      <c r="GRE13" s="624"/>
      <c r="GRF13" s="313"/>
      <c r="GRG13" s="314"/>
      <c r="GRH13" s="315"/>
      <c r="GRI13" s="311"/>
      <c r="GRJ13" s="311"/>
      <c r="GRK13" s="624"/>
      <c r="GRL13" s="624"/>
      <c r="GRM13" s="624"/>
      <c r="GRN13" s="313"/>
      <c r="GRO13" s="314"/>
      <c r="GRP13" s="315"/>
      <c r="GRQ13" s="311"/>
      <c r="GRR13" s="311"/>
      <c r="GRS13" s="624"/>
      <c r="GRT13" s="624"/>
      <c r="GRU13" s="624"/>
      <c r="GRV13" s="313"/>
      <c r="GRW13" s="314"/>
      <c r="GRX13" s="315"/>
      <c r="GRY13" s="311"/>
      <c r="GRZ13" s="311"/>
      <c r="GSA13" s="624"/>
      <c r="GSB13" s="624"/>
      <c r="GSC13" s="624"/>
      <c r="GSD13" s="313"/>
      <c r="GSE13" s="314"/>
      <c r="GSF13" s="315"/>
      <c r="GSG13" s="311"/>
      <c r="GSH13" s="311"/>
      <c r="GSI13" s="624"/>
      <c r="GSJ13" s="624"/>
      <c r="GSK13" s="624"/>
      <c r="GSL13" s="313"/>
      <c r="GSM13" s="314"/>
      <c r="GSN13" s="315"/>
      <c r="GSO13" s="311"/>
      <c r="GSP13" s="311"/>
      <c r="GSQ13" s="624"/>
      <c r="GSR13" s="624"/>
      <c r="GSS13" s="624"/>
      <c r="GST13" s="313"/>
      <c r="GSU13" s="314"/>
      <c r="GSV13" s="315"/>
      <c r="GSW13" s="311"/>
      <c r="GSX13" s="311"/>
      <c r="GSY13" s="624"/>
      <c r="GSZ13" s="624"/>
      <c r="GTA13" s="624"/>
      <c r="GTB13" s="313"/>
      <c r="GTC13" s="314"/>
      <c r="GTD13" s="315"/>
      <c r="GTE13" s="311"/>
      <c r="GTF13" s="311"/>
      <c r="GTG13" s="624"/>
      <c r="GTH13" s="624"/>
      <c r="GTI13" s="624"/>
      <c r="GTJ13" s="313"/>
      <c r="GTK13" s="314"/>
      <c r="GTL13" s="315"/>
      <c r="GTM13" s="311"/>
      <c r="GTN13" s="311"/>
      <c r="GTO13" s="624"/>
      <c r="GTP13" s="624"/>
      <c r="GTQ13" s="624"/>
      <c r="GTR13" s="313"/>
      <c r="GTS13" s="314"/>
      <c r="GTT13" s="315"/>
      <c r="GTU13" s="311"/>
      <c r="GTV13" s="311"/>
      <c r="GTW13" s="624"/>
      <c r="GTX13" s="624"/>
      <c r="GTY13" s="624"/>
      <c r="GTZ13" s="313"/>
      <c r="GUA13" s="314"/>
      <c r="GUB13" s="315"/>
      <c r="GUC13" s="311"/>
      <c r="GUD13" s="311"/>
      <c r="GUE13" s="624"/>
      <c r="GUF13" s="624"/>
      <c r="GUG13" s="624"/>
      <c r="GUH13" s="313"/>
      <c r="GUI13" s="314"/>
      <c r="GUJ13" s="315"/>
      <c r="GUK13" s="311"/>
      <c r="GUL13" s="311"/>
      <c r="GUM13" s="624"/>
      <c r="GUN13" s="624"/>
      <c r="GUO13" s="624"/>
      <c r="GUP13" s="313"/>
      <c r="GUQ13" s="314"/>
      <c r="GUR13" s="315"/>
      <c r="GUS13" s="311"/>
      <c r="GUT13" s="311"/>
      <c r="GUU13" s="624"/>
      <c r="GUV13" s="624"/>
      <c r="GUW13" s="624"/>
      <c r="GUX13" s="313"/>
      <c r="GUY13" s="314"/>
      <c r="GUZ13" s="315"/>
      <c r="GVA13" s="311"/>
      <c r="GVB13" s="311"/>
      <c r="GVC13" s="624"/>
      <c r="GVD13" s="624"/>
      <c r="GVE13" s="624"/>
      <c r="GVF13" s="313"/>
      <c r="GVG13" s="314"/>
      <c r="GVH13" s="315"/>
      <c r="GVI13" s="311"/>
      <c r="GVJ13" s="311"/>
      <c r="GVK13" s="624"/>
      <c r="GVL13" s="624"/>
      <c r="GVM13" s="624"/>
      <c r="GVN13" s="313"/>
      <c r="GVO13" s="314"/>
      <c r="GVP13" s="315"/>
      <c r="GVQ13" s="311"/>
      <c r="GVR13" s="311"/>
      <c r="GVS13" s="624"/>
      <c r="GVT13" s="624"/>
      <c r="GVU13" s="624"/>
      <c r="GVV13" s="313"/>
      <c r="GVW13" s="314"/>
      <c r="GVX13" s="315"/>
      <c r="GVY13" s="311"/>
      <c r="GVZ13" s="311"/>
      <c r="GWA13" s="624"/>
      <c r="GWB13" s="624"/>
      <c r="GWC13" s="624"/>
      <c r="GWD13" s="313"/>
      <c r="GWE13" s="314"/>
      <c r="GWF13" s="315"/>
      <c r="GWG13" s="311"/>
      <c r="GWH13" s="311"/>
      <c r="GWI13" s="624"/>
      <c r="GWJ13" s="624"/>
      <c r="GWK13" s="624"/>
      <c r="GWL13" s="313"/>
      <c r="GWM13" s="314"/>
      <c r="GWN13" s="315"/>
      <c r="GWO13" s="311"/>
      <c r="GWP13" s="311"/>
      <c r="GWQ13" s="624"/>
      <c r="GWR13" s="624"/>
      <c r="GWS13" s="624"/>
      <c r="GWT13" s="313"/>
      <c r="GWU13" s="314"/>
      <c r="GWV13" s="315"/>
      <c r="GWW13" s="311"/>
      <c r="GWX13" s="311"/>
      <c r="GWY13" s="624"/>
      <c r="GWZ13" s="624"/>
      <c r="GXA13" s="624"/>
      <c r="GXB13" s="313"/>
      <c r="GXC13" s="314"/>
      <c r="GXD13" s="315"/>
      <c r="GXE13" s="311"/>
      <c r="GXF13" s="311"/>
      <c r="GXG13" s="624"/>
      <c r="GXH13" s="624"/>
      <c r="GXI13" s="624"/>
      <c r="GXJ13" s="313"/>
      <c r="GXK13" s="314"/>
      <c r="GXL13" s="315"/>
      <c r="GXM13" s="311"/>
      <c r="GXN13" s="311"/>
      <c r="GXO13" s="624"/>
      <c r="GXP13" s="624"/>
      <c r="GXQ13" s="624"/>
      <c r="GXR13" s="313"/>
      <c r="GXS13" s="314"/>
      <c r="GXT13" s="315"/>
      <c r="GXU13" s="311"/>
      <c r="GXV13" s="311"/>
      <c r="GXW13" s="624"/>
      <c r="GXX13" s="624"/>
      <c r="GXY13" s="624"/>
      <c r="GXZ13" s="313"/>
      <c r="GYA13" s="314"/>
      <c r="GYB13" s="315"/>
      <c r="GYC13" s="311"/>
      <c r="GYD13" s="311"/>
      <c r="GYE13" s="624"/>
      <c r="GYF13" s="624"/>
      <c r="GYG13" s="624"/>
      <c r="GYH13" s="313"/>
      <c r="GYI13" s="314"/>
      <c r="GYJ13" s="315"/>
      <c r="GYK13" s="311"/>
      <c r="GYL13" s="311"/>
      <c r="GYM13" s="624"/>
      <c r="GYN13" s="624"/>
      <c r="GYO13" s="624"/>
      <c r="GYP13" s="313"/>
      <c r="GYQ13" s="314"/>
      <c r="GYR13" s="315"/>
      <c r="GYS13" s="311"/>
      <c r="GYT13" s="311"/>
      <c r="GYU13" s="624"/>
      <c r="GYV13" s="624"/>
      <c r="GYW13" s="624"/>
      <c r="GYX13" s="313"/>
      <c r="GYY13" s="314"/>
      <c r="GYZ13" s="315"/>
      <c r="GZA13" s="311"/>
      <c r="GZB13" s="311"/>
      <c r="GZC13" s="624"/>
      <c r="GZD13" s="624"/>
      <c r="GZE13" s="624"/>
      <c r="GZF13" s="313"/>
      <c r="GZG13" s="314"/>
      <c r="GZH13" s="315"/>
      <c r="GZI13" s="311"/>
      <c r="GZJ13" s="311"/>
      <c r="GZK13" s="624"/>
      <c r="GZL13" s="624"/>
      <c r="GZM13" s="624"/>
      <c r="GZN13" s="313"/>
      <c r="GZO13" s="314"/>
      <c r="GZP13" s="315"/>
      <c r="GZQ13" s="311"/>
      <c r="GZR13" s="311"/>
      <c r="GZS13" s="624"/>
      <c r="GZT13" s="624"/>
      <c r="GZU13" s="624"/>
      <c r="GZV13" s="313"/>
      <c r="GZW13" s="314"/>
      <c r="GZX13" s="315"/>
      <c r="GZY13" s="311"/>
      <c r="GZZ13" s="311"/>
      <c r="HAA13" s="624"/>
      <c r="HAB13" s="624"/>
      <c r="HAC13" s="624"/>
      <c r="HAD13" s="313"/>
      <c r="HAE13" s="314"/>
      <c r="HAF13" s="315"/>
      <c r="HAG13" s="311"/>
      <c r="HAH13" s="311"/>
      <c r="HAI13" s="624"/>
      <c r="HAJ13" s="624"/>
      <c r="HAK13" s="624"/>
      <c r="HAL13" s="313"/>
      <c r="HAM13" s="314"/>
      <c r="HAN13" s="315"/>
      <c r="HAO13" s="311"/>
      <c r="HAP13" s="311"/>
      <c r="HAQ13" s="624"/>
      <c r="HAR13" s="624"/>
      <c r="HAS13" s="624"/>
      <c r="HAT13" s="313"/>
      <c r="HAU13" s="314"/>
      <c r="HAV13" s="315"/>
      <c r="HAW13" s="311"/>
      <c r="HAX13" s="311"/>
      <c r="HAY13" s="624"/>
      <c r="HAZ13" s="624"/>
      <c r="HBA13" s="624"/>
      <c r="HBB13" s="313"/>
      <c r="HBC13" s="314"/>
      <c r="HBD13" s="315"/>
      <c r="HBE13" s="311"/>
      <c r="HBF13" s="311"/>
      <c r="HBG13" s="624"/>
      <c r="HBH13" s="624"/>
      <c r="HBI13" s="624"/>
      <c r="HBJ13" s="313"/>
      <c r="HBK13" s="314"/>
      <c r="HBL13" s="315"/>
      <c r="HBM13" s="311"/>
      <c r="HBN13" s="311"/>
      <c r="HBO13" s="624"/>
      <c r="HBP13" s="624"/>
      <c r="HBQ13" s="624"/>
      <c r="HBR13" s="313"/>
      <c r="HBS13" s="314"/>
      <c r="HBT13" s="315"/>
      <c r="HBU13" s="311"/>
      <c r="HBV13" s="311"/>
      <c r="HBW13" s="624"/>
      <c r="HBX13" s="624"/>
      <c r="HBY13" s="624"/>
      <c r="HBZ13" s="313"/>
      <c r="HCA13" s="314"/>
      <c r="HCB13" s="315"/>
      <c r="HCC13" s="311"/>
      <c r="HCD13" s="311"/>
      <c r="HCE13" s="624"/>
      <c r="HCF13" s="624"/>
      <c r="HCG13" s="624"/>
      <c r="HCH13" s="313"/>
      <c r="HCI13" s="314"/>
      <c r="HCJ13" s="315"/>
      <c r="HCK13" s="311"/>
      <c r="HCL13" s="311"/>
      <c r="HCM13" s="624"/>
      <c r="HCN13" s="624"/>
      <c r="HCO13" s="624"/>
      <c r="HCP13" s="313"/>
      <c r="HCQ13" s="314"/>
      <c r="HCR13" s="315"/>
      <c r="HCS13" s="311"/>
      <c r="HCT13" s="311"/>
      <c r="HCU13" s="624"/>
      <c r="HCV13" s="624"/>
      <c r="HCW13" s="624"/>
      <c r="HCX13" s="313"/>
      <c r="HCY13" s="314"/>
      <c r="HCZ13" s="315"/>
      <c r="HDA13" s="311"/>
      <c r="HDB13" s="311"/>
      <c r="HDC13" s="624"/>
      <c r="HDD13" s="624"/>
      <c r="HDE13" s="624"/>
      <c r="HDF13" s="313"/>
      <c r="HDG13" s="314"/>
      <c r="HDH13" s="315"/>
      <c r="HDI13" s="311"/>
      <c r="HDJ13" s="311"/>
      <c r="HDK13" s="624"/>
      <c r="HDL13" s="624"/>
      <c r="HDM13" s="624"/>
      <c r="HDN13" s="313"/>
      <c r="HDO13" s="314"/>
      <c r="HDP13" s="315"/>
      <c r="HDQ13" s="311"/>
      <c r="HDR13" s="311"/>
      <c r="HDS13" s="624"/>
      <c r="HDT13" s="624"/>
      <c r="HDU13" s="624"/>
      <c r="HDV13" s="313"/>
      <c r="HDW13" s="314"/>
      <c r="HDX13" s="315"/>
      <c r="HDY13" s="311"/>
      <c r="HDZ13" s="311"/>
      <c r="HEA13" s="624"/>
      <c r="HEB13" s="624"/>
      <c r="HEC13" s="624"/>
      <c r="HED13" s="313"/>
      <c r="HEE13" s="314"/>
      <c r="HEF13" s="315"/>
      <c r="HEG13" s="311"/>
      <c r="HEH13" s="311"/>
      <c r="HEI13" s="624"/>
      <c r="HEJ13" s="624"/>
      <c r="HEK13" s="624"/>
      <c r="HEL13" s="313"/>
      <c r="HEM13" s="314"/>
      <c r="HEN13" s="315"/>
      <c r="HEO13" s="311"/>
      <c r="HEP13" s="311"/>
      <c r="HEQ13" s="624"/>
      <c r="HER13" s="624"/>
      <c r="HES13" s="624"/>
      <c r="HET13" s="313"/>
      <c r="HEU13" s="314"/>
      <c r="HEV13" s="315"/>
      <c r="HEW13" s="311"/>
      <c r="HEX13" s="311"/>
      <c r="HEY13" s="624"/>
      <c r="HEZ13" s="624"/>
      <c r="HFA13" s="624"/>
      <c r="HFB13" s="313"/>
      <c r="HFC13" s="314"/>
      <c r="HFD13" s="315"/>
      <c r="HFE13" s="311"/>
      <c r="HFF13" s="311"/>
      <c r="HFG13" s="624"/>
      <c r="HFH13" s="624"/>
      <c r="HFI13" s="624"/>
      <c r="HFJ13" s="313"/>
      <c r="HFK13" s="314"/>
      <c r="HFL13" s="315"/>
      <c r="HFM13" s="311"/>
      <c r="HFN13" s="311"/>
      <c r="HFO13" s="624"/>
      <c r="HFP13" s="624"/>
      <c r="HFQ13" s="624"/>
      <c r="HFR13" s="313"/>
      <c r="HFS13" s="314"/>
      <c r="HFT13" s="315"/>
      <c r="HFU13" s="311"/>
      <c r="HFV13" s="311"/>
      <c r="HFW13" s="624"/>
      <c r="HFX13" s="624"/>
      <c r="HFY13" s="624"/>
      <c r="HFZ13" s="313"/>
      <c r="HGA13" s="314"/>
      <c r="HGB13" s="315"/>
      <c r="HGC13" s="311"/>
      <c r="HGD13" s="311"/>
      <c r="HGE13" s="624"/>
      <c r="HGF13" s="624"/>
      <c r="HGG13" s="624"/>
      <c r="HGH13" s="313"/>
      <c r="HGI13" s="314"/>
      <c r="HGJ13" s="315"/>
      <c r="HGK13" s="311"/>
      <c r="HGL13" s="311"/>
      <c r="HGM13" s="624"/>
      <c r="HGN13" s="624"/>
      <c r="HGO13" s="624"/>
      <c r="HGP13" s="313"/>
      <c r="HGQ13" s="314"/>
      <c r="HGR13" s="315"/>
      <c r="HGS13" s="311"/>
      <c r="HGT13" s="311"/>
      <c r="HGU13" s="624"/>
      <c r="HGV13" s="624"/>
      <c r="HGW13" s="624"/>
      <c r="HGX13" s="313"/>
      <c r="HGY13" s="314"/>
      <c r="HGZ13" s="315"/>
      <c r="HHA13" s="311"/>
      <c r="HHB13" s="311"/>
      <c r="HHC13" s="624"/>
      <c r="HHD13" s="624"/>
      <c r="HHE13" s="624"/>
      <c r="HHF13" s="313"/>
      <c r="HHG13" s="314"/>
      <c r="HHH13" s="315"/>
      <c r="HHI13" s="311"/>
      <c r="HHJ13" s="311"/>
      <c r="HHK13" s="624"/>
      <c r="HHL13" s="624"/>
      <c r="HHM13" s="624"/>
      <c r="HHN13" s="313"/>
      <c r="HHO13" s="314"/>
      <c r="HHP13" s="315"/>
      <c r="HHQ13" s="311"/>
      <c r="HHR13" s="311"/>
      <c r="HHS13" s="624"/>
      <c r="HHT13" s="624"/>
      <c r="HHU13" s="624"/>
      <c r="HHV13" s="313"/>
      <c r="HHW13" s="314"/>
      <c r="HHX13" s="315"/>
      <c r="HHY13" s="311"/>
      <c r="HHZ13" s="311"/>
      <c r="HIA13" s="624"/>
      <c r="HIB13" s="624"/>
      <c r="HIC13" s="624"/>
      <c r="HID13" s="313"/>
      <c r="HIE13" s="314"/>
      <c r="HIF13" s="315"/>
      <c r="HIG13" s="311"/>
      <c r="HIH13" s="311"/>
      <c r="HII13" s="624"/>
      <c r="HIJ13" s="624"/>
      <c r="HIK13" s="624"/>
      <c r="HIL13" s="313"/>
      <c r="HIM13" s="314"/>
      <c r="HIN13" s="315"/>
      <c r="HIO13" s="311"/>
      <c r="HIP13" s="311"/>
      <c r="HIQ13" s="624"/>
      <c r="HIR13" s="624"/>
      <c r="HIS13" s="624"/>
      <c r="HIT13" s="313"/>
      <c r="HIU13" s="314"/>
      <c r="HIV13" s="315"/>
      <c r="HIW13" s="311"/>
      <c r="HIX13" s="311"/>
      <c r="HIY13" s="624"/>
      <c r="HIZ13" s="624"/>
      <c r="HJA13" s="624"/>
      <c r="HJB13" s="313"/>
      <c r="HJC13" s="314"/>
      <c r="HJD13" s="315"/>
      <c r="HJE13" s="311"/>
      <c r="HJF13" s="311"/>
      <c r="HJG13" s="624"/>
      <c r="HJH13" s="624"/>
      <c r="HJI13" s="624"/>
      <c r="HJJ13" s="313"/>
      <c r="HJK13" s="314"/>
      <c r="HJL13" s="315"/>
      <c r="HJM13" s="311"/>
      <c r="HJN13" s="311"/>
      <c r="HJO13" s="624"/>
      <c r="HJP13" s="624"/>
      <c r="HJQ13" s="624"/>
      <c r="HJR13" s="313"/>
      <c r="HJS13" s="314"/>
      <c r="HJT13" s="315"/>
      <c r="HJU13" s="311"/>
      <c r="HJV13" s="311"/>
      <c r="HJW13" s="624"/>
      <c r="HJX13" s="624"/>
      <c r="HJY13" s="624"/>
      <c r="HJZ13" s="313"/>
      <c r="HKA13" s="314"/>
      <c r="HKB13" s="315"/>
      <c r="HKC13" s="311"/>
      <c r="HKD13" s="311"/>
      <c r="HKE13" s="624"/>
      <c r="HKF13" s="624"/>
      <c r="HKG13" s="624"/>
      <c r="HKH13" s="313"/>
      <c r="HKI13" s="314"/>
      <c r="HKJ13" s="315"/>
      <c r="HKK13" s="311"/>
      <c r="HKL13" s="311"/>
      <c r="HKM13" s="624"/>
      <c r="HKN13" s="624"/>
      <c r="HKO13" s="624"/>
      <c r="HKP13" s="313"/>
      <c r="HKQ13" s="314"/>
      <c r="HKR13" s="315"/>
      <c r="HKS13" s="311"/>
      <c r="HKT13" s="311"/>
      <c r="HKU13" s="624"/>
      <c r="HKV13" s="624"/>
      <c r="HKW13" s="624"/>
      <c r="HKX13" s="313"/>
      <c r="HKY13" s="314"/>
      <c r="HKZ13" s="315"/>
      <c r="HLA13" s="311"/>
      <c r="HLB13" s="311"/>
      <c r="HLC13" s="624"/>
      <c r="HLD13" s="624"/>
      <c r="HLE13" s="624"/>
      <c r="HLF13" s="313"/>
      <c r="HLG13" s="314"/>
      <c r="HLH13" s="315"/>
      <c r="HLI13" s="311"/>
      <c r="HLJ13" s="311"/>
      <c r="HLK13" s="624"/>
      <c r="HLL13" s="624"/>
      <c r="HLM13" s="624"/>
      <c r="HLN13" s="313"/>
      <c r="HLO13" s="314"/>
      <c r="HLP13" s="315"/>
      <c r="HLQ13" s="311"/>
      <c r="HLR13" s="311"/>
      <c r="HLS13" s="624"/>
      <c r="HLT13" s="624"/>
      <c r="HLU13" s="624"/>
      <c r="HLV13" s="313"/>
      <c r="HLW13" s="314"/>
      <c r="HLX13" s="315"/>
      <c r="HLY13" s="311"/>
      <c r="HLZ13" s="311"/>
      <c r="HMA13" s="624"/>
      <c r="HMB13" s="624"/>
      <c r="HMC13" s="624"/>
      <c r="HMD13" s="313"/>
      <c r="HME13" s="314"/>
      <c r="HMF13" s="315"/>
      <c r="HMG13" s="311"/>
      <c r="HMH13" s="311"/>
      <c r="HMI13" s="624"/>
      <c r="HMJ13" s="624"/>
      <c r="HMK13" s="624"/>
      <c r="HML13" s="313"/>
      <c r="HMM13" s="314"/>
      <c r="HMN13" s="315"/>
      <c r="HMO13" s="311"/>
      <c r="HMP13" s="311"/>
      <c r="HMQ13" s="624"/>
      <c r="HMR13" s="624"/>
      <c r="HMS13" s="624"/>
      <c r="HMT13" s="313"/>
      <c r="HMU13" s="314"/>
      <c r="HMV13" s="315"/>
      <c r="HMW13" s="311"/>
      <c r="HMX13" s="311"/>
      <c r="HMY13" s="624"/>
      <c r="HMZ13" s="624"/>
      <c r="HNA13" s="624"/>
      <c r="HNB13" s="313"/>
      <c r="HNC13" s="314"/>
      <c r="HND13" s="315"/>
      <c r="HNE13" s="311"/>
      <c r="HNF13" s="311"/>
      <c r="HNG13" s="624"/>
      <c r="HNH13" s="624"/>
      <c r="HNI13" s="624"/>
      <c r="HNJ13" s="313"/>
      <c r="HNK13" s="314"/>
      <c r="HNL13" s="315"/>
      <c r="HNM13" s="311"/>
      <c r="HNN13" s="311"/>
      <c r="HNO13" s="624"/>
      <c r="HNP13" s="624"/>
      <c r="HNQ13" s="624"/>
      <c r="HNR13" s="313"/>
      <c r="HNS13" s="314"/>
      <c r="HNT13" s="315"/>
      <c r="HNU13" s="311"/>
      <c r="HNV13" s="311"/>
      <c r="HNW13" s="624"/>
      <c r="HNX13" s="624"/>
      <c r="HNY13" s="624"/>
      <c r="HNZ13" s="313"/>
      <c r="HOA13" s="314"/>
      <c r="HOB13" s="315"/>
      <c r="HOC13" s="311"/>
      <c r="HOD13" s="311"/>
      <c r="HOE13" s="624"/>
      <c r="HOF13" s="624"/>
      <c r="HOG13" s="624"/>
      <c r="HOH13" s="313"/>
      <c r="HOI13" s="314"/>
      <c r="HOJ13" s="315"/>
      <c r="HOK13" s="311"/>
      <c r="HOL13" s="311"/>
      <c r="HOM13" s="624"/>
      <c r="HON13" s="624"/>
      <c r="HOO13" s="624"/>
      <c r="HOP13" s="313"/>
      <c r="HOQ13" s="314"/>
      <c r="HOR13" s="315"/>
      <c r="HOS13" s="311"/>
      <c r="HOT13" s="311"/>
      <c r="HOU13" s="624"/>
      <c r="HOV13" s="624"/>
      <c r="HOW13" s="624"/>
      <c r="HOX13" s="313"/>
      <c r="HOY13" s="314"/>
      <c r="HOZ13" s="315"/>
      <c r="HPA13" s="311"/>
      <c r="HPB13" s="311"/>
      <c r="HPC13" s="624"/>
      <c r="HPD13" s="624"/>
      <c r="HPE13" s="624"/>
      <c r="HPF13" s="313"/>
      <c r="HPG13" s="314"/>
      <c r="HPH13" s="315"/>
      <c r="HPI13" s="311"/>
      <c r="HPJ13" s="311"/>
      <c r="HPK13" s="624"/>
      <c r="HPL13" s="624"/>
      <c r="HPM13" s="624"/>
      <c r="HPN13" s="313"/>
      <c r="HPO13" s="314"/>
      <c r="HPP13" s="315"/>
      <c r="HPQ13" s="311"/>
      <c r="HPR13" s="311"/>
      <c r="HPS13" s="624"/>
      <c r="HPT13" s="624"/>
      <c r="HPU13" s="624"/>
      <c r="HPV13" s="313"/>
      <c r="HPW13" s="314"/>
      <c r="HPX13" s="315"/>
      <c r="HPY13" s="311"/>
      <c r="HPZ13" s="311"/>
      <c r="HQA13" s="624"/>
      <c r="HQB13" s="624"/>
      <c r="HQC13" s="624"/>
      <c r="HQD13" s="313"/>
      <c r="HQE13" s="314"/>
      <c r="HQF13" s="315"/>
      <c r="HQG13" s="311"/>
      <c r="HQH13" s="311"/>
      <c r="HQI13" s="624"/>
      <c r="HQJ13" s="624"/>
      <c r="HQK13" s="624"/>
      <c r="HQL13" s="313"/>
      <c r="HQM13" s="314"/>
      <c r="HQN13" s="315"/>
      <c r="HQO13" s="311"/>
      <c r="HQP13" s="311"/>
      <c r="HQQ13" s="624"/>
      <c r="HQR13" s="624"/>
      <c r="HQS13" s="624"/>
      <c r="HQT13" s="313"/>
      <c r="HQU13" s="314"/>
      <c r="HQV13" s="315"/>
      <c r="HQW13" s="311"/>
      <c r="HQX13" s="311"/>
      <c r="HQY13" s="624"/>
      <c r="HQZ13" s="624"/>
      <c r="HRA13" s="624"/>
      <c r="HRB13" s="313"/>
      <c r="HRC13" s="314"/>
      <c r="HRD13" s="315"/>
      <c r="HRE13" s="311"/>
      <c r="HRF13" s="311"/>
      <c r="HRG13" s="624"/>
      <c r="HRH13" s="624"/>
      <c r="HRI13" s="624"/>
      <c r="HRJ13" s="313"/>
      <c r="HRK13" s="314"/>
      <c r="HRL13" s="315"/>
      <c r="HRM13" s="311"/>
      <c r="HRN13" s="311"/>
      <c r="HRO13" s="624"/>
      <c r="HRP13" s="624"/>
      <c r="HRQ13" s="624"/>
      <c r="HRR13" s="313"/>
      <c r="HRS13" s="314"/>
      <c r="HRT13" s="315"/>
      <c r="HRU13" s="311"/>
      <c r="HRV13" s="311"/>
      <c r="HRW13" s="624"/>
      <c r="HRX13" s="624"/>
      <c r="HRY13" s="624"/>
      <c r="HRZ13" s="313"/>
      <c r="HSA13" s="314"/>
      <c r="HSB13" s="315"/>
      <c r="HSC13" s="311"/>
      <c r="HSD13" s="311"/>
      <c r="HSE13" s="624"/>
      <c r="HSF13" s="624"/>
      <c r="HSG13" s="624"/>
      <c r="HSH13" s="313"/>
      <c r="HSI13" s="314"/>
      <c r="HSJ13" s="315"/>
      <c r="HSK13" s="311"/>
      <c r="HSL13" s="311"/>
      <c r="HSM13" s="624"/>
      <c r="HSN13" s="624"/>
      <c r="HSO13" s="624"/>
      <c r="HSP13" s="313"/>
      <c r="HSQ13" s="314"/>
      <c r="HSR13" s="315"/>
      <c r="HSS13" s="311"/>
      <c r="HST13" s="311"/>
      <c r="HSU13" s="624"/>
      <c r="HSV13" s="624"/>
      <c r="HSW13" s="624"/>
      <c r="HSX13" s="313"/>
      <c r="HSY13" s="314"/>
      <c r="HSZ13" s="315"/>
      <c r="HTA13" s="311"/>
      <c r="HTB13" s="311"/>
      <c r="HTC13" s="624"/>
      <c r="HTD13" s="624"/>
      <c r="HTE13" s="624"/>
      <c r="HTF13" s="313"/>
      <c r="HTG13" s="314"/>
      <c r="HTH13" s="315"/>
      <c r="HTI13" s="311"/>
      <c r="HTJ13" s="311"/>
      <c r="HTK13" s="624"/>
      <c r="HTL13" s="624"/>
      <c r="HTM13" s="624"/>
      <c r="HTN13" s="313"/>
      <c r="HTO13" s="314"/>
      <c r="HTP13" s="315"/>
      <c r="HTQ13" s="311"/>
      <c r="HTR13" s="311"/>
      <c r="HTS13" s="624"/>
      <c r="HTT13" s="624"/>
      <c r="HTU13" s="624"/>
      <c r="HTV13" s="313"/>
      <c r="HTW13" s="314"/>
      <c r="HTX13" s="315"/>
      <c r="HTY13" s="311"/>
      <c r="HTZ13" s="311"/>
      <c r="HUA13" s="624"/>
      <c r="HUB13" s="624"/>
      <c r="HUC13" s="624"/>
      <c r="HUD13" s="313"/>
      <c r="HUE13" s="314"/>
      <c r="HUF13" s="315"/>
      <c r="HUG13" s="311"/>
      <c r="HUH13" s="311"/>
      <c r="HUI13" s="624"/>
      <c r="HUJ13" s="624"/>
      <c r="HUK13" s="624"/>
      <c r="HUL13" s="313"/>
      <c r="HUM13" s="314"/>
      <c r="HUN13" s="315"/>
      <c r="HUO13" s="311"/>
      <c r="HUP13" s="311"/>
      <c r="HUQ13" s="624"/>
      <c r="HUR13" s="624"/>
      <c r="HUS13" s="624"/>
      <c r="HUT13" s="313"/>
      <c r="HUU13" s="314"/>
      <c r="HUV13" s="315"/>
      <c r="HUW13" s="311"/>
      <c r="HUX13" s="311"/>
      <c r="HUY13" s="624"/>
      <c r="HUZ13" s="624"/>
      <c r="HVA13" s="624"/>
      <c r="HVB13" s="313"/>
      <c r="HVC13" s="314"/>
      <c r="HVD13" s="315"/>
      <c r="HVE13" s="311"/>
      <c r="HVF13" s="311"/>
      <c r="HVG13" s="624"/>
      <c r="HVH13" s="624"/>
      <c r="HVI13" s="624"/>
      <c r="HVJ13" s="313"/>
      <c r="HVK13" s="314"/>
      <c r="HVL13" s="315"/>
      <c r="HVM13" s="311"/>
      <c r="HVN13" s="311"/>
      <c r="HVO13" s="624"/>
      <c r="HVP13" s="624"/>
      <c r="HVQ13" s="624"/>
      <c r="HVR13" s="313"/>
      <c r="HVS13" s="314"/>
      <c r="HVT13" s="315"/>
      <c r="HVU13" s="311"/>
      <c r="HVV13" s="311"/>
      <c r="HVW13" s="624"/>
      <c r="HVX13" s="624"/>
      <c r="HVY13" s="624"/>
      <c r="HVZ13" s="313"/>
      <c r="HWA13" s="314"/>
      <c r="HWB13" s="315"/>
      <c r="HWC13" s="311"/>
      <c r="HWD13" s="311"/>
      <c r="HWE13" s="624"/>
      <c r="HWF13" s="624"/>
      <c r="HWG13" s="624"/>
      <c r="HWH13" s="313"/>
      <c r="HWI13" s="314"/>
      <c r="HWJ13" s="315"/>
      <c r="HWK13" s="311"/>
      <c r="HWL13" s="311"/>
      <c r="HWM13" s="624"/>
      <c r="HWN13" s="624"/>
      <c r="HWO13" s="624"/>
      <c r="HWP13" s="313"/>
      <c r="HWQ13" s="314"/>
      <c r="HWR13" s="315"/>
      <c r="HWS13" s="311"/>
      <c r="HWT13" s="311"/>
      <c r="HWU13" s="624"/>
      <c r="HWV13" s="624"/>
      <c r="HWW13" s="624"/>
      <c r="HWX13" s="313"/>
      <c r="HWY13" s="314"/>
      <c r="HWZ13" s="315"/>
      <c r="HXA13" s="311"/>
      <c r="HXB13" s="311"/>
      <c r="HXC13" s="624"/>
      <c r="HXD13" s="624"/>
      <c r="HXE13" s="624"/>
      <c r="HXF13" s="313"/>
      <c r="HXG13" s="314"/>
      <c r="HXH13" s="315"/>
      <c r="HXI13" s="311"/>
      <c r="HXJ13" s="311"/>
      <c r="HXK13" s="624"/>
      <c r="HXL13" s="624"/>
      <c r="HXM13" s="624"/>
      <c r="HXN13" s="313"/>
      <c r="HXO13" s="314"/>
      <c r="HXP13" s="315"/>
      <c r="HXQ13" s="311"/>
      <c r="HXR13" s="311"/>
      <c r="HXS13" s="624"/>
      <c r="HXT13" s="624"/>
      <c r="HXU13" s="624"/>
      <c r="HXV13" s="313"/>
      <c r="HXW13" s="314"/>
      <c r="HXX13" s="315"/>
      <c r="HXY13" s="311"/>
      <c r="HXZ13" s="311"/>
      <c r="HYA13" s="624"/>
      <c r="HYB13" s="624"/>
      <c r="HYC13" s="624"/>
      <c r="HYD13" s="313"/>
      <c r="HYE13" s="314"/>
      <c r="HYF13" s="315"/>
      <c r="HYG13" s="311"/>
      <c r="HYH13" s="311"/>
      <c r="HYI13" s="624"/>
      <c r="HYJ13" s="624"/>
      <c r="HYK13" s="624"/>
      <c r="HYL13" s="313"/>
      <c r="HYM13" s="314"/>
      <c r="HYN13" s="315"/>
      <c r="HYO13" s="311"/>
      <c r="HYP13" s="311"/>
      <c r="HYQ13" s="624"/>
      <c r="HYR13" s="624"/>
      <c r="HYS13" s="624"/>
      <c r="HYT13" s="313"/>
      <c r="HYU13" s="314"/>
      <c r="HYV13" s="315"/>
      <c r="HYW13" s="311"/>
      <c r="HYX13" s="311"/>
      <c r="HYY13" s="624"/>
      <c r="HYZ13" s="624"/>
      <c r="HZA13" s="624"/>
      <c r="HZB13" s="313"/>
      <c r="HZC13" s="314"/>
      <c r="HZD13" s="315"/>
      <c r="HZE13" s="311"/>
      <c r="HZF13" s="311"/>
      <c r="HZG13" s="624"/>
      <c r="HZH13" s="624"/>
      <c r="HZI13" s="624"/>
      <c r="HZJ13" s="313"/>
      <c r="HZK13" s="314"/>
      <c r="HZL13" s="315"/>
      <c r="HZM13" s="311"/>
      <c r="HZN13" s="311"/>
      <c r="HZO13" s="624"/>
      <c r="HZP13" s="624"/>
      <c r="HZQ13" s="624"/>
      <c r="HZR13" s="313"/>
      <c r="HZS13" s="314"/>
      <c r="HZT13" s="315"/>
      <c r="HZU13" s="311"/>
      <c r="HZV13" s="311"/>
      <c r="HZW13" s="624"/>
      <c r="HZX13" s="624"/>
      <c r="HZY13" s="624"/>
      <c r="HZZ13" s="313"/>
      <c r="IAA13" s="314"/>
      <c r="IAB13" s="315"/>
      <c r="IAC13" s="311"/>
      <c r="IAD13" s="311"/>
      <c r="IAE13" s="624"/>
      <c r="IAF13" s="624"/>
      <c r="IAG13" s="624"/>
      <c r="IAH13" s="313"/>
      <c r="IAI13" s="314"/>
      <c r="IAJ13" s="315"/>
      <c r="IAK13" s="311"/>
      <c r="IAL13" s="311"/>
      <c r="IAM13" s="624"/>
      <c r="IAN13" s="624"/>
      <c r="IAO13" s="624"/>
      <c r="IAP13" s="313"/>
      <c r="IAQ13" s="314"/>
      <c r="IAR13" s="315"/>
      <c r="IAS13" s="311"/>
      <c r="IAT13" s="311"/>
      <c r="IAU13" s="624"/>
      <c r="IAV13" s="624"/>
      <c r="IAW13" s="624"/>
      <c r="IAX13" s="313"/>
      <c r="IAY13" s="314"/>
      <c r="IAZ13" s="315"/>
      <c r="IBA13" s="311"/>
      <c r="IBB13" s="311"/>
      <c r="IBC13" s="624"/>
      <c r="IBD13" s="624"/>
      <c r="IBE13" s="624"/>
      <c r="IBF13" s="313"/>
      <c r="IBG13" s="314"/>
      <c r="IBH13" s="315"/>
      <c r="IBI13" s="311"/>
      <c r="IBJ13" s="311"/>
      <c r="IBK13" s="624"/>
      <c r="IBL13" s="624"/>
      <c r="IBM13" s="624"/>
      <c r="IBN13" s="313"/>
      <c r="IBO13" s="314"/>
      <c r="IBP13" s="315"/>
      <c r="IBQ13" s="311"/>
      <c r="IBR13" s="311"/>
      <c r="IBS13" s="624"/>
      <c r="IBT13" s="624"/>
      <c r="IBU13" s="624"/>
      <c r="IBV13" s="313"/>
      <c r="IBW13" s="314"/>
      <c r="IBX13" s="315"/>
      <c r="IBY13" s="311"/>
      <c r="IBZ13" s="311"/>
      <c r="ICA13" s="624"/>
      <c r="ICB13" s="624"/>
      <c r="ICC13" s="624"/>
      <c r="ICD13" s="313"/>
      <c r="ICE13" s="314"/>
      <c r="ICF13" s="315"/>
      <c r="ICG13" s="311"/>
      <c r="ICH13" s="311"/>
      <c r="ICI13" s="624"/>
      <c r="ICJ13" s="624"/>
      <c r="ICK13" s="624"/>
      <c r="ICL13" s="313"/>
      <c r="ICM13" s="314"/>
      <c r="ICN13" s="315"/>
      <c r="ICO13" s="311"/>
      <c r="ICP13" s="311"/>
      <c r="ICQ13" s="624"/>
      <c r="ICR13" s="624"/>
      <c r="ICS13" s="624"/>
      <c r="ICT13" s="313"/>
      <c r="ICU13" s="314"/>
      <c r="ICV13" s="315"/>
      <c r="ICW13" s="311"/>
      <c r="ICX13" s="311"/>
      <c r="ICY13" s="624"/>
      <c r="ICZ13" s="624"/>
      <c r="IDA13" s="624"/>
      <c r="IDB13" s="313"/>
      <c r="IDC13" s="314"/>
      <c r="IDD13" s="315"/>
      <c r="IDE13" s="311"/>
      <c r="IDF13" s="311"/>
      <c r="IDG13" s="624"/>
      <c r="IDH13" s="624"/>
      <c r="IDI13" s="624"/>
      <c r="IDJ13" s="313"/>
      <c r="IDK13" s="314"/>
      <c r="IDL13" s="315"/>
      <c r="IDM13" s="311"/>
      <c r="IDN13" s="311"/>
      <c r="IDO13" s="624"/>
      <c r="IDP13" s="624"/>
      <c r="IDQ13" s="624"/>
      <c r="IDR13" s="313"/>
      <c r="IDS13" s="314"/>
      <c r="IDT13" s="315"/>
      <c r="IDU13" s="311"/>
      <c r="IDV13" s="311"/>
      <c r="IDW13" s="624"/>
      <c r="IDX13" s="624"/>
      <c r="IDY13" s="624"/>
      <c r="IDZ13" s="313"/>
      <c r="IEA13" s="314"/>
      <c r="IEB13" s="315"/>
      <c r="IEC13" s="311"/>
      <c r="IED13" s="311"/>
      <c r="IEE13" s="624"/>
      <c r="IEF13" s="624"/>
      <c r="IEG13" s="624"/>
      <c r="IEH13" s="313"/>
      <c r="IEI13" s="314"/>
      <c r="IEJ13" s="315"/>
      <c r="IEK13" s="311"/>
      <c r="IEL13" s="311"/>
      <c r="IEM13" s="624"/>
      <c r="IEN13" s="624"/>
      <c r="IEO13" s="624"/>
      <c r="IEP13" s="313"/>
      <c r="IEQ13" s="314"/>
      <c r="IER13" s="315"/>
      <c r="IES13" s="311"/>
      <c r="IET13" s="311"/>
      <c r="IEU13" s="624"/>
      <c r="IEV13" s="624"/>
      <c r="IEW13" s="624"/>
      <c r="IEX13" s="313"/>
      <c r="IEY13" s="314"/>
      <c r="IEZ13" s="315"/>
      <c r="IFA13" s="311"/>
      <c r="IFB13" s="311"/>
      <c r="IFC13" s="624"/>
      <c r="IFD13" s="624"/>
      <c r="IFE13" s="624"/>
      <c r="IFF13" s="313"/>
      <c r="IFG13" s="314"/>
      <c r="IFH13" s="315"/>
      <c r="IFI13" s="311"/>
      <c r="IFJ13" s="311"/>
      <c r="IFK13" s="624"/>
      <c r="IFL13" s="624"/>
      <c r="IFM13" s="624"/>
      <c r="IFN13" s="313"/>
      <c r="IFO13" s="314"/>
      <c r="IFP13" s="315"/>
      <c r="IFQ13" s="311"/>
      <c r="IFR13" s="311"/>
      <c r="IFS13" s="624"/>
      <c r="IFT13" s="624"/>
      <c r="IFU13" s="624"/>
      <c r="IFV13" s="313"/>
      <c r="IFW13" s="314"/>
      <c r="IFX13" s="315"/>
      <c r="IFY13" s="311"/>
      <c r="IFZ13" s="311"/>
      <c r="IGA13" s="624"/>
      <c r="IGB13" s="624"/>
      <c r="IGC13" s="624"/>
      <c r="IGD13" s="313"/>
      <c r="IGE13" s="314"/>
      <c r="IGF13" s="315"/>
      <c r="IGG13" s="311"/>
      <c r="IGH13" s="311"/>
      <c r="IGI13" s="624"/>
      <c r="IGJ13" s="624"/>
      <c r="IGK13" s="624"/>
      <c r="IGL13" s="313"/>
      <c r="IGM13" s="314"/>
      <c r="IGN13" s="315"/>
      <c r="IGO13" s="311"/>
      <c r="IGP13" s="311"/>
      <c r="IGQ13" s="624"/>
      <c r="IGR13" s="624"/>
      <c r="IGS13" s="624"/>
      <c r="IGT13" s="313"/>
      <c r="IGU13" s="314"/>
      <c r="IGV13" s="315"/>
      <c r="IGW13" s="311"/>
      <c r="IGX13" s="311"/>
      <c r="IGY13" s="624"/>
      <c r="IGZ13" s="624"/>
      <c r="IHA13" s="624"/>
      <c r="IHB13" s="313"/>
      <c r="IHC13" s="314"/>
      <c r="IHD13" s="315"/>
      <c r="IHE13" s="311"/>
      <c r="IHF13" s="311"/>
      <c r="IHG13" s="624"/>
      <c r="IHH13" s="624"/>
      <c r="IHI13" s="624"/>
      <c r="IHJ13" s="313"/>
      <c r="IHK13" s="314"/>
      <c r="IHL13" s="315"/>
      <c r="IHM13" s="311"/>
      <c r="IHN13" s="311"/>
      <c r="IHO13" s="624"/>
      <c r="IHP13" s="624"/>
      <c r="IHQ13" s="624"/>
      <c r="IHR13" s="313"/>
      <c r="IHS13" s="314"/>
      <c r="IHT13" s="315"/>
      <c r="IHU13" s="311"/>
      <c r="IHV13" s="311"/>
      <c r="IHW13" s="624"/>
      <c r="IHX13" s="624"/>
      <c r="IHY13" s="624"/>
      <c r="IHZ13" s="313"/>
      <c r="IIA13" s="314"/>
      <c r="IIB13" s="315"/>
      <c r="IIC13" s="311"/>
      <c r="IID13" s="311"/>
      <c r="IIE13" s="624"/>
      <c r="IIF13" s="624"/>
      <c r="IIG13" s="624"/>
      <c r="IIH13" s="313"/>
      <c r="III13" s="314"/>
      <c r="IIJ13" s="315"/>
      <c r="IIK13" s="311"/>
      <c r="IIL13" s="311"/>
      <c r="IIM13" s="624"/>
      <c r="IIN13" s="624"/>
      <c r="IIO13" s="624"/>
      <c r="IIP13" s="313"/>
      <c r="IIQ13" s="314"/>
      <c r="IIR13" s="315"/>
      <c r="IIS13" s="311"/>
      <c r="IIT13" s="311"/>
      <c r="IIU13" s="624"/>
      <c r="IIV13" s="624"/>
      <c r="IIW13" s="624"/>
      <c r="IIX13" s="313"/>
      <c r="IIY13" s="314"/>
      <c r="IIZ13" s="315"/>
      <c r="IJA13" s="311"/>
      <c r="IJB13" s="311"/>
      <c r="IJC13" s="624"/>
      <c r="IJD13" s="624"/>
      <c r="IJE13" s="624"/>
      <c r="IJF13" s="313"/>
      <c r="IJG13" s="314"/>
      <c r="IJH13" s="315"/>
      <c r="IJI13" s="311"/>
      <c r="IJJ13" s="311"/>
      <c r="IJK13" s="624"/>
      <c r="IJL13" s="624"/>
      <c r="IJM13" s="624"/>
      <c r="IJN13" s="313"/>
      <c r="IJO13" s="314"/>
      <c r="IJP13" s="315"/>
      <c r="IJQ13" s="311"/>
      <c r="IJR13" s="311"/>
      <c r="IJS13" s="624"/>
      <c r="IJT13" s="624"/>
      <c r="IJU13" s="624"/>
      <c r="IJV13" s="313"/>
      <c r="IJW13" s="314"/>
      <c r="IJX13" s="315"/>
      <c r="IJY13" s="311"/>
      <c r="IJZ13" s="311"/>
      <c r="IKA13" s="624"/>
      <c r="IKB13" s="624"/>
      <c r="IKC13" s="624"/>
      <c r="IKD13" s="313"/>
      <c r="IKE13" s="314"/>
      <c r="IKF13" s="315"/>
      <c r="IKG13" s="311"/>
      <c r="IKH13" s="311"/>
      <c r="IKI13" s="624"/>
      <c r="IKJ13" s="624"/>
      <c r="IKK13" s="624"/>
      <c r="IKL13" s="313"/>
      <c r="IKM13" s="314"/>
      <c r="IKN13" s="315"/>
      <c r="IKO13" s="311"/>
      <c r="IKP13" s="311"/>
      <c r="IKQ13" s="624"/>
      <c r="IKR13" s="624"/>
      <c r="IKS13" s="624"/>
      <c r="IKT13" s="313"/>
      <c r="IKU13" s="314"/>
      <c r="IKV13" s="315"/>
      <c r="IKW13" s="311"/>
      <c r="IKX13" s="311"/>
      <c r="IKY13" s="624"/>
      <c r="IKZ13" s="624"/>
      <c r="ILA13" s="624"/>
      <c r="ILB13" s="313"/>
      <c r="ILC13" s="314"/>
      <c r="ILD13" s="315"/>
      <c r="ILE13" s="311"/>
      <c r="ILF13" s="311"/>
      <c r="ILG13" s="624"/>
      <c r="ILH13" s="624"/>
      <c r="ILI13" s="624"/>
      <c r="ILJ13" s="313"/>
      <c r="ILK13" s="314"/>
      <c r="ILL13" s="315"/>
      <c r="ILM13" s="311"/>
      <c r="ILN13" s="311"/>
      <c r="ILO13" s="624"/>
      <c r="ILP13" s="624"/>
      <c r="ILQ13" s="624"/>
      <c r="ILR13" s="313"/>
      <c r="ILS13" s="314"/>
      <c r="ILT13" s="315"/>
      <c r="ILU13" s="311"/>
      <c r="ILV13" s="311"/>
      <c r="ILW13" s="624"/>
      <c r="ILX13" s="624"/>
      <c r="ILY13" s="624"/>
      <c r="ILZ13" s="313"/>
      <c r="IMA13" s="314"/>
      <c r="IMB13" s="315"/>
      <c r="IMC13" s="311"/>
      <c r="IMD13" s="311"/>
      <c r="IME13" s="624"/>
      <c r="IMF13" s="624"/>
      <c r="IMG13" s="624"/>
      <c r="IMH13" s="313"/>
      <c r="IMI13" s="314"/>
      <c r="IMJ13" s="315"/>
      <c r="IMK13" s="311"/>
      <c r="IML13" s="311"/>
      <c r="IMM13" s="624"/>
      <c r="IMN13" s="624"/>
      <c r="IMO13" s="624"/>
      <c r="IMP13" s="313"/>
      <c r="IMQ13" s="314"/>
      <c r="IMR13" s="315"/>
      <c r="IMS13" s="311"/>
      <c r="IMT13" s="311"/>
      <c r="IMU13" s="624"/>
      <c r="IMV13" s="624"/>
      <c r="IMW13" s="624"/>
      <c r="IMX13" s="313"/>
      <c r="IMY13" s="314"/>
      <c r="IMZ13" s="315"/>
      <c r="INA13" s="311"/>
      <c r="INB13" s="311"/>
      <c r="INC13" s="624"/>
      <c r="IND13" s="624"/>
      <c r="INE13" s="624"/>
      <c r="INF13" s="313"/>
      <c r="ING13" s="314"/>
      <c r="INH13" s="315"/>
      <c r="INI13" s="311"/>
      <c r="INJ13" s="311"/>
      <c r="INK13" s="624"/>
      <c r="INL13" s="624"/>
      <c r="INM13" s="624"/>
      <c r="INN13" s="313"/>
      <c r="INO13" s="314"/>
      <c r="INP13" s="315"/>
      <c r="INQ13" s="311"/>
      <c r="INR13" s="311"/>
      <c r="INS13" s="624"/>
      <c r="INT13" s="624"/>
      <c r="INU13" s="624"/>
      <c r="INV13" s="313"/>
      <c r="INW13" s="314"/>
      <c r="INX13" s="315"/>
      <c r="INY13" s="311"/>
      <c r="INZ13" s="311"/>
      <c r="IOA13" s="624"/>
      <c r="IOB13" s="624"/>
      <c r="IOC13" s="624"/>
      <c r="IOD13" s="313"/>
      <c r="IOE13" s="314"/>
      <c r="IOF13" s="315"/>
      <c r="IOG13" s="311"/>
      <c r="IOH13" s="311"/>
      <c r="IOI13" s="624"/>
      <c r="IOJ13" s="624"/>
      <c r="IOK13" s="624"/>
      <c r="IOL13" s="313"/>
      <c r="IOM13" s="314"/>
      <c r="ION13" s="315"/>
      <c r="IOO13" s="311"/>
      <c r="IOP13" s="311"/>
      <c r="IOQ13" s="624"/>
      <c r="IOR13" s="624"/>
      <c r="IOS13" s="624"/>
      <c r="IOT13" s="313"/>
      <c r="IOU13" s="314"/>
      <c r="IOV13" s="315"/>
      <c r="IOW13" s="311"/>
      <c r="IOX13" s="311"/>
      <c r="IOY13" s="624"/>
      <c r="IOZ13" s="624"/>
      <c r="IPA13" s="624"/>
      <c r="IPB13" s="313"/>
      <c r="IPC13" s="314"/>
      <c r="IPD13" s="315"/>
      <c r="IPE13" s="311"/>
      <c r="IPF13" s="311"/>
      <c r="IPG13" s="624"/>
      <c r="IPH13" s="624"/>
      <c r="IPI13" s="624"/>
      <c r="IPJ13" s="313"/>
      <c r="IPK13" s="314"/>
      <c r="IPL13" s="315"/>
      <c r="IPM13" s="311"/>
      <c r="IPN13" s="311"/>
      <c r="IPO13" s="624"/>
      <c r="IPP13" s="624"/>
      <c r="IPQ13" s="624"/>
      <c r="IPR13" s="313"/>
      <c r="IPS13" s="314"/>
      <c r="IPT13" s="315"/>
      <c r="IPU13" s="311"/>
      <c r="IPV13" s="311"/>
      <c r="IPW13" s="624"/>
      <c r="IPX13" s="624"/>
      <c r="IPY13" s="624"/>
      <c r="IPZ13" s="313"/>
      <c r="IQA13" s="314"/>
      <c r="IQB13" s="315"/>
      <c r="IQC13" s="311"/>
      <c r="IQD13" s="311"/>
      <c r="IQE13" s="624"/>
      <c r="IQF13" s="624"/>
      <c r="IQG13" s="624"/>
      <c r="IQH13" s="313"/>
      <c r="IQI13" s="314"/>
      <c r="IQJ13" s="315"/>
      <c r="IQK13" s="311"/>
      <c r="IQL13" s="311"/>
      <c r="IQM13" s="624"/>
      <c r="IQN13" s="624"/>
      <c r="IQO13" s="624"/>
      <c r="IQP13" s="313"/>
      <c r="IQQ13" s="314"/>
      <c r="IQR13" s="315"/>
      <c r="IQS13" s="311"/>
      <c r="IQT13" s="311"/>
      <c r="IQU13" s="624"/>
      <c r="IQV13" s="624"/>
      <c r="IQW13" s="624"/>
      <c r="IQX13" s="313"/>
      <c r="IQY13" s="314"/>
      <c r="IQZ13" s="315"/>
      <c r="IRA13" s="311"/>
      <c r="IRB13" s="311"/>
      <c r="IRC13" s="624"/>
      <c r="IRD13" s="624"/>
      <c r="IRE13" s="624"/>
      <c r="IRF13" s="313"/>
      <c r="IRG13" s="314"/>
      <c r="IRH13" s="315"/>
      <c r="IRI13" s="311"/>
      <c r="IRJ13" s="311"/>
      <c r="IRK13" s="624"/>
      <c r="IRL13" s="624"/>
      <c r="IRM13" s="624"/>
      <c r="IRN13" s="313"/>
      <c r="IRO13" s="314"/>
      <c r="IRP13" s="315"/>
      <c r="IRQ13" s="311"/>
      <c r="IRR13" s="311"/>
      <c r="IRS13" s="624"/>
      <c r="IRT13" s="624"/>
      <c r="IRU13" s="624"/>
      <c r="IRV13" s="313"/>
      <c r="IRW13" s="314"/>
      <c r="IRX13" s="315"/>
      <c r="IRY13" s="311"/>
      <c r="IRZ13" s="311"/>
      <c r="ISA13" s="624"/>
      <c r="ISB13" s="624"/>
      <c r="ISC13" s="624"/>
      <c r="ISD13" s="313"/>
      <c r="ISE13" s="314"/>
      <c r="ISF13" s="315"/>
      <c r="ISG13" s="311"/>
      <c r="ISH13" s="311"/>
      <c r="ISI13" s="624"/>
      <c r="ISJ13" s="624"/>
      <c r="ISK13" s="624"/>
      <c r="ISL13" s="313"/>
      <c r="ISM13" s="314"/>
      <c r="ISN13" s="315"/>
      <c r="ISO13" s="311"/>
      <c r="ISP13" s="311"/>
      <c r="ISQ13" s="624"/>
      <c r="ISR13" s="624"/>
      <c r="ISS13" s="624"/>
      <c r="IST13" s="313"/>
      <c r="ISU13" s="314"/>
      <c r="ISV13" s="315"/>
      <c r="ISW13" s="311"/>
      <c r="ISX13" s="311"/>
      <c r="ISY13" s="624"/>
      <c r="ISZ13" s="624"/>
      <c r="ITA13" s="624"/>
      <c r="ITB13" s="313"/>
      <c r="ITC13" s="314"/>
      <c r="ITD13" s="315"/>
      <c r="ITE13" s="311"/>
      <c r="ITF13" s="311"/>
      <c r="ITG13" s="624"/>
      <c r="ITH13" s="624"/>
      <c r="ITI13" s="624"/>
      <c r="ITJ13" s="313"/>
      <c r="ITK13" s="314"/>
      <c r="ITL13" s="315"/>
      <c r="ITM13" s="311"/>
      <c r="ITN13" s="311"/>
      <c r="ITO13" s="624"/>
      <c r="ITP13" s="624"/>
      <c r="ITQ13" s="624"/>
      <c r="ITR13" s="313"/>
      <c r="ITS13" s="314"/>
      <c r="ITT13" s="315"/>
      <c r="ITU13" s="311"/>
      <c r="ITV13" s="311"/>
      <c r="ITW13" s="624"/>
      <c r="ITX13" s="624"/>
      <c r="ITY13" s="624"/>
      <c r="ITZ13" s="313"/>
      <c r="IUA13" s="314"/>
      <c r="IUB13" s="315"/>
      <c r="IUC13" s="311"/>
      <c r="IUD13" s="311"/>
      <c r="IUE13" s="624"/>
      <c r="IUF13" s="624"/>
      <c r="IUG13" s="624"/>
      <c r="IUH13" s="313"/>
      <c r="IUI13" s="314"/>
      <c r="IUJ13" s="315"/>
      <c r="IUK13" s="311"/>
      <c r="IUL13" s="311"/>
      <c r="IUM13" s="624"/>
      <c r="IUN13" s="624"/>
      <c r="IUO13" s="624"/>
      <c r="IUP13" s="313"/>
      <c r="IUQ13" s="314"/>
      <c r="IUR13" s="315"/>
      <c r="IUS13" s="311"/>
      <c r="IUT13" s="311"/>
      <c r="IUU13" s="624"/>
      <c r="IUV13" s="624"/>
      <c r="IUW13" s="624"/>
      <c r="IUX13" s="313"/>
      <c r="IUY13" s="314"/>
      <c r="IUZ13" s="315"/>
      <c r="IVA13" s="311"/>
      <c r="IVB13" s="311"/>
      <c r="IVC13" s="624"/>
      <c r="IVD13" s="624"/>
      <c r="IVE13" s="624"/>
      <c r="IVF13" s="313"/>
      <c r="IVG13" s="314"/>
      <c r="IVH13" s="315"/>
      <c r="IVI13" s="311"/>
      <c r="IVJ13" s="311"/>
      <c r="IVK13" s="624"/>
      <c r="IVL13" s="624"/>
      <c r="IVM13" s="624"/>
      <c r="IVN13" s="313"/>
      <c r="IVO13" s="314"/>
      <c r="IVP13" s="315"/>
      <c r="IVQ13" s="311"/>
      <c r="IVR13" s="311"/>
      <c r="IVS13" s="624"/>
      <c r="IVT13" s="624"/>
      <c r="IVU13" s="624"/>
      <c r="IVV13" s="313"/>
      <c r="IVW13" s="314"/>
      <c r="IVX13" s="315"/>
      <c r="IVY13" s="311"/>
      <c r="IVZ13" s="311"/>
      <c r="IWA13" s="624"/>
      <c r="IWB13" s="624"/>
      <c r="IWC13" s="624"/>
      <c r="IWD13" s="313"/>
      <c r="IWE13" s="314"/>
      <c r="IWF13" s="315"/>
      <c r="IWG13" s="311"/>
      <c r="IWH13" s="311"/>
      <c r="IWI13" s="624"/>
      <c r="IWJ13" s="624"/>
      <c r="IWK13" s="624"/>
      <c r="IWL13" s="313"/>
      <c r="IWM13" s="314"/>
      <c r="IWN13" s="315"/>
      <c r="IWO13" s="311"/>
      <c r="IWP13" s="311"/>
      <c r="IWQ13" s="624"/>
      <c r="IWR13" s="624"/>
      <c r="IWS13" s="624"/>
      <c r="IWT13" s="313"/>
      <c r="IWU13" s="314"/>
      <c r="IWV13" s="315"/>
      <c r="IWW13" s="311"/>
      <c r="IWX13" s="311"/>
      <c r="IWY13" s="624"/>
      <c r="IWZ13" s="624"/>
      <c r="IXA13" s="624"/>
      <c r="IXB13" s="313"/>
      <c r="IXC13" s="314"/>
      <c r="IXD13" s="315"/>
      <c r="IXE13" s="311"/>
      <c r="IXF13" s="311"/>
      <c r="IXG13" s="624"/>
      <c r="IXH13" s="624"/>
      <c r="IXI13" s="624"/>
      <c r="IXJ13" s="313"/>
      <c r="IXK13" s="314"/>
      <c r="IXL13" s="315"/>
      <c r="IXM13" s="311"/>
      <c r="IXN13" s="311"/>
      <c r="IXO13" s="624"/>
      <c r="IXP13" s="624"/>
      <c r="IXQ13" s="624"/>
      <c r="IXR13" s="313"/>
      <c r="IXS13" s="314"/>
      <c r="IXT13" s="315"/>
      <c r="IXU13" s="311"/>
      <c r="IXV13" s="311"/>
      <c r="IXW13" s="624"/>
      <c r="IXX13" s="624"/>
      <c r="IXY13" s="624"/>
      <c r="IXZ13" s="313"/>
      <c r="IYA13" s="314"/>
      <c r="IYB13" s="315"/>
      <c r="IYC13" s="311"/>
      <c r="IYD13" s="311"/>
      <c r="IYE13" s="624"/>
      <c r="IYF13" s="624"/>
      <c r="IYG13" s="624"/>
      <c r="IYH13" s="313"/>
      <c r="IYI13" s="314"/>
      <c r="IYJ13" s="315"/>
      <c r="IYK13" s="311"/>
      <c r="IYL13" s="311"/>
      <c r="IYM13" s="624"/>
      <c r="IYN13" s="624"/>
      <c r="IYO13" s="624"/>
      <c r="IYP13" s="313"/>
      <c r="IYQ13" s="314"/>
      <c r="IYR13" s="315"/>
      <c r="IYS13" s="311"/>
      <c r="IYT13" s="311"/>
      <c r="IYU13" s="624"/>
      <c r="IYV13" s="624"/>
      <c r="IYW13" s="624"/>
      <c r="IYX13" s="313"/>
      <c r="IYY13" s="314"/>
      <c r="IYZ13" s="315"/>
      <c r="IZA13" s="311"/>
      <c r="IZB13" s="311"/>
      <c r="IZC13" s="624"/>
      <c r="IZD13" s="624"/>
      <c r="IZE13" s="624"/>
      <c r="IZF13" s="313"/>
      <c r="IZG13" s="314"/>
      <c r="IZH13" s="315"/>
      <c r="IZI13" s="311"/>
      <c r="IZJ13" s="311"/>
      <c r="IZK13" s="624"/>
      <c r="IZL13" s="624"/>
      <c r="IZM13" s="624"/>
      <c r="IZN13" s="313"/>
      <c r="IZO13" s="314"/>
      <c r="IZP13" s="315"/>
      <c r="IZQ13" s="311"/>
      <c r="IZR13" s="311"/>
      <c r="IZS13" s="624"/>
      <c r="IZT13" s="624"/>
      <c r="IZU13" s="624"/>
      <c r="IZV13" s="313"/>
      <c r="IZW13" s="314"/>
      <c r="IZX13" s="315"/>
      <c r="IZY13" s="311"/>
      <c r="IZZ13" s="311"/>
      <c r="JAA13" s="624"/>
      <c r="JAB13" s="624"/>
      <c r="JAC13" s="624"/>
      <c r="JAD13" s="313"/>
      <c r="JAE13" s="314"/>
      <c r="JAF13" s="315"/>
      <c r="JAG13" s="311"/>
      <c r="JAH13" s="311"/>
      <c r="JAI13" s="624"/>
      <c r="JAJ13" s="624"/>
      <c r="JAK13" s="624"/>
      <c r="JAL13" s="313"/>
      <c r="JAM13" s="314"/>
      <c r="JAN13" s="315"/>
      <c r="JAO13" s="311"/>
      <c r="JAP13" s="311"/>
      <c r="JAQ13" s="624"/>
      <c r="JAR13" s="624"/>
      <c r="JAS13" s="624"/>
      <c r="JAT13" s="313"/>
      <c r="JAU13" s="314"/>
      <c r="JAV13" s="315"/>
      <c r="JAW13" s="311"/>
      <c r="JAX13" s="311"/>
      <c r="JAY13" s="624"/>
      <c r="JAZ13" s="624"/>
      <c r="JBA13" s="624"/>
      <c r="JBB13" s="313"/>
      <c r="JBC13" s="314"/>
      <c r="JBD13" s="315"/>
      <c r="JBE13" s="311"/>
      <c r="JBF13" s="311"/>
      <c r="JBG13" s="624"/>
      <c r="JBH13" s="624"/>
      <c r="JBI13" s="624"/>
      <c r="JBJ13" s="313"/>
      <c r="JBK13" s="314"/>
      <c r="JBL13" s="315"/>
      <c r="JBM13" s="311"/>
      <c r="JBN13" s="311"/>
      <c r="JBO13" s="624"/>
      <c r="JBP13" s="624"/>
      <c r="JBQ13" s="624"/>
      <c r="JBR13" s="313"/>
      <c r="JBS13" s="314"/>
      <c r="JBT13" s="315"/>
      <c r="JBU13" s="311"/>
      <c r="JBV13" s="311"/>
      <c r="JBW13" s="624"/>
      <c r="JBX13" s="624"/>
      <c r="JBY13" s="624"/>
      <c r="JBZ13" s="313"/>
      <c r="JCA13" s="314"/>
      <c r="JCB13" s="315"/>
      <c r="JCC13" s="311"/>
      <c r="JCD13" s="311"/>
      <c r="JCE13" s="624"/>
      <c r="JCF13" s="624"/>
      <c r="JCG13" s="624"/>
      <c r="JCH13" s="313"/>
      <c r="JCI13" s="314"/>
      <c r="JCJ13" s="315"/>
      <c r="JCK13" s="311"/>
      <c r="JCL13" s="311"/>
      <c r="JCM13" s="624"/>
      <c r="JCN13" s="624"/>
      <c r="JCO13" s="624"/>
      <c r="JCP13" s="313"/>
      <c r="JCQ13" s="314"/>
      <c r="JCR13" s="315"/>
      <c r="JCS13" s="311"/>
      <c r="JCT13" s="311"/>
      <c r="JCU13" s="624"/>
      <c r="JCV13" s="624"/>
      <c r="JCW13" s="624"/>
      <c r="JCX13" s="313"/>
      <c r="JCY13" s="314"/>
      <c r="JCZ13" s="315"/>
      <c r="JDA13" s="311"/>
      <c r="JDB13" s="311"/>
      <c r="JDC13" s="624"/>
      <c r="JDD13" s="624"/>
      <c r="JDE13" s="624"/>
      <c r="JDF13" s="313"/>
      <c r="JDG13" s="314"/>
      <c r="JDH13" s="315"/>
      <c r="JDI13" s="311"/>
      <c r="JDJ13" s="311"/>
      <c r="JDK13" s="624"/>
      <c r="JDL13" s="624"/>
      <c r="JDM13" s="624"/>
      <c r="JDN13" s="313"/>
      <c r="JDO13" s="314"/>
      <c r="JDP13" s="315"/>
      <c r="JDQ13" s="311"/>
      <c r="JDR13" s="311"/>
      <c r="JDS13" s="624"/>
      <c r="JDT13" s="624"/>
      <c r="JDU13" s="624"/>
      <c r="JDV13" s="313"/>
      <c r="JDW13" s="314"/>
      <c r="JDX13" s="315"/>
      <c r="JDY13" s="311"/>
      <c r="JDZ13" s="311"/>
      <c r="JEA13" s="624"/>
      <c r="JEB13" s="624"/>
      <c r="JEC13" s="624"/>
      <c r="JED13" s="313"/>
      <c r="JEE13" s="314"/>
      <c r="JEF13" s="315"/>
      <c r="JEG13" s="311"/>
      <c r="JEH13" s="311"/>
      <c r="JEI13" s="624"/>
      <c r="JEJ13" s="624"/>
      <c r="JEK13" s="624"/>
      <c r="JEL13" s="313"/>
      <c r="JEM13" s="314"/>
      <c r="JEN13" s="315"/>
      <c r="JEO13" s="311"/>
      <c r="JEP13" s="311"/>
      <c r="JEQ13" s="624"/>
      <c r="JER13" s="624"/>
      <c r="JES13" s="624"/>
      <c r="JET13" s="313"/>
      <c r="JEU13" s="314"/>
      <c r="JEV13" s="315"/>
      <c r="JEW13" s="311"/>
      <c r="JEX13" s="311"/>
      <c r="JEY13" s="624"/>
      <c r="JEZ13" s="624"/>
      <c r="JFA13" s="624"/>
      <c r="JFB13" s="313"/>
      <c r="JFC13" s="314"/>
      <c r="JFD13" s="315"/>
      <c r="JFE13" s="311"/>
      <c r="JFF13" s="311"/>
      <c r="JFG13" s="624"/>
      <c r="JFH13" s="624"/>
      <c r="JFI13" s="624"/>
      <c r="JFJ13" s="313"/>
      <c r="JFK13" s="314"/>
      <c r="JFL13" s="315"/>
      <c r="JFM13" s="311"/>
      <c r="JFN13" s="311"/>
      <c r="JFO13" s="624"/>
      <c r="JFP13" s="624"/>
      <c r="JFQ13" s="624"/>
      <c r="JFR13" s="313"/>
      <c r="JFS13" s="314"/>
      <c r="JFT13" s="315"/>
      <c r="JFU13" s="311"/>
      <c r="JFV13" s="311"/>
      <c r="JFW13" s="624"/>
      <c r="JFX13" s="624"/>
      <c r="JFY13" s="624"/>
      <c r="JFZ13" s="313"/>
      <c r="JGA13" s="314"/>
      <c r="JGB13" s="315"/>
      <c r="JGC13" s="311"/>
      <c r="JGD13" s="311"/>
      <c r="JGE13" s="624"/>
      <c r="JGF13" s="624"/>
      <c r="JGG13" s="624"/>
      <c r="JGH13" s="313"/>
      <c r="JGI13" s="314"/>
      <c r="JGJ13" s="315"/>
      <c r="JGK13" s="311"/>
      <c r="JGL13" s="311"/>
      <c r="JGM13" s="624"/>
      <c r="JGN13" s="624"/>
      <c r="JGO13" s="624"/>
      <c r="JGP13" s="313"/>
      <c r="JGQ13" s="314"/>
      <c r="JGR13" s="315"/>
      <c r="JGS13" s="311"/>
      <c r="JGT13" s="311"/>
      <c r="JGU13" s="624"/>
      <c r="JGV13" s="624"/>
      <c r="JGW13" s="624"/>
      <c r="JGX13" s="313"/>
      <c r="JGY13" s="314"/>
      <c r="JGZ13" s="315"/>
      <c r="JHA13" s="311"/>
      <c r="JHB13" s="311"/>
      <c r="JHC13" s="624"/>
      <c r="JHD13" s="624"/>
      <c r="JHE13" s="624"/>
      <c r="JHF13" s="313"/>
      <c r="JHG13" s="314"/>
      <c r="JHH13" s="315"/>
      <c r="JHI13" s="311"/>
      <c r="JHJ13" s="311"/>
      <c r="JHK13" s="624"/>
      <c r="JHL13" s="624"/>
      <c r="JHM13" s="624"/>
      <c r="JHN13" s="313"/>
      <c r="JHO13" s="314"/>
      <c r="JHP13" s="315"/>
      <c r="JHQ13" s="311"/>
      <c r="JHR13" s="311"/>
      <c r="JHS13" s="624"/>
      <c r="JHT13" s="624"/>
      <c r="JHU13" s="624"/>
      <c r="JHV13" s="313"/>
      <c r="JHW13" s="314"/>
      <c r="JHX13" s="315"/>
      <c r="JHY13" s="311"/>
      <c r="JHZ13" s="311"/>
      <c r="JIA13" s="624"/>
      <c r="JIB13" s="624"/>
      <c r="JIC13" s="624"/>
      <c r="JID13" s="313"/>
      <c r="JIE13" s="314"/>
      <c r="JIF13" s="315"/>
      <c r="JIG13" s="311"/>
      <c r="JIH13" s="311"/>
      <c r="JII13" s="624"/>
      <c r="JIJ13" s="624"/>
      <c r="JIK13" s="624"/>
      <c r="JIL13" s="313"/>
      <c r="JIM13" s="314"/>
      <c r="JIN13" s="315"/>
      <c r="JIO13" s="311"/>
      <c r="JIP13" s="311"/>
      <c r="JIQ13" s="624"/>
      <c r="JIR13" s="624"/>
      <c r="JIS13" s="624"/>
      <c r="JIT13" s="313"/>
      <c r="JIU13" s="314"/>
      <c r="JIV13" s="315"/>
      <c r="JIW13" s="311"/>
      <c r="JIX13" s="311"/>
      <c r="JIY13" s="624"/>
      <c r="JIZ13" s="624"/>
      <c r="JJA13" s="624"/>
      <c r="JJB13" s="313"/>
      <c r="JJC13" s="314"/>
      <c r="JJD13" s="315"/>
      <c r="JJE13" s="311"/>
      <c r="JJF13" s="311"/>
      <c r="JJG13" s="624"/>
      <c r="JJH13" s="624"/>
      <c r="JJI13" s="624"/>
      <c r="JJJ13" s="313"/>
      <c r="JJK13" s="314"/>
      <c r="JJL13" s="315"/>
      <c r="JJM13" s="311"/>
      <c r="JJN13" s="311"/>
      <c r="JJO13" s="624"/>
      <c r="JJP13" s="624"/>
      <c r="JJQ13" s="624"/>
      <c r="JJR13" s="313"/>
      <c r="JJS13" s="314"/>
      <c r="JJT13" s="315"/>
      <c r="JJU13" s="311"/>
      <c r="JJV13" s="311"/>
      <c r="JJW13" s="624"/>
      <c r="JJX13" s="624"/>
      <c r="JJY13" s="624"/>
      <c r="JJZ13" s="313"/>
      <c r="JKA13" s="314"/>
      <c r="JKB13" s="315"/>
      <c r="JKC13" s="311"/>
      <c r="JKD13" s="311"/>
      <c r="JKE13" s="624"/>
      <c r="JKF13" s="624"/>
      <c r="JKG13" s="624"/>
      <c r="JKH13" s="313"/>
      <c r="JKI13" s="314"/>
      <c r="JKJ13" s="315"/>
      <c r="JKK13" s="311"/>
      <c r="JKL13" s="311"/>
      <c r="JKM13" s="624"/>
      <c r="JKN13" s="624"/>
      <c r="JKO13" s="624"/>
      <c r="JKP13" s="313"/>
      <c r="JKQ13" s="314"/>
      <c r="JKR13" s="315"/>
      <c r="JKS13" s="311"/>
      <c r="JKT13" s="311"/>
      <c r="JKU13" s="624"/>
      <c r="JKV13" s="624"/>
      <c r="JKW13" s="624"/>
      <c r="JKX13" s="313"/>
      <c r="JKY13" s="314"/>
      <c r="JKZ13" s="315"/>
      <c r="JLA13" s="311"/>
      <c r="JLB13" s="311"/>
      <c r="JLC13" s="624"/>
      <c r="JLD13" s="624"/>
      <c r="JLE13" s="624"/>
      <c r="JLF13" s="313"/>
      <c r="JLG13" s="314"/>
      <c r="JLH13" s="315"/>
      <c r="JLI13" s="311"/>
      <c r="JLJ13" s="311"/>
      <c r="JLK13" s="624"/>
      <c r="JLL13" s="624"/>
      <c r="JLM13" s="624"/>
      <c r="JLN13" s="313"/>
      <c r="JLO13" s="314"/>
      <c r="JLP13" s="315"/>
      <c r="JLQ13" s="311"/>
      <c r="JLR13" s="311"/>
      <c r="JLS13" s="624"/>
      <c r="JLT13" s="624"/>
      <c r="JLU13" s="624"/>
      <c r="JLV13" s="313"/>
      <c r="JLW13" s="314"/>
      <c r="JLX13" s="315"/>
      <c r="JLY13" s="311"/>
      <c r="JLZ13" s="311"/>
      <c r="JMA13" s="624"/>
      <c r="JMB13" s="624"/>
      <c r="JMC13" s="624"/>
      <c r="JMD13" s="313"/>
      <c r="JME13" s="314"/>
      <c r="JMF13" s="315"/>
      <c r="JMG13" s="311"/>
      <c r="JMH13" s="311"/>
      <c r="JMI13" s="624"/>
      <c r="JMJ13" s="624"/>
      <c r="JMK13" s="624"/>
      <c r="JML13" s="313"/>
      <c r="JMM13" s="314"/>
      <c r="JMN13" s="315"/>
      <c r="JMO13" s="311"/>
      <c r="JMP13" s="311"/>
      <c r="JMQ13" s="624"/>
      <c r="JMR13" s="624"/>
      <c r="JMS13" s="624"/>
      <c r="JMT13" s="313"/>
      <c r="JMU13" s="314"/>
      <c r="JMV13" s="315"/>
      <c r="JMW13" s="311"/>
      <c r="JMX13" s="311"/>
      <c r="JMY13" s="624"/>
      <c r="JMZ13" s="624"/>
      <c r="JNA13" s="624"/>
      <c r="JNB13" s="313"/>
      <c r="JNC13" s="314"/>
      <c r="JND13" s="315"/>
      <c r="JNE13" s="311"/>
      <c r="JNF13" s="311"/>
      <c r="JNG13" s="624"/>
      <c r="JNH13" s="624"/>
      <c r="JNI13" s="624"/>
      <c r="JNJ13" s="313"/>
      <c r="JNK13" s="314"/>
      <c r="JNL13" s="315"/>
      <c r="JNM13" s="311"/>
      <c r="JNN13" s="311"/>
      <c r="JNO13" s="624"/>
      <c r="JNP13" s="624"/>
      <c r="JNQ13" s="624"/>
      <c r="JNR13" s="313"/>
      <c r="JNS13" s="314"/>
      <c r="JNT13" s="315"/>
      <c r="JNU13" s="311"/>
      <c r="JNV13" s="311"/>
      <c r="JNW13" s="624"/>
      <c r="JNX13" s="624"/>
      <c r="JNY13" s="624"/>
      <c r="JNZ13" s="313"/>
      <c r="JOA13" s="314"/>
      <c r="JOB13" s="315"/>
      <c r="JOC13" s="311"/>
      <c r="JOD13" s="311"/>
      <c r="JOE13" s="624"/>
      <c r="JOF13" s="624"/>
      <c r="JOG13" s="624"/>
      <c r="JOH13" s="313"/>
      <c r="JOI13" s="314"/>
      <c r="JOJ13" s="315"/>
      <c r="JOK13" s="311"/>
      <c r="JOL13" s="311"/>
      <c r="JOM13" s="624"/>
      <c r="JON13" s="624"/>
      <c r="JOO13" s="624"/>
      <c r="JOP13" s="313"/>
      <c r="JOQ13" s="314"/>
      <c r="JOR13" s="315"/>
      <c r="JOS13" s="311"/>
      <c r="JOT13" s="311"/>
      <c r="JOU13" s="624"/>
      <c r="JOV13" s="624"/>
      <c r="JOW13" s="624"/>
      <c r="JOX13" s="313"/>
      <c r="JOY13" s="314"/>
      <c r="JOZ13" s="315"/>
      <c r="JPA13" s="311"/>
      <c r="JPB13" s="311"/>
      <c r="JPC13" s="624"/>
      <c r="JPD13" s="624"/>
      <c r="JPE13" s="624"/>
      <c r="JPF13" s="313"/>
      <c r="JPG13" s="314"/>
      <c r="JPH13" s="315"/>
      <c r="JPI13" s="311"/>
      <c r="JPJ13" s="311"/>
      <c r="JPK13" s="624"/>
      <c r="JPL13" s="624"/>
      <c r="JPM13" s="624"/>
      <c r="JPN13" s="313"/>
      <c r="JPO13" s="314"/>
      <c r="JPP13" s="315"/>
      <c r="JPQ13" s="311"/>
      <c r="JPR13" s="311"/>
      <c r="JPS13" s="624"/>
      <c r="JPT13" s="624"/>
      <c r="JPU13" s="624"/>
      <c r="JPV13" s="313"/>
      <c r="JPW13" s="314"/>
      <c r="JPX13" s="315"/>
      <c r="JPY13" s="311"/>
      <c r="JPZ13" s="311"/>
      <c r="JQA13" s="624"/>
      <c r="JQB13" s="624"/>
      <c r="JQC13" s="624"/>
      <c r="JQD13" s="313"/>
      <c r="JQE13" s="314"/>
      <c r="JQF13" s="315"/>
      <c r="JQG13" s="311"/>
      <c r="JQH13" s="311"/>
      <c r="JQI13" s="624"/>
      <c r="JQJ13" s="624"/>
      <c r="JQK13" s="624"/>
      <c r="JQL13" s="313"/>
      <c r="JQM13" s="314"/>
      <c r="JQN13" s="315"/>
      <c r="JQO13" s="311"/>
      <c r="JQP13" s="311"/>
      <c r="JQQ13" s="624"/>
      <c r="JQR13" s="624"/>
      <c r="JQS13" s="624"/>
      <c r="JQT13" s="313"/>
      <c r="JQU13" s="314"/>
      <c r="JQV13" s="315"/>
      <c r="JQW13" s="311"/>
      <c r="JQX13" s="311"/>
      <c r="JQY13" s="624"/>
      <c r="JQZ13" s="624"/>
      <c r="JRA13" s="624"/>
      <c r="JRB13" s="313"/>
      <c r="JRC13" s="314"/>
      <c r="JRD13" s="315"/>
      <c r="JRE13" s="311"/>
      <c r="JRF13" s="311"/>
      <c r="JRG13" s="624"/>
      <c r="JRH13" s="624"/>
      <c r="JRI13" s="624"/>
      <c r="JRJ13" s="313"/>
      <c r="JRK13" s="314"/>
      <c r="JRL13" s="315"/>
      <c r="JRM13" s="311"/>
      <c r="JRN13" s="311"/>
      <c r="JRO13" s="624"/>
      <c r="JRP13" s="624"/>
      <c r="JRQ13" s="624"/>
      <c r="JRR13" s="313"/>
      <c r="JRS13" s="314"/>
      <c r="JRT13" s="315"/>
      <c r="JRU13" s="311"/>
      <c r="JRV13" s="311"/>
      <c r="JRW13" s="624"/>
      <c r="JRX13" s="624"/>
      <c r="JRY13" s="624"/>
      <c r="JRZ13" s="313"/>
      <c r="JSA13" s="314"/>
      <c r="JSB13" s="315"/>
      <c r="JSC13" s="311"/>
      <c r="JSD13" s="311"/>
      <c r="JSE13" s="624"/>
      <c r="JSF13" s="624"/>
      <c r="JSG13" s="624"/>
      <c r="JSH13" s="313"/>
      <c r="JSI13" s="314"/>
      <c r="JSJ13" s="315"/>
      <c r="JSK13" s="311"/>
      <c r="JSL13" s="311"/>
      <c r="JSM13" s="624"/>
      <c r="JSN13" s="624"/>
      <c r="JSO13" s="624"/>
      <c r="JSP13" s="313"/>
      <c r="JSQ13" s="314"/>
      <c r="JSR13" s="315"/>
      <c r="JSS13" s="311"/>
      <c r="JST13" s="311"/>
      <c r="JSU13" s="624"/>
      <c r="JSV13" s="624"/>
      <c r="JSW13" s="624"/>
      <c r="JSX13" s="313"/>
      <c r="JSY13" s="314"/>
      <c r="JSZ13" s="315"/>
      <c r="JTA13" s="311"/>
      <c r="JTB13" s="311"/>
      <c r="JTC13" s="624"/>
      <c r="JTD13" s="624"/>
      <c r="JTE13" s="624"/>
      <c r="JTF13" s="313"/>
      <c r="JTG13" s="314"/>
      <c r="JTH13" s="315"/>
      <c r="JTI13" s="311"/>
      <c r="JTJ13" s="311"/>
      <c r="JTK13" s="624"/>
      <c r="JTL13" s="624"/>
      <c r="JTM13" s="624"/>
      <c r="JTN13" s="313"/>
      <c r="JTO13" s="314"/>
      <c r="JTP13" s="315"/>
      <c r="JTQ13" s="311"/>
      <c r="JTR13" s="311"/>
      <c r="JTS13" s="624"/>
      <c r="JTT13" s="624"/>
      <c r="JTU13" s="624"/>
      <c r="JTV13" s="313"/>
      <c r="JTW13" s="314"/>
      <c r="JTX13" s="315"/>
      <c r="JTY13" s="311"/>
      <c r="JTZ13" s="311"/>
      <c r="JUA13" s="624"/>
      <c r="JUB13" s="624"/>
      <c r="JUC13" s="624"/>
      <c r="JUD13" s="313"/>
      <c r="JUE13" s="314"/>
      <c r="JUF13" s="315"/>
      <c r="JUG13" s="311"/>
      <c r="JUH13" s="311"/>
      <c r="JUI13" s="624"/>
      <c r="JUJ13" s="624"/>
      <c r="JUK13" s="624"/>
      <c r="JUL13" s="313"/>
      <c r="JUM13" s="314"/>
      <c r="JUN13" s="315"/>
      <c r="JUO13" s="311"/>
      <c r="JUP13" s="311"/>
      <c r="JUQ13" s="624"/>
      <c r="JUR13" s="624"/>
      <c r="JUS13" s="624"/>
      <c r="JUT13" s="313"/>
      <c r="JUU13" s="314"/>
      <c r="JUV13" s="315"/>
      <c r="JUW13" s="311"/>
      <c r="JUX13" s="311"/>
      <c r="JUY13" s="624"/>
      <c r="JUZ13" s="624"/>
      <c r="JVA13" s="624"/>
      <c r="JVB13" s="313"/>
      <c r="JVC13" s="314"/>
      <c r="JVD13" s="315"/>
      <c r="JVE13" s="311"/>
      <c r="JVF13" s="311"/>
      <c r="JVG13" s="624"/>
      <c r="JVH13" s="624"/>
      <c r="JVI13" s="624"/>
      <c r="JVJ13" s="313"/>
      <c r="JVK13" s="314"/>
      <c r="JVL13" s="315"/>
      <c r="JVM13" s="311"/>
      <c r="JVN13" s="311"/>
      <c r="JVO13" s="624"/>
      <c r="JVP13" s="624"/>
      <c r="JVQ13" s="624"/>
      <c r="JVR13" s="313"/>
      <c r="JVS13" s="314"/>
      <c r="JVT13" s="315"/>
      <c r="JVU13" s="311"/>
      <c r="JVV13" s="311"/>
      <c r="JVW13" s="624"/>
      <c r="JVX13" s="624"/>
      <c r="JVY13" s="624"/>
      <c r="JVZ13" s="313"/>
      <c r="JWA13" s="314"/>
      <c r="JWB13" s="315"/>
      <c r="JWC13" s="311"/>
      <c r="JWD13" s="311"/>
      <c r="JWE13" s="624"/>
      <c r="JWF13" s="624"/>
      <c r="JWG13" s="624"/>
      <c r="JWH13" s="313"/>
      <c r="JWI13" s="314"/>
      <c r="JWJ13" s="315"/>
      <c r="JWK13" s="311"/>
      <c r="JWL13" s="311"/>
      <c r="JWM13" s="624"/>
      <c r="JWN13" s="624"/>
      <c r="JWO13" s="624"/>
      <c r="JWP13" s="313"/>
      <c r="JWQ13" s="314"/>
      <c r="JWR13" s="315"/>
      <c r="JWS13" s="311"/>
      <c r="JWT13" s="311"/>
      <c r="JWU13" s="624"/>
      <c r="JWV13" s="624"/>
      <c r="JWW13" s="624"/>
      <c r="JWX13" s="313"/>
      <c r="JWY13" s="314"/>
      <c r="JWZ13" s="315"/>
      <c r="JXA13" s="311"/>
      <c r="JXB13" s="311"/>
      <c r="JXC13" s="624"/>
      <c r="JXD13" s="624"/>
      <c r="JXE13" s="624"/>
      <c r="JXF13" s="313"/>
      <c r="JXG13" s="314"/>
      <c r="JXH13" s="315"/>
      <c r="JXI13" s="311"/>
      <c r="JXJ13" s="311"/>
      <c r="JXK13" s="624"/>
      <c r="JXL13" s="624"/>
      <c r="JXM13" s="624"/>
      <c r="JXN13" s="313"/>
      <c r="JXO13" s="314"/>
      <c r="JXP13" s="315"/>
      <c r="JXQ13" s="311"/>
      <c r="JXR13" s="311"/>
      <c r="JXS13" s="624"/>
      <c r="JXT13" s="624"/>
      <c r="JXU13" s="624"/>
      <c r="JXV13" s="313"/>
      <c r="JXW13" s="314"/>
      <c r="JXX13" s="315"/>
      <c r="JXY13" s="311"/>
      <c r="JXZ13" s="311"/>
      <c r="JYA13" s="624"/>
      <c r="JYB13" s="624"/>
      <c r="JYC13" s="624"/>
      <c r="JYD13" s="313"/>
      <c r="JYE13" s="314"/>
      <c r="JYF13" s="315"/>
      <c r="JYG13" s="311"/>
      <c r="JYH13" s="311"/>
      <c r="JYI13" s="624"/>
      <c r="JYJ13" s="624"/>
      <c r="JYK13" s="624"/>
      <c r="JYL13" s="313"/>
      <c r="JYM13" s="314"/>
      <c r="JYN13" s="315"/>
      <c r="JYO13" s="311"/>
      <c r="JYP13" s="311"/>
      <c r="JYQ13" s="624"/>
      <c r="JYR13" s="624"/>
      <c r="JYS13" s="624"/>
      <c r="JYT13" s="313"/>
      <c r="JYU13" s="314"/>
      <c r="JYV13" s="315"/>
      <c r="JYW13" s="311"/>
      <c r="JYX13" s="311"/>
      <c r="JYY13" s="624"/>
      <c r="JYZ13" s="624"/>
      <c r="JZA13" s="624"/>
      <c r="JZB13" s="313"/>
      <c r="JZC13" s="314"/>
      <c r="JZD13" s="315"/>
      <c r="JZE13" s="311"/>
      <c r="JZF13" s="311"/>
      <c r="JZG13" s="624"/>
      <c r="JZH13" s="624"/>
      <c r="JZI13" s="624"/>
      <c r="JZJ13" s="313"/>
      <c r="JZK13" s="314"/>
      <c r="JZL13" s="315"/>
      <c r="JZM13" s="311"/>
      <c r="JZN13" s="311"/>
      <c r="JZO13" s="624"/>
      <c r="JZP13" s="624"/>
      <c r="JZQ13" s="624"/>
      <c r="JZR13" s="313"/>
      <c r="JZS13" s="314"/>
      <c r="JZT13" s="315"/>
      <c r="JZU13" s="311"/>
      <c r="JZV13" s="311"/>
      <c r="JZW13" s="624"/>
      <c r="JZX13" s="624"/>
      <c r="JZY13" s="624"/>
      <c r="JZZ13" s="313"/>
      <c r="KAA13" s="314"/>
      <c r="KAB13" s="315"/>
      <c r="KAC13" s="311"/>
      <c r="KAD13" s="311"/>
      <c r="KAE13" s="624"/>
      <c r="KAF13" s="624"/>
      <c r="KAG13" s="624"/>
      <c r="KAH13" s="313"/>
      <c r="KAI13" s="314"/>
      <c r="KAJ13" s="315"/>
      <c r="KAK13" s="311"/>
      <c r="KAL13" s="311"/>
      <c r="KAM13" s="624"/>
      <c r="KAN13" s="624"/>
      <c r="KAO13" s="624"/>
      <c r="KAP13" s="313"/>
      <c r="KAQ13" s="314"/>
      <c r="KAR13" s="315"/>
      <c r="KAS13" s="311"/>
      <c r="KAT13" s="311"/>
      <c r="KAU13" s="624"/>
      <c r="KAV13" s="624"/>
      <c r="KAW13" s="624"/>
      <c r="KAX13" s="313"/>
      <c r="KAY13" s="314"/>
      <c r="KAZ13" s="315"/>
      <c r="KBA13" s="311"/>
      <c r="KBB13" s="311"/>
      <c r="KBC13" s="624"/>
      <c r="KBD13" s="624"/>
      <c r="KBE13" s="624"/>
      <c r="KBF13" s="313"/>
      <c r="KBG13" s="314"/>
      <c r="KBH13" s="315"/>
      <c r="KBI13" s="311"/>
      <c r="KBJ13" s="311"/>
      <c r="KBK13" s="624"/>
      <c r="KBL13" s="624"/>
      <c r="KBM13" s="624"/>
      <c r="KBN13" s="313"/>
      <c r="KBO13" s="314"/>
      <c r="KBP13" s="315"/>
      <c r="KBQ13" s="311"/>
      <c r="KBR13" s="311"/>
      <c r="KBS13" s="624"/>
      <c r="KBT13" s="624"/>
      <c r="KBU13" s="624"/>
      <c r="KBV13" s="313"/>
      <c r="KBW13" s="314"/>
      <c r="KBX13" s="315"/>
      <c r="KBY13" s="311"/>
      <c r="KBZ13" s="311"/>
      <c r="KCA13" s="624"/>
      <c r="KCB13" s="624"/>
      <c r="KCC13" s="624"/>
      <c r="KCD13" s="313"/>
      <c r="KCE13" s="314"/>
      <c r="KCF13" s="315"/>
      <c r="KCG13" s="311"/>
      <c r="KCH13" s="311"/>
      <c r="KCI13" s="624"/>
      <c r="KCJ13" s="624"/>
      <c r="KCK13" s="624"/>
      <c r="KCL13" s="313"/>
      <c r="KCM13" s="314"/>
      <c r="KCN13" s="315"/>
      <c r="KCO13" s="311"/>
      <c r="KCP13" s="311"/>
      <c r="KCQ13" s="624"/>
      <c r="KCR13" s="624"/>
      <c r="KCS13" s="624"/>
      <c r="KCT13" s="313"/>
      <c r="KCU13" s="314"/>
      <c r="KCV13" s="315"/>
      <c r="KCW13" s="311"/>
      <c r="KCX13" s="311"/>
      <c r="KCY13" s="624"/>
      <c r="KCZ13" s="624"/>
      <c r="KDA13" s="624"/>
      <c r="KDB13" s="313"/>
      <c r="KDC13" s="314"/>
      <c r="KDD13" s="315"/>
      <c r="KDE13" s="311"/>
      <c r="KDF13" s="311"/>
      <c r="KDG13" s="624"/>
      <c r="KDH13" s="624"/>
      <c r="KDI13" s="624"/>
      <c r="KDJ13" s="313"/>
      <c r="KDK13" s="314"/>
      <c r="KDL13" s="315"/>
      <c r="KDM13" s="311"/>
      <c r="KDN13" s="311"/>
      <c r="KDO13" s="624"/>
      <c r="KDP13" s="624"/>
      <c r="KDQ13" s="624"/>
      <c r="KDR13" s="313"/>
      <c r="KDS13" s="314"/>
      <c r="KDT13" s="315"/>
      <c r="KDU13" s="311"/>
      <c r="KDV13" s="311"/>
      <c r="KDW13" s="624"/>
      <c r="KDX13" s="624"/>
      <c r="KDY13" s="624"/>
      <c r="KDZ13" s="313"/>
      <c r="KEA13" s="314"/>
      <c r="KEB13" s="315"/>
      <c r="KEC13" s="311"/>
      <c r="KED13" s="311"/>
      <c r="KEE13" s="624"/>
      <c r="KEF13" s="624"/>
      <c r="KEG13" s="624"/>
      <c r="KEH13" s="313"/>
      <c r="KEI13" s="314"/>
      <c r="KEJ13" s="315"/>
      <c r="KEK13" s="311"/>
      <c r="KEL13" s="311"/>
      <c r="KEM13" s="624"/>
      <c r="KEN13" s="624"/>
      <c r="KEO13" s="624"/>
      <c r="KEP13" s="313"/>
      <c r="KEQ13" s="314"/>
      <c r="KER13" s="315"/>
      <c r="KES13" s="311"/>
      <c r="KET13" s="311"/>
      <c r="KEU13" s="624"/>
      <c r="KEV13" s="624"/>
      <c r="KEW13" s="624"/>
      <c r="KEX13" s="313"/>
      <c r="KEY13" s="314"/>
      <c r="KEZ13" s="315"/>
      <c r="KFA13" s="311"/>
      <c r="KFB13" s="311"/>
      <c r="KFC13" s="624"/>
      <c r="KFD13" s="624"/>
      <c r="KFE13" s="624"/>
      <c r="KFF13" s="313"/>
      <c r="KFG13" s="314"/>
      <c r="KFH13" s="315"/>
      <c r="KFI13" s="311"/>
      <c r="KFJ13" s="311"/>
      <c r="KFK13" s="624"/>
      <c r="KFL13" s="624"/>
      <c r="KFM13" s="624"/>
      <c r="KFN13" s="313"/>
      <c r="KFO13" s="314"/>
      <c r="KFP13" s="315"/>
      <c r="KFQ13" s="311"/>
      <c r="KFR13" s="311"/>
      <c r="KFS13" s="624"/>
      <c r="KFT13" s="624"/>
      <c r="KFU13" s="624"/>
      <c r="KFV13" s="313"/>
      <c r="KFW13" s="314"/>
      <c r="KFX13" s="315"/>
      <c r="KFY13" s="311"/>
      <c r="KFZ13" s="311"/>
      <c r="KGA13" s="624"/>
      <c r="KGB13" s="624"/>
      <c r="KGC13" s="624"/>
      <c r="KGD13" s="313"/>
      <c r="KGE13" s="314"/>
      <c r="KGF13" s="315"/>
      <c r="KGG13" s="311"/>
      <c r="KGH13" s="311"/>
      <c r="KGI13" s="624"/>
      <c r="KGJ13" s="624"/>
      <c r="KGK13" s="624"/>
      <c r="KGL13" s="313"/>
      <c r="KGM13" s="314"/>
      <c r="KGN13" s="315"/>
      <c r="KGO13" s="311"/>
      <c r="KGP13" s="311"/>
      <c r="KGQ13" s="624"/>
      <c r="KGR13" s="624"/>
      <c r="KGS13" s="624"/>
      <c r="KGT13" s="313"/>
      <c r="KGU13" s="314"/>
      <c r="KGV13" s="315"/>
      <c r="KGW13" s="311"/>
      <c r="KGX13" s="311"/>
      <c r="KGY13" s="624"/>
      <c r="KGZ13" s="624"/>
      <c r="KHA13" s="624"/>
      <c r="KHB13" s="313"/>
      <c r="KHC13" s="314"/>
      <c r="KHD13" s="315"/>
      <c r="KHE13" s="311"/>
      <c r="KHF13" s="311"/>
      <c r="KHG13" s="624"/>
      <c r="KHH13" s="624"/>
      <c r="KHI13" s="624"/>
      <c r="KHJ13" s="313"/>
      <c r="KHK13" s="314"/>
      <c r="KHL13" s="315"/>
      <c r="KHM13" s="311"/>
      <c r="KHN13" s="311"/>
      <c r="KHO13" s="624"/>
      <c r="KHP13" s="624"/>
      <c r="KHQ13" s="624"/>
      <c r="KHR13" s="313"/>
      <c r="KHS13" s="314"/>
      <c r="KHT13" s="315"/>
      <c r="KHU13" s="311"/>
      <c r="KHV13" s="311"/>
      <c r="KHW13" s="624"/>
      <c r="KHX13" s="624"/>
      <c r="KHY13" s="624"/>
      <c r="KHZ13" s="313"/>
      <c r="KIA13" s="314"/>
      <c r="KIB13" s="315"/>
      <c r="KIC13" s="311"/>
      <c r="KID13" s="311"/>
      <c r="KIE13" s="624"/>
      <c r="KIF13" s="624"/>
      <c r="KIG13" s="624"/>
      <c r="KIH13" s="313"/>
      <c r="KII13" s="314"/>
      <c r="KIJ13" s="315"/>
      <c r="KIK13" s="311"/>
      <c r="KIL13" s="311"/>
      <c r="KIM13" s="624"/>
      <c r="KIN13" s="624"/>
      <c r="KIO13" s="624"/>
      <c r="KIP13" s="313"/>
      <c r="KIQ13" s="314"/>
      <c r="KIR13" s="315"/>
      <c r="KIS13" s="311"/>
      <c r="KIT13" s="311"/>
      <c r="KIU13" s="624"/>
      <c r="KIV13" s="624"/>
      <c r="KIW13" s="624"/>
      <c r="KIX13" s="313"/>
      <c r="KIY13" s="314"/>
      <c r="KIZ13" s="315"/>
      <c r="KJA13" s="311"/>
      <c r="KJB13" s="311"/>
      <c r="KJC13" s="624"/>
      <c r="KJD13" s="624"/>
      <c r="KJE13" s="624"/>
      <c r="KJF13" s="313"/>
      <c r="KJG13" s="314"/>
      <c r="KJH13" s="315"/>
      <c r="KJI13" s="311"/>
      <c r="KJJ13" s="311"/>
      <c r="KJK13" s="624"/>
      <c r="KJL13" s="624"/>
      <c r="KJM13" s="624"/>
      <c r="KJN13" s="313"/>
      <c r="KJO13" s="314"/>
      <c r="KJP13" s="315"/>
      <c r="KJQ13" s="311"/>
      <c r="KJR13" s="311"/>
      <c r="KJS13" s="624"/>
      <c r="KJT13" s="624"/>
      <c r="KJU13" s="624"/>
      <c r="KJV13" s="313"/>
      <c r="KJW13" s="314"/>
      <c r="KJX13" s="315"/>
      <c r="KJY13" s="311"/>
      <c r="KJZ13" s="311"/>
      <c r="KKA13" s="624"/>
      <c r="KKB13" s="624"/>
      <c r="KKC13" s="624"/>
      <c r="KKD13" s="313"/>
      <c r="KKE13" s="314"/>
      <c r="KKF13" s="315"/>
      <c r="KKG13" s="311"/>
      <c r="KKH13" s="311"/>
      <c r="KKI13" s="624"/>
      <c r="KKJ13" s="624"/>
      <c r="KKK13" s="624"/>
      <c r="KKL13" s="313"/>
      <c r="KKM13" s="314"/>
      <c r="KKN13" s="315"/>
      <c r="KKO13" s="311"/>
      <c r="KKP13" s="311"/>
      <c r="KKQ13" s="624"/>
      <c r="KKR13" s="624"/>
      <c r="KKS13" s="624"/>
      <c r="KKT13" s="313"/>
      <c r="KKU13" s="314"/>
      <c r="KKV13" s="315"/>
      <c r="KKW13" s="311"/>
      <c r="KKX13" s="311"/>
      <c r="KKY13" s="624"/>
      <c r="KKZ13" s="624"/>
      <c r="KLA13" s="624"/>
      <c r="KLB13" s="313"/>
      <c r="KLC13" s="314"/>
      <c r="KLD13" s="315"/>
      <c r="KLE13" s="311"/>
      <c r="KLF13" s="311"/>
      <c r="KLG13" s="624"/>
      <c r="KLH13" s="624"/>
      <c r="KLI13" s="624"/>
      <c r="KLJ13" s="313"/>
      <c r="KLK13" s="314"/>
      <c r="KLL13" s="315"/>
      <c r="KLM13" s="311"/>
      <c r="KLN13" s="311"/>
      <c r="KLO13" s="624"/>
      <c r="KLP13" s="624"/>
      <c r="KLQ13" s="624"/>
      <c r="KLR13" s="313"/>
      <c r="KLS13" s="314"/>
      <c r="KLT13" s="315"/>
      <c r="KLU13" s="311"/>
      <c r="KLV13" s="311"/>
      <c r="KLW13" s="624"/>
      <c r="KLX13" s="624"/>
      <c r="KLY13" s="624"/>
      <c r="KLZ13" s="313"/>
      <c r="KMA13" s="314"/>
      <c r="KMB13" s="315"/>
      <c r="KMC13" s="311"/>
      <c r="KMD13" s="311"/>
      <c r="KME13" s="624"/>
      <c r="KMF13" s="624"/>
      <c r="KMG13" s="624"/>
      <c r="KMH13" s="313"/>
      <c r="KMI13" s="314"/>
      <c r="KMJ13" s="315"/>
      <c r="KMK13" s="311"/>
      <c r="KML13" s="311"/>
      <c r="KMM13" s="624"/>
      <c r="KMN13" s="624"/>
      <c r="KMO13" s="624"/>
      <c r="KMP13" s="313"/>
      <c r="KMQ13" s="314"/>
      <c r="KMR13" s="315"/>
      <c r="KMS13" s="311"/>
      <c r="KMT13" s="311"/>
      <c r="KMU13" s="624"/>
      <c r="KMV13" s="624"/>
      <c r="KMW13" s="624"/>
      <c r="KMX13" s="313"/>
      <c r="KMY13" s="314"/>
      <c r="KMZ13" s="315"/>
      <c r="KNA13" s="311"/>
      <c r="KNB13" s="311"/>
      <c r="KNC13" s="624"/>
      <c r="KND13" s="624"/>
      <c r="KNE13" s="624"/>
      <c r="KNF13" s="313"/>
      <c r="KNG13" s="314"/>
      <c r="KNH13" s="315"/>
      <c r="KNI13" s="311"/>
      <c r="KNJ13" s="311"/>
      <c r="KNK13" s="624"/>
      <c r="KNL13" s="624"/>
      <c r="KNM13" s="624"/>
      <c r="KNN13" s="313"/>
      <c r="KNO13" s="314"/>
      <c r="KNP13" s="315"/>
      <c r="KNQ13" s="311"/>
      <c r="KNR13" s="311"/>
      <c r="KNS13" s="624"/>
      <c r="KNT13" s="624"/>
      <c r="KNU13" s="624"/>
      <c r="KNV13" s="313"/>
      <c r="KNW13" s="314"/>
      <c r="KNX13" s="315"/>
      <c r="KNY13" s="311"/>
      <c r="KNZ13" s="311"/>
      <c r="KOA13" s="624"/>
      <c r="KOB13" s="624"/>
      <c r="KOC13" s="624"/>
      <c r="KOD13" s="313"/>
      <c r="KOE13" s="314"/>
      <c r="KOF13" s="315"/>
      <c r="KOG13" s="311"/>
      <c r="KOH13" s="311"/>
      <c r="KOI13" s="624"/>
      <c r="KOJ13" s="624"/>
      <c r="KOK13" s="624"/>
      <c r="KOL13" s="313"/>
      <c r="KOM13" s="314"/>
      <c r="KON13" s="315"/>
      <c r="KOO13" s="311"/>
      <c r="KOP13" s="311"/>
      <c r="KOQ13" s="624"/>
      <c r="KOR13" s="624"/>
      <c r="KOS13" s="624"/>
      <c r="KOT13" s="313"/>
      <c r="KOU13" s="314"/>
      <c r="KOV13" s="315"/>
      <c r="KOW13" s="311"/>
      <c r="KOX13" s="311"/>
      <c r="KOY13" s="624"/>
      <c r="KOZ13" s="624"/>
      <c r="KPA13" s="624"/>
      <c r="KPB13" s="313"/>
      <c r="KPC13" s="314"/>
      <c r="KPD13" s="315"/>
      <c r="KPE13" s="311"/>
      <c r="KPF13" s="311"/>
      <c r="KPG13" s="624"/>
      <c r="KPH13" s="624"/>
      <c r="KPI13" s="624"/>
      <c r="KPJ13" s="313"/>
      <c r="KPK13" s="314"/>
      <c r="KPL13" s="315"/>
      <c r="KPM13" s="311"/>
      <c r="KPN13" s="311"/>
      <c r="KPO13" s="624"/>
      <c r="KPP13" s="624"/>
      <c r="KPQ13" s="624"/>
      <c r="KPR13" s="313"/>
      <c r="KPS13" s="314"/>
      <c r="KPT13" s="315"/>
      <c r="KPU13" s="311"/>
      <c r="KPV13" s="311"/>
      <c r="KPW13" s="624"/>
      <c r="KPX13" s="624"/>
      <c r="KPY13" s="624"/>
      <c r="KPZ13" s="313"/>
      <c r="KQA13" s="314"/>
      <c r="KQB13" s="315"/>
      <c r="KQC13" s="311"/>
      <c r="KQD13" s="311"/>
      <c r="KQE13" s="624"/>
      <c r="KQF13" s="624"/>
      <c r="KQG13" s="624"/>
      <c r="KQH13" s="313"/>
      <c r="KQI13" s="314"/>
      <c r="KQJ13" s="315"/>
      <c r="KQK13" s="311"/>
      <c r="KQL13" s="311"/>
      <c r="KQM13" s="624"/>
      <c r="KQN13" s="624"/>
      <c r="KQO13" s="624"/>
      <c r="KQP13" s="313"/>
      <c r="KQQ13" s="314"/>
      <c r="KQR13" s="315"/>
      <c r="KQS13" s="311"/>
      <c r="KQT13" s="311"/>
      <c r="KQU13" s="624"/>
      <c r="KQV13" s="624"/>
      <c r="KQW13" s="624"/>
      <c r="KQX13" s="313"/>
      <c r="KQY13" s="314"/>
      <c r="KQZ13" s="315"/>
      <c r="KRA13" s="311"/>
      <c r="KRB13" s="311"/>
      <c r="KRC13" s="624"/>
      <c r="KRD13" s="624"/>
      <c r="KRE13" s="624"/>
      <c r="KRF13" s="313"/>
      <c r="KRG13" s="314"/>
      <c r="KRH13" s="315"/>
      <c r="KRI13" s="311"/>
      <c r="KRJ13" s="311"/>
      <c r="KRK13" s="624"/>
      <c r="KRL13" s="624"/>
      <c r="KRM13" s="624"/>
      <c r="KRN13" s="313"/>
      <c r="KRO13" s="314"/>
      <c r="KRP13" s="315"/>
      <c r="KRQ13" s="311"/>
      <c r="KRR13" s="311"/>
      <c r="KRS13" s="624"/>
      <c r="KRT13" s="624"/>
      <c r="KRU13" s="624"/>
      <c r="KRV13" s="313"/>
      <c r="KRW13" s="314"/>
      <c r="KRX13" s="315"/>
      <c r="KRY13" s="311"/>
      <c r="KRZ13" s="311"/>
      <c r="KSA13" s="624"/>
      <c r="KSB13" s="624"/>
      <c r="KSC13" s="624"/>
      <c r="KSD13" s="313"/>
      <c r="KSE13" s="314"/>
      <c r="KSF13" s="315"/>
      <c r="KSG13" s="311"/>
      <c r="KSH13" s="311"/>
      <c r="KSI13" s="624"/>
      <c r="KSJ13" s="624"/>
      <c r="KSK13" s="624"/>
      <c r="KSL13" s="313"/>
      <c r="KSM13" s="314"/>
      <c r="KSN13" s="315"/>
      <c r="KSO13" s="311"/>
      <c r="KSP13" s="311"/>
      <c r="KSQ13" s="624"/>
      <c r="KSR13" s="624"/>
      <c r="KSS13" s="624"/>
      <c r="KST13" s="313"/>
      <c r="KSU13" s="314"/>
      <c r="KSV13" s="315"/>
      <c r="KSW13" s="311"/>
      <c r="KSX13" s="311"/>
      <c r="KSY13" s="624"/>
      <c r="KSZ13" s="624"/>
      <c r="KTA13" s="624"/>
      <c r="KTB13" s="313"/>
      <c r="KTC13" s="314"/>
      <c r="KTD13" s="315"/>
      <c r="KTE13" s="311"/>
      <c r="KTF13" s="311"/>
      <c r="KTG13" s="624"/>
      <c r="KTH13" s="624"/>
      <c r="KTI13" s="624"/>
      <c r="KTJ13" s="313"/>
      <c r="KTK13" s="314"/>
      <c r="KTL13" s="315"/>
      <c r="KTM13" s="311"/>
      <c r="KTN13" s="311"/>
      <c r="KTO13" s="624"/>
      <c r="KTP13" s="624"/>
      <c r="KTQ13" s="624"/>
      <c r="KTR13" s="313"/>
      <c r="KTS13" s="314"/>
      <c r="KTT13" s="315"/>
      <c r="KTU13" s="311"/>
      <c r="KTV13" s="311"/>
      <c r="KTW13" s="624"/>
      <c r="KTX13" s="624"/>
      <c r="KTY13" s="624"/>
      <c r="KTZ13" s="313"/>
      <c r="KUA13" s="314"/>
      <c r="KUB13" s="315"/>
      <c r="KUC13" s="311"/>
      <c r="KUD13" s="311"/>
      <c r="KUE13" s="624"/>
      <c r="KUF13" s="624"/>
      <c r="KUG13" s="624"/>
      <c r="KUH13" s="313"/>
      <c r="KUI13" s="314"/>
      <c r="KUJ13" s="315"/>
      <c r="KUK13" s="311"/>
      <c r="KUL13" s="311"/>
      <c r="KUM13" s="624"/>
      <c r="KUN13" s="624"/>
      <c r="KUO13" s="624"/>
      <c r="KUP13" s="313"/>
      <c r="KUQ13" s="314"/>
      <c r="KUR13" s="315"/>
      <c r="KUS13" s="311"/>
      <c r="KUT13" s="311"/>
      <c r="KUU13" s="624"/>
      <c r="KUV13" s="624"/>
      <c r="KUW13" s="624"/>
      <c r="KUX13" s="313"/>
      <c r="KUY13" s="314"/>
      <c r="KUZ13" s="315"/>
      <c r="KVA13" s="311"/>
      <c r="KVB13" s="311"/>
      <c r="KVC13" s="624"/>
      <c r="KVD13" s="624"/>
      <c r="KVE13" s="624"/>
      <c r="KVF13" s="313"/>
      <c r="KVG13" s="314"/>
      <c r="KVH13" s="315"/>
      <c r="KVI13" s="311"/>
      <c r="KVJ13" s="311"/>
      <c r="KVK13" s="624"/>
      <c r="KVL13" s="624"/>
      <c r="KVM13" s="624"/>
      <c r="KVN13" s="313"/>
      <c r="KVO13" s="314"/>
      <c r="KVP13" s="315"/>
      <c r="KVQ13" s="311"/>
      <c r="KVR13" s="311"/>
      <c r="KVS13" s="624"/>
      <c r="KVT13" s="624"/>
      <c r="KVU13" s="624"/>
      <c r="KVV13" s="313"/>
      <c r="KVW13" s="314"/>
      <c r="KVX13" s="315"/>
      <c r="KVY13" s="311"/>
      <c r="KVZ13" s="311"/>
      <c r="KWA13" s="624"/>
      <c r="KWB13" s="624"/>
      <c r="KWC13" s="624"/>
      <c r="KWD13" s="313"/>
      <c r="KWE13" s="314"/>
      <c r="KWF13" s="315"/>
      <c r="KWG13" s="311"/>
      <c r="KWH13" s="311"/>
      <c r="KWI13" s="624"/>
      <c r="KWJ13" s="624"/>
      <c r="KWK13" s="624"/>
      <c r="KWL13" s="313"/>
      <c r="KWM13" s="314"/>
      <c r="KWN13" s="315"/>
      <c r="KWO13" s="311"/>
      <c r="KWP13" s="311"/>
      <c r="KWQ13" s="624"/>
      <c r="KWR13" s="624"/>
      <c r="KWS13" s="624"/>
      <c r="KWT13" s="313"/>
      <c r="KWU13" s="314"/>
      <c r="KWV13" s="315"/>
      <c r="KWW13" s="311"/>
      <c r="KWX13" s="311"/>
      <c r="KWY13" s="624"/>
      <c r="KWZ13" s="624"/>
      <c r="KXA13" s="624"/>
      <c r="KXB13" s="313"/>
      <c r="KXC13" s="314"/>
      <c r="KXD13" s="315"/>
      <c r="KXE13" s="311"/>
      <c r="KXF13" s="311"/>
      <c r="KXG13" s="624"/>
      <c r="KXH13" s="624"/>
      <c r="KXI13" s="624"/>
      <c r="KXJ13" s="313"/>
      <c r="KXK13" s="314"/>
      <c r="KXL13" s="315"/>
      <c r="KXM13" s="311"/>
      <c r="KXN13" s="311"/>
      <c r="KXO13" s="624"/>
      <c r="KXP13" s="624"/>
      <c r="KXQ13" s="624"/>
      <c r="KXR13" s="313"/>
      <c r="KXS13" s="314"/>
      <c r="KXT13" s="315"/>
      <c r="KXU13" s="311"/>
      <c r="KXV13" s="311"/>
      <c r="KXW13" s="624"/>
      <c r="KXX13" s="624"/>
      <c r="KXY13" s="624"/>
      <c r="KXZ13" s="313"/>
      <c r="KYA13" s="314"/>
      <c r="KYB13" s="315"/>
      <c r="KYC13" s="311"/>
      <c r="KYD13" s="311"/>
      <c r="KYE13" s="624"/>
      <c r="KYF13" s="624"/>
      <c r="KYG13" s="624"/>
      <c r="KYH13" s="313"/>
      <c r="KYI13" s="314"/>
      <c r="KYJ13" s="315"/>
      <c r="KYK13" s="311"/>
      <c r="KYL13" s="311"/>
      <c r="KYM13" s="624"/>
      <c r="KYN13" s="624"/>
      <c r="KYO13" s="624"/>
      <c r="KYP13" s="313"/>
      <c r="KYQ13" s="314"/>
      <c r="KYR13" s="315"/>
      <c r="KYS13" s="311"/>
      <c r="KYT13" s="311"/>
      <c r="KYU13" s="624"/>
      <c r="KYV13" s="624"/>
      <c r="KYW13" s="624"/>
      <c r="KYX13" s="313"/>
      <c r="KYY13" s="314"/>
      <c r="KYZ13" s="315"/>
      <c r="KZA13" s="311"/>
      <c r="KZB13" s="311"/>
      <c r="KZC13" s="624"/>
      <c r="KZD13" s="624"/>
      <c r="KZE13" s="624"/>
      <c r="KZF13" s="313"/>
      <c r="KZG13" s="314"/>
      <c r="KZH13" s="315"/>
      <c r="KZI13" s="311"/>
      <c r="KZJ13" s="311"/>
      <c r="KZK13" s="624"/>
      <c r="KZL13" s="624"/>
      <c r="KZM13" s="624"/>
      <c r="KZN13" s="313"/>
      <c r="KZO13" s="314"/>
      <c r="KZP13" s="315"/>
      <c r="KZQ13" s="311"/>
      <c r="KZR13" s="311"/>
      <c r="KZS13" s="624"/>
      <c r="KZT13" s="624"/>
      <c r="KZU13" s="624"/>
      <c r="KZV13" s="313"/>
      <c r="KZW13" s="314"/>
      <c r="KZX13" s="315"/>
      <c r="KZY13" s="311"/>
      <c r="KZZ13" s="311"/>
      <c r="LAA13" s="624"/>
      <c r="LAB13" s="624"/>
      <c r="LAC13" s="624"/>
      <c r="LAD13" s="313"/>
      <c r="LAE13" s="314"/>
      <c r="LAF13" s="315"/>
      <c r="LAG13" s="311"/>
      <c r="LAH13" s="311"/>
      <c r="LAI13" s="624"/>
      <c r="LAJ13" s="624"/>
      <c r="LAK13" s="624"/>
      <c r="LAL13" s="313"/>
      <c r="LAM13" s="314"/>
      <c r="LAN13" s="315"/>
      <c r="LAO13" s="311"/>
      <c r="LAP13" s="311"/>
      <c r="LAQ13" s="624"/>
      <c r="LAR13" s="624"/>
      <c r="LAS13" s="624"/>
      <c r="LAT13" s="313"/>
      <c r="LAU13" s="314"/>
      <c r="LAV13" s="315"/>
      <c r="LAW13" s="311"/>
      <c r="LAX13" s="311"/>
      <c r="LAY13" s="624"/>
      <c r="LAZ13" s="624"/>
      <c r="LBA13" s="624"/>
      <c r="LBB13" s="313"/>
      <c r="LBC13" s="314"/>
      <c r="LBD13" s="315"/>
      <c r="LBE13" s="311"/>
      <c r="LBF13" s="311"/>
      <c r="LBG13" s="624"/>
      <c r="LBH13" s="624"/>
      <c r="LBI13" s="624"/>
      <c r="LBJ13" s="313"/>
      <c r="LBK13" s="314"/>
      <c r="LBL13" s="315"/>
      <c r="LBM13" s="311"/>
      <c r="LBN13" s="311"/>
      <c r="LBO13" s="624"/>
      <c r="LBP13" s="624"/>
      <c r="LBQ13" s="624"/>
      <c r="LBR13" s="313"/>
      <c r="LBS13" s="314"/>
      <c r="LBT13" s="315"/>
      <c r="LBU13" s="311"/>
      <c r="LBV13" s="311"/>
      <c r="LBW13" s="624"/>
      <c r="LBX13" s="624"/>
      <c r="LBY13" s="624"/>
      <c r="LBZ13" s="313"/>
      <c r="LCA13" s="314"/>
      <c r="LCB13" s="315"/>
      <c r="LCC13" s="311"/>
      <c r="LCD13" s="311"/>
      <c r="LCE13" s="624"/>
      <c r="LCF13" s="624"/>
      <c r="LCG13" s="624"/>
      <c r="LCH13" s="313"/>
      <c r="LCI13" s="314"/>
      <c r="LCJ13" s="315"/>
      <c r="LCK13" s="311"/>
      <c r="LCL13" s="311"/>
      <c r="LCM13" s="624"/>
      <c r="LCN13" s="624"/>
      <c r="LCO13" s="624"/>
      <c r="LCP13" s="313"/>
      <c r="LCQ13" s="314"/>
      <c r="LCR13" s="315"/>
      <c r="LCS13" s="311"/>
      <c r="LCT13" s="311"/>
      <c r="LCU13" s="624"/>
      <c r="LCV13" s="624"/>
      <c r="LCW13" s="624"/>
      <c r="LCX13" s="313"/>
      <c r="LCY13" s="314"/>
      <c r="LCZ13" s="315"/>
      <c r="LDA13" s="311"/>
      <c r="LDB13" s="311"/>
      <c r="LDC13" s="624"/>
      <c r="LDD13" s="624"/>
      <c r="LDE13" s="624"/>
      <c r="LDF13" s="313"/>
      <c r="LDG13" s="314"/>
      <c r="LDH13" s="315"/>
      <c r="LDI13" s="311"/>
      <c r="LDJ13" s="311"/>
      <c r="LDK13" s="624"/>
      <c r="LDL13" s="624"/>
      <c r="LDM13" s="624"/>
      <c r="LDN13" s="313"/>
      <c r="LDO13" s="314"/>
      <c r="LDP13" s="315"/>
      <c r="LDQ13" s="311"/>
      <c r="LDR13" s="311"/>
      <c r="LDS13" s="624"/>
      <c r="LDT13" s="624"/>
      <c r="LDU13" s="624"/>
      <c r="LDV13" s="313"/>
      <c r="LDW13" s="314"/>
      <c r="LDX13" s="315"/>
      <c r="LDY13" s="311"/>
      <c r="LDZ13" s="311"/>
      <c r="LEA13" s="624"/>
      <c r="LEB13" s="624"/>
      <c r="LEC13" s="624"/>
      <c r="LED13" s="313"/>
      <c r="LEE13" s="314"/>
      <c r="LEF13" s="315"/>
      <c r="LEG13" s="311"/>
      <c r="LEH13" s="311"/>
      <c r="LEI13" s="624"/>
      <c r="LEJ13" s="624"/>
      <c r="LEK13" s="624"/>
      <c r="LEL13" s="313"/>
      <c r="LEM13" s="314"/>
      <c r="LEN13" s="315"/>
      <c r="LEO13" s="311"/>
      <c r="LEP13" s="311"/>
      <c r="LEQ13" s="624"/>
      <c r="LER13" s="624"/>
      <c r="LES13" s="624"/>
      <c r="LET13" s="313"/>
      <c r="LEU13" s="314"/>
      <c r="LEV13" s="315"/>
      <c r="LEW13" s="311"/>
      <c r="LEX13" s="311"/>
      <c r="LEY13" s="624"/>
      <c r="LEZ13" s="624"/>
      <c r="LFA13" s="624"/>
      <c r="LFB13" s="313"/>
      <c r="LFC13" s="314"/>
      <c r="LFD13" s="315"/>
      <c r="LFE13" s="311"/>
      <c r="LFF13" s="311"/>
      <c r="LFG13" s="624"/>
      <c r="LFH13" s="624"/>
      <c r="LFI13" s="624"/>
      <c r="LFJ13" s="313"/>
      <c r="LFK13" s="314"/>
      <c r="LFL13" s="315"/>
      <c r="LFM13" s="311"/>
      <c r="LFN13" s="311"/>
      <c r="LFO13" s="624"/>
      <c r="LFP13" s="624"/>
      <c r="LFQ13" s="624"/>
      <c r="LFR13" s="313"/>
      <c r="LFS13" s="314"/>
      <c r="LFT13" s="315"/>
      <c r="LFU13" s="311"/>
      <c r="LFV13" s="311"/>
      <c r="LFW13" s="624"/>
      <c r="LFX13" s="624"/>
      <c r="LFY13" s="624"/>
      <c r="LFZ13" s="313"/>
      <c r="LGA13" s="314"/>
      <c r="LGB13" s="315"/>
      <c r="LGC13" s="311"/>
      <c r="LGD13" s="311"/>
      <c r="LGE13" s="624"/>
      <c r="LGF13" s="624"/>
      <c r="LGG13" s="624"/>
      <c r="LGH13" s="313"/>
      <c r="LGI13" s="314"/>
      <c r="LGJ13" s="315"/>
      <c r="LGK13" s="311"/>
      <c r="LGL13" s="311"/>
      <c r="LGM13" s="624"/>
      <c r="LGN13" s="624"/>
      <c r="LGO13" s="624"/>
      <c r="LGP13" s="313"/>
      <c r="LGQ13" s="314"/>
      <c r="LGR13" s="315"/>
      <c r="LGS13" s="311"/>
      <c r="LGT13" s="311"/>
      <c r="LGU13" s="624"/>
      <c r="LGV13" s="624"/>
      <c r="LGW13" s="624"/>
      <c r="LGX13" s="313"/>
      <c r="LGY13" s="314"/>
      <c r="LGZ13" s="315"/>
      <c r="LHA13" s="311"/>
      <c r="LHB13" s="311"/>
      <c r="LHC13" s="624"/>
      <c r="LHD13" s="624"/>
      <c r="LHE13" s="624"/>
      <c r="LHF13" s="313"/>
      <c r="LHG13" s="314"/>
      <c r="LHH13" s="315"/>
      <c r="LHI13" s="311"/>
      <c r="LHJ13" s="311"/>
      <c r="LHK13" s="624"/>
      <c r="LHL13" s="624"/>
      <c r="LHM13" s="624"/>
      <c r="LHN13" s="313"/>
      <c r="LHO13" s="314"/>
      <c r="LHP13" s="315"/>
      <c r="LHQ13" s="311"/>
      <c r="LHR13" s="311"/>
      <c r="LHS13" s="624"/>
      <c r="LHT13" s="624"/>
      <c r="LHU13" s="624"/>
      <c r="LHV13" s="313"/>
      <c r="LHW13" s="314"/>
      <c r="LHX13" s="315"/>
      <c r="LHY13" s="311"/>
      <c r="LHZ13" s="311"/>
      <c r="LIA13" s="624"/>
      <c r="LIB13" s="624"/>
      <c r="LIC13" s="624"/>
      <c r="LID13" s="313"/>
      <c r="LIE13" s="314"/>
      <c r="LIF13" s="315"/>
      <c r="LIG13" s="311"/>
      <c r="LIH13" s="311"/>
      <c r="LII13" s="624"/>
      <c r="LIJ13" s="624"/>
      <c r="LIK13" s="624"/>
      <c r="LIL13" s="313"/>
      <c r="LIM13" s="314"/>
      <c r="LIN13" s="315"/>
      <c r="LIO13" s="311"/>
      <c r="LIP13" s="311"/>
      <c r="LIQ13" s="624"/>
      <c r="LIR13" s="624"/>
      <c r="LIS13" s="624"/>
      <c r="LIT13" s="313"/>
      <c r="LIU13" s="314"/>
      <c r="LIV13" s="315"/>
      <c r="LIW13" s="311"/>
      <c r="LIX13" s="311"/>
      <c r="LIY13" s="624"/>
      <c r="LIZ13" s="624"/>
      <c r="LJA13" s="624"/>
      <c r="LJB13" s="313"/>
      <c r="LJC13" s="314"/>
      <c r="LJD13" s="315"/>
      <c r="LJE13" s="311"/>
      <c r="LJF13" s="311"/>
      <c r="LJG13" s="624"/>
      <c r="LJH13" s="624"/>
      <c r="LJI13" s="624"/>
      <c r="LJJ13" s="313"/>
      <c r="LJK13" s="314"/>
      <c r="LJL13" s="315"/>
      <c r="LJM13" s="311"/>
      <c r="LJN13" s="311"/>
      <c r="LJO13" s="624"/>
      <c r="LJP13" s="624"/>
      <c r="LJQ13" s="624"/>
      <c r="LJR13" s="313"/>
      <c r="LJS13" s="314"/>
      <c r="LJT13" s="315"/>
      <c r="LJU13" s="311"/>
      <c r="LJV13" s="311"/>
      <c r="LJW13" s="624"/>
      <c r="LJX13" s="624"/>
      <c r="LJY13" s="624"/>
      <c r="LJZ13" s="313"/>
      <c r="LKA13" s="314"/>
      <c r="LKB13" s="315"/>
      <c r="LKC13" s="311"/>
      <c r="LKD13" s="311"/>
      <c r="LKE13" s="624"/>
      <c r="LKF13" s="624"/>
      <c r="LKG13" s="624"/>
      <c r="LKH13" s="313"/>
      <c r="LKI13" s="314"/>
      <c r="LKJ13" s="315"/>
      <c r="LKK13" s="311"/>
      <c r="LKL13" s="311"/>
      <c r="LKM13" s="624"/>
      <c r="LKN13" s="624"/>
      <c r="LKO13" s="624"/>
      <c r="LKP13" s="313"/>
      <c r="LKQ13" s="314"/>
      <c r="LKR13" s="315"/>
      <c r="LKS13" s="311"/>
      <c r="LKT13" s="311"/>
      <c r="LKU13" s="624"/>
      <c r="LKV13" s="624"/>
      <c r="LKW13" s="624"/>
      <c r="LKX13" s="313"/>
      <c r="LKY13" s="314"/>
      <c r="LKZ13" s="315"/>
      <c r="LLA13" s="311"/>
      <c r="LLB13" s="311"/>
      <c r="LLC13" s="624"/>
      <c r="LLD13" s="624"/>
      <c r="LLE13" s="624"/>
      <c r="LLF13" s="313"/>
      <c r="LLG13" s="314"/>
      <c r="LLH13" s="315"/>
      <c r="LLI13" s="311"/>
      <c r="LLJ13" s="311"/>
      <c r="LLK13" s="624"/>
      <c r="LLL13" s="624"/>
      <c r="LLM13" s="624"/>
      <c r="LLN13" s="313"/>
      <c r="LLO13" s="314"/>
      <c r="LLP13" s="315"/>
      <c r="LLQ13" s="311"/>
      <c r="LLR13" s="311"/>
      <c r="LLS13" s="624"/>
      <c r="LLT13" s="624"/>
      <c r="LLU13" s="624"/>
      <c r="LLV13" s="313"/>
      <c r="LLW13" s="314"/>
      <c r="LLX13" s="315"/>
      <c r="LLY13" s="311"/>
      <c r="LLZ13" s="311"/>
      <c r="LMA13" s="624"/>
      <c r="LMB13" s="624"/>
      <c r="LMC13" s="624"/>
      <c r="LMD13" s="313"/>
      <c r="LME13" s="314"/>
      <c r="LMF13" s="315"/>
      <c r="LMG13" s="311"/>
      <c r="LMH13" s="311"/>
      <c r="LMI13" s="624"/>
      <c r="LMJ13" s="624"/>
      <c r="LMK13" s="624"/>
      <c r="LML13" s="313"/>
      <c r="LMM13" s="314"/>
      <c r="LMN13" s="315"/>
      <c r="LMO13" s="311"/>
      <c r="LMP13" s="311"/>
      <c r="LMQ13" s="624"/>
      <c r="LMR13" s="624"/>
      <c r="LMS13" s="624"/>
      <c r="LMT13" s="313"/>
      <c r="LMU13" s="314"/>
      <c r="LMV13" s="315"/>
      <c r="LMW13" s="311"/>
      <c r="LMX13" s="311"/>
      <c r="LMY13" s="624"/>
      <c r="LMZ13" s="624"/>
      <c r="LNA13" s="624"/>
      <c r="LNB13" s="313"/>
      <c r="LNC13" s="314"/>
      <c r="LND13" s="315"/>
      <c r="LNE13" s="311"/>
      <c r="LNF13" s="311"/>
      <c r="LNG13" s="624"/>
      <c r="LNH13" s="624"/>
      <c r="LNI13" s="624"/>
      <c r="LNJ13" s="313"/>
      <c r="LNK13" s="314"/>
      <c r="LNL13" s="315"/>
      <c r="LNM13" s="311"/>
      <c r="LNN13" s="311"/>
      <c r="LNO13" s="624"/>
      <c r="LNP13" s="624"/>
      <c r="LNQ13" s="624"/>
      <c r="LNR13" s="313"/>
      <c r="LNS13" s="314"/>
      <c r="LNT13" s="315"/>
      <c r="LNU13" s="311"/>
      <c r="LNV13" s="311"/>
      <c r="LNW13" s="624"/>
      <c r="LNX13" s="624"/>
      <c r="LNY13" s="624"/>
      <c r="LNZ13" s="313"/>
      <c r="LOA13" s="314"/>
      <c r="LOB13" s="315"/>
      <c r="LOC13" s="311"/>
      <c r="LOD13" s="311"/>
      <c r="LOE13" s="624"/>
      <c r="LOF13" s="624"/>
      <c r="LOG13" s="624"/>
      <c r="LOH13" s="313"/>
      <c r="LOI13" s="314"/>
      <c r="LOJ13" s="315"/>
      <c r="LOK13" s="311"/>
      <c r="LOL13" s="311"/>
      <c r="LOM13" s="624"/>
      <c r="LON13" s="624"/>
      <c r="LOO13" s="624"/>
      <c r="LOP13" s="313"/>
      <c r="LOQ13" s="314"/>
      <c r="LOR13" s="315"/>
      <c r="LOS13" s="311"/>
      <c r="LOT13" s="311"/>
      <c r="LOU13" s="624"/>
      <c r="LOV13" s="624"/>
      <c r="LOW13" s="624"/>
      <c r="LOX13" s="313"/>
      <c r="LOY13" s="314"/>
      <c r="LOZ13" s="315"/>
      <c r="LPA13" s="311"/>
      <c r="LPB13" s="311"/>
      <c r="LPC13" s="624"/>
      <c r="LPD13" s="624"/>
      <c r="LPE13" s="624"/>
      <c r="LPF13" s="313"/>
      <c r="LPG13" s="314"/>
      <c r="LPH13" s="315"/>
      <c r="LPI13" s="311"/>
      <c r="LPJ13" s="311"/>
      <c r="LPK13" s="624"/>
      <c r="LPL13" s="624"/>
      <c r="LPM13" s="624"/>
      <c r="LPN13" s="313"/>
      <c r="LPO13" s="314"/>
      <c r="LPP13" s="315"/>
      <c r="LPQ13" s="311"/>
      <c r="LPR13" s="311"/>
      <c r="LPS13" s="624"/>
      <c r="LPT13" s="624"/>
      <c r="LPU13" s="624"/>
      <c r="LPV13" s="313"/>
      <c r="LPW13" s="314"/>
      <c r="LPX13" s="315"/>
      <c r="LPY13" s="311"/>
      <c r="LPZ13" s="311"/>
      <c r="LQA13" s="624"/>
      <c r="LQB13" s="624"/>
      <c r="LQC13" s="624"/>
      <c r="LQD13" s="313"/>
      <c r="LQE13" s="314"/>
      <c r="LQF13" s="315"/>
      <c r="LQG13" s="311"/>
      <c r="LQH13" s="311"/>
      <c r="LQI13" s="624"/>
      <c r="LQJ13" s="624"/>
      <c r="LQK13" s="624"/>
      <c r="LQL13" s="313"/>
      <c r="LQM13" s="314"/>
      <c r="LQN13" s="315"/>
      <c r="LQO13" s="311"/>
      <c r="LQP13" s="311"/>
      <c r="LQQ13" s="624"/>
      <c r="LQR13" s="624"/>
      <c r="LQS13" s="624"/>
      <c r="LQT13" s="313"/>
      <c r="LQU13" s="314"/>
      <c r="LQV13" s="315"/>
      <c r="LQW13" s="311"/>
      <c r="LQX13" s="311"/>
      <c r="LQY13" s="624"/>
      <c r="LQZ13" s="624"/>
      <c r="LRA13" s="624"/>
      <c r="LRB13" s="313"/>
      <c r="LRC13" s="314"/>
      <c r="LRD13" s="315"/>
      <c r="LRE13" s="311"/>
      <c r="LRF13" s="311"/>
      <c r="LRG13" s="624"/>
      <c r="LRH13" s="624"/>
      <c r="LRI13" s="624"/>
      <c r="LRJ13" s="313"/>
      <c r="LRK13" s="314"/>
      <c r="LRL13" s="315"/>
      <c r="LRM13" s="311"/>
      <c r="LRN13" s="311"/>
      <c r="LRO13" s="624"/>
      <c r="LRP13" s="624"/>
      <c r="LRQ13" s="624"/>
      <c r="LRR13" s="313"/>
      <c r="LRS13" s="314"/>
      <c r="LRT13" s="315"/>
      <c r="LRU13" s="311"/>
      <c r="LRV13" s="311"/>
      <c r="LRW13" s="624"/>
      <c r="LRX13" s="624"/>
      <c r="LRY13" s="624"/>
      <c r="LRZ13" s="313"/>
      <c r="LSA13" s="314"/>
      <c r="LSB13" s="315"/>
      <c r="LSC13" s="311"/>
      <c r="LSD13" s="311"/>
      <c r="LSE13" s="624"/>
      <c r="LSF13" s="624"/>
      <c r="LSG13" s="624"/>
      <c r="LSH13" s="313"/>
      <c r="LSI13" s="314"/>
      <c r="LSJ13" s="315"/>
      <c r="LSK13" s="311"/>
      <c r="LSL13" s="311"/>
      <c r="LSM13" s="624"/>
      <c r="LSN13" s="624"/>
      <c r="LSO13" s="624"/>
      <c r="LSP13" s="313"/>
      <c r="LSQ13" s="314"/>
      <c r="LSR13" s="315"/>
      <c r="LSS13" s="311"/>
      <c r="LST13" s="311"/>
      <c r="LSU13" s="624"/>
      <c r="LSV13" s="624"/>
      <c r="LSW13" s="624"/>
      <c r="LSX13" s="313"/>
      <c r="LSY13" s="314"/>
      <c r="LSZ13" s="315"/>
      <c r="LTA13" s="311"/>
      <c r="LTB13" s="311"/>
      <c r="LTC13" s="624"/>
      <c r="LTD13" s="624"/>
      <c r="LTE13" s="624"/>
      <c r="LTF13" s="313"/>
      <c r="LTG13" s="314"/>
      <c r="LTH13" s="315"/>
      <c r="LTI13" s="311"/>
      <c r="LTJ13" s="311"/>
      <c r="LTK13" s="624"/>
      <c r="LTL13" s="624"/>
      <c r="LTM13" s="624"/>
      <c r="LTN13" s="313"/>
      <c r="LTO13" s="314"/>
      <c r="LTP13" s="315"/>
      <c r="LTQ13" s="311"/>
      <c r="LTR13" s="311"/>
      <c r="LTS13" s="624"/>
      <c r="LTT13" s="624"/>
      <c r="LTU13" s="624"/>
      <c r="LTV13" s="313"/>
      <c r="LTW13" s="314"/>
      <c r="LTX13" s="315"/>
      <c r="LTY13" s="311"/>
      <c r="LTZ13" s="311"/>
      <c r="LUA13" s="624"/>
      <c r="LUB13" s="624"/>
      <c r="LUC13" s="624"/>
      <c r="LUD13" s="313"/>
      <c r="LUE13" s="314"/>
      <c r="LUF13" s="315"/>
      <c r="LUG13" s="311"/>
      <c r="LUH13" s="311"/>
      <c r="LUI13" s="624"/>
      <c r="LUJ13" s="624"/>
      <c r="LUK13" s="624"/>
      <c r="LUL13" s="313"/>
      <c r="LUM13" s="314"/>
      <c r="LUN13" s="315"/>
      <c r="LUO13" s="311"/>
      <c r="LUP13" s="311"/>
      <c r="LUQ13" s="624"/>
      <c r="LUR13" s="624"/>
      <c r="LUS13" s="624"/>
      <c r="LUT13" s="313"/>
      <c r="LUU13" s="314"/>
      <c r="LUV13" s="315"/>
      <c r="LUW13" s="311"/>
      <c r="LUX13" s="311"/>
      <c r="LUY13" s="624"/>
      <c r="LUZ13" s="624"/>
      <c r="LVA13" s="624"/>
      <c r="LVB13" s="313"/>
      <c r="LVC13" s="314"/>
      <c r="LVD13" s="315"/>
      <c r="LVE13" s="311"/>
      <c r="LVF13" s="311"/>
      <c r="LVG13" s="624"/>
      <c r="LVH13" s="624"/>
      <c r="LVI13" s="624"/>
      <c r="LVJ13" s="313"/>
      <c r="LVK13" s="314"/>
      <c r="LVL13" s="315"/>
      <c r="LVM13" s="311"/>
      <c r="LVN13" s="311"/>
      <c r="LVO13" s="624"/>
      <c r="LVP13" s="624"/>
      <c r="LVQ13" s="624"/>
      <c r="LVR13" s="313"/>
      <c r="LVS13" s="314"/>
      <c r="LVT13" s="315"/>
      <c r="LVU13" s="311"/>
      <c r="LVV13" s="311"/>
      <c r="LVW13" s="624"/>
      <c r="LVX13" s="624"/>
      <c r="LVY13" s="624"/>
      <c r="LVZ13" s="313"/>
      <c r="LWA13" s="314"/>
      <c r="LWB13" s="315"/>
      <c r="LWC13" s="311"/>
      <c r="LWD13" s="311"/>
      <c r="LWE13" s="624"/>
      <c r="LWF13" s="624"/>
      <c r="LWG13" s="624"/>
      <c r="LWH13" s="313"/>
      <c r="LWI13" s="314"/>
      <c r="LWJ13" s="315"/>
      <c r="LWK13" s="311"/>
      <c r="LWL13" s="311"/>
      <c r="LWM13" s="624"/>
      <c r="LWN13" s="624"/>
      <c r="LWO13" s="624"/>
      <c r="LWP13" s="313"/>
      <c r="LWQ13" s="314"/>
      <c r="LWR13" s="315"/>
      <c r="LWS13" s="311"/>
      <c r="LWT13" s="311"/>
      <c r="LWU13" s="624"/>
      <c r="LWV13" s="624"/>
      <c r="LWW13" s="624"/>
      <c r="LWX13" s="313"/>
      <c r="LWY13" s="314"/>
      <c r="LWZ13" s="315"/>
      <c r="LXA13" s="311"/>
      <c r="LXB13" s="311"/>
      <c r="LXC13" s="624"/>
      <c r="LXD13" s="624"/>
      <c r="LXE13" s="624"/>
      <c r="LXF13" s="313"/>
      <c r="LXG13" s="314"/>
      <c r="LXH13" s="315"/>
      <c r="LXI13" s="311"/>
      <c r="LXJ13" s="311"/>
      <c r="LXK13" s="624"/>
      <c r="LXL13" s="624"/>
      <c r="LXM13" s="624"/>
      <c r="LXN13" s="313"/>
      <c r="LXO13" s="314"/>
      <c r="LXP13" s="315"/>
      <c r="LXQ13" s="311"/>
      <c r="LXR13" s="311"/>
      <c r="LXS13" s="624"/>
      <c r="LXT13" s="624"/>
      <c r="LXU13" s="624"/>
      <c r="LXV13" s="313"/>
      <c r="LXW13" s="314"/>
      <c r="LXX13" s="315"/>
      <c r="LXY13" s="311"/>
      <c r="LXZ13" s="311"/>
      <c r="LYA13" s="624"/>
      <c r="LYB13" s="624"/>
      <c r="LYC13" s="624"/>
      <c r="LYD13" s="313"/>
      <c r="LYE13" s="314"/>
      <c r="LYF13" s="315"/>
      <c r="LYG13" s="311"/>
      <c r="LYH13" s="311"/>
      <c r="LYI13" s="624"/>
      <c r="LYJ13" s="624"/>
      <c r="LYK13" s="624"/>
      <c r="LYL13" s="313"/>
      <c r="LYM13" s="314"/>
      <c r="LYN13" s="315"/>
      <c r="LYO13" s="311"/>
      <c r="LYP13" s="311"/>
      <c r="LYQ13" s="624"/>
      <c r="LYR13" s="624"/>
      <c r="LYS13" s="624"/>
      <c r="LYT13" s="313"/>
      <c r="LYU13" s="314"/>
      <c r="LYV13" s="315"/>
      <c r="LYW13" s="311"/>
      <c r="LYX13" s="311"/>
      <c r="LYY13" s="624"/>
      <c r="LYZ13" s="624"/>
      <c r="LZA13" s="624"/>
      <c r="LZB13" s="313"/>
      <c r="LZC13" s="314"/>
      <c r="LZD13" s="315"/>
      <c r="LZE13" s="311"/>
      <c r="LZF13" s="311"/>
      <c r="LZG13" s="624"/>
      <c r="LZH13" s="624"/>
      <c r="LZI13" s="624"/>
      <c r="LZJ13" s="313"/>
      <c r="LZK13" s="314"/>
      <c r="LZL13" s="315"/>
      <c r="LZM13" s="311"/>
      <c r="LZN13" s="311"/>
      <c r="LZO13" s="624"/>
      <c r="LZP13" s="624"/>
      <c r="LZQ13" s="624"/>
      <c r="LZR13" s="313"/>
      <c r="LZS13" s="314"/>
      <c r="LZT13" s="315"/>
      <c r="LZU13" s="311"/>
      <c r="LZV13" s="311"/>
      <c r="LZW13" s="624"/>
      <c r="LZX13" s="624"/>
      <c r="LZY13" s="624"/>
      <c r="LZZ13" s="313"/>
      <c r="MAA13" s="314"/>
      <c r="MAB13" s="315"/>
      <c r="MAC13" s="311"/>
      <c r="MAD13" s="311"/>
      <c r="MAE13" s="624"/>
      <c r="MAF13" s="624"/>
      <c r="MAG13" s="624"/>
      <c r="MAH13" s="313"/>
      <c r="MAI13" s="314"/>
      <c r="MAJ13" s="315"/>
      <c r="MAK13" s="311"/>
      <c r="MAL13" s="311"/>
      <c r="MAM13" s="624"/>
      <c r="MAN13" s="624"/>
      <c r="MAO13" s="624"/>
      <c r="MAP13" s="313"/>
      <c r="MAQ13" s="314"/>
      <c r="MAR13" s="315"/>
      <c r="MAS13" s="311"/>
      <c r="MAT13" s="311"/>
      <c r="MAU13" s="624"/>
      <c r="MAV13" s="624"/>
      <c r="MAW13" s="624"/>
      <c r="MAX13" s="313"/>
      <c r="MAY13" s="314"/>
      <c r="MAZ13" s="315"/>
      <c r="MBA13" s="311"/>
      <c r="MBB13" s="311"/>
      <c r="MBC13" s="624"/>
      <c r="MBD13" s="624"/>
      <c r="MBE13" s="624"/>
      <c r="MBF13" s="313"/>
      <c r="MBG13" s="314"/>
      <c r="MBH13" s="315"/>
      <c r="MBI13" s="311"/>
      <c r="MBJ13" s="311"/>
      <c r="MBK13" s="624"/>
      <c r="MBL13" s="624"/>
      <c r="MBM13" s="624"/>
      <c r="MBN13" s="313"/>
      <c r="MBO13" s="314"/>
      <c r="MBP13" s="315"/>
      <c r="MBQ13" s="311"/>
      <c r="MBR13" s="311"/>
      <c r="MBS13" s="624"/>
      <c r="MBT13" s="624"/>
      <c r="MBU13" s="624"/>
      <c r="MBV13" s="313"/>
      <c r="MBW13" s="314"/>
      <c r="MBX13" s="315"/>
      <c r="MBY13" s="311"/>
      <c r="MBZ13" s="311"/>
      <c r="MCA13" s="624"/>
      <c r="MCB13" s="624"/>
      <c r="MCC13" s="624"/>
      <c r="MCD13" s="313"/>
      <c r="MCE13" s="314"/>
      <c r="MCF13" s="315"/>
      <c r="MCG13" s="311"/>
      <c r="MCH13" s="311"/>
      <c r="MCI13" s="624"/>
      <c r="MCJ13" s="624"/>
      <c r="MCK13" s="624"/>
      <c r="MCL13" s="313"/>
      <c r="MCM13" s="314"/>
      <c r="MCN13" s="315"/>
      <c r="MCO13" s="311"/>
      <c r="MCP13" s="311"/>
      <c r="MCQ13" s="624"/>
      <c r="MCR13" s="624"/>
      <c r="MCS13" s="624"/>
      <c r="MCT13" s="313"/>
      <c r="MCU13" s="314"/>
      <c r="MCV13" s="315"/>
      <c r="MCW13" s="311"/>
      <c r="MCX13" s="311"/>
      <c r="MCY13" s="624"/>
      <c r="MCZ13" s="624"/>
      <c r="MDA13" s="624"/>
      <c r="MDB13" s="313"/>
      <c r="MDC13" s="314"/>
      <c r="MDD13" s="315"/>
      <c r="MDE13" s="311"/>
      <c r="MDF13" s="311"/>
      <c r="MDG13" s="624"/>
      <c r="MDH13" s="624"/>
      <c r="MDI13" s="624"/>
      <c r="MDJ13" s="313"/>
      <c r="MDK13" s="314"/>
      <c r="MDL13" s="315"/>
      <c r="MDM13" s="311"/>
      <c r="MDN13" s="311"/>
      <c r="MDO13" s="624"/>
      <c r="MDP13" s="624"/>
      <c r="MDQ13" s="624"/>
      <c r="MDR13" s="313"/>
      <c r="MDS13" s="314"/>
      <c r="MDT13" s="315"/>
      <c r="MDU13" s="311"/>
      <c r="MDV13" s="311"/>
      <c r="MDW13" s="624"/>
      <c r="MDX13" s="624"/>
      <c r="MDY13" s="624"/>
      <c r="MDZ13" s="313"/>
      <c r="MEA13" s="314"/>
      <c r="MEB13" s="315"/>
      <c r="MEC13" s="311"/>
      <c r="MED13" s="311"/>
      <c r="MEE13" s="624"/>
      <c r="MEF13" s="624"/>
      <c r="MEG13" s="624"/>
      <c r="MEH13" s="313"/>
      <c r="MEI13" s="314"/>
      <c r="MEJ13" s="315"/>
      <c r="MEK13" s="311"/>
      <c r="MEL13" s="311"/>
      <c r="MEM13" s="624"/>
      <c r="MEN13" s="624"/>
      <c r="MEO13" s="624"/>
      <c r="MEP13" s="313"/>
      <c r="MEQ13" s="314"/>
      <c r="MER13" s="315"/>
      <c r="MES13" s="311"/>
      <c r="MET13" s="311"/>
      <c r="MEU13" s="624"/>
      <c r="MEV13" s="624"/>
      <c r="MEW13" s="624"/>
      <c r="MEX13" s="313"/>
      <c r="MEY13" s="314"/>
      <c r="MEZ13" s="315"/>
      <c r="MFA13" s="311"/>
      <c r="MFB13" s="311"/>
      <c r="MFC13" s="624"/>
      <c r="MFD13" s="624"/>
      <c r="MFE13" s="624"/>
      <c r="MFF13" s="313"/>
      <c r="MFG13" s="314"/>
      <c r="MFH13" s="315"/>
      <c r="MFI13" s="311"/>
      <c r="MFJ13" s="311"/>
      <c r="MFK13" s="624"/>
      <c r="MFL13" s="624"/>
      <c r="MFM13" s="624"/>
      <c r="MFN13" s="313"/>
      <c r="MFO13" s="314"/>
      <c r="MFP13" s="315"/>
      <c r="MFQ13" s="311"/>
      <c r="MFR13" s="311"/>
      <c r="MFS13" s="624"/>
      <c r="MFT13" s="624"/>
      <c r="MFU13" s="624"/>
      <c r="MFV13" s="313"/>
      <c r="MFW13" s="314"/>
      <c r="MFX13" s="315"/>
      <c r="MFY13" s="311"/>
      <c r="MFZ13" s="311"/>
      <c r="MGA13" s="624"/>
      <c r="MGB13" s="624"/>
      <c r="MGC13" s="624"/>
      <c r="MGD13" s="313"/>
      <c r="MGE13" s="314"/>
      <c r="MGF13" s="315"/>
      <c r="MGG13" s="311"/>
      <c r="MGH13" s="311"/>
      <c r="MGI13" s="624"/>
      <c r="MGJ13" s="624"/>
      <c r="MGK13" s="624"/>
      <c r="MGL13" s="313"/>
      <c r="MGM13" s="314"/>
      <c r="MGN13" s="315"/>
      <c r="MGO13" s="311"/>
      <c r="MGP13" s="311"/>
      <c r="MGQ13" s="624"/>
      <c r="MGR13" s="624"/>
      <c r="MGS13" s="624"/>
      <c r="MGT13" s="313"/>
      <c r="MGU13" s="314"/>
      <c r="MGV13" s="315"/>
      <c r="MGW13" s="311"/>
      <c r="MGX13" s="311"/>
      <c r="MGY13" s="624"/>
      <c r="MGZ13" s="624"/>
      <c r="MHA13" s="624"/>
      <c r="MHB13" s="313"/>
      <c r="MHC13" s="314"/>
      <c r="MHD13" s="315"/>
      <c r="MHE13" s="311"/>
      <c r="MHF13" s="311"/>
      <c r="MHG13" s="624"/>
      <c r="MHH13" s="624"/>
      <c r="MHI13" s="624"/>
      <c r="MHJ13" s="313"/>
      <c r="MHK13" s="314"/>
      <c r="MHL13" s="315"/>
      <c r="MHM13" s="311"/>
      <c r="MHN13" s="311"/>
      <c r="MHO13" s="624"/>
      <c r="MHP13" s="624"/>
      <c r="MHQ13" s="624"/>
      <c r="MHR13" s="313"/>
      <c r="MHS13" s="314"/>
      <c r="MHT13" s="315"/>
      <c r="MHU13" s="311"/>
      <c r="MHV13" s="311"/>
      <c r="MHW13" s="624"/>
      <c r="MHX13" s="624"/>
      <c r="MHY13" s="624"/>
      <c r="MHZ13" s="313"/>
      <c r="MIA13" s="314"/>
      <c r="MIB13" s="315"/>
      <c r="MIC13" s="311"/>
      <c r="MID13" s="311"/>
      <c r="MIE13" s="624"/>
      <c r="MIF13" s="624"/>
      <c r="MIG13" s="624"/>
      <c r="MIH13" s="313"/>
      <c r="MII13" s="314"/>
      <c r="MIJ13" s="315"/>
      <c r="MIK13" s="311"/>
      <c r="MIL13" s="311"/>
      <c r="MIM13" s="624"/>
      <c r="MIN13" s="624"/>
      <c r="MIO13" s="624"/>
      <c r="MIP13" s="313"/>
      <c r="MIQ13" s="314"/>
      <c r="MIR13" s="315"/>
      <c r="MIS13" s="311"/>
      <c r="MIT13" s="311"/>
      <c r="MIU13" s="624"/>
      <c r="MIV13" s="624"/>
      <c r="MIW13" s="624"/>
      <c r="MIX13" s="313"/>
      <c r="MIY13" s="314"/>
      <c r="MIZ13" s="315"/>
      <c r="MJA13" s="311"/>
      <c r="MJB13" s="311"/>
      <c r="MJC13" s="624"/>
      <c r="MJD13" s="624"/>
      <c r="MJE13" s="624"/>
      <c r="MJF13" s="313"/>
      <c r="MJG13" s="314"/>
      <c r="MJH13" s="315"/>
      <c r="MJI13" s="311"/>
      <c r="MJJ13" s="311"/>
      <c r="MJK13" s="624"/>
      <c r="MJL13" s="624"/>
      <c r="MJM13" s="624"/>
      <c r="MJN13" s="313"/>
      <c r="MJO13" s="314"/>
      <c r="MJP13" s="315"/>
      <c r="MJQ13" s="311"/>
      <c r="MJR13" s="311"/>
      <c r="MJS13" s="624"/>
      <c r="MJT13" s="624"/>
      <c r="MJU13" s="624"/>
      <c r="MJV13" s="313"/>
      <c r="MJW13" s="314"/>
      <c r="MJX13" s="315"/>
      <c r="MJY13" s="311"/>
      <c r="MJZ13" s="311"/>
      <c r="MKA13" s="624"/>
      <c r="MKB13" s="624"/>
      <c r="MKC13" s="624"/>
      <c r="MKD13" s="313"/>
      <c r="MKE13" s="314"/>
      <c r="MKF13" s="315"/>
      <c r="MKG13" s="311"/>
      <c r="MKH13" s="311"/>
      <c r="MKI13" s="624"/>
      <c r="MKJ13" s="624"/>
      <c r="MKK13" s="624"/>
      <c r="MKL13" s="313"/>
      <c r="MKM13" s="314"/>
      <c r="MKN13" s="315"/>
      <c r="MKO13" s="311"/>
      <c r="MKP13" s="311"/>
      <c r="MKQ13" s="624"/>
      <c r="MKR13" s="624"/>
      <c r="MKS13" s="624"/>
      <c r="MKT13" s="313"/>
      <c r="MKU13" s="314"/>
      <c r="MKV13" s="315"/>
      <c r="MKW13" s="311"/>
      <c r="MKX13" s="311"/>
      <c r="MKY13" s="624"/>
      <c r="MKZ13" s="624"/>
      <c r="MLA13" s="624"/>
      <c r="MLB13" s="313"/>
      <c r="MLC13" s="314"/>
      <c r="MLD13" s="315"/>
      <c r="MLE13" s="311"/>
      <c r="MLF13" s="311"/>
      <c r="MLG13" s="624"/>
      <c r="MLH13" s="624"/>
      <c r="MLI13" s="624"/>
      <c r="MLJ13" s="313"/>
      <c r="MLK13" s="314"/>
      <c r="MLL13" s="315"/>
      <c r="MLM13" s="311"/>
      <c r="MLN13" s="311"/>
      <c r="MLO13" s="624"/>
      <c r="MLP13" s="624"/>
      <c r="MLQ13" s="624"/>
      <c r="MLR13" s="313"/>
      <c r="MLS13" s="314"/>
      <c r="MLT13" s="315"/>
      <c r="MLU13" s="311"/>
      <c r="MLV13" s="311"/>
      <c r="MLW13" s="624"/>
      <c r="MLX13" s="624"/>
      <c r="MLY13" s="624"/>
      <c r="MLZ13" s="313"/>
      <c r="MMA13" s="314"/>
      <c r="MMB13" s="315"/>
      <c r="MMC13" s="311"/>
      <c r="MMD13" s="311"/>
      <c r="MME13" s="624"/>
      <c r="MMF13" s="624"/>
      <c r="MMG13" s="624"/>
      <c r="MMH13" s="313"/>
      <c r="MMI13" s="314"/>
      <c r="MMJ13" s="315"/>
      <c r="MMK13" s="311"/>
      <c r="MML13" s="311"/>
      <c r="MMM13" s="624"/>
      <c r="MMN13" s="624"/>
      <c r="MMO13" s="624"/>
      <c r="MMP13" s="313"/>
      <c r="MMQ13" s="314"/>
      <c r="MMR13" s="315"/>
      <c r="MMS13" s="311"/>
      <c r="MMT13" s="311"/>
      <c r="MMU13" s="624"/>
      <c r="MMV13" s="624"/>
      <c r="MMW13" s="624"/>
      <c r="MMX13" s="313"/>
      <c r="MMY13" s="314"/>
      <c r="MMZ13" s="315"/>
      <c r="MNA13" s="311"/>
      <c r="MNB13" s="311"/>
      <c r="MNC13" s="624"/>
      <c r="MND13" s="624"/>
      <c r="MNE13" s="624"/>
      <c r="MNF13" s="313"/>
      <c r="MNG13" s="314"/>
      <c r="MNH13" s="315"/>
      <c r="MNI13" s="311"/>
      <c r="MNJ13" s="311"/>
      <c r="MNK13" s="624"/>
      <c r="MNL13" s="624"/>
      <c r="MNM13" s="624"/>
      <c r="MNN13" s="313"/>
      <c r="MNO13" s="314"/>
      <c r="MNP13" s="315"/>
      <c r="MNQ13" s="311"/>
      <c r="MNR13" s="311"/>
      <c r="MNS13" s="624"/>
      <c r="MNT13" s="624"/>
      <c r="MNU13" s="624"/>
      <c r="MNV13" s="313"/>
      <c r="MNW13" s="314"/>
      <c r="MNX13" s="315"/>
      <c r="MNY13" s="311"/>
      <c r="MNZ13" s="311"/>
      <c r="MOA13" s="624"/>
      <c r="MOB13" s="624"/>
      <c r="MOC13" s="624"/>
      <c r="MOD13" s="313"/>
      <c r="MOE13" s="314"/>
      <c r="MOF13" s="315"/>
      <c r="MOG13" s="311"/>
      <c r="MOH13" s="311"/>
      <c r="MOI13" s="624"/>
      <c r="MOJ13" s="624"/>
      <c r="MOK13" s="624"/>
      <c r="MOL13" s="313"/>
      <c r="MOM13" s="314"/>
      <c r="MON13" s="315"/>
      <c r="MOO13" s="311"/>
      <c r="MOP13" s="311"/>
      <c r="MOQ13" s="624"/>
      <c r="MOR13" s="624"/>
      <c r="MOS13" s="624"/>
      <c r="MOT13" s="313"/>
      <c r="MOU13" s="314"/>
      <c r="MOV13" s="315"/>
      <c r="MOW13" s="311"/>
      <c r="MOX13" s="311"/>
      <c r="MOY13" s="624"/>
      <c r="MOZ13" s="624"/>
      <c r="MPA13" s="624"/>
      <c r="MPB13" s="313"/>
      <c r="MPC13" s="314"/>
      <c r="MPD13" s="315"/>
      <c r="MPE13" s="311"/>
      <c r="MPF13" s="311"/>
      <c r="MPG13" s="624"/>
      <c r="MPH13" s="624"/>
      <c r="MPI13" s="624"/>
      <c r="MPJ13" s="313"/>
      <c r="MPK13" s="314"/>
      <c r="MPL13" s="315"/>
      <c r="MPM13" s="311"/>
      <c r="MPN13" s="311"/>
      <c r="MPO13" s="624"/>
      <c r="MPP13" s="624"/>
      <c r="MPQ13" s="624"/>
      <c r="MPR13" s="313"/>
      <c r="MPS13" s="314"/>
      <c r="MPT13" s="315"/>
      <c r="MPU13" s="311"/>
      <c r="MPV13" s="311"/>
      <c r="MPW13" s="624"/>
      <c r="MPX13" s="624"/>
      <c r="MPY13" s="624"/>
      <c r="MPZ13" s="313"/>
      <c r="MQA13" s="314"/>
      <c r="MQB13" s="315"/>
      <c r="MQC13" s="311"/>
      <c r="MQD13" s="311"/>
      <c r="MQE13" s="624"/>
      <c r="MQF13" s="624"/>
      <c r="MQG13" s="624"/>
      <c r="MQH13" s="313"/>
      <c r="MQI13" s="314"/>
      <c r="MQJ13" s="315"/>
      <c r="MQK13" s="311"/>
      <c r="MQL13" s="311"/>
      <c r="MQM13" s="624"/>
      <c r="MQN13" s="624"/>
      <c r="MQO13" s="624"/>
      <c r="MQP13" s="313"/>
      <c r="MQQ13" s="314"/>
      <c r="MQR13" s="315"/>
      <c r="MQS13" s="311"/>
      <c r="MQT13" s="311"/>
      <c r="MQU13" s="624"/>
      <c r="MQV13" s="624"/>
      <c r="MQW13" s="624"/>
      <c r="MQX13" s="313"/>
      <c r="MQY13" s="314"/>
      <c r="MQZ13" s="315"/>
      <c r="MRA13" s="311"/>
      <c r="MRB13" s="311"/>
      <c r="MRC13" s="624"/>
      <c r="MRD13" s="624"/>
      <c r="MRE13" s="624"/>
      <c r="MRF13" s="313"/>
      <c r="MRG13" s="314"/>
      <c r="MRH13" s="315"/>
      <c r="MRI13" s="311"/>
      <c r="MRJ13" s="311"/>
      <c r="MRK13" s="624"/>
      <c r="MRL13" s="624"/>
      <c r="MRM13" s="624"/>
      <c r="MRN13" s="313"/>
      <c r="MRO13" s="314"/>
      <c r="MRP13" s="315"/>
      <c r="MRQ13" s="311"/>
      <c r="MRR13" s="311"/>
      <c r="MRS13" s="624"/>
      <c r="MRT13" s="624"/>
      <c r="MRU13" s="624"/>
      <c r="MRV13" s="313"/>
      <c r="MRW13" s="314"/>
      <c r="MRX13" s="315"/>
      <c r="MRY13" s="311"/>
      <c r="MRZ13" s="311"/>
      <c r="MSA13" s="624"/>
      <c r="MSB13" s="624"/>
      <c r="MSC13" s="624"/>
      <c r="MSD13" s="313"/>
      <c r="MSE13" s="314"/>
      <c r="MSF13" s="315"/>
      <c r="MSG13" s="311"/>
      <c r="MSH13" s="311"/>
      <c r="MSI13" s="624"/>
      <c r="MSJ13" s="624"/>
      <c r="MSK13" s="624"/>
      <c r="MSL13" s="313"/>
      <c r="MSM13" s="314"/>
      <c r="MSN13" s="315"/>
      <c r="MSO13" s="311"/>
      <c r="MSP13" s="311"/>
      <c r="MSQ13" s="624"/>
      <c r="MSR13" s="624"/>
      <c r="MSS13" s="624"/>
      <c r="MST13" s="313"/>
      <c r="MSU13" s="314"/>
      <c r="MSV13" s="315"/>
      <c r="MSW13" s="311"/>
      <c r="MSX13" s="311"/>
      <c r="MSY13" s="624"/>
      <c r="MSZ13" s="624"/>
      <c r="MTA13" s="624"/>
      <c r="MTB13" s="313"/>
      <c r="MTC13" s="314"/>
      <c r="MTD13" s="315"/>
      <c r="MTE13" s="311"/>
      <c r="MTF13" s="311"/>
      <c r="MTG13" s="624"/>
      <c r="MTH13" s="624"/>
      <c r="MTI13" s="624"/>
      <c r="MTJ13" s="313"/>
      <c r="MTK13" s="314"/>
      <c r="MTL13" s="315"/>
      <c r="MTM13" s="311"/>
      <c r="MTN13" s="311"/>
      <c r="MTO13" s="624"/>
      <c r="MTP13" s="624"/>
      <c r="MTQ13" s="624"/>
      <c r="MTR13" s="313"/>
      <c r="MTS13" s="314"/>
      <c r="MTT13" s="315"/>
      <c r="MTU13" s="311"/>
      <c r="MTV13" s="311"/>
      <c r="MTW13" s="624"/>
      <c r="MTX13" s="624"/>
      <c r="MTY13" s="624"/>
      <c r="MTZ13" s="313"/>
      <c r="MUA13" s="314"/>
      <c r="MUB13" s="315"/>
      <c r="MUC13" s="311"/>
      <c r="MUD13" s="311"/>
      <c r="MUE13" s="624"/>
      <c r="MUF13" s="624"/>
      <c r="MUG13" s="624"/>
      <c r="MUH13" s="313"/>
      <c r="MUI13" s="314"/>
      <c r="MUJ13" s="315"/>
      <c r="MUK13" s="311"/>
      <c r="MUL13" s="311"/>
      <c r="MUM13" s="624"/>
      <c r="MUN13" s="624"/>
      <c r="MUO13" s="624"/>
      <c r="MUP13" s="313"/>
      <c r="MUQ13" s="314"/>
      <c r="MUR13" s="315"/>
      <c r="MUS13" s="311"/>
      <c r="MUT13" s="311"/>
      <c r="MUU13" s="624"/>
      <c r="MUV13" s="624"/>
      <c r="MUW13" s="624"/>
      <c r="MUX13" s="313"/>
      <c r="MUY13" s="314"/>
      <c r="MUZ13" s="315"/>
      <c r="MVA13" s="311"/>
      <c r="MVB13" s="311"/>
      <c r="MVC13" s="624"/>
      <c r="MVD13" s="624"/>
      <c r="MVE13" s="624"/>
      <c r="MVF13" s="313"/>
      <c r="MVG13" s="314"/>
      <c r="MVH13" s="315"/>
      <c r="MVI13" s="311"/>
      <c r="MVJ13" s="311"/>
      <c r="MVK13" s="624"/>
      <c r="MVL13" s="624"/>
      <c r="MVM13" s="624"/>
      <c r="MVN13" s="313"/>
      <c r="MVO13" s="314"/>
      <c r="MVP13" s="315"/>
      <c r="MVQ13" s="311"/>
      <c r="MVR13" s="311"/>
      <c r="MVS13" s="624"/>
      <c r="MVT13" s="624"/>
      <c r="MVU13" s="624"/>
      <c r="MVV13" s="313"/>
      <c r="MVW13" s="314"/>
      <c r="MVX13" s="315"/>
      <c r="MVY13" s="311"/>
      <c r="MVZ13" s="311"/>
      <c r="MWA13" s="624"/>
      <c r="MWB13" s="624"/>
      <c r="MWC13" s="624"/>
      <c r="MWD13" s="313"/>
      <c r="MWE13" s="314"/>
      <c r="MWF13" s="315"/>
      <c r="MWG13" s="311"/>
      <c r="MWH13" s="311"/>
      <c r="MWI13" s="624"/>
      <c r="MWJ13" s="624"/>
      <c r="MWK13" s="624"/>
      <c r="MWL13" s="313"/>
      <c r="MWM13" s="314"/>
      <c r="MWN13" s="315"/>
      <c r="MWO13" s="311"/>
      <c r="MWP13" s="311"/>
      <c r="MWQ13" s="624"/>
      <c r="MWR13" s="624"/>
      <c r="MWS13" s="624"/>
      <c r="MWT13" s="313"/>
      <c r="MWU13" s="314"/>
      <c r="MWV13" s="315"/>
      <c r="MWW13" s="311"/>
      <c r="MWX13" s="311"/>
      <c r="MWY13" s="624"/>
      <c r="MWZ13" s="624"/>
      <c r="MXA13" s="624"/>
      <c r="MXB13" s="313"/>
      <c r="MXC13" s="314"/>
      <c r="MXD13" s="315"/>
      <c r="MXE13" s="311"/>
      <c r="MXF13" s="311"/>
      <c r="MXG13" s="624"/>
      <c r="MXH13" s="624"/>
      <c r="MXI13" s="624"/>
      <c r="MXJ13" s="313"/>
      <c r="MXK13" s="314"/>
      <c r="MXL13" s="315"/>
      <c r="MXM13" s="311"/>
      <c r="MXN13" s="311"/>
      <c r="MXO13" s="624"/>
      <c r="MXP13" s="624"/>
      <c r="MXQ13" s="624"/>
      <c r="MXR13" s="313"/>
      <c r="MXS13" s="314"/>
      <c r="MXT13" s="315"/>
      <c r="MXU13" s="311"/>
      <c r="MXV13" s="311"/>
      <c r="MXW13" s="624"/>
      <c r="MXX13" s="624"/>
      <c r="MXY13" s="624"/>
      <c r="MXZ13" s="313"/>
      <c r="MYA13" s="314"/>
      <c r="MYB13" s="315"/>
      <c r="MYC13" s="311"/>
      <c r="MYD13" s="311"/>
      <c r="MYE13" s="624"/>
      <c r="MYF13" s="624"/>
      <c r="MYG13" s="624"/>
      <c r="MYH13" s="313"/>
      <c r="MYI13" s="314"/>
      <c r="MYJ13" s="315"/>
      <c r="MYK13" s="311"/>
      <c r="MYL13" s="311"/>
      <c r="MYM13" s="624"/>
      <c r="MYN13" s="624"/>
      <c r="MYO13" s="624"/>
      <c r="MYP13" s="313"/>
      <c r="MYQ13" s="314"/>
      <c r="MYR13" s="315"/>
      <c r="MYS13" s="311"/>
      <c r="MYT13" s="311"/>
      <c r="MYU13" s="624"/>
      <c r="MYV13" s="624"/>
      <c r="MYW13" s="624"/>
      <c r="MYX13" s="313"/>
      <c r="MYY13" s="314"/>
      <c r="MYZ13" s="315"/>
      <c r="MZA13" s="311"/>
      <c r="MZB13" s="311"/>
      <c r="MZC13" s="624"/>
      <c r="MZD13" s="624"/>
      <c r="MZE13" s="624"/>
      <c r="MZF13" s="313"/>
      <c r="MZG13" s="314"/>
      <c r="MZH13" s="315"/>
      <c r="MZI13" s="311"/>
      <c r="MZJ13" s="311"/>
      <c r="MZK13" s="624"/>
      <c r="MZL13" s="624"/>
      <c r="MZM13" s="624"/>
      <c r="MZN13" s="313"/>
      <c r="MZO13" s="314"/>
      <c r="MZP13" s="315"/>
      <c r="MZQ13" s="311"/>
      <c r="MZR13" s="311"/>
      <c r="MZS13" s="624"/>
      <c r="MZT13" s="624"/>
      <c r="MZU13" s="624"/>
      <c r="MZV13" s="313"/>
      <c r="MZW13" s="314"/>
      <c r="MZX13" s="315"/>
      <c r="MZY13" s="311"/>
      <c r="MZZ13" s="311"/>
      <c r="NAA13" s="624"/>
      <c r="NAB13" s="624"/>
      <c r="NAC13" s="624"/>
      <c r="NAD13" s="313"/>
      <c r="NAE13" s="314"/>
      <c r="NAF13" s="315"/>
      <c r="NAG13" s="311"/>
      <c r="NAH13" s="311"/>
      <c r="NAI13" s="624"/>
      <c r="NAJ13" s="624"/>
      <c r="NAK13" s="624"/>
      <c r="NAL13" s="313"/>
      <c r="NAM13" s="314"/>
      <c r="NAN13" s="315"/>
      <c r="NAO13" s="311"/>
      <c r="NAP13" s="311"/>
      <c r="NAQ13" s="624"/>
      <c r="NAR13" s="624"/>
      <c r="NAS13" s="624"/>
      <c r="NAT13" s="313"/>
      <c r="NAU13" s="314"/>
      <c r="NAV13" s="315"/>
      <c r="NAW13" s="311"/>
      <c r="NAX13" s="311"/>
      <c r="NAY13" s="624"/>
      <c r="NAZ13" s="624"/>
      <c r="NBA13" s="624"/>
      <c r="NBB13" s="313"/>
      <c r="NBC13" s="314"/>
      <c r="NBD13" s="315"/>
      <c r="NBE13" s="311"/>
      <c r="NBF13" s="311"/>
      <c r="NBG13" s="624"/>
      <c r="NBH13" s="624"/>
      <c r="NBI13" s="624"/>
      <c r="NBJ13" s="313"/>
      <c r="NBK13" s="314"/>
      <c r="NBL13" s="315"/>
      <c r="NBM13" s="311"/>
      <c r="NBN13" s="311"/>
      <c r="NBO13" s="624"/>
      <c r="NBP13" s="624"/>
      <c r="NBQ13" s="624"/>
      <c r="NBR13" s="313"/>
      <c r="NBS13" s="314"/>
      <c r="NBT13" s="315"/>
      <c r="NBU13" s="311"/>
      <c r="NBV13" s="311"/>
      <c r="NBW13" s="624"/>
      <c r="NBX13" s="624"/>
      <c r="NBY13" s="624"/>
      <c r="NBZ13" s="313"/>
      <c r="NCA13" s="314"/>
      <c r="NCB13" s="315"/>
      <c r="NCC13" s="311"/>
      <c r="NCD13" s="311"/>
      <c r="NCE13" s="624"/>
      <c r="NCF13" s="624"/>
      <c r="NCG13" s="624"/>
      <c r="NCH13" s="313"/>
      <c r="NCI13" s="314"/>
      <c r="NCJ13" s="315"/>
      <c r="NCK13" s="311"/>
      <c r="NCL13" s="311"/>
      <c r="NCM13" s="624"/>
      <c r="NCN13" s="624"/>
      <c r="NCO13" s="624"/>
      <c r="NCP13" s="313"/>
      <c r="NCQ13" s="314"/>
      <c r="NCR13" s="315"/>
      <c r="NCS13" s="311"/>
      <c r="NCT13" s="311"/>
      <c r="NCU13" s="624"/>
      <c r="NCV13" s="624"/>
      <c r="NCW13" s="624"/>
      <c r="NCX13" s="313"/>
      <c r="NCY13" s="314"/>
      <c r="NCZ13" s="315"/>
      <c r="NDA13" s="311"/>
      <c r="NDB13" s="311"/>
      <c r="NDC13" s="624"/>
      <c r="NDD13" s="624"/>
      <c r="NDE13" s="624"/>
      <c r="NDF13" s="313"/>
      <c r="NDG13" s="314"/>
      <c r="NDH13" s="315"/>
      <c r="NDI13" s="311"/>
      <c r="NDJ13" s="311"/>
      <c r="NDK13" s="624"/>
      <c r="NDL13" s="624"/>
      <c r="NDM13" s="624"/>
      <c r="NDN13" s="313"/>
      <c r="NDO13" s="314"/>
      <c r="NDP13" s="315"/>
      <c r="NDQ13" s="311"/>
      <c r="NDR13" s="311"/>
      <c r="NDS13" s="624"/>
      <c r="NDT13" s="624"/>
      <c r="NDU13" s="624"/>
      <c r="NDV13" s="313"/>
      <c r="NDW13" s="314"/>
      <c r="NDX13" s="315"/>
      <c r="NDY13" s="311"/>
      <c r="NDZ13" s="311"/>
      <c r="NEA13" s="624"/>
      <c r="NEB13" s="624"/>
      <c r="NEC13" s="624"/>
      <c r="NED13" s="313"/>
      <c r="NEE13" s="314"/>
      <c r="NEF13" s="315"/>
      <c r="NEG13" s="311"/>
      <c r="NEH13" s="311"/>
      <c r="NEI13" s="624"/>
      <c r="NEJ13" s="624"/>
      <c r="NEK13" s="624"/>
      <c r="NEL13" s="313"/>
      <c r="NEM13" s="314"/>
      <c r="NEN13" s="315"/>
      <c r="NEO13" s="311"/>
      <c r="NEP13" s="311"/>
      <c r="NEQ13" s="624"/>
      <c r="NER13" s="624"/>
      <c r="NES13" s="624"/>
      <c r="NET13" s="313"/>
      <c r="NEU13" s="314"/>
      <c r="NEV13" s="315"/>
      <c r="NEW13" s="311"/>
      <c r="NEX13" s="311"/>
      <c r="NEY13" s="624"/>
      <c r="NEZ13" s="624"/>
      <c r="NFA13" s="624"/>
      <c r="NFB13" s="313"/>
      <c r="NFC13" s="314"/>
      <c r="NFD13" s="315"/>
      <c r="NFE13" s="311"/>
      <c r="NFF13" s="311"/>
      <c r="NFG13" s="624"/>
      <c r="NFH13" s="624"/>
      <c r="NFI13" s="624"/>
      <c r="NFJ13" s="313"/>
      <c r="NFK13" s="314"/>
      <c r="NFL13" s="315"/>
      <c r="NFM13" s="311"/>
      <c r="NFN13" s="311"/>
      <c r="NFO13" s="624"/>
      <c r="NFP13" s="624"/>
      <c r="NFQ13" s="624"/>
      <c r="NFR13" s="313"/>
      <c r="NFS13" s="314"/>
      <c r="NFT13" s="315"/>
      <c r="NFU13" s="311"/>
      <c r="NFV13" s="311"/>
      <c r="NFW13" s="624"/>
      <c r="NFX13" s="624"/>
      <c r="NFY13" s="624"/>
      <c r="NFZ13" s="313"/>
      <c r="NGA13" s="314"/>
      <c r="NGB13" s="315"/>
      <c r="NGC13" s="311"/>
      <c r="NGD13" s="311"/>
      <c r="NGE13" s="624"/>
      <c r="NGF13" s="624"/>
      <c r="NGG13" s="624"/>
      <c r="NGH13" s="313"/>
      <c r="NGI13" s="314"/>
      <c r="NGJ13" s="315"/>
      <c r="NGK13" s="311"/>
      <c r="NGL13" s="311"/>
      <c r="NGM13" s="624"/>
      <c r="NGN13" s="624"/>
      <c r="NGO13" s="624"/>
      <c r="NGP13" s="313"/>
      <c r="NGQ13" s="314"/>
      <c r="NGR13" s="315"/>
      <c r="NGS13" s="311"/>
      <c r="NGT13" s="311"/>
      <c r="NGU13" s="624"/>
      <c r="NGV13" s="624"/>
      <c r="NGW13" s="624"/>
      <c r="NGX13" s="313"/>
      <c r="NGY13" s="314"/>
      <c r="NGZ13" s="315"/>
      <c r="NHA13" s="311"/>
      <c r="NHB13" s="311"/>
      <c r="NHC13" s="624"/>
      <c r="NHD13" s="624"/>
      <c r="NHE13" s="624"/>
      <c r="NHF13" s="313"/>
      <c r="NHG13" s="314"/>
      <c r="NHH13" s="315"/>
      <c r="NHI13" s="311"/>
      <c r="NHJ13" s="311"/>
      <c r="NHK13" s="624"/>
      <c r="NHL13" s="624"/>
      <c r="NHM13" s="624"/>
      <c r="NHN13" s="313"/>
      <c r="NHO13" s="314"/>
      <c r="NHP13" s="315"/>
      <c r="NHQ13" s="311"/>
      <c r="NHR13" s="311"/>
      <c r="NHS13" s="624"/>
      <c r="NHT13" s="624"/>
      <c r="NHU13" s="624"/>
      <c r="NHV13" s="313"/>
      <c r="NHW13" s="314"/>
      <c r="NHX13" s="315"/>
      <c r="NHY13" s="311"/>
      <c r="NHZ13" s="311"/>
      <c r="NIA13" s="624"/>
      <c r="NIB13" s="624"/>
      <c r="NIC13" s="624"/>
      <c r="NID13" s="313"/>
      <c r="NIE13" s="314"/>
      <c r="NIF13" s="315"/>
      <c r="NIG13" s="311"/>
      <c r="NIH13" s="311"/>
      <c r="NII13" s="624"/>
      <c r="NIJ13" s="624"/>
      <c r="NIK13" s="624"/>
      <c r="NIL13" s="313"/>
      <c r="NIM13" s="314"/>
      <c r="NIN13" s="315"/>
      <c r="NIO13" s="311"/>
      <c r="NIP13" s="311"/>
      <c r="NIQ13" s="624"/>
      <c r="NIR13" s="624"/>
      <c r="NIS13" s="624"/>
      <c r="NIT13" s="313"/>
      <c r="NIU13" s="314"/>
      <c r="NIV13" s="315"/>
      <c r="NIW13" s="311"/>
      <c r="NIX13" s="311"/>
      <c r="NIY13" s="624"/>
      <c r="NIZ13" s="624"/>
      <c r="NJA13" s="624"/>
      <c r="NJB13" s="313"/>
      <c r="NJC13" s="314"/>
      <c r="NJD13" s="315"/>
      <c r="NJE13" s="311"/>
      <c r="NJF13" s="311"/>
      <c r="NJG13" s="624"/>
      <c r="NJH13" s="624"/>
      <c r="NJI13" s="624"/>
      <c r="NJJ13" s="313"/>
      <c r="NJK13" s="314"/>
      <c r="NJL13" s="315"/>
      <c r="NJM13" s="311"/>
      <c r="NJN13" s="311"/>
      <c r="NJO13" s="624"/>
      <c r="NJP13" s="624"/>
      <c r="NJQ13" s="624"/>
      <c r="NJR13" s="313"/>
      <c r="NJS13" s="314"/>
      <c r="NJT13" s="315"/>
      <c r="NJU13" s="311"/>
      <c r="NJV13" s="311"/>
      <c r="NJW13" s="624"/>
      <c r="NJX13" s="624"/>
      <c r="NJY13" s="624"/>
      <c r="NJZ13" s="313"/>
      <c r="NKA13" s="314"/>
      <c r="NKB13" s="315"/>
      <c r="NKC13" s="311"/>
      <c r="NKD13" s="311"/>
      <c r="NKE13" s="624"/>
      <c r="NKF13" s="624"/>
      <c r="NKG13" s="624"/>
      <c r="NKH13" s="313"/>
      <c r="NKI13" s="314"/>
      <c r="NKJ13" s="315"/>
      <c r="NKK13" s="311"/>
      <c r="NKL13" s="311"/>
      <c r="NKM13" s="624"/>
      <c r="NKN13" s="624"/>
      <c r="NKO13" s="624"/>
      <c r="NKP13" s="313"/>
      <c r="NKQ13" s="314"/>
      <c r="NKR13" s="315"/>
      <c r="NKS13" s="311"/>
      <c r="NKT13" s="311"/>
      <c r="NKU13" s="624"/>
      <c r="NKV13" s="624"/>
      <c r="NKW13" s="624"/>
      <c r="NKX13" s="313"/>
      <c r="NKY13" s="314"/>
      <c r="NKZ13" s="315"/>
      <c r="NLA13" s="311"/>
      <c r="NLB13" s="311"/>
      <c r="NLC13" s="624"/>
      <c r="NLD13" s="624"/>
      <c r="NLE13" s="624"/>
      <c r="NLF13" s="313"/>
      <c r="NLG13" s="314"/>
      <c r="NLH13" s="315"/>
      <c r="NLI13" s="311"/>
      <c r="NLJ13" s="311"/>
      <c r="NLK13" s="624"/>
      <c r="NLL13" s="624"/>
      <c r="NLM13" s="624"/>
      <c r="NLN13" s="313"/>
      <c r="NLO13" s="314"/>
      <c r="NLP13" s="315"/>
      <c r="NLQ13" s="311"/>
      <c r="NLR13" s="311"/>
      <c r="NLS13" s="624"/>
      <c r="NLT13" s="624"/>
      <c r="NLU13" s="624"/>
      <c r="NLV13" s="313"/>
      <c r="NLW13" s="314"/>
      <c r="NLX13" s="315"/>
      <c r="NLY13" s="311"/>
      <c r="NLZ13" s="311"/>
      <c r="NMA13" s="624"/>
      <c r="NMB13" s="624"/>
      <c r="NMC13" s="624"/>
      <c r="NMD13" s="313"/>
      <c r="NME13" s="314"/>
      <c r="NMF13" s="315"/>
      <c r="NMG13" s="311"/>
      <c r="NMH13" s="311"/>
      <c r="NMI13" s="624"/>
      <c r="NMJ13" s="624"/>
      <c r="NMK13" s="624"/>
      <c r="NML13" s="313"/>
      <c r="NMM13" s="314"/>
      <c r="NMN13" s="315"/>
      <c r="NMO13" s="311"/>
      <c r="NMP13" s="311"/>
      <c r="NMQ13" s="624"/>
      <c r="NMR13" s="624"/>
      <c r="NMS13" s="624"/>
      <c r="NMT13" s="313"/>
      <c r="NMU13" s="314"/>
      <c r="NMV13" s="315"/>
      <c r="NMW13" s="311"/>
      <c r="NMX13" s="311"/>
      <c r="NMY13" s="624"/>
      <c r="NMZ13" s="624"/>
      <c r="NNA13" s="624"/>
      <c r="NNB13" s="313"/>
      <c r="NNC13" s="314"/>
      <c r="NND13" s="315"/>
      <c r="NNE13" s="311"/>
      <c r="NNF13" s="311"/>
      <c r="NNG13" s="624"/>
      <c r="NNH13" s="624"/>
      <c r="NNI13" s="624"/>
      <c r="NNJ13" s="313"/>
      <c r="NNK13" s="314"/>
      <c r="NNL13" s="315"/>
      <c r="NNM13" s="311"/>
      <c r="NNN13" s="311"/>
      <c r="NNO13" s="624"/>
      <c r="NNP13" s="624"/>
      <c r="NNQ13" s="624"/>
      <c r="NNR13" s="313"/>
      <c r="NNS13" s="314"/>
      <c r="NNT13" s="315"/>
      <c r="NNU13" s="311"/>
      <c r="NNV13" s="311"/>
      <c r="NNW13" s="624"/>
      <c r="NNX13" s="624"/>
      <c r="NNY13" s="624"/>
      <c r="NNZ13" s="313"/>
      <c r="NOA13" s="314"/>
      <c r="NOB13" s="315"/>
      <c r="NOC13" s="311"/>
      <c r="NOD13" s="311"/>
      <c r="NOE13" s="624"/>
      <c r="NOF13" s="624"/>
      <c r="NOG13" s="624"/>
      <c r="NOH13" s="313"/>
      <c r="NOI13" s="314"/>
      <c r="NOJ13" s="315"/>
      <c r="NOK13" s="311"/>
      <c r="NOL13" s="311"/>
      <c r="NOM13" s="624"/>
      <c r="NON13" s="624"/>
      <c r="NOO13" s="624"/>
      <c r="NOP13" s="313"/>
      <c r="NOQ13" s="314"/>
      <c r="NOR13" s="315"/>
      <c r="NOS13" s="311"/>
      <c r="NOT13" s="311"/>
      <c r="NOU13" s="624"/>
      <c r="NOV13" s="624"/>
      <c r="NOW13" s="624"/>
      <c r="NOX13" s="313"/>
      <c r="NOY13" s="314"/>
      <c r="NOZ13" s="315"/>
      <c r="NPA13" s="311"/>
      <c r="NPB13" s="311"/>
      <c r="NPC13" s="624"/>
      <c r="NPD13" s="624"/>
      <c r="NPE13" s="624"/>
      <c r="NPF13" s="313"/>
      <c r="NPG13" s="314"/>
      <c r="NPH13" s="315"/>
      <c r="NPI13" s="311"/>
      <c r="NPJ13" s="311"/>
      <c r="NPK13" s="624"/>
      <c r="NPL13" s="624"/>
      <c r="NPM13" s="624"/>
      <c r="NPN13" s="313"/>
      <c r="NPO13" s="314"/>
      <c r="NPP13" s="315"/>
      <c r="NPQ13" s="311"/>
      <c r="NPR13" s="311"/>
      <c r="NPS13" s="624"/>
      <c r="NPT13" s="624"/>
      <c r="NPU13" s="624"/>
      <c r="NPV13" s="313"/>
      <c r="NPW13" s="314"/>
      <c r="NPX13" s="315"/>
      <c r="NPY13" s="311"/>
      <c r="NPZ13" s="311"/>
      <c r="NQA13" s="624"/>
      <c r="NQB13" s="624"/>
      <c r="NQC13" s="624"/>
      <c r="NQD13" s="313"/>
      <c r="NQE13" s="314"/>
      <c r="NQF13" s="315"/>
      <c r="NQG13" s="311"/>
      <c r="NQH13" s="311"/>
      <c r="NQI13" s="624"/>
      <c r="NQJ13" s="624"/>
      <c r="NQK13" s="624"/>
      <c r="NQL13" s="313"/>
      <c r="NQM13" s="314"/>
      <c r="NQN13" s="315"/>
      <c r="NQO13" s="311"/>
      <c r="NQP13" s="311"/>
      <c r="NQQ13" s="624"/>
      <c r="NQR13" s="624"/>
      <c r="NQS13" s="624"/>
      <c r="NQT13" s="313"/>
      <c r="NQU13" s="314"/>
      <c r="NQV13" s="315"/>
      <c r="NQW13" s="311"/>
      <c r="NQX13" s="311"/>
      <c r="NQY13" s="624"/>
      <c r="NQZ13" s="624"/>
      <c r="NRA13" s="624"/>
      <c r="NRB13" s="313"/>
      <c r="NRC13" s="314"/>
      <c r="NRD13" s="315"/>
      <c r="NRE13" s="311"/>
      <c r="NRF13" s="311"/>
      <c r="NRG13" s="624"/>
      <c r="NRH13" s="624"/>
      <c r="NRI13" s="624"/>
      <c r="NRJ13" s="313"/>
      <c r="NRK13" s="314"/>
      <c r="NRL13" s="315"/>
      <c r="NRM13" s="311"/>
      <c r="NRN13" s="311"/>
      <c r="NRO13" s="624"/>
      <c r="NRP13" s="624"/>
      <c r="NRQ13" s="624"/>
      <c r="NRR13" s="313"/>
      <c r="NRS13" s="314"/>
      <c r="NRT13" s="315"/>
      <c r="NRU13" s="311"/>
      <c r="NRV13" s="311"/>
      <c r="NRW13" s="624"/>
      <c r="NRX13" s="624"/>
      <c r="NRY13" s="624"/>
      <c r="NRZ13" s="313"/>
      <c r="NSA13" s="314"/>
      <c r="NSB13" s="315"/>
      <c r="NSC13" s="311"/>
      <c r="NSD13" s="311"/>
      <c r="NSE13" s="624"/>
      <c r="NSF13" s="624"/>
      <c r="NSG13" s="624"/>
      <c r="NSH13" s="313"/>
      <c r="NSI13" s="314"/>
      <c r="NSJ13" s="315"/>
      <c r="NSK13" s="311"/>
      <c r="NSL13" s="311"/>
      <c r="NSM13" s="624"/>
      <c r="NSN13" s="624"/>
      <c r="NSO13" s="624"/>
      <c r="NSP13" s="313"/>
      <c r="NSQ13" s="314"/>
      <c r="NSR13" s="315"/>
      <c r="NSS13" s="311"/>
      <c r="NST13" s="311"/>
      <c r="NSU13" s="624"/>
      <c r="NSV13" s="624"/>
      <c r="NSW13" s="624"/>
      <c r="NSX13" s="313"/>
      <c r="NSY13" s="314"/>
      <c r="NSZ13" s="315"/>
      <c r="NTA13" s="311"/>
      <c r="NTB13" s="311"/>
      <c r="NTC13" s="624"/>
      <c r="NTD13" s="624"/>
      <c r="NTE13" s="624"/>
      <c r="NTF13" s="313"/>
      <c r="NTG13" s="314"/>
      <c r="NTH13" s="315"/>
      <c r="NTI13" s="311"/>
      <c r="NTJ13" s="311"/>
      <c r="NTK13" s="624"/>
      <c r="NTL13" s="624"/>
      <c r="NTM13" s="624"/>
      <c r="NTN13" s="313"/>
      <c r="NTO13" s="314"/>
      <c r="NTP13" s="315"/>
      <c r="NTQ13" s="311"/>
      <c r="NTR13" s="311"/>
      <c r="NTS13" s="624"/>
      <c r="NTT13" s="624"/>
      <c r="NTU13" s="624"/>
      <c r="NTV13" s="313"/>
      <c r="NTW13" s="314"/>
      <c r="NTX13" s="315"/>
      <c r="NTY13" s="311"/>
      <c r="NTZ13" s="311"/>
      <c r="NUA13" s="624"/>
      <c r="NUB13" s="624"/>
      <c r="NUC13" s="624"/>
      <c r="NUD13" s="313"/>
      <c r="NUE13" s="314"/>
      <c r="NUF13" s="315"/>
      <c r="NUG13" s="311"/>
      <c r="NUH13" s="311"/>
      <c r="NUI13" s="624"/>
      <c r="NUJ13" s="624"/>
      <c r="NUK13" s="624"/>
      <c r="NUL13" s="313"/>
      <c r="NUM13" s="314"/>
      <c r="NUN13" s="315"/>
      <c r="NUO13" s="311"/>
      <c r="NUP13" s="311"/>
      <c r="NUQ13" s="624"/>
      <c r="NUR13" s="624"/>
      <c r="NUS13" s="624"/>
      <c r="NUT13" s="313"/>
      <c r="NUU13" s="314"/>
      <c r="NUV13" s="315"/>
      <c r="NUW13" s="311"/>
      <c r="NUX13" s="311"/>
      <c r="NUY13" s="624"/>
      <c r="NUZ13" s="624"/>
      <c r="NVA13" s="624"/>
      <c r="NVB13" s="313"/>
      <c r="NVC13" s="314"/>
      <c r="NVD13" s="315"/>
      <c r="NVE13" s="311"/>
      <c r="NVF13" s="311"/>
      <c r="NVG13" s="624"/>
      <c r="NVH13" s="624"/>
      <c r="NVI13" s="624"/>
      <c r="NVJ13" s="313"/>
      <c r="NVK13" s="314"/>
      <c r="NVL13" s="315"/>
      <c r="NVM13" s="311"/>
      <c r="NVN13" s="311"/>
      <c r="NVO13" s="624"/>
      <c r="NVP13" s="624"/>
      <c r="NVQ13" s="624"/>
      <c r="NVR13" s="313"/>
      <c r="NVS13" s="314"/>
      <c r="NVT13" s="315"/>
      <c r="NVU13" s="311"/>
      <c r="NVV13" s="311"/>
      <c r="NVW13" s="624"/>
      <c r="NVX13" s="624"/>
      <c r="NVY13" s="624"/>
      <c r="NVZ13" s="313"/>
      <c r="NWA13" s="314"/>
      <c r="NWB13" s="315"/>
      <c r="NWC13" s="311"/>
      <c r="NWD13" s="311"/>
      <c r="NWE13" s="624"/>
      <c r="NWF13" s="624"/>
      <c r="NWG13" s="624"/>
      <c r="NWH13" s="313"/>
      <c r="NWI13" s="314"/>
      <c r="NWJ13" s="315"/>
      <c r="NWK13" s="311"/>
      <c r="NWL13" s="311"/>
      <c r="NWM13" s="624"/>
      <c r="NWN13" s="624"/>
      <c r="NWO13" s="624"/>
      <c r="NWP13" s="313"/>
      <c r="NWQ13" s="314"/>
      <c r="NWR13" s="315"/>
      <c r="NWS13" s="311"/>
      <c r="NWT13" s="311"/>
      <c r="NWU13" s="624"/>
      <c r="NWV13" s="624"/>
      <c r="NWW13" s="624"/>
      <c r="NWX13" s="313"/>
      <c r="NWY13" s="314"/>
      <c r="NWZ13" s="315"/>
      <c r="NXA13" s="311"/>
      <c r="NXB13" s="311"/>
      <c r="NXC13" s="624"/>
      <c r="NXD13" s="624"/>
      <c r="NXE13" s="624"/>
      <c r="NXF13" s="313"/>
      <c r="NXG13" s="314"/>
      <c r="NXH13" s="315"/>
      <c r="NXI13" s="311"/>
      <c r="NXJ13" s="311"/>
      <c r="NXK13" s="624"/>
      <c r="NXL13" s="624"/>
      <c r="NXM13" s="624"/>
      <c r="NXN13" s="313"/>
      <c r="NXO13" s="314"/>
      <c r="NXP13" s="315"/>
      <c r="NXQ13" s="311"/>
      <c r="NXR13" s="311"/>
      <c r="NXS13" s="624"/>
      <c r="NXT13" s="624"/>
      <c r="NXU13" s="624"/>
      <c r="NXV13" s="313"/>
      <c r="NXW13" s="314"/>
      <c r="NXX13" s="315"/>
      <c r="NXY13" s="311"/>
      <c r="NXZ13" s="311"/>
      <c r="NYA13" s="624"/>
      <c r="NYB13" s="624"/>
      <c r="NYC13" s="624"/>
      <c r="NYD13" s="313"/>
      <c r="NYE13" s="314"/>
      <c r="NYF13" s="315"/>
      <c r="NYG13" s="311"/>
      <c r="NYH13" s="311"/>
      <c r="NYI13" s="624"/>
      <c r="NYJ13" s="624"/>
      <c r="NYK13" s="624"/>
      <c r="NYL13" s="313"/>
      <c r="NYM13" s="314"/>
      <c r="NYN13" s="315"/>
      <c r="NYO13" s="311"/>
      <c r="NYP13" s="311"/>
      <c r="NYQ13" s="624"/>
      <c r="NYR13" s="624"/>
      <c r="NYS13" s="624"/>
      <c r="NYT13" s="313"/>
      <c r="NYU13" s="314"/>
      <c r="NYV13" s="315"/>
      <c r="NYW13" s="311"/>
      <c r="NYX13" s="311"/>
      <c r="NYY13" s="624"/>
      <c r="NYZ13" s="624"/>
      <c r="NZA13" s="624"/>
      <c r="NZB13" s="313"/>
      <c r="NZC13" s="314"/>
      <c r="NZD13" s="315"/>
      <c r="NZE13" s="311"/>
      <c r="NZF13" s="311"/>
      <c r="NZG13" s="624"/>
      <c r="NZH13" s="624"/>
      <c r="NZI13" s="624"/>
      <c r="NZJ13" s="313"/>
      <c r="NZK13" s="314"/>
      <c r="NZL13" s="315"/>
      <c r="NZM13" s="311"/>
      <c r="NZN13" s="311"/>
      <c r="NZO13" s="624"/>
      <c r="NZP13" s="624"/>
      <c r="NZQ13" s="624"/>
      <c r="NZR13" s="313"/>
      <c r="NZS13" s="314"/>
      <c r="NZT13" s="315"/>
      <c r="NZU13" s="311"/>
      <c r="NZV13" s="311"/>
      <c r="NZW13" s="624"/>
      <c r="NZX13" s="624"/>
      <c r="NZY13" s="624"/>
      <c r="NZZ13" s="313"/>
      <c r="OAA13" s="314"/>
      <c r="OAB13" s="315"/>
      <c r="OAC13" s="311"/>
      <c r="OAD13" s="311"/>
      <c r="OAE13" s="624"/>
      <c r="OAF13" s="624"/>
      <c r="OAG13" s="624"/>
      <c r="OAH13" s="313"/>
      <c r="OAI13" s="314"/>
      <c r="OAJ13" s="315"/>
      <c r="OAK13" s="311"/>
      <c r="OAL13" s="311"/>
      <c r="OAM13" s="624"/>
      <c r="OAN13" s="624"/>
      <c r="OAO13" s="624"/>
      <c r="OAP13" s="313"/>
      <c r="OAQ13" s="314"/>
      <c r="OAR13" s="315"/>
      <c r="OAS13" s="311"/>
      <c r="OAT13" s="311"/>
      <c r="OAU13" s="624"/>
      <c r="OAV13" s="624"/>
      <c r="OAW13" s="624"/>
      <c r="OAX13" s="313"/>
      <c r="OAY13" s="314"/>
      <c r="OAZ13" s="315"/>
      <c r="OBA13" s="311"/>
      <c r="OBB13" s="311"/>
      <c r="OBC13" s="624"/>
      <c r="OBD13" s="624"/>
      <c r="OBE13" s="624"/>
      <c r="OBF13" s="313"/>
      <c r="OBG13" s="314"/>
      <c r="OBH13" s="315"/>
      <c r="OBI13" s="311"/>
      <c r="OBJ13" s="311"/>
      <c r="OBK13" s="624"/>
      <c r="OBL13" s="624"/>
      <c r="OBM13" s="624"/>
      <c r="OBN13" s="313"/>
      <c r="OBO13" s="314"/>
      <c r="OBP13" s="315"/>
      <c r="OBQ13" s="311"/>
      <c r="OBR13" s="311"/>
      <c r="OBS13" s="624"/>
      <c r="OBT13" s="624"/>
      <c r="OBU13" s="624"/>
      <c r="OBV13" s="313"/>
      <c r="OBW13" s="314"/>
      <c r="OBX13" s="315"/>
      <c r="OBY13" s="311"/>
      <c r="OBZ13" s="311"/>
      <c r="OCA13" s="624"/>
      <c r="OCB13" s="624"/>
      <c r="OCC13" s="624"/>
      <c r="OCD13" s="313"/>
      <c r="OCE13" s="314"/>
      <c r="OCF13" s="315"/>
      <c r="OCG13" s="311"/>
      <c r="OCH13" s="311"/>
      <c r="OCI13" s="624"/>
      <c r="OCJ13" s="624"/>
      <c r="OCK13" s="624"/>
      <c r="OCL13" s="313"/>
      <c r="OCM13" s="314"/>
      <c r="OCN13" s="315"/>
      <c r="OCO13" s="311"/>
      <c r="OCP13" s="311"/>
      <c r="OCQ13" s="624"/>
      <c r="OCR13" s="624"/>
      <c r="OCS13" s="624"/>
      <c r="OCT13" s="313"/>
      <c r="OCU13" s="314"/>
      <c r="OCV13" s="315"/>
      <c r="OCW13" s="311"/>
      <c r="OCX13" s="311"/>
      <c r="OCY13" s="624"/>
      <c r="OCZ13" s="624"/>
      <c r="ODA13" s="624"/>
      <c r="ODB13" s="313"/>
      <c r="ODC13" s="314"/>
      <c r="ODD13" s="315"/>
      <c r="ODE13" s="311"/>
      <c r="ODF13" s="311"/>
      <c r="ODG13" s="624"/>
      <c r="ODH13" s="624"/>
      <c r="ODI13" s="624"/>
      <c r="ODJ13" s="313"/>
      <c r="ODK13" s="314"/>
      <c r="ODL13" s="315"/>
      <c r="ODM13" s="311"/>
      <c r="ODN13" s="311"/>
      <c r="ODO13" s="624"/>
      <c r="ODP13" s="624"/>
      <c r="ODQ13" s="624"/>
      <c r="ODR13" s="313"/>
      <c r="ODS13" s="314"/>
      <c r="ODT13" s="315"/>
      <c r="ODU13" s="311"/>
      <c r="ODV13" s="311"/>
      <c r="ODW13" s="624"/>
      <c r="ODX13" s="624"/>
      <c r="ODY13" s="624"/>
      <c r="ODZ13" s="313"/>
      <c r="OEA13" s="314"/>
      <c r="OEB13" s="315"/>
      <c r="OEC13" s="311"/>
      <c r="OED13" s="311"/>
      <c r="OEE13" s="624"/>
      <c r="OEF13" s="624"/>
      <c r="OEG13" s="624"/>
      <c r="OEH13" s="313"/>
      <c r="OEI13" s="314"/>
      <c r="OEJ13" s="315"/>
      <c r="OEK13" s="311"/>
      <c r="OEL13" s="311"/>
      <c r="OEM13" s="624"/>
      <c r="OEN13" s="624"/>
      <c r="OEO13" s="624"/>
      <c r="OEP13" s="313"/>
      <c r="OEQ13" s="314"/>
      <c r="OER13" s="315"/>
      <c r="OES13" s="311"/>
      <c r="OET13" s="311"/>
      <c r="OEU13" s="624"/>
      <c r="OEV13" s="624"/>
      <c r="OEW13" s="624"/>
      <c r="OEX13" s="313"/>
      <c r="OEY13" s="314"/>
      <c r="OEZ13" s="315"/>
      <c r="OFA13" s="311"/>
      <c r="OFB13" s="311"/>
      <c r="OFC13" s="624"/>
      <c r="OFD13" s="624"/>
      <c r="OFE13" s="624"/>
      <c r="OFF13" s="313"/>
      <c r="OFG13" s="314"/>
      <c r="OFH13" s="315"/>
      <c r="OFI13" s="311"/>
      <c r="OFJ13" s="311"/>
      <c r="OFK13" s="624"/>
      <c r="OFL13" s="624"/>
      <c r="OFM13" s="624"/>
      <c r="OFN13" s="313"/>
      <c r="OFO13" s="314"/>
      <c r="OFP13" s="315"/>
      <c r="OFQ13" s="311"/>
      <c r="OFR13" s="311"/>
      <c r="OFS13" s="624"/>
      <c r="OFT13" s="624"/>
      <c r="OFU13" s="624"/>
      <c r="OFV13" s="313"/>
      <c r="OFW13" s="314"/>
      <c r="OFX13" s="315"/>
      <c r="OFY13" s="311"/>
      <c r="OFZ13" s="311"/>
      <c r="OGA13" s="624"/>
      <c r="OGB13" s="624"/>
      <c r="OGC13" s="624"/>
      <c r="OGD13" s="313"/>
      <c r="OGE13" s="314"/>
      <c r="OGF13" s="315"/>
      <c r="OGG13" s="311"/>
      <c r="OGH13" s="311"/>
      <c r="OGI13" s="624"/>
      <c r="OGJ13" s="624"/>
      <c r="OGK13" s="624"/>
      <c r="OGL13" s="313"/>
      <c r="OGM13" s="314"/>
      <c r="OGN13" s="315"/>
      <c r="OGO13" s="311"/>
      <c r="OGP13" s="311"/>
      <c r="OGQ13" s="624"/>
      <c r="OGR13" s="624"/>
      <c r="OGS13" s="624"/>
      <c r="OGT13" s="313"/>
      <c r="OGU13" s="314"/>
      <c r="OGV13" s="315"/>
      <c r="OGW13" s="311"/>
      <c r="OGX13" s="311"/>
      <c r="OGY13" s="624"/>
      <c r="OGZ13" s="624"/>
      <c r="OHA13" s="624"/>
      <c r="OHB13" s="313"/>
      <c r="OHC13" s="314"/>
      <c r="OHD13" s="315"/>
      <c r="OHE13" s="311"/>
      <c r="OHF13" s="311"/>
      <c r="OHG13" s="624"/>
      <c r="OHH13" s="624"/>
      <c r="OHI13" s="624"/>
      <c r="OHJ13" s="313"/>
      <c r="OHK13" s="314"/>
      <c r="OHL13" s="315"/>
      <c r="OHM13" s="311"/>
      <c r="OHN13" s="311"/>
      <c r="OHO13" s="624"/>
      <c r="OHP13" s="624"/>
      <c r="OHQ13" s="624"/>
      <c r="OHR13" s="313"/>
      <c r="OHS13" s="314"/>
      <c r="OHT13" s="315"/>
      <c r="OHU13" s="311"/>
      <c r="OHV13" s="311"/>
      <c r="OHW13" s="624"/>
      <c r="OHX13" s="624"/>
      <c r="OHY13" s="624"/>
      <c r="OHZ13" s="313"/>
      <c r="OIA13" s="314"/>
      <c r="OIB13" s="315"/>
      <c r="OIC13" s="311"/>
      <c r="OID13" s="311"/>
      <c r="OIE13" s="624"/>
      <c r="OIF13" s="624"/>
      <c r="OIG13" s="624"/>
      <c r="OIH13" s="313"/>
      <c r="OII13" s="314"/>
      <c r="OIJ13" s="315"/>
      <c r="OIK13" s="311"/>
      <c r="OIL13" s="311"/>
      <c r="OIM13" s="624"/>
      <c r="OIN13" s="624"/>
      <c r="OIO13" s="624"/>
      <c r="OIP13" s="313"/>
      <c r="OIQ13" s="314"/>
      <c r="OIR13" s="315"/>
      <c r="OIS13" s="311"/>
      <c r="OIT13" s="311"/>
      <c r="OIU13" s="624"/>
      <c r="OIV13" s="624"/>
      <c r="OIW13" s="624"/>
      <c r="OIX13" s="313"/>
      <c r="OIY13" s="314"/>
      <c r="OIZ13" s="315"/>
      <c r="OJA13" s="311"/>
      <c r="OJB13" s="311"/>
      <c r="OJC13" s="624"/>
      <c r="OJD13" s="624"/>
      <c r="OJE13" s="624"/>
      <c r="OJF13" s="313"/>
      <c r="OJG13" s="314"/>
      <c r="OJH13" s="315"/>
      <c r="OJI13" s="311"/>
      <c r="OJJ13" s="311"/>
      <c r="OJK13" s="624"/>
      <c r="OJL13" s="624"/>
      <c r="OJM13" s="624"/>
      <c r="OJN13" s="313"/>
      <c r="OJO13" s="314"/>
      <c r="OJP13" s="315"/>
      <c r="OJQ13" s="311"/>
      <c r="OJR13" s="311"/>
      <c r="OJS13" s="624"/>
      <c r="OJT13" s="624"/>
      <c r="OJU13" s="624"/>
      <c r="OJV13" s="313"/>
      <c r="OJW13" s="314"/>
      <c r="OJX13" s="315"/>
      <c r="OJY13" s="311"/>
      <c r="OJZ13" s="311"/>
      <c r="OKA13" s="624"/>
      <c r="OKB13" s="624"/>
      <c r="OKC13" s="624"/>
      <c r="OKD13" s="313"/>
      <c r="OKE13" s="314"/>
      <c r="OKF13" s="315"/>
      <c r="OKG13" s="311"/>
      <c r="OKH13" s="311"/>
      <c r="OKI13" s="624"/>
      <c r="OKJ13" s="624"/>
      <c r="OKK13" s="624"/>
      <c r="OKL13" s="313"/>
      <c r="OKM13" s="314"/>
      <c r="OKN13" s="315"/>
      <c r="OKO13" s="311"/>
      <c r="OKP13" s="311"/>
      <c r="OKQ13" s="624"/>
      <c r="OKR13" s="624"/>
      <c r="OKS13" s="624"/>
      <c r="OKT13" s="313"/>
      <c r="OKU13" s="314"/>
      <c r="OKV13" s="315"/>
      <c r="OKW13" s="311"/>
      <c r="OKX13" s="311"/>
      <c r="OKY13" s="624"/>
      <c r="OKZ13" s="624"/>
      <c r="OLA13" s="624"/>
      <c r="OLB13" s="313"/>
      <c r="OLC13" s="314"/>
      <c r="OLD13" s="315"/>
      <c r="OLE13" s="311"/>
      <c r="OLF13" s="311"/>
      <c r="OLG13" s="624"/>
      <c r="OLH13" s="624"/>
      <c r="OLI13" s="624"/>
      <c r="OLJ13" s="313"/>
      <c r="OLK13" s="314"/>
      <c r="OLL13" s="315"/>
      <c r="OLM13" s="311"/>
      <c r="OLN13" s="311"/>
      <c r="OLO13" s="624"/>
      <c r="OLP13" s="624"/>
      <c r="OLQ13" s="624"/>
      <c r="OLR13" s="313"/>
      <c r="OLS13" s="314"/>
      <c r="OLT13" s="315"/>
      <c r="OLU13" s="311"/>
      <c r="OLV13" s="311"/>
      <c r="OLW13" s="624"/>
      <c r="OLX13" s="624"/>
      <c r="OLY13" s="624"/>
      <c r="OLZ13" s="313"/>
      <c r="OMA13" s="314"/>
      <c r="OMB13" s="315"/>
      <c r="OMC13" s="311"/>
      <c r="OMD13" s="311"/>
      <c r="OME13" s="624"/>
      <c r="OMF13" s="624"/>
      <c r="OMG13" s="624"/>
      <c r="OMH13" s="313"/>
      <c r="OMI13" s="314"/>
      <c r="OMJ13" s="315"/>
      <c r="OMK13" s="311"/>
      <c r="OML13" s="311"/>
      <c r="OMM13" s="624"/>
      <c r="OMN13" s="624"/>
      <c r="OMO13" s="624"/>
      <c r="OMP13" s="313"/>
      <c r="OMQ13" s="314"/>
      <c r="OMR13" s="315"/>
      <c r="OMS13" s="311"/>
      <c r="OMT13" s="311"/>
      <c r="OMU13" s="624"/>
      <c r="OMV13" s="624"/>
      <c r="OMW13" s="624"/>
      <c r="OMX13" s="313"/>
      <c r="OMY13" s="314"/>
      <c r="OMZ13" s="315"/>
      <c r="ONA13" s="311"/>
      <c r="ONB13" s="311"/>
      <c r="ONC13" s="624"/>
      <c r="OND13" s="624"/>
      <c r="ONE13" s="624"/>
      <c r="ONF13" s="313"/>
      <c r="ONG13" s="314"/>
      <c r="ONH13" s="315"/>
      <c r="ONI13" s="311"/>
      <c r="ONJ13" s="311"/>
      <c r="ONK13" s="624"/>
      <c r="ONL13" s="624"/>
      <c r="ONM13" s="624"/>
      <c r="ONN13" s="313"/>
      <c r="ONO13" s="314"/>
      <c r="ONP13" s="315"/>
      <c r="ONQ13" s="311"/>
      <c r="ONR13" s="311"/>
      <c r="ONS13" s="624"/>
      <c r="ONT13" s="624"/>
      <c r="ONU13" s="624"/>
      <c r="ONV13" s="313"/>
      <c r="ONW13" s="314"/>
      <c r="ONX13" s="315"/>
      <c r="ONY13" s="311"/>
      <c r="ONZ13" s="311"/>
      <c r="OOA13" s="624"/>
      <c r="OOB13" s="624"/>
      <c r="OOC13" s="624"/>
      <c r="OOD13" s="313"/>
      <c r="OOE13" s="314"/>
      <c r="OOF13" s="315"/>
      <c r="OOG13" s="311"/>
      <c r="OOH13" s="311"/>
      <c r="OOI13" s="624"/>
      <c r="OOJ13" s="624"/>
      <c r="OOK13" s="624"/>
      <c r="OOL13" s="313"/>
      <c r="OOM13" s="314"/>
      <c r="OON13" s="315"/>
      <c r="OOO13" s="311"/>
      <c r="OOP13" s="311"/>
      <c r="OOQ13" s="624"/>
      <c r="OOR13" s="624"/>
      <c r="OOS13" s="624"/>
      <c r="OOT13" s="313"/>
      <c r="OOU13" s="314"/>
      <c r="OOV13" s="315"/>
      <c r="OOW13" s="311"/>
      <c r="OOX13" s="311"/>
      <c r="OOY13" s="624"/>
      <c r="OOZ13" s="624"/>
      <c r="OPA13" s="624"/>
      <c r="OPB13" s="313"/>
      <c r="OPC13" s="314"/>
      <c r="OPD13" s="315"/>
      <c r="OPE13" s="311"/>
      <c r="OPF13" s="311"/>
      <c r="OPG13" s="624"/>
      <c r="OPH13" s="624"/>
      <c r="OPI13" s="624"/>
      <c r="OPJ13" s="313"/>
      <c r="OPK13" s="314"/>
      <c r="OPL13" s="315"/>
      <c r="OPM13" s="311"/>
      <c r="OPN13" s="311"/>
      <c r="OPO13" s="624"/>
      <c r="OPP13" s="624"/>
      <c r="OPQ13" s="624"/>
      <c r="OPR13" s="313"/>
      <c r="OPS13" s="314"/>
      <c r="OPT13" s="315"/>
      <c r="OPU13" s="311"/>
      <c r="OPV13" s="311"/>
      <c r="OPW13" s="624"/>
      <c r="OPX13" s="624"/>
      <c r="OPY13" s="624"/>
      <c r="OPZ13" s="313"/>
      <c r="OQA13" s="314"/>
      <c r="OQB13" s="315"/>
      <c r="OQC13" s="311"/>
      <c r="OQD13" s="311"/>
      <c r="OQE13" s="624"/>
      <c r="OQF13" s="624"/>
      <c r="OQG13" s="624"/>
      <c r="OQH13" s="313"/>
      <c r="OQI13" s="314"/>
      <c r="OQJ13" s="315"/>
      <c r="OQK13" s="311"/>
      <c r="OQL13" s="311"/>
      <c r="OQM13" s="624"/>
      <c r="OQN13" s="624"/>
      <c r="OQO13" s="624"/>
      <c r="OQP13" s="313"/>
      <c r="OQQ13" s="314"/>
      <c r="OQR13" s="315"/>
      <c r="OQS13" s="311"/>
      <c r="OQT13" s="311"/>
      <c r="OQU13" s="624"/>
      <c r="OQV13" s="624"/>
      <c r="OQW13" s="624"/>
      <c r="OQX13" s="313"/>
      <c r="OQY13" s="314"/>
      <c r="OQZ13" s="315"/>
      <c r="ORA13" s="311"/>
      <c r="ORB13" s="311"/>
      <c r="ORC13" s="624"/>
      <c r="ORD13" s="624"/>
      <c r="ORE13" s="624"/>
      <c r="ORF13" s="313"/>
      <c r="ORG13" s="314"/>
      <c r="ORH13" s="315"/>
      <c r="ORI13" s="311"/>
      <c r="ORJ13" s="311"/>
      <c r="ORK13" s="624"/>
      <c r="ORL13" s="624"/>
      <c r="ORM13" s="624"/>
      <c r="ORN13" s="313"/>
      <c r="ORO13" s="314"/>
      <c r="ORP13" s="315"/>
      <c r="ORQ13" s="311"/>
      <c r="ORR13" s="311"/>
      <c r="ORS13" s="624"/>
      <c r="ORT13" s="624"/>
      <c r="ORU13" s="624"/>
      <c r="ORV13" s="313"/>
      <c r="ORW13" s="314"/>
      <c r="ORX13" s="315"/>
      <c r="ORY13" s="311"/>
      <c r="ORZ13" s="311"/>
      <c r="OSA13" s="624"/>
      <c r="OSB13" s="624"/>
      <c r="OSC13" s="624"/>
      <c r="OSD13" s="313"/>
      <c r="OSE13" s="314"/>
      <c r="OSF13" s="315"/>
      <c r="OSG13" s="311"/>
      <c r="OSH13" s="311"/>
      <c r="OSI13" s="624"/>
      <c r="OSJ13" s="624"/>
      <c r="OSK13" s="624"/>
      <c r="OSL13" s="313"/>
      <c r="OSM13" s="314"/>
      <c r="OSN13" s="315"/>
      <c r="OSO13" s="311"/>
      <c r="OSP13" s="311"/>
      <c r="OSQ13" s="624"/>
      <c r="OSR13" s="624"/>
      <c r="OSS13" s="624"/>
      <c r="OST13" s="313"/>
      <c r="OSU13" s="314"/>
      <c r="OSV13" s="315"/>
      <c r="OSW13" s="311"/>
      <c r="OSX13" s="311"/>
      <c r="OSY13" s="624"/>
      <c r="OSZ13" s="624"/>
      <c r="OTA13" s="624"/>
      <c r="OTB13" s="313"/>
      <c r="OTC13" s="314"/>
      <c r="OTD13" s="315"/>
      <c r="OTE13" s="311"/>
      <c r="OTF13" s="311"/>
      <c r="OTG13" s="624"/>
      <c r="OTH13" s="624"/>
      <c r="OTI13" s="624"/>
      <c r="OTJ13" s="313"/>
      <c r="OTK13" s="314"/>
      <c r="OTL13" s="315"/>
      <c r="OTM13" s="311"/>
      <c r="OTN13" s="311"/>
      <c r="OTO13" s="624"/>
      <c r="OTP13" s="624"/>
      <c r="OTQ13" s="624"/>
      <c r="OTR13" s="313"/>
      <c r="OTS13" s="314"/>
      <c r="OTT13" s="315"/>
      <c r="OTU13" s="311"/>
      <c r="OTV13" s="311"/>
      <c r="OTW13" s="624"/>
      <c r="OTX13" s="624"/>
      <c r="OTY13" s="624"/>
      <c r="OTZ13" s="313"/>
      <c r="OUA13" s="314"/>
      <c r="OUB13" s="315"/>
      <c r="OUC13" s="311"/>
      <c r="OUD13" s="311"/>
      <c r="OUE13" s="624"/>
      <c r="OUF13" s="624"/>
      <c r="OUG13" s="624"/>
      <c r="OUH13" s="313"/>
      <c r="OUI13" s="314"/>
      <c r="OUJ13" s="315"/>
      <c r="OUK13" s="311"/>
      <c r="OUL13" s="311"/>
      <c r="OUM13" s="624"/>
      <c r="OUN13" s="624"/>
      <c r="OUO13" s="624"/>
      <c r="OUP13" s="313"/>
      <c r="OUQ13" s="314"/>
      <c r="OUR13" s="315"/>
      <c r="OUS13" s="311"/>
      <c r="OUT13" s="311"/>
      <c r="OUU13" s="624"/>
      <c r="OUV13" s="624"/>
      <c r="OUW13" s="624"/>
      <c r="OUX13" s="313"/>
      <c r="OUY13" s="314"/>
      <c r="OUZ13" s="315"/>
      <c r="OVA13" s="311"/>
      <c r="OVB13" s="311"/>
      <c r="OVC13" s="624"/>
      <c r="OVD13" s="624"/>
      <c r="OVE13" s="624"/>
      <c r="OVF13" s="313"/>
      <c r="OVG13" s="314"/>
      <c r="OVH13" s="315"/>
      <c r="OVI13" s="311"/>
      <c r="OVJ13" s="311"/>
      <c r="OVK13" s="624"/>
      <c r="OVL13" s="624"/>
      <c r="OVM13" s="624"/>
      <c r="OVN13" s="313"/>
      <c r="OVO13" s="314"/>
      <c r="OVP13" s="315"/>
      <c r="OVQ13" s="311"/>
      <c r="OVR13" s="311"/>
      <c r="OVS13" s="624"/>
      <c r="OVT13" s="624"/>
      <c r="OVU13" s="624"/>
      <c r="OVV13" s="313"/>
      <c r="OVW13" s="314"/>
      <c r="OVX13" s="315"/>
      <c r="OVY13" s="311"/>
      <c r="OVZ13" s="311"/>
      <c r="OWA13" s="624"/>
      <c r="OWB13" s="624"/>
      <c r="OWC13" s="624"/>
      <c r="OWD13" s="313"/>
      <c r="OWE13" s="314"/>
      <c r="OWF13" s="315"/>
      <c r="OWG13" s="311"/>
      <c r="OWH13" s="311"/>
      <c r="OWI13" s="624"/>
      <c r="OWJ13" s="624"/>
      <c r="OWK13" s="624"/>
      <c r="OWL13" s="313"/>
      <c r="OWM13" s="314"/>
      <c r="OWN13" s="315"/>
      <c r="OWO13" s="311"/>
      <c r="OWP13" s="311"/>
      <c r="OWQ13" s="624"/>
      <c r="OWR13" s="624"/>
      <c r="OWS13" s="624"/>
      <c r="OWT13" s="313"/>
      <c r="OWU13" s="314"/>
      <c r="OWV13" s="315"/>
      <c r="OWW13" s="311"/>
      <c r="OWX13" s="311"/>
      <c r="OWY13" s="624"/>
      <c r="OWZ13" s="624"/>
      <c r="OXA13" s="624"/>
      <c r="OXB13" s="313"/>
      <c r="OXC13" s="314"/>
      <c r="OXD13" s="315"/>
      <c r="OXE13" s="311"/>
      <c r="OXF13" s="311"/>
      <c r="OXG13" s="624"/>
      <c r="OXH13" s="624"/>
      <c r="OXI13" s="624"/>
      <c r="OXJ13" s="313"/>
      <c r="OXK13" s="314"/>
      <c r="OXL13" s="315"/>
      <c r="OXM13" s="311"/>
      <c r="OXN13" s="311"/>
      <c r="OXO13" s="624"/>
      <c r="OXP13" s="624"/>
      <c r="OXQ13" s="624"/>
      <c r="OXR13" s="313"/>
      <c r="OXS13" s="314"/>
      <c r="OXT13" s="315"/>
      <c r="OXU13" s="311"/>
      <c r="OXV13" s="311"/>
      <c r="OXW13" s="624"/>
      <c r="OXX13" s="624"/>
      <c r="OXY13" s="624"/>
      <c r="OXZ13" s="313"/>
      <c r="OYA13" s="314"/>
      <c r="OYB13" s="315"/>
      <c r="OYC13" s="311"/>
      <c r="OYD13" s="311"/>
      <c r="OYE13" s="624"/>
      <c r="OYF13" s="624"/>
      <c r="OYG13" s="624"/>
      <c r="OYH13" s="313"/>
      <c r="OYI13" s="314"/>
      <c r="OYJ13" s="315"/>
      <c r="OYK13" s="311"/>
      <c r="OYL13" s="311"/>
      <c r="OYM13" s="624"/>
      <c r="OYN13" s="624"/>
      <c r="OYO13" s="624"/>
      <c r="OYP13" s="313"/>
      <c r="OYQ13" s="314"/>
      <c r="OYR13" s="315"/>
      <c r="OYS13" s="311"/>
      <c r="OYT13" s="311"/>
      <c r="OYU13" s="624"/>
      <c r="OYV13" s="624"/>
      <c r="OYW13" s="624"/>
      <c r="OYX13" s="313"/>
      <c r="OYY13" s="314"/>
      <c r="OYZ13" s="315"/>
      <c r="OZA13" s="311"/>
      <c r="OZB13" s="311"/>
      <c r="OZC13" s="624"/>
      <c r="OZD13" s="624"/>
      <c r="OZE13" s="624"/>
      <c r="OZF13" s="313"/>
      <c r="OZG13" s="314"/>
      <c r="OZH13" s="315"/>
      <c r="OZI13" s="311"/>
      <c r="OZJ13" s="311"/>
      <c r="OZK13" s="624"/>
      <c r="OZL13" s="624"/>
      <c r="OZM13" s="624"/>
      <c r="OZN13" s="313"/>
      <c r="OZO13" s="314"/>
      <c r="OZP13" s="315"/>
      <c r="OZQ13" s="311"/>
      <c r="OZR13" s="311"/>
      <c r="OZS13" s="624"/>
      <c r="OZT13" s="624"/>
      <c r="OZU13" s="624"/>
      <c r="OZV13" s="313"/>
      <c r="OZW13" s="314"/>
      <c r="OZX13" s="315"/>
      <c r="OZY13" s="311"/>
      <c r="OZZ13" s="311"/>
      <c r="PAA13" s="624"/>
      <c r="PAB13" s="624"/>
      <c r="PAC13" s="624"/>
      <c r="PAD13" s="313"/>
      <c r="PAE13" s="314"/>
      <c r="PAF13" s="315"/>
      <c r="PAG13" s="311"/>
      <c r="PAH13" s="311"/>
      <c r="PAI13" s="624"/>
      <c r="PAJ13" s="624"/>
      <c r="PAK13" s="624"/>
      <c r="PAL13" s="313"/>
      <c r="PAM13" s="314"/>
      <c r="PAN13" s="315"/>
      <c r="PAO13" s="311"/>
      <c r="PAP13" s="311"/>
      <c r="PAQ13" s="624"/>
      <c r="PAR13" s="624"/>
      <c r="PAS13" s="624"/>
      <c r="PAT13" s="313"/>
      <c r="PAU13" s="314"/>
      <c r="PAV13" s="315"/>
      <c r="PAW13" s="311"/>
      <c r="PAX13" s="311"/>
      <c r="PAY13" s="624"/>
      <c r="PAZ13" s="624"/>
      <c r="PBA13" s="624"/>
      <c r="PBB13" s="313"/>
      <c r="PBC13" s="314"/>
      <c r="PBD13" s="315"/>
      <c r="PBE13" s="311"/>
      <c r="PBF13" s="311"/>
      <c r="PBG13" s="624"/>
      <c r="PBH13" s="624"/>
      <c r="PBI13" s="624"/>
      <c r="PBJ13" s="313"/>
      <c r="PBK13" s="314"/>
      <c r="PBL13" s="315"/>
      <c r="PBM13" s="311"/>
      <c r="PBN13" s="311"/>
      <c r="PBO13" s="624"/>
      <c r="PBP13" s="624"/>
      <c r="PBQ13" s="624"/>
      <c r="PBR13" s="313"/>
      <c r="PBS13" s="314"/>
      <c r="PBT13" s="315"/>
      <c r="PBU13" s="311"/>
      <c r="PBV13" s="311"/>
      <c r="PBW13" s="624"/>
      <c r="PBX13" s="624"/>
      <c r="PBY13" s="624"/>
      <c r="PBZ13" s="313"/>
      <c r="PCA13" s="314"/>
      <c r="PCB13" s="315"/>
      <c r="PCC13" s="311"/>
      <c r="PCD13" s="311"/>
      <c r="PCE13" s="624"/>
      <c r="PCF13" s="624"/>
      <c r="PCG13" s="624"/>
      <c r="PCH13" s="313"/>
      <c r="PCI13" s="314"/>
      <c r="PCJ13" s="315"/>
      <c r="PCK13" s="311"/>
      <c r="PCL13" s="311"/>
      <c r="PCM13" s="624"/>
      <c r="PCN13" s="624"/>
      <c r="PCO13" s="624"/>
      <c r="PCP13" s="313"/>
      <c r="PCQ13" s="314"/>
      <c r="PCR13" s="315"/>
      <c r="PCS13" s="311"/>
      <c r="PCT13" s="311"/>
      <c r="PCU13" s="624"/>
      <c r="PCV13" s="624"/>
      <c r="PCW13" s="624"/>
      <c r="PCX13" s="313"/>
      <c r="PCY13" s="314"/>
      <c r="PCZ13" s="315"/>
      <c r="PDA13" s="311"/>
      <c r="PDB13" s="311"/>
      <c r="PDC13" s="624"/>
      <c r="PDD13" s="624"/>
      <c r="PDE13" s="624"/>
      <c r="PDF13" s="313"/>
      <c r="PDG13" s="314"/>
      <c r="PDH13" s="315"/>
      <c r="PDI13" s="311"/>
      <c r="PDJ13" s="311"/>
      <c r="PDK13" s="624"/>
      <c r="PDL13" s="624"/>
      <c r="PDM13" s="624"/>
      <c r="PDN13" s="313"/>
      <c r="PDO13" s="314"/>
      <c r="PDP13" s="315"/>
      <c r="PDQ13" s="311"/>
      <c r="PDR13" s="311"/>
      <c r="PDS13" s="624"/>
      <c r="PDT13" s="624"/>
      <c r="PDU13" s="624"/>
      <c r="PDV13" s="313"/>
      <c r="PDW13" s="314"/>
      <c r="PDX13" s="315"/>
      <c r="PDY13" s="311"/>
      <c r="PDZ13" s="311"/>
      <c r="PEA13" s="624"/>
      <c r="PEB13" s="624"/>
      <c r="PEC13" s="624"/>
      <c r="PED13" s="313"/>
      <c r="PEE13" s="314"/>
      <c r="PEF13" s="315"/>
      <c r="PEG13" s="311"/>
      <c r="PEH13" s="311"/>
      <c r="PEI13" s="624"/>
      <c r="PEJ13" s="624"/>
      <c r="PEK13" s="624"/>
      <c r="PEL13" s="313"/>
      <c r="PEM13" s="314"/>
      <c r="PEN13" s="315"/>
      <c r="PEO13" s="311"/>
      <c r="PEP13" s="311"/>
      <c r="PEQ13" s="624"/>
      <c r="PER13" s="624"/>
      <c r="PES13" s="624"/>
      <c r="PET13" s="313"/>
      <c r="PEU13" s="314"/>
      <c r="PEV13" s="315"/>
      <c r="PEW13" s="311"/>
      <c r="PEX13" s="311"/>
      <c r="PEY13" s="624"/>
      <c r="PEZ13" s="624"/>
      <c r="PFA13" s="624"/>
      <c r="PFB13" s="313"/>
      <c r="PFC13" s="314"/>
      <c r="PFD13" s="315"/>
      <c r="PFE13" s="311"/>
      <c r="PFF13" s="311"/>
      <c r="PFG13" s="624"/>
      <c r="PFH13" s="624"/>
      <c r="PFI13" s="624"/>
      <c r="PFJ13" s="313"/>
      <c r="PFK13" s="314"/>
      <c r="PFL13" s="315"/>
      <c r="PFM13" s="311"/>
      <c r="PFN13" s="311"/>
      <c r="PFO13" s="624"/>
      <c r="PFP13" s="624"/>
      <c r="PFQ13" s="624"/>
      <c r="PFR13" s="313"/>
      <c r="PFS13" s="314"/>
      <c r="PFT13" s="315"/>
      <c r="PFU13" s="311"/>
      <c r="PFV13" s="311"/>
      <c r="PFW13" s="624"/>
      <c r="PFX13" s="624"/>
      <c r="PFY13" s="624"/>
      <c r="PFZ13" s="313"/>
      <c r="PGA13" s="314"/>
      <c r="PGB13" s="315"/>
      <c r="PGC13" s="311"/>
      <c r="PGD13" s="311"/>
      <c r="PGE13" s="624"/>
      <c r="PGF13" s="624"/>
      <c r="PGG13" s="624"/>
      <c r="PGH13" s="313"/>
      <c r="PGI13" s="314"/>
      <c r="PGJ13" s="315"/>
      <c r="PGK13" s="311"/>
      <c r="PGL13" s="311"/>
      <c r="PGM13" s="624"/>
      <c r="PGN13" s="624"/>
      <c r="PGO13" s="624"/>
      <c r="PGP13" s="313"/>
      <c r="PGQ13" s="314"/>
      <c r="PGR13" s="315"/>
      <c r="PGS13" s="311"/>
      <c r="PGT13" s="311"/>
      <c r="PGU13" s="624"/>
      <c r="PGV13" s="624"/>
      <c r="PGW13" s="624"/>
      <c r="PGX13" s="313"/>
      <c r="PGY13" s="314"/>
      <c r="PGZ13" s="315"/>
      <c r="PHA13" s="311"/>
      <c r="PHB13" s="311"/>
      <c r="PHC13" s="624"/>
      <c r="PHD13" s="624"/>
      <c r="PHE13" s="624"/>
      <c r="PHF13" s="313"/>
      <c r="PHG13" s="314"/>
      <c r="PHH13" s="315"/>
      <c r="PHI13" s="311"/>
      <c r="PHJ13" s="311"/>
      <c r="PHK13" s="624"/>
      <c r="PHL13" s="624"/>
      <c r="PHM13" s="624"/>
      <c r="PHN13" s="313"/>
      <c r="PHO13" s="314"/>
      <c r="PHP13" s="315"/>
      <c r="PHQ13" s="311"/>
      <c r="PHR13" s="311"/>
      <c r="PHS13" s="624"/>
      <c r="PHT13" s="624"/>
      <c r="PHU13" s="624"/>
      <c r="PHV13" s="313"/>
      <c r="PHW13" s="314"/>
      <c r="PHX13" s="315"/>
      <c r="PHY13" s="311"/>
      <c r="PHZ13" s="311"/>
      <c r="PIA13" s="624"/>
      <c r="PIB13" s="624"/>
      <c r="PIC13" s="624"/>
      <c r="PID13" s="313"/>
      <c r="PIE13" s="314"/>
      <c r="PIF13" s="315"/>
      <c r="PIG13" s="311"/>
      <c r="PIH13" s="311"/>
      <c r="PII13" s="624"/>
      <c r="PIJ13" s="624"/>
      <c r="PIK13" s="624"/>
      <c r="PIL13" s="313"/>
      <c r="PIM13" s="314"/>
      <c r="PIN13" s="315"/>
      <c r="PIO13" s="311"/>
      <c r="PIP13" s="311"/>
      <c r="PIQ13" s="624"/>
      <c r="PIR13" s="624"/>
      <c r="PIS13" s="624"/>
      <c r="PIT13" s="313"/>
      <c r="PIU13" s="314"/>
      <c r="PIV13" s="315"/>
      <c r="PIW13" s="311"/>
      <c r="PIX13" s="311"/>
      <c r="PIY13" s="624"/>
      <c r="PIZ13" s="624"/>
      <c r="PJA13" s="624"/>
      <c r="PJB13" s="313"/>
      <c r="PJC13" s="314"/>
      <c r="PJD13" s="315"/>
      <c r="PJE13" s="311"/>
      <c r="PJF13" s="311"/>
      <c r="PJG13" s="624"/>
      <c r="PJH13" s="624"/>
      <c r="PJI13" s="624"/>
      <c r="PJJ13" s="313"/>
      <c r="PJK13" s="314"/>
      <c r="PJL13" s="315"/>
      <c r="PJM13" s="311"/>
      <c r="PJN13" s="311"/>
      <c r="PJO13" s="624"/>
      <c r="PJP13" s="624"/>
      <c r="PJQ13" s="624"/>
      <c r="PJR13" s="313"/>
      <c r="PJS13" s="314"/>
      <c r="PJT13" s="315"/>
      <c r="PJU13" s="311"/>
      <c r="PJV13" s="311"/>
      <c r="PJW13" s="624"/>
      <c r="PJX13" s="624"/>
      <c r="PJY13" s="624"/>
      <c r="PJZ13" s="313"/>
      <c r="PKA13" s="314"/>
      <c r="PKB13" s="315"/>
      <c r="PKC13" s="311"/>
      <c r="PKD13" s="311"/>
      <c r="PKE13" s="624"/>
      <c r="PKF13" s="624"/>
      <c r="PKG13" s="624"/>
      <c r="PKH13" s="313"/>
      <c r="PKI13" s="314"/>
      <c r="PKJ13" s="315"/>
      <c r="PKK13" s="311"/>
      <c r="PKL13" s="311"/>
      <c r="PKM13" s="624"/>
      <c r="PKN13" s="624"/>
      <c r="PKO13" s="624"/>
      <c r="PKP13" s="313"/>
      <c r="PKQ13" s="314"/>
      <c r="PKR13" s="315"/>
      <c r="PKS13" s="311"/>
      <c r="PKT13" s="311"/>
      <c r="PKU13" s="624"/>
      <c r="PKV13" s="624"/>
      <c r="PKW13" s="624"/>
      <c r="PKX13" s="313"/>
      <c r="PKY13" s="314"/>
      <c r="PKZ13" s="315"/>
      <c r="PLA13" s="311"/>
      <c r="PLB13" s="311"/>
      <c r="PLC13" s="624"/>
      <c r="PLD13" s="624"/>
      <c r="PLE13" s="624"/>
      <c r="PLF13" s="313"/>
      <c r="PLG13" s="314"/>
      <c r="PLH13" s="315"/>
      <c r="PLI13" s="311"/>
      <c r="PLJ13" s="311"/>
      <c r="PLK13" s="624"/>
      <c r="PLL13" s="624"/>
      <c r="PLM13" s="624"/>
      <c r="PLN13" s="313"/>
      <c r="PLO13" s="314"/>
      <c r="PLP13" s="315"/>
      <c r="PLQ13" s="311"/>
      <c r="PLR13" s="311"/>
      <c r="PLS13" s="624"/>
      <c r="PLT13" s="624"/>
      <c r="PLU13" s="624"/>
      <c r="PLV13" s="313"/>
      <c r="PLW13" s="314"/>
      <c r="PLX13" s="315"/>
      <c r="PLY13" s="311"/>
      <c r="PLZ13" s="311"/>
      <c r="PMA13" s="624"/>
      <c r="PMB13" s="624"/>
      <c r="PMC13" s="624"/>
      <c r="PMD13" s="313"/>
      <c r="PME13" s="314"/>
      <c r="PMF13" s="315"/>
      <c r="PMG13" s="311"/>
      <c r="PMH13" s="311"/>
      <c r="PMI13" s="624"/>
      <c r="PMJ13" s="624"/>
      <c r="PMK13" s="624"/>
      <c r="PML13" s="313"/>
      <c r="PMM13" s="314"/>
      <c r="PMN13" s="315"/>
      <c r="PMO13" s="311"/>
      <c r="PMP13" s="311"/>
      <c r="PMQ13" s="624"/>
      <c r="PMR13" s="624"/>
      <c r="PMS13" s="624"/>
      <c r="PMT13" s="313"/>
      <c r="PMU13" s="314"/>
      <c r="PMV13" s="315"/>
      <c r="PMW13" s="311"/>
      <c r="PMX13" s="311"/>
      <c r="PMY13" s="624"/>
      <c r="PMZ13" s="624"/>
      <c r="PNA13" s="624"/>
      <c r="PNB13" s="313"/>
      <c r="PNC13" s="314"/>
      <c r="PND13" s="315"/>
      <c r="PNE13" s="311"/>
      <c r="PNF13" s="311"/>
      <c r="PNG13" s="624"/>
      <c r="PNH13" s="624"/>
      <c r="PNI13" s="624"/>
      <c r="PNJ13" s="313"/>
      <c r="PNK13" s="314"/>
      <c r="PNL13" s="315"/>
      <c r="PNM13" s="311"/>
      <c r="PNN13" s="311"/>
      <c r="PNO13" s="624"/>
      <c r="PNP13" s="624"/>
      <c r="PNQ13" s="624"/>
      <c r="PNR13" s="313"/>
      <c r="PNS13" s="314"/>
      <c r="PNT13" s="315"/>
      <c r="PNU13" s="311"/>
      <c r="PNV13" s="311"/>
      <c r="PNW13" s="624"/>
      <c r="PNX13" s="624"/>
      <c r="PNY13" s="624"/>
      <c r="PNZ13" s="313"/>
      <c r="POA13" s="314"/>
      <c r="POB13" s="315"/>
      <c r="POC13" s="311"/>
      <c r="POD13" s="311"/>
      <c r="POE13" s="624"/>
      <c r="POF13" s="624"/>
      <c r="POG13" s="624"/>
      <c r="POH13" s="313"/>
      <c r="POI13" s="314"/>
      <c r="POJ13" s="315"/>
      <c r="POK13" s="311"/>
      <c r="POL13" s="311"/>
      <c r="POM13" s="624"/>
      <c r="PON13" s="624"/>
      <c r="POO13" s="624"/>
      <c r="POP13" s="313"/>
      <c r="POQ13" s="314"/>
      <c r="POR13" s="315"/>
      <c r="POS13" s="311"/>
      <c r="POT13" s="311"/>
      <c r="POU13" s="624"/>
      <c r="POV13" s="624"/>
      <c r="POW13" s="624"/>
      <c r="POX13" s="313"/>
      <c r="POY13" s="314"/>
      <c r="POZ13" s="315"/>
      <c r="PPA13" s="311"/>
      <c r="PPB13" s="311"/>
      <c r="PPC13" s="624"/>
      <c r="PPD13" s="624"/>
      <c r="PPE13" s="624"/>
      <c r="PPF13" s="313"/>
      <c r="PPG13" s="314"/>
      <c r="PPH13" s="315"/>
      <c r="PPI13" s="311"/>
      <c r="PPJ13" s="311"/>
      <c r="PPK13" s="624"/>
      <c r="PPL13" s="624"/>
      <c r="PPM13" s="624"/>
      <c r="PPN13" s="313"/>
      <c r="PPO13" s="314"/>
      <c r="PPP13" s="315"/>
      <c r="PPQ13" s="311"/>
      <c r="PPR13" s="311"/>
      <c r="PPS13" s="624"/>
      <c r="PPT13" s="624"/>
      <c r="PPU13" s="624"/>
      <c r="PPV13" s="313"/>
      <c r="PPW13" s="314"/>
      <c r="PPX13" s="315"/>
      <c r="PPY13" s="311"/>
      <c r="PPZ13" s="311"/>
      <c r="PQA13" s="624"/>
      <c r="PQB13" s="624"/>
      <c r="PQC13" s="624"/>
      <c r="PQD13" s="313"/>
      <c r="PQE13" s="314"/>
      <c r="PQF13" s="315"/>
      <c r="PQG13" s="311"/>
      <c r="PQH13" s="311"/>
      <c r="PQI13" s="624"/>
      <c r="PQJ13" s="624"/>
      <c r="PQK13" s="624"/>
      <c r="PQL13" s="313"/>
      <c r="PQM13" s="314"/>
      <c r="PQN13" s="315"/>
      <c r="PQO13" s="311"/>
      <c r="PQP13" s="311"/>
      <c r="PQQ13" s="624"/>
      <c r="PQR13" s="624"/>
      <c r="PQS13" s="624"/>
      <c r="PQT13" s="313"/>
      <c r="PQU13" s="314"/>
      <c r="PQV13" s="315"/>
      <c r="PQW13" s="311"/>
      <c r="PQX13" s="311"/>
      <c r="PQY13" s="624"/>
      <c r="PQZ13" s="624"/>
      <c r="PRA13" s="624"/>
      <c r="PRB13" s="313"/>
      <c r="PRC13" s="314"/>
      <c r="PRD13" s="315"/>
      <c r="PRE13" s="311"/>
      <c r="PRF13" s="311"/>
      <c r="PRG13" s="624"/>
      <c r="PRH13" s="624"/>
      <c r="PRI13" s="624"/>
      <c r="PRJ13" s="313"/>
      <c r="PRK13" s="314"/>
      <c r="PRL13" s="315"/>
      <c r="PRM13" s="311"/>
      <c r="PRN13" s="311"/>
      <c r="PRO13" s="624"/>
      <c r="PRP13" s="624"/>
      <c r="PRQ13" s="624"/>
      <c r="PRR13" s="313"/>
      <c r="PRS13" s="314"/>
      <c r="PRT13" s="315"/>
      <c r="PRU13" s="311"/>
      <c r="PRV13" s="311"/>
      <c r="PRW13" s="624"/>
      <c r="PRX13" s="624"/>
      <c r="PRY13" s="624"/>
      <c r="PRZ13" s="313"/>
      <c r="PSA13" s="314"/>
      <c r="PSB13" s="315"/>
      <c r="PSC13" s="311"/>
      <c r="PSD13" s="311"/>
      <c r="PSE13" s="624"/>
      <c r="PSF13" s="624"/>
      <c r="PSG13" s="624"/>
      <c r="PSH13" s="313"/>
      <c r="PSI13" s="314"/>
      <c r="PSJ13" s="315"/>
      <c r="PSK13" s="311"/>
      <c r="PSL13" s="311"/>
      <c r="PSM13" s="624"/>
      <c r="PSN13" s="624"/>
      <c r="PSO13" s="624"/>
      <c r="PSP13" s="313"/>
      <c r="PSQ13" s="314"/>
      <c r="PSR13" s="315"/>
      <c r="PSS13" s="311"/>
      <c r="PST13" s="311"/>
      <c r="PSU13" s="624"/>
      <c r="PSV13" s="624"/>
      <c r="PSW13" s="624"/>
      <c r="PSX13" s="313"/>
      <c r="PSY13" s="314"/>
      <c r="PSZ13" s="315"/>
      <c r="PTA13" s="311"/>
      <c r="PTB13" s="311"/>
      <c r="PTC13" s="624"/>
      <c r="PTD13" s="624"/>
      <c r="PTE13" s="624"/>
      <c r="PTF13" s="313"/>
      <c r="PTG13" s="314"/>
      <c r="PTH13" s="315"/>
      <c r="PTI13" s="311"/>
      <c r="PTJ13" s="311"/>
      <c r="PTK13" s="624"/>
      <c r="PTL13" s="624"/>
      <c r="PTM13" s="624"/>
      <c r="PTN13" s="313"/>
      <c r="PTO13" s="314"/>
      <c r="PTP13" s="315"/>
      <c r="PTQ13" s="311"/>
      <c r="PTR13" s="311"/>
      <c r="PTS13" s="624"/>
      <c r="PTT13" s="624"/>
      <c r="PTU13" s="624"/>
      <c r="PTV13" s="313"/>
      <c r="PTW13" s="314"/>
      <c r="PTX13" s="315"/>
      <c r="PTY13" s="311"/>
      <c r="PTZ13" s="311"/>
      <c r="PUA13" s="624"/>
      <c r="PUB13" s="624"/>
      <c r="PUC13" s="624"/>
      <c r="PUD13" s="313"/>
      <c r="PUE13" s="314"/>
      <c r="PUF13" s="315"/>
      <c r="PUG13" s="311"/>
      <c r="PUH13" s="311"/>
      <c r="PUI13" s="624"/>
      <c r="PUJ13" s="624"/>
      <c r="PUK13" s="624"/>
      <c r="PUL13" s="313"/>
      <c r="PUM13" s="314"/>
      <c r="PUN13" s="315"/>
      <c r="PUO13" s="311"/>
      <c r="PUP13" s="311"/>
      <c r="PUQ13" s="624"/>
      <c r="PUR13" s="624"/>
      <c r="PUS13" s="624"/>
      <c r="PUT13" s="313"/>
      <c r="PUU13" s="314"/>
      <c r="PUV13" s="315"/>
      <c r="PUW13" s="311"/>
      <c r="PUX13" s="311"/>
      <c r="PUY13" s="624"/>
      <c r="PUZ13" s="624"/>
      <c r="PVA13" s="624"/>
      <c r="PVB13" s="313"/>
      <c r="PVC13" s="314"/>
      <c r="PVD13" s="315"/>
      <c r="PVE13" s="311"/>
      <c r="PVF13" s="311"/>
      <c r="PVG13" s="624"/>
      <c r="PVH13" s="624"/>
      <c r="PVI13" s="624"/>
      <c r="PVJ13" s="313"/>
      <c r="PVK13" s="314"/>
      <c r="PVL13" s="315"/>
      <c r="PVM13" s="311"/>
      <c r="PVN13" s="311"/>
      <c r="PVO13" s="624"/>
      <c r="PVP13" s="624"/>
      <c r="PVQ13" s="624"/>
      <c r="PVR13" s="313"/>
      <c r="PVS13" s="314"/>
      <c r="PVT13" s="315"/>
      <c r="PVU13" s="311"/>
      <c r="PVV13" s="311"/>
      <c r="PVW13" s="624"/>
      <c r="PVX13" s="624"/>
      <c r="PVY13" s="624"/>
      <c r="PVZ13" s="313"/>
      <c r="PWA13" s="314"/>
      <c r="PWB13" s="315"/>
      <c r="PWC13" s="311"/>
      <c r="PWD13" s="311"/>
      <c r="PWE13" s="624"/>
      <c r="PWF13" s="624"/>
      <c r="PWG13" s="624"/>
      <c r="PWH13" s="313"/>
      <c r="PWI13" s="314"/>
      <c r="PWJ13" s="315"/>
      <c r="PWK13" s="311"/>
      <c r="PWL13" s="311"/>
      <c r="PWM13" s="624"/>
      <c r="PWN13" s="624"/>
      <c r="PWO13" s="624"/>
      <c r="PWP13" s="313"/>
      <c r="PWQ13" s="314"/>
      <c r="PWR13" s="315"/>
      <c r="PWS13" s="311"/>
      <c r="PWT13" s="311"/>
      <c r="PWU13" s="624"/>
      <c r="PWV13" s="624"/>
      <c r="PWW13" s="624"/>
      <c r="PWX13" s="313"/>
      <c r="PWY13" s="314"/>
      <c r="PWZ13" s="315"/>
      <c r="PXA13" s="311"/>
      <c r="PXB13" s="311"/>
      <c r="PXC13" s="624"/>
      <c r="PXD13" s="624"/>
      <c r="PXE13" s="624"/>
      <c r="PXF13" s="313"/>
      <c r="PXG13" s="314"/>
      <c r="PXH13" s="315"/>
      <c r="PXI13" s="311"/>
      <c r="PXJ13" s="311"/>
      <c r="PXK13" s="624"/>
      <c r="PXL13" s="624"/>
      <c r="PXM13" s="624"/>
      <c r="PXN13" s="313"/>
      <c r="PXO13" s="314"/>
      <c r="PXP13" s="315"/>
      <c r="PXQ13" s="311"/>
      <c r="PXR13" s="311"/>
      <c r="PXS13" s="624"/>
      <c r="PXT13" s="624"/>
      <c r="PXU13" s="624"/>
      <c r="PXV13" s="313"/>
      <c r="PXW13" s="314"/>
      <c r="PXX13" s="315"/>
      <c r="PXY13" s="311"/>
      <c r="PXZ13" s="311"/>
      <c r="PYA13" s="624"/>
      <c r="PYB13" s="624"/>
      <c r="PYC13" s="624"/>
      <c r="PYD13" s="313"/>
      <c r="PYE13" s="314"/>
      <c r="PYF13" s="315"/>
      <c r="PYG13" s="311"/>
      <c r="PYH13" s="311"/>
      <c r="PYI13" s="624"/>
      <c r="PYJ13" s="624"/>
      <c r="PYK13" s="624"/>
      <c r="PYL13" s="313"/>
      <c r="PYM13" s="314"/>
      <c r="PYN13" s="315"/>
      <c r="PYO13" s="311"/>
      <c r="PYP13" s="311"/>
      <c r="PYQ13" s="624"/>
      <c r="PYR13" s="624"/>
      <c r="PYS13" s="624"/>
      <c r="PYT13" s="313"/>
      <c r="PYU13" s="314"/>
      <c r="PYV13" s="315"/>
      <c r="PYW13" s="311"/>
      <c r="PYX13" s="311"/>
      <c r="PYY13" s="624"/>
      <c r="PYZ13" s="624"/>
      <c r="PZA13" s="624"/>
      <c r="PZB13" s="313"/>
      <c r="PZC13" s="314"/>
      <c r="PZD13" s="315"/>
      <c r="PZE13" s="311"/>
      <c r="PZF13" s="311"/>
      <c r="PZG13" s="624"/>
      <c r="PZH13" s="624"/>
      <c r="PZI13" s="624"/>
      <c r="PZJ13" s="313"/>
      <c r="PZK13" s="314"/>
      <c r="PZL13" s="315"/>
      <c r="PZM13" s="311"/>
      <c r="PZN13" s="311"/>
      <c r="PZO13" s="624"/>
      <c r="PZP13" s="624"/>
      <c r="PZQ13" s="624"/>
      <c r="PZR13" s="313"/>
      <c r="PZS13" s="314"/>
      <c r="PZT13" s="315"/>
      <c r="PZU13" s="311"/>
      <c r="PZV13" s="311"/>
      <c r="PZW13" s="624"/>
      <c r="PZX13" s="624"/>
      <c r="PZY13" s="624"/>
      <c r="PZZ13" s="313"/>
      <c r="QAA13" s="314"/>
      <c r="QAB13" s="315"/>
      <c r="QAC13" s="311"/>
      <c r="QAD13" s="311"/>
      <c r="QAE13" s="624"/>
      <c r="QAF13" s="624"/>
      <c r="QAG13" s="624"/>
      <c r="QAH13" s="313"/>
      <c r="QAI13" s="314"/>
      <c r="QAJ13" s="315"/>
      <c r="QAK13" s="311"/>
      <c r="QAL13" s="311"/>
      <c r="QAM13" s="624"/>
      <c r="QAN13" s="624"/>
      <c r="QAO13" s="624"/>
      <c r="QAP13" s="313"/>
      <c r="QAQ13" s="314"/>
      <c r="QAR13" s="315"/>
      <c r="QAS13" s="311"/>
      <c r="QAT13" s="311"/>
      <c r="QAU13" s="624"/>
      <c r="QAV13" s="624"/>
      <c r="QAW13" s="624"/>
      <c r="QAX13" s="313"/>
      <c r="QAY13" s="314"/>
      <c r="QAZ13" s="315"/>
      <c r="QBA13" s="311"/>
      <c r="QBB13" s="311"/>
      <c r="QBC13" s="624"/>
      <c r="QBD13" s="624"/>
      <c r="QBE13" s="624"/>
      <c r="QBF13" s="313"/>
      <c r="QBG13" s="314"/>
      <c r="QBH13" s="315"/>
      <c r="QBI13" s="311"/>
      <c r="QBJ13" s="311"/>
      <c r="QBK13" s="624"/>
      <c r="QBL13" s="624"/>
      <c r="QBM13" s="624"/>
      <c r="QBN13" s="313"/>
      <c r="QBO13" s="314"/>
      <c r="QBP13" s="315"/>
      <c r="QBQ13" s="311"/>
      <c r="QBR13" s="311"/>
      <c r="QBS13" s="624"/>
      <c r="QBT13" s="624"/>
      <c r="QBU13" s="624"/>
      <c r="QBV13" s="313"/>
      <c r="QBW13" s="314"/>
      <c r="QBX13" s="315"/>
      <c r="QBY13" s="311"/>
      <c r="QBZ13" s="311"/>
      <c r="QCA13" s="624"/>
      <c r="QCB13" s="624"/>
      <c r="QCC13" s="624"/>
      <c r="QCD13" s="313"/>
      <c r="QCE13" s="314"/>
      <c r="QCF13" s="315"/>
      <c r="QCG13" s="311"/>
      <c r="QCH13" s="311"/>
      <c r="QCI13" s="624"/>
      <c r="QCJ13" s="624"/>
      <c r="QCK13" s="624"/>
      <c r="QCL13" s="313"/>
      <c r="QCM13" s="314"/>
      <c r="QCN13" s="315"/>
      <c r="QCO13" s="311"/>
      <c r="QCP13" s="311"/>
      <c r="QCQ13" s="624"/>
      <c r="QCR13" s="624"/>
      <c r="QCS13" s="624"/>
      <c r="QCT13" s="313"/>
      <c r="QCU13" s="314"/>
      <c r="QCV13" s="315"/>
      <c r="QCW13" s="311"/>
      <c r="QCX13" s="311"/>
      <c r="QCY13" s="624"/>
      <c r="QCZ13" s="624"/>
      <c r="QDA13" s="624"/>
      <c r="QDB13" s="313"/>
      <c r="QDC13" s="314"/>
      <c r="QDD13" s="315"/>
      <c r="QDE13" s="311"/>
      <c r="QDF13" s="311"/>
      <c r="QDG13" s="624"/>
      <c r="QDH13" s="624"/>
      <c r="QDI13" s="624"/>
      <c r="QDJ13" s="313"/>
      <c r="QDK13" s="314"/>
      <c r="QDL13" s="315"/>
      <c r="QDM13" s="311"/>
      <c r="QDN13" s="311"/>
      <c r="QDO13" s="624"/>
      <c r="QDP13" s="624"/>
      <c r="QDQ13" s="624"/>
      <c r="QDR13" s="313"/>
      <c r="QDS13" s="314"/>
      <c r="QDT13" s="315"/>
      <c r="QDU13" s="311"/>
      <c r="QDV13" s="311"/>
      <c r="QDW13" s="624"/>
      <c r="QDX13" s="624"/>
      <c r="QDY13" s="624"/>
      <c r="QDZ13" s="313"/>
      <c r="QEA13" s="314"/>
      <c r="QEB13" s="315"/>
      <c r="QEC13" s="311"/>
      <c r="QED13" s="311"/>
      <c r="QEE13" s="624"/>
      <c r="QEF13" s="624"/>
      <c r="QEG13" s="624"/>
      <c r="QEH13" s="313"/>
      <c r="QEI13" s="314"/>
      <c r="QEJ13" s="315"/>
      <c r="QEK13" s="311"/>
      <c r="QEL13" s="311"/>
      <c r="QEM13" s="624"/>
      <c r="QEN13" s="624"/>
      <c r="QEO13" s="624"/>
      <c r="QEP13" s="313"/>
      <c r="QEQ13" s="314"/>
      <c r="QER13" s="315"/>
      <c r="QES13" s="311"/>
      <c r="QET13" s="311"/>
      <c r="QEU13" s="624"/>
      <c r="QEV13" s="624"/>
      <c r="QEW13" s="624"/>
      <c r="QEX13" s="313"/>
      <c r="QEY13" s="314"/>
      <c r="QEZ13" s="315"/>
      <c r="QFA13" s="311"/>
      <c r="QFB13" s="311"/>
      <c r="QFC13" s="624"/>
      <c r="QFD13" s="624"/>
      <c r="QFE13" s="624"/>
      <c r="QFF13" s="313"/>
      <c r="QFG13" s="314"/>
      <c r="QFH13" s="315"/>
      <c r="QFI13" s="311"/>
      <c r="QFJ13" s="311"/>
      <c r="QFK13" s="624"/>
      <c r="QFL13" s="624"/>
      <c r="QFM13" s="624"/>
      <c r="QFN13" s="313"/>
      <c r="QFO13" s="314"/>
      <c r="QFP13" s="315"/>
      <c r="QFQ13" s="311"/>
      <c r="QFR13" s="311"/>
      <c r="QFS13" s="624"/>
      <c r="QFT13" s="624"/>
      <c r="QFU13" s="624"/>
      <c r="QFV13" s="313"/>
      <c r="QFW13" s="314"/>
      <c r="QFX13" s="315"/>
      <c r="QFY13" s="311"/>
      <c r="QFZ13" s="311"/>
      <c r="QGA13" s="624"/>
      <c r="QGB13" s="624"/>
      <c r="QGC13" s="624"/>
      <c r="QGD13" s="313"/>
      <c r="QGE13" s="314"/>
      <c r="QGF13" s="315"/>
      <c r="QGG13" s="311"/>
      <c r="QGH13" s="311"/>
      <c r="QGI13" s="624"/>
      <c r="QGJ13" s="624"/>
      <c r="QGK13" s="624"/>
      <c r="QGL13" s="313"/>
      <c r="QGM13" s="314"/>
      <c r="QGN13" s="315"/>
      <c r="QGO13" s="311"/>
      <c r="QGP13" s="311"/>
      <c r="QGQ13" s="624"/>
      <c r="QGR13" s="624"/>
      <c r="QGS13" s="624"/>
      <c r="QGT13" s="313"/>
      <c r="QGU13" s="314"/>
      <c r="QGV13" s="315"/>
      <c r="QGW13" s="311"/>
      <c r="QGX13" s="311"/>
      <c r="QGY13" s="624"/>
      <c r="QGZ13" s="624"/>
      <c r="QHA13" s="624"/>
      <c r="QHB13" s="313"/>
      <c r="QHC13" s="314"/>
      <c r="QHD13" s="315"/>
      <c r="QHE13" s="311"/>
      <c r="QHF13" s="311"/>
      <c r="QHG13" s="624"/>
      <c r="QHH13" s="624"/>
      <c r="QHI13" s="624"/>
      <c r="QHJ13" s="313"/>
      <c r="QHK13" s="314"/>
      <c r="QHL13" s="315"/>
      <c r="QHM13" s="311"/>
      <c r="QHN13" s="311"/>
      <c r="QHO13" s="624"/>
      <c r="QHP13" s="624"/>
      <c r="QHQ13" s="624"/>
      <c r="QHR13" s="313"/>
      <c r="QHS13" s="314"/>
      <c r="QHT13" s="315"/>
      <c r="QHU13" s="311"/>
      <c r="QHV13" s="311"/>
      <c r="QHW13" s="624"/>
      <c r="QHX13" s="624"/>
      <c r="QHY13" s="624"/>
      <c r="QHZ13" s="313"/>
      <c r="QIA13" s="314"/>
      <c r="QIB13" s="315"/>
      <c r="QIC13" s="311"/>
      <c r="QID13" s="311"/>
      <c r="QIE13" s="624"/>
      <c r="QIF13" s="624"/>
      <c r="QIG13" s="624"/>
      <c r="QIH13" s="313"/>
      <c r="QII13" s="314"/>
      <c r="QIJ13" s="315"/>
      <c r="QIK13" s="311"/>
      <c r="QIL13" s="311"/>
      <c r="QIM13" s="624"/>
      <c r="QIN13" s="624"/>
      <c r="QIO13" s="624"/>
      <c r="QIP13" s="313"/>
      <c r="QIQ13" s="314"/>
      <c r="QIR13" s="315"/>
      <c r="QIS13" s="311"/>
      <c r="QIT13" s="311"/>
      <c r="QIU13" s="624"/>
      <c r="QIV13" s="624"/>
      <c r="QIW13" s="624"/>
      <c r="QIX13" s="313"/>
      <c r="QIY13" s="314"/>
      <c r="QIZ13" s="315"/>
      <c r="QJA13" s="311"/>
      <c r="QJB13" s="311"/>
      <c r="QJC13" s="624"/>
      <c r="QJD13" s="624"/>
      <c r="QJE13" s="624"/>
      <c r="QJF13" s="313"/>
      <c r="QJG13" s="314"/>
      <c r="QJH13" s="315"/>
      <c r="QJI13" s="311"/>
      <c r="QJJ13" s="311"/>
      <c r="QJK13" s="624"/>
      <c r="QJL13" s="624"/>
      <c r="QJM13" s="624"/>
      <c r="QJN13" s="313"/>
      <c r="QJO13" s="314"/>
      <c r="QJP13" s="315"/>
      <c r="QJQ13" s="311"/>
      <c r="QJR13" s="311"/>
      <c r="QJS13" s="624"/>
      <c r="QJT13" s="624"/>
      <c r="QJU13" s="624"/>
      <c r="QJV13" s="313"/>
      <c r="QJW13" s="314"/>
      <c r="QJX13" s="315"/>
      <c r="QJY13" s="311"/>
      <c r="QJZ13" s="311"/>
      <c r="QKA13" s="624"/>
      <c r="QKB13" s="624"/>
      <c r="QKC13" s="624"/>
      <c r="QKD13" s="313"/>
      <c r="QKE13" s="314"/>
      <c r="QKF13" s="315"/>
      <c r="QKG13" s="311"/>
      <c r="QKH13" s="311"/>
      <c r="QKI13" s="624"/>
      <c r="QKJ13" s="624"/>
      <c r="QKK13" s="624"/>
      <c r="QKL13" s="313"/>
      <c r="QKM13" s="314"/>
      <c r="QKN13" s="315"/>
      <c r="QKO13" s="311"/>
      <c r="QKP13" s="311"/>
      <c r="QKQ13" s="624"/>
      <c r="QKR13" s="624"/>
      <c r="QKS13" s="624"/>
      <c r="QKT13" s="313"/>
      <c r="QKU13" s="314"/>
      <c r="QKV13" s="315"/>
      <c r="QKW13" s="311"/>
      <c r="QKX13" s="311"/>
      <c r="QKY13" s="624"/>
      <c r="QKZ13" s="624"/>
      <c r="QLA13" s="624"/>
      <c r="QLB13" s="313"/>
      <c r="QLC13" s="314"/>
      <c r="QLD13" s="315"/>
      <c r="QLE13" s="311"/>
      <c r="QLF13" s="311"/>
      <c r="QLG13" s="624"/>
      <c r="QLH13" s="624"/>
      <c r="QLI13" s="624"/>
      <c r="QLJ13" s="313"/>
      <c r="QLK13" s="314"/>
      <c r="QLL13" s="315"/>
      <c r="QLM13" s="311"/>
      <c r="QLN13" s="311"/>
      <c r="QLO13" s="624"/>
      <c r="QLP13" s="624"/>
      <c r="QLQ13" s="624"/>
      <c r="QLR13" s="313"/>
      <c r="QLS13" s="314"/>
      <c r="QLT13" s="315"/>
      <c r="QLU13" s="311"/>
      <c r="QLV13" s="311"/>
      <c r="QLW13" s="624"/>
      <c r="QLX13" s="624"/>
      <c r="QLY13" s="624"/>
      <c r="QLZ13" s="313"/>
      <c r="QMA13" s="314"/>
      <c r="QMB13" s="315"/>
      <c r="QMC13" s="311"/>
      <c r="QMD13" s="311"/>
      <c r="QME13" s="624"/>
      <c r="QMF13" s="624"/>
      <c r="QMG13" s="624"/>
      <c r="QMH13" s="313"/>
      <c r="QMI13" s="314"/>
      <c r="QMJ13" s="315"/>
      <c r="QMK13" s="311"/>
      <c r="QML13" s="311"/>
      <c r="QMM13" s="624"/>
      <c r="QMN13" s="624"/>
      <c r="QMO13" s="624"/>
      <c r="QMP13" s="313"/>
      <c r="QMQ13" s="314"/>
      <c r="QMR13" s="315"/>
      <c r="QMS13" s="311"/>
      <c r="QMT13" s="311"/>
      <c r="QMU13" s="624"/>
      <c r="QMV13" s="624"/>
      <c r="QMW13" s="624"/>
      <c r="QMX13" s="313"/>
      <c r="QMY13" s="314"/>
      <c r="QMZ13" s="315"/>
      <c r="QNA13" s="311"/>
      <c r="QNB13" s="311"/>
      <c r="QNC13" s="624"/>
      <c r="QND13" s="624"/>
      <c r="QNE13" s="624"/>
      <c r="QNF13" s="313"/>
      <c r="QNG13" s="314"/>
      <c r="QNH13" s="315"/>
      <c r="QNI13" s="311"/>
      <c r="QNJ13" s="311"/>
      <c r="QNK13" s="624"/>
      <c r="QNL13" s="624"/>
      <c r="QNM13" s="624"/>
      <c r="QNN13" s="313"/>
      <c r="QNO13" s="314"/>
      <c r="QNP13" s="315"/>
      <c r="QNQ13" s="311"/>
      <c r="QNR13" s="311"/>
      <c r="QNS13" s="624"/>
      <c r="QNT13" s="624"/>
      <c r="QNU13" s="624"/>
      <c r="QNV13" s="313"/>
      <c r="QNW13" s="314"/>
      <c r="QNX13" s="315"/>
      <c r="QNY13" s="311"/>
      <c r="QNZ13" s="311"/>
      <c r="QOA13" s="624"/>
      <c r="QOB13" s="624"/>
      <c r="QOC13" s="624"/>
      <c r="QOD13" s="313"/>
      <c r="QOE13" s="314"/>
      <c r="QOF13" s="315"/>
      <c r="QOG13" s="311"/>
      <c r="QOH13" s="311"/>
      <c r="QOI13" s="624"/>
      <c r="QOJ13" s="624"/>
      <c r="QOK13" s="624"/>
      <c r="QOL13" s="313"/>
      <c r="QOM13" s="314"/>
      <c r="QON13" s="315"/>
      <c r="QOO13" s="311"/>
      <c r="QOP13" s="311"/>
      <c r="QOQ13" s="624"/>
      <c r="QOR13" s="624"/>
      <c r="QOS13" s="624"/>
      <c r="QOT13" s="313"/>
      <c r="QOU13" s="314"/>
      <c r="QOV13" s="315"/>
      <c r="QOW13" s="311"/>
      <c r="QOX13" s="311"/>
      <c r="QOY13" s="624"/>
      <c r="QOZ13" s="624"/>
      <c r="QPA13" s="624"/>
      <c r="QPB13" s="313"/>
      <c r="QPC13" s="314"/>
      <c r="QPD13" s="315"/>
      <c r="QPE13" s="311"/>
      <c r="QPF13" s="311"/>
      <c r="QPG13" s="624"/>
      <c r="QPH13" s="624"/>
      <c r="QPI13" s="624"/>
      <c r="QPJ13" s="313"/>
      <c r="QPK13" s="314"/>
      <c r="QPL13" s="315"/>
      <c r="QPM13" s="311"/>
      <c r="QPN13" s="311"/>
      <c r="QPO13" s="624"/>
      <c r="QPP13" s="624"/>
      <c r="QPQ13" s="624"/>
      <c r="QPR13" s="313"/>
      <c r="QPS13" s="314"/>
      <c r="QPT13" s="315"/>
      <c r="QPU13" s="311"/>
      <c r="QPV13" s="311"/>
      <c r="QPW13" s="624"/>
      <c r="QPX13" s="624"/>
      <c r="QPY13" s="624"/>
      <c r="QPZ13" s="313"/>
      <c r="QQA13" s="314"/>
      <c r="QQB13" s="315"/>
      <c r="QQC13" s="311"/>
      <c r="QQD13" s="311"/>
      <c r="QQE13" s="624"/>
      <c r="QQF13" s="624"/>
      <c r="QQG13" s="624"/>
      <c r="QQH13" s="313"/>
      <c r="QQI13" s="314"/>
      <c r="QQJ13" s="315"/>
      <c r="QQK13" s="311"/>
      <c r="QQL13" s="311"/>
      <c r="QQM13" s="624"/>
      <c r="QQN13" s="624"/>
      <c r="QQO13" s="624"/>
      <c r="QQP13" s="313"/>
      <c r="QQQ13" s="314"/>
      <c r="QQR13" s="315"/>
      <c r="QQS13" s="311"/>
      <c r="QQT13" s="311"/>
      <c r="QQU13" s="624"/>
      <c r="QQV13" s="624"/>
      <c r="QQW13" s="624"/>
      <c r="QQX13" s="313"/>
      <c r="QQY13" s="314"/>
      <c r="QQZ13" s="315"/>
      <c r="QRA13" s="311"/>
      <c r="QRB13" s="311"/>
      <c r="QRC13" s="624"/>
      <c r="QRD13" s="624"/>
      <c r="QRE13" s="624"/>
      <c r="QRF13" s="313"/>
      <c r="QRG13" s="314"/>
      <c r="QRH13" s="315"/>
      <c r="QRI13" s="311"/>
      <c r="QRJ13" s="311"/>
      <c r="QRK13" s="624"/>
      <c r="QRL13" s="624"/>
      <c r="QRM13" s="624"/>
      <c r="QRN13" s="313"/>
      <c r="QRO13" s="314"/>
      <c r="QRP13" s="315"/>
      <c r="QRQ13" s="311"/>
      <c r="QRR13" s="311"/>
      <c r="QRS13" s="624"/>
      <c r="QRT13" s="624"/>
      <c r="QRU13" s="624"/>
      <c r="QRV13" s="313"/>
      <c r="QRW13" s="314"/>
      <c r="QRX13" s="315"/>
      <c r="QRY13" s="311"/>
      <c r="QRZ13" s="311"/>
      <c r="QSA13" s="624"/>
      <c r="QSB13" s="624"/>
      <c r="QSC13" s="624"/>
      <c r="QSD13" s="313"/>
      <c r="QSE13" s="314"/>
      <c r="QSF13" s="315"/>
      <c r="QSG13" s="311"/>
      <c r="QSH13" s="311"/>
      <c r="QSI13" s="624"/>
      <c r="QSJ13" s="624"/>
      <c r="QSK13" s="624"/>
      <c r="QSL13" s="313"/>
      <c r="QSM13" s="314"/>
      <c r="QSN13" s="315"/>
      <c r="QSO13" s="311"/>
      <c r="QSP13" s="311"/>
      <c r="QSQ13" s="624"/>
      <c r="QSR13" s="624"/>
      <c r="QSS13" s="624"/>
      <c r="QST13" s="313"/>
      <c r="QSU13" s="314"/>
      <c r="QSV13" s="315"/>
      <c r="QSW13" s="311"/>
      <c r="QSX13" s="311"/>
      <c r="QSY13" s="624"/>
      <c r="QSZ13" s="624"/>
      <c r="QTA13" s="624"/>
      <c r="QTB13" s="313"/>
      <c r="QTC13" s="314"/>
      <c r="QTD13" s="315"/>
      <c r="QTE13" s="311"/>
      <c r="QTF13" s="311"/>
      <c r="QTG13" s="624"/>
      <c r="QTH13" s="624"/>
      <c r="QTI13" s="624"/>
      <c r="QTJ13" s="313"/>
      <c r="QTK13" s="314"/>
      <c r="QTL13" s="315"/>
      <c r="QTM13" s="311"/>
      <c r="QTN13" s="311"/>
      <c r="QTO13" s="624"/>
      <c r="QTP13" s="624"/>
      <c r="QTQ13" s="624"/>
      <c r="QTR13" s="313"/>
      <c r="QTS13" s="314"/>
      <c r="QTT13" s="315"/>
      <c r="QTU13" s="311"/>
      <c r="QTV13" s="311"/>
      <c r="QTW13" s="624"/>
      <c r="QTX13" s="624"/>
      <c r="QTY13" s="624"/>
      <c r="QTZ13" s="313"/>
      <c r="QUA13" s="314"/>
      <c r="QUB13" s="315"/>
      <c r="QUC13" s="311"/>
      <c r="QUD13" s="311"/>
      <c r="QUE13" s="624"/>
      <c r="QUF13" s="624"/>
      <c r="QUG13" s="624"/>
      <c r="QUH13" s="313"/>
      <c r="QUI13" s="314"/>
      <c r="QUJ13" s="315"/>
      <c r="QUK13" s="311"/>
      <c r="QUL13" s="311"/>
      <c r="QUM13" s="624"/>
      <c r="QUN13" s="624"/>
      <c r="QUO13" s="624"/>
      <c r="QUP13" s="313"/>
      <c r="QUQ13" s="314"/>
      <c r="QUR13" s="315"/>
      <c r="QUS13" s="311"/>
      <c r="QUT13" s="311"/>
      <c r="QUU13" s="624"/>
      <c r="QUV13" s="624"/>
      <c r="QUW13" s="624"/>
      <c r="QUX13" s="313"/>
      <c r="QUY13" s="314"/>
      <c r="QUZ13" s="315"/>
      <c r="QVA13" s="311"/>
      <c r="QVB13" s="311"/>
      <c r="QVC13" s="624"/>
      <c r="QVD13" s="624"/>
      <c r="QVE13" s="624"/>
      <c r="QVF13" s="313"/>
      <c r="QVG13" s="314"/>
      <c r="QVH13" s="315"/>
      <c r="QVI13" s="311"/>
      <c r="QVJ13" s="311"/>
      <c r="QVK13" s="624"/>
      <c r="QVL13" s="624"/>
      <c r="QVM13" s="624"/>
      <c r="QVN13" s="313"/>
      <c r="QVO13" s="314"/>
      <c r="QVP13" s="315"/>
      <c r="QVQ13" s="311"/>
      <c r="QVR13" s="311"/>
      <c r="QVS13" s="624"/>
      <c r="QVT13" s="624"/>
      <c r="QVU13" s="624"/>
      <c r="QVV13" s="313"/>
      <c r="QVW13" s="314"/>
      <c r="QVX13" s="315"/>
      <c r="QVY13" s="311"/>
      <c r="QVZ13" s="311"/>
      <c r="QWA13" s="624"/>
      <c r="QWB13" s="624"/>
      <c r="QWC13" s="624"/>
      <c r="QWD13" s="313"/>
      <c r="QWE13" s="314"/>
      <c r="QWF13" s="315"/>
      <c r="QWG13" s="311"/>
      <c r="QWH13" s="311"/>
      <c r="QWI13" s="624"/>
      <c r="QWJ13" s="624"/>
      <c r="QWK13" s="624"/>
      <c r="QWL13" s="313"/>
      <c r="QWM13" s="314"/>
      <c r="QWN13" s="315"/>
      <c r="QWO13" s="311"/>
      <c r="QWP13" s="311"/>
      <c r="QWQ13" s="624"/>
      <c r="QWR13" s="624"/>
      <c r="QWS13" s="624"/>
      <c r="QWT13" s="313"/>
      <c r="QWU13" s="314"/>
      <c r="QWV13" s="315"/>
      <c r="QWW13" s="311"/>
      <c r="QWX13" s="311"/>
      <c r="QWY13" s="624"/>
      <c r="QWZ13" s="624"/>
      <c r="QXA13" s="624"/>
      <c r="QXB13" s="313"/>
      <c r="QXC13" s="314"/>
      <c r="QXD13" s="315"/>
      <c r="QXE13" s="311"/>
      <c r="QXF13" s="311"/>
      <c r="QXG13" s="624"/>
      <c r="QXH13" s="624"/>
      <c r="QXI13" s="624"/>
      <c r="QXJ13" s="313"/>
      <c r="QXK13" s="314"/>
      <c r="QXL13" s="315"/>
      <c r="QXM13" s="311"/>
      <c r="QXN13" s="311"/>
      <c r="QXO13" s="624"/>
      <c r="QXP13" s="624"/>
      <c r="QXQ13" s="624"/>
      <c r="QXR13" s="313"/>
      <c r="QXS13" s="314"/>
      <c r="QXT13" s="315"/>
      <c r="QXU13" s="311"/>
      <c r="QXV13" s="311"/>
      <c r="QXW13" s="624"/>
      <c r="QXX13" s="624"/>
      <c r="QXY13" s="624"/>
      <c r="QXZ13" s="313"/>
      <c r="QYA13" s="314"/>
      <c r="QYB13" s="315"/>
      <c r="QYC13" s="311"/>
      <c r="QYD13" s="311"/>
      <c r="QYE13" s="624"/>
      <c r="QYF13" s="624"/>
      <c r="QYG13" s="624"/>
      <c r="QYH13" s="313"/>
      <c r="QYI13" s="314"/>
      <c r="QYJ13" s="315"/>
      <c r="QYK13" s="311"/>
      <c r="QYL13" s="311"/>
      <c r="QYM13" s="624"/>
      <c r="QYN13" s="624"/>
      <c r="QYO13" s="624"/>
      <c r="QYP13" s="313"/>
      <c r="QYQ13" s="314"/>
      <c r="QYR13" s="315"/>
      <c r="QYS13" s="311"/>
      <c r="QYT13" s="311"/>
      <c r="QYU13" s="624"/>
      <c r="QYV13" s="624"/>
      <c r="QYW13" s="624"/>
      <c r="QYX13" s="313"/>
      <c r="QYY13" s="314"/>
      <c r="QYZ13" s="315"/>
      <c r="QZA13" s="311"/>
      <c r="QZB13" s="311"/>
      <c r="QZC13" s="624"/>
      <c r="QZD13" s="624"/>
      <c r="QZE13" s="624"/>
      <c r="QZF13" s="313"/>
      <c r="QZG13" s="314"/>
      <c r="QZH13" s="315"/>
      <c r="QZI13" s="311"/>
      <c r="QZJ13" s="311"/>
      <c r="QZK13" s="624"/>
      <c r="QZL13" s="624"/>
      <c r="QZM13" s="624"/>
      <c r="QZN13" s="313"/>
      <c r="QZO13" s="314"/>
      <c r="QZP13" s="315"/>
      <c r="QZQ13" s="311"/>
      <c r="QZR13" s="311"/>
      <c r="QZS13" s="624"/>
      <c r="QZT13" s="624"/>
      <c r="QZU13" s="624"/>
      <c r="QZV13" s="313"/>
      <c r="QZW13" s="314"/>
      <c r="QZX13" s="315"/>
      <c r="QZY13" s="311"/>
      <c r="QZZ13" s="311"/>
      <c r="RAA13" s="624"/>
      <c r="RAB13" s="624"/>
      <c r="RAC13" s="624"/>
      <c r="RAD13" s="313"/>
      <c r="RAE13" s="314"/>
      <c r="RAF13" s="315"/>
      <c r="RAG13" s="311"/>
      <c r="RAH13" s="311"/>
      <c r="RAI13" s="624"/>
      <c r="RAJ13" s="624"/>
      <c r="RAK13" s="624"/>
      <c r="RAL13" s="313"/>
      <c r="RAM13" s="314"/>
      <c r="RAN13" s="315"/>
      <c r="RAO13" s="311"/>
      <c r="RAP13" s="311"/>
      <c r="RAQ13" s="624"/>
      <c r="RAR13" s="624"/>
      <c r="RAS13" s="624"/>
      <c r="RAT13" s="313"/>
      <c r="RAU13" s="314"/>
      <c r="RAV13" s="315"/>
      <c r="RAW13" s="311"/>
      <c r="RAX13" s="311"/>
      <c r="RAY13" s="624"/>
      <c r="RAZ13" s="624"/>
      <c r="RBA13" s="624"/>
      <c r="RBB13" s="313"/>
      <c r="RBC13" s="314"/>
      <c r="RBD13" s="315"/>
      <c r="RBE13" s="311"/>
      <c r="RBF13" s="311"/>
      <c r="RBG13" s="624"/>
      <c r="RBH13" s="624"/>
      <c r="RBI13" s="624"/>
      <c r="RBJ13" s="313"/>
      <c r="RBK13" s="314"/>
      <c r="RBL13" s="315"/>
      <c r="RBM13" s="311"/>
      <c r="RBN13" s="311"/>
      <c r="RBO13" s="624"/>
      <c r="RBP13" s="624"/>
      <c r="RBQ13" s="624"/>
      <c r="RBR13" s="313"/>
      <c r="RBS13" s="314"/>
      <c r="RBT13" s="315"/>
      <c r="RBU13" s="311"/>
      <c r="RBV13" s="311"/>
      <c r="RBW13" s="624"/>
      <c r="RBX13" s="624"/>
      <c r="RBY13" s="624"/>
      <c r="RBZ13" s="313"/>
      <c r="RCA13" s="314"/>
      <c r="RCB13" s="315"/>
      <c r="RCC13" s="311"/>
      <c r="RCD13" s="311"/>
      <c r="RCE13" s="624"/>
      <c r="RCF13" s="624"/>
      <c r="RCG13" s="624"/>
      <c r="RCH13" s="313"/>
      <c r="RCI13" s="314"/>
      <c r="RCJ13" s="315"/>
      <c r="RCK13" s="311"/>
      <c r="RCL13" s="311"/>
      <c r="RCM13" s="624"/>
      <c r="RCN13" s="624"/>
      <c r="RCO13" s="624"/>
      <c r="RCP13" s="313"/>
      <c r="RCQ13" s="314"/>
      <c r="RCR13" s="315"/>
      <c r="RCS13" s="311"/>
      <c r="RCT13" s="311"/>
      <c r="RCU13" s="624"/>
      <c r="RCV13" s="624"/>
      <c r="RCW13" s="624"/>
      <c r="RCX13" s="313"/>
      <c r="RCY13" s="314"/>
      <c r="RCZ13" s="315"/>
      <c r="RDA13" s="311"/>
      <c r="RDB13" s="311"/>
      <c r="RDC13" s="624"/>
      <c r="RDD13" s="624"/>
      <c r="RDE13" s="624"/>
      <c r="RDF13" s="313"/>
      <c r="RDG13" s="314"/>
      <c r="RDH13" s="315"/>
      <c r="RDI13" s="311"/>
      <c r="RDJ13" s="311"/>
      <c r="RDK13" s="624"/>
      <c r="RDL13" s="624"/>
      <c r="RDM13" s="624"/>
      <c r="RDN13" s="313"/>
      <c r="RDO13" s="314"/>
      <c r="RDP13" s="315"/>
      <c r="RDQ13" s="311"/>
      <c r="RDR13" s="311"/>
      <c r="RDS13" s="624"/>
      <c r="RDT13" s="624"/>
      <c r="RDU13" s="624"/>
      <c r="RDV13" s="313"/>
      <c r="RDW13" s="314"/>
      <c r="RDX13" s="315"/>
      <c r="RDY13" s="311"/>
      <c r="RDZ13" s="311"/>
      <c r="REA13" s="624"/>
      <c r="REB13" s="624"/>
      <c r="REC13" s="624"/>
      <c r="RED13" s="313"/>
      <c r="REE13" s="314"/>
      <c r="REF13" s="315"/>
      <c r="REG13" s="311"/>
      <c r="REH13" s="311"/>
      <c r="REI13" s="624"/>
      <c r="REJ13" s="624"/>
      <c r="REK13" s="624"/>
      <c r="REL13" s="313"/>
      <c r="REM13" s="314"/>
      <c r="REN13" s="315"/>
      <c r="REO13" s="311"/>
      <c r="REP13" s="311"/>
      <c r="REQ13" s="624"/>
      <c r="RER13" s="624"/>
      <c r="RES13" s="624"/>
      <c r="RET13" s="313"/>
      <c r="REU13" s="314"/>
      <c r="REV13" s="315"/>
      <c r="REW13" s="311"/>
      <c r="REX13" s="311"/>
      <c r="REY13" s="624"/>
      <c r="REZ13" s="624"/>
      <c r="RFA13" s="624"/>
      <c r="RFB13" s="313"/>
      <c r="RFC13" s="314"/>
      <c r="RFD13" s="315"/>
      <c r="RFE13" s="311"/>
      <c r="RFF13" s="311"/>
      <c r="RFG13" s="624"/>
      <c r="RFH13" s="624"/>
      <c r="RFI13" s="624"/>
      <c r="RFJ13" s="313"/>
      <c r="RFK13" s="314"/>
      <c r="RFL13" s="315"/>
      <c r="RFM13" s="311"/>
      <c r="RFN13" s="311"/>
      <c r="RFO13" s="624"/>
      <c r="RFP13" s="624"/>
      <c r="RFQ13" s="624"/>
      <c r="RFR13" s="313"/>
      <c r="RFS13" s="314"/>
      <c r="RFT13" s="315"/>
      <c r="RFU13" s="311"/>
      <c r="RFV13" s="311"/>
      <c r="RFW13" s="624"/>
      <c r="RFX13" s="624"/>
      <c r="RFY13" s="624"/>
      <c r="RFZ13" s="313"/>
      <c r="RGA13" s="314"/>
      <c r="RGB13" s="315"/>
      <c r="RGC13" s="311"/>
      <c r="RGD13" s="311"/>
      <c r="RGE13" s="624"/>
      <c r="RGF13" s="624"/>
      <c r="RGG13" s="624"/>
      <c r="RGH13" s="313"/>
      <c r="RGI13" s="314"/>
      <c r="RGJ13" s="315"/>
      <c r="RGK13" s="311"/>
      <c r="RGL13" s="311"/>
      <c r="RGM13" s="624"/>
      <c r="RGN13" s="624"/>
      <c r="RGO13" s="624"/>
      <c r="RGP13" s="313"/>
      <c r="RGQ13" s="314"/>
      <c r="RGR13" s="315"/>
      <c r="RGS13" s="311"/>
      <c r="RGT13" s="311"/>
      <c r="RGU13" s="624"/>
      <c r="RGV13" s="624"/>
      <c r="RGW13" s="624"/>
      <c r="RGX13" s="313"/>
      <c r="RGY13" s="314"/>
      <c r="RGZ13" s="315"/>
      <c r="RHA13" s="311"/>
      <c r="RHB13" s="311"/>
      <c r="RHC13" s="624"/>
      <c r="RHD13" s="624"/>
      <c r="RHE13" s="624"/>
      <c r="RHF13" s="313"/>
      <c r="RHG13" s="314"/>
      <c r="RHH13" s="315"/>
      <c r="RHI13" s="311"/>
      <c r="RHJ13" s="311"/>
      <c r="RHK13" s="624"/>
      <c r="RHL13" s="624"/>
      <c r="RHM13" s="624"/>
      <c r="RHN13" s="313"/>
      <c r="RHO13" s="314"/>
      <c r="RHP13" s="315"/>
      <c r="RHQ13" s="311"/>
      <c r="RHR13" s="311"/>
      <c r="RHS13" s="624"/>
      <c r="RHT13" s="624"/>
      <c r="RHU13" s="624"/>
      <c r="RHV13" s="313"/>
      <c r="RHW13" s="314"/>
      <c r="RHX13" s="315"/>
      <c r="RHY13" s="311"/>
      <c r="RHZ13" s="311"/>
      <c r="RIA13" s="624"/>
      <c r="RIB13" s="624"/>
      <c r="RIC13" s="624"/>
      <c r="RID13" s="313"/>
      <c r="RIE13" s="314"/>
      <c r="RIF13" s="315"/>
      <c r="RIG13" s="311"/>
      <c r="RIH13" s="311"/>
      <c r="RII13" s="624"/>
      <c r="RIJ13" s="624"/>
      <c r="RIK13" s="624"/>
      <c r="RIL13" s="313"/>
      <c r="RIM13" s="314"/>
      <c r="RIN13" s="315"/>
      <c r="RIO13" s="311"/>
      <c r="RIP13" s="311"/>
      <c r="RIQ13" s="624"/>
      <c r="RIR13" s="624"/>
      <c r="RIS13" s="624"/>
      <c r="RIT13" s="313"/>
      <c r="RIU13" s="314"/>
      <c r="RIV13" s="315"/>
      <c r="RIW13" s="311"/>
      <c r="RIX13" s="311"/>
      <c r="RIY13" s="624"/>
      <c r="RIZ13" s="624"/>
      <c r="RJA13" s="624"/>
      <c r="RJB13" s="313"/>
      <c r="RJC13" s="314"/>
      <c r="RJD13" s="315"/>
      <c r="RJE13" s="311"/>
      <c r="RJF13" s="311"/>
      <c r="RJG13" s="624"/>
      <c r="RJH13" s="624"/>
      <c r="RJI13" s="624"/>
      <c r="RJJ13" s="313"/>
      <c r="RJK13" s="314"/>
      <c r="RJL13" s="315"/>
      <c r="RJM13" s="311"/>
      <c r="RJN13" s="311"/>
      <c r="RJO13" s="624"/>
      <c r="RJP13" s="624"/>
      <c r="RJQ13" s="624"/>
      <c r="RJR13" s="313"/>
      <c r="RJS13" s="314"/>
      <c r="RJT13" s="315"/>
      <c r="RJU13" s="311"/>
      <c r="RJV13" s="311"/>
      <c r="RJW13" s="624"/>
      <c r="RJX13" s="624"/>
      <c r="RJY13" s="624"/>
      <c r="RJZ13" s="313"/>
      <c r="RKA13" s="314"/>
      <c r="RKB13" s="315"/>
      <c r="RKC13" s="311"/>
      <c r="RKD13" s="311"/>
      <c r="RKE13" s="624"/>
      <c r="RKF13" s="624"/>
      <c r="RKG13" s="624"/>
      <c r="RKH13" s="313"/>
      <c r="RKI13" s="314"/>
      <c r="RKJ13" s="315"/>
      <c r="RKK13" s="311"/>
      <c r="RKL13" s="311"/>
      <c r="RKM13" s="624"/>
      <c r="RKN13" s="624"/>
      <c r="RKO13" s="624"/>
      <c r="RKP13" s="313"/>
      <c r="RKQ13" s="314"/>
      <c r="RKR13" s="315"/>
      <c r="RKS13" s="311"/>
      <c r="RKT13" s="311"/>
      <c r="RKU13" s="624"/>
      <c r="RKV13" s="624"/>
      <c r="RKW13" s="624"/>
      <c r="RKX13" s="313"/>
      <c r="RKY13" s="314"/>
      <c r="RKZ13" s="315"/>
      <c r="RLA13" s="311"/>
      <c r="RLB13" s="311"/>
      <c r="RLC13" s="624"/>
      <c r="RLD13" s="624"/>
      <c r="RLE13" s="624"/>
      <c r="RLF13" s="313"/>
      <c r="RLG13" s="314"/>
      <c r="RLH13" s="315"/>
      <c r="RLI13" s="311"/>
      <c r="RLJ13" s="311"/>
      <c r="RLK13" s="624"/>
      <c r="RLL13" s="624"/>
      <c r="RLM13" s="624"/>
      <c r="RLN13" s="313"/>
      <c r="RLO13" s="314"/>
      <c r="RLP13" s="315"/>
      <c r="RLQ13" s="311"/>
      <c r="RLR13" s="311"/>
      <c r="RLS13" s="624"/>
      <c r="RLT13" s="624"/>
      <c r="RLU13" s="624"/>
      <c r="RLV13" s="313"/>
      <c r="RLW13" s="314"/>
      <c r="RLX13" s="315"/>
      <c r="RLY13" s="311"/>
      <c r="RLZ13" s="311"/>
      <c r="RMA13" s="624"/>
      <c r="RMB13" s="624"/>
      <c r="RMC13" s="624"/>
      <c r="RMD13" s="313"/>
      <c r="RME13" s="314"/>
      <c r="RMF13" s="315"/>
      <c r="RMG13" s="311"/>
      <c r="RMH13" s="311"/>
      <c r="RMI13" s="624"/>
      <c r="RMJ13" s="624"/>
      <c r="RMK13" s="624"/>
      <c r="RML13" s="313"/>
      <c r="RMM13" s="314"/>
      <c r="RMN13" s="315"/>
      <c r="RMO13" s="311"/>
      <c r="RMP13" s="311"/>
      <c r="RMQ13" s="624"/>
      <c r="RMR13" s="624"/>
      <c r="RMS13" s="624"/>
      <c r="RMT13" s="313"/>
      <c r="RMU13" s="314"/>
      <c r="RMV13" s="315"/>
      <c r="RMW13" s="311"/>
      <c r="RMX13" s="311"/>
      <c r="RMY13" s="624"/>
      <c r="RMZ13" s="624"/>
      <c r="RNA13" s="624"/>
      <c r="RNB13" s="313"/>
      <c r="RNC13" s="314"/>
      <c r="RND13" s="315"/>
      <c r="RNE13" s="311"/>
      <c r="RNF13" s="311"/>
      <c r="RNG13" s="624"/>
      <c r="RNH13" s="624"/>
      <c r="RNI13" s="624"/>
      <c r="RNJ13" s="313"/>
      <c r="RNK13" s="314"/>
      <c r="RNL13" s="315"/>
      <c r="RNM13" s="311"/>
      <c r="RNN13" s="311"/>
      <c r="RNO13" s="624"/>
      <c r="RNP13" s="624"/>
      <c r="RNQ13" s="624"/>
      <c r="RNR13" s="313"/>
      <c r="RNS13" s="314"/>
      <c r="RNT13" s="315"/>
      <c r="RNU13" s="311"/>
      <c r="RNV13" s="311"/>
      <c r="RNW13" s="624"/>
      <c r="RNX13" s="624"/>
      <c r="RNY13" s="624"/>
      <c r="RNZ13" s="313"/>
      <c r="ROA13" s="314"/>
      <c r="ROB13" s="315"/>
      <c r="ROC13" s="311"/>
      <c r="ROD13" s="311"/>
      <c r="ROE13" s="624"/>
      <c r="ROF13" s="624"/>
      <c r="ROG13" s="624"/>
      <c r="ROH13" s="313"/>
      <c r="ROI13" s="314"/>
      <c r="ROJ13" s="315"/>
      <c r="ROK13" s="311"/>
      <c r="ROL13" s="311"/>
      <c r="ROM13" s="624"/>
      <c r="RON13" s="624"/>
      <c r="ROO13" s="624"/>
      <c r="ROP13" s="313"/>
      <c r="ROQ13" s="314"/>
      <c r="ROR13" s="315"/>
      <c r="ROS13" s="311"/>
      <c r="ROT13" s="311"/>
      <c r="ROU13" s="624"/>
      <c r="ROV13" s="624"/>
      <c r="ROW13" s="624"/>
      <c r="ROX13" s="313"/>
      <c r="ROY13" s="314"/>
      <c r="ROZ13" s="315"/>
      <c r="RPA13" s="311"/>
      <c r="RPB13" s="311"/>
      <c r="RPC13" s="624"/>
      <c r="RPD13" s="624"/>
      <c r="RPE13" s="624"/>
      <c r="RPF13" s="313"/>
      <c r="RPG13" s="314"/>
      <c r="RPH13" s="315"/>
      <c r="RPI13" s="311"/>
      <c r="RPJ13" s="311"/>
      <c r="RPK13" s="624"/>
      <c r="RPL13" s="624"/>
      <c r="RPM13" s="624"/>
      <c r="RPN13" s="313"/>
      <c r="RPO13" s="314"/>
      <c r="RPP13" s="315"/>
      <c r="RPQ13" s="311"/>
      <c r="RPR13" s="311"/>
      <c r="RPS13" s="624"/>
      <c r="RPT13" s="624"/>
      <c r="RPU13" s="624"/>
      <c r="RPV13" s="313"/>
      <c r="RPW13" s="314"/>
      <c r="RPX13" s="315"/>
      <c r="RPY13" s="311"/>
      <c r="RPZ13" s="311"/>
      <c r="RQA13" s="624"/>
      <c r="RQB13" s="624"/>
      <c r="RQC13" s="624"/>
      <c r="RQD13" s="313"/>
      <c r="RQE13" s="314"/>
      <c r="RQF13" s="315"/>
      <c r="RQG13" s="311"/>
      <c r="RQH13" s="311"/>
      <c r="RQI13" s="624"/>
      <c r="RQJ13" s="624"/>
      <c r="RQK13" s="624"/>
      <c r="RQL13" s="313"/>
      <c r="RQM13" s="314"/>
      <c r="RQN13" s="315"/>
      <c r="RQO13" s="311"/>
      <c r="RQP13" s="311"/>
      <c r="RQQ13" s="624"/>
      <c r="RQR13" s="624"/>
      <c r="RQS13" s="624"/>
      <c r="RQT13" s="313"/>
      <c r="RQU13" s="314"/>
      <c r="RQV13" s="315"/>
      <c r="RQW13" s="311"/>
      <c r="RQX13" s="311"/>
      <c r="RQY13" s="624"/>
      <c r="RQZ13" s="624"/>
      <c r="RRA13" s="624"/>
      <c r="RRB13" s="313"/>
      <c r="RRC13" s="314"/>
      <c r="RRD13" s="315"/>
      <c r="RRE13" s="311"/>
      <c r="RRF13" s="311"/>
      <c r="RRG13" s="624"/>
      <c r="RRH13" s="624"/>
      <c r="RRI13" s="624"/>
      <c r="RRJ13" s="313"/>
      <c r="RRK13" s="314"/>
      <c r="RRL13" s="315"/>
      <c r="RRM13" s="311"/>
      <c r="RRN13" s="311"/>
      <c r="RRO13" s="624"/>
      <c r="RRP13" s="624"/>
      <c r="RRQ13" s="624"/>
      <c r="RRR13" s="313"/>
      <c r="RRS13" s="314"/>
      <c r="RRT13" s="315"/>
      <c r="RRU13" s="311"/>
      <c r="RRV13" s="311"/>
      <c r="RRW13" s="624"/>
      <c r="RRX13" s="624"/>
      <c r="RRY13" s="624"/>
      <c r="RRZ13" s="313"/>
      <c r="RSA13" s="314"/>
      <c r="RSB13" s="315"/>
      <c r="RSC13" s="311"/>
      <c r="RSD13" s="311"/>
      <c r="RSE13" s="624"/>
      <c r="RSF13" s="624"/>
      <c r="RSG13" s="624"/>
      <c r="RSH13" s="313"/>
      <c r="RSI13" s="314"/>
      <c r="RSJ13" s="315"/>
      <c r="RSK13" s="311"/>
      <c r="RSL13" s="311"/>
      <c r="RSM13" s="624"/>
      <c r="RSN13" s="624"/>
      <c r="RSO13" s="624"/>
      <c r="RSP13" s="313"/>
      <c r="RSQ13" s="314"/>
      <c r="RSR13" s="315"/>
      <c r="RSS13" s="311"/>
      <c r="RST13" s="311"/>
      <c r="RSU13" s="624"/>
      <c r="RSV13" s="624"/>
      <c r="RSW13" s="624"/>
      <c r="RSX13" s="313"/>
      <c r="RSY13" s="314"/>
      <c r="RSZ13" s="315"/>
      <c r="RTA13" s="311"/>
      <c r="RTB13" s="311"/>
      <c r="RTC13" s="624"/>
      <c r="RTD13" s="624"/>
      <c r="RTE13" s="624"/>
      <c r="RTF13" s="313"/>
      <c r="RTG13" s="314"/>
      <c r="RTH13" s="315"/>
      <c r="RTI13" s="311"/>
      <c r="RTJ13" s="311"/>
      <c r="RTK13" s="624"/>
      <c r="RTL13" s="624"/>
      <c r="RTM13" s="624"/>
      <c r="RTN13" s="313"/>
      <c r="RTO13" s="314"/>
      <c r="RTP13" s="315"/>
      <c r="RTQ13" s="311"/>
      <c r="RTR13" s="311"/>
      <c r="RTS13" s="624"/>
      <c r="RTT13" s="624"/>
      <c r="RTU13" s="624"/>
      <c r="RTV13" s="313"/>
      <c r="RTW13" s="314"/>
      <c r="RTX13" s="315"/>
      <c r="RTY13" s="311"/>
      <c r="RTZ13" s="311"/>
      <c r="RUA13" s="624"/>
      <c r="RUB13" s="624"/>
      <c r="RUC13" s="624"/>
      <c r="RUD13" s="313"/>
      <c r="RUE13" s="314"/>
      <c r="RUF13" s="315"/>
      <c r="RUG13" s="311"/>
      <c r="RUH13" s="311"/>
      <c r="RUI13" s="624"/>
      <c r="RUJ13" s="624"/>
      <c r="RUK13" s="624"/>
      <c r="RUL13" s="313"/>
      <c r="RUM13" s="314"/>
      <c r="RUN13" s="315"/>
      <c r="RUO13" s="311"/>
      <c r="RUP13" s="311"/>
      <c r="RUQ13" s="624"/>
      <c r="RUR13" s="624"/>
      <c r="RUS13" s="624"/>
      <c r="RUT13" s="313"/>
      <c r="RUU13" s="314"/>
      <c r="RUV13" s="315"/>
      <c r="RUW13" s="311"/>
      <c r="RUX13" s="311"/>
      <c r="RUY13" s="624"/>
      <c r="RUZ13" s="624"/>
      <c r="RVA13" s="624"/>
      <c r="RVB13" s="313"/>
      <c r="RVC13" s="314"/>
      <c r="RVD13" s="315"/>
      <c r="RVE13" s="311"/>
      <c r="RVF13" s="311"/>
      <c r="RVG13" s="624"/>
      <c r="RVH13" s="624"/>
      <c r="RVI13" s="624"/>
      <c r="RVJ13" s="313"/>
      <c r="RVK13" s="314"/>
      <c r="RVL13" s="315"/>
      <c r="RVM13" s="311"/>
      <c r="RVN13" s="311"/>
      <c r="RVO13" s="624"/>
      <c r="RVP13" s="624"/>
      <c r="RVQ13" s="624"/>
      <c r="RVR13" s="313"/>
      <c r="RVS13" s="314"/>
      <c r="RVT13" s="315"/>
      <c r="RVU13" s="311"/>
      <c r="RVV13" s="311"/>
      <c r="RVW13" s="624"/>
      <c r="RVX13" s="624"/>
      <c r="RVY13" s="624"/>
      <c r="RVZ13" s="313"/>
      <c r="RWA13" s="314"/>
      <c r="RWB13" s="315"/>
      <c r="RWC13" s="311"/>
      <c r="RWD13" s="311"/>
      <c r="RWE13" s="624"/>
      <c r="RWF13" s="624"/>
      <c r="RWG13" s="624"/>
      <c r="RWH13" s="313"/>
      <c r="RWI13" s="314"/>
      <c r="RWJ13" s="315"/>
      <c r="RWK13" s="311"/>
      <c r="RWL13" s="311"/>
      <c r="RWM13" s="624"/>
      <c r="RWN13" s="624"/>
      <c r="RWO13" s="624"/>
      <c r="RWP13" s="313"/>
      <c r="RWQ13" s="314"/>
      <c r="RWR13" s="315"/>
      <c r="RWS13" s="311"/>
      <c r="RWT13" s="311"/>
      <c r="RWU13" s="624"/>
      <c r="RWV13" s="624"/>
      <c r="RWW13" s="624"/>
      <c r="RWX13" s="313"/>
      <c r="RWY13" s="314"/>
      <c r="RWZ13" s="315"/>
      <c r="RXA13" s="311"/>
      <c r="RXB13" s="311"/>
      <c r="RXC13" s="624"/>
      <c r="RXD13" s="624"/>
      <c r="RXE13" s="624"/>
      <c r="RXF13" s="313"/>
      <c r="RXG13" s="314"/>
      <c r="RXH13" s="315"/>
      <c r="RXI13" s="311"/>
      <c r="RXJ13" s="311"/>
      <c r="RXK13" s="624"/>
      <c r="RXL13" s="624"/>
      <c r="RXM13" s="624"/>
      <c r="RXN13" s="313"/>
      <c r="RXO13" s="314"/>
      <c r="RXP13" s="315"/>
      <c r="RXQ13" s="311"/>
      <c r="RXR13" s="311"/>
      <c r="RXS13" s="624"/>
      <c r="RXT13" s="624"/>
      <c r="RXU13" s="624"/>
      <c r="RXV13" s="313"/>
      <c r="RXW13" s="314"/>
      <c r="RXX13" s="315"/>
      <c r="RXY13" s="311"/>
      <c r="RXZ13" s="311"/>
      <c r="RYA13" s="624"/>
      <c r="RYB13" s="624"/>
      <c r="RYC13" s="624"/>
      <c r="RYD13" s="313"/>
      <c r="RYE13" s="314"/>
      <c r="RYF13" s="315"/>
      <c r="RYG13" s="311"/>
      <c r="RYH13" s="311"/>
      <c r="RYI13" s="624"/>
      <c r="RYJ13" s="624"/>
      <c r="RYK13" s="624"/>
      <c r="RYL13" s="313"/>
      <c r="RYM13" s="314"/>
      <c r="RYN13" s="315"/>
      <c r="RYO13" s="311"/>
      <c r="RYP13" s="311"/>
      <c r="RYQ13" s="624"/>
      <c r="RYR13" s="624"/>
      <c r="RYS13" s="624"/>
      <c r="RYT13" s="313"/>
      <c r="RYU13" s="314"/>
      <c r="RYV13" s="315"/>
      <c r="RYW13" s="311"/>
      <c r="RYX13" s="311"/>
      <c r="RYY13" s="624"/>
      <c r="RYZ13" s="624"/>
      <c r="RZA13" s="624"/>
      <c r="RZB13" s="313"/>
      <c r="RZC13" s="314"/>
      <c r="RZD13" s="315"/>
      <c r="RZE13" s="311"/>
      <c r="RZF13" s="311"/>
      <c r="RZG13" s="624"/>
      <c r="RZH13" s="624"/>
      <c r="RZI13" s="624"/>
      <c r="RZJ13" s="313"/>
      <c r="RZK13" s="314"/>
      <c r="RZL13" s="315"/>
      <c r="RZM13" s="311"/>
      <c r="RZN13" s="311"/>
      <c r="RZO13" s="624"/>
      <c r="RZP13" s="624"/>
      <c r="RZQ13" s="624"/>
      <c r="RZR13" s="313"/>
      <c r="RZS13" s="314"/>
      <c r="RZT13" s="315"/>
      <c r="RZU13" s="311"/>
      <c r="RZV13" s="311"/>
      <c r="RZW13" s="624"/>
      <c r="RZX13" s="624"/>
      <c r="RZY13" s="624"/>
      <c r="RZZ13" s="313"/>
      <c r="SAA13" s="314"/>
      <c r="SAB13" s="315"/>
      <c r="SAC13" s="311"/>
      <c r="SAD13" s="311"/>
      <c r="SAE13" s="624"/>
      <c r="SAF13" s="624"/>
      <c r="SAG13" s="624"/>
      <c r="SAH13" s="313"/>
      <c r="SAI13" s="314"/>
      <c r="SAJ13" s="315"/>
      <c r="SAK13" s="311"/>
      <c r="SAL13" s="311"/>
      <c r="SAM13" s="624"/>
      <c r="SAN13" s="624"/>
      <c r="SAO13" s="624"/>
      <c r="SAP13" s="313"/>
      <c r="SAQ13" s="314"/>
      <c r="SAR13" s="315"/>
      <c r="SAS13" s="311"/>
      <c r="SAT13" s="311"/>
      <c r="SAU13" s="624"/>
      <c r="SAV13" s="624"/>
      <c r="SAW13" s="624"/>
      <c r="SAX13" s="313"/>
      <c r="SAY13" s="314"/>
      <c r="SAZ13" s="315"/>
      <c r="SBA13" s="311"/>
      <c r="SBB13" s="311"/>
      <c r="SBC13" s="624"/>
      <c r="SBD13" s="624"/>
      <c r="SBE13" s="624"/>
      <c r="SBF13" s="313"/>
      <c r="SBG13" s="314"/>
      <c r="SBH13" s="315"/>
      <c r="SBI13" s="311"/>
      <c r="SBJ13" s="311"/>
      <c r="SBK13" s="624"/>
      <c r="SBL13" s="624"/>
      <c r="SBM13" s="624"/>
      <c r="SBN13" s="313"/>
      <c r="SBO13" s="314"/>
      <c r="SBP13" s="315"/>
      <c r="SBQ13" s="311"/>
      <c r="SBR13" s="311"/>
      <c r="SBS13" s="624"/>
      <c r="SBT13" s="624"/>
      <c r="SBU13" s="624"/>
      <c r="SBV13" s="313"/>
      <c r="SBW13" s="314"/>
      <c r="SBX13" s="315"/>
      <c r="SBY13" s="311"/>
      <c r="SBZ13" s="311"/>
      <c r="SCA13" s="624"/>
      <c r="SCB13" s="624"/>
      <c r="SCC13" s="624"/>
      <c r="SCD13" s="313"/>
      <c r="SCE13" s="314"/>
      <c r="SCF13" s="315"/>
      <c r="SCG13" s="311"/>
      <c r="SCH13" s="311"/>
      <c r="SCI13" s="624"/>
      <c r="SCJ13" s="624"/>
      <c r="SCK13" s="624"/>
      <c r="SCL13" s="313"/>
      <c r="SCM13" s="314"/>
      <c r="SCN13" s="315"/>
      <c r="SCO13" s="311"/>
      <c r="SCP13" s="311"/>
      <c r="SCQ13" s="624"/>
      <c r="SCR13" s="624"/>
      <c r="SCS13" s="624"/>
      <c r="SCT13" s="313"/>
      <c r="SCU13" s="314"/>
      <c r="SCV13" s="315"/>
      <c r="SCW13" s="311"/>
      <c r="SCX13" s="311"/>
      <c r="SCY13" s="624"/>
      <c r="SCZ13" s="624"/>
      <c r="SDA13" s="624"/>
      <c r="SDB13" s="313"/>
      <c r="SDC13" s="314"/>
      <c r="SDD13" s="315"/>
      <c r="SDE13" s="311"/>
      <c r="SDF13" s="311"/>
      <c r="SDG13" s="624"/>
      <c r="SDH13" s="624"/>
      <c r="SDI13" s="624"/>
      <c r="SDJ13" s="313"/>
      <c r="SDK13" s="314"/>
      <c r="SDL13" s="315"/>
      <c r="SDM13" s="311"/>
      <c r="SDN13" s="311"/>
      <c r="SDO13" s="624"/>
      <c r="SDP13" s="624"/>
      <c r="SDQ13" s="624"/>
      <c r="SDR13" s="313"/>
      <c r="SDS13" s="314"/>
      <c r="SDT13" s="315"/>
      <c r="SDU13" s="311"/>
      <c r="SDV13" s="311"/>
      <c r="SDW13" s="624"/>
      <c r="SDX13" s="624"/>
      <c r="SDY13" s="624"/>
      <c r="SDZ13" s="313"/>
      <c r="SEA13" s="314"/>
      <c r="SEB13" s="315"/>
      <c r="SEC13" s="311"/>
      <c r="SED13" s="311"/>
      <c r="SEE13" s="624"/>
      <c r="SEF13" s="624"/>
      <c r="SEG13" s="624"/>
      <c r="SEH13" s="313"/>
      <c r="SEI13" s="314"/>
      <c r="SEJ13" s="315"/>
      <c r="SEK13" s="311"/>
      <c r="SEL13" s="311"/>
      <c r="SEM13" s="624"/>
      <c r="SEN13" s="624"/>
      <c r="SEO13" s="624"/>
      <c r="SEP13" s="313"/>
      <c r="SEQ13" s="314"/>
      <c r="SER13" s="315"/>
      <c r="SES13" s="311"/>
      <c r="SET13" s="311"/>
      <c r="SEU13" s="624"/>
      <c r="SEV13" s="624"/>
      <c r="SEW13" s="624"/>
      <c r="SEX13" s="313"/>
      <c r="SEY13" s="314"/>
      <c r="SEZ13" s="315"/>
      <c r="SFA13" s="311"/>
      <c r="SFB13" s="311"/>
      <c r="SFC13" s="624"/>
      <c r="SFD13" s="624"/>
      <c r="SFE13" s="624"/>
      <c r="SFF13" s="313"/>
      <c r="SFG13" s="314"/>
      <c r="SFH13" s="315"/>
      <c r="SFI13" s="311"/>
      <c r="SFJ13" s="311"/>
      <c r="SFK13" s="624"/>
      <c r="SFL13" s="624"/>
      <c r="SFM13" s="624"/>
      <c r="SFN13" s="313"/>
      <c r="SFO13" s="314"/>
      <c r="SFP13" s="315"/>
      <c r="SFQ13" s="311"/>
      <c r="SFR13" s="311"/>
      <c r="SFS13" s="624"/>
      <c r="SFT13" s="624"/>
      <c r="SFU13" s="624"/>
      <c r="SFV13" s="313"/>
      <c r="SFW13" s="314"/>
      <c r="SFX13" s="315"/>
      <c r="SFY13" s="311"/>
      <c r="SFZ13" s="311"/>
      <c r="SGA13" s="624"/>
      <c r="SGB13" s="624"/>
      <c r="SGC13" s="624"/>
      <c r="SGD13" s="313"/>
      <c r="SGE13" s="314"/>
      <c r="SGF13" s="315"/>
      <c r="SGG13" s="311"/>
      <c r="SGH13" s="311"/>
      <c r="SGI13" s="624"/>
      <c r="SGJ13" s="624"/>
      <c r="SGK13" s="624"/>
      <c r="SGL13" s="313"/>
      <c r="SGM13" s="314"/>
      <c r="SGN13" s="315"/>
      <c r="SGO13" s="311"/>
      <c r="SGP13" s="311"/>
      <c r="SGQ13" s="624"/>
      <c r="SGR13" s="624"/>
      <c r="SGS13" s="624"/>
      <c r="SGT13" s="313"/>
      <c r="SGU13" s="314"/>
      <c r="SGV13" s="315"/>
      <c r="SGW13" s="311"/>
      <c r="SGX13" s="311"/>
      <c r="SGY13" s="624"/>
      <c r="SGZ13" s="624"/>
      <c r="SHA13" s="624"/>
      <c r="SHB13" s="313"/>
      <c r="SHC13" s="314"/>
      <c r="SHD13" s="315"/>
      <c r="SHE13" s="311"/>
      <c r="SHF13" s="311"/>
      <c r="SHG13" s="624"/>
      <c r="SHH13" s="624"/>
      <c r="SHI13" s="624"/>
      <c r="SHJ13" s="313"/>
      <c r="SHK13" s="314"/>
      <c r="SHL13" s="315"/>
      <c r="SHM13" s="311"/>
      <c r="SHN13" s="311"/>
      <c r="SHO13" s="624"/>
      <c r="SHP13" s="624"/>
      <c r="SHQ13" s="624"/>
      <c r="SHR13" s="313"/>
      <c r="SHS13" s="314"/>
      <c r="SHT13" s="315"/>
      <c r="SHU13" s="311"/>
      <c r="SHV13" s="311"/>
      <c r="SHW13" s="624"/>
      <c r="SHX13" s="624"/>
      <c r="SHY13" s="624"/>
      <c r="SHZ13" s="313"/>
      <c r="SIA13" s="314"/>
      <c r="SIB13" s="315"/>
      <c r="SIC13" s="311"/>
      <c r="SID13" s="311"/>
      <c r="SIE13" s="624"/>
      <c r="SIF13" s="624"/>
      <c r="SIG13" s="624"/>
      <c r="SIH13" s="313"/>
      <c r="SII13" s="314"/>
      <c r="SIJ13" s="315"/>
      <c r="SIK13" s="311"/>
      <c r="SIL13" s="311"/>
      <c r="SIM13" s="624"/>
      <c r="SIN13" s="624"/>
      <c r="SIO13" s="624"/>
      <c r="SIP13" s="313"/>
      <c r="SIQ13" s="314"/>
      <c r="SIR13" s="315"/>
      <c r="SIS13" s="311"/>
      <c r="SIT13" s="311"/>
      <c r="SIU13" s="624"/>
      <c r="SIV13" s="624"/>
      <c r="SIW13" s="624"/>
      <c r="SIX13" s="313"/>
      <c r="SIY13" s="314"/>
      <c r="SIZ13" s="315"/>
      <c r="SJA13" s="311"/>
      <c r="SJB13" s="311"/>
      <c r="SJC13" s="624"/>
      <c r="SJD13" s="624"/>
      <c r="SJE13" s="624"/>
      <c r="SJF13" s="313"/>
      <c r="SJG13" s="314"/>
      <c r="SJH13" s="315"/>
      <c r="SJI13" s="311"/>
      <c r="SJJ13" s="311"/>
      <c r="SJK13" s="624"/>
      <c r="SJL13" s="624"/>
      <c r="SJM13" s="624"/>
      <c r="SJN13" s="313"/>
      <c r="SJO13" s="314"/>
      <c r="SJP13" s="315"/>
      <c r="SJQ13" s="311"/>
      <c r="SJR13" s="311"/>
      <c r="SJS13" s="624"/>
      <c r="SJT13" s="624"/>
      <c r="SJU13" s="624"/>
      <c r="SJV13" s="313"/>
      <c r="SJW13" s="314"/>
      <c r="SJX13" s="315"/>
      <c r="SJY13" s="311"/>
      <c r="SJZ13" s="311"/>
      <c r="SKA13" s="624"/>
      <c r="SKB13" s="624"/>
      <c r="SKC13" s="624"/>
      <c r="SKD13" s="313"/>
      <c r="SKE13" s="314"/>
      <c r="SKF13" s="315"/>
      <c r="SKG13" s="311"/>
      <c r="SKH13" s="311"/>
      <c r="SKI13" s="624"/>
      <c r="SKJ13" s="624"/>
      <c r="SKK13" s="624"/>
      <c r="SKL13" s="313"/>
      <c r="SKM13" s="314"/>
      <c r="SKN13" s="315"/>
      <c r="SKO13" s="311"/>
      <c r="SKP13" s="311"/>
      <c r="SKQ13" s="624"/>
      <c r="SKR13" s="624"/>
      <c r="SKS13" s="624"/>
      <c r="SKT13" s="313"/>
      <c r="SKU13" s="314"/>
      <c r="SKV13" s="315"/>
      <c r="SKW13" s="311"/>
      <c r="SKX13" s="311"/>
      <c r="SKY13" s="624"/>
      <c r="SKZ13" s="624"/>
      <c r="SLA13" s="624"/>
      <c r="SLB13" s="313"/>
      <c r="SLC13" s="314"/>
      <c r="SLD13" s="315"/>
      <c r="SLE13" s="311"/>
      <c r="SLF13" s="311"/>
      <c r="SLG13" s="624"/>
      <c r="SLH13" s="624"/>
      <c r="SLI13" s="624"/>
      <c r="SLJ13" s="313"/>
      <c r="SLK13" s="314"/>
      <c r="SLL13" s="315"/>
      <c r="SLM13" s="311"/>
      <c r="SLN13" s="311"/>
      <c r="SLO13" s="624"/>
      <c r="SLP13" s="624"/>
      <c r="SLQ13" s="624"/>
      <c r="SLR13" s="313"/>
      <c r="SLS13" s="314"/>
      <c r="SLT13" s="315"/>
      <c r="SLU13" s="311"/>
      <c r="SLV13" s="311"/>
      <c r="SLW13" s="624"/>
      <c r="SLX13" s="624"/>
      <c r="SLY13" s="624"/>
      <c r="SLZ13" s="313"/>
      <c r="SMA13" s="314"/>
      <c r="SMB13" s="315"/>
      <c r="SMC13" s="311"/>
      <c r="SMD13" s="311"/>
      <c r="SME13" s="624"/>
      <c r="SMF13" s="624"/>
      <c r="SMG13" s="624"/>
      <c r="SMH13" s="313"/>
      <c r="SMI13" s="314"/>
      <c r="SMJ13" s="315"/>
      <c r="SMK13" s="311"/>
      <c r="SML13" s="311"/>
      <c r="SMM13" s="624"/>
      <c r="SMN13" s="624"/>
      <c r="SMO13" s="624"/>
      <c r="SMP13" s="313"/>
      <c r="SMQ13" s="314"/>
      <c r="SMR13" s="315"/>
      <c r="SMS13" s="311"/>
      <c r="SMT13" s="311"/>
      <c r="SMU13" s="624"/>
      <c r="SMV13" s="624"/>
      <c r="SMW13" s="624"/>
      <c r="SMX13" s="313"/>
      <c r="SMY13" s="314"/>
      <c r="SMZ13" s="315"/>
      <c r="SNA13" s="311"/>
      <c r="SNB13" s="311"/>
      <c r="SNC13" s="624"/>
      <c r="SND13" s="624"/>
      <c r="SNE13" s="624"/>
      <c r="SNF13" s="313"/>
      <c r="SNG13" s="314"/>
      <c r="SNH13" s="315"/>
      <c r="SNI13" s="311"/>
      <c r="SNJ13" s="311"/>
      <c r="SNK13" s="624"/>
      <c r="SNL13" s="624"/>
      <c r="SNM13" s="624"/>
      <c r="SNN13" s="313"/>
      <c r="SNO13" s="314"/>
      <c r="SNP13" s="315"/>
      <c r="SNQ13" s="311"/>
      <c r="SNR13" s="311"/>
      <c r="SNS13" s="624"/>
      <c r="SNT13" s="624"/>
      <c r="SNU13" s="624"/>
      <c r="SNV13" s="313"/>
      <c r="SNW13" s="314"/>
      <c r="SNX13" s="315"/>
      <c r="SNY13" s="311"/>
      <c r="SNZ13" s="311"/>
      <c r="SOA13" s="624"/>
      <c r="SOB13" s="624"/>
      <c r="SOC13" s="624"/>
      <c r="SOD13" s="313"/>
      <c r="SOE13" s="314"/>
      <c r="SOF13" s="315"/>
      <c r="SOG13" s="311"/>
      <c r="SOH13" s="311"/>
      <c r="SOI13" s="624"/>
      <c r="SOJ13" s="624"/>
      <c r="SOK13" s="624"/>
      <c r="SOL13" s="313"/>
      <c r="SOM13" s="314"/>
      <c r="SON13" s="315"/>
      <c r="SOO13" s="311"/>
      <c r="SOP13" s="311"/>
      <c r="SOQ13" s="624"/>
      <c r="SOR13" s="624"/>
      <c r="SOS13" s="624"/>
      <c r="SOT13" s="313"/>
      <c r="SOU13" s="314"/>
      <c r="SOV13" s="315"/>
      <c r="SOW13" s="311"/>
      <c r="SOX13" s="311"/>
      <c r="SOY13" s="624"/>
      <c r="SOZ13" s="624"/>
      <c r="SPA13" s="624"/>
      <c r="SPB13" s="313"/>
      <c r="SPC13" s="314"/>
      <c r="SPD13" s="315"/>
      <c r="SPE13" s="311"/>
      <c r="SPF13" s="311"/>
      <c r="SPG13" s="624"/>
      <c r="SPH13" s="624"/>
      <c r="SPI13" s="624"/>
      <c r="SPJ13" s="313"/>
      <c r="SPK13" s="314"/>
      <c r="SPL13" s="315"/>
      <c r="SPM13" s="311"/>
      <c r="SPN13" s="311"/>
      <c r="SPO13" s="624"/>
      <c r="SPP13" s="624"/>
      <c r="SPQ13" s="624"/>
      <c r="SPR13" s="313"/>
      <c r="SPS13" s="314"/>
      <c r="SPT13" s="315"/>
      <c r="SPU13" s="311"/>
      <c r="SPV13" s="311"/>
      <c r="SPW13" s="624"/>
      <c r="SPX13" s="624"/>
      <c r="SPY13" s="624"/>
      <c r="SPZ13" s="313"/>
      <c r="SQA13" s="314"/>
      <c r="SQB13" s="315"/>
      <c r="SQC13" s="311"/>
      <c r="SQD13" s="311"/>
      <c r="SQE13" s="624"/>
      <c r="SQF13" s="624"/>
      <c r="SQG13" s="624"/>
      <c r="SQH13" s="313"/>
      <c r="SQI13" s="314"/>
      <c r="SQJ13" s="315"/>
      <c r="SQK13" s="311"/>
      <c r="SQL13" s="311"/>
      <c r="SQM13" s="624"/>
      <c r="SQN13" s="624"/>
      <c r="SQO13" s="624"/>
      <c r="SQP13" s="313"/>
      <c r="SQQ13" s="314"/>
      <c r="SQR13" s="315"/>
      <c r="SQS13" s="311"/>
      <c r="SQT13" s="311"/>
      <c r="SQU13" s="624"/>
      <c r="SQV13" s="624"/>
      <c r="SQW13" s="624"/>
      <c r="SQX13" s="313"/>
      <c r="SQY13" s="314"/>
      <c r="SQZ13" s="315"/>
      <c r="SRA13" s="311"/>
      <c r="SRB13" s="311"/>
      <c r="SRC13" s="624"/>
      <c r="SRD13" s="624"/>
      <c r="SRE13" s="624"/>
      <c r="SRF13" s="313"/>
      <c r="SRG13" s="314"/>
      <c r="SRH13" s="315"/>
      <c r="SRI13" s="311"/>
      <c r="SRJ13" s="311"/>
      <c r="SRK13" s="624"/>
      <c r="SRL13" s="624"/>
      <c r="SRM13" s="624"/>
      <c r="SRN13" s="313"/>
      <c r="SRO13" s="314"/>
      <c r="SRP13" s="315"/>
      <c r="SRQ13" s="311"/>
      <c r="SRR13" s="311"/>
      <c r="SRS13" s="624"/>
      <c r="SRT13" s="624"/>
      <c r="SRU13" s="624"/>
      <c r="SRV13" s="313"/>
      <c r="SRW13" s="314"/>
      <c r="SRX13" s="315"/>
      <c r="SRY13" s="311"/>
      <c r="SRZ13" s="311"/>
      <c r="SSA13" s="624"/>
      <c r="SSB13" s="624"/>
      <c r="SSC13" s="624"/>
      <c r="SSD13" s="313"/>
      <c r="SSE13" s="314"/>
      <c r="SSF13" s="315"/>
      <c r="SSG13" s="311"/>
      <c r="SSH13" s="311"/>
      <c r="SSI13" s="624"/>
      <c r="SSJ13" s="624"/>
      <c r="SSK13" s="624"/>
      <c r="SSL13" s="313"/>
      <c r="SSM13" s="314"/>
      <c r="SSN13" s="315"/>
      <c r="SSO13" s="311"/>
      <c r="SSP13" s="311"/>
      <c r="SSQ13" s="624"/>
      <c r="SSR13" s="624"/>
      <c r="SSS13" s="624"/>
      <c r="SST13" s="313"/>
      <c r="SSU13" s="314"/>
      <c r="SSV13" s="315"/>
      <c r="SSW13" s="311"/>
      <c r="SSX13" s="311"/>
      <c r="SSY13" s="624"/>
      <c r="SSZ13" s="624"/>
      <c r="STA13" s="624"/>
      <c r="STB13" s="313"/>
      <c r="STC13" s="314"/>
      <c r="STD13" s="315"/>
      <c r="STE13" s="311"/>
      <c r="STF13" s="311"/>
      <c r="STG13" s="624"/>
      <c r="STH13" s="624"/>
      <c r="STI13" s="624"/>
      <c r="STJ13" s="313"/>
      <c r="STK13" s="314"/>
      <c r="STL13" s="315"/>
      <c r="STM13" s="311"/>
      <c r="STN13" s="311"/>
      <c r="STO13" s="624"/>
      <c r="STP13" s="624"/>
      <c r="STQ13" s="624"/>
      <c r="STR13" s="313"/>
      <c r="STS13" s="314"/>
      <c r="STT13" s="315"/>
      <c r="STU13" s="311"/>
      <c r="STV13" s="311"/>
      <c r="STW13" s="624"/>
      <c r="STX13" s="624"/>
      <c r="STY13" s="624"/>
      <c r="STZ13" s="313"/>
      <c r="SUA13" s="314"/>
      <c r="SUB13" s="315"/>
      <c r="SUC13" s="311"/>
      <c r="SUD13" s="311"/>
      <c r="SUE13" s="624"/>
      <c r="SUF13" s="624"/>
      <c r="SUG13" s="624"/>
      <c r="SUH13" s="313"/>
      <c r="SUI13" s="314"/>
      <c r="SUJ13" s="315"/>
      <c r="SUK13" s="311"/>
      <c r="SUL13" s="311"/>
      <c r="SUM13" s="624"/>
      <c r="SUN13" s="624"/>
      <c r="SUO13" s="624"/>
      <c r="SUP13" s="313"/>
      <c r="SUQ13" s="314"/>
      <c r="SUR13" s="315"/>
      <c r="SUS13" s="311"/>
      <c r="SUT13" s="311"/>
      <c r="SUU13" s="624"/>
      <c r="SUV13" s="624"/>
      <c r="SUW13" s="624"/>
      <c r="SUX13" s="313"/>
      <c r="SUY13" s="314"/>
      <c r="SUZ13" s="315"/>
      <c r="SVA13" s="311"/>
      <c r="SVB13" s="311"/>
      <c r="SVC13" s="624"/>
      <c r="SVD13" s="624"/>
      <c r="SVE13" s="624"/>
      <c r="SVF13" s="313"/>
      <c r="SVG13" s="314"/>
      <c r="SVH13" s="315"/>
      <c r="SVI13" s="311"/>
      <c r="SVJ13" s="311"/>
      <c r="SVK13" s="624"/>
      <c r="SVL13" s="624"/>
      <c r="SVM13" s="624"/>
      <c r="SVN13" s="313"/>
      <c r="SVO13" s="314"/>
      <c r="SVP13" s="315"/>
      <c r="SVQ13" s="311"/>
      <c r="SVR13" s="311"/>
      <c r="SVS13" s="624"/>
      <c r="SVT13" s="624"/>
      <c r="SVU13" s="624"/>
      <c r="SVV13" s="313"/>
      <c r="SVW13" s="314"/>
      <c r="SVX13" s="315"/>
      <c r="SVY13" s="311"/>
      <c r="SVZ13" s="311"/>
      <c r="SWA13" s="624"/>
      <c r="SWB13" s="624"/>
      <c r="SWC13" s="624"/>
      <c r="SWD13" s="313"/>
      <c r="SWE13" s="314"/>
      <c r="SWF13" s="315"/>
      <c r="SWG13" s="311"/>
      <c r="SWH13" s="311"/>
      <c r="SWI13" s="624"/>
      <c r="SWJ13" s="624"/>
      <c r="SWK13" s="624"/>
      <c r="SWL13" s="313"/>
      <c r="SWM13" s="314"/>
      <c r="SWN13" s="315"/>
      <c r="SWO13" s="311"/>
      <c r="SWP13" s="311"/>
      <c r="SWQ13" s="624"/>
      <c r="SWR13" s="624"/>
      <c r="SWS13" s="624"/>
      <c r="SWT13" s="313"/>
      <c r="SWU13" s="314"/>
      <c r="SWV13" s="315"/>
      <c r="SWW13" s="311"/>
      <c r="SWX13" s="311"/>
      <c r="SWY13" s="624"/>
      <c r="SWZ13" s="624"/>
      <c r="SXA13" s="624"/>
      <c r="SXB13" s="313"/>
      <c r="SXC13" s="314"/>
      <c r="SXD13" s="315"/>
      <c r="SXE13" s="311"/>
      <c r="SXF13" s="311"/>
      <c r="SXG13" s="624"/>
      <c r="SXH13" s="624"/>
      <c r="SXI13" s="624"/>
      <c r="SXJ13" s="313"/>
      <c r="SXK13" s="314"/>
      <c r="SXL13" s="315"/>
      <c r="SXM13" s="311"/>
      <c r="SXN13" s="311"/>
      <c r="SXO13" s="624"/>
      <c r="SXP13" s="624"/>
      <c r="SXQ13" s="624"/>
      <c r="SXR13" s="313"/>
      <c r="SXS13" s="314"/>
      <c r="SXT13" s="315"/>
      <c r="SXU13" s="311"/>
      <c r="SXV13" s="311"/>
      <c r="SXW13" s="624"/>
      <c r="SXX13" s="624"/>
      <c r="SXY13" s="624"/>
      <c r="SXZ13" s="313"/>
      <c r="SYA13" s="314"/>
      <c r="SYB13" s="315"/>
      <c r="SYC13" s="311"/>
      <c r="SYD13" s="311"/>
      <c r="SYE13" s="624"/>
      <c r="SYF13" s="624"/>
      <c r="SYG13" s="624"/>
      <c r="SYH13" s="313"/>
      <c r="SYI13" s="314"/>
      <c r="SYJ13" s="315"/>
      <c r="SYK13" s="311"/>
      <c r="SYL13" s="311"/>
      <c r="SYM13" s="624"/>
      <c r="SYN13" s="624"/>
      <c r="SYO13" s="624"/>
      <c r="SYP13" s="313"/>
      <c r="SYQ13" s="314"/>
      <c r="SYR13" s="315"/>
      <c r="SYS13" s="311"/>
      <c r="SYT13" s="311"/>
      <c r="SYU13" s="624"/>
      <c r="SYV13" s="624"/>
      <c r="SYW13" s="624"/>
      <c r="SYX13" s="313"/>
      <c r="SYY13" s="314"/>
      <c r="SYZ13" s="315"/>
      <c r="SZA13" s="311"/>
      <c r="SZB13" s="311"/>
      <c r="SZC13" s="624"/>
      <c r="SZD13" s="624"/>
      <c r="SZE13" s="624"/>
      <c r="SZF13" s="313"/>
      <c r="SZG13" s="314"/>
      <c r="SZH13" s="315"/>
      <c r="SZI13" s="311"/>
      <c r="SZJ13" s="311"/>
      <c r="SZK13" s="624"/>
      <c r="SZL13" s="624"/>
      <c r="SZM13" s="624"/>
      <c r="SZN13" s="313"/>
      <c r="SZO13" s="314"/>
      <c r="SZP13" s="315"/>
      <c r="SZQ13" s="311"/>
      <c r="SZR13" s="311"/>
      <c r="SZS13" s="624"/>
      <c r="SZT13" s="624"/>
      <c r="SZU13" s="624"/>
      <c r="SZV13" s="313"/>
      <c r="SZW13" s="314"/>
      <c r="SZX13" s="315"/>
      <c r="SZY13" s="311"/>
      <c r="SZZ13" s="311"/>
      <c r="TAA13" s="624"/>
      <c r="TAB13" s="624"/>
      <c r="TAC13" s="624"/>
      <c r="TAD13" s="313"/>
      <c r="TAE13" s="314"/>
      <c r="TAF13" s="315"/>
      <c r="TAG13" s="311"/>
      <c r="TAH13" s="311"/>
      <c r="TAI13" s="624"/>
      <c r="TAJ13" s="624"/>
      <c r="TAK13" s="624"/>
      <c r="TAL13" s="313"/>
      <c r="TAM13" s="314"/>
      <c r="TAN13" s="315"/>
      <c r="TAO13" s="311"/>
      <c r="TAP13" s="311"/>
      <c r="TAQ13" s="624"/>
      <c r="TAR13" s="624"/>
      <c r="TAS13" s="624"/>
      <c r="TAT13" s="313"/>
      <c r="TAU13" s="314"/>
      <c r="TAV13" s="315"/>
      <c r="TAW13" s="311"/>
      <c r="TAX13" s="311"/>
      <c r="TAY13" s="624"/>
      <c r="TAZ13" s="624"/>
      <c r="TBA13" s="624"/>
      <c r="TBB13" s="313"/>
      <c r="TBC13" s="314"/>
      <c r="TBD13" s="315"/>
      <c r="TBE13" s="311"/>
      <c r="TBF13" s="311"/>
      <c r="TBG13" s="624"/>
      <c r="TBH13" s="624"/>
      <c r="TBI13" s="624"/>
      <c r="TBJ13" s="313"/>
      <c r="TBK13" s="314"/>
      <c r="TBL13" s="315"/>
      <c r="TBM13" s="311"/>
      <c r="TBN13" s="311"/>
      <c r="TBO13" s="624"/>
      <c r="TBP13" s="624"/>
      <c r="TBQ13" s="624"/>
      <c r="TBR13" s="313"/>
      <c r="TBS13" s="314"/>
      <c r="TBT13" s="315"/>
      <c r="TBU13" s="311"/>
      <c r="TBV13" s="311"/>
      <c r="TBW13" s="624"/>
      <c r="TBX13" s="624"/>
      <c r="TBY13" s="624"/>
      <c r="TBZ13" s="313"/>
      <c r="TCA13" s="314"/>
      <c r="TCB13" s="315"/>
      <c r="TCC13" s="311"/>
      <c r="TCD13" s="311"/>
      <c r="TCE13" s="624"/>
      <c r="TCF13" s="624"/>
      <c r="TCG13" s="624"/>
      <c r="TCH13" s="313"/>
      <c r="TCI13" s="314"/>
      <c r="TCJ13" s="315"/>
      <c r="TCK13" s="311"/>
      <c r="TCL13" s="311"/>
      <c r="TCM13" s="624"/>
      <c r="TCN13" s="624"/>
      <c r="TCO13" s="624"/>
      <c r="TCP13" s="313"/>
      <c r="TCQ13" s="314"/>
      <c r="TCR13" s="315"/>
      <c r="TCS13" s="311"/>
      <c r="TCT13" s="311"/>
      <c r="TCU13" s="624"/>
      <c r="TCV13" s="624"/>
      <c r="TCW13" s="624"/>
      <c r="TCX13" s="313"/>
      <c r="TCY13" s="314"/>
      <c r="TCZ13" s="315"/>
      <c r="TDA13" s="311"/>
      <c r="TDB13" s="311"/>
      <c r="TDC13" s="624"/>
      <c r="TDD13" s="624"/>
      <c r="TDE13" s="624"/>
      <c r="TDF13" s="313"/>
      <c r="TDG13" s="314"/>
      <c r="TDH13" s="315"/>
      <c r="TDI13" s="311"/>
      <c r="TDJ13" s="311"/>
      <c r="TDK13" s="624"/>
      <c r="TDL13" s="624"/>
      <c r="TDM13" s="624"/>
      <c r="TDN13" s="313"/>
      <c r="TDO13" s="314"/>
      <c r="TDP13" s="315"/>
      <c r="TDQ13" s="311"/>
      <c r="TDR13" s="311"/>
      <c r="TDS13" s="624"/>
      <c r="TDT13" s="624"/>
      <c r="TDU13" s="624"/>
      <c r="TDV13" s="313"/>
      <c r="TDW13" s="314"/>
      <c r="TDX13" s="315"/>
      <c r="TDY13" s="311"/>
      <c r="TDZ13" s="311"/>
      <c r="TEA13" s="624"/>
      <c r="TEB13" s="624"/>
      <c r="TEC13" s="624"/>
      <c r="TED13" s="313"/>
      <c r="TEE13" s="314"/>
      <c r="TEF13" s="315"/>
      <c r="TEG13" s="311"/>
      <c r="TEH13" s="311"/>
      <c r="TEI13" s="624"/>
      <c r="TEJ13" s="624"/>
      <c r="TEK13" s="624"/>
      <c r="TEL13" s="313"/>
      <c r="TEM13" s="314"/>
      <c r="TEN13" s="315"/>
      <c r="TEO13" s="311"/>
      <c r="TEP13" s="311"/>
      <c r="TEQ13" s="624"/>
      <c r="TER13" s="624"/>
      <c r="TES13" s="624"/>
      <c r="TET13" s="313"/>
      <c r="TEU13" s="314"/>
      <c r="TEV13" s="315"/>
      <c r="TEW13" s="311"/>
      <c r="TEX13" s="311"/>
      <c r="TEY13" s="624"/>
      <c r="TEZ13" s="624"/>
      <c r="TFA13" s="624"/>
      <c r="TFB13" s="313"/>
      <c r="TFC13" s="314"/>
      <c r="TFD13" s="315"/>
      <c r="TFE13" s="311"/>
      <c r="TFF13" s="311"/>
      <c r="TFG13" s="624"/>
      <c r="TFH13" s="624"/>
      <c r="TFI13" s="624"/>
      <c r="TFJ13" s="313"/>
      <c r="TFK13" s="314"/>
      <c r="TFL13" s="315"/>
      <c r="TFM13" s="311"/>
      <c r="TFN13" s="311"/>
      <c r="TFO13" s="624"/>
      <c r="TFP13" s="624"/>
      <c r="TFQ13" s="624"/>
      <c r="TFR13" s="313"/>
      <c r="TFS13" s="314"/>
      <c r="TFT13" s="315"/>
      <c r="TFU13" s="311"/>
      <c r="TFV13" s="311"/>
      <c r="TFW13" s="624"/>
      <c r="TFX13" s="624"/>
      <c r="TFY13" s="624"/>
      <c r="TFZ13" s="313"/>
      <c r="TGA13" s="314"/>
      <c r="TGB13" s="315"/>
      <c r="TGC13" s="311"/>
      <c r="TGD13" s="311"/>
      <c r="TGE13" s="624"/>
      <c r="TGF13" s="624"/>
      <c r="TGG13" s="624"/>
      <c r="TGH13" s="313"/>
      <c r="TGI13" s="314"/>
      <c r="TGJ13" s="315"/>
      <c r="TGK13" s="311"/>
      <c r="TGL13" s="311"/>
      <c r="TGM13" s="624"/>
      <c r="TGN13" s="624"/>
      <c r="TGO13" s="624"/>
      <c r="TGP13" s="313"/>
      <c r="TGQ13" s="314"/>
      <c r="TGR13" s="315"/>
      <c r="TGS13" s="311"/>
      <c r="TGT13" s="311"/>
      <c r="TGU13" s="624"/>
      <c r="TGV13" s="624"/>
      <c r="TGW13" s="624"/>
      <c r="TGX13" s="313"/>
      <c r="TGY13" s="314"/>
      <c r="TGZ13" s="315"/>
      <c r="THA13" s="311"/>
      <c r="THB13" s="311"/>
      <c r="THC13" s="624"/>
      <c r="THD13" s="624"/>
      <c r="THE13" s="624"/>
      <c r="THF13" s="313"/>
      <c r="THG13" s="314"/>
      <c r="THH13" s="315"/>
      <c r="THI13" s="311"/>
      <c r="THJ13" s="311"/>
      <c r="THK13" s="624"/>
      <c r="THL13" s="624"/>
      <c r="THM13" s="624"/>
      <c r="THN13" s="313"/>
      <c r="THO13" s="314"/>
      <c r="THP13" s="315"/>
      <c r="THQ13" s="311"/>
      <c r="THR13" s="311"/>
      <c r="THS13" s="624"/>
      <c r="THT13" s="624"/>
      <c r="THU13" s="624"/>
      <c r="THV13" s="313"/>
      <c r="THW13" s="314"/>
      <c r="THX13" s="315"/>
      <c r="THY13" s="311"/>
      <c r="THZ13" s="311"/>
      <c r="TIA13" s="624"/>
      <c r="TIB13" s="624"/>
      <c r="TIC13" s="624"/>
      <c r="TID13" s="313"/>
      <c r="TIE13" s="314"/>
      <c r="TIF13" s="315"/>
      <c r="TIG13" s="311"/>
      <c r="TIH13" s="311"/>
      <c r="TII13" s="624"/>
      <c r="TIJ13" s="624"/>
      <c r="TIK13" s="624"/>
      <c r="TIL13" s="313"/>
      <c r="TIM13" s="314"/>
      <c r="TIN13" s="315"/>
      <c r="TIO13" s="311"/>
      <c r="TIP13" s="311"/>
      <c r="TIQ13" s="624"/>
      <c r="TIR13" s="624"/>
      <c r="TIS13" s="624"/>
      <c r="TIT13" s="313"/>
      <c r="TIU13" s="314"/>
      <c r="TIV13" s="315"/>
      <c r="TIW13" s="311"/>
      <c r="TIX13" s="311"/>
      <c r="TIY13" s="624"/>
      <c r="TIZ13" s="624"/>
      <c r="TJA13" s="624"/>
      <c r="TJB13" s="313"/>
      <c r="TJC13" s="314"/>
      <c r="TJD13" s="315"/>
      <c r="TJE13" s="311"/>
      <c r="TJF13" s="311"/>
      <c r="TJG13" s="624"/>
      <c r="TJH13" s="624"/>
      <c r="TJI13" s="624"/>
      <c r="TJJ13" s="313"/>
      <c r="TJK13" s="314"/>
      <c r="TJL13" s="315"/>
      <c r="TJM13" s="311"/>
      <c r="TJN13" s="311"/>
      <c r="TJO13" s="624"/>
      <c r="TJP13" s="624"/>
      <c r="TJQ13" s="624"/>
      <c r="TJR13" s="313"/>
      <c r="TJS13" s="314"/>
      <c r="TJT13" s="315"/>
      <c r="TJU13" s="311"/>
      <c r="TJV13" s="311"/>
      <c r="TJW13" s="624"/>
      <c r="TJX13" s="624"/>
      <c r="TJY13" s="624"/>
      <c r="TJZ13" s="313"/>
      <c r="TKA13" s="314"/>
      <c r="TKB13" s="315"/>
      <c r="TKC13" s="311"/>
      <c r="TKD13" s="311"/>
      <c r="TKE13" s="624"/>
      <c r="TKF13" s="624"/>
      <c r="TKG13" s="624"/>
      <c r="TKH13" s="313"/>
      <c r="TKI13" s="314"/>
      <c r="TKJ13" s="315"/>
      <c r="TKK13" s="311"/>
      <c r="TKL13" s="311"/>
      <c r="TKM13" s="624"/>
      <c r="TKN13" s="624"/>
      <c r="TKO13" s="624"/>
      <c r="TKP13" s="313"/>
      <c r="TKQ13" s="314"/>
      <c r="TKR13" s="315"/>
      <c r="TKS13" s="311"/>
      <c r="TKT13" s="311"/>
      <c r="TKU13" s="624"/>
      <c r="TKV13" s="624"/>
      <c r="TKW13" s="624"/>
      <c r="TKX13" s="313"/>
      <c r="TKY13" s="314"/>
      <c r="TKZ13" s="315"/>
      <c r="TLA13" s="311"/>
      <c r="TLB13" s="311"/>
      <c r="TLC13" s="624"/>
      <c r="TLD13" s="624"/>
      <c r="TLE13" s="624"/>
      <c r="TLF13" s="313"/>
      <c r="TLG13" s="314"/>
      <c r="TLH13" s="315"/>
      <c r="TLI13" s="311"/>
      <c r="TLJ13" s="311"/>
      <c r="TLK13" s="624"/>
      <c r="TLL13" s="624"/>
      <c r="TLM13" s="624"/>
      <c r="TLN13" s="313"/>
      <c r="TLO13" s="314"/>
      <c r="TLP13" s="315"/>
      <c r="TLQ13" s="311"/>
      <c r="TLR13" s="311"/>
      <c r="TLS13" s="624"/>
      <c r="TLT13" s="624"/>
      <c r="TLU13" s="624"/>
      <c r="TLV13" s="313"/>
      <c r="TLW13" s="314"/>
      <c r="TLX13" s="315"/>
      <c r="TLY13" s="311"/>
      <c r="TLZ13" s="311"/>
      <c r="TMA13" s="624"/>
      <c r="TMB13" s="624"/>
      <c r="TMC13" s="624"/>
      <c r="TMD13" s="313"/>
      <c r="TME13" s="314"/>
      <c r="TMF13" s="315"/>
      <c r="TMG13" s="311"/>
      <c r="TMH13" s="311"/>
      <c r="TMI13" s="624"/>
      <c r="TMJ13" s="624"/>
      <c r="TMK13" s="624"/>
      <c r="TML13" s="313"/>
      <c r="TMM13" s="314"/>
      <c r="TMN13" s="315"/>
      <c r="TMO13" s="311"/>
      <c r="TMP13" s="311"/>
      <c r="TMQ13" s="624"/>
      <c r="TMR13" s="624"/>
      <c r="TMS13" s="624"/>
      <c r="TMT13" s="313"/>
      <c r="TMU13" s="314"/>
      <c r="TMV13" s="315"/>
      <c r="TMW13" s="311"/>
      <c r="TMX13" s="311"/>
      <c r="TMY13" s="624"/>
      <c r="TMZ13" s="624"/>
      <c r="TNA13" s="624"/>
      <c r="TNB13" s="313"/>
      <c r="TNC13" s="314"/>
      <c r="TND13" s="315"/>
      <c r="TNE13" s="311"/>
      <c r="TNF13" s="311"/>
      <c r="TNG13" s="624"/>
      <c r="TNH13" s="624"/>
      <c r="TNI13" s="624"/>
      <c r="TNJ13" s="313"/>
      <c r="TNK13" s="314"/>
      <c r="TNL13" s="315"/>
      <c r="TNM13" s="311"/>
      <c r="TNN13" s="311"/>
      <c r="TNO13" s="624"/>
      <c r="TNP13" s="624"/>
      <c r="TNQ13" s="624"/>
      <c r="TNR13" s="313"/>
      <c r="TNS13" s="314"/>
      <c r="TNT13" s="315"/>
      <c r="TNU13" s="311"/>
      <c r="TNV13" s="311"/>
      <c r="TNW13" s="624"/>
      <c r="TNX13" s="624"/>
      <c r="TNY13" s="624"/>
      <c r="TNZ13" s="313"/>
      <c r="TOA13" s="314"/>
      <c r="TOB13" s="315"/>
      <c r="TOC13" s="311"/>
      <c r="TOD13" s="311"/>
      <c r="TOE13" s="624"/>
      <c r="TOF13" s="624"/>
      <c r="TOG13" s="624"/>
      <c r="TOH13" s="313"/>
      <c r="TOI13" s="314"/>
      <c r="TOJ13" s="315"/>
      <c r="TOK13" s="311"/>
      <c r="TOL13" s="311"/>
      <c r="TOM13" s="624"/>
      <c r="TON13" s="624"/>
      <c r="TOO13" s="624"/>
      <c r="TOP13" s="313"/>
      <c r="TOQ13" s="314"/>
      <c r="TOR13" s="315"/>
      <c r="TOS13" s="311"/>
      <c r="TOT13" s="311"/>
      <c r="TOU13" s="624"/>
      <c r="TOV13" s="624"/>
      <c r="TOW13" s="624"/>
      <c r="TOX13" s="313"/>
      <c r="TOY13" s="314"/>
      <c r="TOZ13" s="315"/>
      <c r="TPA13" s="311"/>
      <c r="TPB13" s="311"/>
      <c r="TPC13" s="624"/>
      <c r="TPD13" s="624"/>
      <c r="TPE13" s="624"/>
      <c r="TPF13" s="313"/>
      <c r="TPG13" s="314"/>
      <c r="TPH13" s="315"/>
      <c r="TPI13" s="311"/>
      <c r="TPJ13" s="311"/>
      <c r="TPK13" s="624"/>
      <c r="TPL13" s="624"/>
      <c r="TPM13" s="624"/>
      <c r="TPN13" s="313"/>
      <c r="TPO13" s="314"/>
      <c r="TPP13" s="315"/>
      <c r="TPQ13" s="311"/>
      <c r="TPR13" s="311"/>
      <c r="TPS13" s="624"/>
      <c r="TPT13" s="624"/>
      <c r="TPU13" s="624"/>
      <c r="TPV13" s="313"/>
      <c r="TPW13" s="314"/>
      <c r="TPX13" s="315"/>
      <c r="TPY13" s="311"/>
      <c r="TPZ13" s="311"/>
      <c r="TQA13" s="624"/>
      <c r="TQB13" s="624"/>
      <c r="TQC13" s="624"/>
      <c r="TQD13" s="313"/>
      <c r="TQE13" s="314"/>
      <c r="TQF13" s="315"/>
      <c r="TQG13" s="311"/>
      <c r="TQH13" s="311"/>
      <c r="TQI13" s="624"/>
      <c r="TQJ13" s="624"/>
      <c r="TQK13" s="624"/>
      <c r="TQL13" s="313"/>
      <c r="TQM13" s="314"/>
      <c r="TQN13" s="315"/>
      <c r="TQO13" s="311"/>
      <c r="TQP13" s="311"/>
      <c r="TQQ13" s="624"/>
      <c r="TQR13" s="624"/>
      <c r="TQS13" s="624"/>
      <c r="TQT13" s="313"/>
      <c r="TQU13" s="314"/>
      <c r="TQV13" s="315"/>
      <c r="TQW13" s="311"/>
      <c r="TQX13" s="311"/>
      <c r="TQY13" s="624"/>
      <c r="TQZ13" s="624"/>
      <c r="TRA13" s="624"/>
      <c r="TRB13" s="313"/>
      <c r="TRC13" s="314"/>
      <c r="TRD13" s="315"/>
      <c r="TRE13" s="311"/>
      <c r="TRF13" s="311"/>
      <c r="TRG13" s="624"/>
      <c r="TRH13" s="624"/>
      <c r="TRI13" s="624"/>
      <c r="TRJ13" s="313"/>
      <c r="TRK13" s="314"/>
      <c r="TRL13" s="315"/>
      <c r="TRM13" s="311"/>
      <c r="TRN13" s="311"/>
      <c r="TRO13" s="624"/>
      <c r="TRP13" s="624"/>
      <c r="TRQ13" s="624"/>
      <c r="TRR13" s="313"/>
      <c r="TRS13" s="314"/>
      <c r="TRT13" s="315"/>
      <c r="TRU13" s="311"/>
      <c r="TRV13" s="311"/>
      <c r="TRW13" s="624"/>
      <c r="TRX13" s="624"/>
      <c r="TRY13" s="624"/>
      <c r="TRZ13" s="313"/>
      <c r="TSA13" s="314"/>
      <c r="TSB13" s="315"/>
      <c r="TSC13" s="311"/>
      <c r="TSD13" s="311"/>
      <c r="TSE13" s="624"/>
      <c r="TSF13" s="624"/>
      <c r="TSG13" s="624"/>
      <c r="TSH13" s="313"/>
      <c r="TSI13" s="314"/>
      <c r="TSJ13" s="315"/>
      <c r="TSK13" s="311"/>
      <c r="TSL13" s="311"/>
      <c r="TSM13" s="624"/>
      <c r="TSN13" s="624"/>
      <c r="TSO13" s="624"/>
      <c r="TSP13" s="313"/>
      <c r="TSQ13" s="314"/>
      <c r="TSR13" s="315"/>
      <c r="TSS13" s="311"/>
      <c r="TST13" s="311"/>
      <c r="TSU13" s="624"/>
      <c r="TSV13" s="624"/>
      <c r="TSW13" s="624"/>
      <c r="TSX13" s="313"/>
      <c r="TSY13" s="314"/>
      <c r="TSZ13" s="315"/>
      <c r="TTA13" s="311"/>
      <c r="TTB13" s="311"/>
      <c r="TTC13" s="624"/>
      <c r="TTD13" s="624"/>
      <c r="TTE13" s="624"/>
      <c r="TTF13" s="313"/>
      <c r="TTG13" s="314"/>
      <c r="TTH13" s="315"/>
      <c r="TTI13" s="311"/>
      <c r="TTJ13" s="311"/>
      <c r="TTK13" s="624"/>
      <c r="TTL13" s="624"/>
      <c r="TTM13" s="624"/>
      <c r="TTN13" s="313"/>
      <c r="TTO13" s="314"/>
      <c r="TTP13" s="315"/>
      <c r="TTQ13" s="311"/>
      <c r="TTR13" s="311"/>
      <c r="TTS13" s="624"/>
      <c r="TTT13" s="624"/>
      <c r="TTU13" s="624"/>
      <c r="TTV13" s="313"/>
      <c r="TTW13" s="314"/>
      <c r="TTX13" s="315"/>
      <c r="TTY13" s="311"/>
      <c r="TTZ13" s="311"/>
      <c r="TUA13" s="624"/>
      <c r="TUB13" s="624"/>
      <c r="TUC13" s="624"/>
      <c r="TUD13" s="313"/>
      <c r="TUE13" s="314"/>
      <c r="TUF13" s="315"/>
      <c r="TUG13" s="311"/>
      <c r="TUH13" s="311"/>
      <c r="TUI13" s="624"/>
      <c r="TUJ13" s="624"/>
      <c r="TUK13" s="624"/>
      <c r="TUL13" s="313"/>
      <c r="TUM13" s="314"/>
      <c r="TUN13" s="315"/>
      <c r="TUO13" s="311"/>
      <c r="TUP13" s="311"/>
      <c r="TUQ13" s="624"/>
      <c r="TUR13" s="624"/>
      <c r="TUS13" s="624"/>
      <c r="TUT13" s="313"/>
      <c r="TUU13" s="314"/>
      <c r="TUV13" s="315"/>
      <c r="TUW13" s="311"/>
      <c r="TUX13" s="311"/>
      <c r="TUY13" s="624"/>
      <c r="TUZ13" s="624"/>
      <c r="TVA13" s="624"/>
      <c r="TVB13" s="313"/>
      <c r="TVC13" s="314"/>
      <c r="TVD13" s="315"/>
      <c r="TVE13" s="311"/>
      <c r="TVF13" s="311"/>
      <c r="TVG13" s="624"/>
      <c r="TVH13" s="624"/>
      <c r="TVI13" s="624"/>
      <c r="TVJ13" s="313"/>
      <c r="TVK13" s="314"/>
      <c r="TVL13" s="315"/>
      <c r="TVM13" s="311"/>
      <c r="TVN13" s="311"/>
      <c r="TVO13" s="624"/>
      <c r="TVP13" s="624"/>
      <c r="TVQ13" s="624"/>
      <c r="TVR13" s="313"/>
      <c r="TVS13" s="314"/>
      <c r="TVT13" s="315"/>
      <c r="TVU13" s="311"/>
      <c r="TVV13" s="311"/>
      <c r="TVW13" s="624"/>
      <c r="TVX13" s="624"/>
      <c r="TVY13" s="624"/>
      <c r="TVZ13" s="313"/>
      <c r="TWA13" s="314"/>
      <c r="TWB13" s="315"/>
      <c r="TWC13" s="311"/>
      <c r="TWD13" s="311"/>
      <c r="TWE13" s="624"/>
      <c r="TWF13" s="624"/>
      <c r="TWG13" s="624"/>
      <c r="TWH13" s="313"/>
      <c r="TWI13" s="314"/>
      <c r="TWJ13" s="315"/>
      <c r="TWK13" s="311"/>
      <c r="TWL13" s="311"/>
      <c r="TWM13" s="624"/>
      <c r="TWN13" s="624"/>
      <c r="TWO13" s="624"/>
      <c r="TWP13" s="313"/>
      <c r="TWQ13" s="314"/>
      <c r="TWR13" s="315"/>
      <c r="TWS13" s="311"/>
      <c r="TWT13" s="311"/>
      <c r="TWU13" s="624"/>
      <c r="TWV13" s="624"/>
      <c r="TWW13" s="624"/>
      <c r="TWX13" s="313"/>
      <c r="TWY13" s="314"/>
      <c r="TWZ13" s="315"/>
      <c r="TXA13" s="311"/>
      <c r="TXB13" s="311"/>
      <c r="TXC13" s="624"/>
      <c r="TXD13" s="624"/>
      <c r="TXE13" s="624"/>
      <c r="TXF13" s="313"/>
      <c r="TXG13" s="314"/>
      <c r="TXH13" s="315"/>
      <c r="TXI13" s="311"/>
      <c r="TXJ13" s="311"/>
      <c r="TXK13" s="624"/>
      <c r="TXL13" s="624"/>
      <c r="TXM13" s="624"/>
      <c r="TXN13" s="313"/>
      <c r="TXO13" s="314"/>
      <c r="TXP13" s="315"/>
      <c r="TXQ13" s="311"/>
      <c r="TXR13" s="311"/>
      <c r="TXS13" s="624"/>
      <c r="TXT13" s="624"/>
      <c r="TXU13" s="624"/>
      <c r="TXV13" s="313"/>
      <c r="TXW13" s="314"/>
      <c r="TXX13" s="315"/>
      <c r="TXY13" s="311"/>
      <c r="TXZ13" s="311"/>
      <c r="TYA13" s="624"/>
      <c r="TYB13" s="624"/>
      <c r="TYC13" s="624"/>
      <c r="TYD13" s="313"/>
      <c r="TYE13" s="314"/>
      <c r="TYF13" s="315"/>
      <c r="TYG13" s="311"/>
      <c r="TYH13" s="311"/>
      <c r="TYI13" s="624"/>
      <c r="TYJ13" s="624"/>
      <c r="TYK13" s="624"/>
      <c r="TYL13" s="313"/>
      <c r="TYM13" s="314"/>
      <c r="TYN13" s="315"/>
      <c r="TYO13" s="311"/>
      <c r="TYP13" s="311"/>
      <c r="TYQ13" s="624"/>
      <c r="TYR13" s="624"/>
      <c r="TYS13" s="624"/>
      <c r="TYT13" s="313"/>
      <c r="TYU13" s="314"/>
      <c r="TYV13" s="315"/>
      <c r="TYW13" s="311"/>
      <c r="TYX13" s="311"/>
      <c r="TYY13" s="624"/>
      <c r="TYZ13" s="624"/>
      <c r="TZA13" s="624"/>
      <c r="TZB13" s="313"/>
      <c r="TZC13" s="314"/>
      <c r="TZD13" s="315"/>
      <c r="TZE13" s="311"/>
      <c r="TZF13" s="311"/>
      <c r="TZG13" s="624"/>
      <c r="TZH13" s="624"/>
      <c r="TZI13" s="624"/>
      <c r="TZJ13" s="313"/>
      <c r="TZK13" s="314"/>
      <c r="TZL13" s="315"/>
      <c r="TZM13" s="311"/>
      <c r="TZN13" s="311"/>
      <c r="TZO13" s="624"/>
      <c r="TZP13" s="624"/>
      <c r="TZQ13" s="624"/>
      <c r="TZR13" s="313"/>
      <c r="TZS13" s="314"/>
      <c r="TZT13" s="315"/>
      <c r="TZU13" s="311"/>
      <c r="TZV13" s="311"/>
      <c r="TZW13" s="624"/>
      <c r="TZX13" s="624"/>
      <c r="TZY13" s="624"/>
      <c r="TZZ13" s="313"/>
      <c r="UAA13" s="314"/>
      <c r="UAB13" s="315"/>
      <c r="UAC13" s="311"/>
      <c r="UAD13" s="311"/>
      <c r="UAE13" s="624"/>
      <c r="UAF13" s="624"/>
      <c r="UAG13" s="624"/>
      <c r="UAH13" s="313"/>
      <c r="UAI13" s="314"/>
      <c r="UAJ13" s="315"/>
      <c r="UAK13" s="311"/>
      <c r="UAL13" s="311"/>
      <c r="UAM13" s="624"/>
      <c r="UAN13" s="624"/>
      <c r="UAO13" s="624"/>
      <c r="UAP13" s="313"/>
      <c r="UAQ13" s="314"/>
      <c r="UAR13" s="315"/>
      <c r="UAS13" s="311"/>
      <c r="UAT13" s="311"/>
      <c r="UAU13" s="624"/>
      <c r="UAV13" s="624"/>
      <c r="UAW13" s="624"/>
      <c r="UAX13" s="313"/>
      <c r="UAY13" s="314"/>
      <c r="UAZ13" s="315"/>
      <c r="UBA13" s="311"/>
      <c r="UBB13" s="311"/>
      <c r="UBC13" s="624"/>
      <c r="UBD13" s="624"/>
      <c r="UBE13" s="624"/>
      <c r="UBF13" s="313"/>
      <c r="UBG13" s="314"/>
      <c r="UBH13" s="315"/>
      <c r="UBI13" s="311"/>
      <c r="UBJ13" s="311"/>
      <c r="UBK13" s="624"/>
      <c r="UBL13" s="624"/>
      <c r="UBM13" s="624"/>
      <c r="UBN13" s="313"/>
      <c r="UBO13" s="314"/>
      <c r="UBP13" s="315"/>
      <c r="UBQ13" s="311"/>
      <c r="UBR13" s="311"/>
      <c r="UBS13" s="624"/>
      <c r="UBT13" s="624"/>
      <c r="UBU13" s="624"/>
      <c r="UBV13" s="313"/>
      <c r="UBW13" s="314"/>
      <c r="UBX13" s="315"/>
      <c r="UBY13" s="311"/>
      <c r="UBZ13" s="311"/>
      <c r="UCA13" s="624"/>
      <c r="UCB13" s="624"/>
      <c r="UCC13" s="624"/>
      <c r="UCD13" s="313"/>
      <c r="UCE13" s="314"/>
      <c r="UCF13" s="315"/>
      <c r="UCG13" s="311"/>
      <c r="UCH13" s="311"/>
      <c r="UCI13" s="624"/>
      <c r="UCJ13" s="624"/>
      <c r="UCK13" s="624"/>
      <c r="UCL13" s="313"/>
      <c r="UCM13" s="314"/>
      <c r="UCN13" s="315"/>
      <c r="UCO13" s="311"/>
      <c r="UCP13" s="311"/>
      <c r="UCQ13" s="624"/>
      <c r="UCR13" s="624"/>
      <c r="UCS13" s="624"/>
      <c r="UCT13" s="313"/>
      <c r="UCU13" s="314"/>
      <c r="UCV13" s="315"/>
      <c r="UCW13" s="311"/>
      <c r="UCX13" s="311"/>
      <c r="UCY13" s="624"/>
      <c r="UCZ13" s="624"/>
      <c r="UDA13" s="624"/>
      <c r="UDB13" s="313"/>
      <c r="UDC13" s="314"/>
      <c r="UDD13" s="315"/>
      <c r="UDE13" s="311"/>
      <c r="UDF13" s="311"/>
      <c r="UDG13" s="624"/>
      <c r="UDH13" s="624"/>
      <c r="UDI13" s="624"/>
      <c r="UDJ13" s="313"/>
      <c r="UDK13" s="314"/>
      <c r="UDL13" s="315"/>
      <c r="UDM13" s="311"/>
      <c r="UDN13" s="311"/>
      <c r="UDO13" s="624"/>
      <c r="UDP13" s="624"/>
      <c r="UDQ13" s="624"/>
      <c r="UDR13" s="313"/>
      <c r="UDS13" s="314"/>
      <c r="UDT13" s="315"/>
      <c r="UDU13" s="311"/>
      <c r="UDV13" s="311"/>
      <c r="UDW13" s="624"/>
      <c r="UDX13" s="624"/>
      <c r="UDY13" s="624"/>
      <c r="UDZ13" s="313"/>
      <c r="UEA13" s="314"/>
      <c r="UEB13" s="315"/>
      <c r="UEC13" s="311"/>
      <c r="UED13" s="311"/>
      <c r="UEE13" s="624"/>
      <c r="UEF13" s="624"/>
      <c r="UEG13" s="624"/>
      <c r="UEH13" s="313"/>
      <c r="UEI13" s="314"/>
      <c r="UEJ13" s="315"/>
      <c r="UEK13" s="311"/>
      <c r="UEL13" s="311"/>
      <c r="UEM13" s="624"/>
      <c r="UEN13" s="624"/>
      <c r="UEO13" s="624"/>
      <c r="UEP13" s="313"/>
      <c r="UEQ13" s="314"/>
      <c r="UER13" s="315"/>
      <c r="UES13" s="311"/>
      <c r="UET13" s="311"/>
      <c r="UEU13" s="624"/>
      <c r="UEV13" s="624"/>
      <c r="UEW13" s="624"/>
      <c r="UEX13" s="313"/>
      <c r="UEY13" s="314"/>
      <c r="UEZ13" s="315"/>
      <c r="UFA13" s="311"/>
      <c r="UFB13" s="311"/>
      <c r="UFC13" s="624"/>
      <c r="UFD13" s="624"/>
      <c r="UFE13" s="624"/>
      <c r="UFF13" s="313"/>
      <c r="UFG13" s="314"/>
      <c r="UFH13" s="315"/>
      <c r="UFI13" s="311"/>
      <c r="UFJ13" s="311"/>
      <c r="UFK13" s="624"/>
      <c r="UFL13" s="624"/>
      <c r="UFM13" s="624"/>
      <c r="UFN13" s="313"/>
      <c r="UFO13" s="314"/>
      <c r="UFP13" s="315"/>
      <c r="UFQ13" s="311"/>
      <c r="UFR13" s="311"/>
      <c r="UFS13" s="624"/>
      <c r="UFT13" s="624"/>
      <c r="UFU13" s="624"/>
      <c r="UFV13" s="313"/>
      <c r="UFW13" s="314"/>
      <c r="UFX13" s="315"/>
      <c r="UFY13" s="311"/>
      <c r="UFZ13" s="311"/>
      <c r="UGA13" s="624"/>
      <c r="UGB13" s="624"/>
      <c r="UGC13" s="624"/>
      <c r="UGD13" s="313"/>
      <c r="UGE13" s="314"/>
      <c r="UGF13" s="315"/>
      <c r="UGG13" s="311"/>
      <c r="UGH13" s="311"/>
      <c r="UGI13" s="624"/>
      <c r="UGJ13" s="624"/>
      <c r="UGK13" s="624"/>
      <c r="UGL13" s="313"/>
      <c r="UGM13" s="314"/>
      <c r="UGN13" s="315"/>
      <c r="UGO13" s="311"/>
      <c r="UGP13" s="311"/>
      <c r="UGQ13" s="624"/>
      <c r="UGR13" s="624"/>
      <c r="UGS13" s="624"/>
      <c r="UGT13" s="313"/>
      <c r="UGU13" s="314"/>
      <c r="UGV13" s="315"/>
      <c r="UGW13" s="311"/>
      <c r="UGX13" s="311"/>
      <c r="UGY13" s="624"/>
      <c r="UGZ13" s="624"/>
      <c r="UHA13" s="624"/>
      <c r="UHB13" s="313"/>
      <c r="UHC13" s="314"/>
      <c r="UHD13" s="315"/>
      <c r="UHE13" s="311"/>
      <c r="UHF13" s="311"/>
      <c r="UHG13" s="624"/>
      <c r="UHH13" s="624"/>
      <c r="UHI13" s="624"/>
      <c r="UHJ13" s="313"/>
      <c r="UHK13" s="314"/>
      <c r="UHL13" s="315"/>
      <c r="UHM13" s="311"/>
      <c r="UHN13" s="311"/>
      <c r="UHO13" s="624"/>
      <c r="UHP13" s="624"/>
      <c r="UHQ13" s="624"/>
      <c r="UHR13" s="313"/>
      <c r="UHS13" s="314"/>
      <c r="UHT13" s="315"/>
      <c r="UHU13" s="311"/>
      <c r="UHV13" s="311"/>
      <c r="UHW13" s="624"/>
      <c r="UHX13" s="624"/>
      <c r="UHY13" s="624"/>
      <c r="UHZ13" s="313"/>
      <c r="UIA13" s="314"/>
      <c r="UIB13" s="315"/>
      <c r="UIC13" s="311"/>
      <c r="UID13" s="311"/>
      <c r="UIE13" s="624"/>
      <c r="UIF13" s="624"/>
      <c r="UIG13" s="624"/>
      <c r="UIH13" s="313"/>
      <c r="UII13" s="314"/>
      <c r="UIJ13" s="315"/>
      <c r="UIK13" s="311"/>
      <c r="UIL13" s="311"/>
      <c r="UIM13" s="624"/>
      <c r="UIN13" s="624"/>
      <c r="UIO13" s="624"/>
      <c r="UIP13" s="313"/>
      <c r="UIQ13" s="314"/>
      <c r="UIR13" s="315"/>
      <c r="UIS13" s="311"/>
      <c r="UIT13" s="311"/>
      <c r="UIU13" s="624"/>
      <c r="UIV13" s="624"/>
      <c r="UIW13" s="624"/>
      <c r="UIX13" s="313"/>
      <c r="UIY13" s="314"/>
      <c r="UIZ13" s="315"/>
      <c r="UJA13" s="311"/>
      <c r="UJB13" s="311"/>
      <c r="UJC13" s="624"/>
      <c r="UJD13" s="624"/>
      <c r="UJE13" s="624"/>
      <c r="UJF13" s="313"/>
      <c r="UJG13" s="314"/>
      <c r="UJH13" s="315"/>
      <c r="UJI13" s="311"/>
      <c r="UJJ13" s="311"/>
      <c r="UJK13" s="624"/>
      <c r="UJL13" s="624"/>
      <c r="UJM13" s="624"/>
      <c r="UJN13" s="313"/>
      <c r="UJO13" s="314"/>
      <c r="UJP13" s="315"/>
      <c r="UJQ13" s="311"/>
      <c r="UJR13" s="311"/>
      <c r="UJS13" s="624"/>
      <c r="UJT13" s="624"/>
      <c r="UJU13" s="624"/>
      <c r="UJV13" s="313"/>
      <c r="UJW13" s="314"/>
      <c r="UJX13" s="315"/>
      <c r="UJY13" s="311"/>
      <c r="UJZ13" s="311"/>
      <c r="UKA13" s="624"/>
      <c r="UKB13" s="624"/>
      <c r="UKC13" s="624"/>
      <c r="UKD13" s="313"/>
      <c r="UKE13" s="314"/>
      <c r="UKF13" s="315"/>
      <c r="UKG13" s="311"/>
      <c r="UKH13" s="311"/>
      <c r="UKI13" s="624"/>
      <c r="UKJ13" s="624"/>
      <c r="UKK13" s="624"/>
      <c r="UKL13" s="313"/>
      <c r="UKM13" s="314"/>
      <c r="UKN13" s="315"/>
      <c r="UKO13" s="311"/>
      <c r="UKP13" s="311"/>
      <c r="UKQ13" s="624"/>
      <c r="UKR13" s="624"/>
      <c r="UKS13" s="624"/>
      <c r="UKT13" s="313"/>
      <c r="UKU13" s="314"/>
      <c r="UKV13" s="315"/>
      <c r="UKW13" s="311"/>
      <c r="UKX13" s="311"/>
      <c r="UKY13" s="624"/>
      <c r="UKZ13" s="624"/>
      <c r="ULA13" s="624"/>
      <c r="ULB13" s="313"/>
      <c r="ULC13" s="314"/>
      <c r="ULD13" s="315"/>
      <c r="ULE13" s="311"/>
      <c r="ULF13" s="311"/>
      <c r="ULG13" s="624"/>
      <c r="ULH13" s="624"/>
      <c r="ULI13" s="624"/>
      <c r="ULJ13" s="313"/>
      <c r="ULK13" s="314"/>
      <c r="ULL13" s="315"/>
      <c r="ULM13" s="311"/>
      <c r="ULN13" s="311"/>
      <c r="ULO13" s="624"/>
      <c r="ULP13" s="624"/>
      <c r="ULQ13" s="624"/>
      <c r="ULR13" s="313"/>
      <c r="ULS13" s="314"/>
      <c r="ULT13" s="315"/>
      <c r="ULU13" s="311"/>
      <c r="ULV13" s="311"/>
      <c r="ULW13" s="624"/>
      <c r="ULX13" s="624"/>
      <c r="ULY13" s="624"/>
      <c r="ULZ13" s="313"/>
      <c r="UMA13" s="314"/>
      <c r="UMB13" s="315"/>
      <c r="UMC13" s="311"/>
      <c r="UMD13" s="311"/>
      <c r="UME13" s="624"/>
      <c r="UMF13" s="624"/>
      <c r="UMG13" s="624"/>
      <c r="UMH13" s="313"/>
      <c r="UMI13" s="314"/>
      <c r="UMJ13" s="315"/>
      <c r="UMK13" s="311"/>
      <c r="UML13" s="311"/>
      <c r="UMM13" s="624"/>
      <c r="UMN13" s="624"/>
      <c r="UMO13" s="624"/>
      <c r="UMP13" s="313"/>
      <c r="UMQ13" s="314"/>
      <c r="UMR13" s="315"/>
      <c r="UMS13" s="311"/>
      <c r="UMT13" s="311"/>
      <c r="UMU13" s="624"/>
      <c r="UMV13" s="624"/>
      <c r="UMW13" s="624"/>
      <c r="UMX13" s="313"/>
      <c r="UMY13" s="314"/>
      <c r="UMZ13" s="315"/>
      <c r="UNA13" s="311"/>
      <c r="UNB13" s="311"/>
      <c r="UNC13" s="624"/>
      <c r="UND13" s="624"/>
      <c r="UNE13" s="624"/>
      <c r="UNF13" s="313"/>
      <c r="UNG13" s="314"/>
      <c r="UNH13" s="315"/>
      <c r="UNI13" s="311"/>
      <c r="UNJ13" s="311"/>
      <c r="UNK13" s="624"/>
      <c r="UNL13" s="624"/>
      <c r="UNM13" s="624"/>
      <c r="UNN13" s="313"/>
      <c r="UNO13" s="314"/>
      <c r="UNP13" s="315"/>
      <c r="UNQ13" s="311"/>
      <c r="UNR13" s="311"/>
      <c r="UNS13" s="624"/>
      <c r="UNT13" s="624"/>
      <c r="UNU13" s="624"/>
      <c r="UNV13" s="313"/>
      <c r="UNW13" s="314"/>
      <c r="UNX13" s="315"/>
      <c r="UNY13" s="311"/>
      <c r="UNZ13" s="311"/>
      <c r="UOA13" s="624"/>
      <c r="UOB13" s="624"/>
      <c r="UOC13" s="624"/>
      <c r="UOD13" s="313"/>
      <c r="UOE13" s="314"/>
      <c r="UOF13" s="315"/>
      <c r="UOG13" s="311"/>
      <c r="UOH13" s="311"/>
      <c r="UOI13" s="624"/>
      <c r="UOJ13" s="624"/>
      <c r="UOK13" s="624"/>
      <c r="UOL13" s="313"/>
      <c r="UOM13" s="314"/>
      <c r="UON13" s="315"/>
      <c r="UOO13" s="311"/>
      <c r="UOP13" s="311"/>
      <c r="UOQ13" s="624"/>
      <c r="UOR13" s="624"/>
      <c r="UOS13" s="624"/>
      <c r="UOT13" s="313"/>
      <c r="UOU13" s="314"/>
      <c r="UOV13" s="315"/>
      <c r="UOW13" s="311"/>
      <c r="UOX13" s="311"/>
      <c r="UOY13" s="624"/>
      <c r="UOZ13" s="624"/>
      <c r="UPA13" s="624"/>
      <c r="UPB13" s="313"/>
      <c r="UPC13" s="314"/>
      <c r="UPD13" s="315"/>
      <c r="UPE13" s="311"/>
      <c r="UPF13" s="311"/>
      <c r="UPG13" s="624"/>
      <c r="UPH13" s="624"/>
      <c r="UPI13" s="624"/>
      <c r="UPJ13" s="313"/>
      <c r="UPK13" s="314"/>
      <c r="UPL13" s="315"/>
      <c r="UPM13" s="311"/>
      <c r="UPN13" s="311"/>
      <c r="UPO13" s="624"/>
      <c r="UPP13" s="624"/>
      <c r="UPQ13" s="624"/>
      <c r="UPR13" s="313"/>
      <c r="UPS13" s="314"/>
      <c r="UPT13" s="315"/>
      <c r="UPU13" s="311"/>
      <c r="UPV13" s="311"/>
      <c r="UPW13" s="624"/>
      <c r="UPX13" s="624"/>
      <c r="UPY13" s="624"/>
      <c r="UPZ13" s="313"/>
      <c r="UQA13" s="314"/>
      <c r="UQB13" s="315"/>
      <c r="UQC13" s="311"/>
      <c r="UQD13" s="311"/>
      <c r="UQE13" s="624"/>
      <c r="UQF13" s="624"/>
      <c r="UQG13" s="624"/>
      <c r="UQH13" s="313"/>
      <c r="UQI13" s="314"/>
      <c r="UQJ13" s="315"/>
      <c r="UQK13" s="311"/>
      <c r="UQL13" s="311"/>
      <c r="UQM13" s="624"/>
      <c r="UQN13" s="624"/>
      <c r="UQO13" s="624"/>
      <c r="UQP13" s="313"/>
      <c r="UQQ13" s="314"/>
      <c r="UQR13" s="315"/>
      <c r="UQS13" s="311"/>
      <c r="UQT13" s="311"/>
      <c r="UQU13" s="624"/>
      <c r="UQV13" s="624"/>
      <c r="UQW13" s="624"/>
      <c r="UQX13" s="313"/>
      <c r="UQY13" s="314"/>
      <c r="UQZ13" s="315"/>
      <c r="URA13" s="311"/>
      <c r="URB13" s="311"/>
      <c r="URC13" s="624"/>
      <c r="URD13" s="624"/>
      <c r="URE13" s="624"/>
      <c r="URF13" s="313"/>
      <c r="URG13" s="314"/>
      <c r="URH13" s="315"/>
      <c r="URI13" s="311"/>
      <c r="URJ13" s="311"/>
      <c r="URK13" s="624"/>
      <c r="URL13" s="624"/>
      <c r="URM13" s="624"/>
      <c r="URN13" s="313"/>
      <c r="URO13" s="314"/>
      <c r="URP13" s="315"/>
      <c r="URQ13" s="311"/>
      <c r="URR13" s="311"/>
      <c r="URS13" s="624"/>
      <c r="URT13" s="624"/>
      <c r="URU13" s="624"/>
      <c r="URV13" s="313"/>
      <c r="URW13" s="314"/>
      <c r="URX13" s="315"/>
      <c r="URY13" s="311"/>
      <c r="URZ13" s="311"/>
      <c r="USA13" s="624"/>
      <c r="USB13" s="624"/>
      <c r="USC13" s="624"/>
      <c r="USD13" s="313"/>
      <c r="USE13" s="314"/>
      <c r="USF13" s="315"/>
      <c r="USG13" s="311"/>
      <c r="USH13" s="311"/>
      <c r="USI13" s="624"/>
      <c r="USJ13" s="624"/>
      <c r="USK13" s="624"/>
      <c r="USL13" s="313"/>
      <c r="USM13" s="314"/>
      <c r="USN13" s="315"/>
      <c r="USO13" s="311"/>
      <c r="USP13" s="311"/>
      <c r="USQ13" s="624"/>
      <c r="USR13" s="624"/>
      <c r="USS13" s="624"/>
      <c r="UST13" s="313"/>
      <c r="USU13" s="314"/>
      <c r="USV13" s="315"/>
      <c r="USW13" s="311"/>
      <c r="USX13" s="311"/>
      <c r="USY13" s="624"/>
      <c r="USZ13" s="624"/>
      <c r="UTA13" s="624"/>
      <c r="UTB13" s="313"/>
      <c r="UTC13" s="314"/>
      <c r="UTD13" s="315"/>
      <c r="UTE13" s="311"/>
      <c r="UTF13" s="311"/>
      <c r="UTG13" s="624"/>
      <c r="UTH13" s="624"/>
      <c r="UTI13" s="624"/>
      <c r="UTJ13" s="313"/>
      <c r="UTK13" s="314"/>
      <c r="UTL13" s="315"/>
      <c r="UTM13" s="311"/>
      <c r="UTN13" s="311"/>
      <c r="UTO13" s="624"/>
      <c r="UTP13" s="624"/>
      <c r="UTQ13" s="624"/>
      <c r="UTR13" s="313"/>
      <c r="UTS13" s="314"/>
      <c r="UTT13" s="315"/>
      <c r="UTU13" s="311"/>
      <c r="UTV13" s="311"/>
      <c r="UTW13" s="624"/>
      <c r="UTX13" s="624"/>
      <c r="UTY13" s="624"/>
      <c r="UTZ13" s="313"/>
      <c r="UUA13" s="314"/>
      <c r="UUB13" s="315"/>
      <c r="UUC13" s="311"/>
      <c r="UUD13" s="311"/>
      <c r="UUE13" s="624"/>
      <c r="UUF13" s="624"/>
      <c r="UUG13" s="624"/>
      <c r="UUH13" s="313"/>
      <c r="UUI13" s="314"/>
      <c r="UUJ13" s="315"/>
      <c r="UUK13" s="311"/>
      <c r="UUL13" s="311"/>
      <c r="UUM13" s="624"/>
      <c r="UUN13" s="624"/>
      <c r="UUO13" s="624"/>
      <c r="UUP13" s="313"/>
      <c r="UUQ13" s="314"/>
      <c r="UUR13" s="315"/>
      <c r="UUS13" s="311"/>
      <c r="UUT13" s="311"/>
      <c r="UUU13" s="624"/>
      <c r="UUV13" s="624"/>
      <c r="UUW13" s="624"/>
      <c r="UUX13" s="313"/>
      <c r="UUY13" s="314"/>
      <c r="UUZ13" s="315"/>
      <c r="UVA13" s="311"/>
      <c r="UVB13" s="311"/>
      <c r="UVC13" s="624"/>
      <c r="UVD13" s="624"/>
      <c r="UVE13" s="624"/>
      <c r="UVF13" s="313"/>
      <c r="UVG13" s="314"/>
      <c r="UVH13" s="315"/>
      <c r="UVI13" s="311"/>
      <c r="UVJ13" s="311"/>
      <c r="UVK13" s="624"/>
      <c r="UVL13" s="624"/>
      <c r="UVM13" s="624"/>
      <c r="UVN13" s="313"/>
      <c r="UVO13" s="314"/>
      <c r="UVP13" s="315"/>
      <c r="UVQ13" s="311"/>
      <c r="UVR13" s="311"/>
      <c r="UVS13" s="624"/>
      <c r="UVT13" s="624"/>
      <c r="UVU13" s="624"/>
      <c r="UVV13" s="313"/>
      <c r="UVW13" s="314"/>
      <c r="UVX13" s="315"/>
      <c r="UVY13" s="311"/>
      <c r="UVZ13" s="311"/>
      <c r="UWA13" s="624"/>
      <c r="UWB13" s="624"/>
      <c r="UWC13" s="624"/>
      <c r="UWD13" s="313"/>
      <c r="UWE13" s="314"/>
      <c r="UWF13" s="315"/>
      <c r="UWG13" s="311"/>
      <c r="UWH13" s="311"/>
      <c r="UWI13" s="624"/>
      <c r="UWJ13" s="624"/>
      <c r="UWK13" s="624"/>
      <c r="UWL13" s="313"/>
      <c r="UWM13" s="314"/>
      <c r="UWN13" s="315"/>
      <c r="UWO13" s="311"/>
      <c r="UWP13" s="311"/>
      <c r="UWQ13" s="624"/>
      <c r="UWR13" s="624"/>
      <c r="UWS13" s="624"/>
      <c r="UWT13" s="313"/>
      <c r="UWU13" s="314"/>
      <c r="UWV13" s="315"/>
      <c r="UWW13" s="311"/>
      <c r="UWX13" s="311"/>
      <c r="UWY13" s="624"/>
      <c r="UWZ13" s="624"/>
      <c r="UXA13" s="624"/>
      <c r="UXB13" s="313"/>
      <c r="UXC13" s="314"/>
      <c r="UXD13" s="315"/>
      <c r="UXE13" s="311"/>
      <c r="UXF13" s="311"/>
      <c r="UXG13" s="624"/>
      <c r="UXH13" s="624"/>
      <c r="UXI13" s="624"/>
      <c r="UXJ13" s="313"/>
      <c r="UXK13" s="314"/>
      <c r="UXL13" s="315"/>
      <c r="UXM13" s="311"/>
      <c r="UXN13" s="311"/>
      <c r="UXO13" s="624"/>
      <c r="UXP13" s="624"/>
      <c r="UXQ13" s="624"/>
      <c r="UXR13" s="313"/>
      <c r="UXS13" s="314"/>
      <c r="UXT13" s="315"/>
      <c r="UXU13" s="311"/>
      <c r="UXV13" s="311"/>
      <c r="UXW13" s="624"/>
      <c r="UXX13" s="624"/>
      <c r="UXY13" s="624"/>
      <c r="UXZ13" s="313"/>
      <c r="UYA13" s="314"/>
      <c r="UYB13" s="315"/>
      <c r="UYC13" s="311"/>
      <c r="UYD13" s="311"/>
      <c r="UYE13" s="624"/>
      <c r="UYF13" s="624"/>
      <c r="UYG13" s="624"/>
      <c r="UYH13" s="313"/>
      <c r="UYI13" s="314"/>
      <c r="UYJ13" s="315"/>
      <c r="UYK13" s="311"/>
      <c r="UYL13" s="311"/>
      <c r="UYM13" s="624"/>
      <c r="UYN13" s="624"/>
      <c r="UYO13" s="624"/>
      <c r="UYP13" s="313"/>
      <c r="UYQ13" s="314"/>
      <c r="UYR13" s="315"/>
      <c r="UYS13" s="311"/>
      <c r="UYT13" s="311"/>
      <c r="UYU13" s="624"/>
      <c r="UYV13" s="624"/>
      <c r="UYW13" s="624"/>
      <c r="UYX13" s="313"/>
      <c r="UYY13" s="314"/>
      <c r="UYZ13" s="315"/>
      <c r="UZA13" s="311"/>
      <c r="UZB13" s="311"/>
      <c r="UZC13" s="624"/>
      <c r="UZD13" s="624"/>
      <c r="UZE13" s="624"/>
      <c r="UZF13" s="313"/>
      <c r="UZG13" s="314"/>
      <c r="UZH13" s="315"/>
      <c r="UZI13" s="311"/>
      <c r="UZJ13" s="311"/>
      <c r="UZK13" s="624"/>
      <c r="UZL13" s="624"/>
      <c r="UZM13" s="624"/>
      <c r="UZN13" s="313"/>
      <c r="UZO13" s="314"/>
      <c r="UZP13" s="315"/>
      <c r="UZQ13" s="311"/>
      <c r="UZR13" s="311"/>
      <c r="UZS13" s="624"/>
      <c r="UZT13" s="624"/>
      <c r="UZU13" s="624"/>
      <c r="UZV13" s="313"/>
      <c r="UZW13" s="314"/>
      <c r="UZX13" s="315"/>
      <c r="UZY13" s="311"/>
      <c r="UZZ13" s="311"/>
      <c r="VAA13" s="624"/>
      <c r="VAB13" s="624"/>
      <c r="VAC13" s="624"/>
      <c r="VAD13" s="313"/>
      <c r="VAE13" s="314"/>
      <c r="VAF13" s="315"/>
      <c r="VAG13" s="311"/>
      <c r="VAH13" s="311"/>
      <c r="VAI13" s="624"/>
      <c r="VAJ13" s="624"/>
      <c r="VAK13" s="624"/>
      <c r="VAL13" s="313"/>
      <c r="VAM13" s="314"/>
      <c r="VAN13" s="315"/>
      <c r="VAO13" s="311"/>
      <c r="VAP13" s="311"/>
      <c r="VAQ13" s="624"/>
      <c r="VAR13" s="624"/>
      <c r="VAS13" s="624"/>
      <c r="VAT13" s="313"/>
      <c r="VAU13" s="314"/>
      <c r="VAV13" s="315"/>
      <c r="VAW13" s="311"/>
      <c r="VAX13" s="311"/>
      <c r="VAY13" s="624"/>
      <c r="VAZ13" s="624"/>
      <c r="VBA13" s="624"/>
      <c r="VBB13" s="313"/>
      <c r="VBC13" s="314"/>
      <c r="VBD13" s="315"/>
      <c r="VBE13" s="311"/>
      <c r="VBF13" s="311"/>
      <c r="VBG13" s="624"/>
      <c r="VBH13" s="624"/>
      <c r="VBI13" s="624"/>
      <c r="VBJ13" s="313"/>
      <c r="VBK13" s="314"/>
      <c r="VBL13" s="315"/>
      <c r="VBM13" s="311"/>
      <c r="VBN13" s="311"/>
      <c r="VBO13" s="624"/>
      <c r="VBP13" s="624"/>
      <c r="VBQ13" s="624"/>
      <c r="VBR13" s="313"/>
      <c r="VBS13" s="314"/>
      <c r="VBT13" s="315"/>
      <c r="VBU13" s="311"/>
      <c r="VBV13" s="311"/>
      <c r="VBW13" s="624"/>
      <c r="VBX13" s="624"/>
      <c r="VBY13" s="624"/>
      <c r="VBZ13" s="313"/>
      <c r="VCA13" s="314"/>
      <c r="VCB13" s="315"/>
      <c r="VCC13" s="311"/>
      <c r="VCD13" s="311"/>
      <c r="VCE13" s="624"/>
      <c r="VCF13" s="624"/>
      <c r="VCG13" s="624"/>
      <c r="VCH13" s="313"/>
      <c r="VCI13" s="314"/>
      <c r="VCJ13" s="315"/>
      <c r="VCK13" s="311"/>
      <c r="VCL13" s="311"/>
      <c r="VCM13" s="624"/>
      <c r="VCN13" s="624"/>
      <c r="VCO13" s="624"/>
      <c r="VCP13" s="313"/>
      <c r="VCQ13" s="314"/>
      <c r="VCR13" s="315"/>
      <c r="VCS13" s="311"/>
      <c r="VCT13" s="311"/>
      <c r="VCU13" s="624"/>
      <c r="VCV13" s="624"/>
      <c r="VCW13" s="624"/>
      <c r="VCX13" s="313"/>
      <c r="VCY13" s="314"/>
      <c r="VCZ13" s="315"/>
      <c r="VDA13" s="311"/>
      <c r="VDB13" s="311"/>
      <c r="VDC13" s="624"/>
      <c r="VDD13" s="624"/>
      <c r="VDE13" s="624"/>
      <c r="VDF13" s="313"/>
      <c r="VDG13" s="314"/>
      <c r="VDH13" s="315"/>
      <c r="VDI13" s="311"/>
      <c r="VDJ13" s="311"/>
      <c r="VDK13" s="624"/>
      <c r="VDL13" s="624"/>
      <c r="VDM13" s="624"/>
      <c r="VDN13" s="313"/>
      <c r="VDO13" s="314"/>
      <c r="VDP13" s="315"/>
      <c r="VDQ13" s="311"/>
      <c r="VDR13" s="311"/>
      <c r="VDS13" s="624"/>
      <c r="VDT13" s="624"/>
      <c r="VDU13" s="624"/>
      <c r="VDV13" s="313"/>
      <c r="VDW13" s="314"/>
      <c r="VDX13" s="315"/>
      <c r="VDY13" s="311"/>
      <c r="VDZ13" s="311"/>
      <c r="VEA13" s="624"/>
      <c r="VEB13" s="624"/>
      <c r="VEC13" s="624"/>
      <c r="VED13" s="313"/>
      <c r="VEE13" s="314"/>
      <c r="VEF13" s="315"/>
      <c r="VEG13" s="311"/>
      <c r="VEH13" s="311"/>
      <c r="VEI13" s="624"/>
      <c r="VEJ13" s="624"/>
      <c r="VEK13" s="624"/>
      <c r="VEL13" s="313"/>
      <c r="VEM13" s="314"/>
      <c r="VEN13" s="315"/>
      <c r="VEO13" s="311"/>
      <c r="VEP13" s="311"/>
      <c r="VEQ13" s="624"/>
      <c r="VER13" s="624"/>
      <c r="VES13" s="624"/>
      <c r="VET13" s="313"/>
      <c r="VEU13" s="314"/>
      <c r="VEV13" s="315"/>
      <c r="VEW13" s="311"/>
      <c r="VEX13" s="311"/>
      <c r="VEY13" s="624"/>
      <c r="VEZ13" s="624"/>
      <c r="VFA13" s="624"/>
      <c r="VFB13" s="313"/>
      <c r="VFC13" s="314"/>
      <c r="VFD13" s="315"/>
      <c r="VFE13" s="311"/>
      <c r="VFF13" s="311"/>
      <c r="VFG13" s="624"/>
      <c r="VFH13" s="624"/>
      <c r="VFI13" s="624"/>
      <c r="VFJ13" s="313"/>
      <c r="VFK13" s="314"/>
      <c r="VFL13" s="315"/>
      <c r="VFM13" s="311"/>
      <c r="VFN13" s="311"/>
      <c r="VFO13" s="624"/>
      <c r="VFP13" s="624"/>
      <c r="VFQ13" s="624"/>
      <c r="VFR13" s="313"/>
      <c r="VFS13" s="314"/>
      <c r="VFT13" s="315"/>
      <c r="VFU13" s="311"/>
      <c r="VFV13" s="311"/>
      <c r="VFW13" s="624"/>
      <c r="VFX13" s="624"/>
      <c r="VFY13" s="624"/>
      <c r="VFZ13" s="313"/>
      <c r="VGA13" s="314"/>
      <c r="VGB13" s="315"/>
      <c r="VGC13" s="311"/>
      <c r="VGD13" s="311"/>
      <c r="VGE13" s="624"/>
      <c r="VGF13" s="624"/>
      <c r="VGG13" s="624"/>
      <c r="VGH13" s="313"/>
      <c r="VGI13" s="314"/>
      <c r="VGJ13" s="315"/>
      <c r="VGK13" s="311"/>
      <c r="VGL13" s="311"/>
      <c r="VGM13" s="624"/>
      <c r="VGN13" s="624"/>
      <c r="VGO13" s="624"/>
      <c r="VGP13" s="313"/>
      <c r="VGQ13" s="314"/>
      <c r="VGR13" s="315"/>
      <c r="VGS13" s="311"/>
      <c r="VGT13" s="311"/>
      <c r="VGU13" s="624"/>
      <c r="VGV13" s="624"/>
      <c r="VGW13" s="624"/>
      <c r="VGX13" s="313"/>
      <c r="VGY13" s="314"/>
      <c r="VGZ13" s="315"/>
      <c r="VHA13" s="311"/>
      <c r="VHB13" s="311"/>
      <c r="VHC13" s="624"/>
      <c r="VHD13" s="624"/>
      <c r="VHE13" s="624"/>
      <c r="VHF13" s="313"/>
      <c r="VHG13" s="314"/>
      <c r="VHH13" s="315"/>
      <c r="VHI13" s="311"/>
      <c r="VHJ13" s="311"/>
      <c r="VHK13" s="624"/>
      <c r="VHL13" s="624"/>
      <c r="VHM13" s="624"/>
      <c r="VHN13" s="313"/>
      <c r="VHO13" s="314"/>
      <c r="VHP13" s="315"/>
      <c r="VHQ13" s="311"/>
      <c r="VHR13" s="311"/>
      <c r="VHS13" s="624"/>
      <c r="VHT13" s="624"/>
      <c r="VHU13" s="624"/>
      <c r="VHV13" s="313"/>
      <c r="VHW13" s="314"/>
      <c r="VHX13" s="315"/>
      <c r="VHY13" s="311"/>
      <c r="VHZ13" s="311"/>
      <c r="VIA13" s="624"/>
      <c r="VIB13" s="624"/>
      <c r="VIC13" s="624"/>
      <c r="VID13" s="313"/>
      <c r="VIE13" s="314"/>
      <c r="VIF13" s="315"/>
      <c r="VIG13" s="311"/>
      <c r="VIH13" s="311"/>
      <c r="VII13" s="624"/>
      <c r="VIJ13" s="624"/>
      <c r="VIK13" s="624"/>
      <c r="VIL13" s="313"/>
      <c r="VIM13" s="314"/>
      <c r="VIN13" s="315"/>
      <c r="VIO13" s="311"/>
      <c r="VIP13" s="311"/>
      <c r="VIQ13" s="624"/>
      <c r="VIR13" s="624"/>
      <c r="VIS13" s="624"/>
      <c r="VIT13" s="313"/>
      <c r="VIU13" s="314"/>
      <c r="VIV13" s="315"/>
      <c r="VIW13" s="311"/>
      <c r="VIX13" s="311"/>
      <c r="VIY13" s="624"/>
      <c r="VIZ13" s="624"/>
      <c r="VJA13" s="624"/>
      <c r="VJB13" s="313"/>
      <c r="VJC13" s="314"/>
      <c r="VJD13" s="315"/>
      <c r="VJE13" s="311"/>
      <c r="VJF13" s="311"/>
      <c r="VJG13" s="624"/>
      <c r="VJH13" s="624"/>
      <c r="VJI13" s="624"/>
      <c r="VJJ13" s="313"/>
      <c r="VJK13" s="314"/>
      <c r="VJL13" s="315"/>
      <c r="VJM13" s="311"/>
      <c r="VJN13" s="311"/>
      <c r="VJO13" s="624"/>
      <c r="VJP13" s="624"/>
      <c r="VJQ13" s="624"/>
      <c r="VJR13" s="313"/>
      <c r="VJS13" s="314"/>
      <c r="VJT13" s="315"/>
      <c r="VJU13" s="311"/>
      <c r="VJV13" s="311"/>
      <c r="VJW13" s="624"/>
      <c r="VJX13" s="624"/>
      <c r="VJY13" s="624"/>
      <c r="VJZ13" s="313"/>
      <c r="VKA13" s="314"/>
      <c r="VKB13" s="315"/>
      <c r="VKC13" s="311"/>
      <c r="VKD13" s="311"/>
      <c r="VKE13" s="624"/>
      <c r="VKF13" s="624"/>
      <c r="VKG13" s="624"/>
      <c r="VKH13" s="313"/>
      <c r="VKI13" s="314"/>
      <c r="VKJ13" s="315"/>
      <c r="VKK13" s="311"/>
      <c r="VKL13" s="311"/>
      <c r="VKM13" s="624"/>
      <c r="VKN13" s="624"/>
      <c r="VKO13" s="624"/>
      <c r="VKP13" s="313"/>
      <c r="VKQ13" s="314"/>
      <c r="VKR13" s="315"/>
      <c r="VKS13" s="311"/>
      <c r="VKT13" s="311"/>
      <c r="VKU13" s="624"/>
      <c r="VKV13" s="624"/>
      <c r="VKW13" s="624"/>
      <c r="VKX13" s="313"/>
      <c r="VKY13" s="314"/>
      <c r="VKZ13" s="315"/>
      <c r="VLA13" s="311"/>
      <c r="VLB13" s="311"/>
      <c r="VLC13" s="624"/>
      <c r="VLD13" s="624"/>
      <c r="VLE13" s="624"/>
      <c r="VLF13" s="313"/>
      <c r="VLG13" s="314"/>
      <c r="VLH13" s="315"/>
      <c r="VLI13" s="311"/>
      <c r="VLJ13" s="311"/>
      <c r="VLK13" s="624"/>
      <c r="VLL13" s="624"/>
      <c r="VLM13" s="624"/>
      <c r="VLN13" s="313"/>
      <c r="VLO13" s="314"/>
      <c r="VLP13" s="315"/>
      <c r="VLQ13" s="311"/>
      <c r="VLR13" s="311"/>
      <c r="VLS13" s="624"/>
      <c r="VLT13" s="624"/>
      <c r="VLU13" s="624"/>
      <c r="VLV13" s="313"/>
      <c r="VLW13" s="314"/>
      <c r="VLX13" s="315"/>
      <c r="VLY13" s="311"/>
      <c r="VLZ13" s="311"/>
      <c r="VMA13" s="624"/>
      <c r="VMB13" s="624"/>
      <c r="VMC13" s="624"/>
      <c r="VMD13" s="313"/>
      <c r="VME13" s="314"/>
      <c r="VMF13" s="315"/>
      <c r="VMG13" s="311"/>
      <c r="VMH13" s="311"/>
      <c r="VMI13" s="624"/>
      <c r="VMJ13" s="624"/>
      <c r="VMK13" s="624"/>
      <c r="VML13" s="313"/>
      <c r="VMM13" s="314"/>
      <c r="VMN13" s="315"/>
      <c r="VMO13" s="311"/>
      <c r="VMP13" s="311"/>
      <c r="VMQ13" s="624"/>
      <c r="VMR13" s="624"/>
      <c r="VMS13" s="624"/>
      <c r="VMT13" s="313"/>
      <c r="VMU13" s="314"/>
      <c r="VMV13" s="315"/>
      <c r="VMW13" s="311"/>
      <c r="VMX13" s="311"/>
      <c r="VMY13" s="624"/>
      <c r="VMZ13" s="624"/>
      <c r="VNA13" s="624"/>
      <c r="VNB13" s="313"/>
      <c r="VNC13" s="314"/>
      <c r="VND13" s="315"/>
      <c r="VNE13" s="311"/>
      <c r="VNF13" s="311"/>
      <c r="VNG13" s="624"/>
      <c r="VNH13" s="624"/>
      <c r="VNI13" s="624"/>
      <c r="VNJ13" s="313"/>
      <c r="VNK13" s="314"/>
      <c r="VNL13" s="315"/>
      <c r="VNM13" s="311"/>
      <c r="VNN13" s="311"/>
      <c r="VNO13" s="624"/>
      <c r="VNP13" s="624"/>
      <c r="VNQ13" s="624"/>
      <c r="VNR13" s="313"/>
      <c r="VNS13" s="314"/>
      <c r="VNT13" s="315"/>
      <c r="VNU13" s="311"/>
      <c r="VNV13" s="311"/>
      <c r="VNW13" s="624"/>
      <c r="VNX13" s="624"/>
      <c r="VNY13" s="624"/>
      <c r="VNZ13" s="313"/>
      <c r="VOA13" s="314"/>
      <c r="VOB13" s="315"/>
      <c r="VOC13" s="311"/>
      <c r="VOD13" s="311"/>
      <c r="VOE13" s="624"/>
      <c r="VOF13" s="624"/>
      <c r="VOG13" s="624"/>
      <c r="VOH13" s="313"/>
      <c r="VOI13" s="314"/>
      <c r="VOJ13" s="315"/>
      <c r="VOK13" s="311"/>
      <c r="VOL13" s="311"/>
      <c r="VOM13" s="624"/>
      <c r="VON13" s="624"/>
      <c r="VOO13" s="624"/>
      <c r="VOP13" s="313"/>
      <c r="VOQ13" s="314"/>
      <c r="VOR13" s="315"/>
      <c r="VOS13" s="311"/>
      <c r="VOT13" s="311"/>
      <c r="VOU13" s="624"/>
      <c r="VOV13" s="624"/>
      <c r="VOW13" s="624"/>
      <c r="VOX13" s="313"/>
      <c r="VOY13" s="314"/>
      <c r="VOZ13" s="315"/>
      <c r="VPA13" s="311"/>
      <c r="VPB13" s="311"/>
      <c r="VPC13" s="624"/>
      <c r="VPD13" s="624"/>
      <c r="VPE13" s="624"/>
      <c r="VPF13" s="313"/>
      <c r="VPG13" s="314"/>
      <c r="VPH13" s="315"/>
      <c r="VPI13" s="311"/>
      <c r="VPJ13" s="311"/>
      <c r="VPK13" s="624"/>
      <c r="VPL13" s="624"/>
      <c r="VPM13" s="624"/>
      <c r="VPN13" s="313"/>
      <c r="VPO13" s="314"/>
      <c r="VPP13" s="315"/>
      <c r="VPQ13" s="311"/>
      <c r="VPR13" s="311"/>
      <c r="VPS13" s="624"/>
      <c r="VPT13" s="624"/>
      <c r="VPU13" s="624"/>
      <c r="VPV13" s="313"/>
      <c r="VPW13" s="314"/>
      <c r="VPX13" s="315"/>
      <c r="VPY13" s="311"/>
      <c r="VPZ13" s="311"/>
      <c r="VQA13" s="624"/>
      <c r="VQB13" s="624"/>
      <c r="VQC13" s="624"/>
      <c r="VQD13" s="313"/>
      <c r="VQE13" s="314"/>
      <c r="VQF13" s="315"/>
      <c r="VQG13" s="311"/>
      <c r="VQH13" s="311"/>
      <c r="VQI13" s="624"/>
      <c r="VQJ13" s="624"/>
      <c r="VQK13" s="624"/>
      <c r="VQL13" s="313"/>
      <c r="VQM13" s="314"/>
      <c r="VQN13" s="315"/>
      <c r="VQO13" s="311"/>
      <c r="VQP13" s="311"/>
      <c r="VQQ13" s="624"/>
      <c r="VQR13" s="624"/>
      <c r="VQS13" s="624"/>
      <c r="VQT13" s="313"/>
      <c r="VQU13" s="314"/>
      <c r="VQV13" s="315"/>
      <c r="VQW13" s="311"/>
      <c r="VQX13" s="311"/>
      <c r="VQY13" s="624"/>
      <c r="VQZ13" s="624"/>
      <c r="VRA13" s="624"/>
      <c r="VRB13" s="313"/>
      <c r="VRC13" s="314"/>
      <c r="VRD13" s="315"/>
      <c r="VRE13" s="311"/>
      <c r="VRF13" s="311"/>
      <c r="VRG13" s="624"/>
      <c r="VRH13" s="624"/>
      <c r="VRI13" s="624"/>
      <c r="VRJ13" s="313"/>
      <c r="VRK13" s="314"/>
      <c r="VRL13" s="315"/>
      <c r="VRM13" s="311"/>
      <c r="VRN13" s="311"/>
      <c r="VRO13" s="624"/>
      <c r="VRP13" s="624"/>
      <c r="VRQ13" s="624"/>
      <c r="VRR13" s="313"/>
      <c r="VRS13" s="314"/>
      <c r="VRT13" s="315"/>
      <c r="VRU13" s="311"/>
      <c r="VRV13" s="311"/>
      <c r="VRW13" s="624"/>
      <c r="VRX13" s="624"/>
      <c r="VRY13" s="624"/>
      <c r="VRZ13" s="313"/>
      <c r="VSA13" s="314"/>
      <c r="VSB13" s="315"/>
      <c r="VSC13" s="311"/>
      <c r="VSD13" s="311"/>
      <c r="VSE13" s="624"/>
      <c r="VSF13" s="624"/>
      <c r="VSG13" s="624"/>
      <c r="VSH13" s="313"/>
      <c r="VSI13" s="314"/>
      <c r="VSJ13" s="315"/>
      <c r="VSK13" s="311"/>
      <c r="VSL13" s="311"/>
      <c r="VSM13" s="624"/>
      <c r="VSN13" s="624"/>
      <c r="VSO13" s="624"/>
      <c r="VSP13" s="313"/>
      <c r="VSQ13" s="314"/>
      <c r="VSR13" s="315"/>
      <c r="VSS13" s="311"/>
      <c r="VST13" s="311"/>
      <c r="VSU13" s="624"/>
      <c r="VSV13" s="624"/>
      <c r="VSW13" s="624"/>
      <c r="VSX13" s="313"/>
      <c r="VSY13" s="314"/>
      <c r="VSZ13" s="315"/>
      <c r="VTA13" s="311"/>
      <c r="VTB13" s="311"/>
      <c r="VTC13" s="624"/>
      <c r="VTD13" s="624"/>
      <c r="VTE13" s="624"/>
      <c r="VTF13" s="313"/>
      <c r="VTG13" s="314"/>
      <c r="VTH13" s="315"/>
      <c r="VTI13" s="311"/>
      <c r="VTJ13" s="311"/>
      <c r="VTK13" s="624"/>
      <c r="VTL13" s="624"/>
      <c r="VTM13" s="624"/>
      <c r="VTN13" s="313"/>
      <c r="VTO13" s="314"/>
      <c r="VTP13" s="315"/>
      <c r="VTQ13" s="311"/>
      <c r="VTR13" s="311"/>
      <c r="VTS13" s="624"/>
      <c r="VTT13" s="624"/>
      <c r="VTU13" s="624"/>
      <c r="VTV13" s="313"/>
      <c r="VTW13" s="314"/>
      <c r="VTX13" s="315"/>
      <c r="VTY13" s="311"/>
      <c r="VTZ13" s="311"/>
      <c r="VUA13" s="624"/>
      <c r="VUB13" s="624"/>
      <c r="VUC13" s="624"/>
      <c r="VUD13" s="313"/>
      <c r="VUE13" s="314"/>
      <c r="VUF13" s="315"/>
      <c r="VUG13" s="311"/>
      <c r="VUH13" s="311"/>
      <c r="VUI13" s="624"/>
      <c r="VUJ13" s="624"/>
      <c r="VUK13" s="624"/>
      <c r="VUL13" s="313"/>
      <c r="VUM13" s="314"/>
      <c r="VUN13" s="315"/>
      <c r="VUO13" s="311"/>
      <c r="VUP13" s="311"/>
      <c r="VUQ13" s="624"/>
      <c r="VUR13" s="624"/>
      <c r="VUS13" s="624"/>
      <c r="VUT13" s="313"/>
      <c r="VUU13" s="314"/>
      <c r="VUV13" s="315"/>
      <c r="VUW13" s="311"/>
      <c r="VUX13" s="311"/>
      <c r="VUY13" s="624"/>
      <c r="VUZ13" s="624"/>
      <c r="VVA13" s="624"/>
      <c r="VVB13" s="313"/>
      <c r="VVC13" s="314"/>
      <c r="VVD13" s="315"/>
      <c r="VVE13" s="311"/>
      <c r="VVF13" s="311"/>
      <c r="VVG13" s="624"/>
      <c r="VVH13" s="624"/>
      <c r="VVI13" s="624"/>
      <c r="VVJ13" s="313"/>
      <c r="VVK13" s="314"/>
      <c r="VVL13" s="315"/>
      <c r="VVM13" s="311"/>
      <c r="VVN13" s="311"/>
      <c r="VVO13" s="624"/>
      <c r="VVP13" s="624"/>
      <c r="VVQ13" s="624"/>
      <c r="VVR13" s="313"/>
      <c r="VVS13" s="314"/>
      <c r="VVT13" s="315"/>
      <c r="VVU13" s="311"/>
      <c r="VVV13" s="311"/>
      <c r="VVW13" s="624"/>
      <c r="VVX13" s="624"/>
      <c r="VVY13" s="624"/>
      <c r="VVZ13" s="313"/>
      <c r="VWA13" s="314"/>
      <c r="VWB13" s="315"/>
      <c r="VWC13" s="311"/>
      <c r="VWD13" s="311"/>
      <c r="VWE13" s="624"/>
      <c r="VWF13" s="624"/>
      <c r="VWG13" s="624"/>
      <c r="VWH13" s="313"/>
      <c r="VWI13" s="314"/>
      <c r="VWJ13" s="315"/>
      <c r="VWK13" s="311"/>
      <c r="VWL13" s="311"/>
      <c r="VWM13" s="624"/>
      <c r="VWN13" s="624"/>
      <c r="VWO13" s="624"/>
      <c r="VWP13" s="313"/>
      <c r="VWQ13" s="314"/>
      <c r="VWR13" s="315"/>
      <c r="VWS13" s="311"/>
      <c r="VWT13" s="311"/>
      <c r="VWU13" s="624"/>
      <c r="VWV13" s="624"/>
      <c r="VWW13" s="624"/>
      <c r="VWX13" s="313"/>
      <c r="VWY13" s="314"/>
      <c r="VWZ13" s="315"/>
      <c r="VXA13" s="311"/>
      <c r="VXB13" s="311"/>
      <c r="VXC13" s="624"/>
      <c r="VXD13" s="624"/>
      <c r="VXE13" s="624"/>
      <c r="VXF13" s="313"/>
      <c r="VXG13" s="314"/>
      <c r="VXH13" s="315"/>
      <c r="VXI13" s="311"/>
      <c r="VXJ13" s="311"/>
      <c r="VXK13" s="624"/>
      <c r="VXL13" s="624"/>
      <c r="VXM13" s="624"/>
      <c r="VXN13" s="313"/>
      <c r="VXO13" s="314"/>
      <c r="VXP13" s="315"/>
      <c r="VXQ13" s="311"/>
      <c r="VXR13" s="311"/>
      <c r="VXS13" s="624"/>
      <c r="VXT13" s="624"/>
      <c r="VXU13" s="624"/>
      <c r="VXV13" s="313"/>
      <c r="VXW13" s="314"/>
      <c r="VXX13" s="315"/>
      <c r="VXY13" s="311"/>
      <c r="VXZ13" s="311"/>
      <c r="VYA13" s="624"/>
      <c r="VYB13" s="624"/>
      <c r="VYC13" s="624"/>
      <c r="VYD13" s="313"/>
      <c r="VYE13" s="314"/>
      <c r="VYF13" s="315"/>
      <c r="VYG13" s="311"/>
      <c r="VYH13" s="311"/>
      <c r="VYI13" s="624"/>
      <c r="VYJ13" s="624"/>
      <c r="VYK13" s="624"/>
      <c r="VYL13" s="313"/>
      <c r="VYM13" s="314"/>
      <c r="VYN13" s="315"/>
      <c r="VYO13" s="311"/>
      <c r="VYP13" s="311"/>
      <c r="VYQ13" s="624"/>
      <c r="VYR13" s="624"/>
      <c r="VYS13" s="624"/>
      <c r="VYT13" s="313"/>
      <c r="VYU13" s="314"/>
      <c r="VYV13" s="315"/>
      <c r="VYW13" s="311"/>
      <c r="VYX13" s="311"/>
      <c r="VYY13" s="624"/>
      <c r="VYZ13" s="624"/>
      <c r="VZA13" s="624"/>
      <c r="VZB13" s="313"/>
      <c r="VZC13" s="314"/>
      <c r="VZD13" s="315"/>
      <c r="VZE13" s="311"/>
      <c r="VZF13" s="311"/>
      <c r="VZG13" s="624"/>
      <c r="VZH13" s="624"/>
      <c r="VZI13" s="624"/>
      <c r="VZJ13" s="313"/>
      <c r="VZK13" s="314"/>
      <c r="VZL13" s="315"/>
      <c r="VZM13" s="311"/>
      <c r="VZN13" s="311"/>
      <c r="VZO13" s="624"/>
      <c r="VZP13" s="624"/>
      <c r="VZQ13" s="624"/>
      <c r="VZR13" s="313"/>
      <c r="VZS13" s="314"/>
      <c r="VZT13" s="315"/>
      <c r="VZU13" s="311"/>
      <c r="VZV13" s="311"/>
      <c r="VZW13" s="624"/>
      <c r="VZX13" s="624"/>
      <c r="VZY13" s="624"/>
      <c r="VZZ13" s="313"/>
      <c r="WAA13" s="314"/>
      <c r="WAB13" s="315"/>
      <c r="WAC13" s="311"/>
      <c r="WAD13" s="311"/>
      <c r="WAE13" s="624"/>
      <c r="WAF13" s="624"/>
      <c r="WAG13" s="624"/>
      <c r="WAH13" s="313"/>
      <c r="WAI13" s="314"/>
      <c r="WAJ13" s="315"/>
      <c r="WAK13" s="311"/>
      <c r="WAL13" s="311"/>
      <c r="WAM13" s="624"/>
      <c r="WAN13" s="624"/>
      <c r="WAO13" s="624"/>
      <c r="WAP13" s="313"/>
      <c r="WAQ13" s="314"/>
      <c r="WAR13" s="315"/>
      <c r="WAS13" s="311"/>
      <c r="WAT13" s="311"/>
      <c r="WAU13" s="624"/>
      <c r="WAV13" s="624"/>
      <c r="WAW13" s="624"/>
      <c r="WAX13" s="313"/>
      <c r="WAY13" s="314"/>
      <c r="WAZ13" s="315"/>
      <c r="WBA13" s="311"/>
      <c r="WBB13" s="311"/>
      <c r="WBC13" s="624"/>
      <c r="WBD13" s="624"/>
      <c r="WBE13" s="624"/>
      <c r="WBF13" s="313"/>
      <c r="WBG13" s="314"/>
      <c r="WBH13" s="315"/>
      <c r="WBI13" s="311"/>
      <c r="WBJ13" s="311"/>
      <c r="WBK13" s="624"/>
      <c r="WBL13" s="624"/>
      <c r="WBM13" s="624"/>
      <c r="WBN13" s="313"/>
      <c r="WBO13" s="314"/>
      <c r="WBP13" s="315"/>
      <c r="WBQ13" s="311"/>
      <c r="WBR13" s="311"/>
      <c r="WBS13" s="624"/>
      <c r="WBT13" s="624"/>
      <c r="WBU13" s="624"/>
      <c r="WBV13" s="313"/>
      <c r="WBW13" s="314"/>
      <c r="WBX13" s="315"/>
      <c r="WBY13" s="311"/>
      <c r="WBZ13" s="311"/>
      <c r="WCA13" s="624"/>
      <c r="WCB13" s="624"/>
      <c r="WCC13" s="624"/>
      <c r="WCD13" s="313"/>
      <c r="WCE13" s="314"/>
      <c r="WCF13" s="315"/>
      <c r="WCG13" s="311"/>
      <c r="WCH13" s="311"/>
      <c r="WCI13" s="624"/>
      <c r="WCJ13" s="624"/>
      <c r="WCK13" s="624"/>
      <c r="WCL13" s="313"/>
      <c r="WCM13" s="314"/>
      <c r="WCN13" s="315"/>
      <c r="WCO13" s="311"/>
      <c r="WCP13" s="311"/>
      <c r="WCQ13" s="624"/>
      <c r="WCR13" s="624"/>
      <c r="WCS13" s="624"/>
      <c r="WCT13" s="313"/>
      <c r="WCU13" s="314"/>
      <c r="WCV13" s="315"/>
      <c r="WCW13" s="311"/>
      <c r="WCX13" s="311"/>
      <c r="WCY13" s="624"/>
      <c r="WCZ13" s="624"/>
      <c r="WDA13" s="624"/>
      <c r="WDB13" s="313"/>
      <c r="WDC13" s="314"/>
      <c r="WDD13" s="315"/>
      <c r="WDE13" s="311"/>
      <c r="WDF13" s="311"/>
      <c r="WDG13" s="624"/>
      <c r="WDH13" s="624"/>
      <c r="WDI13" s="624"/>
      <c r="WDJ13" s="313"/>
      <c r="WDK13" s="314"/>
      <c r="WDL13" s="315"/>
      <c r="WDM13" s="311"/>
      <c r="WDN13" s="311"/>
      <c r="WDO13" s="624"/>
      <c r="WDP13" s="624"/>
      <c r="WDQ13" s="624"/>
      <c r="WDR13" s="313"/>
      <c r="WDS13" s="314"/>
      <c r="WDT13" s="315"/>
      <c r="WDU13" s="311"/>
      <c r="WDV13" s="311"/>
      <c r="WDW13" s="624"/>
      <c r="WDX13" s="624"/>
      <c r="WDY13" s="624"/>
      <c r="WDZ13" s="313"/>
      <c r="WEA13" s="314"/>
      <c r="WEB13" s="315"/>
      <c r="WEC13" s="311"/>
      <c r="WED13" s="311"/>
      <c r="WEE13" s="624"/>
      <c r="WEF13" s="624"/>
      <c r="WEG13" s="624"/>
      <c r="WEH13" s="313"/>
      <c r="WEI13" s="314"/>
      <c r="WEJ13" s="315"/>
      <c r="WEK13" s="311"/>
      <c r="WEL13" s="311"/>
      <c r="WEM13" s="624"/>
      <c r="WEN13" s="624"/>
      <c r="WEO13" s="624"/>
      <c r="WEP13" s="313"/>
      <c r="WEQ13" s="314"/>
      <c r="WER13" s="315"/>
      <c r="WES13" s="311"/>
      <c r="WET13" s="311"/>
      <c r="WEU13" s="624"/>
      <c r="WEV13" s="624"/>
      <c r="WEW13" s="624"/>
      <c r="WEX13" s="313"/>
      <c r="WEY13" s="314"/>
      <c r="WEZ13" s="315"/>
      <c r="WFA13" s="311"/>
      <c r="WFB13" s="311"/>
      <c r="WFC13" s="624"/>
      <c r="WFD13" s="624"/>
      <c r="WFE13" s="624"/>
      <c r="WFF13" s="313"/>
      <c r="WFG13" s="314"/>
      <c r="WFH13" s="315"/>
      <c r="WFI13" s="311"/>
      <c r="WFJ13" s="311"/>
      <c r="WFK13" s="624"/>
      <c r="WFL13" s="624"/>
      <c r="WFM13" s="624"/>
      <c r="WFN13" s="313"/>
      <c r="WFO13" s="314"/>
      <c r="WFP13" s="315"/>
      <c r="WFQ13" s="311"/>
      <c r="WFR13" s="311"/>
      <c r="WFS13" s="624"/>
      <c r="WFT13" s="624"/>
      <c r="WFU13" s="624"/>
      <c r="WFV13" s="313"/>
      <c r="WFW13" s="314"/>
      <c r="WFX13" s="315"/>
      <c r="WFY13" s="311"/>
      <c r="WFZ13" s="311"/>
      <c r="WGA13" s="624"/>
      <c r="WGB13" s="624"/>
      <c r="WGC13" s="624"/>
      <c r="WGD13" s="313"/>
      <c r="WGE13" s="314"/>
      <c r="WGF13" s="315"/>
      <c r="WGG13" s="311"/>
      <c r="WGH13" s="311"/>
      <c r="WGI13" s="624"/>
      <c r="WGJ13" s="624"/>
      <c r="WGK13" s="624"/>
      <c r="WGL13" s="313"/>
      <c r="WGM13" s="314"/>
      <c r="WGN13" s="315"/>
      <c r="WGO13" s="311"/>
      <c r="WGP13" s="311"/>
      <c r="WGQ13" s="624"/>
      <c r="WGR13" s="624"/>
      <c r="WGS13" s="624"/>
      <c r="WGT13" s="313"/>
      <c r="WGU13" s="314"/>
      <c r="WGV13" s="315"/>
      <c r="WGW13" s="311"/>
      <c r="WGX13" s="311"/>
      <c r="WGY13" s="624"/>
      <c r="WGZ13" s="624"/>
      <c r="WHA13" s="624"/>
      <c r="WHB13" s="313"/>
      <c r="WHC13" s="314"/>
      <c r="WHD13" s="315"/>
      <c r="WHE13" s="311"/>
      <c r="WHF13" s="311"/>
      <c r="WHG13" s="624"/>
      <c r="WHH13" s="624"/>
      <c r="WHI13" s="624"/>
      <c r="WHJ13" s="313"/>
      <c r="WHK13" s="314"/>
      <c r="WHL13" s="315"/>
      <c r="WHM13" s="311"/>
      <c r="WHN13" s="311"/>
      <c r="WHO13" s="624"/>
      <c r="WHP13" s="624"/>
      <c r="WHQ13" s="624"/>
      <c r="WHR13" s="313"/>
      <c r="WHS13" s="314"/>
      <c r="WHT13" s="315"/>
      <c r="WHU13" s="311"/>
      <c r="WHV13" s="311"/>
      <c r="WHW13" s="624"/>
      <c r="WHX13" s="624"/>
      <c r="WHY13" s="624"/>
      <c r="WHZ13" s="313"/>
      <c r="WIA13" s="314"/>
      <c r="WIB13" s="315"/>
      <c r="WIC13" s="311"/>
      <c r="WID13" s="311"/>
      <c r="WIE13" s="624"/>
      <c r="WIF13" s="624"/>
      <c r="WIG13" s="624"/>
      <c r="WIH13" s="313"/>
      <c r="WII13" s="314"/>
      <c r="WIJ13" s="315"/>
      <c r="WIK13" s="311"/>
      <c r="WIL13" s="311"/>
      <c r="WIM13" s="624"/>
      <c r="WIN13" s="624"/>
      <c r="WIO13" s="624"/>
      <c r="WIP13" s="313"/>
      <c r="WIQ13" s="314"/>
      <c r="WIR13" s="315"/>
      <c r="WIS13" s="311"/>
      <c r="WIT13" s="311"/>
      <c r="WIU13" s="624"/>
      <c r="WIV13" s="624"/>
      <c r="WIW13" s="624"/>
      <c r="WIX13" s="313"/>
      <c r="WIY13" s="314"/>
      <c r="WIZ13" s="315"/>
      <c r="WJA13" s="311"/>
      <c r="WJB13" s="311"/>
      <c r="WJC13" s="624"/>
      <c r="WJD13" s="624"/>
      <c r="WJE13" s="624"/>
      <c r="WJF13" s="313"/>
      <c r="WJG13" s="314"/>
      <c r="WJH13" s="315"/>
      <c r="WJI13" s="311"/>
      <c r="WJJ13" s="311"/>
      <c r="WJK13" s="624"/>
      <c r="WJL13" s="624"/>
      <c r="WJM13" s="624"/>
      <c r="WJN13" s="313"/>
      <c r="WJO13" s="314"/>
      <c r="WJP13" s="315"/>
      <c r="WJQ13" s="311"/>
      <c r="WJR13" s="311"/>
      <c r="WJS13" s="624"/>
      <c r="WJT13" s="624"/>
      <c r="WJU13" s="624"/>
      <c r="WJV13" s="313"/>
      <c r="WJW13" s="314"/>
      <c r="WJX13" s="315"/>
      <c r="WJY13" s="311"/>
      <c r="WJZ13" s="311"/>
      <c r="WKA13" s="624"/>
      <c r="WKB13" s="624"/>
      <c r="WKC13" s="624"/>
      <c r="WKD13" s="313"/>
      <c r="WKE13" s="314"/>
      <c r="WKF13" s="315"/>
      <c r="WKG13" s="311"/>
      <c r="WKH13" s="311"/>
      <c r="WKI13" s="624"/>
      <c r="WKJ13" s="624"/>
      <c r="WKK13" s="624"/>
      <c r="WKL13" s="313"/>
      <c r="WKM13" s="314"/>
      <c r="WKN13" s="315"/>
      <c r="WKO13" s="311"/>
      <c r="WKP13" s="311"/>
      <c r="WKQ13" s="624"/>
      <c r="WKR13" s="624"/>
      <c r="WKS13" s="624"/>
      <c r="WKT13" s="313"/>
      <c r="WKU13" s="314"/>
      <c r="WKV13" s="315"/>
      <c r="WKW13" s="311"/>
      <c r="WKX13" s="311"/>
      <c r="WKY13" s="624"/>
      <c r="WKZ13" s="624"/>
      <c r="WLA13" s="624"/>
      <c r="WLB13" s="313"/>
      <c r="WLC13" s="314"/>
      <c r="WLD13" s="315"/>
      <c r="WLE13" s="311"/>
      <c r="WLF13" s="311"/>
      <c r="WLG13" s="624"/>
      <c r="WLH13" s="624"/>
      <c r="WLI13" s="624"/>
      <c r="WLJ13" s="313"/>
      <c r="WLK13" s="314"/>
      <c r="WLL13" s="315"/>
      <c r="WLM13" s="311"/>
      <c r="WLN13" s="311"/>
      <c r="WLO13" s="624"/>
      <c r="WLP13" s="624"/>
      <c r="WLQ13" s="624"/>
      <c r="WLR13" s="313"/>
      <c r="WLS13" s="314"/>
      <c r="WLT13" s="315"/>
      <c r="WLU13" s="311"/>
      <c r="WLV13" s="311"/>
      <c r="WLW13" s="624"/>
      <c r="WLX13" s="624"/>
      <c r="WLY13" s="624"/>
      <c r="WLZ13" s="313"/>
      <c r="WMA13" s="314"/>
      <c r="WMB13" s="315"/>
      <c r="WMC13" s="311"/>
      <c r="WMD13" s="311"/>
      <c r="WME13" s="624"/>
      <c r="WMF13" s="624"/>
      <c r="WMG13" s="624"/>
      <c r="WMH13" s="313"/>
      <c r="WMI13" s="314"/>
      <c r="WMJ13" s="315"/>
      <c r="WMK13" s="311"/>
      <c r="WML13" s="311"/>
      <c r="WMM13" s="624"/>
      <c r="WMN13" s="624"/>
      <c r="WMO13" s="624"/>
      <c r="WMP13" s="313"/>
      <c r="WMQ13" s="314"/>
      <c r="WMR13" s="315"/>
      <c r="WMS13" s="311"/>
      <c r="WMT13" s="311"/>
      <c r="WMU13" s="624"/>
      <c r="WMV13" s="624"/>
      <c r="WMW13" s="624"/>
      <c r="WMX13" s="313"/>
      <c r="WMY13" s="314"/>
      <c r="WMZ13" s="315"/>
      <c r="WNA13" s="311"/>
      <c r="WNB13" s="311"/>
      <c r="WNC13" s="624"/>
      <c r="WND13" s="624"/>
      <c r="WNE13" s="624"/>
      <c r="WNF13" s="313"/>
      <c r="WNG13" s="314"/>
      <c r="WNH13" s="315"/>
      <c r="WNI13" s="311"/>
      <c r="WNJ13" s="311"/>
      <c r="WNK13" s="624"/>
      <c r="WNL13" s="624"/>
      <c r="WNM13" s="624"/>
      <c r="WNN13" s="313"/>
      <c r="WNO13" s="314"/>
      <c r="WNP13" s="315"/>
      <c r="WNQ13" s="311"/>
      <c r="WNR13" s="311"/>
      <c r="WNS13" s="624"/>
      <c r="WNT13" s="624"/>
      <c r="WNU13" s="624"/>
      <c r="WNV13" s="313"/>
      <c r="WNW13" s="314"/>
      <c r="WNX13" s="315"/>
      <c r="WNY13" s="311"/>
      <c r="WNZ13" s="311"/>
      <c r="WOA13" s="624"/>
      <c r="WOB13" s="624"/>
      <c r="WOC13" s="624"/>
      <c r="WOD13" s="313"/>
      <c r="WOE13" s="314"/>
      <c r="WOF13" s="315"/>
      <c r="WOG13" s="311"/>
      <c r="WOH13" s="311"/>
      <c r="WOI13" s="624"/>
      <c r="WOJ13" s="624"/>
      <c r="WOK13" s="624"/>
      <c r="WOL13" s="313"/>
      <c r="WOM13" s="314"/>
      <c r="WON13" s="315"/>
      <c r="WOO13" s="311"/>
      <c r="WOP13" s="311"/>
      <c r="WOQ13" s="624"/>
      <c r="WOR13" s="624"/>
      <c r="WOS13" s="624"/>
      <c r="WOT13" s="313"/>
      <c r="WOU13" s="314"/>
      <c r="WOV13" s="315"/>
      <c r="WOW13" s="311"/>
      <c r="WOX13" s="311"/>
      <c r="WOY13" s="624"/>
      <c r="WOZ13" s="624"/>
      <c r="WPA13" s="624"/>
      <c r="WPB13" s="313"/>
      <c r="WPC13" s="314"/>
      <c r="WPD13" s="315"/>
      <c r="WPE13" s="311"/>
      <c r="WPF13" s="311"/>
      <c r="WPG13" s="624"/>
      <c r="WPH13" s="624"/>
      <c r="WPI13" s="624"/>
      <c r="WPJ13" s="313"/>
      <c r="WPK13" s="314"/>
      <c r="WPL13" s="315"/>
      <c r="WPM13" s="311"/>
      <c r="WPN13" s="311"/>
      <c r="WPO13" s="624"/>
      <c r="WPP13" s="624"/>
      <c r="WPQ13" s="624"/>
      <c r="WPR13" s="313"/>
      <c r="WPS13" s="314"/>
      <c r="WPT13" s="315"/>
      <c r="WPU13" s="311"/>
      <c r="WPV13" s="311"/>
      <c r="WPW13" s="624"/>
      <c r="WPX13" s="624"/>
      <c r="WPY13" s="624"/>
      <c r="WPZ13" s="313"/>
      <c r="WQA13" s="314"/>
      <c r="WQB13" s="315"/>
      <c r="WQC13" s="311"/>
      <c r="WQD13" s="311"/>
      <c r="WQE13" s="624"/>
      <c r="WQF13" s="624"/>
      <c r="WQG13" s="624"/>
      <c r="WQH13" s="313"/>
      <c r="WQI13" s="314"/>
      <c r="WQJ13" s="315"/>
      <c r="WQK13" s="311"/>
      <c r="WQL13" s="311"/>
      <c r="WQM13" s="624"/>
      <c r="WQN13" s="624"/>
      <c r="WQO13" s="624"/>
      <c r="WQP13" s="313"/>
      <c r="WQQ13" s="314"/>
      <c r="WQR13" s="315"/>
      <c r="WQS13" s="311"/>
      <c r="WQT13" s="311"/>
      <c r="WQU13" s="624"/>
      <c r="WQV13" s="624"/>
      <c r="WQW13" s="624"/>
      <c r="WQX13" s="313"/>
      <c r="WQY13" s="314"/>
      <c r="WQZ13" s="315"/>
      <c r="WRA13" s="311"/>
      <c r="WRB13" s="311"/>
      <c r="WRC13" s="624"/>
      <c r="WRD13" s="624"/>
      <c r="WRE13" s="624"/>
      <c r="WRF13" s="313"/>
      <c r="WRG13" s="314"/>
      <c r="WRH13" s="315"/>
      <c r="WRI13" s="311"/>
      <c r="WRJ13" s="311"/>
      <c r="WRK13" s="624"/>
      <c r="WRL13" s="624"/>
      <c r="WRM13" s="624"/>
      <c r="WRN13" s="313"/>
      <c r="WRO13" s="314"/>
      <c r="WRP13" s="315"/>
      <c r="WRQ13" s="311"/>
      <c r="WRR13" s="311"/>
      <c r="WRS13" s="624"/>
      <c r="WRT13" s="624"/>
      <c r="WRU13" s="624"/>
      <c r="WRV13" s="313"/>
      <c r="WRW13" s="314"/>
      <c r="WRX13" s="315"/>
      <c r="WRY13" s="311"/>
      <c r="WRZ13" s="311"/>
      <c r="WSA13" s="624"/>
      <c r="WSB13" s="624"/>
      <c r="WSC13" s="624"/>
      <c r="WSD13" s="313"/>
      <c r="WSE13" s="314"/>
      <c r="WSF13" s="315"/>
      <c r="WSG13" s="311"/>
      <c r="WSH13" s="311"/>
      <c r="WSI13" s="624"/>
      <c r="WSJ13" s="624"/>
      <c r="WSK13" s="624"/>
      <c r="WSL13" s="313"/>
      <c r="WSM13" s="314"/>
      <c r="WSN13" s="315"/>
      <c r="WSO13" s="311"/>
      <c r="WSP13" s="311"/>
      <c r="WSQ13" s="624"/>
      <c r="WSR13" s="624"/>
      <c r="WSS13" s="624"/>
      <c r="WST13" s="313"/>
      <c r="WSU13" s="314"/>
      <c r="WSV13" s="315"/>
      <c r="WSW13" s="311"/>
      <c r="WSX13" s="311"/>
      <c r="WSY13" s="624"/>
      <c r="WSZ13" s="624"/>
      <c r="WTA13" s="624"/>
      <c r="WTB13" s="313"/>
      <c r="WTC13" s="314"/>
      <c r="WTD13" s="315"/>
      <c r="WTE13" s="311"/>
      <c r="WTF13" s="311"/>
      <c r="WTG13" s="624"/>
      <c r="WTH13" s="624"/>
      <c r="WTI13" s="624"/>
      <c r="WTJ13" s="313"/>
      <c r="WTK13" s="314"/>
      <c r="WTL13" s="315"/>
      <c r="WTM13" s="311"/>
      <c r="WTN13" s="311"/>
      <c r="WTO13" s="624"/>
      <c r="WTP13" s="624"/>
      <c r="WTQ13" s="624"/>
      <c r="WTR13" s="313"/>
      <c r="WTS13" s="314"/>
      <c r="WTT13" s="315"/>
      <c r="WTU13" s="311"/>
      <c r="WTV13" s="311"/>
      <c r="WTW13" s="624"/>
      <c r="WTX13" s="624"/>
      <c r="WTY13" s="624"/>
      <c r="WTZ13" s="313"/>
      <c r="WUA13" s="314"/>
      <c r="WUB13" s="315"/>
      <c r="WUC13" s="311"/>
      <c r="WUD13" s="311"/>
      <c r="WUE13" s="624"/>
      <c r="WUF13" s="624"/>
      <c r="WUG13" s="624"/>
      <c r="WUH13" s="313"/>
      <c r="WUI13" s="314"/>
      <c r="WUJ13" s="315"/>
      <c r="WUK13" s="311"/>
      <c r="WUL13" s="311"/>
      <c r="WUM13" s="624"/>
      <c r="WUN13" s="624"/>
      <c r="WUO13" s="624"/>
      <c r="WUP13" s="313"/>
      <c r="WUQ13" s="314"/>
      <c r="WUR13" s="315"/>
      <c r="WUS13" s="311"/>
      <c r="WUT13" s="311"/>
      <c r="WUU13" s="624"/>
      <c r="WUV13" s="624"/>
      <c r="WUW13" s="624"/>
      <c r="WUX13" s="313"/>
      <c r="WUY13" s="314"/>
      <c r="WUZ13" s="315"/>
      <c r="WVA13" s="311"/>
      <c r="WVB13" s="311"/>
      <c r="WVC13" s="624"/>
      <c r="WVD13" s="624"/>
      <c r="WVE13" s="624"/>
      <c r="WVF13" s="313"/>
      <c r="WVG13" s="314"/>
      <c r="WVH13" s="315"/>
      <c r="WVI13" s="311"/>
      <c r="WVJ13" s="311"/>
      <c r="WVK13" s="624"/>
      <c r="WVL13" s="624"/>
      <c r="WVM13" s="624"/>
      <c r="WVN13" s="313"/>
      <c r="WVO13" s="314"/>
      <c r="WVP13" s="315"/>
      <c r="WVQ13" s="311"/>
      <c r="WVR13" s="311"/>
      <c r="WVS13" s="624"/>
      <c r="WVT13" s="624"/>
      <c r="WVU13" s="624"/>
      <c r="WVV13" s="313"/>
      <c r="WVW13" s="314"/>
      <c r="WVX13" s="315"/>
      <c r="WVY13" s="311"/>
      <c r="WVZ13" s="311"/>
      <c r="WWA13" s="624"/>
      <c r="WWB13" s="624"/>
      <c r="WWC13" s="624"/>
      <c r="WWD13" s="313"/>
      <c r="WWE13" s="314"/>
      <c r="WWF13" s="315"/>
      <c r="WWG13" s="311"/>
      <c r="WWH13" s="311"/>
      <c r="WWI13" s="624"/>
      <c r="WWJ13" s="624"/>
      <c r="WWK13" s="624"/>
      <c r="WWL13" s="313"/>
      <c r="WWM13" s="314"/>
      <c r="WWN13" s="315"/>
      <c r="WWO13" s="311"/>
      <c r="WWP13" s="311"/>
      <c r="WWQ13" s="624"/>
      <c r="WWR13" s="624"/>
      <c r="WWS13" s="624"/>
      <c r="WWT13" s="313"/>
      <c r="WWU13" s="314"/>
      <c r="WWV13" s="315"/>
      <c r="WWW13" s="311"/>
      <c r="WWX13" s="311"/>
      <c r="WWY13" s="624"/>
      <c r="WWZ13" s="624"/>
      <c r="WXA13" s="624"/>
      <c r="WXB13" s="313"/>
      <c r="WXC13" s="314"/>
      <c r="WXD13" s="315"/>
      <c r="WXE13" s="311"/>
      <c r="WXF13" s="311"/>
      <c r="WXG13" s="624"/>
      <c r="WXH13" s="624"/>
      <c r="WXI13" s="624"/>
      <c r="WXJ13" s="313"/>
      <c r="WXK13" s="314"/>
      <c r="WXL13" s="315"/>
      <c r="WXM13" s="311"/>
      <c r="WXN13" s="311"/>
      <c r="WXO13" s="624"/>
      <c r="WXP13" s="624"/>
      <c r="WXQ13" s="624"/>
      <c r="WXR13" s="313"/>
      <c r="WXS13" s="314"/>
      <c r="WXT13" s="315"/>
      <c r="WXU13" s="311"/>
      <c r="WXV13" s="311"/>
      <c r="WXW13" s="624"/>
      <c r="WXX13" s="624"/>
      <c r="WXY13" s="624"/>
      <c r="WXZ13" s="313"/>
      <c r="WYA13" s="314"/>
      <c r="WYB13" s="315"/>
      <c r="WYC13" s="311"/>
      <c r="WYD13" s="311"/>
      <c r="WYE13" s="624"/>
      <c r="WYF13" s="624"/>
      <c r="WYG13" s="624"/>
      <c r="WYH13" s="313"/>
      <c r="WYI13" s="314"/>
      <c r="WYJ13" s="315"/>
      <c r="WYK13" s="311"/>
      <c r="WYL13" s="311"/>
      <c r="WYM13" s="624"/>
      <c r="WYN13" s="624"/>
      <c r="WYO13" s="624"/>
      <c r="WYP13" s="313"/>
      <c r="WYQ13" s="314"/>
      <c r="WYR13" s="315"/>
      <c r="WYS13" s="311"/>
      <c r="WYT13" s="311"/>
      <c r="WYU13" s="624"/>
      <c r="WYV13" s="624"/>
      <c r="WYW13" s="624"/>
      <c r="WYX13" s="313"/>
      <c r="WYY13" s="314"/>
      <c r="WYZ13" s="315"/>
      <c r="WZA13" s="311"/>
      <c r="WZB13" s="311"/>
      <c r="WZC13" s="624"/>
      <c r="WZD13" s="624"/>
      <c r="WZE13" s="624"/>
      <c r="WZF13" s="313"/>
      <c r="WZG13" s="314"/>
      <c r="WZH13" s="315"/>
      <c r="WZI13" s="311"/>
      <c r="WZJ13" s="311"/>
      <c r="WZK13" s="624"/>
      <c r="WZL13" s="624"/>
      <c r="WZM13" s="624"/>
      <c r="WZN13" s="313"/>
      <c r="WZO13" s="314"/>
      <c r="WZP13" s="315"/>
      <c r="WZQ13" s="311"/>
      <c r="WZR13" s="311"/>
      <c r="WZS13" s="624"/>
      <c r="WZT13" s="624"/>
      <c r="WZU13" s="624"/>
      <c r="WZV13" s="313"/>
      <c r="WZW13" s="314"/>
      <c r="WZX13" s="315"/>
      <c r="WZY13" s="311"/>
      <c r="WZZ13" s="311"/>
      <c r="XAA13" s="624"/>
      <c r="XAB13" s="624"/>
      <c r="XAC13" s="624"/>
      <c r="XAD13" s="313"/>
      <c r="XAE13" s="314"/>
      <c r="XAF13" s="315"/>
      <c r="XAG13" s="311"/>
      <c r="XAH13" s="311"/>
      <c r="XAI13" s="624"/>
      <c r="XAJ13" s="624"/>
      <c r="XAK13" s="624"/>
      <c r="XAL13" s="313"/>
      <c r="XAM13" s="314"/>
      <c r="XAN13" s="315"/>
      <c r="XAO13" s="311"/>
      <c r="XAP13" s="311"/>
      <c r="XAQ13" s="624"/>
      <c r="XAR13" s="624"/>
      <c r="XAS13" s="624"/>
      <c r="XAT13" s="313"/>
      <c r="XAU13" s="314"/>
      <c r="XAV13" s="315"/>
      <c r="XAW13" s="311"/>
      <c r="XAX13" s="311"/>
      <c r="XAY13" s="624"/>
      <c r="XAZ13" s="624"/>
      <c r="XBA13" s="624"/>
      <c r="XBB13" s="313"/>
      <c r="XBC13" s="314"/>
      <c r="XBD13" s="315"/>
      <c r="XBE13" s="311"/>
      <c r="XBF13" s="311"/>
      <c r="XBG13" s="624"/>
      <c r="XBH13" s="624"/>
      <c r="XBI13" s="624"/>
      <c r="XBJ13" s="313"/>
      <c r="XBK13" s="314"/>
      <c r="XBL13" s="315"/>
      <c r="XBM13" s="311"/>
      <c r="XBN13" s="311"/>
      <c r="XBO13" s="624"/>
      <c r="XBP13" s="624"/>
      <c r="XBQ13" s="624"/>
      <c r="XBR13" s="313"/>
      <c r="XBS13" s="314"/>
      <c r="XBT13" s="315"/>
      <c r="XBU13" s="311"/>
      <c r="XBV13" s="311"/>
      <c r="XBW13" s="624"/>
      <c r="XBX13" s="624"/>
      <c r="XBY13" s="624"/>
      <c r="XBZ13" s="313"/>
      <c r="XCA13" s="314"/>
      <c r="XCB13" s="315"/>
      <c r="XCC13" s="311"/>
      <c r="XCD13" s="311"/>
      <c r="XCE13" s="624"/>
      <c r="XCF13" s="624"/>
      <c r="XCG13" s="624"/>
      <c r="XCH13" s="313"/>
      <c r="XCI13" s="314"/>
      <c r="XCJ13" s="315"/>
      <c r="XCK13" s="311"/>
      <c r="XCL13" s="311"/>
      <c r="XCM13" s="624"/>
      <c r="XCN13" s="624"/>
      <c r="XCO13" s="624"/>
      <c r="XCP13" s="313"/>
      <c r="XCQ13" s="314"/>
      <c r="XCR13" s="315"/>
      <c r="XCS13" s="311"/>
      <c r="XCT13" s="311"/>
      <c r="XCU13" s="624"/>
      <c r="XCV13" s="624"/>
      <c r="XCW13" s="624"/>
      <c r="XCX13" s="313"/>
      <c r="XCY13" s="314"/>
      <c r="XCZ13" s="315"/>
      <c r="XDA13" s="311"/>
      <c r="XDB13" s="311"/>
      <c r="XDC13" s="624"/>
      <c r="XDD13" s="624"/>
      <c r="XDE13" s="624"/>
      <c r="XDF13" s="313"/>
      <c r="XDG13" s="314"/>
      <c r="XDH13" s="315"/>
      <c r="XDI13" s="311"/>
      <c r="XDJ13" s="311"/>
      <c r="XDK13" s="624"/>
      <c r="XDL13" s="624"/>
      <c r="XDM13" s="624"/>
      <c r="XDN13" s="313"/>
      <c r="XDO13" s="314"/>
      <c r="XDP13" s="315"/>
      <c r="XDQ13" s="311"/>
      <c r="XDR13" s="311"/>
      <c r="XDS13" s="624"/>
      <c r="XDT13" s="624"/>
      <c r="XDU13" s="624"/>
      <c r="XDV13" s="313"/>
      <c r="XDW13" s="314"/>
      <c r="XDX13" s="315"/>
      <c r="XDY13" s="311"/>
      <c r="XDZ13" s="311"/>
      <c r="XEA13" s="624"/>
      <c r="XEB13" s="624"/>
      <c r="XEC13" s="624"/>
      <c r="XED13" s="313"/>
      <c r="XEE13" s="314"/>
      <c r="XEF13" s="315"/>
      <c r="XEG13" s="311"/>
      <c r="XEH13" s="311"/>
      <c r="XEI13" s="624"/>
      <c r="XEJ13" s="624"/>
      <c r="XEK13" s="624"/>
      <c r="XEL13" s="313"/>
      <c r="XEM13" s="314"/>
      <c r="XEN13" s="315"/>
      <c r="XEO13" s="311"/>
      <c r="XEP13" s="311"/>
      <c r="XEQ13" s="624"/>
      <c r="XER13" s="624"/>
      <c r="XES13" s="624"/>
      <c r="XET13" s="313"/>
      <c r="XEU13" s="314"/>
      <c r="XEV13" s="315"/>
      <c r="XEW13" s="311"/>
      <c r="XEX13" s="311"/>
      <c r="XEY13" s="624"/>
      <c r="XEZ13" s="624"/>
      <c r="XFA13" s="624"/>
      <c r="XFB13" s="313"/>
      <c r="XFC13" s="314"/>
      <c r="XFD13" s="315"/>
    </row>
    <row r="14" spans="1:16384" ht="19.5" customHeight="1" x14ac:dyDescent="0.25">
      <c r="A14" s="306"/>
      <c r="B14" s="306"/>
      <c r="C14" s="628"/>
      <c r="D14" s="628"/>
      <c r="E14" s="628"/>
      <c r="F14" s="307"/>
      <c r="G14" s="280"/>
      <c r="H14" s="310"/>
      <c r="I14" s="311"/>
      <c r="J14" s="311"/>
      <c r="K14" s="624"/>
      <c r="L14" s="624"/>
      <c r="M14" s="624"/>
      <c r="N14" s="313"/>
      <c r="O14" s="314"/>
      <c r="P14" s="315"/>
      <c r="Q14" s="311"/>
      <c r="R14" s="311"/>
      <c r="S14" s="624"/>
      <c r="T14" s="624"/>
      <c r="U14" s="624"/>
      <c r="V14" s="313"/>
      <c r="W14" s="314"/>
      <c r="X14" s="315"/>
      <c r="Y14" s="311"/>
      <c r="Z14" s="311"/>
      <c r="AA14" s="624"/>
      <c r="AB14" s="624"/>
      <c r="AC14" s="624"/>
      <c r="AD14" s="313"/>
      <c r="AE14" s="314"/>
      <c r="AF14" s="315"/>
      <c r="AG14" s="311"/>
      <c r="AH14" s="311"/>
      <c r="AI14" s="624"/>
      <c r="AJ14" s="624"/>
      <c r="AK14" s="624"/>
      <c r="AL14" s="313"/>
      <c r="AM14" s="314"/>
      <c r="AN14" s="315"/>
      <c r="AO14" s="311"/>
      <c r="AP14" s="311"/>
      <c r="AQ14" s="624"/>
      <c r="AR14" s="624"/>
      <c r="AS14" s="624"/>
      <c r="AT14" s="313"/>
      <c r="AU14" s="314"/>
      <c r="AV14" s="315"/>
      <c r="AW14" s="311"/>
      <c r="AX14" s="311"/>
      <c r="AY14" s="624"/>
      <c r="AZ14" s="624"/>
      <c r="BA14" s="624"/>
      <c r="BB14" s="313"/>
      <c r="BC14" s="314"/>
      <c r="BD14" s="315"/>
      <c r="BE14" s="311"/>
      <c r="BF14" s="311"/>
      <c r="BG14" s="624"/>
      <c r="BH14" s="624"/>
      <c r="BI14" s="624"/>
      <c r="BJ14" s="313"/>
      <c r="BK14" s="314"/>
      <c r="BL14" s="315"/>
      <c r="BM14" s="311"/>
      <c r="BN14" s="311"/>
      <c r="BO14" s="624"/>
      <c r="BP14" s="624"/>
      <c r="BQ14" s="624"/>
      <c r="BR14" s="313"/>
      <c r="BS14" s="314"/>
      <c r="BT14" s="315"/>
      <c r="BU14" s="311"/>
      <c r="BV14" s="311"/>
      <c r="BW14" s="624"/>
      <c r="BX14" s="624"/>
      <c r="BY14" s="624"/>
      <c r="BZ14" s="313"/>
      <c r="CA14" s="314"/>
      <c r="CB14" s="315"/>
      <c r="CC14" s="311"/>
      <c r="CD14" s="311"/>
      <c r="CE14" s="624"/>
      <c r="CF14" s="624"/>
      <c r="CG14" s="624"/>
      <c r="CH14" s="313"/>
      <c r="CI14" s="314"/>
      <c r="CJ14" s="315"/>
      <c r="CK14" s="311"/>
      <c r="CL14" s="311"/>
      <c r="CM14" s="624"/>
      <c r="CN14" s="624"/>
      <c r="CO14" s="624"/>
      <c r="CP14" s="313"/>
      <c r="CQ14" s="314"/>
      <c r="CR14" s="315"/>
      <c r="CS14" s="311"/>
      <c r="CT14" s="311"/>
      <c r="CU14" s="624"/>
      <c r="CV14" s="624"/>
      <c r="CW14" s="624"/>
      <c r="CX14" s="313"/>
      <c r="CY14" s="314"/>
      <c r="CZ14" s="315"/>
      <c r="DA14" s="311"/>
      <c r="DB14" s="311"/>
      <c r="DC14" s="624"/>
      <c r="DD14" s="624"/>
      <c r="DE14" s="624"/>
      <c r="DF14" s="313"/>
      <c r="DG14" s="314"/>
      <c r="DH14" s="315"/>
      <c r="DI14" s="311"/>
      <c r="DJ14" s="311"/>
      <c r="DK14" s="624"/>
      <c r="DL14" s="624"/>
      <c r="DM14" s="624"/>
      <c r="DN14" s="313"/>
      <c r="DO14" s="314"/>
      <c r="DP14" s="315"/>
      <c r="DQ14" s="311"/>
      <c r="DR14" s="311"/>
      <c r="DS14" s="624"/>
      <c r="DT14" s="624"/>
      <c r="DU14" s="624"/>
      <c r="DV14" s="313"/>
      <c r="DW14" s="314"/>
      <c r="DX14" s="315"/>
      <c r="DY14" s="311"/>
      <c r="DZ14" s="311"/>
      <c r="EA14" s="624"/>
      <c r="EB14" s="624"/>
      <c r="EC14" s="624"/>
      <c r="ED14" s="313"/>
      <c r="EE14" s="314"/>
      <c r="EF14" s="315"/>
      <c r="EG14" s="311"/>
      <c r="EH14" s="311"/>
      <c r="EI14" s="624"/>
      <c r="EJ14" s="624"/>
      <c r="EK14" s="624"/>
      <c r="EL14" s="313"/>
      <c r="EM14" s="314"/>
      <c r="EN14" s="315"/>
      <c r="EO14" s="311"/>
      <c r="EP14" s="311"/>
      <c r="EQ14" s="624"/>
      <c r="ER14" s="624"/>
      <c r="ES14" s="624"/>
      <c r="ET14" s="313"/>
      <c r="EU14" s="314"/>
      <c r="EV14" s="315"/>
      <c r="EW14" s="311"/>
      <c r="EX14" s="311"/>
      <c r="EY14" s="624"/>
      <c r="EZ14" s="624"/>
      <c r="FA14" s="624"/>
      <c r="FB14" s="313"/>
      <c r="FC14" s="314"/>
      <c r="FD14" s="315"/>
      <c r="FE14" s="311"/>
      <c r="FF14" s="311"/>
      <c r="FG14" s="624"/>
      <c r="FH14" s="624"/>
      <c r="FI14" s="624"/>
      <c r="FJ14" s="313"/>
      <c r="FK14" s="314"/>
      <c r="FL14" s="315"/>
      <c r="FM14" s="311"/>
      <c r="FN14" s="311"/>
      <c r="FO14" s="624"/>
      <c r="FP14" s="624"/>
      <c r="FQ14" s="624"/>
      <c r="FR14" s="313"/>
      <c r="FS14" s="314"/>
      <c r="FT14" s="315"/>
      <c r="FU14" s="311"/>
      <c r="FV14" s="311"/>
      <c r="FW14" s="624"/>
      <c r="FX14" s="624"/>
      <c r="FY14" s="624"/>
      <c r="FZ14" s="313"/>
      <c r="GA14" s="314"/>
      <c r="GB14" s="315"/>
      <c r="GC14" s="311"/>
      <c r="GD14" s="311"/>
      <c r="GE14" s="624"/>
      <c r="GF14" s="624"/>
      <c r="GG14" s="624"/>
      <c r="GH14" s="313"/>
      <c r="GI14" s="314"/>
      <c r="GJ14" s="315"/>
      <c r="GK14" s="311"/>
      <c r="GL14" s="311"/>
      <c r="GM14" s="624"/>
      <c r="GN14" s="624"/>
      <c r="GO14" s="624"/>
      <c r="GP14" s="313"/>
      <c r="GQ14" s="314"/>
      <c r="GR14" s="315"/>
      <c r="GS14" s="311"/>
      <c r="GT14" s="311"/>
      <c r="GU14" s="624"/>
      <c r="GV14" s="624"/>
      <c r="GW14" s="624"/>
      <c r="GX14" s="313"/>
      <c r="GY14" s="314"/>
      <c r="GZ14" s="315"/>
      <c r="HA14" s="311"/>
      <c r="HB14" s="311"/>
      <c r="HC14" s="624"/>
      <c r="HD14" s="624"/>
      <c r="HE14" s="624"/>
      <c r="HF14" s="313"/>
      <c r="HG14" s="314"/>
      <c r="HH14" s="315"/>
      <c r="HI14" s="311"/>
      <c r="HJ14" s="311"/>
      <c r="HK14" s="624"/>
      <c r="HL14" s="624"/>
      <c r="HM14" s="624"/>
      <c r="HN14" s="313"/>
      <c r="HO14" s="314"/>
      <c r="HP14" s="315"/>
      <c r="HQ14" s="311"/>
      <c r="HR14" s="311"/>
      <c r="HS14" s="624"/>
      <c r="HT14" s="624"/>
      <c r="HU14" s="624"/>
      <c r="HV14" s="313"/>
      <c r="HW14" s="314"/>
      <c r="HX14" s="315"/>
      <c r="HY14" s="311"/>
      <c r="HZ14" s="311"/>
      <c r="IA14" s="624"/>
      <c r="IB14" s="624"/>
      <c r="IC14" s="624"/>
      <c r="ID14" s="313"/>
      <c r="IE14" s="314"/>
      <c r="IF14" s="315"/>
      <c r="IG14" s="311"/>
      <c r="IH14" s="311"/>
      <c r="II14" s="624"/>
      <c r="IJ14" s="624"/>
      <c r="IK14" s="624"/>
      <c r="IL14" s="313"/>
      <c r="IM14" s="314"/>
      <c r="IN14" s="315"/>
      <c r="IO14" s="311"/>
      <c r="IP14" s="311"/>
      <c r="IQ14" s="624"/>
      <c r="IR14" s="624"/>
      <c r="IS14" s="624"/>
      <c r="IT14" s="313"/>
      <c r="IU14" s="314"/>
      <c r="IV14" s="315"/>
      <c r="IW14" s="311"/>
      <c r="IX14" s="311"/>
      <c r="IY14" s="624"/>
      <c r="IZ14" s="624"/>
      <c r="JA14" s="624"/>
      <c r="JB14" s="313"/>
      <c r="JC14" s="314"/>
      <c r="JD14" s="315"/>
      <c r="JE14" s="311"/>
      <c r="JF14" s="311"/>
      <c r="JG14" s="624"/>
      <c r="JH14" s="624"/>
      <c r="JI14" s="624"/>
      <c r="JJ14" s="313"/>
      <c r="JK14" s="314"/>
      <c r="JL14" s="315"/>
      <c r="JM14" s="311"/>
      <c r="JN14" s="311"/>
      <c r="JO14" s="624"/>
      <c r="JP14" s="624"/>
      <c r="JQ14" s="624"/>
      <c r="JR14" s="313"/>
      <c r="JS14" s="314"/>
      <c r="JT14" s="315"/>
      <c r="JU14" s="311"/>
      <c r="JV14" s="311"/>
      <c r="JW14" s="624"/>
      <c r="JX14" s="624"/>
      <c r="JY14" s="624"/>
      <c r="JZ14" s="313"/>
      <c r="KA14" s="314"/>
      <c r="KB14" s="315"/>
      <c r="KC14" s="311"/>
      <c r="KD14" s="311"/>
      <c r="KE14" s="624"/>
      <c r="KF14" s="624"/>
      <c r="KG14" s="624"/>
      <c r="KH14" s="313"/>
      <c r="KI14" s="314"/>
      <c r="KJ14" s="315"/>
      <c r="KK14" s="311"/>
      <c r="KL14" s="311"/>
      <c r="KM14" s="624"/>
      <c r="KN14" s="624"/>
      <c r="KO14" s="624"/>
      <c r="KP14" s="313"/>
      <c r="KQ14" s="314"/>
      <c r="KR14" s="315"/>
      <c r="KS14" s="311"/>
      <c r="KT14" s="311"/>
      <c r="KU14" s="624"/>
      <c r="KV14" s="624"/>
      <c r="KW14" s="624"/>
      <c r="KX14" s="313"/>
      <c r="KY14" s="314"/>
      <c r="KZ14" s="315"/>
      <c r="LA14" s="311"/>
      <c r="LB14" s="311"/>
      <c r="LC14" s="624"/>
      <c r="LD14" s="624"/>
      <c r="LE14" s="624"/>
      <c r="LF14" s="313"/>
      <c r="LG14" s="314"/>
      <c r="LH14" s="315"/>
      <c r="LI14" s="311"/>
      <c r="LJ14" s="311"/>
      <c r="LK14" s="624"/>
      <c r="LL14" s="624"/>
      <c r="LM14" s="624"/>
      <c r="LN14" s="313"/>
      <c r="LO14" s="314"/>
      <c r="LP14" s="315"/>
      <c r="LQ14" s="311"/>
      <c r="LR14" s="311"/>
      <c r="LS14" s="624"/>
      <c r="LT14" s="624"/>
      <c r="LU14" s="624"/>
      <c r="LV14" s="313"/>
      <c r="LW14" s="314"/>
      <c r="LX14" s="315"/>
      <c r="LY14" s="311"/>
      <c r="LZ14" s="311"/>
      <c r="MA14" s="624"/>
      <c r="MB14" s="624"/>
      <c r="MC14" s="624"/>
      <c r="MD14" s="313"/>
      <c r="ME14" s="314"/>
      <c r="MF14" s="315"/>
      <c r="MG14" s="311"/>
      <c r="MH14" s="311"/>
      <c r="MI14" s="624"/>
      <c r="MJ14" s="624"/>
      <c r="MK14" s="624"/>
      <c r="ML14" s="313"/>
      <c r="MM14" s="314"/>
      <c r="MN14" s="315"/>
      <c r="MO14" s="311"/>
      <c r="MP14" s="311"/>
      <c r="MQ14" s="624"/>
      <c r="MR14" s="624"/>
      <c r="MS14" s="624"/>
      <c r="MT14" s="313"/>
      <c r="MU14" s="314"/>
      <c r="MV14" s="315"/>
      <c r="MW14" s="311"/>
      <c r="MX14" s="311"/>
      <c r="MY14" s="624"/>
      <c r="MZ14" s="624"/>
      <c r="NA14" s="624"/>
      <c r="NB14" s="313"/>
      <c r="NC14" s="314"/>
      <c r="ND14" s="315"/>
      <c r="NE14" s="311"/>
      <c r="NF14" s="311"/>
      <c r="NG14" s="624"/>
      <c r="NH14" s="624"/>
      <c r="NI14" s="624"/>
      <c r="NJ14" s="313"/>
      <c r="NK14" s="314"/>
      <c r="NL14" s="315"/>
      <c r="NM14" s="311"/>
      <c r="NN14" s="311"/>
      <c r="NO14" s="624"/>
      <c r="NP14" s="624"/>
      <c r="NQ14" s="624"/>
      <c r="NR14" s="313"/>
      <c r="NS14" s="314"/>
      <c r="NT14" s="315"/>
      <c r="NU14" s="311"/>
      <c r="NV14" s="311"/>
      <c r="NW14" s="624"/>
      <c r="NX14" s="624"/>
      <c r="NY14" s="624"/>
      <c r="NZ14" s="313"/>
      <c r="OA14" s="314"/>
      <c r="OB14" s="315"/>
      <c r="OC14" s="311"/>
      <c r="OD14" s="311"/>
      <c r="OE14" s="624"/>
      <c r="OF14" s="624"/>
      <c r="OG14" s="624"/>
      <c r="OH14" s="313"/>
      <c r="OI14" s="314"/>
      <c r="OJ14" s="315"/>
      <c r="OK14" s="311"/>
      <c r="OL14" s="311"/>
      <c r="OM14" s="624"/>
      <c r="ON14" s="624"/>
      <c r="OO14" s="624"/>
      <c r="OP14" s="313"/>
      <c r="OQ14" s="314"/>
      <c r="OR14" s="315"/>
      <c r="OS14" s="311"/>
      <c r="OT14" s="311"/>
      <c r="OU14" s="624"/>
      <c r="OV14" s="624"/>
      <c r="OW14" s="624"/>
      <c r="OX14" s="313"/>
      <c r="OY14" s="314"/>
      <c r="OZ14" s="315"/>
      <c r="PA14" s="311"/>
      <c r="PB14" s="311"/>
      <c r="PC14" s="624"/>
      <c r="PD14" s="624"/>
      <c r="PE14" s="624"/>
      <c r="PF14" s="313"/>
      <c r="PG14" s="314"/>
      <c r="PH14" s="315"/>
      <c r="PI14" s="311"/>
      <c r="PJ14" s="311"/>
      <c r="PK14" s="624"/>
      <c r="PL14" s="624"/>
      <c r="PM14" s="624"/>
      <c r="PN14" s="313"/>
      <c r="PO14" s="314"/>
      <c r="PP14" s="315"/>
      <c r="PQ14" s="311"/>
      <c r="PR14" s="311"/>
      <c r="PS14" s="624"/>
      <c r="PT14" s="624"/>
      <c r="PU14" s="624"/>
      <c r="PV14" s="313"/>
      <c r="PW14" s="314"/>
      <c r="PX14" s="315"/>
      <c r="PY14" s="311"/>
      <c r="PZ14" s="311"/>
      <c r="QA14" s="624"/>
      <c r="QB14" s="624"/>
      <c r="QC14" s="624"/>
      <c r="QD14" s="313"/>
      <c r="QE14" s="314"/>
      <c r="QF14" s="315"/>
      <c r="QG14" s="311"/>
      <c r="QH14" s="311"/>
      <c r="QI14" s="624"/>
      <c r="QJ14" s="624"/>
      <c r="QK14" s="624"/>
      <c r="QL14" s="313"/>
      <c r="QM14" s="314"/>
      <c r="QN14" s="315"/>
      <c r="QO14" s="311"/>
      <c r="QP14" s="311"/>
      <c r="QQ14" s="624"/>
      <c r="QR14" s="624"/>
      <c r="QS14" s="624"/>
      <c r="QT14" s="313"/>
      <c r="QU14" s="314"/>
      <c r="QV14" s="315"/>
      <c r="QW14" s="311"/>
      <c r="QX14" s="311"/>
      <c r="QY14" s="624"/>
      <c r="QZ14" s="624"/>
      <c r="RA14" s="624"/>
      <c r="RB14" s="313"/>
      <c r="RC14" s="314"/>
      <c r="RD14" s="315"/>
      <c r="RE14" s="311"/>
      <c r="RF14" s="311"/>
      <c r="RG14" s="624"/>
      <c r="RH14" s="624"/>
      <c r="RI14" s="624"/>
      <c r="RJ14" s="313"/>
      <c r="RK14" s="314"/>
      <c r="RL14" s="315"/>
      <c r="RM14" s="311"/>
      <c r="RN14" s="311"/>
      <c r="RO14" s="624"/>
      <c r="RP14" s="624"/>
      <c r="RQ14" s="624"/>
      <c r="RR14" s="313"/>
      <c r="RS14" s="314"/>
      <c r="RT14" s="315"/>
      <c r="RU14" s="311"/>
      <c r="RV14" s="311"/>
      <c r="RW14" s="624"/>
      <c r="RX14" s="624"/>
      <c r="RY14" s="624"/>
      <c r="RZ14" s="313"/>
      <c r="SA14" s="314"/>
      <c r="SB14" s="315"/>
      <c r="SC14" s="311"/>
      <c r="SD14" s="311"/>
      <c r="SE14" s="624"/>
      <c r="SF14" s="624"/>
      <c r="SG14" s="624"/>
      <c r="SH14" s="313"/>
      <c r="SI14" s="314"/>
      <c r="SJ14" s="315"/>
      <c r="SK14" s="311"/>
      <c r="SL14" s="311"/>
      <c r="SM14" s="624"/>
      <c r="SN14" s="624"/>
      <c r="SO14" s="624"/>
      <c r="SP14" s="313"/>
      <c r="SQ14" s="314"/>
      <c r="SR14" s="315"/>
      <c r="SS14" s="311"/>
      <c r="ST14" s="311"/>
      <c r="SU14" s="624"/>
      <c r="SV14" s="624"/>
      <c r="SW14" s="624"/>
      <c r="SX14" s="313"/>
      <c r="SY14" s="314"/>
      <c r="SZ14" s="315"/>
      <c r="TA14" s="311"/>
      <c r="TB14" s="311"/>
      <c r="TC14" s="624"/>
      <c r="TD14" s="624"/>
      <c r="TE14" s="624"/>
      <c r="TF14" s="313"/>
      <c r="TG14" s="314"/>
      <c r="TH14" s="315"/>
      <c r="TI14" s="311"/>
      <c r="TJ14" s="311"/>
      <c r="TK14" s="624"/>
      <c r="TL14" s="624"/>
      <c r="TM14" s="624"/>
      <c r="TN14" s="313"/>
      <c r="TO14" s="314"/>
      <c r="TP14" s="315"/>
      <c r="TQ14" s="311"/>
      <c r="TR14" s="311"/>
      <c r="TS14" s="624"/>
      <c r="TT14" s="624"/>
      <c r="TU14" s="624"/>
      <c r="TV14" s="313"/>
      <c r="TW14" s="314"/>
      <c r="TX14" s="315"/>
      <c r="TY14" s="311"/>
      <c r="TZ14" s="311"/>
      <c r="UA14" s="624"/>
      <c r="UB14" s="624"/>
      <c r="UC14" s="624"/>
      <c r="UD14" s="313"/>
      <c r="UE14" s="314"/>
      <c r="UF14" s="315"/>
      <c r="UG14" s="311"/>
      <c r="UH14" s="311"/>
      <c r="UI14" s="624"/>
      <c r="UJ14" s="624"/>
      <c r="UK14" s="624"/>
      <c r="UL14" s="313"/>
      <c r="UM14" s="314"/>
      <c r="UN14" s="315"/>
      <c r="UO14" s="311"/>
      <c r="UP14" s="311"/>
      <c r="UQ14" s="624"/>
      <c r="UR14" s="624"/>
      <c r="US14" s="624"/>
      <c r="UT14" s="313"/>
      <c r="UU14" s="314"/>
      <c r="UV14" s="315"/>
      <c r="UW14" s="311"/>
      <c r="UX14" s="311"/>
      <c r="UY14" s="624"/>
      <c r="UZ14" s="624"/>
      <c r="VA14" s="624"/>
      <c r="VB14" s="313"/>
      <c r="VC14" s="314"/>
      <c r="VD14" s="315"/>
      <c r="VE14" s="311"/>
      <c r="VF14" s="311"/>
      <c r="VG14" s="624"/>
      <c r="VH14" s="624"/>
      <c r="VI14" s="624"/>
      <c r="VJ14" s="313"/>
      <c r="VK14" s="314"/>
      <c r="VL14" s="315"/>
      <c r="VM14" s="311"/>
      <c r="VN14" s="311"/>
      <c r="VO14" s="624"/>
      <c r="VP14" s="624"/>
      <c r="VQ14" s="624"/>
      <c r="VR14" s="313"/>
      <c r="VS14" s="314"/>
      <c r="VT14" s="315"/>
      <c r="VU14" s="311"/>
      <c r="VV14" s="311"/>
      <c r="VW14" s="624"/>
      <c r="VX14" s="624"/>
      <c r="VY14" s="624"/>
      <c r="VZ14" s="313"/>
      <c r="WA14" s="314"/>
      <c r="WB14" s="315"/>
      <c r="WC14" s="311"/>
      <c r="WD14" s="311"/>
      <c r="WE14" s="624"/>
      <c r="WF14" s="624"/>
      <c r="WG14" s="624"/>
      <c r="WH14" s="313"/>
      <c r="WI14" s="314"/>
      <c r="WJ14" s="315"/>
      <c r="WK14" s="311"/>
      <c r="WL14" s="311"/>
      <c r="WM14" s="624"/>
      <c r="WN14" s="624"/>
      <c r="WO14" s="624"/>
      <c r="WP14" s="313"/>
      <c r="WQ14" s="314"/>
      <c r="WR14" s="315"/>
      <c r="WS14" s="311"/>
      <c r="WT14" s="311"/>
      <c r="WU14" s="624"/>
      <c r="WV14" s="624"/>
      <c r="WW14" s="624"/>
      <c r="WX14" s="313"/>
      <c r="WY14" s="314"/>
      <c r="WZ14" s="315"/>
      <c r="XA14" s="311"/>
      <c r="XB14" s="311"/>
      <c r="XC14" s="624"/>
      <c r="XD14" s="624"/>
      <c r="XE14" s="624"/>
      <c r="XF14" s="313"/>
      <c r="XG14" s="314"/>
      <c r="XH14" s="315"/>
      <c r="XI14" s="311"/>
      <c r="XJ14" s="311"/>
      <c r="XK14" s="624"/>
      <c r="XL14" s="624"/>
      <c r="XM14" s="624"/>
      <c r="XN14" s="313"/>
      <c r="XO14" s="314"/>
      <c r="XP14" s="315"/>
      <c r="XQ14" s="311"/>
      <c r="XR14" s="311"/>
      <c r="XS14" s="624"/>
      <c r="XT14" s="624"/>
      <c r="XU14" s="624"/>
      <c r="XV14" s="313"/>
      <c r="XW14" s="314"/>
      <c r="XX14" s="315"/>
      <c r="XY14" s="311"/>
      <c r="XZ14" s="311"/>
      <c r="YA14" s="624"/>
      <c r="YB14" s="624"/>
      <c r="YC14" s="624"/>
      <c r="YD14" s="313"/>
      <c r="YE14" s="314"/>
      <c r="YF14" s="315"/>
      <c r="YG14" s="311"/>
      <c r="YH14" s="311"/>
      <c r="YI14" s="624"/>
      <c r="YJ14" s="624"/>
      <c r="YK14" s="624"/>
      <c r="YL14" s="313"/>
      <c r="YM14" s="314"/>
      <c r="YN14" s="315"/>
      <c r="YO14" s="311"/>
      <c r="YP14" s="311"/>
      <c r="YQ14" s="624"/>
      <c r="YR14" s="624"/>
      <c r="YS14" s="624"/>
      <c r="YT14" s="313"/>
      <c r="YU14" s="314"/>
      <c r="YV14" s="315"/>
      <c r="YW14" s="311"/>
      <c r="YX14" s="311"/>
      <c r="YY14" s="624"/>
      <c r="YZ14" s="624"/>
      <c r="ZA14" s="624"/>
      <c r="ZB14" s="313"/>
      <c r="ZC14" s="314"/>
      <c r="ZD14" s="315"/>
      <c r="ZE14" s="311"/>
      <c r="ZF14" s="311"/>
      <c r="ZG14" s="624"/>
      <c r="ZH14" s="624"/>
      <c r="ZI14" s="624"/>
      <c r="ZJ14" s="313"/>
      <c r="ZK14" s="314"/>
      <c r="ZL14" s="315"/>
      <c r="ZM14" s="311"/>
      <c r="ZN14" s="311"/>
      <c r="ZO14" s="624"/>
      <c r="ZP14" s="624"/>
      <c r="ZQ14" s="624"/>
      <c r="ZR14" s="313"/>
      <c r="ZS14" s="314"/>
      <c r="ZT14" s="315"/>
      <c r="ZU14" s="311"/>
      <c r="ZV14" s="311"/>
      <c r="ZW14" s="624"/>
      <c r="ZX14" s="624"/>
      <c r="ZY14" s="624"/>
      <c r="ZZ14" s="313"/>
      <c r="AAA14" s="314"/>
      <c r="AAB14" s="315"/>
      <c r="AAC14" s="311"/>
      <c r="AAD14" s="311"/>
      <c r="AAE14" s="624"/>
      <c r="AAF14" s="624"/>
      <c r="AAG14" s="624"/>
      <c r="AAH14" s="313"/>
      <c r="AAI14" s="314"/>
      <c r="AAJ14" s="315"/>
      <c r="AAK14" s="311"/>
      <c r="AAL14" s="311"/>
      <c r="AAM14" s="624"/>
      <c r="AAN14" s="624"/>
      <c r="AAO14" s="624"/>
      <c r="AAP14" s="313"/>
      <c r="AAQ14" s="314"/>
      <c r="AAR14" s="315"/>
      <c r="AAS14" s="311"/>
      <c r="AAT14" s="311"/>
      <c r="AAU14" s="624"/>
      <c r="AAV14" s="624"/>
      <c r="AAW14" s="624"/>
      <c r="AAX14" s="313"/>
      <c r="AAY14" s="314"/>
      <c r="AAZ14" s="315"/>
      <c r="ABA14" s="311"/>
      <c r="ABB14" s="311"/>
      <c r="ABC14" s="624"/>
      <c r="ABD14" s="624"/>
      <c r="ABE14" s="624"/>
      <c r="ABF14" s="313"/>
      <c r="ABG14" s="314"/>
      <c r="ABH14" s="315"/>
      <c r="ABI14" s="311"/>
      <c r="ABJ14" s="311"/>
      <c r="ABK14" s="624"/>
      <c r="ABL14" s="624"/>
      <c r="ABM14" s="624"/>
      <c r="ABN14" s="313"/>
      <c r="ABO14" s="314"/>
      <c r="ABP14" s="315"/>
      <c r="ABQ14" s="311"/>
      <c r="ABR14" s="311"/>
      <c r="ABS14" s="624"/>
      <c r="ABT14" s="624"/>
      <c r="ABU14" s="624"/>
      <c r="ABV14" s="313"/>
      <c r="ABW14" s="314"/>
      <c r="ABX14" s="315"/>
      <c r="ABY14" s="311"/>
      <c r="ABZ14" s="311"/>
      <c r="ACA14" s="624"/>
      <c r="ACB14" s="624"/>
      <c r="ACC14" s="624"/>
      <c r="ACD14" s="313"/>
      <c r="ACE14" s="314"/>
      <c r="ACF14" s="315"/>
      <c r="ACG14" s="311"/>
      <c r="ACH14" s="311"/>
      <c r="ACI14" s="624"/>
      <c r="ACJ14" s="624"/>
      <c r="ACK14" s="624"/>
      <c r="ACL14" s="313"/>
      <c r="ACM14" s="314"/>
      <c r="ACN14" s="315"/>
      <c r="ACO14" s="311"/>
      <c r="ACP14" s="311"/>
      <c r="ACQ14" s="624"/>
      <c r="ACR14" s="624"/>
      <c r="ACS14" s="624"/>
      <c r="ACT14" s="313"/>
      <c r="ACU14" s="314"/>
      <c r="ACV14" s="315"/>
      <c r="ACW14" s="311"/>
      <c r="ACX14" s="311"/>
      <c r="ACY14" s="624"/>
      <c r="ACZ14" s="624"/>
      <c r="ADA14" s="624"/>
      <c r="ADB14" s="313"/>
      <c r="ADC14" s="314"/>
      <c r="ADD14" s="315"/>
      <c r="ADE14" s="311"/>
      <c r="ADF14" s="311"/>
      <c r="ADG14" s="624"/>
      <c r="ADH14" s="624"/>
      <c r="ADI14" s="624"/>
      <c r="ADJ14" s="313"/>
      <c r="ADK14" s="314"/>
      <c r="ADL14" s="315"/>
      <c r="ADM14" s="311"/>
      <c r="ADN14" s="311"/>
      <c r="ADO14" s="624"/>
      <c r="ADP14" s="624"/>
      <c r="ADQ14" s="624"/>
      <c r="ADR14" s="313"/>
      <c r="ADS14" s="314"/>
      <c r="ADT14" s="315"/>
      <c r="ADU14" s="311"/>
      <c r="ADV14" s="311"/>
      <c r="ADW14" s="624"/>
      <c r="ADX14" s="624"/>
      <c r="ADY14" s="624"/>
      <c r="ADZ14" s="313"/>
      <c r="AEA14" s="314"/>
      <c r="AEB14" s="315"/>
      <c r="AEC14" s="311"/>
      <c r="AED14" s="311"/>
      <c r="AEE14" s="624"/>
      <c r="AEF14" s="624"/>
      <c r="AEG14" s="624"/>
      <c r="AEH14" s="313"/>
      <c r="AEI14" s="314"/>
      <c r="AEJ14" s="315"/>
      <c r="AEK14" s="311"/>
      <c r="AEL14" s="311"/>
      <c r="AEM14" s="624"/>
      <c r="AEN14" s="624"/>
      <c r="AEO14" s="624"/>
      <c r="AEP14" s="313"/>
      <c r="AEQ14" s="314"/>
      <c r="AER14" s="315"/>
      <c r="AES14" s="311"/>
      <c r="AET14" s="311"/>
      <c r="AEU14" s="624"/>
      <c r="AEV14" s="624"/>
      <c r="AEW14" s="624"/>
      <c r="AEX14" s="313"/>
      <c r="AEY14" s="314"/>
      <c r="AEZ14" s="315"/>
      <c r="AFA14" s="311"/>
      <c r="AFB14" s="311"/>
      <c r="AFC14" s="624"/>
      <c r="AFD14" s="624"/>
      <c r="AFE14" s="624"/>
      <c r="AFF14" s="313"/>
      <c r="AFG14" s="314"/>
      <c r="AFH14" s="315"/>
      <c r="AFI14" s="311"/>
      <c r="AFJ14" s="311"/>
      <c r="AFK14" s="624"/>
      <c r="AFL14" s="624"/>
      <c r="AFM14" s="624"/>
      <c r="AFN14" s="313"/>
      <c r="AFO14" s="314"/>
      <c r="AFP14" s="315"/>
      <c r="AFQ14" s="311"/>
      <c r="AFR14" s="311"/>
      <c r="AFS14" s="624"/>
      <c r="AFT14" s="624"/>
      <c r="AFU14" s="624"/>
      <c r="AFV14" s="313"/>
      <c r="AFW14" s="314"/>
      <c r="AFX14" s="315"/>
      <c r="AFY14" s="311"/>
      <c r="AFZ14" s="311"/>
      <c r="AGA14" s="624"/>
      <c r="AGB14" s="624"/>
      <c r="AGC14" s="624"/>
      <c r="AGD14" s="313"/>
      <c r="AGE14" s="314"/>
      <c r="AGF14" s="315"/>
      <c r="AGG14" s="311"/>
      <c r="AGH14" s="311"/>
      <c r="AGI14" s="624"/>
      <c r="AGJ14" s="624"/>
      <c r="AGK14" s="624"/>
      <c r="AGL14" s="313"/>
      <c r="AGM14" s="314"/>
      <c r="AGN14" s="315"/>
      <c r="AGO14" s="311"/>
      <c r="AGP14" s="311"/>
      <c r="AGQ14" s="624"/>
      <c r="AGR14" s="624"/>
      <c r="AGS14" s="624"/>
      <c r="AGT14" s="313"/>
      <c r="AGU14" s="314"/>
      <c r="AGV14" s="315"/>
      <c r="AGW14" s="311"/>
      <c r="AGX14" s="311"/>
      <c r="AGY14" s="624"/>
      <c r="AGZ14" s="624"/>
      <c r="AHA14" s="624"/>
      <c r="AHB14" s="313"/>
      <c r="AHC14" s="314"/>
      <c r="AHD14" s="315"/>
      <c r="AHE14" s="311"/>
      <c r="AHF14" s="311"/>
      <c r="AHG14" s="624"/>
      <c r="AHH14" s="624"/>
      <c r="AHI14" s="624"/>
      <c r="AHJ14" s="313"/>
      <c r="AHK14" s="314"/>
      <c r="AHL14" s="315"/>
      <c r="AHM14" s="311"/>
      <c r="AHN14" s="311"/>
      <c r="AHO14" s="624"/>
      <c r="AHP14" s="624"/>
      <c r="AHQ14" s="624"/>
      <c r="AHR14" s="313"/>
      <c r="AHS14" s="314"/>
      <c r="AHT14" s="315"/>
      <c r="AHU14" s="311"/>
      <c r="AHV14" s="311"/>
      <c r="AHW14" s="624"/>
      <c r="AHX14" s="624"/>
      <c r="AHY14" s="624"/>
      <c r="AHZ14" s="313"/>
      <c r="AIA14" s="314"/>
      <c r="AIB14" s="315"/>
      <c r="AIC14" s="311"/>
      <c r="AID14" s="311"/>
      <c r="AIE14" s="624"/>
      <c r="AIF14" s="624"/>
      <c r="AIG14" s="624"/>
      <c r="AIH14" s="313"/>
      <c r="AII14" s="314"/>
      <c r="AIJ14" s="315"/>
      <c r="AIK14" s="311"/>
      <c r="AIL14" s="311"/>
      <c r="AIM14" s="624"/>
      <c r="AIN14" s="624"/>
      <c r="AIO14" s="624"/>
      <c r="AIP14" s="313"/>
      <c r="AIQ14" s="314"/>
      <c r="AIR14" s="315"/>
      <c r="AIS14" s="311"/>
      <c r="AIT14" s="311"/>
      <c r="AIU14" s="624"/>
      <c r="AIV14" s="624"/>
      <c r="AIW14" s="624"/>
      <c r="AIX14" s="313"/>
      <c r="AIY14" s="314"/>
      <c r="AIZ14" s="315"/>
      <c r="AJA14" s="311"/>
      <c r="AJB14" s="311"/>
      <c r="AJC14" s="624"/>
      <c r="AJD14" s="624"/>
      <c r="AJE14" s="624"/>
      <c r="AJF14" s="313"/>
      <c r="AJG14" s="314"/>
      <c r="AJH14" s="315"/>
      <c r="AJI14" s="311"/>
      <c r="AJJ14" s="311"/>
      <c r="AJK14" s="624"/>
      <c r="AJL14" s="624"/>
      <c r="AJM14" s="624"/>
      <c r="AJN14" s="313"/>
      <c r="AJO14" s="314"/>
      <c r="AJP14" s="315"/>
      <c r="AJQ14" s="311"/>
      <c r="AJR14" s="311"/>
      <c r="AJS14" s="624"/>
      <c r="AJT14" s="624"/>
      <c r="AJU14" s="624"/>
      <c r="AJV14" s="313"/>
      <c r="AJW14" s="314"/>
      <c r="AJX14" s="315"/>
      <c r="AJY14" s="311"/>
      <c r="AJZ14" s="311"/>
      <c r="AKA14" s="624"/>
      <c r="AKB14" s="624"/>
      <c r="AKC14" s="624"/>
      <c r="AKD14" s="313"/>
      <c r="AKE14" s="314"/>
      <c r="AKF14" s="315"/>
      <c r="AKG14" s="311"/>
      <c r="AKH14" s="311"/>
      <c r="AKI14" s="624"/>
      <c r="AKJ14" s="624"/>
      <c r="AKK14" s="624"/>
      <c r="AKL14" s="313"/>
      <c r="AKM14" s="314"/>
      <c r="AKN14" s="315"/>
      <c r="AKO14" s="311"/>
      <c r="AKP14" s="311"/>
      <c r="AKQ14" s="624"/>
      <c r="AKR14" s="624"/>
      <c r="AKS14" s="624"/>
      <c r="AKT14" s="313"/>
      <c r="AKU14" s="314"/>
      <c r="AKV14" s="315"/>
      <c r="AKW14" s="311"/>
      <c r="AKX14" s="311"/>
      <c r="AKY14" s="624"/>
      <c r="AKZ14" s="624"/>
      <c r="ALA14" s="624"/>
      <c r="ALB14" s="313"/>
      <c r="ALC14" s="314"/>
      <c r="ALD14" s="315"/>
      <c r="ALE14" s="311"/>
      <c r="ALF14" s="311"/>
      <c r="ALG14" s="624"/>
      <c r="ALH14" s="624"/>
      <c r="ALI14" s="624"/>
      <c r="ALJ14" s="313"/>
      <c r="ALK14" s="314"/>
      <c r="ALL14" s="315"/>
      <c r="ALM14" s="311"/>
      <c r="ALN14" s="311"/>
      <c r="ALO14" s="624"/>
      <c r="ALP14" s="624"/>
      <c r="ALQ14" s="624"/>
      <c r="ALR14" s="313"/>
      <c r="ALS14" s="314"/>
      <c r="ALT14" s="315"/>
      <c r="ALU14" s="311"/>
      <c r="ALV14" s="311"/>
      <c r="ALW14" s="624"/>
      <c r="ALX14" s="624"/>
      <c r="ALY14" s="624"/>
      <c r="ALZ14" s="313"/>
      <c r="AMA14" s="314"/>
      <c r="AMB14" s="315"/>
      <c r="AMC14" s="311"/>
      <c r="AMD14" s="311"/>
      <c r="AME14" s="624"/>
      <c r="AMF14" s="624"/>
      <c r="AMG14" s="624"/>
      <c r="AMH14" s="313"/>
      <c r="AMI14" s="314"/>
      <c r="AMJ14" s="315"/>
      <c r="AMK14" s="311"/>
      <c r="AML14" s="311"/>
      <c r="AMM14" s="624"/>
      <c r="AMN14" s="624"/>
      <c r="AMO14" s="624"/>
      <c r="AMP14" s="313"/>
      <c r="AMQ14" s="314"/>
      <c r="AMR14" s="315"/>
      <c r="AMS14" s="311"/>
      <c r="AMT14" s="311"/>
      <c r="AMU14" s="624"/>
      <c r="AMV14" s="624"/>
      <c r="AMW14" s="624"/>
      <c r="AMX14" s="313"/>
      <c r="AMY14" s="314"/>
      <c r="AMZ14" s="315"/>
      <c r="ANA14" s="311"/>
      <c r="ANB14" s="311"/>
      <c r="ANC14" s="624"/>
      <c r="AND14" s="624"/>
      <c r="ANE14" s="624"/>
      <c r="ANF14" s="313"/>
      <c r="ANG14" s="314"/>
      <c r="ANH14" s="315"/>
      <c r="ANI14" s="311"/>
      <c r="ANJ14" s="311"/>
      <c r="ANK14" s="624"/>
      <c r="ANL14" s="624"/>
      <c r="ANM14" s="624"/>
      <c r="ANN14" s="313"/>
      <c r="ANO14" s="314"/>
      <c r="ANP14" s="315"/>
      <c r="ANQ14" s="311"/>
      <c r="ANR14" s="311"/>
      <c r="ANS14" s="624"/>
      <c r="ANT14" s="624"/>
      <c r="ANU14" s="624"/>
      <c r="ANV14" s="313"/>
      <c r="ANW14" s="314"/>
      <c r="ANX14" s="315"/>
      <c r="ANY14" s="311"/>
      <c r="ANZ14" s="311"/>
      <c r="AOA14" s="624"/>
      <c r="AOB14" s="624"/>
      <c r="AOC14" s="624"/>
      <c r="AOD14" s="313"/>
      <c r="AOE14" s="314"/>
      <c r="AOF14" s="315"/>
      <c r="AOG14" s="311"/>
      <c r="AOH14" s="311"/>
      <c r="AOI14" s="624"/>
      <c r="AOJ14" s="624"/>
      <c r="AOK14" s="624"/>
      <c r="AOL14" s="313"/>
      <c r="AOM14" s="314"/>
      <c r="AON14" s="315"/>
      <c r="AOO14" s="311"/>
      <c r="AOP14" s="311"/>
      <c r="AOQ14" s="624"/>
      <c r="AOR14" s="624"/>
      <c r="AOS14" s="624"/>
      <c r="AOT14" s="313"/>
      <c r="AOU14" s="314"/>
      <c r="AOV14" s="315"/>
      <c r="AOW14" s="311"/>
      <c r="AOX14" s="311"/>
      <c r="AOY14" s="624"/>
      <c r="AOZ14" s="624"/>
      <c r="APA14" s="624"/>
      <c r="APB14" s="313"/>
      <c r="APC14" s="314"/>
      <c r="APD14" s="315"/>
      <c r="APE14" s="311"/>
      <c r="APF14" s="311"/>
      <c r="APG14" s="624"/>
      <c r="APH14" s="624"/>
      <c r="API14" s="624"/>
      <c r="APJ14" s="313"/>
      <c r="APK14" s="314"/>
      <c r="APL14" s="315"/>
      <c r="APM14" s="311"/>
      <c r="APN14" s="311"/>
      <c r="APO14" s="624"/>
      <c r="APP14" s="624"/>
      <c r="APQ14" s="624"/>
      <c r="APR14" s="313"/>
      <c r="APS14" s="314"/>
      <c r="APT14" s="315"/>
      <c r="APU14" s="311"/>
      <c r="APV14" s="311"/>
      <c r="APW14" s="624"/>
      <c r="APX14" s="624"/>
      <c r="APY14" s="624"/>
      <c r="APZ14" s="313"/>
      <c r="AQA14" s="314"/>
      <c r="AQB14" s="315"/>
      <c r="AQC14" s="311"/>
      <c r="AQD14" s="311"/>
      <c r="AQE14" s="624"/>
      <c r="AQF14" s="624"/>
      <c r="AQG14" s="624"/>
      <c r="AQH14" s="313"/>
      <c r="AQI14" s="314"/>
      <c r="AQJ14" s="315"/>
      <c r="AQK14" s="311"/>
      <c r="AQL14" s="311"/>
      <c r="AQM14" s="624"/>
      <c r="AQN14" s="624"/>
      <c r="AQO14" s="624"/>
      <c r="AQP14" s="313"/>
      <c r="AQQ14" s="314"/>
      <c r="AQR14" s="315"/>
      <c r="AQS14" s="311"/>
      <c r="AQT14" s="311"/>
      <c r="AQU14" s="624"/>
      <c r="AQV14" s="624"/>
      <c r="AQW14" s="624"/>
      <c r="AQX14" s="313"/>
      <c r="AQY14" s="314"/>
      <c r="AQZ14" s="315"/>
      <c r="ARA14" s="311"/>
      <c r="ARB14" s="311"/>
      <c r="ARC14" s="624"/>
      <c r="ARD14" s="624"/>
      <c r="ARE14" s="624"/>
      <c r="ARF14" s="313"/>
      <c r="ARG14" s="314"/>
      <c r="ARH14" s="315"/>
      <c r="ARI14" s="311"/>
      <c r="ARJ14" s="311"/>
      <c r="ARK14" s="624"/>
      <c r="ARL14" s="624"/>
      <c r="ARM14" s="624"/>
      <c r="ARN14" s="313"/>
      <c r="ARO14" s="314"/>
      <c r="ARP14" s="315"/>
      <c r="ARQ14" s="311"/>
      <c r="ARR14" s="311"/>
      <c r="ARS14" s="624"/>
      <c r="ART14" s="624"/>
      <c r="ARU14" s="624"/>
      <c r="ARV14" s="313"/>
      <c r="ARW14" s="314"/>
      <c r="ARX14" s="315"/>
      <c r="ARY14" s="311"/>
      <c r="ARZ14" s="311"/>
      <c r="ASA14" s="624"/>
      <c r="ASB14" s="624"/>
      <c r="ASC14" s="624"/>
      <c r="ASD14" s="313"/>
      <c r="ASE14" s="314"/>
      <c r="ASF14" s="315"/>
      <c r="ASG14" s="311"/>
      <c r="ASH14" s="311"/>
      <c r="ASI14" s="624"/>
      <c r="ASJ14" s="624"/>
      <c r="ASK14" s="624"/>
      <c r="ASL14" s="313"/>
      <c r="ASM14" s="314"/>
      <c r="ASN14" s="315"/>
      <c r="ASO14" s="311"/>
      <c r="ASP14" s="311"/>
      <c r="ASQ14" s="624"/>
      <c r="ASR14" s="624"/>
      <c r="ASS14" s="624"/>
      <c r="AST14" s="313"/>
      <c r="ASU14" s="314"/>
      <c r="ASV14" s="315"/>
      <c r="ASW14" s="311"/>
      <c r="ASX14" s="311"/>
      <c r="ASY14" s="624"/>
      <c r="ASZ14" s="624"/>
      <c r="ATA14" s="624"/>
      <c r="ATB14" s="313"/>
      <c r="ATC14" s="314"/>
      <c r="ATD14" s="315"/>
      <c r="ATE14" s="311"/>
      <c r="ATF14" s="311"/>
      <c r="ATG14" s="624"/>
      <c r="ATH14" s="624"/>
      <c r="ATI14" s="624"/>
      <c r="ATJ14" s="313"/>
      <c r="ATK14" s="314"/>
      <c r="ATL14" s="315"/>
      <c r="ATM14" s="311"/>
      <c r="ATN14" s="311"/>
      <c r="ATO14" s="624"/>
      <c r="ATP14" s="624"/>
      <c r="ATQ14" s="624"/>
      <c r="ATR14" s="313"/>
      <c r="ATS14" s="314"/>
      <c r="ATT14" s="315"/>
      <c r="ATU14" s="311"/>
      <c r="ATV14" s="311"/>
      <c r="ATW14" s="624"/>
      <c r="ATX14" s="624"/>
      <c r="ATY14" s="624"/>
      <c r="ATZ14" s="313"/>
      <c r="AUA14" s="314"/>
      <c r="AUB14" s="315"/>
      <c r="AUC14" s="311"/>
      <c r="AUD14" s="311"/>
      <c r="AUE14" s="624"/>
      <c r="AUF14" s="624"/>
      <c r="AUG14" s="624"/>
      <c r="AUH14" s="313"/>
      <c r="AUI14" s="314"/>
      <c r="AUJ14" s="315"/>
      <c r="AUK14" s="311"/>
      <c r="AUL14" s="311"/>
      <c r="AUM14" s="624"/>
      <c r="AUN14" s="624"/>
      <c r="AUO14" s="624"/>
      <c r="AUP14" s="313"/>
      <c r="AUQ14" s="314"/>
      <c r="AUR14" s="315"/>
      <c r="AUS14" s="311"/>
      <c r="AUT14" s="311"/>
      <c r="AUU14" s="624"/>
      <c r="AUV14" s="624"/>
      <c r="AUW14" s="624"/>
      <c r="AUX14" s="313"/>
      <c r="AUY14" s="314"/>
      <c r="AUZ14" s="315"/>
      <c r="AVA14" s="311"/>
      <c r="AVB14" s="311"/>
      <c r="AVC14" s="624"/>
      <c r="AVD14" s="624"/>
      <c r="AVE14" s="624"/>
      <c r="AVF14" s="313"/>
      <c r="AVG14" s="314"/>
      <c r="AVH14" s="315"/>
      <c r="AVI14" s="311"/>
      <c r="AVJ14" s="311"/>
      <c r="AVK14" s="624"/>
      <c r="AVL14" s="624"/>
      <c r="AVM14" s="624"/>
      <c r="AVN14" s="313"/>
      <c r="AVO14" s="314"/>
      <c r="AVP14" s="315"/>
      <c r="AVQ14" s="311"/>
      <c r="AVR14" s="311"/>
      <c r="AVS14" s="624"/>
      <c r="AVT14" s="624"/>
      <c r="AVU14" s="624"/>
      <c r="AVV14" s="313"/>
      <c r="AVW14" s="314"/>
      <c r="AVX14" s="315"/>
      <c r="AVY14" s="311"/>
      <c r="AVZ14" s="311"/>
      <c r="AWA14" s="624"/>
      <c r="AWB14" s="624"/>
      <c r="AWC14" s="624"/>
      <c r="AWD14" s="313"/>
      <c r="AWE14" s="314"/>
      <c r="AWF14" s="315"/>
      <c r="AWG14" s="311"/>
      <c r="AWH14" s="311"/>
      <c r="AWI14" s="624"/>
      <c r="AWJ14" s="624"/>
      <c r="AWK14" s="624"/>
      <c r="AWL14" s="313"/>
      <c r="AWM14" s="314"/>
      <c r="AWN14" s="315"/>
      <c r="AWO14" s="311"/>
      <c r="AWP14" s="311"/>
      <c r="AWQ14" s="624"/>
      <c r="AWR14" s="624"/>
      <c r="AWS14" s="624"/>
      <c r="AWT14" s="313"/>
      <c r="AWU14" s="314"/>
      <c r="AWV14" s="315"/>
      <c r="AWW14" s="311"/>
      <c r="AWX14" s="311"/>
      <c r="AWY14" s="624"/>
      <c r="AWZ14" s="624"/>
      <c r="AXA14" s="624"/>
      <c r="AXB14" s="313"/>
      <c r="AXC14" s="314"/>
      <c r="AXD14" s="315"/>
      <c r="AXE14" s="311"/>
      <c r="AXF14" s="311"/>
      <c r="AXG14" s="624"/>
      <c r="AXH14" s="624"/>
      <c r="AXI14" s="624"/>
      <c r="AXJ14" s="313"/>
      <c r="AXK14" s="314"/>
      <c r="AXL14" s="315"/>
      <c r="AXM14" s="311"/>
      <c r="AXN14" s="311"/>
      <c r="AXO14" s="624"/>
      <c r="AXP14" s="624"/>
      <c r="AXQ14" s="624"/>
      <c r="AXR14" s="313"/>
      <c r="AXS14" s="314"/>
      <c r="AXT14" s="315"/>
      <c r="AXU14" s="311"/>
      <c r="AXV14" s="311"/>
      <c r="AXW14" s="624"/>
      <c r="AXX14" s="624"/>
      <c r="AXY14" s="624"/>
      <c r="AXZ14" s="313"/>
      <c r="AYA14" s="314"/>
      <c r="AYB14" s="315"/>
      <c r="AYC14" s="311"/>
      <c r="AYD14" s="311"/>
      <c r="AYE14" s="624"/>
      <c r="AYF14" s="624"/>
      <c r="AYG14" s="624"/>
      <c r="AYH14" s="313"/>
      <c r="AYI14" s="314"/>
      <c r="AYJ14" s="315"/>
      <c r="AYK14" s="311"/>
      <c r="AYL14" s="311"/>
      <c r="AYM14" s="624"/>
      <c r="AYN14" s="624"/>
      <c r="AYO14" s="624"/>
      <c r="AYP14" s="313"/>
      <c r="AYQ14" s="314"/>
      <c r="AYR14" s="315"/>
      <c r="AYS14" s="311"/>
      <c r="AYT14" s="311"/>
      <c r="AYU14" s="624"/>
      <c r="AYV14" s="624"/>
      <c r="AYW14" s="624"/>
      <c r="AYX14" s="313"/>
      <c r="AYY14" s="314"/>
      <c r="AYZ14" s="315"/>
      <c r="AZA14" s="311"/>
      <c r="AZB14" s="311"/>
      <c r="AZC14" s="624"/>
      <c r="AZD14" s="624"/>
      <c r="AZE14" s="624"/>
      <c r="AZF14" s="313"/>
      <c r="AZG14" s="314"/>
      <c r="AZH14" s="315"/>
      <c r="AZI14" s="311"/>
      <c r="AZJ14" s="311"/>
      <c r="AZK14" s="624"/>
      <c r="AZL14" s="624"/>
      <c r="AZM14" s="624"/>
      <c r="AZN14" s="313"/>
      <c r="AZO14" s="314"/>
      <c r="AZP14" s="315"/>
      <c r="AZQ14" s="311"/>
      <c r="AZR14" s="311"/>
      <c r="AZS14" s="624"/>
      <c r="AZT14" s="624"/>
      <c r="AZU14" s="624"/>
      <c r="AZV14" s="313"/>
      <c r="AZW14" s="314"/>
      <c r="AZX14" s="315"/>
      <c r="AZY14" s="311"/>
      <c r="AZZ14" s="311"/>
      <c r="BAA14" s="624"/>
      <c r="BAB14" s="624"/>
      <c r="BAC14" s="624"/>
      <c r="BAD14" s="313"/>
      <c r="BAE14" s="314"/>
      <c r="BAF14" s="315"/>
      <c r="BAG14" s="311"/>
      <c r="BAH14" s="311"/>
      <c r="BAI14" s="624"/>
      <c r="BAJ14" s="624"/>
      <c r="BAK14" s="624"/>
      <c r="BAL14" s="313"/>
      <c r="BAM14" s="314"/>
      <c r="BAN14" s="315"/>
      <c r="BAO14" s="311"/>
      <c r="BAP14" s="311"/>
      <c r="BAQ14" s="624"/>
      <c r="BAR14" s="624"/>
      <c r="BAS14" s="624"/>
      <c r="BAT14" s="313"/>
      <c r="BAU14" s="314"/>
      <c r="BAV14" s="315"/>
      <c r="BAW14" s="311"/>
      <c r="BAX14" s="311"/>
      <c r="BAY14" s="624"/>
      <c r="BAZ14" s="624"/>
      <c r="BBA14" s="624"/>
      <c r="BBB14" s="313"/>
      <c r="BBC14" s="314"/>
      <c r="BBD14" s="315"/>
      <c r="BBE14" s="311"/>
      <c r="BBF14" s="311"/>
      <c r="BBG14" s="624"/>
      <c r="BBH14" s="624"/>
      <c r="BBI14" s="624"/>
      <c r="BBJ14" s="313"/>
      <c r="BBK14" s="314"/>
      <c r="BBL14" s="315"/>
      <c r="BBM14" s="311"/>
      <c r="BBN14" s="311"/>
      <c r="BBO14" s="624"/>
      <c r="BBP14" s="624"/>
      <c r="BBQ14" s="624"/>
      <c r="BBR14" s="313"/>
      <c r="BBS14" s="314"/>
      <c r="BBT14" s="315"/>
      <c r="BBU14" s="311"/>
      <c r="BBV14" s="311"/>
      <c r="BBW14" s="624"/>
      <c r="BBX14" s="624"/>
      <c r="BBY14" s="624"/>
      <c r="BBZ14" s="313"/>
      <c r="BCA14" s="314"/>
      <c r="BCB14" s="315"/>
      <c r="BCC14" s="311"/>
      <c r="BCD14" s="311"/>
      <c r="BCE14" s="624"/>
      <c r="BCF14" s="624"/>
      <c r="BCG14" s="624"/>
      <c r="BCH14" s="313"/>
      <c r="BCI14" s="314"/>
      <c r="BCJ14" s="315"/>
      <c r="BCK14" s="311"/>
      <c r="BCL14" s="311"/>
      <c r="BCM14" s="624"/>
      <c r="BCN14" s="624"/>
      <c r="BCO14" s="624"/>
      <c r="BCP14" s="313"/>
      <c r="BCQ14" s="314"/>
      <c r="BCR14" s="315"/>
      <c r="BCS14" s="311"/>
      <c r="BCT14" s="311"/>
      <c r="BCU14" s="624"/>
      <c r="BCV14" s="624"/>
      <c r="BCW14" s="624"/>
      <c r="BCX14" s="313"/>
      <c r="BCY14" s="314"/>
      <c r="BCZ14" s="315"/>
      <c r="BDA14" s="311"/>
      <c r="BDB14" s="311"/>
      <c r="BDC14" s="624"/>
      <c r="BDD14" s="624"/>
      <c r="BDE14" s="624"/>
      <c r="BDF14" s="313"/>
      <c r="BDG14" s="314"/>
      <c r="BDH14" s="315"/>
      <c r="BDI14" s="311"/>
      <c r="BDJ14" s="311"/>
      <c r="BDK14" s="624"/>
      <c r="BDL14" s="624"/>
      <c r="BDM14" s="624"/>
      <c r="BDN14" s="313"/>
      <c r="BDO14" s="314"/>
      <c r="BDP14" s="315"/>
      <c r="BDQ14" s="311"/>
      <c r="BDR14" s="311"/>
      <c r="BDS14" s="624"/>
      <c r="BDT14" s="624"/>
      <c r="BDU14" s="624"/>
      <c r="BDV14" s="313"/>
      <c r="BDW14" s="314"/>
      <c r="BDX14" s="315"/>
      <c r="BDY14" s="311"/>
      <c r="BDZ14" s="311"/>
      <c r="BEA14" s="624"/>
      <c r="BEB14" s="624"/>
      <c r="BEC14" s="624"/>
      <c r="BED14" s="313"/>
      <c r="BEE14" s="314"/>
      <c r="BEF14" s="315"/>
      <c r="BEG14" s="311"/>
      <c r="BEH14" s="311"/>
      <c r="BEI14" s="624"/>
      <c r="BEJ14" s="624"/>
      <c r="BEK14" s="624"/>
      <c r="BEL14" s="313"/>
      <c r="BEM14" s="314"/>
      <c r="BEN14" s="315"/>
      <c r="BEO14" s="311"/>
      <c r="BEP14" s="311"/>
      <c r="BEQ14" s="624"/>
      <c r="BER14" s="624"/>
      <c r="BES14" s="624"/>
      <c r="BET14" s="313"/>
      <c r="BEU14" s="314"/>
      <c r="BEV14" s="315"/>
      <c r="BEW14" s="311"/>
      <c r="BEX14" s="311"/>
      <c r="BEY14" s="624"/>
      <c r="BEZ14" s="624"/>
      <c r="BFA14" s="624"/>
      <c r="BFB14" s="313"/>
      <c r="BFC14" s="314"/>
      <c r="BFD14" s="315"/>
      <c r="BFE14" s="311"/>
      <c r="BFF14" s="311"/>
      <c r="BFG14" s="624"/>
      <c r="BFH14" s="624"/>
      <c r="BFI14" s="624"/>
      <c r="BFJ14" s="313"/>
      <c r="BFK14" s="314"/>
      <c r="BFL14" s="315"/>
      <c r="BFM14" s="311"/>
      <c r="BFN14" s="311"/>
      <c r="BFO14" s="624"/>
      <c r="BFP14" s="624"/>
      <c r="BFQ14" s="624"/>
      <c r="BFR14" s="313"/>
      <c r="BFS14" s="314"/>
      <c r="BFT14" s="315"/>
      <c r="BFU14" s="311"/>
      <c r="BFV14" s="311"/>
      <c r="BFW14" s="624"/>
      <c r="BFX14" s="624"/>
      <c r="BFY14" s="624"/>
      <c r="BFZ14" s="313"/>
      <c r="BGA14" s="314"/>
      <c r="BGB14" s="315"/>
      <c r="BGC14" s="311"/>
      <c r="BGD14" s="311"/>
      <c r="BGE14" s="624"/>
      <c r="BGF14" s="624"/>
      <c r="BGG14" s="624"/>
      <c r="BGH14" s="313"/>
      <c r="BGI14" s="314"/>
      <c r="BGJ14" s="315"/>
      <c r="BGK14" s="311"/>
      <c r="BGL14" s="311"/>
      <c r="BGM14" s="624"/>
      <c r="BGN14" s="624"/>
      <c r="BGO14" s="624"/>
      <c r="BGP14" s="313"/>
      <c r="BGQ14" s="314"/>
      <c r="BGR14" s="315"/>
      <c r="BGS14" s="311"/>
      <c r="BGT14" s="311"/>
      <c r="BGU14" s="624"/>
      <c r="BGV14" s="624"/>
      <c r="BGW14" s="624"/>
      <c r="BGX14" s="313"/>
      <c r="BGY14" s="314"/>
      <c r="BGZ14" s="315"/>
      <c r="BHA14" s="311"/>
      <c r="BHB14" s="311"/>
      <c r="BHC14" s="624"/>
      <c r="BHD14" s="624"/>
      <c r="BHE14" s="624"/>
      <c r="BHF14" s="313"/>
      <c r="BHG14" s="314"/>
      <c r="BHH14" s="315"/>
      <c r="BHI14" s="311"/>
      <c r="BHJ14" s="311"/>
      <c r="BHK14" s="624"/>
      <c r="BHL14" s="624"/>
      <c r="BHM14" s="624"/>
      <c r="BHN14" s="313"/>
      <c r="BHO14" s="314"/>
      <c r="BHP14" s="315"/>
      <c r="BHQ14" s="311"/>
      <c r="BHR14" s="311"/>
      <c r="BHS14" s="624"/>
      <c r="BHT14" s="624"/>
      <c r="BHU14" s="624"/>
      <c r="BHV14" s="313"/>
      <c r="BHW14" s="314"/>
      <c r="BHX14" s="315"/>
      <c r="BHY14" s="311"/>
      <c r="BHZ14" s="311"/>
      <c r="BIA14" s="624"/>
      <c r="BIB14" s="624"/>
      <c r="BIC14" s="624"/>
      <c r="BID14" s="313"/>
      <c r="BIE14" s="314"/>
      <c r="BIF14" s="315"/>
      <c r="BIG14" s="311"/>
      <c r="BIH14" s="311"/>
      <c r="BII14" s="624"/>
      <c r="BIJ14" s="624"/>
      <c r="BIK14" s="624"/>
      <c r="BIL14" s="313"/>
      <c r="BIM14" s="314"/>
      <c r="BIN14" s="315"/>
      <c r="BIO14" s="311"/>
      <c r="BIP14" s="311"/>
      <c r="BIQ14" s="624"/>
      <c r="BIR14" s="624"/>
      <c r="BIS14" s="624"/>
      <c r="BIT14" s="313"/>
      <c r="BIU14" s="314"/>
      <c r="BIV14" s="315"/>
      <c r="BIW14" s="311"/>
      <c r="BIX14" s="311"/>
      <c r="BIY14" s="624"/>
      <c r="BIZ14" s="624"/>
      <c r="BJA14" s="624"/>
      <c r="BJB14" s="313"/>
      <c r="BJC14" s="314"/>
      <c r="BJD14" s="315"/>
      <c r="BJE14" s="311"/>
      <c r="BJF14" s="311"/>
      <c r="BJG14" s="624"/>
      <c r="BJH14" s="624"/>
      <c r="BJI14" s="624"/>
      <c r="BJJ14" s="313"/>
      <c r="BJK14" s="314"/>
      <c r="BJL14" s="315"/>
      <c r="BJM14" s="311"/>
      <c r="BJN14" s="311"/>
      <c r="BJO14" s="624"/>
      <c r="BJP14" s="624"/>
      <c r="BJQ14" s="624"/>
      <c r="BJR14" s="313"/>
      <c r="BJS14" s="314"/>
      <c r="BJT14" s="315"/>
      <c r="BJU14" s="311"/>
      <c r="BJV14" s="311"/>
      <c r="BJW14" s="624"/>
      <c r="BJX14" s="624"/>
      <c r="BJY14" s="624"/>
      <c r="BJZ14" s="313"/>
      <c r="BKA14" s="314"/>
      <c r="BKB14" s="315"/>
      <c r="BKC14" s="311"/>
      <c r="BKD14" s="311"/>
      <c r="BKE14" s="624"/>
      <c r="BKF14" s="624"/>
      <c r="BKG14" s="624"/>
      <c r="BKH14" s="313"/>
      <c r="BKI14" s="314"/>
      <c r="BKJ14" s="315"/>
      <c r="BKK14" s="311"/>
      <c r="BKL14" s="311"/>
      <c r="BKM14" s="624"/>
      <c r="BKN14" s="624"/>
      <c r="BKO14" s="624"/>
      <c r="BKP14" s="313"/>
      <c r="BKQ14" s="314"/>
      <c r="BKR14" s="315"/>
      <c r="BKS14" s="311"/>
      <c r="BKT14" s="311"/>
      <c r="BKU14" s="624"/>
      <c r="BKV14" s="624"/>
      <c r="BKW14" s="624"/>
      <c r="BKX14" s="313"/>
      <c r="BKY14" s="314"/>
      <c r="BKZ14" s="315"/>
      <c r="BLA14" s="311"/>
      <c r="BLB14" s="311"/>
      <c r="BLC14" s="624"/>
      <c r="BLD14" s="624"/>
      <c r="BLE14" s="624"/>
      <c r="BLF14" s="313"/>
      <c r="BLG14" s="314"/>
      <c r="BLH14" s="315"/>
      <c r="BLI14" s="311"/>
      <c r="BLJ14" s="311"/>
      <c r="BLK14" s="624"/>
      <c r="BLL14" s="624"/>
      <c r="BLM14" s="624"/>
      <c r="BLN14" s="313"/>
      <c r="BLO14" s="314"/>
      <c r="BLP14" s="315"/>
      <c r="BLQ14" s="311"/>
      <c r="BLR14" s="311"/>
      <c r="BLS14" s="624"/>
      <c r="BLT14" s="624"/>
      <c r="BLU14" s="624"/>
      <c r="BLV14" s="313"/>
      <c r="BLW14" s="314"/>
      <c r="BLX14" s="315"/>
      <c r="BLY14" s="311"/>
      <c r="BLZ14" s="311"/>
      <c r="BMA14" s="624"/>
      <c r="BMB14" s="624"/>
      <c r="BMC14" s="624"/>
      <c r="BMD14" s="313"/>
      <c r="BME14" s="314"/>
      <c r="BMF14" s="315"/>
      <c r="BMG14" s="311"/>
      <c r="BMH14" s="311"/>
      <c r="BMI14" s="624"/>
      <c r="BMJ14" s="624"/>
      <c r="BMK14" s="624"/>
      <c r="BML14" s="313"/>
      <c r="BMM14" s="314"/>
      <c r="BMN14" s="315"/>
      <c r="BMO14" s="311"/>
      <c r="BMP14" s="311"/>
      <c r="BMQ14" s="624"/>
      <c r="BMR14" s="624"/>
      <c r="BMS14" s="624"/>
      <c r="BMT14" s="313"/>
      <c r="BMU14" s="314"/>
      <c r="BMV14" s="315"/>
      <c r="BMW14" s="311"/>
      <c r="BMX14" s="311"/>
      <c r="BMY14" s="624"/>
      <c r="BMZ14" s="624"/>
      <c r="BNA14" s="624"/>
      <c r="BNB14" s="313"/>
      <c r="BNC14" s="314"/>
      <c r="BND14" s="315"/>
      <c r="BNE14" s="311"/>
      <c r="BNF14" s="311"/>
      <c r="BNG14" s="624"/>
      <c r="BNH14" s="624"/>
      <c r="BNI14" s="624"/>
      <c r="BNJ14" s="313"/>
      <c r="BNK14" s="314"/>
      <c r="BNL14" s="315"/>
      <c r="BNM14" s="311"/>
      <c r="BNN14" s="311"/>
      <c r="BNO14" s="624"/>
      <c r="BNP14" s="624"/>
      <c r="BNQ14" s="624"/>
      <c r="BNR14" s="313"/>
      <c r="BNS14" s="314"/>
      <c r="BNT14" s="315"/>
      <c r="BNU14" s="311"/>
      <c r="BNV14" s="311"/>
      <c r="BNW14" s="624"/>
      <c r="BNX14" s="624"/>
      <c r="BNY14" s="624"/>
      <c r="BNZ14" s="313"/>
      <c r="BOA14" s="314"/>
      <c r="BOB14" s="315"/>
      <c r="BOC14" s="311"/>
      <c r="BOD14" s="311"/>
      <c r="BOE14" s="624"/>
      <c r="BOF14" s="624"/>
      <c r="BOG14" s="624"/>
      <c r="BOH14" s="313"/>
      <c r="BOI14" s="314"/>
      <c r="BOJ14" s="315"/>
      <c r="BOK14" s="311"/>
      <c r="BOL14" s="311"/>
      <c r="BOM14" s="624"/>
      <c r="BON14" s="624"/>
      <c r="BOO14" s="624"/>
      <c r="BOP14" s="313"/>
      <c r="BOQ14" s="314"/>
      <c r="BOR14" s="315"/>
      <c r="BOS14" s="311"/>
      <c r="BOT14" s="311"/>
      <c r="BOU14" s="624"/>
      <c r="BOV14" s="624"/>
      <c r="BOW14" s="624"/>
      <c r="BOX14" s="313"/>
      <c r="BOY14" s="314"/>
      <c r="BOZ14" s="315"/>
      <c r="BPA14" s="311"/>
      <c r="BPB14" s="311"/>
      <c r="BPC14" s="624"/>
      <c r="BPD14" s="624"/>
      <c r="BPE14" s="624"/>
      <c r="BPF14" s="313"/>
      <c r="BPG14" s="314"/>
      <c r="BPH14" s="315"/>
      <c r="BPI14" s="311"/>
      <c r="BPJ14" s="311"/>
      <c r="BPK14" s="624"/>
      <c r="BPL14" s="624"/>
      <c r="BPM14" s="624"/>
      <c r="BPN14" s="313"/>
      <c r="BPO14" s="314"/>
      <c r="BPP14" s="315"/>
      <c r="BPQ14" s="311"/>
      <c r="BPR14" s="311"/>
      <c r="BPS14" s="624"/>
      <c r="BPT14" s="624"/>
      <c r="BPU14" s="624"/>
      <c r="BPV14" s="313"/>
      <c r="BPW14" s="314"/>
      <c r="BPX14" s="315"/>
      <c r="BPY14" s="311"/>
      <c r="BPZ14" s="311"/>
      <c r="BQA14" s="624"/>
      <c r="BQB14" s="624"/>
      <c r="BQC14" s="624"/>
      <c r="BQD14" s="313"/>
      <c r="BQE14" s="314"/>
      <c r="BQF14" s="315"/>
      <c r="BQG14" s="311"/>
      <c r="BQH14" s="311"/>
      <c r="BQI14" s="624"/>
      <c r="BQJ14" s="624"/>
      <c r="BQK14" s="624"/>
      <c r="BQL14" s="313"/>
      <c r="BQM14" s="314"/>
      <c r="BQN14" s="315"/>
      <c r="BQO14" s="311"/>
      <c r="BQP14" s="311"/>
      <c r="BQQ14" s="624"/>
      <c r="BQR14" s="624"/>
      <c r="BQS14" s="624"/>
      <c r="BQT14" s="313"/>
      <c r="BQU14" s="314"/>
      <c r="BQV14" s="315"/>
      <c r="BQW14" s="311"/>
      <c r="BQX14" s="311"/>
      <c r="BQY14" s="624"/>
      <c r="BQZ14" s="624"/>
      <c r="BRA14" s="624"/>
      <c r="BRB14" s="313"/>
      <c r="BRC14" s="314"/>
      <c r="BRD14" s="315"/>
      <c r="BRE14" s="311"/>
      <c r="BRF14" s="311"/>
      <c r="BRG14" s="624"/>
      <c r="BRH14" s="624"/>
      <c r="BRI14" s="624"/>
      <c r="BRJ14" s="313"/>
      <c r="BRK14" s="314"/>
      <c r="BRL14" s="315"/>
      <c r="BRM14" s="311"/>
      <c r="BRN14" s="311"/>
      <c r="BRO14" s="624"/>
      <c r="BRP14" s="624"/>
      <c r="BRQ14" s="624"/>
      <c r="BRR14" s="313"/>
      <c r="BRS14" s="314"/>
      <c r="BRT14" s="315"/>
      <c r="BRU14" s="311"/>
      <c r="BRV14" s="311"/>
      <c r="BRW14" s="624"/>
      <c r="BRX14" s="624"/>
      <c r="BRY14" s="624"/>
      <c r="BRZ14" s="313"/>
      <c r="BSA14" s="314"/>
      <c r="BSB14" s="315"/>
      <c r="BSC14" s="311"/>
      <c r="BSD14" s="311"/>
      <c r="BSE14" s="624"/>
      <c r="BSF14" s="624"/>
      <c r="BSG14" s="624"/>
      <c r="BSH14" s="313"/>
      <c r="BSI14" s="314"/>
      <c r="BSJ14" s="315"/>
      <c r="BSK14" s="311"/>
      <c r="BSL14" s="311"/>
      <c r="BSM14" s="624"/>
      <c r="BSN14" s="624"/>
      <c r="BSO14" s="624"/>
      <c r="BSP14" s="313"/>
      <c r="BSQ14" s="314"/>
      <c r="BSR14" s="315"/>
      <c r="BSS14" s="311"/>
      <c r="BST14" s="311"/>
      <c r="BSU14" s="624"/>
      <c r="BSV14" s="624"/>
      <c r="BSW14" s="624"/>
      <c r="BSX14" s="313"/>
      <c r="BSY14" s="314"/>
      <c r="BSZ14" s="315"/>
      <c r="BTA14" s="311"/>
      <c r="BTB14" s="311"/>
      <c r="BTC14" s="624"/>
      <c r="BTD14" s="624"/>
      <c r="BTE14" s="624"/>
      <c r="BTF14" s="313"/>
      <c r="BTG14" s="314"/>
      <c r="BTH14" s="315"/>
      <c r="BTI14" s="311"/>
      <c r="BTJ14" s="311"/>
      <c r="BTK14" s="624"/>
      <c r="BTL14" s="624"/>
      <c r="BTM14" s="624"/>
      <c r="BTN14" s="313"/>
      <c r="BTO14" s="314"/>
      <c r="BTP14" s="315"/>
      <c r="BTQ14" s="311"/>
      <c r="BTR14" s="311"/>
      <c r="BTS14" s="624"/>
      <c r="BTT14" s="624"/>
      <c r="BTU14" s="624"/>
      <c r="BTV14" s="313"/>
      <c r="BTW14" s="314"/>
      <c r="BTX14" s="315"/>
      <c r="BTY14" s="311"/>
      <c r="BTZ14" s="311"/>
      <c r="BUA14" s="624"/>
      <c r="BUB14" s="624"/>
      <c r="BUC14" s="624"/>
      <c r="BUD14" s="313"/>
      <c r="BUE14" s="314"/>
      <c r="BUF14" s="315"/>
      <c r="BUG14" s="311"/>
      <c r="BUH14" s="311"/>
      <c r="BUI14" s="624"/>
      <c r="BUJ14" s="624"/>
      <c r="BUK14" s="624"/>
      <c r="BUL14" s="313"/>
      <c r="BUM14" s="314"/>
      <c r="BUN14" s="315"/>
      <c r="BUO14" s="311"/>
      <c r="BUP14" s="311"/>
      <c r="BUQ14" s="624"/>
      <c r="BUR14" s="624"/>
      <c r="BUS14" s="624"/>
      <c r="BUT14" s="313"/>
      <c r="BUU14" s="314"/>
      <c r="BUV14" s="315"/>
      <c r="BUW14" s="311"/>
      <c r="BUX14" s="311"/>
      <c r="BUY14" s="624"/>
      <c r="BUZ14" s="624"/>
      <c r="BVA14" s="624"/>
      <c r="BVB14" s="313"/>
      <c r="BVC14" s="314"/>
      <c r="BVD14" s="315"/>
      <c r="BVE14" s="311"/>
      <c r="BVF14" s="311"/>
      <c r="BVG14" s="624"/>
      <c r="BVH14" s="624"/>
      <c r="BVI14" s="624"/>
      <c r="BVJ14" s="313"/>
      <c r="BVK14" s="314"/>
      <c r="BVL14" s="315"/>
      <c r="BVM14" s="311"/>
      <c r="BVN14" s="311"/>
      <c r="BVO14" s="624"/>
      <c r="BVP14" s="624"/>
      <c r="BVQ14" s="624"/>
      <c r="BVR14" s="313"/>
      <c r="BVS14" s="314"/>
      <c r="BVT14" s="315"/>
      <c r="BVU14" s="311"/>
      <c r="BVV14" s="311"/>
      <c r="BVW14" s="624"/>
      <c r="BVX14" s="624"/>
      <c r="BVY14" s="624"/>
      <c r="BVZ14" s="313"/>
      <c r="BWA14" s="314"/>
      <c r="BWB14" s="315"/>
      <c r="BWC14" s="311"/>
      <c r="BWD14" s="311"/>
      <c r="BWE14" s="624"/>
      <c r="BWF14" s="624"/>
      <c r="BWG14" s="624"/>
      <c r="BWH14" s="313"/>
      <c r="BWI14" s="314"/>
      <c r="BWJ14" s="315"/>
      <c r="BWK14" s="311"/>
      <c r="BWL14" s="311"/>
      <c r="BWM14" s="624"/>
      <c r="BWN14" s="624"/>
      <c r="BWO14" s="624"/>
      <c r="BWP14" s="313"/>
      <c r="BWQ14" s="314"/>
      <c r="BWR14" s="315"/>
      <c r="BWS14" s="311"/>
      <c r="BWT14" s="311"/>
      <c r="BWU14" s="624"/>
      <c r="BWV14" s="624"/>
      <c r="BWW14" s="624"/>
      <c r="BWX14" s="313"/>
      <c r="BWY14" s="314"/>
      <c r="BWZ14" s="315"/>
      <c r="BXA14" s="311"/>
      <c r="BXB14" s="311"/>
      <c r="BXC14" s="624"/>
      <c r="BXD14" s="624"/>
      <c r="BXE14" s="624"/>
      <c r="BXF14" s="313"/>
      <c r="BXG14" s="314"/>
      <c r="BXH14" s="315"/>
      <c r="BXI14" s="311"/>
      <c r="BXJ14" s="311"/>
      <c r="BXK14" s="624"/>
      <c r="BXL14" s="624"/>
      <c r="BXM14" s="624"/>
      <c r="BXN14" s="313"/>
      <c r="BXO14" s="314"/>
      <c r="BXP14" s="315"/>
      <c r="BXQ14" s="311"/>
      <c r="BXR14" s="311"/>
      <c r="BXS14" s="624"/>
      <c r="BXT14" s="624"/>
      <c r="BXU14" s="624"/>
      <c r="BXV14" s="313"/>
      <c r="BXW14" s="314"/>
      <c r="BXX14" s="315"/>
      <c r="BXY14" s="311"/>
      <c r="BXZ14" s="311"/>
      <c r="BYA14" s="624"/>
      <c r="BYB14" s="624"/>
      <c r="BYC14" s="624"/>
      <c r="BYD14" s="313"/>
      <c r="BYE14" s="314"/>
      <c r="BYF14" s="315"/>
      <c r="BYG14" s="311"/>
      <c r="BYH14" s="311"/>
      <c r="BYI14" s="624"/>
      <c r="BYJ14" s="624"/>
      <c r="BYK14" s="624"/>
      <c r="BYL14" s="313"/>
      <c r="BYM14" s="314"/>
      <c r="BYN14" s="315"/>
      <c r="BYO14" s="311"/>
      <c r="BYP14" s="311"/>
      <c r="BYQ14" s="624"/>
      <c r="BYR14" s="624"/>
      <c r="BYS14" s="624"/>
      <c r="BYT14" s="313"/>
      <c r="BYU14" s="314"/>
      <c r="BYV14" s="315"/>
      <c r="BYW14" s="311"/>
      <c r="BYX14" s="311"/>
      <c r="BYY14" s="624"/>
      <c r="BYZ14" s="624"/>
      <c r="BZA14" s="624"/>
      <c r="BZB14" s="313"/>
      <c r="BZC14" s="314"/>
      <c r="BZD14" s="315"/>
      <c r="BZE14" s="311"/>
      <c r="BZF14" s="311"/>
      <c r="BZG14" s="624"/>
      <c r="BZH14" s="624"/>
      <c r="BZI14" s="624"/>
      <c r="BZJ14" s="313"/>
      <c r="BZK14" s="314"/>
      <c r="BZL14" s="315"/>
      <c r="BZM14" s="311"/>
      <c r="BZN14" s="311"/>
      <c r="BZO14" s="624"/>
      <c r="BZP14" s="624"/>
      <c r="BZQ14" s="624"/>
      <c r="BZR14" s="313"/>
      <c r="BZS14" s="314"/>
      <c r="BZT14" s="315"/>
      <c r="BZU14" s="311"/>
      <c r="BZV14" s="311"/>
      <c r="BZW14" s="624"/>
      <c r="BZX14" s="624"/>
      <c r="BZY14" s="624"/>
      <c r="BZZ14" s="313"/>
      <c r="CAA14" s="314"/>
      <c r="CAB14" s="315"/>
      <c r="CAC14" s="311"/>
      <c r="CAD14" s="311"/>
      <c r="CAE14" s="624"/>
      <c r="CAF14" s="624"/>
      <c r="CAG14" s="624"/>
      <c r="CAH14" s="313"/>
      <c r="CAI14" s="314"/>
      <c r="CAJ14" s="315"/>
      <c r="CAK14" s="311"/>
      <c r="CAL14" s="311"/>
      <c r="CAM14" s="624"/>
      <c r="CAN14" s="624"/>
      <c r="CAO14" s="624"/>
      <c r="CAP14" s="313"/>
      <c r="CAQ14" s="314"/>
      <c r="CAR14" s="315"/>
      <c r="CAS14" s="311"/>
      <c r="CAT14" s="311"/>
      <c r="CAU14" s="624"/>
      <c r="CAV14" s="624"/>
      <c r="CAW14" s="624"/>
      <c r="CAX14" s="313"/>
      <c r="CAY14" s="314"/>
      <c r="CAZ14" s="315"/>
      <c r="CBA14" s="311"/>
      <c r="CBB14" s="311"/>
      <c r="CBC14" s="624"/>
      <c r="CBD14" s="624"/>
      <c r="CBE14" s="624"/>
      <c r="CBF14" s="313"/>
      <c r="CBG14" s="314"/>
      <c r="CBH14" s="315"/>
      <c r="CBI14" s="311"/>
      <c r="CBJ14" s="311"/>
      <c r="CBK14" s="624"/>
      <c r="CBL14" s="624"/>
      <c r="CBM14" s="624"/>
      <c r="CBN14" s="313"/>
      <c r="CBO14" s="314"/>
      <c r="CBP14" s="315"/>
      <c r="CBQ14" s="311"/>
      <c r="CBR14" s="311"/>
      <c r="CBS14" s="624"/>
      <c r="CBT14" s="624"/>
      <c r="CBU14" s="624"/>
      <c r="CBV14" s="313"/>
      <c r="CBW14" s="314"/>
      <c r="CBX14" s="315"/>
      <c r="CBY14" s="311"/>
      <c r="CBZ14" s="311"/>
      <c r="CCA14" s="624"/>
      <c r="CCB14" s="624"/>
      <c r="CCC14" s="624"/>
      <c r="CCD14" s="313"/>
      <c r="CCE14" s="314"/>
      <c r="CCF14" s="315"/>
      <c r="CCG14" s="311"/>
      <c r="CCH14" s="311"/>
      <c r="CCI14" s="624"/>
      <c r="CCJ14" s="624"/>
      <c r="CCK14" s="624"/>
      <c r="CCL14" s="313"/>
      <c r="CCM14" s="314"/>
      <c r="CCN14" s="315"/>
      <c r="CCO14" s="311"/>
      <c r="CCP14" s="311"/>
      <c r="CCQ14" s="624"/>
      <c r="CCR14" s="624"/>
      <c r="CCS14" s="624"/>
      <c r="CCT14" s="313"/>
      <c r="CCU14" s="314"/>
      <c r="CCV14" s="315"/>
      <c r="CCW14" s="311"/>
      <c r="CCX14" s="311"/>
      <c r="CCY14" s="624"/>
      <c r="CCZ14" s="624"/>
      <c r="CDA14" s="624"/>
      <c r="CDB14" s="313"/>
      <c r="CDC14" s="314"/>
      <c r="CDD14" s="315"/>
      <c r="CDE14" s="311"/>
      <c r="CDF14" s="311"/>
      <c r="CDG14" s="624"/>
      <c r="CDH14" s="624"/>
      <c r="CDI14" s="624"/>
      <c r="CDJ14" s="313"/>
      <c r="CDK14" s="314"/>
      <c r="CDL14" s="315"/>
      <c r="CDM14" s="311"/>
      <c r="CDN14" s="311"/>
      <c r="CDO14" s="624"/>
      <c r="CDP14" s="624"/>
      <c r="CDQ14" s="624"/>
      <c r="CDR14" s="313"/>
      <c r="CDS14" s="314"/>
      <c r="CDT14" s="315"/>
      <c r="CDU14" s="311"/>
      <c r="CDV14" s="311"/>
      <c r="CDW14" s="624"/>
      <c r="CDX14" s="624"/>
      <c r="CDY14" s="624"/>
      <c r="CDZ14" s="313"/>
      <c r="CEA14" s="314"/>
      <c r="CEB14" s="315"/>
      <c r="CEC14" s="311"/>
      <c r="CED14" s="311"/>
      <c r="CEE14" s="624"/>
      <c r="CEF14" s="624"/>
      <c r="CEG14" s="624"/>
      <c r="CEH14" s="313"/>
      <c r="CEI14" s="314"/>
      <c r="CEJ14" s="315"/>
      <c r="CEK14" s="311"/>
      <c r="CEL14" s="311"/>
      <c r="CEM14" s="624"/>
      <c r="CEN14" s="624"/>
      <c r="CEO14" s="624"/>
      <c r="CEP14" s="313"/>
      <c r="CEQ14" s="314"/>
      <c r="CER14" s="315"/>
      <c r="CES14" s="311"/>
      <c r="CET14" s="311"/>
      <c r="CEU14" s="624"/>
      <c r="CEV14" s="624"/>
      <c r="CEW14" s="624"/>
      <c r="CEX14" s="313"/>
      <c r="CEY14" s="314"/>
      <c r="CEZ14" s="315"/>
      <c r="CFA14" s="311"/>
      <c r="CFB14" s="311"/>
      <c r="CFC14" s="624"/>
      <c r="CFD14" s="624"/>
      <c r="CFE14" s="624"/>
      <c r="CFF14" s="313"/>
      <c r="CFG14" s="314"/>
      <c r="CFH14" s="315"/>
      <c r="CFI14" s="311"/>
      <c r="CFJ14" s="311"/>
      <c r="CFK14" s="624"/>
      <c r="CFL14" s="624"/>
      <c r="CFM14" s="624"/>
      <c r="CFN14" s="313"/>
      <c r="CFO14" s="314"/>
      <c r="CFP14" s="315"/>
      <c r="CFQ14" s="311"/>
      <c r="CFR14" s="311"/>
      <c r="CFS14" s="624"/>
      <c r="CFT14" s="624"/>
      <c r="CFU14" s="624"/>
      <c r="CFV14" s="313"/>
      <c r="CFW14" s="314"/>
      <c r="CFX14" s="315"/>
      <c r="CFY14" s="311"/>
      <c r="CFZ14" s="311"/>
      <c r="CGA14" s="624"/>
      <c r="CGB14" s="624"/>
      <c r="CGC14" s="624"/>
      <c r="CGD14" s="313"/>
      <c r="CGE14" s="314"/>
      <c r="CGF14" s="315"/>
      <c r="CGG14" s="311"/>
      <c r="CGH14" s="311"/>
      <c r="CGI14" s="624"/>
      <c r="CGJ14" s="624"/>
      <c r="CGK14" s="624"/>
      <c r="CGL14" s="313"/>
      <c r="CGM14" s="314"/>
      <c r="CGN14" s="315"/>
      <c r="CGO14" s="311"/>
      <c r="CGP14" s="311"/>
      <c r="CGQ14" s="624"/>
      <c r="CGR14" s="624"/>
      <c r="CGS14" s="624"/>
      <c r="CGT14" s="313"/>
      <c r="CGU14" s="314"/>
      <c r="CGV14" s="315"/>
      <c r="CGW14" s="311"/>
      <c r="CGX14" s="311"/>
      <c r="CGY14" s="624"/>
      <c r="CGZ14" s="624"/>
      <c r="CHA14" s="624"/>
      <c r="CHB14" s="313"/>
      <c r="CHC14" s="314"/>
      <c r="CHD14" s="315"/>
      <c r="CHE14" s="311"/>
      <c r="CHF14" s="311"/>
      <c r="CHG14" s="624"/>
      <c r="CHH14" s="624"/>
      <c r="CHI14" s="624"/>
      <c r="CHJ14" s="313"/>
      <c r="CHK14" s="314"/>
      <c r="CHL14" s="315"/>
      <c r="CHM14" s="311"/>
      <c r="CHN14" s="311"/>
      <c r="CHO14" s="624"/>
      <c r="CHP14" s="624"/>
      <c r="CHQ14" s="624"/>
      <c r="CHR14" s="313"/>
      <c r="CHS14" s="314"/>
      <c r="CHT14" s="315"/>
      <c r="CHU14" s="311"/>
      <c r="CHV14" s="311"/>
      <c r="CHW14" s="624"/>
      <c r="CHX14" s="624"/>
      <c r="CHY14" s="624"/>
      <c r="CHZ14" s="313"/>
      <c r="CIA14" s="314"/>
      <c r="CIB14" s="315"/>
      <c r="CIC14" s="311"/>
      <c r="CID14" s="311"/>
      <c r="CIE14" s="624"/>
      <c r="CIF14" s="624"/>
      <c r="CIG14" s="624"/>
      <c r="CIH14" s="313"/>
      <c r="CII14" s="314"/>
      <c r="CIJ14" s="315"/>
      <c r="CIK14" s="311"/>
      <c r="CIL14" s="311"/>
      <c r="CIM14" s="624"/>
      <c r="CIN14" s="624"/>
      <c r="CIO14" s="624"/>
      <c r="CIP14" s="313"/>
      <c r="CIQ14" s="314"/>
      <c r="CIR14" s="315"/>
      <c r="CIS14" s="311"/>
      <c r="CIT14" s="311"/>
      <c r="CIU14" s="624"/>
      <c r="CIV14" s="624"/>
      <c r="CIW14" s="624"/>
      <c r="CIX14" s="313"/>
      <c r="CIY14" s="314"/>
      <c r="CIZ14" s="315"/>
      <c r="CJA14" s="311"/>
      <c r="CJB14" s="311"/>
      <c r="CJC14" s="624"/>
      <c r="CJD14" s="624"/>
      <c r="CJE14" s="624"/>
      <c r="CJF14" s="313"/>
      <c r="CJG14" s="314"/>
      <c r="CJH14" s="315"/>
      <c r="CJI14" s="311"/>
      <c r="CJJ14" s="311"/>
      <c r="CJK14" s="624"/>
      <c r="CJL14" s="624"/>
      <c r="CJM14" s="624"/>
      <c r="CJN14" s="313"/>
      <c r="CJO14" s="314"/>
      <c r="CJP14" s="315"/>
      <c r="CJQ14" s="311"/>
      <c r="CJR14" s="311"/>
      <c r="CJS14" s="624"/>
      <c r="CJT14" s="624"/>
      <c r="CJU14" s="624"/>
      <c r="CJV14" s="313"/>
      <c r="CJW14" s="314"/>
      <c r="CJX14" s="315"/>
      <c r="CJY14" s="311"/>
      <c r="CJZ14" s="311"/>
      <c r="CKA14" s="624"/>
      <c r="CKB14" s="624"/>
      <c r="CKC14" s="624"/>
      <c r="CKD14" s="313"/>
      <c r="CKE14" s="314"/>
      <c r="CKF14" s="315"/>
      <c r="CKG14" s="311"/>
      <c r="CKH14" s="311"/>
      <c r="CKI14" s="624"/>
      <c r="CKJ14" s="624"/>
      <c r="CKK14" s="624"/>
      <c r="CKL14" s="313"/>
      <c r="CKM14" s="314"/>
      <c r="CKN14" s="315"/>
      <c r="CKO14" s="311"/>
      <c r="CKP14" s="311"/>
      <c r="CKQ14" s="624"/>
      <c r="CKR14" s="624"/>
      <c r="CKS14" s="624"/>
      <c r="CKT14" s="313"/>
      <c r="CKU14" s="314"/>
      <c r="CKV14" s="315"/>
      <c r="CKW14" s="311"/>
      <c r="CKX14" s="311"/>
      <c r="CKY14" s="624"/>
      <c r="CKZ14" s="624"/>
      <c r="CLA14" s="624"/>
      <c r="CLB14" s="313"/>
      <c r="CLC14" s="314"/>
      <c r="CLD14" s="315"/>
      <c r="CLE14" s="311"/>
      <c r="CLF14" s="311"/>
      <c r="CLG14" s="624"/>
      <c r="CLH14" s="624"/>
      <c r="CLI14" s="624"/>
      <c r="CLJ14" s="313"/>
      <c r="CLK14" s="314"/>
      <c r="CLL14" s="315"/>
      <c r="CLM14" s="311"/>
      <c r="CLN14" s="311"/>
      <c r="CLO14" s="624"/>
      <c r="CLP14" s="624"/>
      <c r="CLQ14" s="624"/>
      <c r="CLR14" s="313"/>
      <c r="CLS14" s="314"/>
      <c r="CLT14" s="315"/>
      <c r="CLU14" s="311"/>
      <c r="CLV14" s="311"/>
      <c r="CLW14" s="624"/>
      <c r="CLX14" s="624"/>
      <c r="CLY14" s="624"/>
      <c r="CLZ14" s="313"/>
      <c r="CMA14" s="314"/>
      <c r="CMB14" s="315"/>
      <c r="CMC14" s="311"/>
      <c r="CMD14" s="311"/>
      <c r="CME14" s="624"/>
      <c r="CMF14" s="624"/>
      <c r="CMG14" s="624"/>
      <c r="CMH14" s="313"/>
      <c r="CMI14" s="314"/>
      <c r="CMJ14" s="315"/>
      <c r="CMK14" s="311"/>
      <c r="CML14" s="311"/>
      <c r="CMM14" s="624"/>
      <c r="CMN14" s="624"/>
      <c r="CMO14" s="624"/>
      <c r="CMP14" s="313"/>
      <c r="CMQ14" s="314"/>
      <c r="CMR14" s="315"/>
      <c r="CMS14" s="311"/>
      <c r="CMT14" s="311"/>
      <c r="CMU14" s="624"/>
      <c r="CMV14" s="624"/>
      <c r="CMW14" s="624"/>
      <c r="CMX14" s="313"/>
      <c r="CMY14" s="314"/>
      <c r="CMZ14" s="315"/>
      <c r="CNA14" s="311"/>
      <c r="CNB14" s="311"/>
      <c r="CNC14" s="624"/>
      <c r="CND14" s="624"/>
      <c r="CNE14" s="624"/>
      <c r="CNF14" s="313"/>
      <c r="CNG14" s="314"/>
      <c r="CNH14" s="315"/>
      <c r="CNI14" s="311"/>
      <c r="CNJ14" s="311"/>
      <c r="CNK14" s="624"/>
      <c r="CNL14" s="624"/>
      <c r="CNM14" s="624"/>
      <c r="CNN14" s="313"/>
      <c r="CNO14" s="314"/>
      <c r="CNP14" s="315"/>
      <c r="CNQ14" s="311"/>
      <c r="CNR14" s="311"/>
      <c r="CNS14" s="624"/>
      <c r="CNT14" s="624"/>
      <c r="CNU14" s="624"/>
      <c r="CNV14" s="313"/>
      <c r="CNW14" s="314"/>
      <c r="CNX14" s="315"/>
      <c r="CNY14" s="311"/>
      <c r="CNZ14" s="311"/>
      <c r="COA14" s="624"/>
      <c r="COB14" s="624"/>
      <c r="COC14" s="624"/>
      <c r="COD14" s="313"/>
      <c r="COE14" s="314"/>
      <c r="COF14" s="315"/>
      <c r="COG14" s="311"/>
      <c r="COH14" s="311"/>
      <c r="COI14" s="624"/>
      <c r="COJ14" s="624"/>
      <c r="COK14" s="624"/>
      <c r="COL14" s="313"/>
      <c r="COM14" s="314"/>
      <c r="CON14" s="315"/>
      <c r="COO14" s="311"/>
      <c r="COP14" s="311"/>
      <c r="COQ14" s="624"/>
      <c r="COR14" s="624"/>
      <c r="COS14" s="624"/>
      <c r="COT14" s="313"/>
      <c r="COU14" s="314"/>
      <c r="COV14" s="315"/>
      <c r="COW14" s="311"/>
      <c r="COX14" s="311"/>
      <c r="COY14" s="624"/>
      <c r="COZ14" s="624"/>
      <c r="CPA14" s="624"/>
      <c r="CPB14" s="313"/>
      <c r="CPC14" s="314"/>
      <c r="CPD14" s="315"/>
      <c r="CPE14" s="311"/>
      <c r="CPF14" s="311"/>
      <c r="CPG14" s="624"/>
      <c r="CPH14" s="624"/>
      <c r="CPI14" s="624"/>
      <c r="CPJ14" s="313"/>
      <c r="CPK14" s="314"/>
      <c r="CPL14" s="315"/>
      <c r="CPM14" s="311"/>
      <c r="CPN14" s="311"/>
      <c r="CPO14" s="624"/>
      <c r="CPP14" s="624"/>
      <c r="CPQ14" s="624"/>
      <c r="CPR14" s="313"/>
      <c r="CPS14" s="314"/>
      <c r="CPT14" s="315"/>
      <c r="CPU14" s="311"/>
      <c r="CPV14" s="311"/>
      <c r="CPW14" s="624"/>
      <c r="CPX14" s="624"/>
      <c r="CPY14" s="624"/>
      <c r="CPZ14" s="313"/>
      <c r="CQA14" s="314"/>
      <c r="CQB14" s="315"/>
      <c r="CQC14" s="311"/>
      <c r="CQD14" s="311"/>
      <c r="CQE14" s="624"/>
      <c r="CQF14" s="624"/>
      <c r="CQG14" s="624"/>
      <c r="CQH14" s="313"/>
      <c r="CQI14" s="314"/>
      <c r="CQJ14" s="315"/>
      <c r="CQK14" s="311"/>
      <c r="CQL14" s="311"/>
      <c r="CQM14" s="624"/>
      <c r="CQN14" s="624"/>
      <c r="CQO14" s="624"/>
      <c r="CQP14" s="313"/>
      <c r="CQQ14" s="314"/>
      <c r="CQR14" s="315"/>
      <c r="CQS14" s="311"/>
      <c r="CQT14" s="311"/>
      <c r="CQU14" s="624"/>
      <c r="CQV14" s="624"/>
      <c r="CQW14" s="624"/>
      <c r="CQX14" s="313"/>
      <c r="CQY14" s="314"/>
      <c r="CQZ14" s="315"/>
      <c r="CRA14" s="311"/>
      <c r="CRB14" s="311"/>
      <c r="CRC14" s="624"/>
      <c r="CRD14" s="624"/>
      <c r="CRE14" s="624"/>
      <c r="CRF14" s="313"/>
      <c r="CRG14" s="314"/>
      <c r="CRH14" s="315"/>
      <c r="CRI14" s="311"/>
      <c r="CRJ14" s="311"/>
      <c r="CRK14" s="624"/>
      <c r="CRL14" s="624"/>
      <c r="CRM14" s="624"/>
      <c r="CRN14" s="313"/>
      <c r="CRO14" s="314"/>
      <c r="CRP14" s="315"/>
      <c r="CRQ14" s="311"/>
      <c r="CRR14" s="311"/>
      <c r="CRS14" s="624"/>
      <c r="CRT14" s="624"/>
      <c r="CRU14" s="624"/>
      <c r="CRV14" s="313"/>
      <c r="CRW14" s="314"/>
      <c r="CRX14" s="315"/>
      <c r="CRY14" s="311"/>
      <c r="CRZ14" s="311"/>
      <c r="CSA14" s="624"/>
      <c r="CSB14" s="624"/>
      <c r="CSC14" s="624"/>
      <c r="CSD14" s="313"/>
      <c r="CSE14" s="314"/>
      <c r="CSF14" s="315"/>
      <c r="CSG14" s="311"/>
      <c r="CSH14" s="311"/>
      <c r="CSI14" s="624"/>
      <c r="CSJ14" s="624"/>
      <c r="CSK14" s="624"/>
      <c r="CSL14" s="313"/>
      <c r="CSM14" s="314"/>
      <c r="CSN14" s="315"/>
      <c r="CSO14" s="311"/>
      <c r="CSP14" s="311"/>
      <c r="CSQ14" s="624"/>
      <c r="CSR14" s="624"/>
      <c r="CSS14" s="624"/>
      <c r="CST14" s="313"/>
      <c r="CSU14" s="314"/>
      <c r="CSV14" s="315"/>
      <c r="CSW14" s="311"/>
      <c r="CSX14" s="311"/>
      <c r="CSY14" s="624"/>
      <c r="CSZ14" s="624"/>
      <c r="CTA14" s="624"/>
      <c r="CTB14" s="313"/>
      <c r="CTC14" s="314"/>
      <c r="CTD14" s="315"/>
      <c r="CTE14" s="311"/>
      <c r="CTF14" s="311"/>
      <c r="CTG14" s="624"/>
      <c r="CTH14" s="624"/>
      <c r="CTI14" s="624"/>
      <c r="CTJ14" s="313"/>
      <c r="CTK14" s="314"/>
      <c r="CTL14" s="315"/>
      <c r="CTM14" s="311"/>
      <c r="CTN14" s="311"/>
      <c r="CTO14" s="624"/>
      <c r="CTP14" s="624"/>
      <c r="CTQ14" s="624"/>
      <c r="CTR14" s="313"/>
      <c r="CTS14" s="314"/>
      <c r="CTT14" s="315"/>
      <c r="CTU14" s="311"/>
      <c r="CTV14" s="311"/>
      <c r="CTW14" s="624"/>
      <c r="CTX14" s="624"/>
      <c r="CTY14" s="624"/>
      <c r="CTZ14" s="313"/>
      <c r="CUA14" s="314"/>
      <c r="CUB14" s="315"/>
      <c r="CUC14" s="311"/>
      <c r="CUD14" s="311"/>
      <c r="CUE14" s="624"/>
      <c r="CUF14" s="624"/>
      <c r="CUG14" s="624"/>
      <c r="CUH14" s="313"/>
      <c r="CUI14" s="314"/>
      <c r="CUJ14" s="315"/>
      <c r="CUK14" s="311"/>
      <c r="CUL14" s="311"/>
      <c r="CUM14" s="624"/>
      <c r="CUN14" s="624"/>
      <c r="CUO14" s="624"/>
      <c r="CUP14" s="313"/>
      <c r="CUQ14" s="314"/>
      <c r="CUR14" s="315"/>
      <c r="CUS14" s="311"/>
      <c r="CUT14" s="311"/>
      <c r="CUU14" s="624"/>
      <c r="CUV14" s="624"/>
      <c r="CUW14" s="624"/>
      <c r="CUX14" s="313"/>
      <c r="CUY14" s="314"/>
      <c r="CUZ14" s="315"/>
      <c r="CVA14" s="311"/>
      <c r="CVB14" s="311"/>
      <c r="CVC14" s="624"/>
      <c r="CVD14" s="624"/>
      <c r="CVE14" s="624"/>
      <c r="CVF14" s="313"/>
      <c r="CVG14" s="314"/>
      <c r="CVH14" s="315"/>
      <c r="CVI14" s="311"/>
      <c r="CVJ14" s="311"/>
      <c r="CVK14" s="624"/>
      <c r="CVL14" s="624"/>
      <c r="CVM14" s="624"/>
      <c r="CVN14" s="313"/>
      <c r="CVO14" s="314"/>
      <c r="CVP14" s="315"/>
      <c r="CVQ14" s="311"/>
      <c r="CVR14" s="311"/>
      <c r="CVS14" s="624"/>
      <c r="CVT14" s="624"/>
      <c r="CVU14" s="624"/>
      <c r="CVV14" s="313"/>
      <c r="CVW14" s="314"/>
      <c r="CVX14" s="315"/>
      <c r="CVY14" s="311"/>
      <c r="CVZ14" s="311"/>
      <c r="CWA14" s="624"/>
      <c r="CWB14" s="624"/>
      <c r="CWC14" s="624"/>
      <c r="CWD14" s="313"/>
      <c r="CWE14" s="314"/>
      <c r="CWF14" s="315"/>
      <c r="CWG14" s="311"/>
      <c r="CWH14" s="311"/>
      <c r="CWI14" s="624"/>
      <c r="CWJ14" s="624"/>
      <c r="CWK14" s="624"/>
      <c r="CWL14" s="313"/>
      <c r="CWM14" s="314"/>
      <c r="CWN14" s="315"/>
      <c r="CWO14" s="311"/>
      <c r="CWP14" s="311"/>
      <c r="CWQ14" s="624"/>
      <c r="CWR14" s="624"/>
      <c r="CWS14" s="624"/>
      <c r="CWT14" s="313"/>
      <c r="CWU14" s="314"/>
      <c r="CWV14" s="315"/>
      <c r="CWW14" s="311"/>
      <c r="CWX14" s="311"/>
      <c r="CWY14" s="624"/>
      <c r="CWZ14" s="624"/>
      <c r="CXA14" s="624"/>
      <c r="CXB14" s="313"/>
      <c r="CXC14" s="314"/>
      <c r="CXD14" s="315"/>
      <c r="CXE14" s="311"/>
      <c r="CXF14" s="311"/>
      <c r="CXG14" s="624"/>
      <c r="CXH14" s="624"/>
      <c r="CXI14" s="624"/>
      <c r="CXJ14" s="313"/>
      <c r="CXK14" s="314"/>
      <c r="CXL14" s="315"/>
      <c r="CXM14" s="311"/>
      <c r="CXN14" s="311"/>
      <c r="CXO14" s="624"/>
      <c r="CXP14" s="624"/>
      <c r="CXQ14" s="624"/>
      <c r="CXR14" s="313"/>
      <c r="CXS14" s="314"/>
      <c r="CXT14" s="315"/>
      <c r="CXU14" s="311"/>
      <c r="CXV14" s="311"/>
      <c r="CXW14" s="624"/>
      <c r="CXX14" s="624"/>
      <c r="CXY14" s="624"/>
      <c r="CXZ14" s="313"/>
      <c r="CYA14" s="314"/>
      <c r="CYB14" s="315"/>
      <c r="CYC14" s="311"/>
      <c r="CYD14" s="311"/>
      <c r="CYE14" s="624"/>
      <c r="CYF14" s="624"/>
      <c r="CYG14" s="624"/>
      <c r="CYH14" s="313"/>
      <c r="CYI14" s="314"/>
      <c r="CYJ14" s="315"/>
      <c r="CYK14" s="311"/>
      <c r="CYL14" s="311"/>
      <c r="CYM14" s="624"/>
      <c r="CYN14" s="624"/>
      <c r="CYO14" s="624"/>
      <c r="CYP14" s="313"/>
      <c r="CYQ14" s="314"/>
      <c r="CYR14" s="315"/>
      <c r="CYS14" s="311"/>
      <c r="CYT14" s="311"/>
      <c r="CYU14" s="624"/>
      <c r="CYV14" s="624"/>
      <c r="CYW14" s="624"/>
      <c r="CYX14" s="313"/>
      <c r="CYY14" s="314"/>
      <c r="CYZ14" s="315"/>
      <c r="CZA14" s="311"/>
      <c r="CZB14" s="311"/>
      <c r="CZC14" s="624"/>
      <c r="CZD14" s="624"/>
      <c r="CZE14" s="624"/>
      <c r="CZF14" s="313"/>
      <c r="CZG14" s="314"/>
      <c r="CZH14" s="315"/>
      <c r="CZI14" s="311"/>
      <c r="CZJ14" s="311"/>
      <c r="CZK14" s="624"/>
      <c r="CZL14" s="624"/>
      <c r="CZM14" s="624"/>
      <c r="CZN14" s="313"/>
      <c r="CZO14" s="314"/>
      <c r="CZP14" s="315"/>
      <c r="CZQ14" s="311"/>
      <c r="CZR14" s="311"/>
      <c r="CZS14" s="624"/>
      <c r="CZT14" s="624"/>
      <c r="CZU14" s="624"/>
      <c r="CZV14" s="313"/>
      <c r="CZW14" s="314"/>
      <c r="CZX14" s="315"/>
      <c r="CZY14" s="311"/>
      <c r="CZZ14" s="311"/>
      <c r="DAA14" s="624"/>
      <c r="DAB14" s="624"/>
      <c r="DAC14" s="624"/>
      <c r="DAD14" s="313"/>
      <c r="DAE14" s="314"/>
      <c r="DAF14" s="315"/>
      <c r="DAG14" s="311"/>
      <c r="DAH14" s="311"/>
      <c r="DAI14" s="624"/>
      <c r="DAJ14" s="624"/>
      <c r="DAK14" s="624"/>
      <c r="DAL14" s="313"/>
      <c r="DAM14" s="314"/>
      <c r="DAN14" s="315"/>
      <c r="DAO14" s="311"/>
      <c r="DAP14" s="311"/>
      <c r="DAQ14" s="624"/>
      <c r="DAR14" s="624"/>
      <c r="DAS14" s="624"/>
      <c r="DAT14" s="313"/>
      <c r="DAU14" s="314"/>
      <c r="DAV14" s="315"/>
      <c r="DAW14" s="311"/>
      <c r="DAX14" s="311"/>
      <c r="DAY14" s="624"/>
      <c r="DAZ14" s="624"/>
      <c r="DBA14" s="624"/>
      <c r="DBB14" s="313"/>
      <c r="DBC14" s="314"/>
      <c r="DBD14" s="315"/>
      <c r="DBE14" s="311"/>
      <c r="DBF14" s="311"/>
      <c r="DBG14" s="624"/>
      <c r="DBH14" s="624"/>
      <c r="DBI14" s="624"/>
      <c r="DBJ14" s="313"/>
      <c r="DBK14" s="314"/>
      <c r="DBL14" s="315"/>
      <c r="DBM14" s="311"/>
      <c r="DBN14" s="311"/>
      <c r="DBO14" s="624"/>
      <c r="DBP14" s="624"/>
      <c r="DBQ14" s="624"/>
      <c r="DBR14" s="313"/>
      <c r="DBS14" s="314"/>
      <c r="DBT14" s="315"/>
      <c r="DBU14" s="311"/>
      <c r="DBV14" s="311"/>
      <c r="DBW14" s="624"/>
      <c r="DBX14" s="624"/>
      <c r="DBY14" s="624"/>
      <c r="DBZ14" s="313"/>
      <c r="DCA14" s="314"/>
      <c r="DCB14" s="315"/>
      <c r="DCC14" s="311"/>
      <c r="DCD14" s="311"/>
      <c r="DCE14" s="624"/>
      <c r="DCF14" s="624"/>
      <c r="DCG14" s="624"/>
      <c r="DCH14" s="313"/>
      <c r="DCI14" s="314"/>
      <c r="DCJ14" s="315"/>
      <c r="DCK14" s="311"/>
      <c r="DCL14" s="311"/>
      <c r="DCM14" s="624"/>
      <c r="DCN14" s="624"/>
      <c r="DCO14" s="624"/>
      <c r="DCP14" s="313"/>
      <c r="DCQ14" s="314"/>
      <c r="DCR14" s="315"/>
      <c r="DCS14" s="311"/>
      <c r="DCT14" s="311"/>
      <c r="DCU14" s="624"/>
      <c r="DCV14" s="624"/>
      <c r="DCW14" s="624"/>
      <c r="DCX14" s="313"/>
      <c r="DCY14" s="314"/>
      <c r="DCZ14" s="315"/>
      <c r="DDA14" s="311"/>
      <c r="DDB14" s="311"/>
      <c r="DDC14" s="624"/>
      <c r="DDD14" s="624"/>
      <c r="DDE14" s="624"/>
      <c r="DDF14" s="313"/>
      <c r="DDG14" s="314"/>
      <c r="DDH14" s="315"/>
      <c r="DDI14" s="311"/>
      <c r="DDJ14" s="311"/>
      <c r="DDK14" s="624"/>
      <c r="DDL14" s="624"/>
      <c r="DDM14" s="624"/>
      <c r="DDN14" s="313"/>
      <c r="DDO14" s="314"/>
      <c r="DDP14" s="315"/>
      <c r="DDQ14" s="311"/>
      <c r="DDR14" s="311"/>
      <c r="DDS14" s="624"/>
      <c r="DDT14" s="624"/>
      <c r="DDU14" s="624"/>
      <c r="DDV14" s="313"/>
      <c r="DDW14" s="314"/>
      <c r="DDX14" s="315"/>
      <c r="DDY14" s="311"/>
      <c r="DDZ14" s="311"/>
      <c r="DEA14" s="624"/>
      <c r="DEB14" s="624"/>
      <c r="DEC14" s="624"/>
      <c r="DED14" s="313"/>
      <c r="DEE14" s="314"/>
      <c r="DEF14" s="315"/>
      <c r="DEG14" s="311"/>
      <c r="DEH14" s="311"/>
      <c r="DEI14" s="624"/>
      <c r="DEJ14" s="624"/>
      <c r="DEK14" s="624"/>
      <c r="DEL14" s="313"/>
      <c r="DEM14" s="314"/>
      <c r="DEN14" s="315"/>
      <c r="DEO14" s="311"/>
      <c r="DEP14" s="311"/>
      <c r="DEQ14" s="624"/>
      <c r="DER14" s="624"/>
      <c r="DES14" s="624"/>
      <c r="DET14" s="313"/>
      <c r="DEU14" s="314"/>
      <c r="DEV14" s="315"/>
      <c r="DEW14" s="311"/>
      <c r="DEX14" s="311"/>
      <c r="DEY14" s="624"/>
      <c r="DEZ14" s="624"/>
      <c r="DFA14" s="624"/>
      <c r="DFB14" s="313"/>
      <c r="DFC14" s="314"/>
      <c r="DFD14" s="315"/>
      <c r="DFE14" s="311"/>
      <c r="DFF14" s="311"/>
      <c r="DFG14" s="624"/>
      <c r="DFH14" s="624"/>
      <c r="DFI14" s="624"/>
      <c r="DFJ14" s="313"/>
      <c r="DFK14" s="314"/>
      <c r="DFL14" s="315"/>
      <c r="DFM14" s="311"/>
      <c r="DFN14" s="311"/>
      <c r="DFO14" s="624"/>
      <c r="DFP14" s="624"/>
      <c r="DFQ14" s="624"/>
      <c r="DFR14" s="313"/>
      <c r="DFS14" s="314"/>
      <c r="DFT14" s="315"/>
      <c r="DFU14" s="311"/>
      <c r="DFV14" s="311"/>
      <c r="DFW14" s="624"/>
      <c r="DFX14" s="624"/>
      <c r="DFY14" s="624"/>
      <c r="DFZ14" s="313"/>
      <c r="DGA14" s="314"/>
      <c r="DGB14" s="315"/>
      <c r="DGC14" s="311"/>
      <c r="DGD14" s="311"/>
      <c r="DGE14" s="624"/>
      <c r="DGF14" s="624"/>
      <c r="DGG14" s="624"/>
      <c r="DGH14" s="313"/>
      <c r="DGI14" s="314"/>
      <c r="DGJ14" s="315"/>
      <c r="DGK14" s="311"/>
      <c r="DGL14" s="311"/>
      <c r="DGM14" s="624"/>
      <c r="DGN14" s="624"/>
      <c r="DGO14" s="624"/>
      <c r="DGP14" s="313"/>
      <c r="DGQ14" s="314"/>
      <c r="DGR14" s="315"/>
      <c r="DGS14" s="311"/>
      <c r="DGT14" s="311"/>
      <c r="DGU14" s="624"/>
      <c r="DGV14" s="624"/>
      <c r="DGW14" s="624"/>
      <c r="DGX14" s="313"/>
      <c r="DGY14" s="314"/>
      <c r="DGZ14" s="315"/>
      <c r="DHA14" s="311"/>
      <c r="DHB14" s="311"/>
      <c r="DHC14" s="624"/>
      <c r="DHD14" s="624"/>
      <c r="DHE14" s="624"/>
      <c r="DHF14" s="313"/>
      <c r="DHG14" s="314"/>
      <c r="DHH14" s="315"/>
      <c r="DHI14" s="311"/>
      <c r="DHJ14" s="311"/>
      <c r="DHK14" s="624"/>
      <c r="DHL14" s="624"/>
      <c r="DHM14" s="624"/>
      <c r="DHN14" s="313"/>
      <c r="DHO14" s="314"/>
      <c r="DHP14" s="315"/>
      <c r="DHQ14" s="311"/>
      <c r="DHR14" s="311"/>
      <c r="DHS14" s="624"/>
      <c r="DHT14" s="624"/>
      <c r="DHU14" s="624"/>
      <c r="DHV14" s="313"/>
      <c r="DHW14" s="314"/>
      <c r="DHX14" s="315"/>
      <c r="DHY14" s="311"/>
      <c r="DHZ14" s="311"/>
      <c r="DIA14" s="624"/>
      <c r="DIB14" s="624"/>
      <c r="DIC14" s="624"/>
      <c r="DID14" s="313"/>
      <c r="DIE14" s="314"/>
      <c r="DIF14" s="315"/>
      <c r="DIG14" s="311"/>
      <c r="DIH14" s="311"/>
      <c r="DII14" s="624"/>
      <c r="DIJ14" s="624"/>
      <c r="DIK14" s="624"/>
      <c r="DIL14" s="313"/>
      <c r="DIM14" s="314"/>
      <c r="DIN14" s="315"/>
      <c r="DIO14" s="311"/>
      <c r="DIP14" s="311"/>
      <c r="DIQ14" s="624"/>
      <c r="DIR14" s="624"/>
      <c r="DIS14" s="624"/>
      <c r="DIT14" s="313"/>
      <c r="DIU14" s="314"/>
      <c r="DIV14" s="315"/>
      <c r="DIW14" s="311"/>
      <c r="DIX14" s="311"/>
      <c r="DIY14" s="624"/>
      <c r="DIZ14" s="624"/>
      <c r="DJA14" s="624"/>
      <c r="DJB14" s="313"/>
      <c r="DJC14" s="314"/>
      <c r="DJD14" s="315"/>
      <c r="DJE14" s="311"/>
      <c r="DJF14" s="311"/>
      <c r="DJG14" s="624"/>
      <c r="DJH14" s="624"/>
      <c r="DJI14" s="624"/>
      <c r="DJJ14" s="313"/>
      <c r="DJK14" s="314"/>
      <c r="DJL14" s="315"/>
      <c r="DJM14" s="311"/>
      <c r="DJN14" s="311"/>
      <c r="DJO14" s="624"/>
      <c r="DJP14" s="624"/>
      <c r="DJQ14" s="624"/>
      <c r="DJR14" s="313"/>
      <c r="DJS14" s="314"/>
      <c r="DJT14" s="315"/>
      <c r="DJU14" s="311"/>
      <c r="DJV14" s="311"/>
      <c r="DJW14" s="624"/>
      <c r="DJX14" s="624"/>
      <c r="DJY14" s="624"/>
      <c r="DJZ14" s="313"/>
      <c r="DKA14" s="314"/>
      <c r="DKB14" s="315"/>
      <c r="DKC14" s="311"/>
      <c r="DKD14" s="311"/>
      <c r="DKE14" s="624"/>
      <c r="DKF14" s="624"/>
      <c r="DKG14" s="624"/>
      <c r="DKH14" s="313"/>
      <c r="DKI14" s="314"/>
      <c r="DKJ14" s="315"/>
      <c r="DKK14" s="311"/>
      <c r="DKL14" s="311"/>
      <c r="DKM14" s="624"/>
      <c r="DKN14" s="624"/>
      <c r="DKO14" s="624"/>
      <c r="DKP14" s="313"/>
      <c r="DKQ14" s="314"/>
      <c r="DKR14" s="315"/>
      <c r="DKS14" s="311"/>
      <c r="DKT14" s="311"/>
      <c r="DKU14" s="624"/>
      <c r="DKV14" s="624"/>
      <c r="DKW14" s="624"/>
      <c r="DKX14" s="313"/>
      <c r="DKY14" s="314"/>
      <c r="DKZ14" s="315"/>
      <c r="DLA14" s="311"/>
      <c r="DLB14" s="311"/>
      <c r="DLC14" s="624"/>
      <c r="DLD14" s="624"/>
      <c r="DLE14" s="624"/>
      <c r="DLF14" s="313"/>
      <c r="DLG14" s="314"/>
      <c r="DLH14" s="315"/>
      <c r="DLI14" s="311"/>
      <c r="DLJ14" s="311"/>
      <c r="DLK14" s="624"/>
      <c r="DLL14" s="624"/>
      <c r="DLM14" s="624"/>
      <c r="DLN14" s="313"/>
      <c r="DLO14" s="314"/>
      <c r="DLP14" s="315"/>
      <c r="DLQ14" s="311"/>
      <c r="DLR14" s="311"/>
      <c r="DLS14" s="624"/>
      <c r="DLT14" s="624"/>
      <c r="DLU14" s="624"/>
      <c r="DLV14" s="313"/>
      <c r="DLW14" s="314"/>
      <c r="DLX14" s="315"/>
      <c r="DLY14" s="311"/>
      <c r="DLZ14" s="311"/>
      <c r="DMA14" s="624"/>
      <c r="DMB14" s="624"/>
      <c r="DMC14" s="624"/>
      <c r="DMD14" s="313"/>
      <c r="DME14" s="314"/>
      <c r="DMF14" s="315"/>
      <c r="DMG14" s="311"/>
      <c r="DMH14" s="311"/>
      <c r="DMI14" s="624"/>
      <c r="DMJ14" s="624"/>
      <c r="DMK14" s="624"/>
      <c r="DML14" s="313"/>
      <c r="DMM14" s="314"/>
      <c r="DMN14" s="315"/>
      <c r="DMO14" s="311"/>
      <c r="DMP14" s="311"/>
      <c r="DMQ14" s="624"/>
      <c r="DMR14" s="624"/>
      <c r="DMS14" s="624"/>
      <c r="DMT14" s="313"/>
      <c r="DMU14" s="314"/>
      <c r="DMV14" s="315"/>
      <c r="DMW14" s="311"/>
      <c r="DMX14" s="311"/>
      <c r="DMY14" s="624"/>
      <c r="DMZ14" s="624"/>
      <c r="DNA14" s="624"/>
      <c r="DNB14" s="313"/>
      <c r="DNC14" s="314"/>
      <c r="DND14" s="315"/>
      <c r="DNE14" s="311"/>
      <c r="DNF14" s="311"/>
      <c r="DNG14" s="624"/>
      <c r="DNH14" s="624"/>
      <c r="DNI14" s="624"/>
      <c r="DNJ14" s="313"/>
      <c r="DNK14" s="314"/>
      <c r="DNL14" s="315"/>
      <c r="DNM14" s="311"/>
      <c r="DNN14" s="311"/>
      <c r="DNO14" s="624"/>
      <c r="DNP14" s="624"/>
      <c r="DNQ14" s="624"/>
      <c r="DNR14" s="313"/>
      <c r="DNS14" s="314"/>
      <c r="DNT14" s="315"/>
      <c r="DNU14" s="311"/>
      <c r="DNV14" s="311"/>
      <c r="DNW14" s="624"/>
      <c r="DNX14" s="624"/>
      <c r="DNY14" s="624"/>
      <c r="DNZ14" s="313"/>
      <c r="DOA14" s="314"/>
      <c r="DOB14" s="315"/>
      <c r="DOC14" s="311"/>
      <c r="DOD14" s="311"/>
      <c r="DOE14" s="624"/>
      <c r="DOF14" s="624"/>
      <c r="DOG14" s="624"/>
      <c r="DOH14" s="313"/>
      <c r="DOI14" s="314"/>
      <c r="DOJ14" s="315"/>
      <c r="DOK14" s="311"/>
      <c r="DOL14" s="311"/>
      <c r="DOM14" s="624"/>
      <c r="DON14" s="624"/>
      <c r="DOO14" s="624"/>
      <c r="DOP14" s="313"/>
      <c r="DOQ14" s="314"/>
      <c r="DOR14" s="315"/>
      <c r="DOS14" s="311"/>
      <c r="DOT14" s="311"/>
      <c r="DOU14" s="624"/>
      <c r="DOV14" s="624"/>
      <c r="DOW14" s="624"/>
      <c r="DOX14" s="313"/>
      <c r="DOY14" s="314"/>
      <c r="DOZ14" s="315"/>
      <c r="DPA14" s="311"/>
      <c r="DPB14" s="311"/>
      <c r="DPC14" s="624"/>
      <c r="DPD14" s="624"/>
      <c r="DPE14" s="624"/>
      <c r="DPF14" s="313"/>
      <c r="DPG14" s="314"/>
      <c r="DPH14" s="315"/>
      <c r="DPI14" s="311"/>
      <c r="DPJ14" s="311"/>
      <c r="DPK14" s="624"/>
      <c r="DPL14" s="624"/>
      <c r="DPM14" s="624"/>
      <c r="DPN14" s="313"/>
      <c r="DPO14" s="314"/>
      <c r="DPP14" s="315"/>
      <c r="DPQ14" s="311"/>
      <c r="DPR14" s="311"/>
      <c r="DPS14" s="624"/>
      <c r="DPT14" s="624"/>
      <c r="DPU14" s="624"/>
      <c r="DPV14" s="313"/>
      <c r="DPW14" s="314"/>
      <c r="DPX14" s="315"/>
      <c r="DPY14" s="311"/>
      <c r="DPZ14" s="311"/>
      <c r="DQA14" s="624"/>
      <c r="DQB14" s="624"/>
      <c r="DQC14" s="624"/>
      <c r="DQD14" s="313"/>
      <c r="DQE14" s="314"/>
      <c r="DQF14" s="315"/>
      <c r="DQG14" s="311"/>
      <c r="DQH14" s="311"/>
      <c r="DQI14" s="624"/>
      <c r="DQJ14" s="624"/>
      <c r="DQK14" s="624"/>
      <c r="DQL14" s="313"/>
      <c r="DQM14" s="314"/>
      <c r="DQN14" s="315"/>
      <c r="DQO14" s="311"/>
      <c r="DQP14" s="311"/>
      <c r="DQQ14" s="624"/>
      <c r="DQR14" s="624"/>
      <c r="DQS14" s="624"/>
      <c r="DQT14" s="313"/>
      <c r="DQU14" s="314"/>
      <c r="DQV14" s="315"/>
      <c r="DQW14" s="311"/>
      <c r="DQX14" s="311"/>
      <c r="DQY14" s="624"/>
      <c r="DQZ14" s="624"/>
      <c r="DRA14" s="624"/>
      <c r="DRB14" s="313"/>
      <c r="DRC14" s="314"/>
      <c r="DRD14" s="315"/>
      <c r="DRE14" s="311"/>
      <c r="DRF14" s="311"/>
      <c r="DRG14" s="624"/>
      <c r="DRH14" s="624"/>
      <c r="DRI14" s="624"/>
      <c r="DRJ14" s="313"/>
      <c r="DRK14" s="314"/>
      <c r="DRL14" s="315"/>
      <c r="DRM14" s="311"/>
      <c r="DRN14" s="311"/>
      <c r="DRO14" s="624"/>
      <c r="DRP14" s="624"/>
      <c r="DRQ14" s="624"/>
      <c r="DRR14" s="313"/>
      <c r="DRS14" s="314"/>
      <c r="DRT14" s="315"/>
      <c r="DRU14" s="311"/>
      <c r="DRV14" s="311"/>
      <c r="DRW14" s="624"/>
      <c r="DRX14" s="624"/>
      <c r="DRY14" s="624"/>
      <c r="DRZ14" s="313"/>
      <c r="DSA14" s="314"/>
      <c r="DSB14" s="315"/>
      <c r="DSC14" s="311"/>
      <c r="DSD14" s="311"/>
      <c r="DSE14" s="624"/>
      <c r="DSF14" s="624"/>
      <c r="DSG14" s="624"/>
      <c r="DSH14" s="313"/>
      <c r="DSI14" s="314"/>
      <c r="DSJ14" s="315"/>
      <c r="DSK14" s="311"/>
      <c r="DSL14" s="311"/>
      <c r="DSM14" s="624"/>
      <c r="DSN14" s="624"/>
      <c r="DSO14" s="624"/>
      <c r="DSP14" s="313"/>
      <c r="DSQ14" s="314"/>
      <c r="DSR14" s="315"/>
      <c r="DSS14" s="311"/>
      <c r="DST14" s="311"/>
      <c r="DSU14" s="624"/>
      <c r="DSV14" s="624"/>
      <c r="DSW14" s="624"/>
      <c r="DSX14" s="313"/>
      <c r="DSY14" s="314"/>
      <c r="DSZ14" s="315"/>
      <c r="DTA14" s="311"/>
      <c r="DTB14" s="311"/>
      <c r="DTC14" s="624"/>
      <c r="DTD14" s="624"/>
      <c r="DTE14" s="624"/>
      <c r="DTF14" s="313"/>
      <c r="DTG14" s="314"/>
      <c r="DTH14" s="315"/>
      <c r="DTI14" s="311"/>
      <c r="DTJ14" s="311"/>
      <c r="DTK14" s="624"/>
      <c r="DTL14" s="624"/>
      <c r="DTM14" s="624"/>
      <c r="DTN14" s="313"/>
      <c r="DTO14" s="314"/>
      <c r="DTP14" s="315"/>
      <c r="DTQ14" s="311"/>
      <c r="DTR14" s="311"/>
      <c r="DTS14" s="624"/>
      <c r="DTT14" s="624"/>
      <c r="DTU14" s="624"/>
      <c r="DTV14" s="313"/>
      <c r="DTW14" s="314"/>
      <c r="DTX14" s="315"/>
      <c r="DTY14" s="311"/>
      <c r="DTZ14" s="311"/>
      <c r="DUA14" s="624"/>
      <c r="DUB14" s="624"/>
      <c r="DUC14" s="624"/>
      <c r="DUD14" s="313"/>
      <c r="DUE14" s="314"/>
      <c r="DUF14" s="315"/>
      <c r="DUG14" s="311"/>
      <c r="DUH14" s="311"/>
      <c r="DUI14" s="624"/>
      <c r="DUJ14" s="624"/>
      <c r="DUK14" s="624"/>
      <c r="DUL14" s="313"/>
      <c r="DUM14" s="314"/>
      <c r="DUN14" s="315"/>
      <c r="DUO14" s="311"/>
      <c r="DUP14" s="311"/>
      <c r="DUQ14" s="624"/>
      <c r="DUR14" s="624"/>
      <c r="DUS14" s="624"/>
      <c r="DUT14" s="313"/>
      <c r="DUU14" s="314"/>
      <c r="DUV14" s="315"/>
      <c r="DUW14" s="311"/>
      <c r="DUX14" s="311"/>
      <c r="DUY14" s="624"/>
      <c r="DUZ14" s="624"/>
      <c r="DVA14" s="624"/>
      <c r="DVB14" s="313"/>
      <c r="DVC14" s="314"/>
      <c r="DVD14" s="315"/>
      <c r="DVE14" s="311"/>
      <c r="DVF14" s="311"/>
      <c r="DVG14" s="624"/>
      <c r="DVH14" s="624"/>
      <c r="DVI14" s="624"/>
      <c r="DVJ14" s="313"/>
      <c r="DVK14" s="314"/>
      <c r="DVL14" s="315"/>
      <c r="DVM14" s="311"/>
      <c r="DVN14" s="311"/>
      <c r="DVO14" s="624"/>
      <c r="DVP14" s="624"/>
      <c r="DVQ14" s="624"/>
      <c r="DVR14" s="313"/>
      <c r="DVS14" s="314"/>
      <c r="DVT14" s="315"/>
      <c r="DVU14" s="311"/>
      <c r="DVV14" s="311"/>
      <c r="DVW14" s="624"/>
      <c r="DVX14" s="624"/>
      <c r="DVY14" s="624"/>
      <c r="DVZ14" s="313"/>
      <c r="DWA14" s="314"/>
      <c r="DWB14" s="315"/>
      <c r="DWC14" s="311"/>
      <c r="DWD14" s="311"/>
      <c r="DWE14" s="624"/>
      <c r="DWF14" s="624"/>
      <c r="DWG14" s="624"/>
      <c r="DWH14" s="313"/>
      <c r="DWI14" s="314"/>
      <c r="DWJ14" s="315"/>
      <c r="DWK14" s="311"/>
      <c r="DWL14" s="311"/>
      <c r="DWM14" s="624"/>
      <c r="DWN14" s="624"/>
      <c r="DWO14" s="624"/>
      <c r="DWP14" s="313"/>
      <c r="DWQ14" s="314"/>
      <c r="DWR14" s="315"/>
      <c r="DWS14" s="311"/>
      <c r="DWT14" s="311"/>
      <c r="DWU14" s="624"/>
      <c r="DWV14" s="624"/>
      <c r="DWW14" s="624"/>
      <c r="DWX14" s="313"/>
      <c r="DWY14" s="314"/>
      <c r="DWZ14" s="315"/>
      <c r="DXA14" s="311"/>
      <c r="DXB14" s="311"/>
      <c r="DXC14" s="624"/>
      <c r="DXD14" s="624"/>
      <c r="DXE14" s="624"/>
      <c r="DXF14" s="313"/>
      <c r="DXG14" s="314"/>
      <c r="DXH14" s="315"/>
      <c r="DXI14" s="311"/>
      <c r="DXJ14" s="311"/>
      <c r="DXK14" s="624"/>
      <c r="DXL14" s="624"/>
      <c r="DXM14" s="624"/>
      <c r="DXN14" s="313"/>
      <c r="DXO14" s="314"/>
      <c r="DXP14" s="315"/>
      <c r="DXQ14" s="311"/>
      <c r="DXR14" s="311"/>
      <c r="DXS14" s="624"/>
      <c r="DXT14" s="624"/>
      <c r="DXU14" s="624"/>
      <c r="DXV14" s="313"/>
      <c r="DXW14" s="314"/>
      <c r="DXX14" s="315"/>
      <c r="DXY14" s="311"/>
      <c r="DXZ14" s="311"/>
      <c r="DYA14" s="624"/>
      <c r="DYB14" s="624"/>
      <c r="DYC14" s="624"/>
      <c r="DYD14" s="313"/>
      <c r="DYE14" s="314"/>
      <c r="DYF14" s="315"/>
      <c r="DYG14" s="311"/>
      <c r="DYH14" s="311"/>
      <c r="DYI14" s="624"/>
      <c r="DYJ14" s="624"/>
      <c r="DYK14" s="624"/>
      <c r="DYL14" s="313"/>
      <c r="DYM14" s="314"/>
      <c r="DYN14" s="315"/>
      <c r="DYO14" s="311"/>
      <c r="DYP14" s="311"/>
      <c r="DYQ14" s="624"/>
      <c r="DYR14" s="624"/>
      <c r="DYS14" s="624"/>
      <c r="DYT14" s="313"/>
      <c r="DYU14" s="314"/>
      <c r="DYV14" s="315"/>
      <c r="DYW14" s="311"/>
      <c r="DYX14" s="311"/>
      <c r="DYY14" s="624"/>
      <c r="DYZ14" s="624"/>
      <c r="DZA14" s="624"/>
      <c r="DZB14" s="313"/>
      <c r="DZC14" s="314"/>
      <c r="DZD14" s="315"/>
      <c r="DZE14" s="311"/>
      <c r="DZF14" s="311"/>
      <c r="DZG14" s="624"/>
      <c r="DZH14" s="624"/>
      <c r="DZI14" s="624"/>
      <c r="DZJ14" s="313"/>
      <c r="DZK14" s="314"/>
      <c r="DZL14" s="315"/>
      <c r="DZM14" s="311"/>
      <c r="DZN14" s="311"/>
      <c r="DZO14" s="624"/>
      <c r="DZP14" s="624"/>
      <c r="DZQ14" s="624"/>
      <c r="DZR14" s="313"/>
      <c r="DZS14" s="314"/>
      <c r="DZT14" s="315"/>
      <c r="DZU14" s="311"/>
      <c r="DZV14" s="311"/>
      <c r="DZW14" s="624"/>
      <c r="DZX14" s="624"/>
      <c r="DZY14" s="624"/>
      <c r="DZZ14" s="313"/>
      <c r="EAA14" s="314"/>
      <c r="EAB14" s="315"/>
      <c r="EAC14" s="311"/>
      <c r="EAD14" s="311"/>
      <c r="EAE14" s="624"/>
      <c r="EAF14" s="624"/>
      <c r="EAG14" s="624"/>
      <c r="EAH14" s="313"/>
      <c r="EAI14" s="314"/>
      <c r="EAJ14" s="315"/>
      <c r="EAK14" s="311"/>
      <c r="EAL14" s="311"/>
      <c r="EAM14" s="624"/>
      <c r="EAN14" s="624"/>
      <c r="EAO14" s="624"/>
      <c r="EAP14" s="313"/>
      <c r="EAQ14" s="314"/>
      <c r="EAR14" s="315"/>
      <c r="EAS14" s="311"/>
      <c r="EAT14" s="311"/>
      <c r="EAU14" s="624"/>
      <c r="EAV14" s="624"/>
      <c r="EAW14" s="624"/>
      <c r="EAX14" s="313"/>
      <c r="EAY14" s="314"/>
      <c r="EAZ14" s="315"/>
      <c r="EBA14" s="311"/>
      <c r="EBB14" s="311"/>
      <c r="EBC14" s="624"/>
      <c r="EBD14" s="624"/>
      <c r="EBE14" s="624"/>
      <c r="EBF14" s="313"/>
      <c r="EBG14" s="314"/>
      <c r="EBH14" s="315"/>
      <c r="EBI14" s="311"/>
      <c r="EBJ14" s="311"/>
      <c r="EBK14" s="624"/>
      <c r="EBL14" s="624"/>
      <c r="EBM14" s="624"/>
      <c r="EBN14" s="313"/>
      <c r="EBO14" s="314"/>
      <c r="EBP14" s="315"/>
      <c r="EBQ14" s="311"/>
      <c r="EBR14" s="311"/>
      <c r="EBS14" s="624"/>
      <c r="EBT14" s="624"/>
      <c r="EBU14" s="624"/>
      <c r="EBV14" s="313"/>
      <c r="EBW14" s="314"/>
      <c r="EBX14" s="315"/>
      <c r="EBY14" s="311"/>
      <c r="EBZ14" s="311"/>
      <c r="ECA14" s="624"/>
      <c r="ECB14" s="624"/>
      <c r="ECC14" s="624"/>
      <c r="ECD14" s="313"/>
      <c r="ECE14" s="314"/>
      <c r="ECF14" s="315"/>
      <c r="ECG14" s="311"/>
      <c r="ECH14" s="311"/>
      <c r="ECI14" s="624"/>
      <c r="ECJ14" s="624"/>
      <c r="ECK14" s="624"/>
      <c r="ECL14" s="313"/>
      <c r="ECM14" s="314"/>
      <c r="ECN14" s="315"/>
      <c r="ECO14" s="311"/>
      <c r="ECP14" s="311"/>
      <c r="ECQ14" s="624"/>
      <c r="ECR14" s="624"/>
      <c r="ECS14" s="624"/>
      <c r="ECT14" s="313"/>
      <c r="ECU14" s="314"/>
      <c r="ECV14" s="315"/>
      <c r="ECW14" s="311"/>
      <c r="ECX14" s="311"/>
      <c r="ECY14" s="624"/>
      <c r="ECZ14" s="624"/>
      <c r="EDA14" s="624"/>
      <c r="EDB14" s="313"/>
      <c r="EDC14" s="314"/>
      <c r="EDD14" s="315"/>
      <c r="EDE14" s="311"/>
      <c r="EDF14" s="311"/>
      <c r="EDG14" s="624"/>
      <c r="EDH14" s="624"/>
      <c r="EDI14" s="624"/>
      <c r="EDJ14" s="313"/>
      <c r="EDK14" s="314"/>
      <c r="EDL14" s="315"/>
      <c r="EDM14" s="311"/>
      <c r="EDN14" s="311"/>
      <c r="EDO14" s="624"/>
      <c r="EDP14" s="624"/>
      <c r="EDQ14" s="624"/>
      <c r="EDR14" s="313"/>
      <c r="EDS14" s="314"/>
      <c r="EDT14" s="315"/>
      <c r="EDU14" s="311"/>
      <c r="EDV14" s="311"/>
      <c r="EDW14" s="624"/>
      <c r="EDX14" s="624"/>
      <c r="EDY14" s="624"/>
      <c r="EDZ14" s="313"/>
      <c r="EEA14" s="314"/>
      <c r="EEB14" s="315"/>
      <c r="EEC14" s="311"/>
      <c r="EED14" s="311"/>
      <c r="EEE14" s="624"/>
      <c r="EEF14" s="624"/>
      <c r="EEG14" s="624"/>
      <c r="EEH14" s="313"/>
      <c r="EEI14" s="314"/>
      <c r="EEJ14" s="315"/>
      <c r="EEK14" s="311"/>
      <c r="EEL14" s="311"/>
      <c r="EEM14" s="624"/>
      <c r="EEN14" s="624"/>
      <c r="EEO14" s="624"/>
      <c r="EEP14" s="313"/>
      <c r="EEQ14" s="314"/>
      <c r="EER14" s="315"/>
      <c r="EES14" s="311"/>
      <c r="EET14" s="311"/>
      <c r="EEU14" s="624"/>
      <c r="EEV14" s="624"/>
      <c r="EEW14" s="624"/>
      <c r="EEX14" s="313"/>
      <c r="EEY14" s="314"/>
      <c r="EEZ14" s="315"/>
      <c r="EFA14" s="311"/>
      <c r="EFB14" s="311"/>
      <c r="EFC14" s="624"/>
      <c r="EFD14" s="624"/>
      <c r="EFE14" s="624"/>
      <c r="EFF14" s="313"/>
      <c r="EFG14" s="314"/>
      <c r="EFH14" s="315"/>
      <c r="EFI14" s="311"/>
      <c r="EFJ14" s="311"/>
      <c r="EFK14" s="624"/>
      <c r="EFL14" s="624"/>
      <c r="EFM14" s="624"/>
      <c r="EFN14" s="313"/>
      <c r="EFO14" s="314"/>
      <c r="EFP14" s="315"/>
      <c r="EFQ14" s="311"/>
      <c r="EFR14" s="311"/>
      <c r="EFS14" s="624"/>
      <c r="EFT14" s="624"/>
      <c r="EFU14" s="624"/>
      <c r="EFV14" s="313"/>
      <c r="EFW14" s="314"/>
      <c r="EFX14" s="315"/>
      <c r="EFY14" s="311"/>
      <c r="EFZ14" s="311"/>
      <c r="EGA14" s="624"/>
      <c r="EGB14" s="624"/>
      <c r="EGC14" s="624"/>
      <c r="EGD14" s="313"/>
      <c r="EGE14" s="314"/>
      <c r="EGF14" s="315"/>
      <c r="EGG14" s="311"/>
      <c r="EGH14" s="311"/>
      <c r="EGI14" s="624"/>
      <c r="EGJ14" s="624"/>
      <c r="EGK14" s="624"/>
      <c r="EGL14" s="313"/>
      <c r="EGM14" s="314"/>
      <c r="EGN14" s="315"/>
      <c r="EGO14" s="311"/>
      <c r="EGP14" s="311"/>
      <c r="EGQ14" s="624"/>
      <c r="EGR14" s="624"/>
      <c r="EGS14" s="624"/>
      <c r="EGT14" s="313"/>
      <c r="EGU14" s="314"/>
      <c r="EGV14" s="315"/>
      <c r="EGW14" s="311"/>
      <c r="EGX14" s="311"/>
      <c r="EGY14" s="624"/>
      <c r="EGZ14" s="624"/>
      <c r="EHA14" s="624"/>
      <c r="EHB14" s="313"/>
      <c r="EHC14" s="314"/>
      <c r="EHD14" s="315"/>
      <c r="EHE14" s="311"/>
      <c r="EHF14" s="311"/>
      <c r="EHG14" s="624"/>
      <c r="EHH14" s="624"/>
      <c r="EHI14" s="624"/>
      <c r="EHJ14" s="313"/>
      <c r="EHK14" s="314"/>
      <c r="EHL14" s="315"/>
      <c r="EHM14" s="311"/>
      <c r="EHN14" s="311"/>
      <c r="EHO14" s="624"/>
      <c r="EHP14" s="624"/>
      <c r="EHQ14" s="624"/>
      <c r="EHR14" s="313"/>
      <c r="EHS14" s="314"/>
      <c r="EHT14" s="315"/>
      <c r="EHU14" s="311"/>
      <c r="EHV14" s="311"/>
      <c r="EHW14" s="624"/>
      <c r="EHX14" s="624"/>
      <c r="EHY14" s="624"/>
      <c r="EHZ14" s="313"/>
      <c r="EIA14" s="314"/>
      <c r="EIB14" s="315"/>
      <c r="EIC14" s="311"/>
      <c r="EID14" s="311"/>
      <c r="EIE14" s="624"/>
      <c r="EIF14" s="624"/>
      <c r="EIG14" s="624"/>
      <c r="EIH14" s="313"/>
      <c r="EII14" s="314"/>
      <c r="EIJ14" s="315"/>
      <c r="EIK14" s="311"/>
      <c r="EIL14" s="311"/>
      <c r="EIM14" s="624"/>
      <c r="EIN14" s="624"/>
      <c r="EIO14" s="624"/>
      <c r="EIP14" s="313"/>
      <c r="EIQ14" s="314"/>
      <c r="EIR14" s="315"/>
      <c r="EIS14" s="311"/>
      <c r="EIT14" s="311"/>
      <c r="EIU14" s="624"/>
      <c r="EIV14" s="624"/>
      <c r="EIW14" s="624"/>
      <c r="EIX14" s="313"/>
      <c r="EIY14" s="314"/>
      <c r="EIZ14" s="315"/>
      <c r="EJA14" s="311"/>
      <c r="EJB14" s="311"/>
      <c r="EJC14" s="624"/>
      <c r="EJD14" s="624"/>
      <c r="EJE14" s="624"/>
      <c r="EJF14" s="313"/>
      <c r="EJG14" s="314"/>
      <c r="EJH14" s="315"/>
      <c r="EJI14" s="311"/>
      <c r="EJJ14" s="311"/>
      <c r="EJK14" s="624"/>
      <c r="EJL14" s="624"/>
      <c r="EJM14" s="624"/>
      <c r="EJN14" s="313"/>
      <c r="EJO14" s="314"/>
      <c r="EJP14" s="315"/>
      <c r="EJQ14" s="311"/>
      <c r="EJR14" s="311"/>
      <c r="EJS14" s="624"/>
      <c r="EJT14" s="624"/>
      <c r="EJU14" s="624"/>
      <c r="EJV14" s="313"/>
      <c r="EJW14" s="314"/>
      <c r="EJX14" s="315"/>
      <c r="EJY14" s="311"/>
      <c r="EJZ14" s="311"/>
      <c r="EKA14" s="624"/>
      <c r="EKB14" s="624"/>
      <c r="EKC14" s="624"/>
      <c r="EKD14" s="313"/>
      <c r="EKE14" s="314"/>
      <c r="EKF14" s="315"/>
      <c r="EKG14" s="311"/>
      <c r="EKH14" s="311"/>
      <c r="EKI14" s="624"/>
      <c r="EKJ14" s="624"/>
      <c r="EKK14" s="624"/>
      <c r="EKL14" s="313"/>
      <c r="EKM14" s="314"/>
      <c r="EKN14" s="315"/>
      <c r="EKO14" s="311"/>
      <c r="EKP14" s="311"/>
      <c r="EKQ14" s="624"/>
      <c r="EKR14" s="624"/>
      <c r="EKS14" s="624"/>
      <c r="EKT14" s="313"/>
      <c r="EKU14" s="314"/>
      <c r="EKV14" s="315"/>
      <c r="EKW14" s="311"/>
      <c r="EKX14" s="311"/>
      <c r="EKY14" s="624"/>
      <c r="EKZ14" s="624"/>
      <c r="ELA14" s="624"/>
      <c r="ELB14" s="313"/>
      <c r="ELC14" s="314"/>
      <c r="ELD14" s="315"/>
      <c r="ELE14" s="311"/>
      <c r="ELF14" s="311"/>
      <c r="ELG14" s="624"/>
      <c r="ELH14" s="624"/>
      <c r="ELI14" s="624"/>
      <c r="ELJ14" s="313"/>
      <c r="ELK14" s="314"/>
      <c r="ELL14" s="315"/>
      <c r="ELM14" s="311"/>
      <c r="ELN14" s="311"/>
      <c r="ELO14" s="624"/>
      <c r="ELP14" s="624"/>
      <c r="ELQ14" s="624"/>
      <c r="ELR14" s="313"/>
      <c r="ELS14" s="314"/>
      <c r="ELT14" s="315"/>
      <c r="ELU14" s="311"/>
      <c r="ELV14" s="311"/>
      <c r="ELW14" s="624"/>
      <c r="ELX14" s="624"/>
      <c r="ELY14" s="624"/>
      <c r="ELZ14" s="313"/>
      <c r="EMA14" s="314"/>
      <c r="EMB14" s="315"/>
      <c r="EMC14" s="311"/>
      <c r="EMD14" s="311"/>
      <c r="EME14" s="624"/>
      <c r="EMF14" s="624"/>
      <c r="EMG14" s="624"/>
      <c r="EMH14" s="313"/>
      <c r="EMI14" s="314"/>
      <c r="EMJ14" s="315"/>
      <c r="EMK14" s="311"/>
      <c r="EML14" s="311"/>
      <c r="EMM14" s="624"/>
      <c r="EMN14" s="624"/>
      <c r="EMO14" s="624"/>
      <c r="EMP14" s="313"/>
      <c r="EMQ14" s="314"/>
      <c r="EMR14" s="315"/>
      <c r="EMS14" s="311"/>
      <c r="EMT14" s="311"/>
      <c r="EMU14" s="624"/>
      <c r="EMV14" s="624"/>
      <c r="EMW14" s="624"/>
      <c r="EMX14" s="313"/>
      <c r="EMY14" s="314"/>
      <c r="EMZ14" s="315"/>
      <c r="ENA14" s="311"/>
      <c r="ENB14" s="311"/>
      <c r="ENC14" s="624"/>
      <c r="END14" s="624"/>
      <c r="ENE14" s="624"/>
      <c r="ENF14" s="313"/>
      <c r="ENG14" s="314"/>
      <c r="ENH14" s="315"/>
      <c r="ENI14" s="311"/>
      <c r="ENJ14" s="311"/>
      <c r="ENK14" s="624"/>
      <c r="ENL14" s="624"/>
      <c r="ENM14" s="624"/>
      <c r="ENN14" s="313"/>
      <c r="ENO14" s="314"/>
      <c r="ENP14" s="315"/>
      <c r="ENQ14" s="311"/>
      <c r="ENR14" s="311"/>
      <c r="ENS14" s="624"/>
      <c r="ENT14" s="624"/>
      <c r="ENU14" s="624"/>
      <c r="ENV14" s="313"/>
      <c r="ENW14" s="314"/>
      <c r="ENX14" s="315"/>
      <c r="ENY14" s="311"/>
      <c r="ENZ14" s="311"/>
      <c r="EOA14" s="624"/>
      <c r="EOB14" s="624"/>
      <c r="EOC14" s="624"/>
      <c r="EOD14" s="313"/>
      <c r="EOE14" s="314"/>
      <c r="EOF14" s="315"/>
      <c r="EOG14" s="311"/>
      <c r="EOH14" s="311"/>
      <c r="EOI14" s="624"/>
      <c r="EOJ14" s="624"/>
      <c r="EOK14" s="624"/>
      <c r="EOL14" s="313"/>
      <c r="EOM14" s="314"/>
      <c r="EON14" s="315"/>
      <c r="EOO14" s="311"/>
      <c r="EOP14" s="311"/>
      <c r="EOQ14" s="624"/>
      <c r="EOR14" s="624"/>
      <c r="EOS14" s="624"/>
      <c r="EOT14" s="313"/>
      <c r="EOU14" s="314"/>
      <c r="EOV14" s="315"/>
      <c r="EOW14" s="311"/>
      <c r="EOX14" s="311"/>
      <c r="EOY14" s="624"/>
      <c r="EOZ14" s="624"/>
      <c r="EPA14" s="624"/>
      <c r="EPB14" s="313"/>
      <c r="EPC14" s="314"/>
      <c r="EPD14" s="315"/>
      <c r="EPE14" s="311"/>
      <c r="EPF14" s="311"/>
      <c r="EPG14" s="624"/>
      <c r="EPH14" s="624"/>
      <c r="EPI14" s="624"/>
      <c r="EPJ14" s="313"/>
      <c r="EPK14" s="314"/>
      <c r="EPL14" s="315"/>
      <c r="EPM14" s="311"/>
      <c r="EPN14" s="311"/>
      <c r="EPO14" s="624"/>
      <c r="EPP14" s="624"/>
      <c r="EPQ14" s="624"/>
      <c r="EPR14" s="313"/>
      <c r="EPS14" s="314"/>
      <c r="EPT14" s="315"/>
      <c r="EPU14" s="311"/>
      <c r="EPV14" s="311"/>
      <c r="EPW14" s="624"/>
      <c r="EPX14" s="624"/>
      <c r="EPY14" s="624"/>
      <c r="EPZ14" s="313"/>
      <c r="EQA14" s="314"/>
      <c r="EQB14" s="315"/>
      <c r="EQC14" s="311"/>
      <c r="EQD14" s="311"/>
      <c r="EQE14" s="624"/>
      <c r="EQF14" s="624"/>
      <c r="EQG14" s="624"/>
      <c r="EQH14" s="313"/>
      <c r="EQI14" s="314"/>
      <c r="EQJ14" s="315"/>
      <c r="EQK14" s="311"/>
      <c r="EQL14" s="311"/>
      <c r="EQM14" s="624"/>
      <c r="EQN14" s="624"/>
      <c r="EQO14" s="624"/>
      <c r="EQP14" s="313"/>
      <c r="EQQ14" s="314"/>
      <c r="EQR14" s="315"/>
      <c r="EQS14" s="311"/>
      <c r="EQT14" s="311"/>
      <c r="EQU14" s="624"/>
      <c r="EQV14" s="624"/>
      <c r="EQW14" s="624"/>
      <c r="EQX14" s="313"/>
      <c r="EQY14" s="314"/>
      <c r="EQZ14" s="315"/>
      <c r="ERA14" s="311"/>
      <c r="ERB14" s="311"/>
      <c r="ERC14" s="624"/>
      <c r="ERD14" s="624"/>
      <c r="ERE14" s="624"/>
      <c r="ERF14" s="313"/>
      <c r="ERG14" s="314"/>
      <c r="ERH14" s="315"/>
      <c r="ERI14" s="311"/>
      <c r="ERJ14" s="311"/>
      <c r="ERK14" s="624"/>
      <c r="ERL14" s="624"/>
      <c r="ERM14" s="624"/>
      <c r="ERN14" s="313"/>
      <c r="ERO14" s="314"/>
      <c r="ERP14" s="315"/>
      <c r="ERQ14" s="311"/>
      <c r="ERR14" s="311"/>
      <c r="ERS14" s="624"/>
      <c r="ERT14" s="624"/>
      <c r="ERU14" s="624"/>
      <c r="ERV14" s="313"/>
      <c r="ERW14" s="314"/>
      <c r="ERX14" s="315"/>
      <c r="ERY14" s="311"/>
      <c r="ERZ14" s="311"/>
      <c r="ESA14" s="624"/>
      <c r="ESB14" s="624"/>
      <c r="ESC14" s="624"/>
      <c r="ESD14" s="313"/>
      <c r="ESE14" s="314"/>
      <c r="ESF14" s="315"/>
      <c r="ESG14" s="311"/>
      <c r="ESH14" s="311"/>
      <c r="ESI14" s="624"/>
      <c r="ESJ14" s="624"/>
      <c r="ESK14" s="624"/>
      <c r="ESL14" s="313"/>
      <c r="ESM14" s="314"/>
      <c r="ESN14" s="315"/>
      <c r="ESO14" s="311"/>
      <c r="ESP14" s="311"/>
      <c r="ESQ14" s="624"/>
      <c r="ESR14" s="624"/>
      <c r="ESS14" s="624"/>
      <c r="EST14" s="313"/>
      <c r="ESU14" s="314"/>
      <c r="ESV14" s="315"/>
      <c r="ESW14" s="311"/>
      <c r="ESX14" s="311"/>
      <c r="ESY14" s="624"/>
      <c r="ESZ14" s="624"/>
      <c r="ETA14" s="624"/>
      <c r="ETB14" s="313"/>
      <c r="ETC14" s="314"/>
      <c r="ETD14" s="315"/>
      <c r="ETE14" s="311"/>
      <c r="ETF14" s="311"/>
      <c r="ETG14" s="624"/>
      <c r="ETH14" s="624"/>
      <c r="ETI14" s="624"/>
      <c r="ETJ14" s="313"/>
      <c r="ETK14" s="314"/>
      <c r="ETL14" s="315"/>
      <c r="ETM14" s="311"/>
      <c r="ETN14" s="311"/>
      <c r="ETO14" s="624"/>
      <c r="ETP14" s="624"/>
      <c r="ETQ14" s="624"/>
      <c r="ETR14" s="313"/>
      <c r="ETS14" s="314"/>
      <c r="ETT14" s="315"/>
      <c r="ETU14" s="311"/>
      <c r="ETV14" s="311"/>
      <c r="ETW14" s="624"/>
      <c r="ETX14" s="624"/>
      <c r="ETY14" s="624"/>
      <c r="ETZ14" s="313"/>
      <c r="EUA14" s="314"/>
      <c r="EUB14" s="315"/>
      <c r="EUC14" s="311"/>
      <c r="EUD14" s="311"/>
      <c r="EUE14" s="624"/>
      <c r="EUF14" s="624"/>
      <c r="EUG14" s="624"/>
      <c r="EUH14" s="313"/>
      <c r="EUI14" s="314"/>
      <c r="EUJ14" s="315"/>
      <c r="EUK14" s="311"/>
      <c r="EUL14" s="311"/>
      <c r="EUM14" s="624"/>
      <c r="EUN14" s="624"/>
      <c r="EUO14" s="624"/>
      <c r="EUP14" s="313"/>
      <c r="EUQ14" s="314"/>
      <c r="EUR14" s="315"/>
      <c r="EUS14" s="311"/>
      <c r="EUT14" s="311"/>
      <c r="EUU14" s="624"/>
      <c r="EUV14" s="624"/>
      <c r="EUW14" s="624"/>
      <c r="EUX14" s="313"/>
      <c r="EUY14" s="314"/>
      <c r="EUZ14" s="315"/>
      <c r="EVA14" s="311"/>
      <c r="EVB14" s="311"/>
      <c r="EVC14" s="624"/>
      <c r="EVD14" s="624"/>
      <c r="EVE14" s="624"/>
      <c r="EVF14" s="313"/>
      <c r="EVG14" s="314"/>
      <c r="EVH14" s="315"/>
      <c r="EVI14" s="311"/>
      <c r="EVJ14" s="311"/>
      <c r="EVK14" s="624"/>
      <c r="EVL14" s="624"/>
      <c r="EVM14" s="624"/>
      <c r="EVN14" s="313"/>
      <c r="EVO14" s="314"/>
      <c r="EVP14" s="315"/>
      <c r="EVQ14" s="311"/>
      <c r="EVR14" s="311"/>
      <c r="EVS14" s="624"/>
      <c r="EVT14" s="624"/>
      <c r="EVU14" s="624"/>
      <c r="EVV14" s="313"/>
      <c r="EVW14" s="314"/>
      <c r="EVX14" s="315"/>
      <c r="EVY14" s="311"/>
      <c r="EVZ14" s="311"/>
      <c r="EWA14" s="624"/>
      <c r="EWB14" s="624"/>
      <c r="EWC14" s="624"/>
      <c r="EWD14" s="313"/>
      <c r="EWE14" s="314"/>
      <c r="EWF14" s="315"/>
      <c r="EWG14" s="311"/>
      <c r="EWH14" s="311"/>
      <c r="EWI14" s="624"/>
      <c r="EWJ14" s="624"/>
      <c r="EWK14" s="624"/>
      <c r="EWL14" s="313"/>
      <c r="EWM14" s="314"/>
      <c r="EWN14" s="315"/>
      <c r="EWO14" s="311"/>
      <c r="EWP14" s="311"/>
      <c r="EWQ14" s="624"/>
      <c r="EWR14" s="624"/>
      <c r="EWS14" s="624"/>
      <c r="EWT14" s="313"/>
      <c r="EWU14" s="314"/>
      <c r="EWV14" s="315"/>
      <c r="EWW14" s="311"/>
      <c r="EWX14" s="311"/>
      <c r="EWY14" s="624"/>
      <c r="EWZ14" s="624"/>
      <c r="EXA14" s="624"/>
      <c r="EXB14" s="313"/>
      <c r="EXC14" s="314"/>
      <c r="EXD14" s="315"/>
      <c r="EXE14" s="311"/>
      <c r="EXF14" s="311"/>
      <c r="EXG14" s="624"/>
      <c r="EXH14" s="624"/>
      <c r="EXI14" s="624"/>
      <c r="EXJ14" s="313"/>
      <c r="EXK14" s="314"/>
      <c r="EXL14" s="315"/>
      <c r="EXM14" s="311"/>
      <c r="EXN14" s="311"/>
      <c r="EXO14" s="624"/>
      <c r="EXP14" s="624"/>
      <c r="EXQ14" s="624"/>
      <c r="EXR14" s="313"/>
      <c r="EXS14" s="314"/>
      <c r="EXT14" s="315"/>
      <c r="EXU14" s="311"/>
      <c r="EXV14" s="311"/>
      <c r="EXW14" s="624"/>
      <c r="EXX14" s="624"/>
      <c r="EXY14" s="624"/>
      <c r="EXZ14" s="313"/>
      <c r="EYA14" s="314"/>
      <c r="EYB14" s="315"/>
      <c r="EYC14" s="311"/>
      <c r="EYD14" s="311"/>
      <c r="EYE14" s="624"/>
      <c r="EYF14" s="624"/>
      <c r="EYG14" s="624"/>
      <c r="EYH14" s="313"/>
      <c r="EYI14" s="314"/>
      <c r="EYJ14" s="315"/>
      <c r="EYK14" s="311"/>
      <c r="EYL14" s="311"/>
      <c r="EYM14" s="624"/>
      <c r="EYN14" s="624"/>
      <c r="EYO14" s="624"/>
      <c r="EYP14" s="313"/>
      <c r="EYQ14" s="314"/>
      <c r="EYR14" s="315"/>
      <c r="EYS14" s="311"/>
      <c r="EYT14" s="311"/>
      <c r="EYU14" s="624"/>
      <c r="EYV14" s="624"/>
      <c r="EYW14" s="624"/>
      <c r="EYX14" s="313"/>
      <c r="EYY14" s="314"/>
      <c r="EYZ14" s="315"/>
      <c r="EZA14" s="311"/>
      <c r="EZB14" s="311"/>
      <c r="EZC14" s="624"/>
      <c r="EZD14" s="624"/>
      <c r="EZE14" s="624"/>
      <c r="EZF14" s="313"/>
      <c r="EZG14" s="314"/>
      <c r="EZH14" s="315"/>
      <c r="EZI14" s="311"/>
      <c r="EZJ14" s="311"/>
      <c r="EZK14" s="624"/>
      <c r="EZL14" s="624"/>
      <c r="EZM14" s="624"/>
      <c r="EZN14" s="313"/>
      <c r="EZO14" s="314"/>
      <c r="EZP14" s="315"/>
      <c r="EZQ14" s="311"/>
      <c r="EZR14" s="311"/>
      <c r="EZS14" s="624"/>
      <c r="EZT14" s="624"/>
      <c r="EZU14" s="624"/>
      <c r="EZV14" s="313"/>
      <c r="EZW14" s="314"/>
      <c r="EZX14" s="315"/>
      <c r="EZY14" s="311"/>
      <c r="EZZ14" s="311"/>
      <c r="FAA14" s="624"/>
      <c r="FAB14" s="624"/>
      <c r="FAC14" s="624"/>
      <c r="FAD14" s="313"/>
      <c r="FAE14" s="314"/>
      <c r="FAF14" s="315"/>
      <c r="FAG14" s="311"/>
      <c r="FAH14" s="311"/>
      <c r="FAI14" s="624"/>
      <c r="FAJ14" s="624"/>
      <c r="FAK14" s="624"/>
      <c r="FAL14" s="313"/>
      <c r="FAM14" s="314"/>
      <c r="FAN14" s="315"/>
      <c r="FAO14" s="311"/>
      <c r="FAP14" s="311"/>
      <c r="FAQ14" s="624"/>
      <c r="FAR14" s="624"/>
      <c r="FAS14" s="624"/>
      <c r="FAT14" s="313"/>
      <c r="FAU14" s="314"/>
      <c r="FAV14" s="315"/>
      <c r="FAW14" s="311"/>
      <c r="FAX14" s="311"/>
      <c r="FAY14" s="624"/>
      <c r="FAZ14" s="624"/>
      <c r="FBA14" s="624"/>
      <c r="FBB14" s="313"/>
      <c r="FBC14" s="314"/>
      <c r="FBD14" s="315"/>
      <c r="FBE14" s="311"/>
      <c r="FBF14" s="311"/>
      <c r="FBG14" s="624"/>
      <c r="FBH14" s="624"/>
      <c r="FBI14" s="624"/>
      <c r="FBJ14" s="313"/>
      <c r="FBK14" s="314"/>
      <c r="FBL14" s="315"/>
      <c r="FBM14" s="311"/>
      <c r="FBN14" s="311"/>
      <c r="FBO14" s="624"/>
      <c r="FBP14" s="624"/>
      <c r="FBQ14" s="624"/>
      <c r="FBR14" s="313"/>
      <c r="FBS14" s="314"/>
      <c r="FBT14" s="315"/>
      <c r="FBU14" s="311"/>
      <c r="FBV14" s="311"/>
      <c r="FBW14" s="624"/>
      <c r="FBX14" s="624"/>
      <c r="FBY14" s="624"/>
      <c r="FBZ14" s="313"/>
      <c r="FCA14" s="314"/>
      <c r="FCB14" s="315"/>
      <c r="FCC14" s="311"/>
      <c r="FCD14" s="311"/>
      <c r="FCE14" s="624"/>
      <c r="FCF14" s="624"/>
      <c r="FCG14" s="624"/>
      <c r="FCH14" s="313"/>
      <c r="FCI14" s="314"/>
      <c r="FCJ14" s="315"/>
      <c r="FCK14" s="311"/>
      <c r="FCL14" s="311"/>
      <c r="FCM14" s="624"/>
      <c r="FCN14" s="624"/>
      <c r="FCO14" s="624"/>
      <c r="FCP14" s="313"/>
      <c r="FCQ14" s="314"/>
      <c r="FCR14" s="315"/>
      <c r="FCS14" s="311"/>
      <c r="FCT14" s="311"/>
      <c r="FCU14" s="624"/>
      <c r="FCV14" s="624"/>
      <c r="FCW14" s="624"/>
      <c r="FCX14" s="313"/>
      <c r="FCY14" s="314"/>
      <c r="FCZ14" s="315"/>
      <c r="FDA14" s="311"/>
      <c r="FDB14" s="311"/>
      <c r="FDC14" s="624"/>
      <c r="FDD14" s="624"/>
      <c r="FDE14" s="624"/>
      <c r="FDF14" s="313"/>
      <c r="FDG14" s="314"/>
      <c r="FDH14" s="315"/>
      <c r="FDI14" s="311"/>
      <c r="FDJ14" s="311"/>
      <c r="FDK14" s="624"/>
      <c r="FDL14" s="624"/>
      <c r="FDM14" s="624"/>
      <c r="FDN14" s="313"/>
      <c r="FDO14" s="314"/>
      <c r="FDP14" s="315"/>
      <c r="FDQ14" s="311"/>
      <c r="FDR14" s="311"/>
      <c r="FDS14" s="624"/>
      <c r="FDT14" s="624"/>
      <c r="FDU14" s="624"/>
      <c r="FDV14" s="313"/>
      <c r="FDW14" s="314"/>
      <c r="FDX14" s="315"/>
      <c r="FDY14" s="311"/>
      <c r="FDZ14" s="311"/>
      <c r="FEA14" s="624"/>
      <c r="FEB14" s="624"/>
      <c r="FEC14" s="624"/>
      <c r="FED14" s="313"/>
      <c r="FEE14" s="314"/>
      <c r="FEF14" s="315"/>
      <c r="FEG14" s="311"/>
      <c r="FEH14" s="311"/>
      <c r="FEI14" s="624"/>
      <c r="FEJ14" s="624"/>
      <c r="FEK14" s="624"/>
      <c r="FEL14" s="313"/>
      <c r="FEM14" s="314"/>
      <c r="FEN14" s="315"/>
      <c r="FEO14" s="311"/>
      <c r="FEP14" s="311"/>
      <c r="FEQ14" s="624"/>
      <c r="FER14" s="624"/>
      <c r="FES14" s="624"/>
      <c r="FET14" s="313"/>
      <c r="FEU14" s="314"/>
      <c r="FEV14" s="315"/>
      <c r="FEW14" s="311"/>
      <c r="FEX14" s="311"/>
      <c r="FEY14" s="624"/>
      <c r="FEZ14" s="624"/>
      <c r="FFA14" s="624"/>
      <c r="FFB14" s="313"/>
      <c r="FFC14" s="314"/>
      <c r="FFD14" s="315"/>
      <c r="FFE14" s="311"/>
      <c r="FFF14" s="311"/>
      <c r="FFG14" s="624"/>
      <c r="FFH14" s="624"/>
      <c r="FFI14" s="624"/>
      <c r="FFJ14" s="313"/>
      <c r="FFK14" s="314"/>
      <c r="FFL14" s="315"/>
      <c r="FFM14" s="311"/>
      <c r="FFN14" s="311"/>
      <c r="FFO14" s="624"/>
      <c r="FFP14" s="624"/>
      <c r="FFQ14" s="624"/>
      <c r="FFR14" s="313"/>
      <c r="FFS14" s="314"/>
      <c r="FFT14" s="315"/>
      <c r="FFU14" s="311"/>
      <c r="FFV14" s="311"/>
      <c r="FFW14" s="624"/>
      <c r="FFX14" s="624"/>
      <c r="FFY14" s="624"/>
      <c r="FFZ14" s="313"/>
      <c r="FGA14" s="314"/>
      <c r="FGB14" s="315"/>
      <c r="FGC14" s="311"/>
      <c r="FGD14" s="311"/>
      <c r="FGE14" s="624"/>
      <c r="FGF14" s="624"/>
      <c r="FGG14" s="624"/>
      <c r="FGH14" s="313"/>
      <c r="FGI14" s="314"/>
      <c r="FGJ14" s="315"/>
      <c r="FGK14" s="311"/>
      <c r="FGL14" s="311"/>
      <c r="FGM14" s="624"/>
      <c r="FGN14" s="624"/>
      <c r="FGO14" s="624"/>
      <c r="FGP14" s="313"/>
      <c r="FGQ14" s="314"/>
      <c r="FGR14" s="315"/>
      <c r="FGS14" s="311"/>
      <c r="FGT14" s="311"/>
      <c r="FGU14" s="624"/>
      <c r="FGV14" s="624"/>
      <c r="FGW14" s="624"/>
      <c r="FGX14" s="313"/>
      <c r="FGY14" s="314"/>
      <c r="FGZ14" s="315"/>
      <c r="FHA14" s="311"/>
      <c r="FHB14" s="311"/>
      <c r="FHC14" s="624"/>
      <c r="FHD14" s="624"/>
      <c r="FHE14" s="624"/>
      <c r="FHF14" s="313"/>
      <c r="FHG14" s="314"/>
      <c r="FHH14" s="315"/>
      <c r="FHI14" s="311"/>
      <c r="FHJ14" s="311"/>
      <c r="FHK14" s="624"/>
      <c r="FHL14" s="624"/>
      <c r="FHM14" s="624"/>
      <c r="FHN14" s="313"/>
      <c r="FHO14" s="314"/>
      <c r="FHP14" s="315"/>
      <c r="FHQ14" s="311"/>
      <c r="FHR14" s="311"/>
      <c r="FHS14" s="624"/>
      <c r="FHT14" s="624"/>
      <c r="FHU14" s="624"/>
      <c r="FHV14" s="313"/>
      <c r="FHW14" s="314"/>
      <c r="FHX14" s="315"/>
      <c r="FHY14" s="311"/>
      <c r="FHZ14" s="311"/>
      <c r="FIA14" s="624"/>
      <c r="FIB14" s="624"/>
      <c r="FIC14" s="624"/>
      <c r="FID14" s="313"/>
      <c r="FIE14" s="314"/>
      <c r="FIF14" s="315"/>
      <c r="FIG14" s="311"/>
      <c r="FIH14" s="311"/>
      <c r="FII14" s="624"/>
      <c r="FIJ14" s="624"/>
      <c r="FIK14" s="624"/>
      <c r="FIL14" s="313"/>
      <c r="FIM14" s="314"/>
      <c r="FIN14" s="315"/>
      <c r="FIO14" s="311"/>
      <c r="FIP14" s="311"/>
      <c r="FIQ14" s="624"/>
      <c r="FIR14" s="624"/>
      <c r="FIS14" s="624"/>
      <c r="FIT14" s="313"/>
      <c r="FIU14" s="314"/>
      <c r="FIV14" s="315"/>
      <c r="FIW14" s="311"/>
      <c r="FIX14" s="311"/>
      <c r="FIY14" s="624"/>
      <c r="FIZ14" s="624"/>
      <c r="FJA14" s="624"/>
      <c r="FJB14" s="313"/>
      <c r="FJC14" s="314"/>
      <c r="FJD14" s="315"/>
      <c r="FJE14" s="311"/>
      <c r="FJF14" s="311"/>
      <c r="FJG14" s="624"/>
      <c r="FJH14" s="624"/>
      <c r="FJI14" s="624"/>
      <c r="FJJ14" s="313"/>
      <c r="FJK14" s="314"/>
      <c r="FJL14" s="315"/>
      <c r="FJM14" s="311"/>
      <c r="FJN14" s="311"/>
      <c r="FJO14" s="624"/>
      <c r="FJP14" s="624"/>
      <c r="FJQ14" s="624"/>
      <c r="FJR14" s="313"/>
      <c r="FJS14" s="314"/>
      <c r="FJT14" s="315"/>
      <c r="FJU14" s="311"/>
      <c r="FJV14" s="311"/>
      <c r="FJW14" s="624"/>
      <c r="FJX14" s="624"/>
      <c r="FJY14" s="624"/>
      <c r="FJZ14" s="313"/>
      <c r="FKA14" s="314"/>
      <c r="FKB14" s="315"/>
      <c r="FKC14" s="311"/>
      <c r="FKD14" s="311"/>
      <c r="FKE14" s="624"/>
      <c r="FKF14" s="624"/>
      <c r="FKG14" s="624"/>
      <c r="FKH14" s="313"/>
      <c r="FKI14" s="314"/>
      <c r="FKJ14" s="315"/>
      <c r="FKK14" s="311"/>
      <c r="FKL14" s="311"/>
      <c r="FKM14" s="624"/>
      <c r="FKN14" s="624"/>
      <c r="FKO14" s="624"/>
      <c r="FKP14" s="313"/>
      <c r="FKQ14" s="314"/>
      <c r="FKR14" s="315"/>
      <c r="FKS14" s="311"/>
      <c r="FKT14" s="311"/>
      <c r="FKU14" s="624"/>
      <c r="FKV14" s="624"/>
      <c r="FKW14" s="624"/>
      <c r="FKX14" s="313"/>
      <c r="FKY14" s="314"/>
      <c r="FKZ14" s="315"/>
      <c r="FLA14" s="311"/>
      <c r="FLB14" s="311"/>
      <c r="FLC14" s="624"/>
      <c r="FLD14" s="624"/>
      <c r="FLE14" s="624"/>
      <c r="FLF14" s="313"/>
      <c r="FLG14" s="314"/>
      <c r="FLH14" s="315"/>
      <c r="FLI14" s="311"/>
      <c r="FLJ14" s="311"/>
      <c r="FLK14" s="624"/>
      <c r="FLL14" s="624"/>
      <c r="FLM14" s="624"/>
      <c r="FLN14" s="313"/>
      <c r="FLO14" s="314"/>
      <c r="FLP14" s="315"/>
      <c r="FLQ14" s="311"/>
      <c r="FLR14" s="311"/>
      <c r="FLS14" s="624"/>
      <c r="FLT14" s="624"/>
      <c r="FLU14" s="624"/>
      <c r="FLV14" s="313"/>
      <c r="FLW14" s="314"/>
      <c r="FLX14" s="315"/>
      <c r="FLY14" s="311"/>
      <c r="FLZ14" s="311"/>
      <c r="FMA14" s="624"/>
      <c r="FMB14" s="624"/>
      <c r="FMC14" s="624"/>
      <c r="FMD14" s="313"/>
      <c r="FME14" s="314"/>
      <c r="FMF14" s="315"/>
      <c r="FMG14" s="311"/>
      <c r="FMH14" s="311"/>
      <c r="FMI14" s="624"/>
      <c r="FMJ14" s="624"/>
      <c r="FMK14" s="624"/>
      <c r="FML14" s="313"/>
      <c r="FMM14" s="314"/>
      <c r="FMN14" s="315"/>
      <c r="FMO14" s="311"/>
      <c r="FMP14" s="311"/>
      <c r="FMQ14" s="624"/>
      <c r="FMR14" s="624"/>
      <c r="FMS14" s="624"/>
      <c r="FMT14" s="313"/>
      <c r="FMU14" s="314"/>
      <c r="FMV14" s="315"/>
      <c r="FMW14" s="311"/>
      <c r="FMX14" s="311"/>
      <c r="FMY14" s="624"/>
      <c r="FMZ14" s="624"/>
      <c r="FNA14" s="624"/>
      <c r="FNB14" s="313"/>
      <c r="FNC14" s="314"/>
      <c r="FND14" s="315"/>
      <c r="FNE14" s="311"/>
      <c r="FNF14" s="311"/>
      <c r="FNG14" s="624"/>
      <c r="FNH14" s="624"/>
      <c r="FNI14" s="624"/>
      <c r="FNJ14" s="313"/>
      <c r="FNK14" s="314"/>
      <c r="FNL14" s="315"/>
      <c r="FNM14" s="311"/>
      <c r="FNN14" s="311"/>
      <c r="FNO14" s="624"/>
      <c r="FNP14" s="624"/>
      <c r="FNQ14" s="624"/>
      <c r="FNR14" s="313"/>
      <c r="FNS14" s="314"/>
      <c r="FNT14" s="315"/>
      <c r="FNU14" s="311"/>
      <c r="FNV14" s="311"/>
      <c r="FNW14" s="624"/>
      <c r="FNX14" s="624"/>
      <c r="FNY14" s="624"/>
      <c r="FNZ14" s="313"/>
      <c r="FOA14" s="314"/>
      <c r="FOB14" s="315"/>
      <c r="FOC14" s="311"/>
      <c r="FOD14" s="311"/>
      <c r="FOE14" s="624"/>
      <c r="FOF14" s="624"/>
      <c r="FOG14" s="624"/>
      <c r="FOH14" s="313"/>
      <c r="FOI14" s="314"/>
      <c r="FOJ14" s="315"/>
      <c r="FOK14" s="311"/>
      <c r="FOL14" s="311"/>
      <c r="FOM14" s="624"/>
      <c r="FON14" s="624"/>
      <c r="FOO14" s="624"/>
      <c r="FOP14" s="313"/>
      <c r="FOQ14" s="314"/>
      <c r="FOR14" s="315"/>
      <c r="FOS14" s="311"/>
      <c r="FOT14" s="311"/>
      <c r="FOU14" s="624"/>
      <c r="FOV14" s="624"/>
      <c r="FOW14" s="624"/>
      <c r="FOX14" s="313"/>
      <c r="FOY14" s="314"/>
      <c r="FOZ14" s="315"/>
      <c r="FPA14" s="311"/>
      <c r="FPB14" s="311"/>
      <c r="FPC14" s="624"/>
      <c r="FPD14" s="624"/>
      <c r="FPE14" s="624"/>
      <c r="FPF14" s="313"/>
      <c r="FPG14" s="314"/>
      <c r="FPH14" s="315"/>
      <c r="FPI14" s="311"/>
      <c r="FPJ14" s="311"/>
      <c r="FPK14" s="624"/>
      <c r="FPL14" s="624"/>
      <c r="FPM14" s="624"/>
      <c r="FPN14" s="313"/>
      <c r="FPO14" s="314"/>
      <c r="FPP14" s="315"/>
      <c r="FPQ14" s="311"/>
      <c r="FPR14" s="311"/>
      <c r="FPS14" s="624"/>
      <c r="FPT14" s="624"/>
      <c r="FPU14" s="624"/>
      <c r="FPV14" s="313"/>
      <c r="FPW14" s="314"/>
      <c r="FPX14" s="315"/>
      <c r="FPY14" s="311"/>
      <c r="FPZ14" s="311"/>
      <c r="FQA14" s="624"/>
      <c r="FQB14" s="624"/>
      <c r="FQC14" s="624"/>
      <c r="FQD14" s="313"/>
      <c r="FQE14" s="314"/>
      <c r="FQF14" s="315"/>
      <c r="FQG14" s="311"/>
      <c r="FQH14" s="311"/>
      <c r="FQI14" s="624"/>
      <c r="FQJ14" s="624"/>
      <c r="FQK14" s="624"/>
      <c r="FQL14" s="313"/>
      <c r="FQM14" s="314"/>
      <c r="FQN14" s="315"/>
      <c r="FQO14" s="311"/>
      <c r="FQP14" s="311"/>
      <c r="FQQ14" s="624"/>
      <c r="FQR14" s="624"/>
      <c r="FQS14" s="624"/>
      <c r="FQT14" s="313"/>
      <c r="FQU14" s="314"/>
      <c r="FQV14" s="315"/>
      <c r="FQW14" s="311"/>
      <c r="FQX14" s="311"/>
      <c r="FQY14" s="624"/>
      <c r="FQZ14" s="624"/>
      <c r="FRA14" s="624"/>
      <c r="FRB14" s="313"/>
      <c r="FRC14" s="314"/>
      <c r="FRD14" s="315"/>
      <c r="FRE14" s="311"/>
      <c r="FRF14" s="311"/>
      <c r="FRG14" s="624"/>
      <c r="FRH14" s="624"/>
      <c r="FRI14" s="624"/>
      <c r="FRJ14" s="313"/>
      <c r="FRK14" s="314"/>
      <c r="FRL14" s="315"/>
      <c r="FRM14" s="311"/>
      <c r="FRN14" s="311"/>
      <c r="FRO14" s="624"/>
      <c r="FRP14" s="624"/>
      <c r="FRQ14" s="624"/>
      <c r="FRR14" s="313"/>
      <c r="FRS14" s="314"/>
      <c r="FRT14" s="315"/>
      <c r="FRU14" s="311"/>
      <c r="FRV14" s="311"/>
      <c r="FRW14" s="624"/>
      <c r="FRX14" s="624"/>
      <c r="FRY14" s="624"/>
      <c r="FRZ14" s="313"/>
      <c r="FSA14" s="314"/>
      <c r="FSB14" s="315"/>
      <c r="FSC14" s="311"/>
      <c r="FSD14" s="311"/>
      <c r="FSE14" s="624"/>
      <c r="FSF14" s="624"/>
      <c r="FSG14" s="624"/>
      <c r="FSH14" s="313"/>
      <c r="FSI14" s="314"/>
      <c r="FSJ14" s="315"/>
      <c r="FSK14" s="311"/>
      <c r="FSL14" s="311"/>
      <c r="FSM14" s="624"/>
      <c r="FSN14" s="624"/>
      <c r="FSO14" s="624"/>
      <c r="FSP14" s="313"/>
      <c r="FSQ14" s="314"/>
      <c r="FSR14" s="315"/>
      <c r="FSS14" s="311"/>
      <c r="FST14" s="311"/>
      <c r="FSU14" s="624"/>
      <c r="FSV14" s="624"/>
      <c r="FSW14" s="624"/>
      <c r="FSX14" s="313"/>
      <c r="FSY14" s="314"/>
      <c r="FSZ14" s="315"/>
      <c r="FTA14" s="311"/>
      <c r="FTB14" s="311"/>
      <c r="FTC14" s="624"/>
      <c r="FTD14" s="624"/>
      <c r="FTE14" s="624"/>
      <c r="FTF14" s="313"/>
      <c r="FTG14" s="314"/>
      <c r="FTH14" s="315"/>
      <c r="FTI14" s="311"/>
      <c r="FTJ14" s="311"/>
      <c r="FTK14" s="624"/>
      <c r="FTL14" s="624"/>
      <c r="FTM14" s="624"/>
      <c r="FTN14" s="313"/>
      <c r="FTO14" s="314"/>
      <c r="FTP14" s="315"/>
      <c r="FTQ14" s="311"/>
      <c r="FTR14" s="311"/>
      <c r="FTS14" s="624"/>
      <c r="FTT14" s="624"/>
      <c r="FTU14" s="624"/>
      <c r="FTV14" s="313"/>
      <c r="FTW14" s="314"/>
      <c r="FTX14" s="315"/>
      <c r="FTY14" s="311"/>
      <c r="FTZ14" s="311"/>
      <c r="FUA14" s="624"/>
      <c r="FUB14" s="624"/>
      <c r="FUC14" s="624"/>
      <c r="FUD14" s="313"/>
      <c r="FUE14" s="314"/>
      <c r="FUF14" s="315"/>
      <c r="FUG14" s="311"/>
      <c r="FUH14" s="311"/>
      <c r="FUI14" s="624"/>
      <c r="FUJ14" s="624"/>
      <c r="FUK14" s="624"/>
      <c r="FUL14" s="313"/>
      <c r="FUM14" s="314"/>
      <c r="FUN14" s="315"/>
      <c r="FUO14" s="311"/>
      <c r="FUP14" s="311"/>
      <c r="FUQ14" s="624"/>
      <c r="FUR14" s="624"/>
      <c r="FUS14" s="624"/>
      <c r="FUT14" s="313"/>
      <c r="FUU14" s="314"/>
      <c r="FUV14" s="315"/>
      <c r="FUW14" s="311"/>
      <c r="FUX14" s="311"/>
      <c r="FUY14" s="624"/>
      <c r="FUZ14" s="624"/>
      <c r="FVA14" s="624"/>
      <c r="FVB14" s="313"/>
      <c r="FVC14" s="314"/>
      <c r="FVD14" s="315"/>
      <c r="FVE14" s="311"/>
      <c r="FVF14" s="311"/>
      <c r="FVG14" s="624"/>
      <c r="FVH14" s="624"/>
      <c r="FVI14" s="624"/>
      <c r="FVJ14" s="313"/>
      <c r="FVK14" s="314"/>
      <c r="FVL14" s="315"/>
      <c r="FVM14" s="311"/>
      <c r="FVN14" s="311"/>
      <c r="FVO14" s="624"/>
      <c r="FVP14" s="624"/>
      <c r="FVQ14" s="624"/>
      <c r="FVR14" s="313"/>
      <c r="FVS14" s="314"/>
      <c r="FVT14" s="315"/>
      <c r="FVU14" s="311"/>
      <c r="FVV14" s="311"/>
      <c r="FVW14" s="624"/>
      <c r="FVX14" s="624"/>
      <c r="FVY14" s="624"/>
      <c r="FVZ14" s="313"/>
      <c r="FWA14" s="314"/>
      <c r="FWB14" s="315"/>
      <c r="FWC14" s="311"/>
      <c r="FWD14" s="311"/>
      <c r="FWE14" s="624"/>
      <c r="FWF14" s="624"/>
      <c r="FWG14" s="624"/>
      <c r="FWH14" s="313"/>
      <c r="FWI14" s="314"/>
      <c r="FWJ14" s="315"/>
      <c r="FWK14" s="311"/>
      <c r="FWL14" s="311"/>
      <c r="FWM14" s="624"/>
      <c r="FWN14" s="624"/>
      <c r="FWO14" s="624"/>
      <c r="FWP14" s="313"/>
      <c r="FWQ14" s="314"/>
      <c r="FWR14" s="315"/>
      <c r="FWS14" s="311"/>
      <c r="FWT14" s="311"/>
      <c r="FWU14" s="624"/>
      <c r="FWV14" s="624"/>
      <c r="FWW14" s="624"/>
      <c r="FWX14" s="313"/>
      <c r="FWY14" s="314"/>
      <c r="FWZ14" s="315"/>
      <c r="FXA14" s="311"/>
      <c r="FXB14" s="311"/>
      <c r="FXC14" s="624"/>
      <c r="FXD14" s="624"/>
      <c r="FXE14" s="624"/>
      <c r="FXF14" s="313"/>
      <c r="FXG14" s="314"/>
      <c r="FXH14" s="315"/>
      <c r="FXI14" s="311"/>
      <c r="FXJ14" s="311"/>
      <c r="FXK14" s="624"/>
      <c r="FXL14" s="624"/>
      <c r="FXM14" s="624"/>
      <c r="FXN14" s="313"/>
      <c r="FXO14" s="314"/>
      <c r="FXP14" s="315"/>
      <c r="FXQ14" s="311"/>
      <c r="FXR14" s="311"/>
      <c r="FXS14" s="624"/>
      <c r="FXT14" s="624"/>
      <c r="FXU14" s="624"/>
      <c r="FXV14" s="313"/>
      <c r="FXW14" s="314"/>
      <c r="FXX14" s="315"/>
      <c r="FXY14" s="311"/>
      <c r="FXZ14" s="311"/>
      <c r="FYA14" s="624"/>
      <c r="FYB14" s="624"/>
      <c r="FYC14" s="624"/>
      <c r="FYD14" s="313"/>
      <c r="FYE14" s="314"/>
      <c r="FYF14" s="315"/>
      <c r="FYG14" s="311"/>
      <c r="FYH14" s="311"/>
      <c r="FYI14" s="624"/>
      <c r="FYJ14" s="624"/>
      <c r="FYK14" s="624"/>
      <c r="FYL14" s="313"/>
      <c r="FYM14" s="314"/>
      <c r="FYN14" s="315"/>
      <c r="FYO14" s="311"/>
      <c r="FYP14" s="311"/>
      <c r="FYQ14" s="624"/>
      <c r="FYR14" s="624"/>
      <c r="FYS14" s="624"/>
      <c r="FYT14" s="313"/>
      <c r="FYU14" s="314"/>
      <c r="FYV14" s="315"/>
      <c r="FYW14" s="311"/>
      <c r="FYX14" s="311"/>
      <c r="FYY14" s="624"/>
      <c r="FYZ14" s="624"/>
      <c r="FZA14" s="624"/>
      <c r="FZB14" s="313"/>
      <c r="FZC14" s="314"/>
      <c r="FZD14" s="315"/>
      <c r="FZE14" s="311"/>
      <c r="FZF14" s="311"/>
      <c r="FZG14" s="624"/>
      <c r="FZH14" s="624"/>
      <c r="FZI14" s="624"/>
      <c r="FZJ14" s="313"/>
      <c r="FZK14" s="314"/>
      <c r="FZL14" s="315"/>
      <c r="FZM14" s="311"/>
      <c r="FZN14" s="311"/>
      <c r="FZO14" s="624"/>
      <c r="FZP14" s="624"/>
      <c r="FZQ14" s="624"/>
      <c r="FZR14" s="313"/>
      <c r="FZS14" s="314"/>
      <c r="FZT14" s="315"/>
      <c r="FZU14" s="311"/>
      <c r="FZV14" s="311"/>
      <c r="FZW14" s="624"/>
      <c r="FZX14" s="624"/>
      <c r="FZY14" s="624"/>
      <c r="FZZ14" s="313"/>
      <c r="GAA14" s="314"/>
      <c r="GAB14" s="315"/>
      <c r="GAC14" s="311"/>
      <c r="GAD14" s="311"/>
      <c r="GAE14" s="624"/>
      <c r="GAF14" s="624"/>
      <c r="GAG14" s="624"/>
      <c r="GAH14" s="313"/>
      <c r="GAI14" s="314"/>
      <c r="GAJ14" s="315"/>
      <c r="GAK14" s="311"/>
      <c r="GAL14" s="311"/>
      <c r="GAM14" s="624"/>
      <c r="GAN14" s="624"/>
      <c r="GAO14" s="624"/>
      <c r="GAP14" s="313"/>
      <c r="GAQ14" s="314"/>
      <c r="GAR14" s="315"/>
      <c r="GAS14" s="311"/>
      <c r="GAT14" s="311"/>
      <c r="GAU14" s="624"/>
      <c r="GAV14" s="624"/>
      <c r="GAW14" s="624"/>
      <c r="GAX14" s="313"/>
      <c r="GAY14" s="314"/>
      <c r="GAZ14" s="315"/>
      <c r="GBA14" s="311"/>
      <c r="GBB14" s="311"/>
      <c r="GBC14" s="624"/>
      <c r="GBD14" s="624"/>
      <c r="GBE14" s="624"/>
      <c r="GBF14" s="313"/>
      <c r="GBG14" s="314"/>
      <c r="GBH14" s="315"/>
      <c r="GBI14" s="311"/>
      <c r="GBJ14" s="311"/>
      <c r="GBK14" s="624"/>
      <c r="GBL14" s="624"/>
      <c r="GBM14" s="624"/>
      <c r="GBN14" s="313"/>
      <c r="GBO14" s="314"/>
      <c r="GBP14" s="315"/>
      <c r="GBQ14" s="311"/>
      <c r="GBR14" s="311"/>
      <c r="GBS14" s="624"/>
      <c r="GBT14" s="624"/>
      <c r="GBU14" s="624"/>
      <c r="GBV14" s="313"/>
      <c r="GBW14" s="314"/>
      <c r="GBX14" s="315"/>
      <c r="GBY14" s="311"/>
      <c r="GBZ14" s="311"/>
      <c r="GCA14" s="624"/>
      <c r="GCB14" s="624"/>
      <c r="GCC14" s="624"/>
      <c r="GCD14" s="313"/>
      <c r="GCE14" s="314"/>
      <c r="GCF14" s="315"/>
      <c r="GCG14" s="311"/>
      <c r="GCH14" s="311"/>
      <c r="GCI14" s="624"/>
      <c r="GCJ14" s="624"/>
      <c r="GCK14" s="624"/>
      <c r="GCL14" s="313"/>
      <c r="GCM14" s="314"/>
      <c r="GCN14" s="315"/>
      <c r="GCO14" s="311"/>
      <c r="GCP14" s="311"/>
      <c r="GCQ14" s="624"/>
      <c r="GCR14" s="624"/>
      <c r="GCS14" s="624"/>
      <c r="GCT14" s="313"/>
      <c r="GCU14" s="314"/>
      <c r="GCV14" s="315"/>
      <c r="GCW14" s="311"/>
      <c r="GCX14" s="311"/>
      <c r="GCY14" s="624"/>
      <c r="GCZ14" s="624"/>
      <c r="GDA14" s="624"/>
      <c r="GDB14" s="313"/>
      <c r="GDC14" s="314"/>
      <c r="GDD14" s="315"/>
      <c r="GDE14" s="311"/>
      <c r="GDF14" s="311"/>
      <c r="GDG14" s="624"/>
      <c r="GDH14" s="624"/>
      <c r="GDI14" s="624"/>
      <c r="GDJ14" s="313"/>
      <c r="GDK14" s="314"/>
      <c r="GDL14" s="315"/>
      <c r="GDM14" s="311"/>
      <c r="GDN14" s="311"/>
      <c r="GDO14" s="624"/>
      <c r="GDP14" s="624"/>
      <c r="GDQ14" s="624"/>
      <c r="GDR14" s="313"/>
      <c r="GDS14" s="314"/>
      <c r="GDT14" s="315"/>
      <c r="GDU14" s="311"/>
      <c r="GDV14" s="311"/>
      <c r="GDW14" s="624"/>
      <c r="GDX14" s="624"/>
      <c r="GDY14" s="624"/>
      <c r="GDZ14" s="313"/>
      <c r="GEA14" s="314"/>
      <c r="GEB14" s="315"/>
      <c r="GEC14" s="311"/>
      <c r="GED14" s="311"/>
      <c r="GEE14" s="624"/>
      <c r="GEF14" s="624"/>
      <c r="GEG14" s="624"/>
      <c r="GEH14" s="313"/>
      <c r="GEI14" s="314"/>
      <c r="GEJ14" s="315"/>
      <c r="GEK14" s="311"/>
      <c r="GEL14" s="311"/>
      <c r="GEM14" s="624"/>
      <c r="GEN14" s="624"/>
      <c r="GEO14" s="624"/>
      <c r="GEP14" s="313"/>
      <c r="GEQ14" s="314"/>
      <c r="GER14" s="315"/>
      <c r="GES14" s="311"/>
      <c r="GET14" s="311"/>
      <c r="GEU14" s="624"/>
      <c r="GEV14" s="624"/>
      <c r="GEW14" s="624"/>
      <c r="GEX14" s="313"/>
      <c r="GEY14" s="314"/>
      <c r="GEZ14" s="315"/>
      <c r="GFA14" s="311"/>
      <c r="GFB14" s="311"/>
      <c r="GFC14" s="624"/>
      <c r="GFD14" s="624"/>
      <c r="GFE14" s="624"/>
      <c r="GFF14" s="313"/>
      <c r="GFG14" s="314"/>
      <c r="GFH14" s="315"/>
      <c r="GFI14" s="311"/>
      <c r="GFJ14" s="311"/>
      <c r="GFK14" s="624"/>
      <c r="GFL14" s="624"/>
      <c r="GFM14" s="624"/>
      <c r="GFN14" s="313"/>
      <c r="GFO14" s="314"/>
      <c r="GFP14" s="315"/>
      <c r="GFQ14" s="311"/>
      <c r="GFR14" s="311"/>
      <c r="GFS14" s="624"/>
      <c r="GFT14" s="624"/>
      <c r="GFU14" s="624"/>
      <c r="GFV14" s="313"/>
      <c r="GFW14" s="314"/>
      <c r="GFX14" s="315"/>
      <c r="GFY14" s="311"/>
      <c r="GFZ14" s="311"/>
      <c r="GGA14" s="624"/>
      <c r="GGB14" s="624"/>
      <c r="GGC14" s="624"/>
      <c r="GGD14" s="313"/>
      <c r="GGE14" s="314"/>
      <c r="GGF14" s="315"/>
      <c r="GGG14" s="311"/>
      <c r="GGH14" s="311"/>
      <c r="GGI14" s="624"/>
      <c r="GGJ14" s="624"/>
      <c r="GGK14" s="624"/>
      <c r="GGL14" s="313"/>
      <c r="GGM14" s="314"/>
      <c r="GGN14" s="315"/>
      <c r="GGO14" s="311"/>
      <c r="GGP14" s="311"/>
      <c r="GGQ14" s="624"/>
      <c r="GGR14" s="624"/>
      <c r="GGS14" s="624"/>
      <c r="GGT14" s="313"/>
      <c r="GGU14" s="314"/>
      <c r="GGV14" s="315"/>
      <c r="GGW14" s="311"/>
      <c r="GGX14" s="311"/>
      <c r="GGY14" s="624"/>
      <c r="GGZ14" s="624"/>
      <c r="GHA14" s="624"/>
      <c r="GHB14" s="313"/>
      <c r="GHC14" s="314"/>
      <c r="GHD14" s="315"/>
      <c r="GHE14" s="311"/>
      <c r="GHF14" s="311"/>
      <c r="GHG14" s="624"/>
      <c r="GHH14" s="624"/>
      <c r="GHI14" s="624"/>
      <c r="GHJ14" s="313"/>
      <c r="GHK14" s="314"/>
      <c r="GHL14" s="315"/>
      <c r="GHM14" s="311"/>
      <c r="GHN14" s="311"/>
      <c r="GHO14" s="624"/>
      <c r="GHP14" s="624"/>
      <c r="GHQ14" s="624"/>
      <c r="GHR14" s="313"/>
      <c r="GHS14" s="314"/>
      <c r="GHT14" s="315"/>
      <c r="GHU14" s="311"/>
      <c r="GHV14" s="311"/>
      <c r="GHW14" s="624"/>
      <c r="GHX14" s="624"/>
      <c r="GHY14" s="624"/>
      <c r="GHZ14" s="313"/>
      <c r="GIA14" s="314"/>
      <c r="GIB14" s="315"/>
      <c r="GIC14" s="311"/>
      <c r="GID14" s="311"/>
      <c r="GIE14" s="624"/>
      <c r="GIF14" s="624"/>
      <c r="GIG14" s="624"/>
      <c r="GIH14" s="313"/>
      <c r="GII14" s="314"/>
      <c r="GIJ14" s="315"/>
      <c r="GIK14" s="311"/>
      <c r="GIL14" s="311"/>
      <c r="GIM14" s="624"/>
      <c r="GIN14" s="624"/>
      <c r="GIO14" s="624"/>
      <c r="GIP14" s="313"/>
      <c r="GIQ14" s="314"/>
      <c r="GIR14" s="315"/>
      <c r="GIS14" s="311"/>
      <c r="GIT14" s="311"/>
      <c r="GIU14" s="624"/>
      <c r="GIV14" s="624"/>
      <c r="GIW14" s="624"/>
      <c r="GIX14" s="313"/>
      <c r="GIY14" s="314"/>
      <c r="GIZ14" s="315"/>
      <c r="GJA14" s="311"/>
      <c r="GJB14" s="311"/>
      <c r="GJC14" s="624"/>
      <c r="GJD14" s="624"/>
      <c r="GJE14" s="624"/>
      <c r="GJF14" s="313"/>
      <c r="GJG14" s="314"/>
      <c r="GJH14" s="315"/>
      <c r="GJI14" s="311"/>
      <c r="GJJ14" s="311"/>
      <c r="GJK14" s="624"/>
      <c r="GJL14" s="624"/>
      <c r="GJM14" s="624"/>
      <c r="GJN14" s="313"/>
      <c r="GJO14" s="314"/>
      <c r="GJP14" s="315"/>
      <c r="GJQ14" s="311"/>
      <c r="GJR14" s="311"/>
      <c r="GJS14" s="624"/>
      <c r="GJT14" s="624"/>
      <c r="GJU14" s="624"/>
      <c r="GJV14" s="313"/>
      <c r="GJW14" s="314"/>
      <c r="GJX14" s="315"/>
      <c r="GJY14" s="311"/>
      <c r="GJZ14" s="311"/>
      <c r="GKA14" s="624"/>
      <c r="GKB14" s="624"/>
      <c r="GKC14" s="624"/>
      <c r="GKD14" s="313"/>
      <c r="GKE14" s="314"/>
      <c r="GKF14" s="315"/>
      <c r="GKG14" s="311"/>
      <c r="GKH14" s="311"/>
      <c r="GKI14" s="624"/>
      <c r="GKJ14" s="624"/>
      <c r="GKK14" s="624"/>
      <c r="GKL14" s="313"/>
      <c r="GKM14" s="314"/>
      <c r="GKN14" s="315"/>
      <c r="GKO14" s="311"/>
      <c r="GKP14" s="311"/>
      <c r="GKQ14" s="624"/>
      <c r="GKR14" s="624"/>
      <c r="GKS14" s="624"/>
      <c r="GKT14" s="313"/>
      <c r="GKU14" s="314"/>
      <c r="GKV14" s="315"/>
      <c r="GKW14" s="311"/>
      <c r="GKX14" s="311"/>
      <c r="GKY14" s="624"/>
      <c r="GKZ14" s="624"/>
      <c r="GLA14" s="624"/>
      <c r="GLB14" s="313"/>
      <c r="GLC14" s="314"/>
      <c r="GLD14" s="315"/>
      <c r="GLE14" s="311"/>
      <c r="GLF14" s="311"/>
      <c r="GLG14" s="624"/>
      <c r="GLH14" s="624"/>
      <c r="GLI14" s="624"/>
      <c r="GLJ14" s="313"/>
      <c r="GLK14" s="314"/>
      <c r="GLL14" s="315"/>
      <c r="GLM14" s="311"/>
      <c r="GLN14" s="311"/>
      <c r="GLO14" s="624"/>
      <c r="GLP14" s="624"/>
      <c r="GLQ14" s="624"/>
      <c r="GLR14" s="313"/>
      <c r="GLS14" s="314"/>
      <c r="GLT14" s="315"/>
      <c r="GLU14" s="311"/>
      <c r="GLV14" s="311"/>
      <c r="GLW14" s="624"/>
      <c r="GLX14" s="624"/>
      <c r="GLY14" s="624"/>
      <c r="GLZ14" s="313"/>
      <c r="GMA14" s="314"/>
      <c r="GMB14" s="315"/>
      <c r="GMC14" s="311"/>
      <c r="GMD14" s="311"/>
      <c r="GME14" s="624"/>
      <c r="GMF14" s="624"/>
      <c r="GMG14" s="624"/>
      <c r="GMH14" s="313"/>
      <c r="GMI14" s="314"/>
      <c r="GMJ14" s="315"/>
      <c r="GMK14" s="311"/>
      <c r="GML14" s="311"/>
      <c r="GMM14" s="624"/>
      <c r="GMN14" s="624"/>
      <c r="GMO14" s="624"/>
      <c r="GMP14" s="313"/>
      <c r="GMQ14" s="314"/>
      <c r="GMR14" s="315"/>
      <c r="GMS14" s="311"/>
      <c r="GMT14" s="311"/>
      <c r="GMU14" s="624"/>
      <c r="GMV14" s="624"/>
      <c r="GMW14" s="624"/>
      <c r="GMX14" s="313"/>
      <c r="GMY14" s="314"/>
      <c r="GMZ14" s="315"/>
      <c r="GNA14" s="311"/>
      <c r="GNB14" s="311"/>
      <c r="GNC14" s="624"/>
      <c r="GND14" s="624"/>
      <c r="GNE14" s="624"/>
      <c r="GNF14" s="313"/>
      <c r="GNG14" s="314"/>
      <c r="GNH14" s="315"/>
      <c r="GNI14" s="311"/>
      <c r="GNJ14" s="311"/>
      <c r="GNK14" s="624"/>
      <c r="GNL14" s="624"/>
      <c r="GNM14" s="624"/>
      <c r="GNN14" s="313"/>
      <c r="GNO14" s="314"/>
      <c r="GNP14" s="315"/>
      <c r="GNQ14" s="311"/>
      <c r="GNR14" s="311"/>
      <c r="GNS14" s="624"/>
      <c r="GNT14" s="624"/>
      <c r="GNU14" s="624"/>
      <c r="GNV14" s="313"/>
      <c r="GNW14" s="314"/>
      <c r="GNX14" s="315"/>
      <c r="GNY14" s="311"/>
      <c r="GNZ14" s="311"/>
      <c r="GOA14" s="624"/>
      <c r="GOB14" s="624"/>
      <c r="GOC14" s="624"/>
      <c r="GOD14" s="313"/>
      <c r="GOE14" s="314"/>
      <c r="GOF14" s="315"/>
      <c r="GOG14" s="311"/>
      <c r="GOH14" s="311"/>
      <c r="GOI14" s="624"/>
      <c r="GOJ14" s="624"/>
      <c r="GOK14" s="624"/>
      <c r="GOL14" s="313"/>
      <c r="GOM14" s="314"/>
      <c r="GON14" s="315"/>
      <c r="GOO14" s="311"/>
      <c r="GOP14" s="311"/>
      <c r="GOQ14" s="624"/>
      <c r="GOR14" s="624"/>
      <c r="GOS14" s="624"/>
      <c r="GOT14" s="313"/>
      <c r="GOU14" s="314"/>
      <c r="GOV14" s="315"/>
      <c r="GOW14" s="311"/>
      <c r="GOX14" s="311"/>
      <c r="GOY14" s="624"/>
      <c r="GOZ14" s="624"/>
      <c r="GPA14" s="624"/>
      <c r="GPB14" s="313"/>
      <c r="GPC14" s="314"/>
      <c r="GPD14" s="315"/>
      <c r="GPE14" s="311"/>
      <c r="GPF14" s="311"/>
      <c r="GPG14" s="624"/>
      <c r="GPH14" s="624"/>
      <c r="GPI14" s="624"/>
      <c r="GPJ14" s="313"/>
      <c r="GPK14" s="314"/>
      <c r="GPL14" s="315"/>
      <c r="GPM14" s="311"/>
      <c r="GPN14" s="311"/>
      <c r="GPO14" s="624"/>
      <c r="GPP14" s="624"/>
      <c r="GPQ14" s="624"/>
      <c r="GPR14" s="313"/>
      <c r="GPS14" s="314"/>
      <c r="GPT14" s="315"/>
      <c r="GPU14" s="311"/>
      <c r="GPV14" s="311"/>
      <c r="GPW14" s="624"/>
      <c r="GPX14" s="624"/>
      <c r="GPY14" s="624"/>
      <c r="GPZ14" s="313"/>
      <c r="GQA14" s="314"/>
      <c r="GQB14" s="315"/>
      <c r="GQC14" s="311"/>
      <c r="GQD14" s="311"/>
      <c r="GQE14" s="624"/>
      <c r="GQF14" s="624"/>
      <c r="GQG14" s="624"/>
      <c r="GQH14" s="313"/>
      <c r="GQI14" s="314"/>
      <c r="GQJ14" s="315"/>
      <c r="GQK14" s="311"/>
      <c r="GQL14" s="311"/>
      <c r="GQM14" s="624"/>
      <c r="GQN14" s="624"/>
      <c r="GQO14" s="624"/>
      <c r="GQP14" s="313"/>
      <c r="GQQ14" s="314"/>
      <c r="GQR14" s="315"/>
      <c r="GQS14" s="311"/>
      <c r="GQT14" s="311"/>
      <c r="GQU14" s="624"/>
      <c r="GQV14" s="624"/>
      <c r="GQW14" s="624"/>
      <c r="GQX14" s="313"/>
      <c r="GQY14" s="314"/>
      <c r="GQZ14" s="315"/>
      <c r="GRA14" s="311"/>
      <c r="GRB14" s="311"/>
      <c r="GRC14" s="624"/>
      <c r="GRD14" s="624"/>
      <c r="GRE14" s="624"/>
      <c r="GRF14" s="313"/>
      <c r="GRG14" s="314"/>
      <c r="GRH14" s="315"/>
      <c r="GRI14" s="311"/>
      <c r="GRJ14" s="311"/>
      <c r="GRK14" s="624"/>
      <c r="GRL14" s="624"/>
      <c r="GRM14" s="624"/>
      <c r="GRN14" s="313"/>
      <c r="GRO14" s="314"/>
      <c r="GRP14" s="315"/>
      <c r="GRQ14" s="311"/>
      <c r="GRR14" s="311"/>
      <c r="GRS14" s="624"/>
      <c r="GRT14" s="624"/>
      <c r="GRU14" s="624"/>
      <c r="GRV14" s="313"/>
      <c r="GRW14" s="314"/>
      <c r="GRX14" s="315"/>
      <c r="GRY14" s="311"/>
      <c r="GRZ14" s="311"/>
      <c r="GSA14" s="624"/>
      <c r="GSB14" s="624"/>
      <c r="GSC14" s="624"/>
      <c r="GSD14" s="313"/>
      <c r="GSE14" s="314"/>
      <c r="GSF14" s="315"/>
      <c r="GSG14" s="311"/>
      <c r="GSH14" s="311"/>
      <c r="GSI14" s="624"/>
      <c r="GSJ14" s="624"/>
      <c r="GSK14" s="624"/>
      <c r="GSL14" s="313"/>
      <c r="GSM14" s="314"/>
      <c r="GSN14" s="315"/>
      <c r="GSO14" s="311"/>
      <c r="GSP14" s="311"/>
      <c r="GSQ14" s="624"/>
      <c r="GSR14" s="624"/>
      <c r="GSS14" s="624"/>
      <c r="GST14" s="313"/>
      <c r="GSU14" s="314"/>
      <c r="GSV14" s="315"/>
      <c r="GSW14" s="311"/>
      <c r="GSX14" s="311"/>
      <c r="GSY14" s="624"/>
      <c r="GSZ14" s="624"/>
      <c r="GTA14" s="624"/>
      <c r="GTB14" s="313"/>
      <c r="GTC14" s="314"/>
      <c r="GTD14" s="315"/>
      <c r="GTE14" s="311"/>
      <c r="GTF14" s="311"/>
      <c r="GTG14" s="624"/>
      <c r="GTH14" s="624"/>
      <c r="GTI14" s="624"/>
      <c r="GTJ14" s="313"/>
      <c r="GTK14" s="314"/>
      <c r="GTL14" s="315"/>
      <c r="GTM14" s="311"/>
      <c r="GTN14" s="311"/>
      <c r="GTO14" s="624"/>
      <c r="GTP14" s="624"/>
      <c r="GTQ14" s="624"/>
      <c r="GTR14" s="313"/>
      <c r="GTS14" s="314"/>
      <c r="GTT14" s="315"/>
      <c r="GTU14" s="311"/>
      <c r="GTV14" s="311"/>
      <c r="GTW14" s="624"/>
      <c r="GTX14" s="624"/>
      <c r="GTY14" s="624"/>
      <c r="GTZ14" s="313"/>
      <c r="GUA14" s="314"/>
      <c r="GUB14" s="315"/>
      <c r="GUC14" s="311"/>
      <c r="GUD14" s="311"/>
      <c r="GUE14" s="624"/>
      <c r="GUF14" s="624"/>
      <c r="GUG14" s="624"/>
      <c r="GUH14" s="313"/>
      <c r="GUI14" s="314"/>
      <c r="GUJ14" s="315"/>
      <c r="GUK14" s="311"/>
      <c r="GUL14" s="311"/>
      <c r="GUM14" s="624"/>
      <c r="GUN14" s="624"/>
      <c r="GUO14" s="624"/>
      <c r="GUP14" s="313"/>
      <c r="GUQ14" s="314"/>
      <c r="GUR14" s="315"/>
      <c r="GUS14" s="311"/>
      <c r="GUT14" s="311"/>
      <c r="GUU14" s="624"/>
      <c r="GUV14" s="624"/>
      <c r="GUW14" s="624"/>
      <c r="GUX14" s="313"/>
      <c r="GUY14" s="314"/>
      <c r="GUZ14" s="315"/>
      <c r="GVA14" s="311"/>
      <c r="GVB14" s="311"/>
      <c r="GVC14" s="624"/>
      <c r="GVD14" s="624"/>
      <c r="GVE14" s="624"/>
      <c r="GVF14" s="313"/>
      <c r="GVG14" s="314"/>
      <c r="GVH14" s="315"/>
      <c r="GVI14" s="311"/>
      <c r="GVJ14" s="311"/>
      <c r="GVK14" s="624"/>
      <c r="GVL14" s="624"/>
      <c r="GVM14" s="624"/>
      <c r="GVN14" s="313"/>
      <c r="GVO14" s="314"/>
      <c r="GVP14" s="315"/>
      <c r="GVQ14" s="311"/>
      <c r="GVR14" s="311"/>
      <c r="GVS14" s="624"/>
      <c r="GVT14" s="624"/>
      <c r="GVU14" s="624"/>
      <c r="GVV14" s="313"/>
      <c r="GVW14" s="314"/>
      <c r="GVX14" s="315"/>
      <c r="GVY14" s="311"/>
      <c r="GVZ14" s="311"/>
      <c r="GWA14" s="624"/>
      <c r="GWB14" s="624"/>
      <c r="GWC14" s="624"/>
      <c r="GWD14" s="313"/>
      <c r="GWE14" s="314"/>
      <c r="GWF14" s="315"/>
      <c r="GWG14" s="311"/>
      <c r="GWH14" s="311"/>
      <c r="GWI14" s="624"/>
      <c r="GWJ14" s="624"/>
      <c r="GWK14" s="624"/>
      <c r="GWL14" s="313"/>
      <c r="GWM14" s="314"/>
      <c r="GWN14" s="315"/>
      <c r="GWO14" s="311"/>
      <c r="GWP14" s="311"/>
      <c r="GWQ14" s="624"/>
      <c r="GWR14" s="624"/>
      <c r="GWS14" s="624"/>
      <c r="GWT14" s="313"/>
      <c r="GWU14" s="314"/>
      <c r="GWV14" s="315"/>
      <c r="GWW14" s="311"/>
      <c r="GWX14" s="311"/>
      <c r="GWY14" s="624"/>
      <c r="GWZ14" s="624"/>
      <c r="GXA14" s="624"/>
      <c r="GXB14" s="313"/>
      <c r="GXC14" s="314"/>
      <c r="GXD14" s="315"/>
      <c r="GXE14" s="311"/>
      <c r="GXF14" s="311"/>
      <c r="GXG14" s="624"/>
      <c r="GXH14" s="624"/>
      <c r="GXI14" s="624"/>
      <c r="GXJ14" s="313"/>
      <c r="GXK14" s="314"/>
      <c r="GXL14" s="315"/>
      <c r="GXM14" s="311"/>
      <c r="GXN14" s="311"/>
      <c r="GXO14" s="624"/>
      <c r="GXP14" s="624"/>
      <c r="GXQ14" s="624"/>
      <c r="GXR14" s="313"/>
      <c r="GXS14" s="314"/>
      <c r="GXT14" s="315"/>
      <c r="GXU14" s="311"/>
      <c r="GXV14" s="311"/>
      <c r="GXW14" s="624"/>
      <c r="GXX14" s="624"/>
      <c r="GXY14" s="624"/>
      <c r="GXZ14" s="313"/>
      <c r="GYA14" s="314"/>
      <c r="GYB14" s="315"/>
      <c r="GYC14" s="311"/>
      <c r="GYD14" s="311"/>
      <c r="GYE14" s="624"/>
      <c r="GYF14" s="624"/>
      <c r="GYG14" s="624"/>
      <c r="GYH14" s="313"/>
      <c r="GYI14" s="314"/>
      <c r="GYJ14" s="315"/>
      <c r="GYK14" s="311"/>
      <c r="GYL14" s="311"/>
      <c r="GYM14" s="624"/>
      <c r="GYN14" s="624"/>
      <c r="GYO14" s="624"/>
      <c r="GYP14" s="313"/>
      <c r="GYQ14" s="314"/>
      <c r="GYR14" s="315"/>
      <c r="GYS14" s="311"/>
      <c r="GYT14" s="311"/>
      <c r="GYU14" s="624"/>
      <c r="GYV14" s="624"/>
      <c r="GYW14" s="624"/>
      <c r="GYX14" s="313"/>
      <c r="GYY14" s="314"/>
      <c r="GYZ14" s="315"/>
      <c r="GZA14" s="311"/>
      <c r="GZB14" s="311"/>
      <c r="GZC14" s="624"/>
      <c r="GZD14" s="624"/>
      <c r="GZE14" s="624"/>
      <c r="GZF14" s="313"/>
      <c r="GZG14" s="314"/>
      <c r="GZH14" s="315"/>
      <c r="GZI14" s="311"/>
      <c r="GZJ14" s="311"/>
      <c r="GZK14" s="624"/>
      <c r="GZL14" s="624"/>
      <c r="GZM14" s="624"/>
      <c r="GZN14" s="313"/>
      <c r="GZO14" s="314"/>
      <c r="GZP14" s="315"/>
      <c r="GZQ14" s="311"/>
      <c r="GZR14" s="311"/>
      <c r="GZS14" s="624"/>
      <c r="GZT14" s="624"/>
      <c r="GZU14" s="624"/>
      <c r="GZV14" s="313"/>
      <c r="GZW14" s="314"/>
      <c r="GZX14" s="315"/>
      <c r="GZY14" s="311"/>
      <c r="GZZ14" s="311"/>
      <c r="HAA14" s="624"/>
      <c r="HAB14" s="624"/>
      <c r="HAC14" s="624"/>
      <c r="HAD14" s="313"/>
      <c r="HAE14" s="314"/>
      <c r="HAF14" s="315"/>
      <c r="HAG14" s="311"/>
      <c r="HAH14" s="311"/>
      <c r="HAI14" s="624"/>
      <c r="HAJ14" s="624"/>
      <c r="HAK14" s="624"/>
      <c r="HAL14" s="313"/>
      <c r="HAM14" s="314"/>
      <c r="HAN14" s="315"/>
      <c r="HAO14" s="311"/>
      <c r="HAP14" s="311"/>
      <c r="HAQ14" s="624"/>
      <c r="HAR14" s="624"/>
      <c r="HAS14" s="624"/>
      <c r="HAT14" s="313"/>
      <c r="HAU14" s="314"/>
      <c r="HAV14" s="315"/>
      <c r="HAW14" s="311"/>
      <c r="HAX14" s="311"/>
      <c r="HAY14" s="624"/>
      <c r="HAZ14" s="624"/>
      <c r="HBA14" s="624"/>
      <c r="HBB14" s="313"/>
      <c r="HBC14" s="314"/>
      <c r="HBD14" s="315"/>
      <c r="HBE14" s="311"/>
      <c r="HBF14" s="311"/>
      <c r="HBG14" s="624"/>
      <c r="HBH14" s="624"/>
      <c r="HBI14" s="624"/>
      <c r="HBJ14" s="313"/>
      <c r="HBK14" s="314"/>
      <c r="HBL14" s="315"/>
      <c r="HBM14" s="311"/>
      <c r="HBN14" s="311"/>
      <c r="HBO14" s="624"/>
      <c r="HBP14" s="624"/>
      <c r="HBQ14" s="624"/>
      <c r="HBR14" s="313"/>
      <c r="HBS14" s="314"/>
      <c r="HBT14" s="315"/>
      <c r="HBU14" s="311"/>
      <c r="HBV14" s="311"/>
      <c r="HBW14" s="624"/>
      <c r="HBX14" s="624"/>
      <c r="HBY14" s="624"/>
      <c r="HBZ14" s="313"/>
      <c r="HCA14" s="314"/>
      <c r="HCB14" s="315"/>
      <c r="HCC14" s="311"/>
      <c r="HCD14" s="311"/>
      <c r="HCE14" s="624"/>
      <c r="HCF14" s="624"/>
      <c r="HCG14" s="624"/>
      <c r="HCH14" s="313"/>
      <c r="HCI14" s="314"/>
      <c r="HCJ14" s="315"/>
      <c r="HCK14" s="311"/>
      <c r="HCL14" s="311"/>
      <c r="HCM14" s="624"/>
      <c r="HCN14" s="624"/>
      <c r="HCO14" s="624"/>
      <c r="HCP14" s="313"/>
      <c r="HCQ14" s="314"/>
      <c r="HCR14" s="315"/>
      <c r="HCS14" s="311"/>
      <c r="HCT14" s="311"/>
      <c r="HCU14" s="624"/>
      <c r="HCV14" s="624"/>
      <c r="HCW14" s="624"/>
      <c r="HCX14" s="313"/>
      <c r="HCY14" s="314"/>
      <c r="HCZ14" s="315"/>
      <c r="HDA14" s="311"/>
      <c r="HDB14" s="311"/>
      <c r="HDC14" s="624"/>
      <c r="HDD14" s="624"/>
      <c r="HDE14" s="624"/>
      <c r="HDF14" s="313"/>
      <c r="HDG14" s="314"/>
      <c r="HDH14" s="315"/>
      <c r="HDI14" s="311"/>
      <c r="HDJ14" s="311"/>
      <c r="HDK14" s="624"/>
      <c r="HDL14" s="624"/>
      <c r="HDM14" s="624"/>
      <c r="HDN14" s="313"/>
      <c r="HDO14" s="314"/>
      <c r="HDP14" s="315"/>
      <c r="HDQ14" s="311"/>
      <c r="HDR14" s="311"/>
      <c r="HDS14" s="624"/>
      <c r="HDT14" s="624"/>
      <c r="HDU14" s="624"/>
      <c r="HDV14" s="313"/>
      <c r="HDW14" s="314"/>
      <c r="HDX14" s="315"/>
      <c r="HDY14" s="311"/>
      <c r="HDZ14" s="311"/>
      <c r="HEA14" s="624"/>
      <c r="HEB14" s="624"/>
      <c r="HEC14" s="624"/>
      <c r="HED14" s="313"/>
      <c r="HEE14" s="314"/>
      <c r="HEF14" s="315"/>
      <c r="HEG14" s="311"/>
      <c r="HEH14" s="311"/>
      <c r="HEI14" s="624"/>
      <c r="HEJ14" s="624"/>
      <c r="HEK14" s="624"/>
      <c r="HEL14" s="313"/>
      <c r="HEM14" s="314"/>
      <c r="HEN14" s="315"/>
      <c r="HEO14" s="311"/>
      <c r="HEP14" s="311"/>
      <c r="HEQ14" s="624"/>
      <c r="HER14" s="624"/>
      <c r="HES14" s="624"/>
      <c r="HET14" s="313"/>
      <c r="HEU14" s="314"/>
      <c r="HEV14" s="315"/>
      <c r="HEW14" s="311"/>
      <c r="HEX14" s="311"/>
      <c r="HEY14" s="624"/>
      <c r="HEZ14" s="624"/>
      <c r="HFA14" s="624"/>
      <c r="HFB14" s="313"/>
      <c r="HFC14" s="314"/>
      <c r="HFD14" s="315"/>
      <c r="HFE14" s="311"/>
      <c r="HFF14" s="311"/>
      <c r="HFG14" s="624"/>
      <c r="HFH14" s="624"/>
      <c r="HFI14" s="624"/>
      <c r="HFJ14" s="313"/>
      <c r="HFK14" s="314"/>
      <c r="HFL14" s="315"/>
      <c r="HFM14" s="311"/>
      <c r="HFN14" s="311"/>
      <c r="HFO14" s="624"/>
      <c r="HFP14" s="624"/>
      <c r="HFQ14" s="624"/>
      <c r="HFR14" s="313"/>
      <c r="HFS14" s="314"/>
      <c r="HFT14" s="315"/>
      <c r="HFU14" s="311"/>
      <c r="HFV14" s="311"/>
      <c r="HFW14" s="624"/>
      <c r="HFX14" s="624"/>
      <c r="HFY14" s="624"/>
      <c r="HFZ14" s="313"/>
      <c r="HGA14" s="314"/>
      <c r="HGB14" s="315"/>
      <c r="HGC14" s="311"/>
      <c r="HGD14" s="311"/>
      <c r="HGE14" s="624"/>
      <c r="HGF14" s="624"/>
      <c r="HGG14" s="624"/>
      <c r="HGH14" s="313"/>
      <c r="HGI14" s="314"/>
      <c r="HGJ14" s="315"/>
      <c r="HGK14" s="311"/>
      <c r="HGL14" s="311"/>
      <c r="HGM14" s="624"/>
      <c r="HGN14" s="624"/>
      <c r="HGO14" s="624"/>
      <c r="HGP14" s="313"/>
      <c r="HGQ14" s="314"/>
      <c r="HGR14" s="315"/>
      <c r="HGS14" s="311"/>
      <c r="HGT14" s="311"/>
      <c r="HGU14" s="624"/>
      <c r="HGV14" s="624"/>
      <c r="HGW14" s="624"/>
      <c r="HGX14" s="313"/>
      <c r="HGY14" s="314"/>
      <c r="HGZ14" s="315"/>
      <c r="HHA14" s="311"/>
      <c r="HHB14" s="311"/>
      <c r="HHC14" s="624"/>
      <c r="HHD14" s="624"/>
      <c r="HHE14" s="624"/>
      <c r="HHF14" s="313"/>
      <c r="HHG14" s="314"/>
      <c r="HHH14" s="315"/>
      <c r="HHI14" s="311"/>
      <c r="HHJ14" s="311"/>
      <c r="HHK14" s="624"/>
      <c r="HHL14" s="624"/>
      <c r="HHM14" s="624"/>
      <c r="HHN14" s="313"/>
      <c r="HHO14" s="314"/>
      <c r="HHP14" s="315"/>
      <c r="HHQ14" s="311"/>
      <c r="HHR14" s="311"/>
      <c r="HHS14" s="624"/>
      <c r="HHT14" s="624"/>
      <c r="HHU14" s="624"/>
      <c r="HHV14" s="313"/>
      <c r="HHW14" s="314"/>
      <c r="HHX14" s="315"/>
      <c r="HHY14" s="311"/>
      <c r="HHZ14" s="311"/>
      <c r="HIA14" s="624"/>
      <c r="HIB14" s="624"/>
      <c r="HIC14" s="624"/>
      <c r="HID14" s="313"/>
      <c r="HIE14" s="314"/>
      <c r="HIF14" s="315"/>
      <c r="HIG14" s="311"/>
      <c r="HIH14" s="311"/>
      <c r="HII14" s="624"/>
      <c r="HIJ14" s="624"/>
      <c r="HIK14" s="624"/>
      <c r="HIL14" s="313"/>
      <c r="HIM14" s="314"/>
      <c r="HIN14" s="315"/>
      <c r="HIO14" s="311"/>
      <c r="HIP14" s="311"/>
      <c r="HIQ14" s="624"/>
      <c r="HIR14" s="624"/>
      <c r="HIS14" s="624"/>
      <c r="HIT14" s="313"/>
      <c r="HIU14" s="314"/>
      <c r="HIV14" s="315"/>
      <c r="HIW14" s="311"/>
      <c r="HIX14" s="311"/>
      <c r="HIY14" s="624"/>
      <c r="HIZ14" s="624"/>
      <c r="HJA14" s="624"/>
      <c r="HJB14" s="313"/>
      <c r="HJC14" s="314"/>
      <c r="HJD14" s="315"/>
      <c r="HJE14" s="311"/>
      <c r="HJF14" s="311"/>
      <c r="HJG14" s="624"/>
      <c r="HJH14" s="624"/>
      <c r="HJI14" s="624"/>
      <c r="HJJ14" s="313"/>
      <c r="HJK14" s="314"/>
      <c r="HJL14" s="315"/>
      <c r="HJM14" s="311"/>
      <c r="HJN14" s="311"/>
      <c r="HJO14" s="624"/>
      <c r="HJP14" s="624"/>
      <c r="HJQ14" s="624"/>
      <c r="HJR14" s="313"/>
      <c r="HJS14" s="314"/>
      <c r="HJT14" s="315"/>
      <c r="HJU14" s="311"/>
      <c r="HJV14" s="311"/>
      <c r="HJW14" s="624"/>
      <c r="HJX14" s="624"/>
      <c r="HJY14" s="624"/>
      <c r="HJZ14" s="313"/>
      <c r="HKA14" s="314"/>
      <c r="HKB14" s="315"/>
      <c r="HKC14" s="311"/>
      <c r="HKD14" s="311"/>
      <c r="HKE14" s="624"/>
      <c r="HKF14" s="624"/>
      <c r="HKG14" s="624"/>
      <c r="HKH14" s="313"/>
      <c r="HKI14" s="314"/>
      <c r="HKJ14" s="315"/>
      <c r="HKK14" s="311"/>
      <c r="HKL14" s="311"/>
      <c r="HKM14" s="624"/>
      <c r="HKN14" s="624"/>
      <c r="HKO14" s="624"/>
      <c r="HKP14" s="313"/>
      <c r="HKQ14" s="314"/>
      <c r="HKR14" s="315"/>
      <c r="HKS14" s="311"/>
      <c r="HKT14" s="311"/>
      <c r="HKU14" s="624"/>
      <c r="HKV14" s="624"/>
      <c r="HKW14" s="624"/>
      <c r="HKX14" s="313"/>
      <c r="HKY14" s="314"/>
      <c r="HKZ14" s="315"/>
      <c r="HLA14" s="311"/>
      <c r="HLB14" s="311"/>
      <c r="HLC14" s="624"/>
      <c r="HLD14" s="624"/>
      <c r="HLE14" s="624"/>
      <c r="HLF14" s="313"/>
      <c r="HLG14" s="314"/>
      <c r="HLH14" s="315"/>
      <c r="HLI14" s="311"/>
      <c r="HLJ14" s="311"/>
      <c r="HLK14" s="624"/>
      <c r="HLL14" s="624"/>
      <c r="HLM14" s="624"/>
      <c r="HLN14" s="313"/>
      <c r="HLO14" s="314"/>
      <c r="HLP14" s="315"/>
      <c r="HLQ14" s="311"/>
      <c r="HLR14" s="311"/>
      <c r="HLS14" s="624"/>
      <c r="HLT14" s="624"/>
      <c r="HLU14" s="624"/>
      <c r="HLV14" s="313"/>
      <c r="HLW14" s="314"/>
      <c r="HLX14" s="315"/>
      <c r="HLY14" s="311"/>
      <c r="HLZ14" s="311"/>
      <c r="HMA14" s="624"/>
      <c r="HMB14" s="624"/>
      <c r="HMC14" s="624"/>
      <c r="HMD14" s="313"/>
      <c r="HME14" s="314"/>
      <c r="HMF14" s="315"/>
      <c r="HMG14" s="311"/>
      <c r="HMH14" s="311"/>
      <c r="HMI14" s="624"/>
      <c r="HMJ14" s="624"/>
      <c r="HMK14" s="624"/>
      <c r="HML14" s="313"/>
      <c r="HMM14" s="314"/>
      <c r="HMN14" s="315"/>
      <c r="HMO14" s="311"/>
      <c r="HMP14" s="311"/>
      <c r="HMQ14" s="624"/>
      <c r="HMR14" s="624"/>
      <c r="HMS14" s="624"/>
      <c r="HMT14" s="313"/>
      <c r="HMU14" s="314"/>
      <c r="HMV14" s="315"/>
      <c r="HMW14" s="311"/>
      <c r="HMX14" s="311"/>
      <c r="HMY14" s="624"/>
      <c r="HMZ14" s="624"/>
      <c r="HNA14" s="624"/>
      <c r="HNB14" s="313"/>
      <c r="HNC14" s="314"/>
      <c r="HND14" s="315"/>
      <c r="HNE14" s="311"/>
      <c r="HNF14" s="311"/>
      <c r="HNG14" s="624"/>
      <c r="HNH14" s="624"/>
      <c r="HNI14" s="624"/>
      <c r="HNJ14" s="313"/>
      <c r="HNK14" s="314"/>
      <c r="HNL14" s="315"/>
      <c r="HNM14" s="311"/>
      <c r="HNN14" s="311"/>
      <c r="HNO14" s="624"/>
      <c r="HNP14" s="624"/>
      <c r="HNQ14" s="624"/>
      <c r="HNR14" s="313"/>
      <c r="HNS14" s="314"/>
      <c r="HNT14" s="315"/>
      <c r="HNU14" s="311"/>
      <c r="HNV14" s="311"/>
      <c r="HNW14" s="624"/>
      <c r="HNX14" s="624"/>
      <c r="HNY14" s="624"/>
      <c r="HNZ14" s="313"/>
      <c r="HOA14" s="314"/>
      <c r="HOB14" s="315"/>
      <c r="HOC14" s="311"/>
      <c r="HOD14" s="311"/>
      <c r="HOE14" s="624"/>
      <c r="HOF14" s="624"/>
      <c r="HOG14" s="624"/>
      <c r="HOH14" s="313"/>
      <c r="HOI14" s="314"/>
      <c r="HOJ14" s="315"/>
      <c r="HOK14" s="311"/>
      <c r="HOL14" s="311"/>
      <c r="HOM14" s="624"/>
      <c r="HON14" s="624"/>
      <c r="HOO14" s="624"/>
      <c r="HOP14" s="313"/>
      <c r="HOQ14" s="314"/>
      <c r="HOR14" s="315"/>
      <c r="HOS14" s="311"/>
      <c r="HOT14" s="311"/>
      <c r="HOU14" s="624"/>
      <c r="HOV14" s="624"/>
      <c r="HOW14" s="624"/>
      <c r="HOX14" s="313"/>
      <c r="HOY14" s="314"/>
      <c r="HOZ14" s="315"/>
      <c r="HPA14" s="311"/>
      <c r="HPB14" s="311"/>
      <c r="HPC14" s="624"/>
      <c r="HPD14" s="624"/>
      <c r="HPE14" s="624"/>
      <c r="HPF14" s="313"/>
      <c r="HPG14" s="314"/>
      <c r="HPH14" s="315"/>
      <c r="HPI14" s="311"/>
      <c r="HPJ14" s="311"/>
      <c r="HPK14" s="624"/>
      <c r="HPL14" s="624"/>
      <c r="HPM14" s="624"/>
      <c r="HPN14" s="313"/>
      <c r="HPO14" s="314"/>
      <c r="HPP14" s="315"/>
      <c r="HPQ14" s="311"/>
      <c r="HPR14" s="311"/>
      <c r="HPS14" s="624"/>
      <c r="HPT14" s="624"/>
      <c r="HPU14" s="624"/>
      <c r="HPV14" s="313"/>
      <c r="HPW14" s="314"/>
      <c r="HPX14" s="315"/>
      <c r="HPY14" s="311"/>
      <c r="HPZ14" s="311"/>
      <c r="HQA14" s="624"/>
      <c r="HQB14" s="624"/>
      <c r="HQC14" s="624"/>
      <c r="HQD14" s="313"/>
      <c r="HQE14" s="314"/>
      <c r="HQF14" s="315"/>
      <c r="HQG14" s="311"/>
      <c r="HQH14" s="311"/>
      <c r="HQI14" s="624"/>
      <c r="HQJ14" s="624"/>
      <c r="HQK14" s="624"/>
      <c r="HQL14" s="313"/>
      <c r="HQM14" s="314"/>
      <c r="HQN14" s="315"/>
      <c r="HQO14" s="311"/>
      <c r="HQP14" s="311"/>
      <c r="HQQ14" s="624"/>
      <c r="HQR14" s="624"/>
      <c r="HQS14" s="624"/>
      <c r="HQT14" s="313"/>
      <c r="HQU14" s="314"/>
      <c r="HQV14" s="315"/>
      <c r="HQW14" s="311"/>
      <c r="HQX14" s="311"/>
      <c r="HQY14" s="624"/>
      <c r="HQZ14" s="624"/>
      <c r="HRA14" s="624"/>
      <c r="HRB14" s="313"/>
      <c r="HRC14" s="314"/>
      <c r="HRD14" s="315"/>
      <c r="HRE14" s="311"/>
      <c r="HRF14" s="311"/>
      <c r="HRG14" s="624"/>
      <c r="HRH14" s="624"/>
      <c r="HRI14" s="624"/>
      <c r="HRJ14" s="313"/>
      <c r="HRK14" s="314"/>
      <c r="HRL14" s="315"/>
      <c r="HRM14" s="311"/>
      <c r="HRN14" s="311"/>
      <c r="HRO14" s="624"/>
      <c r="HRP14" s="624"/>
      <c r="HRQ14" s="624"/>
      <c r="HRR14" s="313"/>
      <c r="HRS14" s="314"/>
      <c r="HRT14" s="315"/>
      <c r="HRU14" s="311"/>
      <c r="HRV14" s="311"/>
      <c r="HRW14" s="624"/>
      <c r="HRX14" s="624"/>
      <c r="HRY14" s="624"/>
      <c r="HRZ14" s="313"/>
      <c r="HSA14" s="314"/>
      <c r="HSB14" s="315"/>
      <c r="HSC14" s="311"/>
      <c r="HSD14" s="311"/>
      <c r="HSE14" s="624"/>
      <c r="HSF14" s="624"/>
      <c r="HSG14" s="624"/>
      <c r="HSH14" s="313"/>
      <c r="HSI14" s="314"/>
      <c r="HSJ14" s="315"/>
      <c r="HSK14" s="311"/>
      <c r="HSL14" s="311"/>
      <c r="HSM14" s="624"/>
      <c r="HSN14" s="624"/>
      <c r="HSO14" s="624"/>
      <c r="HSP14" s="313"/>
      <c r="HSQ14" s="314"/>
      <c r="HSR14" s="315"/>
      <c r="HSS14" s="311"/>
      <c r="HST14" s="311"/>
      <c r="HSU14" s="624"/>
      <c r="HSV14" s="624"/>
      <c r="HSW14" s="624"/>
      <c r="HSX14" s="313"/>
      <c r="HSY14" s="314"/>
      <c r="HSZ14" s="315"/>
      <c r="HTA14" s="311"/>
      <c r="HTB14" s="311"/>
      <c r="HTC14" s="624"/>
      <c r="HTD14" s="624"/>
      <c r="HTE14" s="624"/>
      <c r="HTF14" s="313"/>
      <c r="HTG14" s="314"/>
      <c r="HTH14" s="315"/>
      <c r="HTI14" s="311"/>
      <c r="HTJ14" s="311"/>
      <c r="HTK14" s="624"/>
      <c r="HTL14" s="624"/>
      <c r="HTM14" s="624"/>
      <c r="HTN14" s="313"/>
      <c r="HTO14" s="314"/>
      <c r="HTP14" s="315"/>
      <c r="HTQ14" s="311"/>
      <c r="HTR14" s="311"/>
      <c r="HTS14" s="624"/>
      <c r="HTT14" s="624"/>
      <c r="HTU14" s="624"/>
      <c r="HTV14" s="313"/>
      <c r="HTW14" s="314"/>
      <c r="HTX14" s="315"/>
      <c r="HTY14" s="311"/>
      <c r="HTZ14" s="311"/>
      <c r="HUA14" s="624"/>
      <c r="HUB14" s="624"/>
      <c r="HUC14" s="624"/>
      <c r="HUD14" s="313"/>
      <c r="HUE14" s="314"/>
      <c r="HUF14" s="315"/>
      <c r="HUG14" s="311"/>
      <c r="HUH14" s="311"/>
      <c r="HUI14" s="624"/>
      <c r="HUJ14" s="624"/>
      <c r="HUK14" s="624"/>
      <c r="HUL14" s="313"/>
      <c r="HUM14" s="314"/>
      <c r="HUN14" s="315"/>
      <c r="HUO14" s="311"/>
      <c r="HUP14" s="311"/>
      <c r="HUQ14" s="624"/>
      <c r="HUR14" s="624"/>
      <c r="HUS14" s="624"/>
      <c r="HUT14" s="313"/>
      <c r="HUU14" s="314"/>
      <c r="HUV14" s="315"/>
      <c r="HUW14" s="311"/>
      <c r="HUX14" s="311"/>
      <c r="HUY14" s="624"/>
      <c r="HUZ14" s="624"/>
      <c r="HVA14" s="624"/>
      <c r="HVB14" s="313"/>
      <c r="HVC14" s="314"/>
      <c r="HVD14" s="315"/>
      <c r="HVE14" s="311"/>
      <c r="HVF14" s="311"/>
      <c r="HVG14" s="624"/>
      <c r="HVH14" s="624"/>
      <c r="HVI14" s="624"/>
      <c r="HVJ14" s="313"/>
      <c r="HVK14" s="314"/>
      <c r="HVL14" s="315"/>
      <c r="HVM14" s="311"/>
      <c r="HVN14" s="311"/>
      <c r="HVO14" s="624"/>
      <c r="HVP14" s="624"/>
      <c r="HVQ14" s="624"/>
      <c r="HVR14" s="313"/>
      <c r="HVS14" s="314"/>
      <c r="HVT14" s="315"/>
      <c r="HVU14" s="311"/>
      <c r="HVV14" s="311"/>
      <c r="HVW14" s="624"/>
      <c r="HVX14" s="624"/>
      <c r="HVY14" s="624"/>
      <c r="HVZ14" s="313"/>
      <c r="HWA14" s="314"/>
      <c r="HWB14" s="315"/>
      <c r="HWC14" s="311"/>
      <c r="HWD14" s="311"/>
      <c r="HWE14" s="624"/>
      <c r="HWF14" s="624"/>
      <c r="HWG14" s="624"/>
      <c r="HWH14" s="313"/>
      <c r="HWI14" s="314"/>
      <c r="HWJ14" s="315"/>
      <c r="HWK14" s="311"/>
      <c r="HWL14" s="311"/>
      <c r="HWM14" s="624"/>
      <c r="HWN14" s="624"/>
      <c r="HWO14" s="624"/>
      <c r="HWP14" s="313"/>
      <c r="HWQ14" s="314"/>
      <c r="HWR14" s="315"/>
      <c r="HWS14" s="311"/>
      <c r="HWT14" s="311"/>
      <c r="HWU14" s="624"/>
      <c r="HWV14" s="624"/>
      <c r="HWW14" s="624"/>
      <c r="HWX14" s="313"/>
      <c r="HWY14" s="314"/>
      <c r="HWZ14" s="315"/>
      <c r="HXA14" s="311"/>
      <c r="HXB14" s="311"/>
      <c r="HXC14" s="624"/>
      <c r="HXD14" s="624"/>
      <c r="HXE14" s="624"/>
      <c r="HXF14" s="313"/>
      <c r="HXG14" s="314"/>
      <c r="HXH14" s="315"/>
      <c r="HXI14" s="311"/>
      <c r="HXJ14" s="311"/>
      <c r="HXK14" s="624"/>
      <c r="HXL14" s="624"/>
      <c r="HXM14" s="624"/>
      <c r="HXN14" s="313"/>
      <c r="HXO14" s="314"/>
      <c r="HXP14" s="315"/>
      <c r="HXQ14" s="311"/>
      <c r="HXR14" s="311"/>
      <c r="HXS14" s="624"/>
      <c r="HXT14" s="624"/>
      <c r="HXU14" s="624"/>
      <c r="HXV14" s="313"/>
      <c r="HXW14" s="314"/>
      <c r="HXX14" s="315"/>
      <c r="HXY14" s="311"/>
      <c r="HXZ14" s="311"/>
      <c r="HYA14" s="624"/>
      <c r="HYB14" s="624"/>
      <c r="HYC14" s="624"/>
      <c r="HYD14" s="313"/>
      <c r="HYE14" s="314"/>
      <c r="HYF14" s="315"/>
      <c r="HYG14" s="311"/>
      <c r="HYH14" s="311"/>
      <c r="HYI14" s="624"/>
      <c r="HYJ14" s="624"/>
      <c r="HYK14" s="624"/>
      <c r="HYL14" s="313"/>
      <c r="HYM14" s="314"/>
      <c r="HYN14" s="315"/>
      <c r="HYO14" s="311"/>
      <c r="HYP14" s="311"/>
      <c r="HYQ14" s="624"/>
      <c r="HYR14" s="624"/>
      <c r="HYS14" s="624"/>
      <c r="HYT14" s="313"/>
      <c r="HYU14" s="314"/>
      <c r="HYV14" s="315"/>
      <c r="HYW14" s="311"/>
      <c r="HYX14" s="311"/>
      <c r="HYY14" s="624"/>
      <c r="HYZ14" s="624"/>
      <c r="HZA14" s="624"/>
      <c r="HZB14" s="313"/>
      <c r="HZC14" s="314"/>
      <c r="HZD14" s="315"/>
      <c r="HZE14" s="311"/>
      <c r="HZF14" s="311"/>
      <c r="HZG14" s="624"/>
      <c r="HZH14" s="624"/>
      <c r="HZI14" s="624"/>
      <c r="HZJ14" s="313"/>
      <c r="HZK14" s="314"/>
      <c r="HZL14" s="315"/>
      <c r="HZM14" s="311"/>
      <c r="HZN14" s="311"/>
      <c r="HZO14" s="624"/>
      <c r="HZP14" s="624"/>
      <c r="HZQ14" s="624"/>
      <c r="HZR14" s="313"/>
      <c r="HZS14" s="314"/>
      <c r="HZT14" s="315"/>
      <c r="HZU14" s="311"/>
      <c r="HZV14" s="311"/>
      <c r="HZW14" s="624"/>
      <c r="HZX14" s="624"/>
      <c r="HZY14" s="624"/>
      <c r="HZZ14" s="313"/>
      <c r="IAA14" s="314"/>
      <c r="IAB14" s="315"/>
      <c r="IAC14" s="311"/>
      <c r="IAD14" s="311"/>
      <c r="IAE14" s="624"/>
      <c r="IAF14" s="624"/>
      <c r="IAG14" s="624"/>
      <c r="IAH14" s="313"/>
      <c r="IAI14" s="314"/>
      <c r="IAJ14" s="315"/>
      <c r="IAK14" s="311"/>
      <c r="IAL14" s="311"/>
      <c r="IAM14" s="624"/>
      <c r="IAN14" s="624"/>
      <c r="IAO14" s="624"/>
      <c r="IAP14" s="313"/>
      <c r="IAQ14" s="314"/>
      <c r="IAR14" s="315"/>
      <c r="IAS14" s="311"/>
      <c r="IAT14" s="311"/>
      <c r="IAU14" s="624"/>
      <c r="IAV14" s="624"/>
      <c r="IAW14" s="624"/>
      <c r="IAX14" s="313"/>
      <c r="IAY14" s="314"/>
      <c r="IAZ14" s="315"/>
      <c r="IBA14" s="311"/>
      <c r="IBB14" s="311"/>
      <c r="IBC14" s="624"/>
      <c r="IBD14" s="624"/>
      <c r="IBE14" s="624"/>
      <c r="IBF14" s="313"/>
      <c r="IBG14" s="314"/>
      <c r="IBH14" s="315"/>
      <c r="IBI14" s="311"/>
      <c r="IBJ14" s="311"/>
      <c r="IBK14" s="624"/>
      <c r="IBL14" s="624"/>
      <c r="IBM14" s="624"/>
      <c r="IBN14" s="313"/>
      <c r="IBO14" s="314"/>
      <c r="IBP14" s="315"/>
      <c r="IBQ14" s="311"/>
      <c r="IBR14" s="311"/>
      <c r="IBS14" s="624"/>
      <c r="IBT14" s="624"/>
      <c r="IBU14" s="624"/>
      <c r="IBV14" s="313"/>
      <c r="IBW14" s="314"/>
      <c r="IBX14" s="315"/>
      <c r="IBY14" s="311"/>
      <c r="IBZ14" s="311"/>
      <c r="ICA14" s="624"/>
      <c r="ICB14" s="624"/>
      <c r="ICC14" s="624"/>
      <c r="ICD14" s="313"/>
      <c r="ICE14" s="314"/>
      <c r="ICF14" s="315"/>
      <c r="ICG14" s="311"/>
      <c r="ICH14" s="311"/>
      <c r="ICI14" s="624"/>
      <c r="ICJ14" s="624"/>
      <c r="ICK14" s="624"/>
      <c r="ICL14" s="313"/>
      <c r="ICM14" s="314"/>
      <c r="ICN14" s="315"/>
      <c r="ICO14" s="311"/>
      <c r="ICP14" s="311"/>
      <c r="ICQ14" s="624"/>
      <c r="ICR14" s="624"/>
      <c r="ICS14" s="624"/>
      <c r="ICT14" s="313"/>
      <c r="ICU14" s="314"/>
      <c r="ICV14" s="315"/>
      <c r="ICW14" s="311"/>
      <c r="ICX14" s="311"/>
      <c r="ICY14" s="624"/>
      <c r="ICZ14" s="624"/>
      <c r="IDA14" s="624"/>
      <c r="IDB14" s="313"/>
      <c r="IDC14" s="314"/>
      <c r="IDD14" s="315"/>
      <c r="IDE14" s="311"/>
      <c r="IDF14" s="311"/>
      <c r="IDG14" s="624"/>
      <c r="IDH14" s="624"/>
      <c r="IDI14" s="624"/>
      <c r="IDJ14" s="313"/>
      <c r="IDK14" s="314"/>
      <c r="IDL14" s="315"/>
      <c r="IDM14" s="311"/>
      <c r="IDN14" s="311"/>
      <c r="IDO14" s="624"/>
      <c r="IDP14" s="624"/>
      <c r="IDQ14" s="624"/>
      <c r="IDR14" s="313"/>
      <c r="IDS14" s="314"/>
      <c r="IDT14" s="315"/>
      <c r="IDU14" s="311"/>
      <c r="IDV14" s="311"/>
      <c r="IDW14" s="624"/>
      <c r="IDX14" s="624"/>
      <c r="IDY14" s="624"/>
      <c r="IDZ14" s="313"/>
      <c r="IEA14" s="314"/>
      <c r="IEB14" s="315"/>
      <c r="IEC14" s="311"/>
      <c r="IED14" s="311"/>
      <c r="IEE14" s="624"/>
      <c r="IEF14" s="624"/>
      <c r="IEG14" s="624"/>
      <c r="IEH14" s="313"/>
      <c r="IEI14" s="314"/>
      <c r="IEJ14" s="315"/>
      <c r="IEK14" s="311"/>
      <c r="IEL14" s="311"/>
      <c r="IEM14" s="624"/>
      <c r="IEN14" s="624"/>
      <c r="IEO14" s="624"/>
      <c r="IEP14" s="313"/>
      <c r="IEQ14" s="314"/>
      <c r="IER14" s="315"/>
      <c r="IES14" s="311"/>
      <c r="IET14" s="311"/>
      <c r="IEU14" s="624"/>
      <c r="IEV14" s="624"/>
      <c r="IEW14" s="624"/>
      <c r="IEX14" s="313"/>
      <c r="IEY14" s="314"/>
      <c r="IEZ14" s="315"/>
      <c r="IFA14" s="311"/>
      <c r="IFB14" s="311"/>
      <c r="IFC14" s="624"/>
      <c r="IFD14" s="624"/>
      <c r="IFE14" s="624"/>
      <c r="IFF14" s="313"/>
      <c r="IFG14" s="314"/>
      <c r="IFH14" s="315"/>
      <c r="IFI14" s="311"/>
      <c r="IFJ14" s="311"/>
      <c r="IFK14" s="624"/>
      <c r="IFL14" s="624"/>
      <c r="IFM14" s="624"/>
      <c r="IFN14" s="313"/>
      <c r="IFO14" s="314"/>
      <c r="IFP14" s="315"/>
      <c r="IFQ14" s="311"/>
      <c r="IFR14" s="311"/>
      <c r="IFS14" s="624"/>
      <c r="IFT14" s="624"/>
      <c r="IFU14" s="624"/>
      <c r="IFV14" s="313"/>
      <c r="IFW14" s="314"/>
      <c r="IFX14" s="315"/>
      <c r="IFY14" s="311"/>
      <c r="IFZ14" s="311"/>
      <c r="IGA14" s="624"/>
      <c r="IGB14" s="624"/>
      <c r="IGC14" s="624"/>
      <c r="IGD14" s="313"/>
      <c r="IGE14" s="314"/>
      <c r="IGF14" s="315"/>
      <c r="IGG14" s="311"/>
      <c r="IGH14" s="311"/>
      <c r="IGI14" s="624"/>
      <c r="IGJ14" s="624"/>
      <c r="IGK14" s="624"/>
      <c r="IGL14" s="313"/>
      <c r="IGM14" s="314"/>
      <c r="IGN14" s="315"/>
      <c r="IGO14" s="311"/>
      <c r="IGP14" s="311"/>
      <c r="IGQ14" s="624"/>
      <c r="IGR14" s="624"/>
      <c r="IGS14" s="624"/>
      <c r="IGT14" s="313"/>
      <c r="IGU14" s="314"/>
      <c r="IGV14" s="315"/>
      <c r="IGW14" s="311"/>
      <c r="IGX14" s="311"/>
      <c r="IGY14" s="624"/>
      <c r="IGZ14" s="624"/>
      <c r="IHA14" s="624"/>
      <c r="IHB14" s="313"/>
      <c r="IHC14" s="314"/>
      <c r="IHD14" s="315"/>
      <c r="IHE14" s="311"/>
      <c r="IHF14" s="311"/>
      <c r="IHG14" s="624"/>
      <c r="IHH14" s="624"/>
      <c r="IHI14" s="624"/>
      <c r="IHJ14" s="313"/>
      <c r="IHK14" s="314"/>
      <c r="IHL14" s="315"/>
      <c r="IHM14" s="311"/>
      <c r="IHN14" s="311"/>
      <c r="IHO14" s="624"/>
      <c r="IHP14" s="624"/>
      <c r="IHQ14" s="624"/>
      <c r="IHR14" s="313"/>
      <c r="IHS14" s="314"/>
      <c r="IHT14" s="315"/>
      <c r="IHU14" s="311"/>
      <c r="IHV14" s="311"/>
      <c r="IHW14" s="624"/>
      <c r="IHX14" s="624"/>
      <c r="IHY14" s="624"/>
      <c r="IHZ14" s="313"/>
      <c r="IIA14" s="314"/>
      <c r="IIB14" s="315"/>
      <c r="IIC14" s="311"/>
      <c r="IID14" s="311"/>
      <c r="IIE14" s="624"/>
      <c r="IIF14" s="624"/>
      <c r="IIG14" s="624"/>
      <c r="IIH14" s="313"/>
      <c r="III14" s="314"/>
      <c r="IIJ14" s="315"/>
      <c r="IIK14" s="311"/>
      <c r="IIL14" s="311"/>
      <c r="IIM14" s="624"/>
      <c r="IIN14" s="624"/>
      <c r="IIO14" s="624"/>
      <c r="IIP14" s="313"/>
      <c r="IIQ14" s="314"/>
      <c r="IIR14" s="315"/>
      <c r="IIS14" s="311"/>
      <c r="IIT14" s="311"/>
      <c r="IIU14" s="624"/>
      <c r="IIV14" s="624"/>
      <c r="IIW14" s="624"/>
      <c r="IIX14" s="313"/>
      <c r="IIY14" s="314"/>
      <c r="IIZ14" s="315"/>
      <c r="IJA14" s="311"/>
      <c r="IJB14" s="311"/>
      <c r="IJC14" s="624"/>
      <c r="IJD14" s="624"/>
      <c r="IJE14" s="624"/>
      <c r="IJF14" s="313"/>
      <c r="IJG14" s="314"/>
      <c r="IJH14" s="315"/>
      <c r="IJI14" s="311"/>
      <c r="IJJ14" s="311"/>
      <c r="IJK14" s="624"/>
      <c r="IJL14" s="624"/>
      <c r="IJM14" s="624"/>
      <c r="IJN14" s="313"/>
      <c r="IJO14" s="314"/>
      <c r="IJP14" s="315"/>
      <c r="IJQ14" s="311"/>
      <c r="IJR14" s="311"/>
      <c r="IJS14" s="624"/>
      <c r="IJT14" s="624"/>
      <c r="IJU14" s="624"/>
      <c r="IJV14" s="313"/>
      <c r="IJW14" s="314"/>
      <c r="IJX14" s="315"/>
      <c r="IJY14" s="311"/>
      <c r="IJZ14" s="311"/>
      <c r="IKA14" s="624"/>
      <c r="IKB14" s="624"/>
      <c r="IKC14" s="624"/>
      <c r="IKD14" s="313"/>
      <c r="IKE14" s="314"/>
      <c r="IKF14" s="315"/>
      <c r="IKG14" s="311"/>
      <c r="IKH14" s="311"/>
      <c r="IKI14" s="624"/>
      <c r="IKJ14" s="624"/>
      <c r="IKK14" s="624"/>
      <c r="IKL14" s="313"/>
      <c r="IKM14" s="314"/>
      <c r="IKN14" s="315"/>
      <c r="IKO14" s="311"/>
      <c r="IKP14" s="311"/>
      <c r="IKQ14" s="624"/>
      <c r="IKR14" s="624"/>
      <c r="IKS14" s="624"/>
      <c r="IKT14" s="313"/>
      <c r="IKU14" s="314"/>
      <c r="IKV14" s="315"/>
      <c r="IKW14" s="311"/>
      <c r="IKX14" s="311"/>
      <c r="IKY14" s="624"/>
      <c r="IKZ14" s="624"/>
      <c r="ILA14" s="624"/>
      <c r="ILB14" s="313"/>
      <c r="ILC14" s="314"/>
      <c r="ILD14" s="315"/>
      <c r="ILE14" s="311"/>
      <c r="ILF14" s="311"/>
      <c r="ILG14" s="624"/>
      <c r="ILH14" s="624"/>
      <c r="ILI14" s="624"/>
      <c r="ILJ14" s="313"/>
      <c r="ILK14" s="314"/>
      <c r="ILL14" s="315"/>
      <c r="ILM14" s="311"/>
      <c r="ILN14" s="311"/>
      <c r="ILO14" s="624"/>
      <c r="ILP14" s="624"/>
      <c r="ILQ14" s="624"/>
      <c r="ILR14" s="313"/>
      <c r="ILS14" s="314"/>
      <c r="ILT14" s="315"/>
      <c r="ILU14" s="311"/>
      <c r="ILV14" s="311"/>
      <c r="ILW14" s="624"/>
      <c r="ILX14" s="624"/>
      <c r="ILY14" s="624"/>
      <c r="ILZ14" s="313"/>
      <c r="IMA14" s="314"/>
      <c r="IMB14" s="315"/>
      <c r="IMC14" s="311"/>
      <c r="IMD14" s="311"/>
      <c r="IME14" s="624"/>
      <c r="IMF14" s="624"/>
      <c r="IMG14" s="624"/>
      <c r="IMH14" s="313"/>
      <c r="IMI14" s="314"/>
      <c r="IMJ14" s="315"/>
      <c r="IMK14" s="311"/>
      <c r="IML14" s="311"/>
      <c r="IMM14" s="624"/>
      <c r="IMN14" s="624"/>
      <c r="IMO14" s="624"/>
      <c r="IMP14" s="313"/>
      <c r="IMQ14" s="314"/>
      <c r="IMR14" s="315"/>
      <c r="IMS14" s="311"/>
      <c r="IMT14" s="311"/>
      <c r="IMU14" s="624"/>
      <c r="IMV14" s="624"/>
      <c r="IMW14" s="624"/>
      <c r="IMX14" s="313"/>
      <c r="IMY14" s="314"/>
      <c r="IMZ14" s="315"/>
      <c r="INA14" s="311"/>
      <c r="INB14" s="311"/>
      <c r="INC14" s="624"/>
      <c r="IND14" s="624"/>
      <c r="INE14" s="624"/>
      <c r="INF14" s="313"/>
      <c r="ING14" s="314"/>
      <c r="INH14" s="315"/>
      <c r="INI14" s="311"/>
      <c r="INJ14" s="311"/>
      <c r="INK14" s="624"/>
      <c r="INL14" s="624"/>
      <c r="INM14" s="624"/>
      <c r="INN14" s="313"/>
      <c r="INO14" s="314"/>
      <c r="INP14" s="315"/>
      <c r="INQ14" s="311"/>
      <c r="INR14" s="311"/>
      <c r="INS14" s="624"/>
      <c r="INT14" s="624"/>
      <c r="INU14" s="624"/>
      <c r="INV14" s="313"/>
      <c r="INW14" s="314"/>
      <c r="INX14" s="315"/>
      <c r="INY14" s="311"/>
      <c r="INZ14" s="311"/>
      <c r="IOA14" s="624"/>
      <c r="IOB14" s="624"/>
      <c r="IOC14" s="624"/>
      <c r="IOD14" s="313"/>
      <c r="IOE14" s="314"/>
      <c r="IOF14" s="315"/>
      <c r="IOG14" s="311"/>
      <c r="IOH14" s="311"/>
      <c r="IOI14" s="624"/>
      <c r="IOJ14" s="624"/>
      <c r="IOK14" s="624"/>
      <c r="IOL14" s="313"/>
      <c r="IOM14" s="314"/>
      <c r="ION14" s="315"/>
      <c r="IOO14" s="311"/>
      <c r="IOP14" s="311"/>
      <c r="IOQ14" s="624"/>
      <c r="IOR14" s="624"/>
      <c r="IOS14" s="624"/>
      <c r="IOT14" s="313"/>
      <c r="IOU14" s="314"/>
      <c r="IOV14" s="315"/>
      <c r="IOW14" s="311"/>
      <c r="IOX14" s="311"/>
      <c r="IOY14" s="624"/>
      <c r="IOZ14" s="624"/>
      <c r="IPA14" s="624"/>
      <c r="IPB14" s="313"/>
      <c r="IPC14" s="314"/>
      <c r="IPD14" s="315"/>
      <c r="IPE14" s="311"/>
      <c r="IPF14" s="311"/>
      <c r="IPG14" s="624"/>
      <c r="IPH14" s="624"/>
      <c r="IPI14" s="624"/>
      <c r="IPJ14" s="313"/>
      <c r="IPK14" s="314"/>
      <c r="IPL14" s="315"/>
      <c r="IPM14" s="311"/>
      <c r="IPN14" s="311"/>
      <c r="IPO14" s="624"/>
      <c r="IPP14" s="624"/>
      <c r="IPQ14" s="624"/>
      <c r="IPR14" s="313"/>
      <c r="IPS14" s="314"/>
      <c r="IPT14" s="315"/>
      <c r="IPU14" s="311"/>
      <c r="IPV14" s="311"/>
      <c r="IPW14" s="624"/>
      <c r="IPX14" s="624"/>
      <c r="IPY14" s="624"/>
      <c r="IPZ14" s="313"/>
      <c r="IQA14" s="314"/>
      <c r="IQB14" s="315"/>
      <c r="IQC14" s="311"/>
      <c r="IQD14" s="311"/>
      <c r="IQE14" s="624"/>
      <c r="IQF14" s="624"/>
      <c r="IQG14" s="624"/>
      <c r="IQH14" s="313"/>
      <c r="IQI14" s="314"/>
      <c r="IQJ14" s="315"/>
      <c r="IQK14" s="311"/>
      <c r="IQL14" s="311"/>
      <c r="IQM14" s="624"/>
      <c r="IQN14" s="624"/>
      <c r="IQO14" s="624"/>
      <c r="IQP14" s="313"/>
      <c r="IQQ14" s="314"/>
      <c r="IQR14" s="315"/>
      <c r="IQS14" s="311"/>
      <c r="IQT14" s="311"/>
      <c r="IQU14" s="624"/>
      <c r="IQV14" s="624"/>
      <c r="IQW14" s="624"/>
      <c r="IQX14" s="313"/>
      <c r="IQY14" s="314"/>
      <c r="IQZ14" s="315"/>
      <c r="IRA14" s="311"/>
      <c r="IRB14" s="311"/>
      <c r="IRC14" s="624"/>
      <c r="IRD14" s="624"/>
      <c r="IRE14" s="624"/>
      <c r="IRF14" s="313"/>
      <c r="IRG14" s="314"/>
      <c r="IRH14" s="315"/>
      <c r="IRI14" s="311"/>
      <c r="IRJ14" s="311"/>
      <c r="IRK14" s="624"/>
      <c r="IRL14" s="624"/>
      <c r="IRM14" s="624"/>
      <c r="IRN14" s="313"/>
      <c r="IRO14" s="314"/>
      <c r="IRP14" s="315"/>
      <c r="IRQ14" s="311"/>
      <c r="IRR14" s="311"/>
      <c r="IRS14" s="624"/>
      <c r="IRT14" s="624"/>
      <c r="IRU14" s="624"/>
      <c r="IRV14" s="313"/>
      <c r="IRW14" s="314"/>
      <c r="IRX14" s="315"/>
      <c r="IRY14" s="311"/>
      <c r="IRZ14" s="311"/>
      <c r="ISA14" s="624"/>
      <c r="ISB14" s="624"/>
      <c r="ISC14" s="624"/>
      <c r="ISD14" s="313"/>
      <c r="ISE14" s="314"/>
      <c r="ISF14" s="315"/>
      <c r="ISG14" s="311"/>
      <c r="ISH14" s="311"/>
      <c r="ISI14" s="624"/>
      <c r="ISJ14" s="624"/>
      <c r="ISK14" s="624"/>
      <c r="ISL14" s="313"/>
      <c r="ISM14" s="314"/>
      <c r="ISN14" s="315"/>
      <c r="ISO14" s="311"/>
      <c r="ISP14" s="311"/>
      <c r="ISQ14" s="624"/>
      <c r="ISR14" s="624"/>
      <c r="ISS14" s="624"/>
      <c r="IST14" s="313"/>
      <c r="ISU14" s="314"/>
      <c r="ISV14" s="315"/>
      <c r="ISW14" s="311"/>
      <c r="ISX14" s="311"/>
      <c r="ISY14" s="624"/>
      <c r="ISZ14" s="624"/>
      <c r="ITA14" s="624"/>
      <c r="ITB14" s="313"/>
      <c r="ITC14" s="314"/>
      <c r="ITD14" s="315"/>
      <c r="ITE14" s="311"/>
      <c r="ITF14" s="311"/>
      <c r="ITG14" s="624"/>
      <c r="ITH14" s="624"/>
      <c r="ITI14" s="624"/>
      <c r="ITJ14" s="313"/>
      <c r="ITK14" s="314"/>
      <c r="ITL14" s="315"/>
      <c r="ITM14" s="311"/>
      <c r="ITN14" s="311"/>
      <c r="ITO14" s="624"/>
      <c r="ITP14" s="624"/>
      <c r="ITQ14" s="624"/>
      <c r="ITR14" s="313"/>
      <c r="ITS14" s="314"/>
      <c r="ITT14" s="315"/>
      <c r="ITU14" s="311"/>
      <c r="ITV14" s="311"/>
      <c r="ITW14" s="624"/>
      <c r="ITX14" s="624"/>
      <c r="ITY14" s="624"/>
      <c r="ITZ14" s="313"/>
      <c r="IUA14" s="314"/>
      <c r="IUB14" s="315"/>
      <c r="IUC14" s="311"/>
      <c r="IUD14" s="311"/>
      <c r="IUE14" s="624"/>
      <c r="IUF14" s="624"/>
      <c r="IUG14" s="624"/>
      <c r="IUH14" s="313"/>
      <c r="IUI14" s="314"/>
      <c r="IUJ14" s="315"/>
      <c r="IUK14" s="311"/>
      <c r="IUL14" s="311"/>
      <c r="IUM14" s="624"/>
      <c r="IUN14" s="624"/>
      <c r="IUO14" s="624"/>
      <c r="IUP14" s="313"/>
      <c r="IUQ14" s="314"/>
      <c r="IUR14" s="315"/>
      <c r="IUS14" s="311"/>
      <c r="IUT14" s="311"/>
      <c r="IUU14" s="624"/>
      <c r="IUV14" s="624"/>
      <c r="IUW14" s="624"/>
      <c r="IUX14" s="313"/>
      <c r="IUY14" s="314"/>
      <c r="IUZ14" s="315"/>
      <c r="IVA14" s="311"/>
      <c r="IVB14" s="311"/>
      <c r="IVC14" s="624"/>
      <c r="IVD14" s="624"/>
      <c r="IVE14" s="624"/>
      <c r="IVF14" s="313"/>
      <c r="IVG14" s="314"/>
      <c r="IVH14" s="315"/>
      <c r="IVI14" s="311"/>
      <c r="IVJ14" s="311"/>
      <c r="IVK14" s="624"/>
      <c r="IVL14" s="624"/>
      <c r="IVM14" s="624"/>
      <c r="IVN14" s="313"/>
      <c r="IVO14" s="314"/>
      <c r="IVP14" s="315"/>
      <c r="IVQ14" s="311"/>
      <c r="IVR14" s="311"/>
      <c r="IVS14" s="624"/>
      <c r="IVT14" s="624"/>
      <c r="IVU14" s="624"/>
      <c r="IVV14" s="313"/>
      <c r="IVW14" s="314"/>
      <c r="IVX14" s="315"/>
      <c r="IVY14" s="311"/>
      <c r="IVZ14" s="311"/>
      <c r="IWA14" s="624"/>
      <c r="IWB14" s="624"/>
      <c r="IWC14" s="624"/>
      <c r="IWD14" s="313"/>
      <c r="IWE14" s="314"/>
      <c r="IWF14" s="315"/>
      <c r="IWG14" s="311"/>
      <c r="IWH14" s="311"/>
      <c r="IWI14" s="624"/>
      <c r="IWJ14" s="624"/>
      <c r="IWK14" s="624"/>
      <c r="IWL14" s="313"/>
      <c r="IWM14" s="314"/>
      <c r="IWN14" s="315"/>
      <c r="IWO14" s="311"/>
      <c r="IWP14" s="311"/>
      <c r="IWQ14" s="624"/>
      <c r="IWR14" s="624"/>
      <c r="IWS14" s="624"/>
      <c r="IWT14" s="313"/>
      <c r="IWU14" s="314"/>
      <c r="IWV14" s="315"/>
      <c r="IWW14" s="311"/>
      <c r="IWX14" s="311"/>
      <c r="IWY14" s="624"/>
      <c r="IWZ14" s="624"/>
      <c r="IXA14" s="624"/>
      <c r="IXB14" s="313"/>
      <c r="IXC14" s="314"/>
      <c r="IXD14" s="315"/>
      <c r="IXE14" s="311"/>
      <c r="IXF14" s="311"/>
      <c r="IXG14" s="624"/>
      <c r="IXH14" s="624"/>
      <c r="IXI14" s="624"/>
      <c r="IXJ14" s="313"/>
      <c r="IXK14" s="314"/>
      <c r="IXL14" s="315"/>
      <c r="IXM14" s="311"/>
      <c r="IXN14" s="311"/>
      <c r="IXO14" s="624"/>
      <c r="IXP14" s="624"/>
      <c r="IXQ14" s="624"/>
      <c r="IXR14" s="313"/>
      <c r="IXS14" s="314"/>
      <c r="IXT14" s="315"/>
      <c r="IXU14" s="311"/>
      <c r="IXV14" s="311"/>
      <c r="IXW14" s="624"/>
      <c r="IXX14" s="624"/>
      <c r="IXY14" s="624"/>
      <c r="IXZ14" s="313"/>
      <c r="IYA14" s="314"/>
      <c r="IYB14" s="315"/>
      <c r="IYC14" s="311"/>
      <c r="IYD14" s="311"/>
      <c r="IYE14" s="624"/>
      <c r="IYF14" s="624"/>
      <c r="IYG14" s="624"/>
      <c r="IYH14" s="313"/>
      <c r="IYI14" s="314"/>
      <c r="IYJ14" s="315"/>
      <c r="IYK14" s="311"/>
      <c r="IYL14" s="311"/>
      <c r="IYM14" s="624"/>
      <c r="IYN14" s="624"/>
      <c r="IYO14" s="624"/>
      <c r="IYP14" s="313"/>
      <c r="IYQ14" s="314"/>
      <c r="IYR14" s="315"/>
      <c r="IYS14" s="311"/>
      <c r="IYT14" s="311"/>
      <c r="IYU14" s="624"/>
      <c r="IYV14" s="624"/>
      <c r="IYW14" s="624"/>
      <c r="IYX14" s="313"/>
      <c r="IYY14" s="314"/>
      <c r="IYZ14" s="315"/>
      <c r="IZA14" s="311"/>
      <c r="IZB14" s="311"/>
      <c r="IZC14" s="624"/>
      <c r="IZD14" s="624"/>
      <c r="IZE14" s="624"/>
      <c r="IZF14" s="313"/>
      <c r="IZG14" s="314"/>
      <c r="IZH14" s="315"/>
      <c r="IZI14" s="311"/>
      <c r="IZJ14" s="311"/>
      <c r="IZK14" s="624"/>
      <c r="IZL14" s="624"/>
      <c r="IZM14" s="624"/>
      <c r="IZN14" s="313"/>
      <c r="IZO14" s="314"/>
      <c r="IZP14" s="315"/>
      <c r="IZQ14" s="311"/>
      <c r="IZR14" s="311"/>
      <c r="IZS14" s="624"/>
      <c r="IZT14" s="624"/>
      <c r="IZU14" s="624"/>
      <c r="IZV14" s="313"/>
      <c r="IZW14" s="314"/>
      <c r="IZX14" s="315"/>
      <c r="IZY14" s="311"/>
      <c r="IZZ14" s="311"/>
      <c r="JAA14" s="624"/>
      <c r="JAB14" s="624"/>
      <c r="JAC14" s="624"/>
      <c r="JAD14" s="313"/>
      <c r="JAE14" s="314"/>
      <c r="JAF14" s="315"/>
      <c r="JAG14" s="311"/>
      <c r="JAH14" s="311"/>
      <c r="JAI14" s="624"/>
      <c r="JAJ14" s="624"/>
      <c r="JAK14" s="624"/>
      <c r="JAL14" s="313"/>
      <c r="JAM14" s="314"/>
      <c r="JAN14" s="315"/>
      <c r="JAO14" s="311"/>
      <c r="JAP14" s="311"/>
      <c r="JAQ14" s="624"/>
      <c r="JAR14" s="624"/>
      <c r="JAS14" s="624"/>
      <c r="JAT14" s="313"/>
      <c r="JAU14" s="314"/>
      <c r="JAV14" s="315"/>
      <c r="JAW14" s="311"/>
      <c r="JAX14" s="311"/>
      <c r="JAY14" s="624"/>
      <c r="JAZ14" s="624"/>
      <c r="JBA14" s="624"/>
      <c r="JBB14" s="313"/>
      <c r="JBC14" s="314"/>
      <c r="JBD14" s="315"/>
      <c r="JBE14" s="311"/>
      <c r="JBF14" s="311"/>
      <c r="JBG14" s="624"/>
      <c r="JBH14" s="624"/>
      <c r="JBI14" s="624"/>
      <c r="JBJ14" s="313"/>
      <c r="JBK14" s="314"/>
      <c r="JBL14" s="315"/>
      <c r="JBM14" s="311"/>
      <c r="JBN14" s="311"/>
      <c r="JBO14" s="624"/>
      <c r="JBP14" s="624"/>
      <c r="JBQ14" s="624"/>
      <c r="JBR14" s="313"/>
      <c r="JBS14" s="314"/>
      <c r="JBT14" s="315"/>
      <c r="JBU14" s="311"/>
      <c r="JBV14" s="311"/>
      <c r="JBW14" s="624"/>
      <c r="JBX14" s="624"/>
      <c r="JBY14" s="624"/>
      <c r="JBZ14" s="313"/>
      <c r="JCA14" s="314"/>
      <c r="JCB14" s="315"/>
      <c r="JCC14" s="311"/>
      <c r="JCD14" s="311"/>
      <c r="JCE14" s="624"/>
      <c r="JCF14" s="624"/>
      <c r="JCG14" s="624"/>
      <c r="JCH14" s="313"/>
      <c r="JCI14" s="314"/>
      <c r="JCJ14" s="315"/>
      <c r="JCK14" s="311"/>
      <c r="JCL14" s="311"/>
      <c r="JCM14" s="624"/>
      <c r="JCN14" s="624"/>
      <c r="JCO14" s="624"/>
      <c r="JCP14" s="313"/>
      <c r="JCQ14" s="314"/>
      <c r="JCR14" s="315"/>
      <c r="JCS14" s="311"/>
      <c r="JCT14" s="311"/>
      <c r="JCU14" s="624"/>
      <c r="JCV14" s="624"/>
      <c r="JCW14" s="624"/>
      <c r="JCX14" s="313"/>
      <c r="JCY14" s="314"/>
      <c r="JCZ14" s="315"/>
      <c r="JDA14" s="311"/>
      <c r="JDB14" s="311"/>
      <c r="JDC14" s="624"/>
      <c r="JDD14" s="624"/>
      <c r="JDE14" s="624"/>
      <c r="JDF14" s="313"/>
      <c r="JDG14" s="314"/>
      <c r="JDH14" s="315"/>
      <c r="JDI14" s="311"/>
      <c r="JDJ14" s="311"/>
      <c r="JDK14" s="624"/>
      <c r="JDL14" s="624"/>
      <c r="JDM14" s="624"/>
      <c r="JDN14" s="313"/>
      <c r="JDO14" s="314"/>
      <c r="JDP14" s="315"/>
      <c r="JDQ14" s="311"/>
      <c r="JDR14" s="311"/>
      <c r="JDS14" s="624"/>
      <c r="JDT14" s="624"/>
      <c r="JDU14" s="624"/>
      <c r="JDV14" s="313"/>
      <c r="JDW14" s="314"/>
      <c r="JDX14" s="315"/>
      <c r="JDY14" s="311"/>
      <c r="JDZ14" s="311"/>
      <c r="JEA14" s="624"/>
      <c r="JEB14" s="624"/>
      <c r="JEC14" s="624"/>
      <c r="JED14" s="313"/>
      <c r="JEE14" s="314"/>
      <c r="JEF14" s="315"/>
      <c r="JEG14" s="311"/>
      <c r="JEH14" s="311"/>
      <c r="JEI14" s="624"/>
      <c r="JEJ14" s="624"/>
      <c r="JEK14" s="624"/>
      <c r="JEL14" s="313"/>
      <c r="JEM14" s="314"/>
      <c r="JEN14" s="315"/>
      <c r="JEO14" s="311"/>
      <c r="JEP14" s="311"/>
      <c r="JEQ14" s="624"/>
      <c r="JER14" s="624"/>
      <c r="JES14" s="624"/>
      <c r="JET14" s="313"/>
      <c r="JEU14" s="314"/>
      <c r="JEV14" s="315"/>
      <c r="JEW14" s="311"/>
      <c r="JEX14" s="311"/>
      <c r="JEY14" s="624"/>
      <c r="JEZ14" s="624"/>
      <c r="JFA14" s="624"/>
      <c r="JFB14" s="313"/>
      <c r="JFC14" s="314"/>
      <c r="JFD14" s="315"/>
      <c r="JFE14" s="311"/>
      <c r="JFF14" s="311"/>
      <c r="JFG14" s="624"/>
      <c r="JFH14" s="624"/>
      <c r="JFI14" s="624"/>
      <c r="JFJ14" s="313"/>
      <c r="JFK14" s="314"/>
      <c r="JFL14" s="315"/>
      <c r="JFM14" s="311"/>
      <c r="JFN14" s="311"/>
      <c r="JFO14" s="624"/>
      <c r="JFP14" s="624"/>
      <c r="JFQ14" s="624"/>
      <c r="JFR14" s="313"/>
      <c r="JFS14" s="314"/>
      <c r="JFT14" s="315"/>
      <c r="JFU14" s="311"/>
      <c r="JFV14" s="311"/>
      <c r="JFW14" s="624"/>
      <c r="JFX14" s="624"/>
      <c r="JFY14" s="624"/>
      <c r="JFZ14" s="313"/>
      <c r="JGA14" s="314"/>
      <c r="JGB14" s="315"/>
      <c r="JGC14" s="311"/>
      <c r="JGD14" s="311"/>
      <c r="JGE14" s="624"/>
      <c r="JGF14" s="624"/>
      <c r="JGG14" s="624"/>
      <c r="JGH14" s="313"/>
      <c r="JGI14" s="314"/>
      <c r="JGJ14" s="315"/>
      <c r="JGK14" s="311"/>
      <c r="JGL14" s="311"/>
      <c r="JGM14" s="624"/>
      <c r="JGN14" s="624"/>
      <c r="JGO14" s="624"/>
      <c r="JGP14" s="313"/>
      <c r="JGQ14" s="314"/>
      <c r="JGR14" s="315"/>
      <c r="JGS14" s="311"/>
      <c r="JGT14" s="311"/>
      <c r="JGU14" s="624"/>
      <c r="JGV14" s="624"/>
      <c r="JGW14" s="624"/>
      <c r="JGX14" s="313"/>
      <c r="JGY14" s="314"/>
      <c r="JGZ14" s="315"/>
      <c r="JHA14" s="311"/>
      <c r="JHB14" s="311"/>
      <c r="JHC14" s="624"/>
      <c r="JHD14" s="624"/>
      <c r="JHE14" s="624"/>
      <c r="JHF14" s="313"/>
      <c r="JHG14" s="314"/>
      <c r="JHH14" s="315"/>
      <c r="JHI14" s="311"/>
      <c r="JHJ14" s="311"/>
      <c r="JHK14" s="624"/>
      <c r="JHL14" s="624"/>
      <c r="JHM14" s="624"/>
      <c r="JHN14" s="313"/>
      <c r="JHO14" s="314"/>
      <c r="JHP14" s="315"/>
      <c r="JHQ14" s="311"/>
      <c r="JHR14" s="311"/>
      <c r="JHS14" s="624"/>
      <c r="JHT14" s="624"/>
      <c r="JHU14" s="624"/>
      <c r="JHV14" s="313"/>
      <c r="JHW14" s="314"/>
      <c r="JHX14" s="315"/>
      <c r="JHY14" s="311"/>
      <c r="JHZ14" s="311"/>
      <c r="JIA14" s="624"/>
      <c r="JIB14" s="624"/>
      <c r="JIC14" s="624"/>
      <c r="JID14" s="313"/>
      <c r="JIE14" s="314"/>
      <c r="JIF14" s="315"/>
      <c r="JIG14" s="311"/>
      <c r="JIH14" s="311"/>
      <c r="JII14" s="624"/>
      <c r="JIJ14" s="624"/>
      <c r="JIK14" s="624"/>
      <c r="JIL14" s="313"/>
      <c r="JIM14" s="314"/>
      <c r="JIN14" s="315"/>
      <c r="JIO14" s="311"/>
      <c r="JIP14" s="311"/>
      <c r="JIQ14" s="624"/>
      <c r="JIR14" s="624"/>
      <c r="JIS14" s="624"/>
      <c r="JIT14" s="313"/>
      <c r="JIU14" s="314"/>
      <c r="JIV14" s="315"/>
      <c r="JIW14" s="311"/>
      <c r="JIX14" s="311"/>
      <c r="JIY14" s="624"/>
      <c r="JIZ14" s="624"/>
      <c r="JJA14" s="624"/>
      <c r="JJB14" s="313"/>
      <c r="JJC14" s="314"/>
      <c r="JJD14" s="315"/>
      <c r="JJE14" s="311"/>
      <c r="JJF14" s="311"/>
      <c r="JJG14" s="624"/>
      <c r="JJH14" s="624"/>
      <c r="JJI14" s="624"/>
      <c r="JJJ14" s="313"/>
      <c r="JJK14" s="314"/>
      <c r="JJL14" s="315"/>
      <c r="JJM14" s="311"/>
      <c r="JJN14" s="311"/>
      <c r="JJO14" s="624"/>
      <c r="JJP14" s="624"/>
      <c r="JJQ14" s="624"/>
      <c r="JJR14" s="313"/>
      <c r="JJS14" s="314"/>
      <c r="JJT14" s="315"/>
      <c r="JJU14" s="311"/>
      <c r="JJV14" s="311"/>
      <c r="JJW14" s="624"/>
      <c r="JJX14" s="624"/>
      <c r="JJY14" s="624"/>
      <c r="JJZ14" s="313"/>
      <c r="JKA14" s="314"/>
      <c r="JKB14" s="315"/>
      <c r="JKC14" s="311"/>
      <c r="JKD14" s="311"/>
      <c r="JKE14" s="624"/>
      <c r="JKF14" s="624"/>
      <c r="JKG14" s="624"/>
      <c r="JKH14" s="313"/>
      <c r="JKI14" s="314"/>
      <c r="JKJ14" s="315"/>
      <c r="JKK14" s="311"/>
      <c r="JKL14" s="311"/>
      <c r="JKM14" s="624"/>
      <c r="JKN14" s="624"/>
      <c r="JKO14" s="624"/>
      <c r="JKP14" s="313"/>
      <c r="JKQ14" s="314"/>
      <c r="JKR14" s="315"/>
      <c r="JKS14" s="311"/>
      <c r="JKT14" s="311"/>
      <c r="JKU14" s="624"/>
      <c r="JKV14" s="624"/>
      <c r="JKW14" s="624"/>
      <c r="JKX14" s="313"/>
      <c r="JKY14" s="314"/>
      <c r="JKZ14" s="315"/>
      <c r="JLA14" s="311"/>
      <c r="JLB14" s="311"/>
      <c r="JLC14" s="624"/>
      <c r="JLD14" s="624"/>
      <c r="JLE14" s="624"/>
      <c r="JLF14" s="313"/>
      <c r="JLG14" s="314"/>
      <c r="JLH14" s="315"/>
      <c r="JLI14" s="311"/>
      <c r="JLJ14" s="311"/>
      <c r="JLK14" s="624"/>
      <c r="JLL14" s="624"/>
      <c r="JLM14" s="624"/>
      <c r="JLN14" s="313"/>
      <c r="JLO14" s="314"/>
      <c r="JLP14" s="315"/>
      <c r="JLQ14" s="311"/>
      <c r="JLR14" s="311"/>
      <c r="JLS14" s="624"/>
      <c r="JLT14" s="624"/>
      <c r="JLU14" s="624"/>
      <c r="JLV14" s="313"/>
      <c r="JLW14" s="314"/>
      <c r="JLX14" s="315"/>
      <c r="JLY14" s="311"/>
      <c r="JLZ14" s="311"/>
      <c r="JMA14" s="624"/>
      <c r="JMB14" s="624"/>
      <c r="JMC14" s="624"/>
      <c r="JMD14" s="313"/>
      <c r="JME14" s="314"/>
      <c r="JMF14" s="315"/>
      <c r="JMG14" s="311"/>
      <c r="JMH14" s="311"/>
      <c r="JMI14" s="624"/>
      <c r="JMJ14" s="624"/>
      <c r="JMK14" s="624"/>
      <c r="JML14" s="313"/>
      <c r="JMM14" s="314"/>
      <c r="JMN14" s="315"/>
      <c r="JMO14" s="311"/>
      <c r="JMP14" s="311"/>
      <c r="JMQ14" s="624"/>
      <c r="JMR14" s="624"/>
      <c r="JMS14" s="624"/>
      <c r="JMT14" s="313"/>
      <c r="JMU14" s="314"/>
      <c r="JMV14" s="315"/>
      <c r="JMW14" s="311"/>
      <c r="JMX14" s="311"/>
      <c r="JMY14" s="624"/>
      <c r="JMZ14" s="624"/>
      <c r="JNA14" s="624"/>
      <c r="JNB14" s="313"/>
      <c r="JNC14" s="314"/>
      <c r="JND14" s="315"/>
      <c r="JNE14" s="311"/>
      <c r="JNF14" s="311"/>
      <c r="JNG14" s="624"/>
      <c r="JNH14" s="624"/>
      <c r="JNI14" s="624"/>
      <c r="JNJ14" s="313"/>
      <c r="JNK14" s="314"/>
      <c r="JNL14" s="315"/>
      <c r="JNM14" s="311"/>
      <c r="JNN14" s="311"/>
      <c r="JNO14" s="624"/>
      <c r="JNP14" s="624"/>
      <c r="JNQ14" s="624"/>
      <c r="JNR14" s="313"/>
      <c r="JNS14" s="314"/>
      <c r="JNT14" s="315"/>
      <c r="JNU14" s="311"/>
      <c r="JNV14" s="311"/>
      <c r="JNW14" s="624"/>
      <c r="JNX14" s="624"/>
      <c r="JNY14" s="624"/>
      <c r="JNZ14" s="313"/>
      <c r="JOA14" s="314"/>
      <c r="JOB14" s="315"/>
      <c r="JOC14" s="311"/>
      <c r="JOD14" s="311"/>
      <c r="JOE14" s="624"/>
      <c r="JOF14" s="624"/>
      <c r="JOG14" s="624"/>
      <c r="JOH14" s="313"/>
      <c r="JOI14" s="314"/>
      <c r="JOJ14" s="315"/>
      <c r="JOK14" s="311"/>
      <c r="JOL14" s="311"/>
      <c r="JOM14" s="624"/>
      <c r="JON14" s="624"/>
      <c r="JOO14" s="624"/>
      <c r="JOP14" s="313"/>
      <c r="JOQ14" s="314"/>
      <c r="JOR14" s="315"/>
      <c r="JOS14" s="311"/>
      <c r="JOT14" s="311"/>
      <c r="JOU14" s="624"/>
      <c r="JOV14" s="624"/>
      <c r="JOW14" s="624"/>
      <c r="JOX14" s="313"/>
      <c r="JOY14" s="314"/>
      <c r="JOZ14" s="315"/>
      <c r="JPA14" s="311"/>
      <c r="JPB14" s="311"/>
      <c r="JPC14" s="624"/>
      <c r="JPD14" s="624"/>
      <c r="JPE14" s="624"/>
      <c r="JPF14" s="313"/>
      <c r="JPG14" s="314"/>
      <c r="JPH14" s="315"/>
      <c r="JPI14" s="311"/>
      <c r="JPJ14" s="311"/>
      <c r="JPK14" s="624"/>
      <c r="JPL14" s="624"/>
      <c r="JPM14" s="624"/>
      <c r="JPN14" s="313"/>
      <c r="JPO14" s="314"/>
      <c r="JPP14" s="315"/>
      <c r="JPQ14" s="311"/>
      <c r="JPR14" s="311"/>
      <c r="JPS14" s="624"/>
      <c r="JPT14" s="624"/>
      <c r="JPU14" s="624"/>
      <c r="JPV14" s="313"/>
      <c r="JPW14" s="314"/>
      <c r="JPX14" s="315"/>
      <c r="JPY14" s="311"/>
      <c r="JPZ14" s="311"/>
      <c r="JQA14" s="624"/>
      <c r="JQB14" s="624"/>
      <c r="JQC14" s="624"/>
      <c r="JQD14" s="313"/>
      <c r="JQE14" s="314"/>
      <c r="JQF14" s="315"/>
      <c r="JQG14" s="311"/>
      <c r="JQH14" s="311"/>
      <c r="JQI14" s="624"/>
      <c r="JQJ14" s="624"/>
      <c r="JQK14" s="624"/>
      <c r="JQL14" s="313"/>
      <c r="JQM14" s="314"/>
      <c r="JQN14" s="315"/>
      <c r="JQO14" s="311"/>
      <c r="JQP14" s="311"/>
      <c r="JQQ14" s="624"/>
      <c r="JQR14" s="624"/>
      <c r="JQS14" s="624"/>
      <c r="JQT14" s="313"/>
      <c r="JQU14" s="314"/>
      <c r="JQV14" s="315"/>
      <c r="JQW14" s="311"/>
      <c r="JQX14" s="311"/>
      <c r="JQY14" s="624"/>
      <c r="JQZ14" s="624"/>
      <c r="JRA14" s="624"/>
      <c r="JRB14" s="313"/>
      <c r="JRC14" s="314"/>
      <c r="JRD14" s="315"/>
      <c r="JRE14" s="311"/>
      <c r="JRF14" s="311"/>
      <c r="JRG14" s="624"/>
      <c r="JRH14" s="624"/>
      <c r="JRI14" s="624"/>
      <c r="JRJ14" s="313"/>
      <c r="JRK14" s="314"/>
      <c r="JRL14" s="315"/>
      <c r="JRM14" s="311"/>
      <c r="JRN14" s="311"/>
      <c r="JRO14" s="624"/>
      <c r="JRP14" s="624"/>
      <c r="JRQ14" s="624"/>
      <c r="JRR14" s="313"/>
      <c r="JRS14" s="314"/>
      <c r="JRT14" s="315"/>
      <c r="JRU14" s="311"/>
      <c r="JRV14" s="311"/>
      <c r="JRW14" s="624"/>
      <c r="JRX14" s="624"/>
      <c r="JRY14" s="624"/>
      <c r="JRZ14" s="313"/>
      <c r="JSA14" s="314"/>
      <c r="JSB14" s="315"/>
      <c r="JSC14" s="311"/>
      <c r="JSD14" s="311"/>
      <c r="JSE14" s="624"/>
      <c r="JSF14" s="624"/>
      <c r="JSG14" s="624"/>
      <c r="JSH14" s="313"/>
      <c r="JSI14" s="314"/>
      <c r="JSJ14" s="315"/>
      <c r="JSK14" s="311"/>
      <c r="JSL14" s="311"/>
      <c r="JSM14" s="624"/>
      <c r="JSN14" s="624"/>
      <c r="JSO14" s="624"/>
      <c r="JSP14" s="313"/>
      <c r="JSQ14" s="314"/>
      <c r="JSR14" s="315"/>
      <c r="JSS14" s="311"/>
      <c r="JST14" s="311"/>
      <c r="JSU14" s="624"/>
      <c r="JSV14" s="624"/>
      <c r="JSW14" s="624"/>
      <c r="JSX14" s="313"/>
      <c r="JSY14" s="314"/>
      <c r="JSZ14" s="315"/>
      <c r="JTA14" s="311"/>
      <c r="JTB14" s="311"/>
      <c r="JTC14" s="624"/>
      <c r="JTD14" s="624"/>
      <c r="JTE14" s="624"/>
      <c r="JTF14" s="313"/>
      <c r="JTG14" s="314"/>
      <c r="JTH14" s="315"/>
      <c r="JTI14" s="311"/>
      <c r="JTJ14" s="311"/>
      <c r="JTK14" s="624"/>
      <c r="JTL14" s="624"/>
      <c r="JTM14" s="624"/>
      <c r="JTN14" s="313"/>
      <c r="JTO14" s="314"/>
      <c r="JTP14" s="315"/>
      <c r="JTQ14" s="311"/>
      <c r="JTR14" s="311"/>
      <c r="JTS14" s="624"/>
      <c r="JTT14" s="624"/>
      <c r="JTU14" s="624"/>
      <c r="JTV14" s="313"/>
      <c r="JTW14" s="314"/>
      <c r="JTX14" s="315"/>
      <c r="JTY14" s="311"/>
      <c r="JTZ14" s="311"/>
      <c r="JUA14" s="624"/>
      <c r="JUB14" s="624"/>
      <c r="JUC14" s="624"/>
      <c r="JUD14" s="313"/>
      <c r="JUE14" s="314"/>
      <c r="JUF14" s="315"/>
      <c r="JUG14" s="311"/>
      <c r="JUH14" s="311"/>
      <c r="JUI14" s="624"/>
      <c r="JUJ14" s="624"/>
      <c r="JUK14" s="624"/>
      <c r="JUL14" s="313"/>
      <c r="JUM14" s="314"/>
      <c r="JUN14" s="315"/>
      <c r="JUO14" s="311"/>
      <c r="JUP14" s="311"/>
      <c r="JUQ14" s="624"/>
      <c r="JUR14" s="624"/>
      <c r="JUS14" s="624"/>
      <c r="JUT14" s="313"/>
      <c r="JUU14" s="314"/>
      <c r="JUV14" s="315"/>
      <c r="JUW14" s="311"/>
      <c r="JUX14" s="311"/>
      <c r="JUY14" s="624"/>
      <c r="JUZ14" s="624"/>
      <c r="JVA14" s="624"/>
      <c r="JVB14" s="313"/>
      <c r="JVC14" s="314"/>
      <c r="JVD14" s="315"/>
      <c r="JVE14" s="311"/>
      <c r="JVF14" s="311"/>
      <c r="JVG14" s="624"/>
      <c r="JVH14" s="624"/>
      <c r="JVI14" s="624"/>
      <c r="JVJ14" s="313"/>
      <c r="JVK14" s="314"/>
      <c r="JVL14" s="315"/>
      <c r="JVM14" s="311"/>
      <c r="JVN14" s="311"/>
      <c r="JVO14" s="624"/>
      <c r="JVP14" s="624"/>
      <c r="JVQ14" s="624"/>
      <c r="JVR14" s="313"/>
      <c r="JVS14" s="314"/>
      <c r="JVT14" s="315"/>
      <c r="JVU14" s="311"/>
      <c r="JVV14" s="311"/>
      <c r="JVW14" s="624"/>
      <c r="JVX14" s="624"/>
      <c r="JVY14" s="624"/>
      <c r="JVZ14" s="313"/>
      <c r="JWA14" s="314"/>
      <c r="JWB14" s="315"/>
      <c r="JWC14" s="311"/>
      <c r="JWD14" s="311"/>
      <c r="JWE14" s="624"/>
      <c r="JWF14" s="624"/>
      <c r="JWG14" s="624"/>
      <c r="JWH14" s="313"/>
      <c r="JWI14" s="314"/>
      <c r="JWJ14" s="315"/>
      <c r="JWK14" s="311"/>
      <c r="JWL14" s="311"/>
      <c r="JWM14" s="624"/>
      <c r="JWN14" s="624"/>
      <c r="JWO14" s="624"/>
      <c r="JWP14" s="313"/>
      <c r="JWQ14" s="314"/>
      <c r="JWR14" s="315"/>
      <c r="JWS14" s="311"/>
      <c r="JWT14" s="311"/>
      <c r="JWU14" s="624"/>
      <c r="JWV14" s="624"/>
      <c r="JWW14" s="624"/>
      <c r="JWX14" s="313"/>
      <c r="JWY14" s="314"/>
      <c r="JWZ14" s="315"/>
      <c r="JXA14" s="311"/>
      <c r="JXB14" s="311"/>
      <c r="JXC14" s="624"/>
      <c r="JXD14" s="624"/>
      <c r="JXE14" s="624"/>
      <c r="JXF14" s="313"/>
      <c r="JXG14" s="314"/>
      <c r="JXH14" s="315"/>
      <c r="JXI14" s="311"/>
      <c r="JXJ14" s="311"/>
      <c r="JXK14" s="624"/>
      <c r="JXL14" s="624"/>
      <c r="JXM14" s="624"/>
      <c r="JXN14" s="313"/>
      <c r="JXO14" s="314"/>
      <c r="JXP14" s="315"/>
      <c r="JXQ14" s="311"/>
      <c r="JXR14" s="311"/>
      <c r="JXS14" s="624"/>
      <c r="JXT14" s="624"/>
      <c r="JXU14" s="624"/>
      <c r="JXV14" s="313"/>
      <c r="JXW14" s="314"/>
      <c r="JXX14" s="315"/>
      <c r="JXY14" s="311"/>
      <c r="JXZ14" s="311"/>
      <c r="JYA14" s="624"/>
      <c r="JYB14" s="624"/>
      <c r="JYC14" s="624"/>
      <c r="JYD14" s="313"/>
      <c r="JYE14" s="314"/>
      <c r="JYF14" s="315"/>
      <c r="JYG14" s="311"/>
      <c r="JYH14" s="311"/>
      <c r="JYI14" s="624"/>
      <c r="JYJ14" s="624"/>
      <c r="JYK14" s="624"/>
      <c r="JYL14" s="313"/>
      <c r="JYM14" s="314"/>
      <c r="JYN14" s="315"/>
      <c r="JYO14" s="311"/>
      <c r="JYP14" s="311"/>
      <c r="JYQ14" s="624"/>
      <c r="JYR14" s="624"/>
      <c r="JYS14" s="624"/>
      <c r="JYT14" s="313"/>
      <c r="JYU14" s="314"/>
      <c r="JYV14" s="315"/>
      <c r="JYW14" s="311"/>
      <c r="JYX14" s="311"/>
      <c r="JYY14" s="624"/>
      <c r="JYZ14" s="624"/>
      <c r="JZA14" s="624"/>
      <c r="JZB14" s="313"/>
      <c r="JZC14" s="314"/>
      <c r="JZD14" s="315"/>
      <c r="JZE14" s="311"/>
      <c r="JZF14" s="311"/>
      <c r="JZG14" s="624"/>
      <c r="JZH14" s="624"/>
      <c r="JZI14" s="624"/>
      <c r="JZJ14" s="313"/>
      <c r="JZK14" s="314"/>
      <c r="JZL14" s="315"/>
      <c r="JZM14" s="311"/>
      <c r="JZN14" s="311"/>
      <c r="JZO14" s="624"/>
      <c r="JZP14" s="624"/>
      <c r="JZQ14" s="624"/>
      <c r="JZR14" s="313"/>
      <c r="JZS14" s="314"/>
      <c r="JZT14" s="315"/>
      <c r="JZU14" s="311"/>
      <c r="JZV14" s="311"/>
      <c r="JZW14" s="624"/>
      <c r="JZX14" s="624"/>
      <c r="JZY14" s="624"/>
      <c r="JZZ14" s="313"/>
      <c r="KAA14" s="314"/>
      <c r="KAB14" s="315"/>
      <c r="KAC14" s="311"/>
      <c r="KAD14" s="311"/>
      <c r="KAE14" s="624"/>
      <c r="KAF14" s="624"/>
      <c r="KAG14" s="624"/>
      <c r="KAH14" s="313"/>
      <c r="KAI14" s="314"/>
      <c r="KAJ14" s="315"/>
      <c r="KAK14" s="311"/>
      <c r="KAL14" s="311"/>
      <c r="KAM14" s="624"/>
      <c r="KAN14" s="624"/>
      <c r="KAO14" s="624"/>
      <c r="KAP14" s="313"/>
      <c r="KAQ14" s="314"/>
      <c r="KAR14" s="315"/>
      <c r="KAS14" s="311"/>
      <c r="KAT14" s="311"/>
      <c r="KAU14" s="624"/>
      <c r="KAV14" s="624"/>
      <c r="KAW14" s="624"/>
      <c r="KAX14" s="313"/>
      <c r="KAY14" s="314"/>
      <c r="KAZ14" s="315"/>
      <c r="KBA14" s="311"/>
      <c r="KBB14" s="311"/>
      <c r="KBC14" s="624"/>
      <c r="KBD14" s="624"/>
      <c r="KBE14" s="624"/>
      <c r="KBF14" s="313"/>
      <c r="KBG14" s="314"/>
      <c r="KBH14" s="315"/>
      <c r="KBI14" s="311"/>
      <c r="KBJ14" s="311"/>
      <c r="KBK14" s="624"/>
      <c r="KBL14" s="624"/>
      <c r="KBM14" s="624"/>
      <c r="KBN14" s="313"/>
      <c r="KBO14" s="314"/>
      <c r="KBP14" s="315"/>
      <c r="KBQ14" s="311"/>
      <c r="KBR14" s="311"/>
      <c r="KBS14" s="624"/>
      <c r="KBT14" s="624"/>
      <c r="KBU14" s="624"/>
      <c r="KBV14" s="313"/>
      <c r="KBW14" s="314"/>
      <c r="KBX14" s="315"/>
      <c r="KBY14" s="311"/>
      <c r="KBZ14" s="311"/>
      <c r="KCA14" s="624"/>
      <c r="KCB14" s="624"/>
      <c r="KCC14" s="624"/>
      <c r="KCD14" s="313"/>
      <c r="KCE14" s="314"/>
      <c r="KCF14" s="315"/>
      <c r="KCG14" s="311"/>
      <c r="KCH14" s="311"/>
      <c r="KCI14" s="624"/>
      <c r="KCJ14" s="624"/>
      <c r="KCK14" s="624"/>
      <c r="KCL14" s="313"/>
      <c r="KCM14" s="314"/>
      <c r="KCN14" s="315"/>
      <c r="KCO14" s="311"/>
      <c r="KCP14" s="311"/>
      <c r="KCQ14" s="624"/>
      <c r="KCR14" s="624"/>
      <c r="KCS14" s="624"/>
      <c r="KCT14" s="313"/>
      <c r="KCU14" s="314"/>
      <c r="KCV14" s="315"/>
      <c r="KCW14" s="311"/>
      <c r="KCX14" s="311"/>
      <c r="KCY14" s="624"/>
      <c r="KCZ14" s="624"/>
      <c r="KDA14" s="624"/>
      <c r="KDB14" s="313"/>
      <c r="KDC14" s="314"/>
      <c r="KDD14" s="315"/>
      <c r="KDE14" s="311"/>
      <c r="KDF14" s="311"/>
      <c r="KDG14" s="624"/>
      <c r="KDH14" s="624"/>
      <c r="KDI14" s="624"/>
      <c r="KDJ14" s="313"/>
      <c r="KDK14" s="314"/>
      <c r="KDL14" s="315"/>
      <c r="KDM14" s="311"/>
      <c r="KDN14" s="311"/>
      <c r="KDO14" s="624"/>
      <c r="KDP14" s="624"/>
      <c r="KDQ14" s="624"/>
      <c r="KDR14" s="313"/>
      <c r="KDS14" s="314"/>
      <c r="KDT14" s="315"/>
      <c r="KDU14" s="311"/>
      <c r="KDV14" s="311"/>
      <c r="KDW14" s="624"/>
      <c r="KDX14" s="624"/>
      <c r="KDY14" s="624"/>
      <c r="KDZ14" s="313"/>
      <c r="KEA14" s="314"/>
      <c r="KEB14" s="315"/>
      <c r="KEC14" s="311"/>
      <c r="KED14" s="311"/>
      <c r="KEE14" s="624"/>
      <c r="KEF14" s="624"/>
      <c r="KEG14" s="624"/>
      <c r="KEH14" s="313"/>
      <c r="KEI14" s="314"/>
      <c r="KEJ14" s="315"/>
      <c r="KEK14" s="311"/>
      <c r="KEL14" s="311"/>
      <c r="KEM14" s="624"/>
      <c r="KEN14" s="624"/>
      <c r="KEO14" s="624"/>
      <c r="KEP14" s="313"/>
      <c r="KEQ14" s="314"/>
      <c r="KER14" s="315"/>
      <c r="KES14" s="311"/>
      <c r="KET14" s="311"/>
      <c r="KEU14" s="624"/>
      <c r="KEV14" s="624"/>
      <c r="KEW14" s="624"/>
      <c r="KEX14" s="313"/>
      <c r="KEY14" s="314"/>
      <c r="KEZ14" s="315"/>
      <c r="KFA14" s="311"/>
      <c r="KFB14" s="311"/>
      <c r="KFC14" s="624"/>
      <c r="KFD14" s="624"/>
      <c r="KFE14" s="624"/>
      <c r="KFF14" s="313"/>
      <c r="KFG14" s="314"/>
      <c r="KFH14" s="315"/>
      <c r="KFI14" s="311"/>
      <c r="KFJ14" s="311"/>
      <c r="KFK14" s="624"/>
      <c r="KFL14" s="624"/>
      <c r="KFM14" s="624"/>
      <c r="KFN14" s="313"/>
      <c r="KFO14" s="314"/>
      <c r="KFP14" s="315"/>
      <c r="KFQ14" s="311"/>
      <c r="KFR14" s="311"/>
      <c r="KFS14" s="624"/>
      <c r="KFT14" s="624"/>
      <c r="KFU14" s="624"/>
      <c r="KFV14" s="313"/>
      <c r="KFW14" s="314"/>
      <c r="KFX14" s="315"/>
      <c r="KFY14" s="311"/>
      <c r="KFZ14" s="311"/>
      <c r="KGA14" s="624"/>
      <c r="KGB14" s="624"/>
      <c r="KGC14" s="624"/>
      <c r="KGD14" s="313"/>
      <c r="KGE14" s="314"/>
      <c r="KGF14" s="315"/>
      <c r="KGG14" s="311"/>
      <c r="KGH14" s="311"/>
      <c r="KGI14" s="624"/>
      <c r="KGJ14" s="624"/>
      <c r="KGK14" s="624"/>
      <c r="KGL14" s="313"/>
      <c r="KGM14" s="314"/>
      <c r="KGN14" s="315"/>
      <c r="KGO14" s="311"/>
      <c r="KGP14" s="311"/>
      <c r="KGQ14" s="624"/>
      <c r="KGR14" s="624"/>
      <c r="KGS14" s="624"/>
      <c r="KGT14" s="313"/>
      <c r="KGU14" s="314"/>
      <c r="KGV14" s="315"/>
      <c r="KGW14" s="311"/>
      <c r="KGX14" s="311"/>
      <c r="KGY14" s="624"/>
      <c r="KGZ14" s="624"/>
      <c r="KHA14" s="624"/>
      <c r="KHB14" s="313"/>
      <c r="KHC14" s="314"/>
      <c r="KHD14" s="315"/>
      <c r="KHE14" s="311"/>
      <c r="KHF14" s="311"/>
      <c r="KHG14" s="624"/>
      <c r="KHH14" s="624"/>
      <c r="KHI14" s="624"/>
      <c r="KHJ14" s="313"/>
      <c r="KHK14" s="314"/>
      <c r="KHL14" s="315"/>
      <c r="KHM14" s="311"/>
      <c r="KHN14" s="311"/>
      <c r="KHO14" s="624"/>
      <c r="KHP14" s="624"/>
      <c r="KHQ14" s="624"/>
      <c r="KHR14" s="313"/>
      <c r="KHS14" s="314"/>
      <c r="KHT14" s="315"/>
      <c r="KHU14" s="311"/>
      <c r="KHV14" s="311"/>
      <c r="KHW14" s="624"/>
      <c r="KHX14" s="624"/>
      <c r="KHY14" s="624"/>
      <c r="KHZ14" s="313"/>
      <c r="KIA14" s="314"/>
      <c r="KIB14" s="315"/>
      <c r="KIC14" s="311"/>
      <c r="KID14" s="311"/>
      <c r="KIE14" s="624"/>
      <c r="KIF14" s="624"/>
      <c r="KIG14" s="624"/>
      <c r="KIH14" s="313"/>
      <c r="KII14" s="314"/>
      <c r="KIJ14" s="315"/>
      <c r="KIK14" s="311"/>
      <c r="KIL14" s="311"/>
      <c r="KIM14" s="624"/>
      <c r="KIN14" s="624"/>
      <c r="KIO14" s="624"/>
      <c r="KIP14" s="313"/>
      <c r="KIQ14" s="314"/>
      <c r="KIR14" s="315"/>
      <c r="KIS14" s="311"/>
      <c r="KIT14" s="311"/>
      <c r="KIU14" s="624"/>
      <c r="KIV14" s="624"/>
      <c r="KIW14" s="624"/>
      <c r="KIX14" s="313"/>
      <c r="KIY14" s="314"/>
      <c r="KIZ14" s="315"/>
      <c r="KJA14" s="311"/>
      <c r="KJB14" s="311"/>
      <c r="KJC14" s="624"/>
      <c r="KJD14" s="624"/>
      <c r="KJE14" s="624"/>
      <c r="KJF14" s="313"/>
      <c r="KJG14" s="314"/>
      <c r="KJH14" s="315"/>
      <c r="KJI14" s="311"/>
      <c r="KJJ14" s="311"/>
      <c r="KJK14" s="624"/>
      <c r="KJL14" s="624"/>
      <c r="KJM14" s="624"/>
      <c r="KJN14" s="313"/>
      <c r="KJO14" s="314"/>
      <c r="KJP14" s="315"/>
      <c r="KJQ14" s="311"/>
      <c r="KJR14" s="311"/>
      <c r="KJS14" s="624"/>
      <c r="KJT14" s="624"/>
      <c r="KJU14" s="624"/>
      <c r="KJV14" s="313"/>
      <c r="KJW14" s="314"/>
      <c r="KJX14" s="315"/>
      <c r="KJY14" s="311"/>
      <c r="KJZ14" s="311"/>
      <c r="KKA14" s="624"/>
      <c r="KKB14" s="624"/>
      <c r="KKC14" s="624"/>
      <c r="KKD14" s="313"/>
      <c r="KKE14" s="314"/>
      <c r="KKF14" s="315"/>
      <c r="KKG14" s="311"/>
      <c r="KKH14" s="311"/>
      <c r="KKI14" s="624"/>
      <c r="KKJ14" s="624"/>
      <c r="KKK14" s="624"/>
      <c r="KKL14" s="313"/>
      <c r="KKM14" s="314"/>
      <c r="KKN14" s="315"/>
      <c r="KKO14" s="311"/>
      <c r="KKP14" s="311"/>
      <c r="KKQ14" s="624"/>
      <c r="KKR14" s="624"/>
      <c r="KKS14" s="624"/>
      <c r="KKT14" s="313"/>
      <c r="KKU14" s="314"/>
      <c r="KKV14" s="315"/>
      <c r="KKW14" s="311"/>
      <c r="KKX14" s="311"/>
      <c r="KKY14" s="624"/>
      <c r="KKZ14" s="624"/>
      <c r="KLA14" s="624"/>
      <c r="KLB14" s="313"/>
      <c r="KLC14" s="314"/>
      <c r="KLD14" s="315"/>
      <c r="KLE14" s="311"/>
      <c r="KLF14" s="311"/>
      <c r="KLG14" s="624"/>
      <c r="KLH14" s="624"/>
      <c r="KLI14" s="624"/>
      <c r="KLJ14" s="313"/>
      <c r="KLK14" s="314"/>
      <c r="KLL14" s="315"/>
      <c r="KLM14" s="311"/>
      <c r="KLN14" s="311"/>
      <c r="KLO14" s="624"/>
      <c r="KLP14" s="624"/>
      <c r="KLQ14" s="624"/>
      <c r="KLR14" s="313"/>
      <c r="KLS14" s="314"/>
      <c r="KLT14" s="315"/>
      <c r="KLU14" s="311"/>
      <c r="KLV14" s="311"/>
      <c r="KLW14" s="624"/>
      <c r="KLX14" s="624"/>
      <c r="KLY14" s="624"/>
      <c r="KLZ14" s="313"/>
      <c r="KMA14" s="314"/>
      <c r="KMB14" s="315"/>
      <c r="KMC14" s="311"/>
      <c r="KMD14" s="311"/>
      <c r="KME14" s="624"/>
      <c r="KMF14" s="624"/>
      <c r="KMG14" s="624"/>
      <c r="KMH14" s="313"/>
      <c r="KMI14" s="314"/>
      <c r="KMJ14" s="315"/>
      <c r="KMK14" s="311"/>
      <c r="KML14" s="311"/>
      <c r="KMM14" s="624"/>
      <c r="KMN14" s="624"/>
      <c r="KMO14" s="624"/>
      <c r="KMP14" s="313"/>
      <c r="KMQ14" s="314"/>
      <c r="KMR14" s="315"/>
      <c r="KMS14" s="311"/>
      <c r="KMT14" s="311"/>
      <c r="KMU14" s="624"/>
      <c r="KMV14" s="624"/>
      <c r="KMW14" s="624"/>
      <c r="KMX14" s="313"/>
      <c r="KMY14" s="314"/>
      <c r="KMZ14" s="315"/>
      <c r="KNA14" s="311"/>
      <c r="KNB14" s="311"/>
      <c r="KNC14" s="624"/>
      <c r="KND14" s="624"/>
      <c r="KNE14" s="624"/>
      <c r="KNF14" s="313"/>
      <c r="KNG14" s="314"/>
      <c r="KNH14" s="315"/>
      <c r="KNI14" s="311"/>
      <c r="KNJ14" s="311"/>
      <c r="KNK14" s="624"/>
      <c r="KNL14" s="624"/>
      <c r="KNM14" s="624"/>
      <c r="KNN14" s="313"/>
      <c r="KNO14" s="314"/>
      <c r="KNP14" s="315"/>
      <c r="KNQ14" s="311"/>
      <c r="KNR14" s="311"/>
      <c r="KNS14" s="624"/>
      <c r="KNT14" s="624"/>
      <c r="KNU14" s="624"/>
      <c r="KNV14" s="313"/>
      <c r="KNW14" s="314"/>
      <c r="KNX14" s="315"/>
      <c r="KNY14" s="311"/>
      <c r="KNZ14" s="311"/>
      <c r="KOA14" s="624"/>
      <c r="KOB14" s="624"/>
      <c r="KOC14" s="624"/>
      <c r="KOD14" s="313"/>
      <c r="KOE14" s="314"/>
      <c r="KOF14" s="315"/>
      <c r="KOG14" s="311"/>
      <c r="KOH14" s="311"/>
      <c r="KOI14" s="624"/>
      <c r="KOJ14" s="624"/>
      <c r="KOK14" s="624"/>
      <c r="KOL14" s="313"/>
      <c r="KOM14" s="314"/>
      <c r="KON14" s="315"/>
      <c r="KOO14" s="311"/>
      <c r="KOP14" s="311"/>
      <c r="KOQ14" s="624"/>
      <c r="KOR14" s="624"/>
      <c r="KOS14" s="624"/>
      <c r="KOT14" s="313"/>
      <c r="KOU14" s="314"/>
      <c r="KOV14" s="315"/>
      <c r="KOW14" s="311"/>
      <c r="KOX14" s="311"/>
      <c r="KOY14" s="624"/>
      <c r="KOZ14" s="624"/>
      <c r="KPA14" s="624"/>
      <c r="KPB14" s="313"/>
      <c r="KPC14" s="314"/>
      <c r="KPD14" s="315"/>
      <c r="KPE14" s="311"/>
      <c r="KPF14" s="311"/>
      <c r="KPG14" s="624"/>
      <c r="KPH14" s="624"/>
      <c r="KPI14" s="624"/>
      <c r="KPJ14" s="313"/>
      <c r="KPK14" s="314"/>
      <c r="KPL14" s="315"/>
      <c r="KPM14" s="311"/>
      <c r="KPN14" s="311"/>
      <c r="KPO14" s="624"/>
      <c r="KPP14" s="624"/>
      <c r="KPQ14" s="624"/>
      <c r="KPR14" s="313"/>
      <c r="KPS14" s="314"/>
      <c r="KPT14" s="315"/>
      <c r="KPU14" s="311"/>
      <c r="KPV14" s="311"/>
      <c r="KPW14" s="624"/>
      <c r="KPX14" s="624"/>
      <c r="KPY14" s="624"/>
      <c r="KPZ14" s="313"/>
      <c r="KQA14" s="314"/>
      <c r="KQB14" s="315"/>
      <c r="KQC14" s="311"/>
      <c r="KQD14" s="311"/>
      <c r="KQE14" s="624"/>
      <c r="KQF14" s="624"/>
      <c r="KQG14" s="624"/>
      <c r="KQH14" s="313"/>
      <c r="KQI14" s="314"/>
      <c r="KQJ14" s="315"/>
      <c r="KQK14" s="311"/>
      <c r="KQL14" s="311"/>
      <c r="KQM14" s="624"/>
      <c r="KQN14" s="624"/>
      <c r="KQO14" s="624"/>
      <c r="KQP14" s="313"/>
      <c r="KQQ14" s="314"/>
      <c r="KQR14" s="315"/>
      <c r="KQS14" s="311"/>
      <c r="KQT14" s="311"/>
      <c r="KQU14" s="624"/>
      <c r="KQV14" s="624"/>
      <c r="KQW14" s="624"/>
      <c r="KQX14" s="313"/>
      <c r="KQY14" s="314"/>
      <c r="KQZ14" s="315"/>
      <c r="KRA14" s="311"/>
      <c r="KRB14" s="311"/>
      <c r="KRC14" s="624"/>
      <c r="KRD14" s="624"/>
      <c r="KRE14" s="624"/>
      <c r="KRF14" s="313"/>
      <c r="KRG14" s="314"/>
      <c r="KRH14" s="315"/>
      <c r="KRI14" s="311"/>
      <c r="KRJ14" s="311"/>
      <c r="KRK14" s="624"/>
      <c r="KRL14" s="624"/>
      <c r="KRM14" s="624"/>
      <c r="KRN14" s="313"/>
      <c r="KRO14" s="314"/>
      <c r="KRP14" s="315"/>
      <c r="KRQ14" s="311"/>
      <c r="KRR14" s="311"/>
      <c r="KRS14" s="624"/>
      <c r="KRT14" s="624"/>
      <c r="KRU14" s="624"/>
      <c r="KRV14" s="313"/>
      <c r="KRW14" s="314"/>
      <c r="KRX14" s="315"/>
      <c r="KRY14" s="311"/>
      <c r="KRZ14" s="311"/>
      <c r="KSA14" s="624"/>
      <c r="KSB14" s="624"/>
      <c r="KSC14" s="624"/>
      <c r="KSD14" s="313"/>
      <c r="KSE14" s="314"/>
      <c r="KSF14" s="315"/>
      <c r="KSG14" s="311"/>
      <c r="KSH14" s="311"/>
      <c r="KSI14" s="624"/>
      <c r="KSJ14" s="624"/>
      <c r="KSK14" s="624"/>
      <c r="KSL14" s="313"/>
      <c r="KSM14" s="314"/>
      <c r="KSN14" s="315"/>
      <c r="KSO14" s="311"/>
      <c r="KSP14" s="311"/>
      <c r="KSQ14" s="624"/>
      <c r="KSR14" s="624"/>
      <c r="KSS14" s="624"/>
      <c r="KST14" s="313"/>
      <c r="KSU14" s="314"/>
      <c r="KSV14" s="315"/>
      <c r="KSW14" s="311"/>
      <c r="KSX14" s="311"/>
      <c r="KSY14" s="624"/>
      <c r="KSZ14" s="624"/>
      <c r="KTA14" s="624"/>
      <c r="KTB14" s="313"/>
      <c r="KTC14" s="314"/>
      <c r="KTD14" s="315"/>
      <c r="KTE14" s="311"/>
      <c r="KTF14" s="311"/>
      <c r="KTG14" s="624"/>
      <c r="KTH14" s="624"/>
      <c r="KTI14" s="624"/>
      <c r="KTJ14" s="313"/>
      <c r="KTK14" s="314"/>
      <c r="KTL14" s="315"/>
      <c r="KTM14" s="311"/>
      <c r="KTN14" s="311"/>
      <c r="KTO14" s="624"/>
      <c r="KTP14" s="624"/>
      <c r="KTQ14" s="624"/>
      <c r="KTR14" s="313"/>
      <c r="KTS14" s="314"/>
      <c r="KTT14" s="315"/>
      <c r="KTU14" s="311"/>
      <c r="KTV14" s="311"/>
      <c r="KTW14" s="624"/>
      <c r="KTX14" s="624"/>
      <c r="KTY14" s="624"/>
      <c r="KTZ14" s="313"/>
      <c r="KUA14" s="314"/>
      <c r="KUB14" s="315"/>
      <c r="KUC14" s="311"/>
      <c r="KUD14" s="311"/>
      <c r="KUE14" s="624"/>
      <c r="KUF14" s="624"/>
      <c r="KUG14" s="624"/>
      <c r="KUH14" s="313"/>
      <c r="KUI14" s="314"/>
      <c r="KUJ14" s="315"/>
      <c r="KUK14" s="311"/>
      <c r="KUL14" s="311"/>
      <c r="KUM14" s="624"/>
      <c r="KUN14" s="624"/>
      <c r="KUO14" s="624"/>
      <c r="KUP14" s="313"/>
      <c r="KUQ14" s="314"/>
      <c r="KUR14" s="315"/>
      <c r="KUS14" s="311"/>
      <c r="KUT14" s="311"/>
      <c r="KUU14" s="624"/>
      <c r="KUV14" s="624"/>
      <c r="KUW14" s="624"/>
      <c r="KUX14" s="313"/>
      <c r="KUY14" s="314"/>
      <c r="KUZ14" s="315"/>
      <c r="KVA14" s="311"/>
      <c r="KVB14" s="311"/>
      <c r="KVC14" s="624"/>
      <c r="KVD14" s="624"/>
      <c r="KVE14" s="624"/>
      <c r="KVF14" s="313"/>
      <c r="KVG14" s="314"/>
      <c r="KVH14" s="315"/>
      <c r="KVI14" s="311"/>
      <c r="KVJ14" s="311"/>
      <c r="KVK14" s="624"/>
      <c r="KVL14" s="624"/>
      <c r="KVM14" s="624"/>
      <c r="KVN14" s="313"/>
      <c r="KVO14" s="314"/>
      <c r="KVP14" s="315"/>
      <c r="KVQ14" s="311"/>
      <c r="KVR14" s="311"/>
      <c r="KVS14" s="624"/>
      <c r="KVT14" s="624"/>
      <c r="KVU14" s="624"/>
      <c r="KVV14" s="313"/>
      <c r="KVW14" s="314"/>
      <c r="KVX14" s="315"/>
      <c r="KVY14" s="311"/>
      <c r="KVZ14" s="311"/>
      <c r="KWA14" s="624"/>
      <c r="KWB14" s="624"/>
      <c r="KWC14" s="624"/>
      <c r="KWD14" s="313"/>
      <c r="KWE14" s="314"/>
      <c r="KWF14" s="315"/>
      <c r="KWG14" s="311"/>
      <c r="KWH14" s="311"/>
      <c r="KWI14" s="624"/>
      <c r="KWJ14" s="624"/>
      <c r="KWK14" s="624"/>
      <c r="KWL14" s="313"/>
      <c r="KWM14" s="314"/>
      <c r="KWN14" s="315"/>
      <c r="KWO14" s="311"/>
      <c r="KWP14" s="311"/>
      <c r="KWQ14" s="624"/>
      <c r="KWR14" s="624"/>
      <c r="KWS14" s="624"/>
      <c r="KWT14" s="313"/>
      <c r="KWU14" s="314"/>
      <c r="KWV14" s="315"/>
      <c r="KWW14" s="311"/>
      <c r="KWX14" s="311"/>
      <c r="KWY14" s="624"/>
      <c r="KWZ14" s="624"/>
      <c r="KXA14" s="624"/>
      <c r="KXB14" s="313"/>
      <c r="KXC14" s="314"/>
      <c r="KXD14" s="315"/>
      <c r="KXE14" s="311"/>
      <c r="KXF14" s="311"/>
      <c r="KXG14" s="624"/>
      <c r="KXH14" s="624"/>
      <c r="KXI14" s="624"/>
      <c r="KXJ14" s="313"/>
      <c r="KXK14" s="314"/>
      <c r="KXL14" s="315"/>
      <c r="KXM14" s="311"/>
      <c r="KXN14" s="311"/>
      <c r="KXO14" s="624"/>
      <c r="KXP14" s="624"/>
      <c r="KXQ14" s="624"/>
      <c r="KXR14" s="313"/>
      <c r="KXS14" s="314"/>
      <c r="KXT14" s="315"/>
      <c r="KXU14" s="311"/>
      <c r="KXV14" s="311"/>
      <c r="KXW14" s="624"/>
      <c r="KXX14" s="624"/>
      <c r="KXY14" s="624"/>
      <c r="KXZ14" s="313"/>
      <c r="KYA14" s="314"/>
      <c r="KYB14" s="315"/>
      <c r="KYC14" s="311"/>
      <c r="KYD14" s="311"/>
      <c r="KYE14" s="624"/>
      <c r="KYF14" s="624"/>
      <c r="KYG14" s="624"/>
      <c r="KYH14" s="313"/>
      <c r="KYI14" s="314"/>
      <c r="KYJ14" s="315"/>
      <c r="KYK14" s="311"/>
      <c r="KYL14" s="311"/>
      <c r="KYM14" s="624"/>
      <c r="KYN14" s="624"/>
      <c r="KYO14" s="624"/>
      <c r="KYP14" s="313"/>
      <c r="KYQ14" s="314"/>
      <c r="KYR14" s="315"/>
      <c r="KYS14" s="311"/>
      <c r="KYT14" s="311"/>
      <c r="KYU14" s="624"/>
      <c r="KYV14" s="624"/>
      <c r="KYW14" s="624"/>
      <c r="KYX14" s="313"/>
      <c r="KYY14" s="314"/>
      <c r="KYZ14" s="315"/>
      <c r="KZA14" s="311"/>
      <c r="KZB14" s="311"/>
      <c r="KZC14" s="624"/>
      <c r="KZD14" s="624"/>
      <c r="KZE14" s="624"/>
      <c r="KZF14" s="313"/>
      <c r="KZG14" s="314"/>
      <c r="KZH14" s="315"/>
      <c r="KZI14" s="311"/>
      <c r="KZJ14" s="311"/>
      <c r="KZK14" s="624"/>
      <c r="KZL14" s="624"/>
      <c r="KZM14" s="624"/>
      <c r="KZN14" s="313"/>
      <c r="KZO14" s="314"/>
      <c r="KZP14" s="315"/>
      <c r="KZQ14" s="311"/>
      <c r="KZR14" s="311"/>
      <c r="KZS14" s="624"/>
      <c r="KZT14" s="624"/>
      <c r="KZU14" s="624"/>
      <c r="KZV14" s="313"/>
      <c r="KZW14" s="314"/>
      <c r="KZX14" s="315"/>
      <c r="KZY14" s="311"/>
      <c r="KZZ14" s="311"/>
      <c r="LAA14" s="624"/>
      <c r="LAB14" s="624"/>
      <c r="LAC14" s="624"/>
      <c r="LAD14" s="313"/>
      <c r="LAE14" s="314"/>
      <c r="LAF14" s="315"/>
      <c r="LAG14" s="311"/>
      <c r="LAH14" s="311"/>
      <c r="LAI14" s="624"/>
      <c r="LAJ14" s="624"/>
      <c r="LAK14" s="624"/>
      <c r="LAL14" s="313"/>
      <c r="LAM14" s="314"/>
      <c r="LAN14" s="315"/>
      <c r="LAO14" s="311"/>
      <c r="LAP14" s="311"/>
      <c r="LAQ14" s="624"/>
      <c r="LAR14" s="624"/>
      <c r="LAS14" s="624"/>
      <c r="LAT14" s="313"/>
      <c r="LAU14" s="314"/>
      <c r="LAV14" s="315"/>
      <c r="LAW14" s="311"/>
      <c r="LAX14" s="311"/>
      <c r="LAY14" s="624"/>
      <c r="LAZ14" s="624"/>
      <c r="LBA14" s="624"/>
      <c r="LBB14" s="313"/>
      <c r="LBC14" s="314"/>
      <c r="LBD14" s="315"/>
      <c r="LBE14" s="311"/>
      <c r="LBF14" s="311"/>
      <c r="LBG14" s="624"/>
      <c r="LBH14" s="624"/>
      <c r="LBI14" s="624"/>
      <c r="LBJ14" s="313"/>
      <c r="LBK14" s="314"/>
      <c r="LBL14" s="315"/>
      <c r="LBM14" s="311"/>
      <c r="LBN14" s="311"/>
      <c r="LBO14" s="624"/>
      <c r="LBP14" s="624"/>
      <c r="LBQ14" s="624"/>
      <c r="LBR14" s="313"/>
      <c r="LBS14" s="314"/>
      <c r="LBT14" s="315"/>
      <c r="LBU14" s="311"/>
      <c r="LBV14" s="311"/>
      <c r="LBW14" s="624"/>
      <c r="LBX14" s="624"/>
      <c r="LBY14" s="624"/>
      <c r="LBZ14" s="313"/>
      <c r="LCA14" s="314"/>
      <c r="LCB14" s="315"/>
      <c r="LCC14" s="311"/>
      <c r="LCD14" s="311"/>
      <c r="LCE14" s="624"/>
      <c r="LCF14" s="624"/>
      <c r="LCG14" s="624"/>
      <c r="LCH14" s="313"/>
      <c r="LCI14" s="314"/>
      <c r="LCJ14" s="315"/>
      <c r="LCK14" s="311"/>
      <c r="LCL14" s="311"/>
      <c r="LCM14" s="624"/>
      <c r="LCN14" s="624"/>
      <c r="LCO14" s="624"/>
      <c r="LCP14" s="313"/>
      <c r="LCQ14" s="314"/>
      <c r="LCR14" s="315"/>
      <c r="LCS14" s="311"/>
      <c r="LCT14" s="311"/>
      <c r="LCU14" s="624"/>
      <c r="LCV14" s="624"/>
      <c r="LCW14" s="624"/>
      <c r="LCX14" s="313"/>
      <c r="LCY14" s="314"/>
      <c r="LCZ14" s="315"/>
      <c r="LDA14" s="311"/>
      <c r="LDB14" s="311"/>
      <c r="LDC14" s="624"/>
      <c r="LDD14" s="624"/>
      <c r="LDE14" s="624"/>
      <c r="LDF14" s="313"/>
      <c r="LDG14" s="314"/>
      <c r="LDH14" s="315"/>
      <c r="LDI14" s="311"/>
      <c r="LDJ14" s="311"/>
      <c r="LDK14" s="624"/>
      <c r="LDL14" s="624"/>
      <c r="LDM14" s="624"/>
      <c r="LDN14" s="313"/>
      <c r="LDO14" s="314"/>
      <c r="LDP14" s="315"/>
      <c r="LDQ14" s="311"/>
      <c r="LDR14" s="311"/>
      <c r="LDS14" s="624"/>
      <c r="LDT14" s="624"/>
      <c r="LDU14" s="624"/>
      <c r="LDV14" s="313"/>
      <c r="LDW14" s="314"/>
      <c r="LDX14" s="315"/>
      <c r="LDY14" s="311"/>
      <c r="LDZ14" s="311"/>
      <c r="LEA14" s="624"/>
      <c r="LEB14" s="624"/>
      <c r="LEC14" s="624"/>
      <c r="LED14" s="313"/>
      <c r="LEE14" s="314"/>
      <c r="LEF14" s="315"/>
      <c r="LEG14" s="311"/>
      <c r="LEH14" s="311"/>
      <c r="LEI14" s="624"/>
      <c r="LEJ14" s="624"/>
      <c r="LEK14" s="624"/>
      <c r="LEL14" s="313"/>
      <c r="LEM14" s="314"/>
      <c r="LEN14" s="315"/>
      <c r="LEO14" s="311"/>
      <c r="LEP14" s="311"/>
      <c r="LEQ14" s="624"/>
      <c r="LER14" s="624"/>
      <c r="LES14" s="624"/>
      <c r="LET14" s="313"/>
      <c r="LEU14" s="314"/>
      <c r="LEV14" s="315"/>
      <c r="LEW14" s="311"/>
      <c r="LEX14" s="311"/>
      <c r="LEY14" s="624"/>
      <c r="LEZ14" s="624"/>
      <c r="LFA14" s="624"/>
      <c r="LFB14" s="313"/>
      <c r="LFC14" s="314"/>
      <c r="LFD14" s="315"/>
      <c r="LFE14" s="311"/>
      <c r="LFF14" s="311"/>
      <c r="LFG14" s="624"/>
      <c r="LFH14" s="624"/>
      <c r="LFI14" s="624"/>
      <c r="LFJ14" s="313"/>
      <c r="LFK14" s="314"/>
      <c r="LFL14" s="315"/>
      <c r="LFM14" s="311"/>
      <c r="LFN14" s="311"/>
      <c r="LFO14" s="624"/>
      <c r="LFP14" s="624"/>
      <c r="LFQ14" s="624"/>
      <c r="LFR14" s="313"/>
      <c r="LFS14" s="314"/>
      <c r="LFT14" s="315"/>
      <c r="LFU14" s="311"/>
      <c r="LFV14" s="311"/>
      <c r="LFW14" s="624"/>
      <c r="LFX14" s="624"/>
      <c r="LFY14" s="624"/>
      <c r="LFZ14" s="313"/>
      <c r="LGA14" s="314"/>
      <c r="LGB14" s="315"/>
      <c r="LGC14" s="311"/>
      <c r="LGD14" s="311"/>
      <c r="LGE14" s="624"/>
      <c r="LGF14" s="624"/>
      <c r="LGG14" s="624"/>
      <c r="LGH14" s="313"/>
      <c r="LGI14" s="314"/>
      <c r="LGJ14" s="315"/>
      <c r="LGK14" s="311"/>
      <c r="LGL14" s="311"/>
      <c r="LGM14" s="624"/>
      <c r="LGN14" s="624"/>
      <c r="LGO14" s="624"/>
      <c r="LGP14" s="313"/>
      <c r="LGQ14" s="314"/>
      <c r="LGR14" s="315"/>
      <c r="LGS14" s="311"/>
      <c r="LGT14" s="311"/>
      <c r="LGU14" s="624"/>
      <c r="LGV14" s="624"/>
      <c r="LGW14" s="624"/>
      <c r="LGX14" s="313"/>
      <c r="LGY14" s="314"/>
      <c r="LGZ14" s="315"/>
      <c r="LHA14" s="311"/>
      <c r="LHB14" s="311"/>
      <c r="LHC14" s="624"/>
      <c r="LHD14" s="624"/>
      <c r="LHE14" s="624"/>
      <c r="LHF14" s="313"/>
      <c r="LHG14" s="314"/>
      <c r="LHH14" s="315"/>
      <c r="LHI14" s="311"/>
      <c r="LHJ14" s="311"/>
      <c r="LHK14" s="624"/>
      <c r="LHL14" s="624"/>
      <c r="LHM14" s="624"/>
      <c r="LHN14" s="313"/>
      <c r="LHO14" s="314"/>
      <c r="LHP14" s="315"/>
      <c r="LHQ14" s="311"/>
      <c r="LHR14" s="311"/>
      <c r="LHS14" s="624"/>
      <c r="LHT14" s="624"/>
      <c r="LHU14" s="624"/>
      <c r="LHV14" s="313"/>
      <c r="LHW14" s="314"/>
      <c r="LHX14" s="315"/>
      <c r="LHY14" s="311"/>
      <c r="LHZ14" s="311"/>
      <c r="LIA14" s="624"/>
      <c r="LIB14" s="624"/>
      <c r="LIC14" s="624"/>
      <c r="LID14" s="313"/>
      <c r="LIE14" s="314"/>
      <c r="LIF14" s="315"/>
      <c r="LIG14" s="311"/>
      <c r="LIH14" s="311"/>
      <c r="LII14" s="624"/>
      <c r="LIJ14" s="624"/>
      <c r="LIK14" s="624"/>
      <c r="LIL14" s="313"/>
      <c r="LIM14" s="314"/>
      <c r="LIN14" s="315"/>
      <c r="LIO14" s="311"/>
      <c r="LIP14" s="311"/>
      <c r="LIQ14" s="624"/>
      <c r="LIR14" s="624"/>
      <c r="LIS14" s="624"/>
      <c r="LIT14" s="313"/>
      <c r="LIU14" s="314"/>
      <c r="LIV14" s="315"/>
      <c r="LIW14" s="311"/>
      <c r="LIX14" s="311"/>
      <c r="LIY14" s="624"/>
      <c r="LIZ14" s="624"/>
      <c r="LJA14" s="624"/>
      <c r="LJB14" s="313"/>
      <c r="LJC14" s="314"/>
      <c r="LJD14" s="315"/>
      <c r="LJE14" s="311"/>
      <c r="LJF14" s="311"/>
      <c r="LJG14" s="624"/>
      <c r="LJH14" s="624"/>
      <c r="LJI14" s="624"/>
      <c r="LJJ14" s="313"/>
      <c r="LJK14" s="314"/>
      <c r="LJL14" s="315"/>
      <c r="LJM14" s="311"/>
      <c r="LJN14" s="311"/>
      <c r="LJO14" s="624"/>
      <c r="LJP14" s="624"/>
      <c r="LJQ14" s="624"/>
      <c r="LJR14" s="313"/>
      <c r="LJS14" s="314"/>
      <c r="LJT14" s="315"/>
      <c r="LJU14" s="311"/>
      <c r="LJV14" s="311"/>
      <c r="LJW14" s="624"/>
      <c r="LJX14" s="624"/>
      <c r="LJY14" s="624"/>
      <c r="LJZ14" s="313"/>
      <c r="LKA14" s="314"/>
      <c r="LKB14" s="315"/>
      <c r="LKC14" s="311"/>
      <c r="LKD14" s="311"/>
      <c r="LKE14" s="624"/>
      <c r="LKF14" s="624"/>
      <c r="LKG14" s="624"/>
      <c r="LKH14" s="313"/>
      <c r="LKI14" s="314"/>
      <c r="LKJ14" s="315"/>
      <c r="LKK14" s="311"/>
      <c r="LKL14" s="311"/>
      <c r="LKM14" s="624"/>
      <c r="LKN14" s="624"/>
      <c r="LKO14" s="624"/>
      <c r="LKP14" s="313"/>
      <c r="LKQ14" s="314"/>
      <c r="LKR14" s="315"/>
      <c r="LKS14" s="311"/>
      <c r="LKT14" s="311"/>
      <c r="LKU14" s="624"/>
      <c r="LKV14" s="624"/>
      <c r="LKW14" s="624"/>
      <c r="LKX14" s="313"/>
      <c r="LKY14" s="314"/>
      <c r="LKZ14" s="315"/>
      <c r="LLA14" s="311"/>
      <c r="LLB14" s="311"/>
      <c r="LLC14" s="624"/>
      <c r="LLD14" s="624"/>
      <c r="LLE14" s="624"/>
      <c r="LLF14" s="313"/>
      <c r="LLG14" s="314"/>
      <c r="LLH14" s="315"/>
      <c r="LLI14" s="311"/>
      <c r="LLJ14" s="311"/>
      <c r="LLK14" s="624"/>
      <c r="LLL14" s="624"/>
      <c r="LLM14" s="624"/>
      <c r="LLN14" s="313"/>
      <c r="LLO14" s="314"/>
      <c r="LLP14" s="315"/>
      <c r="LLQ14" s="311"/>
      <c r="LLR14" s="311"/>
      <c r="LLS14" s="624"/>
      <c r="LLT14" s="624"/>
      <c r="LLU14" s="624"/>
      <c r="LLV14" s="313"/>
      <c r="LLW14" s="314"/>
      <c r="LLX14" s="315"/>
      <c r="LLY14" s="311"/>
      <c r="LLZ14" s="311"/>
      <c r="LMA14" s="624"/>
      <c r="LMB14" s="624"/>
      <c r="LMC14" s="624"/>
      <c r="LMD14" s="313"/>
      <c r="LME14" s="314"/>
      <c r="LMF14" s="315"/>
      <c r="LMG14" s="311"/>
      <c r="LMH14" s="311"/>
      <c r="LMI14" s="624"/>
      <c r="LMJ14" s="624"/>
      <c r="LMK14" s="624"/>
      <c r="LML14" s="313"/>
      <c r="LMM14" s="314"/>
      <c r="LMN14" s="315"/>
      <c r="LMO14" s="311"/>
      <c r="LMP14" s="311"/>
      <c r="LMQ14" s="624"/>
      <c r="LMR14" s="624"/>
      <c r="LMS14" s="624"/>
      <c r="LMT14" s="313"/>
      <c r="LMU14" s="314"/>
      <c r="LMV14" s="315"/>
      <c r="LMW14" s="311"/>
      <c r="LMX14" s="311"/>
      <c r="LMY14" s="624"/>
      <c r="LMZ14" s="624"/>
      <c r="LNA14" s="624"/>
      <c r="LNB14" s="313"/>
      <c r="LNC14" s="314"/>
      <c r="LND14" s="315"/>
      <c r="LNE14" s="311"/>
      <c r="LNF14" s="311"/>
      <c r="LNG14" s="624"/>
      <c r="LNH14" s="624"/>
      <c r="LNI14" s="624"/>
      <c r="LNJ14" s="313"/>
      <c r="LNK14" s="314"/>
      <c r="LNL14" s="315"/>
      <c r="LNM14" s="311"/>
      <c r="LNN14" s="311"/>
      <c r="LNO14" s="624"/>
      <c r="LNP14" s="624"/>
      <c r="LNQ14" s="624"/>
      <c r="LNR14" s="313"/>
      <c r="LNS14" s="314"/>
      <c r="LNT14" s="315"/>
      <c r="LNU14" s="311"/>
      <c r="LNV14" s="311"/>
      <c r="LNW14" s="624"/>
      <c r="LNX14" s="624"/>
      <c r="LNY14" s="624"/>
      <c r="LNZ14" s="313"/>
      <c r="LOA14" s="314"/>
      <c r="LOB14" s="315"/>
      <c r="LOC14" s="311"/>
      <c r="LOD14" s="311"/>
      <c r="LOE14" s="624"/>
      <c r="LOF14" s="624"/>
      <c r="LOG14" s="624"/>
      <c r="LOH14" s="313"/>
      <c r="LOI14" s="314"/>
      <c r="LOJ14" s="315"/>
      <c r="LOK14" s="311"/>
      <c r="LOL14" s="311"/>
      <c r="LOM14" s="624"/>
      <c r="LON14" s="624"/>
      <c r="LOO14" s="624"/>
      <c r="LOP14" s="313"/>
      <c r="LOQ14" s="314"/>
      <c r="LOR14" s="315"/>
      <c r="LOS14" s="311"/>
      <c r="LOT14" s="311"/>
      <c r="LOU14" s="624"/>
      <c r="LOV14" s="624"/>
      <c r="LOW14" s="624"/>
      <c r="LOX14" s="313"/>
      <c r="LOY14" s="314"/>
      <c r="LOZ14" s="315"/>
      <c r="LPA14" s="311"/>
      <c r="LPB14" s="311"/>
      <c r="LPC14" s="624"/>
      <c r="LPD14" s="624"/>
      <c r="LPE14" s="624"/>
      <c r="LPF14" s="313"/>
      <c r="LPG14" s="314"/>
      <c r="LPH14" s="315"/>
      <c r="LPI14" s="311"/>
      <c r="LPJ14" s="311"/>
      <c r="LPK14" s="624"/>
      <c r="LPL14" s="624"/>
      <c r="LPM14" s="624"/>
      <c r="LPN14" s="313"/>
      <c r="LPO14" s="314"/>
      <c r="LPP14" s="315"/>
      <c r="LPQ14" s="311"/>
      <c r="LPR14" s="311"/>
      <c r="LPS14" s="624"/>
      <c r="LPT14" s="624"/>
      <c r="LPU14" s="624"/>
      <c r="LPV14" s="313"/>
      <c r="LPW14" s="314"/>
      <c r="LPX14" s="315"/>
      <c r="LPY14" s="311"/>
      <c r="LPZ14" s="311"/>
      <c r="LQA14" s="624"/>
      <c r="LQB14" s="624"/>
      <c r="LQC14" s="624"/>
      <c r="LQD14" s="313"/>
      <c r="LQE14" s="314"/>
      <c r="LQF14" s="315"/>
      <c r="LQG14" s="311"/>
      <c r="LQH14" s="311"/>
      <c r="LQI14" s="624"/>
      <c r="LQJ14" s="624"/>
      <c r="LQK14" s="624"/>
      <c r="LQL14" s="313"/>
      <c r="LQM14" s="314"/>
      <c r="LQN14" s="315"/>
      <c r="LQO14" s="311"/>
      <c r="LQP14" s="311"/>
      <c r="LQQ14" s="624"/>
      <c r="LQR14" s="624"/>
      <c r="LQS14" s="624"/>
      <c r="LQT14" s="313"/>
      <c r="LQU14" s="314"/>
      <c r="LQV14" s="315"/>
      <c r="LQW14" s="311"/>
      <c r="LQX14" s="311"/>
      <c r="LQY14" s="624"/>
      <c r="LQZ14" s="624"/>
      <c r="LRA14" s="624"/>
      <c r="LRB14" s="313"/>
      <c r="LRC14" s="314"/>
      <c r="LRD14" s="315"/>
      <c r="LRE14" s="311"/>
      <c r="LRF14" s="311"/>
      <c r="LRG14" s="624"/>
      <c r="LRH14" s="624"/>
      <c r="LRI14" s="624"/>
      <c r="LRJ14" s="313"/>
      <c r="LRK14" s="314"/>
      <c r="LRL14" s="315"/>
      <c r="LRM14" s="311"/>
      <c r="LRN14" s="311"/>
      <c r="LRO14" s="624"/>
      <c r="LRP14" s="624"/>
      <c r="LRQ14" s="624"/>
      <c r="LRR14" s="313"/>
      <c r="LRS14" s="314"/>
      <c r="LRT14" s="315"/>
      <c r="LRU14" s="311"/>
      <c r="LRV14" s="311"/>
      <c r="LRW14" s="624"/>
      <c r="LRX14" s="624"/>
      <c r="LRY14" s="624"/>
      <c r="LRZ14" s="313"/>
      <c r="LSA14" s="314"/>
      <c r="LSB14" s="315"/>
      <c r="LSC14" s="311"/>
      <c r="LSD14" s="311"/>
      <c r="LSE14" s="624"/>
      <c r="LSF14" s="624"/>
      <c r="LSG14" s="624"/>
      <c r="LSH14" s="313"/>
      <c r="LSI14" s="314"/>
      <c r="LSJ14" s="315"/>
      <c r="LSK14" s="311"/>
      <c r="LSL14" s="311"/>
      <c r="LSM14" s="624"/>
      <c r="LSN14" s="624"/>
      <c r="LSO14" s="624"/>
      <c r="LSP14" s="313"/>
      <c r="LSQ14" s="314"/>
      <c r="LSR14" s="315"/>
      <c r="LSS14" s="311"/>
      <c r="LST14" s="311"/>
      <c r="LSU14" s="624"/>
      <c r="LSV14" s="624"/>
      <c r="LSW14" s="624"/>
      <c r="LSX14" s="313"/>
      <c r="LSY14" s="314"/>
      <c r="LSZ14" s="315"/>
      <c r="LTA14" s="311"/>
      <c r="LTB14" s="311"/>
      <c r="LTC14" s="624"/>
      <c r="LTD14" s="624"/>
      <c r="LTE14" s="624"/>
      <c r="LTF14" s="313"/>
      <c r="LTG14" s="314"/>
      <c r="LTH14" s="315"/>
      <c r="LTI14" s="311"/>
      <c r="LTJ14" s="311"/>
      <c r="LTK14" s="624"/>
      <c r="LTL14" s="624"/>
      <c r="LTM14" s="624"/>
      <c r="LTN14" s="313"/>
      <c r="LTO14" s="314"/>
      <c r="LTP14" s="315"/>
      <c r="LTQ14" s="311"/>
      <c r="LTR14" s="311"/>
      <c r="LTS14" s="624"/>
      <c r="LTT14" s="624"/>
      <c r="LTU14" s="624"/>
      <c r="LTV14" s="313"/>
      <c r="LTW14" s="314"/>
      <c r="LTX14" s="315"/>
      <c r="LTY14" s="311"/>
      <c r="LTZ14" s="311"/>
      <c r="LUA14" s="624"/>
      <c r="LUB14" s="624"/>
      <c r="LUC14" s="624"/>
      <c r="LUD14" s="313"/>
      <c r="LUE14" s="314"/>
      <c r="LUF14" s="315"/>
      <c r="LUG14" s="311"/>
      <c r="LUH14" s="311"/>
      <c r="LUI14" s="624"/>
      <c r="LUJ14" s="624"/>
      <c r="LUK14" s="624"/>
      <c r="LUL14" s="313"/>
      <c r="LUM14" s="314"/>
      <c r="LUN14" s="315"/>
      <c r="LUO14" s="311"/>
      <c r="LUP14" s="311"/>
      <c r="LUQ14" s="624"/>
      <c r="LUR14" s="624"/>
      <c r="LUS14" s="624"/>
      <c r="LUT14" s="313"/>
      <c r="LUU14" s="314"/>
      <c r="LUV14" s="315"/>
      <c r="LUW14" s="311"/>
      <c r="LUX14" s="311"/>
      <c r="LUY14" s="624"/>
      <c r="LUZ14" s="624"/>
      <c r="LVA14" s="624"/>
      <c r="LVB14" s="313"/>
      <c r="LVC14" s="314"/>
      <c r="LVD14" s="315"/>
      <c r="LVE14" s="311"/>
      <c r="LVF14" s="311"/>
      <c r="LVG14" s="624"/>
      <c r="LVH14" s="624"/>
      <c r="LVI14" s="624"/>
      <c r="LVJ14" s="313"/>
      <c r="LVK14" s="314"/>
      <c r="LVL14" s="315"/>
      <c r="LVM14" s="311"/>
      <c r="LVN14" s="311"/>
      <c r="LVO14" s="624"/>
      <c r="LVP14" s="624"/>
      <c r="LVQ14" s="624"/>
      <c r="LVR14" s="313"/>
      <c r="LVS14" s="314"/>
      <c r="LVT14" s="315"/>
      <c r="LVU14" s="311"/>
      <c r="LVV14" s="311"/>
      <c r="LVW14" s="624"/>
      <c r="LVX14" s="624"/>
      <c r="LVY14" s="624"/>
      <c r="LVZ14" s="313"/>
      <c r="LWA14" s="314"/>
      <c r="LWB14" s="315"/>
      <c r="LWC14" s="311"/>
      <c r="LWD14" s="311"/>
      <c r="LWE14" s="624"/>
      <c r="LWF14" s="624"/>
      <c r="LWG14" s="624"/>
      <c r="LWH14" s="313"/>
      <c r="LWI14" s="314"/>
      <c r="LWJ14" s="315"/>
      <c r="LWK14" s="311"/>
      <c r="LWL14" s="311"/>
      <c r="LWM14" s="624"/>
      <c r="LWN14" s="624"/>
      <c r="LWO14" s="624"/>
      <c r="LWP14" s="313"/>
      <c r="LWQ14" s="314"/>
      <c r="LWR14" s="315"/>
      <c r="LWS14" s="311"/>
      <c r="LWT14" s="311"/>
      <c r="LWU14" s="624"/>
      <c r="LWV14" s="624"/>
      <c r="LWW14" s="624"/>
      <c r="LWX14" s="313"/>
      <c r="LWY14" s="314"/>
      <c r="LWZ14" s="315"/>
      <c r="LXA14" s="311"/>
      <c r="LXB14" s="311"/>
      <c r="LXC14" s="624"/>
      <c r="LXD14" s="624"/>
      <c r="LXE14" s="624"/>
      <c r="LXF14" s="313"/>
      <c r="LXG14" s="314"/>
      <c r="LXH14" s="315"/>
      <c r="LXI14" s="311"/>
      <c r="LXJ14" s="311"/>
      <c r="LXK14" s="624"/>
      <c r="LXL14" s="624"/>
      <c r="LXM14" s="624"/>
      <c r="LXN14" s="313"/>
      <c r="LXO14" s="314"/>
      <c r="LXP14" s="315"/>
      <c r="LXQ14" s="311"/>
      <c r="LXR14" s="311"/>
      <c r="LXS14" s="624"/>
      <c r="LXT14" s="624"/>
      <c r="LXU14" s="624"/>
      <c r="LXV14" s="313"/>
      <c r="LXW14" s="314"/>
      <c r="LXX14" s="315"/>
      <c r="LXY14" s="311"/>
      <c r="LXZ14" s="311"/>
      <c r="LYA14" s="624"/>
      <c r="LYB14" s="624"/>
      <c r="LYC14" s="624"/>
      <c r="LYD14" s="313"/>
      <c r="LYE14" s="314"/>
      <c r="LYF14" s="315"/>
      <c r="LYG14" s="311"/>
      <c r="LYH14" s="311"/>
      <c r="LYI14" s="624"/>
      <c r="LYJ14" s="624"/>
      <c r="LYK14" s="624"/>
      <c r="LYL14" s="313"/>
      <c r="LYM14" s="314"/>
      <c r="LYN14" s="315"/>
      <c r="LYO14" s="311"/>
      <c r="LYP14" s="311"/>
      <c r="LYQ14" s="624"/>
      <c r="LYR14" s="624"/>
      <c r="LYS14" s="624"/>
      <c r="LYT14" s="313"/>
      <c r="LYU14" s="314"/>
      <c r="LYV14" s="315"/>
      <c r="LYW14" s="311"/>
      <c r="LYX14" s="311"/>
      <c r="LYY14" s="624"/>
      <c r="LYZ14" s="624"/>
      <c r="LZA14" s="624"/>
      <c r="LZB14" s="313"/>
      <c r="LZC14" s="314"/>
      <c r="LZD14" s="315"/>
      <c r="LZE14" s="311"/>
      <c r="LZF14" s="311"/>
      <c r="LZG14" s="624"/>
      <c r="LZH14" s="624"/>
      <c r="LZI14" s="624"/>
      <c r="LZJ14" s="313"/>
      <c r="LZK14" s="314"/>
      <c r="LZL14" s="315"/>
      <c r="LZM14" s="311"/>
      <c r="LZN14" s="311"/>
      <c r="LZO14" s="624"/>
      <c r="LZP14" s="624"/>
      <c r="LZQ14" s="624"/>
      <c r="LZR14" s="313"/>
      <c r="LZS14" s="314"/>
      <c r="LZT14" s="315"/>
      <c r="LZU14" s="311"/>
      <c r="LZV14" s="311"/>
      <c r="LZW14" s="624"/>
      <c r="LZX14" s="624"/>
      <c r="LZY14" s="624"/>
      <c r="LZZ14" s="313"/>
      <c r="MAA14" s="314"/>
      <c r="MAB14" s="315"/>
      <c r="MAC14" s="311"/>
      <c r="MAD14" s="311"/>
      <c r="MAE14" s="624"/>
      <c r="MAF14" s="624"/>
      <c r="MAG14" s="624"/>
      <c r="MAH14" s="313"/>
      <c r="MAI14" s="314"/>
      <c r="MAJ14" s="315"/>
      <c r="MAK14" s="311"/>
      <c r="MAL14" s="311"/>
      <c r="MAM14" s="624"/>
      <c r="MAN14" s="624"/>
      <c r="MAO14" s="624"/>
      <c r="MAP14" s="313"/>
      <c r="MAQ14" s="314"/>
      <c r="MAR14" s="315"/>
      <c r="MAS14" s="311"/>
      <c r="MAT14" s="311"/>
      <c r="MAU14" s="624"/>
      <c r="MAV14" s="624"/>
      <c r="MAW14" s="624"/>
      <c r="MAX14" s="313"/>
      <c r="MAY14" s="314"/>
      <c r="MAZ14" s="315"/>
      <c r="MBA14" s="311"/>
      <c r="MBB14" s="311"/>
      <c r="MBC14" s="624"/>
      <c r="MBD14" s="624"/>
      <c r="MBE14" s="624"/>
      <c r="MBF14" s="313"/>
      <c r="MBG14" s="314"/>
      <c r="MBH14" s="315"/>
      <c r="MBI14" s="311"/>
      <c r="MBJ14" s="311"/>
      <c r="MBK14" s="624"/>
      <c r="MBL14" s="624"/>
      <c r="MBM14" s="624"/>
      <c r="MBN14" s="313"/>
      <c r="MBO14" s="314"/>
      <c r="MBP14" s="315"/>
      <c r="MBQ14" s="311"/>
      <c r="MBR14" s="311"/>
      <c r="MBS14" s="624"/>
      <c r="MBT14" s="624"/>
      <c r="MBU14" s="624"/>
      <c r="MBV14" s="313"/>
      <c r="MBW14" s="314"/>
      <c r="MBX14" s="315"/>
      <c r="MBY14" s="311"/>
      <c r="MBZ14" s="311"/>
      <c r="MCA14" s="624"/>
      <c r="MCB14" s="624"/>
      <c r="MCC14" s="624"/>
      <c r="MCD14" s="313"/>
      <c r="MCE14" s="314"/>
      <c r="MCF14" s="315"/>
      <c r="MCG14" s="311"/>
      <c r="MCH14" s="311"/>
      <c r="MCI14" s="624"/>
      <c r="MCJ14" s="624"/>
      <c r="MCK14" s="624"/>
      <c r="MCL14" s="313"/>
      <c r="MCM14" s="314"/>
      <c r="MCN14" s="315"/>
      <c r="MCO14" s="311"/>
      <c r="MCP14" s="311"/>
      <c r="MCQ14" s="624"/>
      <c r="MCR14" s="624"/>
      <c r="MCS14" s="624"/>
      <c r="MCT14" s="313"/>
      <c r="MCU14" s="314"/>
      <c r="MCV14" s="315"/>
      <c r="MCW14" s="311"/>
      <c r="MCX14" s="311"/>
      <c r="MCY14" s="624"/>
      <c r="MCZ14" s="624"/>
      <c r="MDA14" s="624"/>
      <c r="MDB14" s="313"/>
      <c r="MDC14" s="314"/>
      <c r="MDD14" s="315"/>
      <c r="MDE14" s="311"/>
      <c r="MDF14" s="311"/>
      <c r="MDG14" s="624"/>
      <c r="MDH14" s="624"/>
      <c r="MDI14" s="624"/>
      <c r="MDJ14" s="313"/>
      <c r="MDK14" s="314"/>
      <c r="MDL14" s="315"/>
      <c r="MDM14" s="311"/>
      <c r="MDN14" s="311"/>
      <c r="MDO14" s="624"/>
      <c r="MDP14" s="624"/>
      <c r="MDQ14" s="624"/>
      <c r="MDR14" s="313"/>
      <c r="MDS14" s="314"/>
      <c r="MDT14" s="315"/>
      <c r="MDU14" s="311"/>
      <c r="MDV14" s="311"/>
      <c r="MDW14" s="624"/>
      <c r="MDX14" s="624"/>
      <c r="MDY14" s="624"/>
      <c r="MDZ14" s="313"/>
      <c r="MEA14" s="314"/>
      <c r="MEB14" s="315"/>
      <c r="MEC14" s="311"/>
      <c r="MED14" s="311"/>
      <c r="MEE14" s="624"/>
      <c r="MEF14" s="624"/>
      <c r="MEG14" s="624"/>
      <c r="MEH14" s="313"/>
      <c r="MEI14" s="314"/>
      <c r="MEJ14" s="315"/>
      <c r="MEK14" s="311"/>
      <c r="MEL14" s="311"/>
      <c r="MEM14" s="624"/>
      <c r="MEN14" s="624"/>
      <c r="MEO14" s="624"/>
      <c r="MEP14" s="313"/>
      <c r="MEQ14" s="314"/>
      <c r="MER14" s="315"/>
      <c r="MES14" s="311"/>
      <c r="MET14" s="311"/>
      <c r="MEU14" s="624"/>
      <c r="MEV14" s="624"/>
      <c r="MEW14" s="624"/>
      <c r="MEX14" s="313"/>
      <c r="MEY14" s="314"/>
      <c r="MEZ14" s="315"/>
      <c r="MFA14" s="311"/>
      <c r="MFB14" s="311"/>
      <c r="MFC14" s="624"/>
      <c r="MFD14" s="624"/>
      <c r="MFE14" s="624"/>
      <c r="MFF14" s="313"/>
      <c r="MFG14" s="314"/>
      <c r="MFH14" s="315"/>
      <c r="MFI14" s="311"/>
      <c r="MFJ14" s="311"/>
      <c r="MFK14" s="624"/>
      <c r="MFL14" s="624"/>
      <c r="MFM14" s="624"/>
      <c r="MFN14" s="313"/>
      <c r="MFO14" s="314"/>
      <c r="MFP14" s="315"/>
      <c r="MFQ14" s="311"/>
      <c r="MFR14" s="311"/>
      <c r="MFS14" s="624"/>
      <c r="MFT14" s="624"/>
      <c r="MFU14" s="624"/>
      <c r="MFV14" s="313"/>
      <c r="MFW14" s="314"/>
      <c r="MFX14" s="315"/>
      <c r="MFY14" s="311"/>
      <c r="MFZ14" s="311"/>
      <c r="MGA14" s="624"/>
      <c r="MGB14" s="624"/>
      <c r="MGC14" s="624"/>
      <c r="MGD14" s="313"/>
      <c r="MGE14" s="314"/>
      <c r="MGF14" s="315"/>
      <c r="MGG14" s="311"/>
      <c r="MGH14" s="311"/>
      <c r="MGI14" s="624"/>
      <c r="MGJ14" s="624"/>
      <c r="MGK14" s="624"/>
      <c r="MGL14" s="313"/>
      <c r="MGM14" s="314"/>
      <c r="MGN14" s="315"/>
      <c r="MGO14" s="311"/>
      <c r="MGP14" s="311"/>
      <c r="MGQ14" s="624"/>
      <c r="MGR14" s="624"/>
      <c r="MGS14" s="624"/>
      <c r="MGT14" s="313"/>
      <c r="MGU14" s="314"/>
      <c r="MGV14" s="315"/>
      <c r="MGW14" s="311"/>
      <c r="MGX14" s="311"/>
      <c r="MGY14" s="624"/>
      <c r="MGZ14" s="624"/>
      <c r="MHA14" s="624"/>
      <c r="MHB14" s="313"/>
      <c r="MHC14" s="314"/>
      <c r="MHD14" s="315"/>
      <c r="MHE14" s="311"/>
      <c r="MHF14" s="311"/>
      <c r="MHG14" s="624"/>
      <c r="MHH14" s="624"/>
      <c r="MHI14" s="624"/>
      <c r="MHJ14" s="313"/>
      <c r="MHK14" s="314"/>
      <c r="MHL14" s="315"/>
      <c r="MHM14" s="311"/>
      <c r="MHN14" s="311"/>
      <c r="MHO14" s="624"/>
      <c r="MHP14" s="624"/>
      <c r="MHQ14" s="624"/>
      <c r="MHR14" s="313"/>
      <c r="MHS14" s="314"/>
      <c r="MHT14" s="315"/>
      <c r="MHU14" s="311"/>
      <c r="MHV14" s="311"/>
      <c r="MHW14" s="624"/>
      <c r="MHX14" s="624"/>
      <c r="MHY14" s="624"/>
      <c r="MHZ14" s="313"/>
      <c r="MIA14" s="314"/>
      <c r="MIB14" s="315"/>
      <c r="MIC14" s="311"/>
      <c r="MID14" s="311"/>
      <c r="MIE14" s="624"/>
      <c r="MIF14" s="624"/>
      <c r="MIG14" s="624"/>
      <c r="MIH14" s="313"/>
      <c r="MII14" s="314"/>
      <c r="MIJ14" s="315"/>
      <c r="MIK14" s="311"/>
      <c r="MIL14" s="311"/>
      <c r="MIM14" s="624"/>
      <c r="MIN14" s="624"/>
      <c r="MIO14" s="624"/>
      <c r="MIP14" s="313"/>
      <c r="MIQ14" s="314"/>
      <c r="MIR14" s="315"/>
      <c r="MIS14" s="311"/>
      <c r="MIT14" s="311"/>
      <c r="MIU14" s="624"/>
      <c r="MIV14" s="624"/>
      <c r="MIW14" s="624"/>
      <c r="MIX14" s="313"/>
      <c r="MIY14" s="314"/>
      <c r="MIZ14" s="315"/>
      <c r="MJA14" s="311"/>
      <c r="MJB14" s="311"/>
      <c r="MJC14" s="624"/>
      <c r="MJD14" s="624"/>
      <c r="MJE14" s="624"/>
      <c r="MJF14" s="313"/>
      <c r="MJG14" s="314"/>
      <c r="MJH14" s="315"/>
      <c r="MJI14" s="311"/>
      <c r="MJJ14" s="311"/>
      <c r="MJK14" s="624"/>
      <c r="MJL14" s="624"/>
      <c r="MJM14" s="624"/>
      <c r="MJN14" s="313"/>
      <c r="MJO14" s="314"/>
      <c r="MJP14" s="315"/>
      <c r="MJQ14" s="311"/>
      <c r="MJR14" s="311"/>
      <c r="MJS14" s="624"/>
      <c r="MJT14" s="624"/>
      <c r="MJU14" s="624"/>
      <c r="MJV14" s="313"/>
      <c r="MJW14" s="314"/>
      <c r="MJX14" s="315"/>
      <c r="MJY14" s="311"/>
      <c r="MJZ14" s="311"/>
      <c r="MKA14" s="624"/>
      <c r="MKB14" s="624"/>
      <c r="MKC14" s="624"/>
      <c r="MKD14" s="313"/>
      <c r="MKE14" s="314"/>
      <c r="MKF14" s="315"/>
      <c r="MKG14" s="311"/>
      <c r="MKH14" s="311"/>
      <c r="MKI14" s="624"/>
      <c r="MKJ14" s="624"/>
      <c r="MKK14" s="624"/>
      <c r="MKL14" s="313"/>
      <c r="MKM14" s="314"/>
      <c r="MKN14" s="315"/>
      <c r="MKO14" s="311"/>
      <c r="MKP14" s="311"/>
      <c r="MKQ14" s="624"/>
      <c r="MKR14" s="624"/>
      <c r="MKS14" s="624"/>
      <c r="MKT14" s="313"/>
      <c r="MKU14" s="314"/>
      <c r="MKV14" s="315"/>
      <c r="MKW14" s="311"/>
      <c r="MKX14" s="311"/>
      <c r="MKY14" s="624"/>
      <c r="MKZ14" s="624"/>
      <c r="MLA14" s="624"/>
      <c r="MLB14" s="313"/>
      <c r="MLC14" s="314"/>
      <c r="MLD14" s="315"/>
      <c r="MLE14" s="311"/>
      <c r="MLF14" s="311"/>
      <c r="MLG14" s="624"/>
      <c r="MLH14" s="624"/>
      <c r="MLI14" s="624"/>
      <c r="MLJ14" s="313"/>
      <c r="MLK14" s="314"/>
      <c r="MLL14" s="315"/>
      <c r="MLM14" s="311"/>
      <c r="MLN14" s="311"/>
      <c r="MLO14" s="624"/>
      <c r="MLP14" s="624"/>
      <c r="MLQ14" s="624"/>
      <c r="MLR14" s="313"/>
      <c r="MLS14" s="314"/>
      <c r="MLT14" s="315"/>
      <c r="MLU14" s="311"/>
      <c r="MLV14" s="311"/>
      <c r="MLW14" s="624"/>
      <c r="MLX14" s="624"/>
      <c r="MLY14" s="624"/>
      <c r="MLZ14" s="313"/>
      <c r="MMA14" s="314"/>
      <c r="MMB14" s="315"/>
      <c r="MMC14" s="311"/>
      <c r="MMD14" s="311"/>
      <c r="MME14" s="624"/>
      <c r="MMF14" s="624"/>
      <c r="MMG14" s="624"/>
      <c r="MMH14" s="313"/>
      <c r="MMI14" s="314"/>
      <c r="MMJ14" s="315"/>
      <c r="MMK14" s="311"/>
      <c r="MML14" s="311"/>
      <c r="MMM14" s="624"/>
      <c r="MMN14" s="624"/>
      <c r="MMO14" s="624"/>
      <c r="MMP14" s="313"/>
      <c r="MMQ14" s="314"/>
      <c r="MMR14" s="315"/>
      <c r="MMS14" s="311"/>
      <c r="MMT14" s="311"/>
      <c r="MMU14" s="624"/>
      <c r="MMV14" s="624"/>
      <c r="MMW14" s="624"/>
      <c r="MMX14" s="313"/>
      <c r="MMY14" s="314"/>
      <c r="MMZ14" s="315"/>
      <c r="MNA14" s="311"/>
      <c r="MNB14" s="311"/>
      <c r="MNC14" s="624"/>
      <c r="MND14" s="624"/>
      <c r="MNE14" s="624"/>
      <c r="MNF14" s="313"/>
      <c r="MNG14" s="314"/>
      <c r="MNH14" s="315"/>
      <c r="MNI14" s="311"/>
      <c r="MNJ14" s="311"/>
      <c r="MNK14" s="624"/>
      <c r="MNL14" s="624"/>
      <c r="MNM14" s="624"/>
      <c r="MNN14" s="313"/>
      <c r="MNO14" s="314"/>
      <c r="MNP14" s="315"/>
      <c r="MNQ14" s="311"/>
      <c r="MNR14" s="311"/>
      <c r="MNS14" s="624"/>
      <c r="MNT14" s="624"/>
      <c r="MNU14" s="624"/>
      <c r="MNV14" s="313"/>
      <c r="MNW14" s="314"/>
      <c r="MNX14" s="315"/>
      <c r="MNY14" s="311"/>
      <c r="MNZ14" s="311"/>
      <c r="MOA14" s="624"/>
      <c r="MOB14" s="624"/>
      <c r="MOC14" s="624"/>
      <c r="MOD14" s="313"/>
      <c r="MOE14" s="314"/>
      <c r="MOF14" s="315"/>
      <c r="MOG14" s="311"/>
      <c r="MOH14" s="311"/>
      <c r="MOI14" s="624"/>
      <c r="MOJ14" s="624"/>
      <c r="MOK14" s="624"/>
      <c r="MOL14" s="313"/>
      <c r="MOM14" s="314"/>
      <c r="MON14" s="315"/>
      <c r="MOO14" s="311"/>
      <c r="MOP14" s="311"/>
      <c r="MOQ14" s="624"/>
      <c r="MOR14" s="624"/>
      <c r="MOS14" s="624"/>
      <c r="MOT14" s="313"/>
      <c r="MOU14" s="314"/>
      <c r="MOV14" s="315"/>
      <c r="MOW14" s="311"/>
      <c r="MOX14" s="311"/>
      <c r="MOY14" s="624"/>
      <c r="MOZ14" s="624"/>
      <c r="MPA14" s="624"/>
      <c r="MPB14" s="313"/>
      <c r="MPC14" s="314"/>
      <c r="MPD14" s="315"/>
      <c r="MPE14" s="311"/>
      <c r="MPF14" s="311"/>
      <c r="MPG14" s="624"/>
      <c r="MPH14" s="624"/>
      <c r="MPI14" s="624"/>
      <c r="MPJ14" s="313"/>
      <c r="MPK14" s="314"/>
      <c r="MPL14" s="315"/>
      <c r="MPM14" s="311"/>
      <c r="MPN14" s="311"/>
      <c r="MPO14" s="624"/>
      <c r="MPP14" s="624"/>
      <c r="MPQ14" s="624"/>
      <c r="MPR14" s="313"/>
      <c r="MPS14" s="314"/>
      <c r="MPT14" s="315"/>
      <c r="MPU14" s="311"/>
      <c r="MPV14" s="311"/>
      <c r="MPW14" s="624"/>
      <c r="MPX14" s="624"/>
      <c r="MPY14" s="624"/>
      <c r="MPZ14" s="313"/>
      <c r="MQA14" s="314"/>
      <c r="MQB14" s="315"/>
      <c r="MQC14" s="311"/>
      <c r="MQD14" s="311"/>
      <c r="MQE14" s="624"/>
      <c r="MQF14" s="624"/>
      <c r="MQG14" s="624"/>
      <c r="MQH14" s="313"/>
      <c r="MQI14" s="314"/>
      <c r="MQJ14" s="315"/>
      <c r="MQK14" s="311"/>
      <c r="MQL14" s="311"/>
      <c r="MQM14" s="624"/>
      <c r="MQN14" s="624"/>
      <c r="MQO14" s="624"/>
      <c r="MQP14" s="313"/>
      <c r="MQQ14" s="314"/>
      <c r="MQR14" s="315"/>
      <c r="MQS14" s="311"/>
      <c r="MQT14" s="311"/>
      <c r="MQU14" s="624"/>
      <c r="MQV14" s="624"/>
      <c r="MQW14" s="624"/>
      <c r="MQX14" s="313"/>
      <c r="MQY14" s="314"/>
      <c r="MQZ14" s="315"/>
      <c r="MRA14" s="311"/>
      <c r="MRB14" s="311"/>
      <c r="MRC14" s="624"/>
      <c r="MRD14" s="624"/>
      <c r="MRE14" s="624"/>
      <c r="MRF14" s="313"/>
      <c r="MRG14" s="314"/>
      <c r="MRH14" s="315"/>
      <c r="MRI14" s="311"/>
      <c r="MRJ14" s="311"/>
      <c r="MRK14" s="624"/>
      <c r="MRL14" s="624"/>
      <c r="MRM14" s="624"/>
      <c r="MRN14" s="313"/>
      <c r="MRO14" s="314"/>
      <c r="MRP14" s="315"/>
      <c r="MRQ14" s="311"/>
      <c r="MRR14" s="311"/>
      <c r="MRS14" s="624"/>
      <c r="MRT14" s="624"/>
      <c r="MRU14" s="624"/>
      <c r="MRV14" s="313"/>
      <c r="MRW14" s="314"/>
      <c r="MRX14" s="315"/>
      <c r="MRY14" s="311"/>
      <c r="MRZ14" s="311"/>
      <c r="MSA14" s="624"/>
      <c r="MSB14" s="624"/>
      <c r="MSC14" s="624"/>
      <c r="MSD14" s="313"/>
      <c r="MSE14" s="314"/>
      <c r="MSF14" s="315"/>
      <c r="MSG14" s="311"/>
      <c r="MSH14" s="311"/>
      <c r="MSI14" s="624"/>
      <c r="MSJ14" s="624"/>
      <c r="MSK14" s="624"/>
      <c r="MSL14" s="313"/>
      <c r="MSM14" s="314"/>
      <c r="MSN14" s="315"/>
      <c r="MSO14" s="311"/>
      <c r="MSP14" s="311"/>
      <c r="MSQ14" s="624"/>
      <c r="MSR14" s="624"/>
      <c r="MSS14" s="624"/>
      <c r="MST14" s="313"/>
      <c r="MSU14" s="314"/>
      <c r="MSV14" s="315"/>
      <c r="MSW14" s="311"/>
      <c r="MSX14" s="311"/>
      <c r="MSY14" s="624"/>
      <c r="MSZ14" s="624"/>
      <c r="MTA14" s="624"/>
      <c r="MTB14" s="313"/>
      <c r="MTC14" s="314"/>
      <c r="MTD14" s="315"/>
      <c r="MTE14" s="311"/>
      <c r="MTF14" s="311"/>
      <c r="MTG14" s="624"/>
      <c r="MTH14" s="624"/>
      <c r="MTI14" s="624"/>
      <c r="MTJ14" s="313"/>
      <c r="MTK14" s="314"/>
      <c r="MTL14" s="315"/>
      <c r="MTM14" s="311"/>
      <c r="MTN14" s="311"/>
      <c r="MTO14" s="624"/>
      <c r="MTP14" s="624"/>
      <c r="MTQ14" s="624"/>
      <c r="MTR14" s="313"/>
      <c r="MTS14" s="314"/>
      <c r="MTT14" s="315"/>
      <c r="MTU14" s="311"/>
      <c r="MTV14" s="311"/>
      <c r="MTW14" s="624"/>
      <c r="MTX14" s="624"/>
      <c r="MTY14" s="624"/>
      <c r="MTZ14" s="313"/>
      <c r="MUA14" s="314"/>
      <c r="MUB14" s="315"/>
      <c r="MUC14" s="311"/>
      <c r="MUD14" s="311"/>
      <c r="MUE14" s="624"/>
      <c r="MUF14" s="624"/>
      <c r="MUG14" s="624"/>
      <c r="MUH14" s="313"/>
      <c r="MUI14" s="314"/>
      <c r="MUJ14" s="315"/>
      <c r="MUK14" s="311"/>
      <c r="MUL14" s="311"/>
      <c r="MUM14" s="624"/>
      <c r="MUN14" s="624"/>
      <c r="MUO14" s="624"/>
      <c r="MUP14" s="313"/>
      <c r="MUQ14" s="314"/>
      <c r="MUR14" s="315"/>
      <c r="MUS14" s="311"/>
      <c r="MUT14" s="311"/>
      <c r="MUU14" s="624"/>
      <c r="MUV14" s="624"/>
      <c r="MUW14" s="624"/>
      <c r="MUX14" s="313"/>
      <c r="MUY14" s="314"/>
      <c r="MUZ14" s="315"/>
      <c r="MVA14" s="311"/>
      <c r="MVB14" s="311"/>
      <c r="MVC14" s="624"/>
      <c r="MVD14" s="624"/>
      <c r="MVE14" s="624"/>
      <c r="MVF14" s="313"/>
      <c r="MVG14" s="314"/>
      <c r="MVH14" s="315"/>
      <c r="MVI14" s="311"/>
      <c r="MVJ14" s="311"/>
      <c r="MVK14" s="624"/>
      <c r="MVL14" s="624"/>
      <c r="MVM14" s="624"/>
      <c r="MVN14" s="313"/>
      <c r="MVO14" s="314"/>
      <c r="MVP14" s="315"/>
      <c r="MVQ14" s="311"/>
      <c r="MVR14" s="311"/>
      <c r="MVS14" s="624"/>
      <c r="MVT14" s="624"/>
      <c r="MVU14" s="624"/>
      <c r="MVV14" s="313"/>
      <c r="MVW14" s="314"/>
      <c r="MVX14" s="315"/>
      <c r="MVY14" s="311"/>
      <c r="MVZ14" s="311"/>
      <c r="MWA14" s="624"/>
      <c r="MWB14" s="624"/>
      <c r="MWC14" s="624"/>
      <c r="MWD14" s="313"/>
      <c r="MWE14" s="314"/>
      <c r="MWF14" s="315"/>
      <c r="MWG14" s="311"/>
      <c r="MWH14" s="311"/>
      <c r="MWI14" s="624"/>
      <c r="MWJ14" s="624"/>
      <c r="MWK14" s="624"/>
      <c r="MWL14" s="313"/>
      <c r="MWM14" s="314"/>
      <c r="MWN14" s="315"/>
      <c r="MWO14" s="311"/>
      <c r="MWP14" s="311"/>
      <c r="MWQ14" s="624"/>
      <c r="MWR14" s="624"/>
      <c r="MWS14" s="624"/>
      <c r="MWT14" s="313"/>
      <c r="MWU14" s="314"/>
      <c r="MWV14" s="315"/>
      <c r="MWW14" s="311"/>
      <c r="MWX14" s="311"/>
      <c r="MWY14" s="624"/>
      <c r="MWZ14" s="624"/>
      <c r="MXA14" s="624"/>
      <c r="MXB14" s="313"/>
      <c r="MXC14" s="314"/>
      <c r="MXD14" s="315"/>
      <c r="MXE14" s="311"/>
      <c r="MXF14" s="311"/>
      <c r="MXG14" s="624"/>
      <c r="MXH14" s="624"/>
      <c r="MXI14" s="624"/>
      <c r="MXJ14" s="313"/>
      <c r="MXK14" s="314"/>
      <c r="MXL14" s="315"/>
      <c r="MXM14" s="311"/>
      <c r="MXN14" s="311"/>
      <c r="MXO14" s="624"/>
      <c r="MXP14" s="624"/>
      <c r="MXQ14" s="624"/>
      <c r="MXR14" s="313"/>
      <c r="MXS14" s="314"/>
      <c r="MXT14" s="315"/>
      <c r="MXU14" s="311"/>
      <c r="MXV14" s="311"/>
      <c r="MXW14" s="624"/>
      <c r="MXX14" s="624"/>
      <c r="MXY14" s="624"/>
      <c r="MXZ14" s="313"/>
      <c r="MYA14" s="314"/>
      <c r="MYB14" s="315"/>
      <c r="MYC14" s="311"/>
      <c r="MYD14" s="311"/>
      <c r="MYE14" s="624"/>
      <c r="MYF14" s="624"/>
      <c r="MYG14" s="624"/>
      <c r="MYH14" s="313"/>
      <c r="MYI14" s="314"/>
      <c r="MYJ14" s="315"/>
      <c r="MYK14" s="311"/>
      <c r="MYL14" s="311"/>
      <c r="MYM14" s="624"/>
      <c r="MYN14" s="624"/>
      <c r="MYO14" s="624"/>
      <c r="MYP14" s="313"/>
      <c r="MYQ14" s="314"/>
      <c r="MYR14" s="315"/>
      <c r="MYS14" s="311"/>
      <c r="MYT14" s="311"/>
      <c r="MYU14" s="624"/>
      <c r="MYV14" s="624"/>
      <c r="MYW14" s="624"/>
      <c r="MYX14" s="313"/>
      <c r="MYY14" s="314"/>
      <c r="MYZ14" s="315"/>
      <c r="MZA14" s="311"/>
      <c r="MZB14" s="311"/>
      <c r="MZC14" s="624"/>
      <c r="MZD14" s="624"/>
      <c r="MZE14" s="624"/>
      <c r="MZF14" s="313"/>
      <c r="MZG14" s="314"/>
      <c r="MZH14" s="315"/>
      <c r="MZI14" s="311"/>
      <c r="MZJ14" s="311"/>
      <c r="MZK14" s="624"/>
      <c r="MZL14" s="624"/>
      <c r="MZM14" s="624"/>
      <c r="MZN14" s="313"/>
      <c r="MZO14" s="314"/>
      <c r="MZP14" s="315"/>
      <c r="MZQ14" s="311"/>
      <c r="MZR14" s="311"/>
      <c r="MZS14" s="624"/>
      <c r="MZT14" s="624"/>
      <c r="MZU14" s="624"/>
      <c r="MZV14" s="313"/>
      <c r="MZW14" s="314"/>
      <c r="MZX14" s="315"/>
      <c r="MZY14" s="311"/>
      <c r="MZZ14" s="311"/>
      <c r="NAA14" s="624"/>
      <c r="NAB14" s="624"/>
      <c r="NAC14" s="624"/>
      <c r="NAD14" s="313"/>
      <c r="NAE14" s="314"/>
      <c r="NAF14" s="315"/>
      <c r="NAG14" s="311"/>
      <c r="NAH14" s="311"/>
      <c r="NAI14" s="624"/>
      <c r="NAJ14" s="624"/>
      <c r="NAK14" s="624"/>
      <c r="NAL14" s="313"/>
      <c r="NAM14" s="314"/>
      <c r="NAN14" s="315"/>
      <c r="NAO14" s="311"/>
      <c r="NAP14" s="311"/>
      <c r="NAQ14" s="624"/>
      <c r="NAR14" s="624"/>
      <c r="NAS14" s="624"/>
      <c r="NAT14" s="313"/>
      <c r="NAU14" s="314"/>
      <c r="NAV14" s="315"/>
      <c r="NAW14" s="311"/>
      <c r="NAX14" s="311"/>
      <c r="NAY14" s="624"/>
      <c r="NAZ14" s="624"/>
      <c r="NBA14" s="624"/>
      <c r="NBB14" s="313"/>
      <c r="NBC14" s="314"/>
      <c r="NBD14" s="315"/>
      <c r="NBE14" s="311"/>
      <c r="NBF14" s="311"/>
      <c r="NBG14" s="624"/>
      <c r="NBH14" s="624"/>
      <c r="NBI14" s="624"/>
      <c r="NBJ14" s="313"/>
      <c r="NBK14" s="314"/>
      <c r="NBL14" s="315"/>
      <c r="NBM14" s="311"/>
      <c r="NBN14" s="311"/>
      <c r="NBO14" s="624"/>
      <c r="NBP14" s="624"/>
      <c r="NBQ14" s="624"/>
      <c r="NBR14" s="313"/>
      <c r="NBS14" s="314"/>
      <c r="NBT14" s="315"/>
      <c r="NBU14" s="311"/>
      <c r="NBV14" s="311"/>
      <c r="NBW14" s="624"/>
      <c r="NBX14" s="624"/>
      <c r="NBY14" s="624"/>
      <c r="NBZ14" s="313"/>
      <c r="NCA14" s="314"/>
      <c r="NCB14" s="315"/>
      <c r="NCC14" s="311"/>
      <c r="NCD14" s="311"/>
      <c r="NCE14" s="624"/>
      <c r="NCF14" s="624"/>
      <c r="NCG14" s="624"/>
      <c r="NCH14" s="313"/>
      <c r="NCI14" s="314"/>
      <c r="NCJ14" s="315"/>
      <c r="NCK14" s="311"/>
      <c r="NCL14" s="311"/>
      <c r="NCM14" s="624"/>
      <c r="NCN14" s="624"/>
      <c r="NCO14" s="624"/>
      <c r="NCP14" s="313"/>
      <c r="NCQ14" s="314"/>
      <c r="NCR14" s="315"/>
      <c r="NCS14" s="311"/>
      <c r="NCT14" s="311"/>
      <c r="NCU14" s="624"/>
      <c r="NCV14" s="624"/>
      <c r="NCW14" s="624"/>
      <c r="NCX14" s="313"/>
      <c r="NCY14" s="314"/>
      <c r="NCZ14" s="315"/>
      <c r="NDA14" s="311"/>
      <c r="NDB14" s="311"/>
      <c r="NDC14" s="624"/>
      <c r="NDD14" s="624"/>
      <c r="NDE14" s="624"/>
      <c r="NDF14" s="313"/>
      <c r="NDG14" s="314"/>
      <c r="NDH14" s="315"/>
      <c r="NDI14" s="311"/>
      <c r="NDJ14" s="311"/>
      <c r="NDK14" s="624"/>
      <c r="NDL14" s="624"/>
      <c r="NDM14" s="624"/>
      <c r="NDN14" s="313"/>
      <c r="NDO14" s="314"/>
      <c r="NDP14" s="315"/>
      <c r="NDQ14" s="311"/>
      <c r="NDR14" s="311"/>
      <c r="NDS14" s="624"/>
      <c r="NDT14" s="624"/>
      <c r="NDU14" s="624"/>
      <c r="NDV14" s="313"/>
      <c r="NDW14" s="314"/>
      <c r="NDX14" s="315"/>
      <c r="NDY14" s="311"/>
      <c r="NDZ14" s="311"/>
      <c r="NEA14" s="624"/>
      <c r="NEB14" s="624"/>
      <c r="NEC14" s="624"/>
      <c r="NED14" s="313"/>
      <c r="NEE14" s="314"/>
      <c r="NEF14" s="315"/>
      <c r="NEG14" s="311"/>
      <c r="NEH14" s="311"/>
      <c r="NEI14" s="624"/>
      <c r="NEJ14" s="624"/>
      <c r="NEK14" s="624"/>
      <c r="NEL14" s="313"/>
      <c r="NEM14" s="314"/>
      <c r="NEN14" s="315"/>
      <c r="NEO14" s="311"/>
      <c r="NEP14" s="311"/>
      <c r="NEQ14" s="624"/>
      <c r="NER14" s="624"/>
      <c r="NES14" s="624"/>
      <c r="NET14" s="313"/>
      <c r="NEU14" s="314"/>
      <c r="NEV14" s="315"/>
      <c r="NEW14" s="311"/>
      <c r="NEX14" s="311"/>
      <c r="NEY14" s="624"/>
      <c r="NEZ14" s="624"/>
      <c r="NFA14" s="624"/>
      <c r="NFB14" s="313"/>
      <c r="NFC14" s="314"/>
      <c r="NFD14" s="315"/>
      <c r="NFE14" s="311"/>
      <c r="NFF14" s="311"/>
      <c r="NFG14" s="624"/>
      <c r="NFH14" s="624"/>
      <c r="NFI14" s="624"/>
      <c r="NFJ14" s="313"/>
      <c r="NFK14" s="314"/>
      <c r="NFL14" s="315"/>
      <c r="NFM14" s="311"/>
      <c r="NFN14" s="311"/>
      <c r="NFO14" s="624"/>
      <c r="NFP14" s="624"/>
      <c r="NFQ14" s="624"/>
      <c r="NFR14" s="313"/>
      <c r="NFS14" s="314"/>
      <c r="NFT14" s="315"/>
      <c r="NFU14" s="311"/>
      <c r="NFV14" s="311"/>
      <c r="NFW14" s="624"/>
      <c r="NFX14" s="624"/>
      <c r="NFY14" s="624"/>
      <c r="NFZ14" s="313"/>
      <c r="NGA14" s="314"/>
      <c r="NGB14" s="315"/>
      <c r="NGC14" s="311"/>
      <c r="NGD14" s="311"/>
      <c r="NGE14" s="624"/>
      <c r="NGF14" s="624"/>
      <c r="NGG14" s="624"/>
      <c r="NGH14" s="313"/>
      <c r="NGI14" s="314"/>
      <c r="NGJ14" s="315"/>
      <c r="NGK14" s="311"/>
      <c r="NGL14" s="311"/>
      <c r="NGM14" s="624"/>
      <c r="NGN14" s="624"/>
      <c r="NGO14" s="624"/>
      <c r="NGP14" s="313"/>
      <c r="NGQ14" s="314"/>
      <c r="NGR14" s="315"/>
      <c r="NGS14" s="311"/>
      <c r="NGT14" s="311"/>
      <c r="NGU14" s="624"/>
      <c r="NGV14" s="624"/>
      <c r="NGW14" s="624"/>
      <c r="NGX14" s="313"/>
      <c r="NGY14" s="314"/>
      <c r="NGZ14" s="315"/>
      <c r="NHA14" s="311"/>
      <c r="NHB14" s="311"/>
      <c r="NHC14" s="624"/>
      <c r="NHD14" s="624"/>
      <c r="NHE14" s="624"/>
      <c r="NHF14" s="313"/>
      <c r="NHG14" s="314"/>
      <c r="NHH14" s="315"/>
      <c r="NHI14" s="311"/>
      <c r="NHJ14" s="311"/>
      <c r="NHK14" s="624"/>
      <c r="NHL14" s="624"/>
      <c r="NHM14" s="624"/>
      <c r="NHN14" s="313"/>
      <c r="NHO14" s="314"/>
      <c r="NHP14" s="315"/>
      <c r="NHQ14" s="311"/>
      <c r="NHR14" s="311"/>
      <c r="NHS14" s="624"/>
      <c r="NHT14" s="624"/>
      <c r="NHU14" s="624"/>
      <c r="NHV14" s="313"/>
      <c r="NHW14" s="314"/>
      <c r="NHX14" s="315"/>
      <c r="NHY14" s="311"/>
      <c r="NHZ14" s="311"/>
      <c r="NIA14" s="624"/>
      <c r="NIB14" s="624"/>
      <c r="NIC14" s="624"/>
      <c r="NID14" s="313"/>
      <c r="NIE14" s="314"/>
      <c r="NIF14" s="315"/>
      <c r="NIG14" s="311"/>
      <c r="NIH14" s="311"/>
      <c r="NII14" s="624"/>
      <c r="NIJ14" s="624"/>
      <c r="NIK14" s="624"/>
      <c r="NIL14" s="313"/>
      <c r="NIM14" s="314"/>
      <c r="NIN14" s="315"/>
      <c r="NIO14" s="311"/>
      <c r="NIP14" s="311"/>
      <c r="NIQ14" s="624"/>
      <c r="NIR14" s="624"/>
      <c r="NIS14" s="624"/>
      <c r="NIT14" s="313"/>
      <c r="NIU14" s="314"/>
      <c r="NIV14" s="315"/>
      <c r="NIW14" s="311"/>
      <c r="NIX14" s="311"/>
      <c r="NIY14" s="624"/>
      <c r="NIZ14" s="624"/>
      <c r="NJA14" s="624"/>
      <c r="NJB14" s="313"/>
      <c r="NJC14" s="314"/>
      <c r="NJD14" s="315"/>
      <c r="NJE14" s="311"/>
      <c r="NJF14" s="311"/>
      <c r="NJG14" s="624"/>
      <c r="NJH14" s="624"/>
      <c r="NJI14" s="624"/>
      <c r="NJJ14" s="313"/>
      <c r="NJK14" s="314"/>
      <c r="NJL14" s="315"/>
      <c r="NJM14" s="311"/>
      <c r="NJN14" s="311"/>
      <c r="NJO14" s="624"/>
      <c r="NJP14" s="624"/>
      <c r="NJQ14" s="624"/>
      <c r="NJR14" s="313"/>
      <c r="NJS14" s="314"/>
      <c r="NJT14" s="315"/>
      <c r="NJU14" s="311"/>
      <c r="NJV14" s="311"/>
      <c r="NJW14" s="624"/>
      <c r="NJX14" s="624"/>
      <c r="NJY14" s="624"/>
      <c r="NJZ14" s="313"/>
      <c r="NKA14" s="314"/>
      <c r="NKB14" s="315"/>
      <c r="NKC14" s="311"/>
      <c r="NKD14" s="311"/>
      <c r="NKE14" s="624"/>
      <c r="NKF14" s="624"/>
      <c r="NKG14" s="624"/>
      <c r="NKH14" s="313"/>
      <c r="NKI14" s="314"/>
      <c r="NKJ14" s="315"/>
      <c r="NKK14" s="311"/>
      <c r="NKL14" s="311"/>
      <c r="NKM14" s="624"/>
      <c r="NKN14" s="624"/>
      <c r="NKO14" s="624"/>
      <c r="NKP14" s="313"/>
      <c r="NKQ14" s="314"/>
      <c r="NKR14" s="315"/>
      <c r="NKS14" s="311"/>
      <c r="NKT14" s="311"/>
      <c r="NKU14" s="624"/>
      <c r="NKV14" s="624"/>
      <c r="NKW14" s="624"/>
      <c r="NKX14" s="313"/>
      <c r="NKY14" s="314"/>
      <c r="NKZ14" s="315"/>
      <c r="NLA14" s="311"/>
      <c r="NLB14" s="311"/>
      <c r="NLC14" s="624"/>
      <c r="NLD14" s="624"/>
      <c r="NLE14" s="624"/>
      <c r="NLF14" s="313"/>
      <c r="NLG14" s="314"/>
      <c r="NLH14" s="315"/>
      <c r="NLI14" s="311"/>
      <c r="NLJ14" s="311"/>
      <c r="NLK14" s="624"/>
      <c r="NLL14" s="624"/>
      <c r="NLM14" s="624"/>
      <c r="NLN14" s="313"/>
      <c r="NLO14" s="314"/>
      <c r="NLP14" s="315"/>
      <c r="NLQ14" s="311"/>
      <c r="NLR14" s="311"/>
      <c r="NLS14" s="624"/>
      <c r="NLT14" s="624"/>
      <c r="NLU14" s="624"/>
      <c r="NLV14" s="313"/>
      <c r="NLW14" s="314"/>
      <c r="NLX14" s="315"/>
      <c r="NLY14" s="311"/>
      <c r="NLZ14" s="311"/>
      <c r="NMA14" s="624"/>
      <c r="NMB14" s="624"/>
      <c r="NMC14" s="624"/>
      <c r="NMD14" s="313"/>
      <c r="NME14" s="314"/>
      <c r="NMF14" s="315"/>
      <c r="NMG14" s="311"/>
      <c r="NMH14" s="311"/>
      <c r="NMI14" s="624"/>
      <c r="NMJ14" s="624"/>
      <c r="NMK14" s="624"/>
      <c r="NML14" s="313"/>
      <c r="NMM14" s="314"/>
      <c r="NMN14" s="315"/>
      <c r="NMO14" s="311"/>
      <c r="NMP14" s="311"/>
      <c r="NMQ14" s="624"/>
      <c r="NMR14" s="624"/>
      <c r="NMS14" s="624"/>
      <c r="NMT14" s="313"/>
      <c r="NMU14" s="314"/>
      <c r="NMV14" s="315"/>
      <c r="NMW14" s="311"/>
      <c r="NMX14" s="311"/>
      <c r="NMY14" s="624"/>
      <c r="NMZ14" s="624"/>
      <c r="NNA14" s="624"/>
      <c r="NNB14" s="313"/>
      <c r="NNC14" s="314"/>
      <c r="NND14" s="315"/>
      <c r="NNE14" s="311"/>
      <c r="NNF14" s="311"/>
      <c r="NNG14" s="624"/>
      <c r="NNH14" s="624"/>
      <c r="NNI14" s="624"/>
      <c r="NNJ14" s="313"/>
      <c r="NNK14" s="314"/>
      <c r="NNL14" s="315"/>
      <c r="NNM14" s="311"/>
      <c r="NNN14" s="311"/>
      <c r="NNO14" s="624"/>
      <c r="NNP14" s="624"/>
      <c r="NNQ14" s="624"/>
      <c r="NNR14" s="313"/>
      <c r="NNS14" s="314"/>
      <c r="NNT14" s="315"/>
      <c r="NNU14" s="311"/>
      <c r="NNV14" s="311"/>
      <c r="NNW14" s="624"/>
      <c r="NNX14" s="624"/>
      <c r="NNY14" s="624"/>
      <c r="NNZ14" s="313"/>
      <c r="NOA14" s="314"/>
      <c r="NOB14" s="315"/>
      <c r="NOC14" s="311"/>
      <c r="NOD14" s="311"/>
      <c r="NOE14" s="624"/>
      <c r="NOF14" s="624"/>
      <c r="NOG14" s="624"/>
      <c r="NOH14" s="313"/>
      <c r="NOI14" s="314"/>
      <c r="NOJ14" s="315"/>
      <c r="NOK14" s="311"/>
      <c r="NOL14" s="311"/>
      <c r="NOM14" s="624"/>
      <c r="NON14" s="624"/>
      <c r="NOO14" s="624"/>
      <c r="NOP14" s="313"/>
      <c r="NOQ14" s="314"/>
      <c r="NOR14" s="315"/>
      <c r="NOS14" s="311"/>
      <c r="NOT14" s="311"/>
      <c r="NOU14" s="624"/>
      <c r="NOV14" s="624"/>
      <c r="NOW14" s="624"/>
      <c r="NOX14" s="313"/>
      <c r="NOY14" s="314"/>
      <c r="NOZ14" s="315"/>
      <c r="NPA14" s="311"/>
      <c r="NPB14" s="311"/>
      <c r="NPC14" s="624"/>
      <c r="NPD14" s="624"/>
      <c r="NPE14" s="624"/>
      <c r="NPF14" s="313"/>
      <c r="NPG14" s="314"/>
      <c r="NPH14" s="315"/>
      <c r="NPI14" s="311"/>
      <c r="NPJ14" s="311"/>
      <c r="NPK14" s="624"/>
      <c r="NPL14" s="624"/>
      <c r="NPM14" s="624"/>
      <c r="NPN14" s="313"/>
      <c r="NPO14" s="314"/>
      <c r="NPP14" s="315"/>
      <c r="NPQ14" s="311"/>
      <c r="NPR14" s="311"/>
      <c r="NPS14" s="624"/>
      <c r="NPT14" s="624"/>
      <c r="NPU14" s="624"/>
      <c r="NPV14" s="313"/>
      <c r="NPW14" s="314"/>
      <c r="NPX14" s="315"/>
      <c r="NPY14" s="311"/>
      <c r="NPZ14" s="311"/>
      <c r="NQA14" s="624"/>
      <c r="NQB14" s="624"/>
      <c r="NQC14" s="624"/>
      <c r="NQD14" s="313"/>
      <c r="NQE14" s="314"/>
      <c r="NQF14" s="315"/>
      <c r="NQG14" s="311"/>
      <c r="NQH14" s="311"/>
      <c r="NQI14" s="624"/>
      <c r="NQJ14" s="624"/>
      <c r="NQK14" s="624"/>
      <c r="NQL14" s="313"/>
      <c r="NQM14" s="314"/>
      <c r="NQN14" s="315"/>
      <c r="NQO14" s="311"/>
      <c r="NQP14" s="311"/>
      <c r="NQQ14" s="624"/>
      <c r="NQR14" s="624"/>
      <c r="NQS14" s="624"/>
      <c r="NQT14" s="313"/>
      <c r="NQU14" s="314"/>
      <c r="NQV14" s="315"/>
      <c r="NQW14" s="311"/>
      <c r="NQX14" s="311"/>
      <c r="NQY14" s="624"/>
      <c r="NQZ14" s="624"/>
      <c r="NRA14" s="624"/>
      <c r="NRB14" s="313"/>
      <c r="NRC14" s="314"/>
      <c r="NRD14" s="315"/>
      <c r="NRE14" s="311"/>
      <c r="NRF14" s="311"/>
      <c r="NRG14" s="624"/>
      <c r="NRH14" s="624"/>
      <c r="NRI14" s="624"/>
      <c r="NRJ14" s="313"/>
      <c r="NRK14" s="314"/>
      <c r="NRL14" s="315"/>
      <c r="NRM14" s="311"/>
      <c r="NRN14" s="311"/>
      <c r="NRO14" s="624"/>
      <c r="NRP14" s="624"/>
      <c r="NRQ14" s="624"/>
      <c r="NRR14" s="313"/>
      <c r="NRS14" s="314"/>
      <c r="NRT14" s="315"/>
      <c r="NRU14" s="311"/>
      <c r="NRV14" s="311"/>
      <c r="NRW14" s="624"/>
      <c r="NRX14" s="624"/>
      <c r="NRY14" s="624"/>
      <c r="NRZ14" s="313"/>
      <c r="NSA14" s="314"/>
      <c r="NSB14" s="315"/>
      <c r="NSC14" s="311"/>
      <c r="NSD14" s="311"/>
      <c r="NSE14" s="624"/>
      <c r="NSF14" s="624"/>
      <c r="NSG14" s="624"/>
      <c r="NSH14" s="313"/>
      <c r="NSI14" s="314"/>
      <c r="NSJ14" s="315"/>
      <c r="NSK14" s="311"/>
      <c r="NSL14" s="311"/>
      <c r="NSM14" s="624"/>
      <c r="NSN14" s="624"/>
      <c r="NSO14" s="624"/>
      <c r="NSP14" s="313"/>
      <c r="NSQ14" s="314"/>
      <c r="NSR14" s="315"/>
      <c r="NSS14" s="311"/>
      <c r="NST14" s="311"/>
      <c r="NSU14" s="624"/>
      <c r="NSV14" s="624"/>
      <c r="NSW14" s="624"/>
      <c r="NSX14" s="313"/>
      <c r="NSY14" s="314"/>
      <c r="NSZ14" s="315"/>
      <c r="NTA14" s="311"/>
      <c r="NTB14" s="311"/>
      <c r="NTC14" s="624"/>
      <c r="NTD14" s="624"/>
      <c r="NTE14" s="624"/>
      <c r="NTF14" s="313"/>
      <c r="NTG14" s="314"/>
      <c r="NTH14" s="315"/>
      <c r="NTI14" s="311"/>
      <c r="NTJ14" s="311"/>
      <c r="NTK14" s="624"/>
      <c r="NTL14" s="624"/>
      <c r="NTM14" s="624"/>
      <c r="NTN14" s="313"/>
      <c r="NTO14" s="314"/>
      <c r="NTP14" s="315"/>
      <c r="NTQ14" s="311"/>
      <c r="NTR14" s="311"/>
      <c r="NTS14" s="624"/>
      <c r="NTT14" s="624"/>
      <c r="NTU14" s="624"/>
      <c r="NTV14" s="313"/>
      <c r="NTW14" s="314"/>
      <c r="NTX14" s="315"/>
      <c r="NTY14" s="311"/>
      <c r="NTZ14" s="311"/>
      <c r="NUA14" s="624"/>
      <c r="NUB14" s="624"/>
      <c r="NUC14" s="624"/>
      <c r="NUD14" s="313"/>
      <c r="NUE14" s="314"/>
      <c r="NUF14" s="315"/>
      <c r="NUG14" s="311"/>
      <c r="NUH14" s="311"/>
      <c r="NUI14" s="624"/>
      <c r="NUJ14" s="624"/>
      <c r="NUK14" s="624"/>
      <c r="NUL14" s="313"/>
      <c r="NUM14" s="314"/>
      <c r="NUN14" s="315"/>
      <c r="NUO14" s="311"/>
      <c r="NUP14" s="311"/>
      <c r="NUQ14" s="624"/>
      <c r="NUR14" s="624"/>
      <c r="NUS14" s="624"/>
      <c r="NUT14" s="313"/>
      <c r="NUU14" s="314"/>
      <c r="NUV14" s="315"/>
      <c r="NUW14" s="311"/>
      <c r="NUX14" s="311"/>
      <c r="NUY14" s="624"/>
      <c r="NUZ14" s="624"/>
      <c r="NVA14" s="624"/>
      <c r="NVB14" s="313"/>
      <c r="NVC14" s="314"/>
      <c r="NVD14" s="315"/>
      <c r="NVE14" s="311"/>
      <c r="NVF14" s="311"/>
      <c r="NVG14" s="624"/>
      <c r="NVH14" s="624"/>
      <c r="NVI14" s="624"/>
      <c r="NVJ14" s="313"/>
      <c r="NVK14" s="314"/>
      <c r="NVL14" s="315"/>
      <c r="NVM14" s="311"/>
      <c r="NVN14" s="311"/>
      <c r="NVO14" s="624"/>
      <c r="NVP14" s="624"/>
      <c r="NVQ14" s="624"/>
      <c r="NVR14" s="313"/>
      <c r="NVS14" s="314"/>
      <c r="NVT14" s="315"/>
      <c r="NVU14" s="311"/>
      <c r="NVV14" s="311"/>
      <c r="NVW14" s="624"/>
      <c r="NVX14" s="624"/>
      <c r="NVY14" s="624"/>
      <c r="NVZ14" s="313"/>
      <c r="NWA14" s="314"/>
      <c r="NWB14" s="315"/>
      <c r="NWC14" s="311"/>
      <c r="NWD14" s="311"/>
      <c r="NWE14" s="624"/>
      <c r="NWF14" s="624"/>
      <c r="NWG14" s="624"/>
      <c r="NWH14" s="313"/>
      <c r="NWI14" s="314"/>
      <c r="NWJ14" s="315"/>
      <c r="NWK14" s="311"/>
      <c r="NWL14" s="311"/>
      <c r="NWM14" s="624"/>
      <c r="NWN14" s="624"/>
      <c r="NWO14" s="624"/>
      <c r="NWP14" s="313"/>
      <c r="NWQ14" s="314"/>
      <c r="NWR14" s="315"/>
      <c r="NWS14" s="311"/>
      <c r="NWT14" s="311"/>
      <c r="NWU14" s="624"/>
      <c r="NWV14" s="624"/>
      <c r="NWW14" s="624"/>
      <c r="NWX14" s="313"/>
      <c r="NWY14" s="314"/>
      <c r="NWZ14" s="315"/>
      <c r="NXA14" s="311"/>
      <c r="NXB14" s="311"/>
      <c r="NXC14" s="624"/>
      <c r="NXD14" s="624"/>
      <c r="NXE14" s="624"/>
      <c r="NXF14" s="313"/>
      <c r="NXG14" s="314"/>
      <c r="NXH14" s="315"/>
      <c r="NXI14" s="311"/>
      <c r="NXJ14" s="311"/>
      <c r="NXK14" s="624"/>
      <c r="NXL14" s="624"/>
      <c r="NXM14" s="624"/>
      <c r="NXN14" s="313"/>
      <c r="NXO14" s="314"/>
      <c r="NXP14" s="315"/>
      <c r="NXQ14" s="311"/>
      <c r="NXR14" s="311"/>
      <c r="NXS14" s="624"/>
      <c r="NXT14" s="624"/>
      <c r="NXU14" s="624"/>
      <c r="NXV14" s="313"/>
      <c r="NXW14" s="314"/>
      <c r="NXX14" s="315"/>
      <c r="NXY14" s="311"/>
      <c r="NXZ14" s="311"/>
      <c r="NYA14" s="624"/>
      <c r="NYB14" s="624"/>
      <c r="NYC14" s="624"/>
      <c r="NYD14" s="313"/>
      <c r="NYE14" s="314"/>
      <c r="NYF14" s="315"/>
      <c r="NYG14" s="311"/>
      <c r="NYH14" s="311"/>
      <c r="NYI14" s="624"/>
      <c r="NYJ14" s="624"/>
      <c r="NYK14" s="624"/>
      <c r="NYL14" s="313"/>
      <c r="NYM14" s="314"/>
      <c r="NYN14" s="315"/>
      <c r="NYO14" s="311"/>
      <c r="NYP14" s="311"/>
      <c r="NYQ14" s="624"/>
      <c r="NYR14" s="624"/>
      <c r="NYS14" s="624"/>
      <c r="NYT14" s="313"/>
      <c r="NYU14" s="314"/>
      <c r="NYV14" s="315"/>
      <c r="NYW14" s="311"/>
      <c r="NYX14" s="311"/>
      <c r="NYY14" s="624"/>
      <c r="NYZ14" s="624"/>
      <c r="NZA14" s="624"/>
      <c r="NZB14" s="313"/>
      <c r="NZC14" s="314"/>
      <c r="NZD14" s="315"/>
      <c r="NZE14" s="311"/>
      <c r="NZF14" s="311"/>
      <c r="NZG14" s="624"/>
      <c r="NZH14" s="624"/>
      <c r="NZI14" s="624"/>
      <c r="NZJ14" s="313"/>
      <c r="NZK14" s="314"/>
      <c r="NZL14" s="315"/>
      <c r="NZM14" s="311"/>
      <c r="NZN14" s="311"/>
      <c r="NZO14" s="624"/>
      <c r="NZP14" s="624"/>
      <c r="NZQ14" s="624"/>
      <c r="NZR14" s="313"/>
      <c r="NZS14" s="314"/>
      <c r="NZT14" s="315"/>
      <c r="NZU14" s="311"/>
      <c r="NZV14" s="311"/>
      <c r="NZW14" s="624"/>
      <c r="NZX14" s="624"/>
      <c r="NZY14" s="624"/>
      <c r="NZZ14" s="313"/>
      <c r="OAA14" s="314"/>
      <c r="OAB14" s="315"/>
      <c r="OAC14" s="311"/>
      <c r="OAD14" s="311"/>
      <c r="OAE14" s="624"/>
      <c r="OAF14" s="624"/>
      <c r="OAG14" s="624"/>
      <c r="OAH14" s="313"/>
      <c r="OAI14" s="314"/>
      <c r="OAJ14" s="315"/>
      <c r="OAK14" s="311"/>
      <c r="OAL14" s="311"/>
      <c r="OAM14" s="624"/>
      <c r="OAN14" s="624"/>
      <c r="OAO14" s="624"/>
      <c r="OAP14" s="313"/>
      <c r="OAQ14" s="314"/>
      <c r="OAR14" s="315"/>
      <c r="OAS14" s="311"/>
      <c r="OAT14" s="311"/>
      <c r="OAU14" s="624"/>
      <c r="OAV14" s="624"/>
      <c r="OAW14" s="624"/>
      <c r="OAX14" s="313"/>
      <c r="OAY14" s="314"/>
      <c r="OAZ14" s="315"/>
      <c r="OBA14" s="311"/>
      <c r="OBB14" s="311"/>
      <c r="OBC14" s="624"/>
      <c r="OBD14" s="624"/>
      <c r="OBE14" s="624"/>
      <c r="OBF14" s="313"/>
      <c r="OBG14" s="314"/>
      <c r="OBH14" s="315"/>
      <c r="OBI14" s="311"/>
      <c r="OBJ14" s="311"/>
      <c r="OBK14" s="624"/>
      <c r="OBL14" s="624"/>
      <c r="OBM14" s="624"/>
      <c r="OBN14" s="313"/>
      <c r="OBO14" s="314"/>
      <c r="OBP14" s="315"/>
      <c r="OBQ14" s="311"/>
      <c r="OBR14" s="311"/>
      <c r="OBS14" s="624"/>
      <c r="OBT14" s="624"/>
      <c r="OBU14" s="624"/>
      <c r="OBV14" s="313"/>
      <c r="OBW14" s="314"/>
      <c r="OBX14" s="315"/>
      <c r="OBY14" s="311"/>
      <c r="OBZ14" s="311"/>
      <c r="OCA14" s="624"/>
      <c r="OCB14" s="624"/>
      <c r="OCC14" s="624"/>
      <c r="OCD14" s="313"/>
      <c r="OCE14" s="314"/>
      <c r="OCF14" s="315"/>
      <c r="OCG14" s="311"/>
      <c r="OCH14" s="311"/>
      <c r="OCI14" s="624"/>
      <c r="OCJ14" s="624"/>
      <c r="OCK14" s="624"/>
      <c r="OCL14" s="313"/>
      <c r="OCM14" s="314"/>
      <c r="OCN14" s="315"/>
      <c r="OCO14" s="311"/>
      <c r="OCP14" s="311"/>
      <c r="OCQ14" s="624"/>
      <c r="OCR14" s="624"/>
      <c r="OCS14" s="624"/>
      <c r="OCT14" s="313"/>
      <c r="OCU14" s="314"/>
      <c r="OCV14" s="315"/>
      <c r="OCW14" s="311"/>
      <c r="OCX14" s="311"/>
      <c r="OCY14" s="624"/>
      <c r="OCZ14" s="624"/>
      <c r="ODA14" s="624"/>
      <c r="ODB14" s="313"/>
      <c r="ODC14" s="314"/>
      <c r="ODD14" s="315"/>
      <c r="ODE14" s="311"/>
      <c r="ODF14" s="311"/>
      <c r="ODG14" s="624"/>
      <c r="ODH14" s="624"/>
      <c r="ODI14" s="624"/>
      <c r="ODJ14" s="313"/>
      <c r="ODK14" s="314"/>
      <c r="ODL14" s="315"/>
      <c r="ODM14" s="311"/>
      <c r="ODN14" s="311"/>
      <c r="ODO14" s="624"/>
      <c r="ODP14" s="624"/>
      <c r="ODQ14" s="624"/>
      <c r="ODR14" s="313"/>
      <c r="ODS14" s="314"/>
      <c r="ODT14" s="315"/>
      <c r="ODU14" s="311"/>
      <c r="ODV14" s="311"/>
      <c r="ODW14" s="624"/>
      <c r="ODX14" s="624"/>
      <c r="ODY14" s="624"/>
      <c r="ODZ14" s="313"/>
      <c r="OEA14" s="314"/>
      <c r="OEB14" s="315"/>
      <c r="OEC14" s="311"/>
      <c r="OED14" s="311"/>
      <c r="OEE14" s="624"/>
      <c r="OEF14" s="624"/>
      <c r="OEG14" s="624"/>
      <c r="OEH14" s="313"/>
      <c r="OEI14" s="314"/>
      <c r="OEJ14" s="315"/>
      <c r="OEK14" s="311"/>
      <c r="OEL14" s="311"/>
      <c r="OEM14" s="624"/>
      <c r="OEN14" s="624"/>
      <c r="OEO14" s="624"/>
      <c r="OEP14" s="313"/>
      <c r="OEQ14" s="314"/>
      <c r="OER14" s="315"/>
      <c r="OES14" s="311"/>
      <c r="OET14" s="311"/>
      <c r="OEU14" s="624"/>
      <c r="OEV14" s="624"/>
      <c r="OEW14" s="624"/>
      <c r="OEX14" s="313"/>
      <c r="OEY14" s="314"/>
      <c r="OEZ14" s="315"/>
      <c r="OFA14" s="311"/>
      <c r="OFB14" s="311"/>
      <c r="OFC14" s="624"/>
      <c r="OFD14" s="624"/>
      <c r="OFE14" s="624"/>
      <c r="OFF14" s="313"/>
      <c r="OFG14" s="314"/>
      <c r="OFH14" s="315"/>
      <c r="OFI14" s="311"/>
      <c r="OFJ14" s="311"/>
      <c r="OFK14" s="624"/>
      <c r="OFL14" s="624"/>
      <c r="OFM14" s="624"/>
      <c r="OFN14" s="313"/>
      <c r="OFO14" s="314"/>
      <c r="OFP14" s="315"/>
      <c r="OFQ14" s="311"/>
      <c r="OFR14" s="311"/>
      <c r="OFS14" s="624"/>
      <c r="OFT14" s="624"/>
      <c r="OFU14" s="624"/>
      <c r="OFV14" s="313"/>
      <c r="OFW14" s="314"/>
      <c r="OFX14" s="315"/>
      <c r="OFY14" s="311"/>
      <c r="OFZ14" s="311"/>
      <c r="OGA14" s="624"/>
      <c r="OGB14" s="624"/>
      <c r="OGC14" s="624"/>
      <c r="OGD14" s="313"/>
      <c r="OGE14" s="314"/>
      <c r="OGF14" s="315"/>
      <c r="OGG14" s="311"/>
      <c r="OGH14" s="311"/>
      <c r="OGI14" s="624"/>
      <c r="OGJ14" s="624"/>
      <c r="OGK14" s="624"/>
      <c r="OGL14" s="313"/>
      <c r="OGM14" s="314"/>
      <c r="OGN14" s="315"/>
      <c r="OGO14" s="311"/>
      <c r="OGP14" s="311"/>
      <c r="OGQ14" s="624"/>
      <c r="OGR14" s="624"/>
      <c r="OGS14" s="624"/>
      <c r="OGT14" s="313"/>
      <c r="OGU14" s="314"/>
      <c r="OGV14" s="315"/>
      <c r="OGW14" s="311"/>
      <c r="OGX14" s="311"/>
      <c r="OGY14" s="624"/>
      <c r="OGZ14" s="624"/>
      <c r="OHA14" s="624"/>
      <c r="OHB14" s="313"/>
      <c r="OHC14" s="314"/>
      <c r="OHD14" s="315"/>
      <c r="OHE14" s="311"/>
      <c r="OHF14" s="311"/>
      <c r="OHG14" s="624"/>
      <c r="OHH14" s="624"/>
      <c r="OHI14" s="624"/>
      <c r="OHJ14" s="313"/>
      <c r="OHK14" s="314"/>
      <c r="OHL14" s="315"/>
      <c r="OHM14" s="311"/>
      <c r="OHN14" s="311"/>
      <c r="OHO14" s="624"/>
      <c r="OHP14" s="624"/>
      <c r="OHQ14" s="624"/>
      <c r="OHR14" s="313"/>
      <c r="OHS14" s="314"/>
      <c r="OHT14" s="315"/>
      <c r="OHU14" s="311"/>
      <c r="OHV14" s="311"/>
      <c r="OHW14" s="624"/>
      <c r="OHX14" s="624"/>
      <c r="OHY14" s="624"/>
      <c r="OHZ14" s="313"/>
      <c r="OIA14" s="314"/>
      <c r="OIB14" s="315"/>
      <c r="OIC14" s="311"/>
      <c r="OID14" s="311"/>
      <c r="OIE14" s="624"/>
      <c r="OIF14" s="624"/>
      <c r="OIG14" s="624"/>
      <c r="OIH14" s="313"/>
      <c r="OII14" s="314"/>
      <c r="OIJ14" s="315"/>
      <c r="OIK14" s="311"/>
      <c r="OIL14" s="311"/>
      <c r="OIM14" s="624"/>
      <c r="OIN14" s="624"/>
      <c r="OIO14" s="624"/>
      <c r="OIP14" s="313"/>
      <c r="OIQ14" s="314"/>
      <c r="OIR14" s="315"/>
      <c r="OIS14" s="311"/>
      <c r="OIT14" s="311"/>
      <c r="OIU14" s="624"/>
      <c r="OIV14" s="624"/>
      <c r="OIW14" s="624"/>
      <c r="OIX14" s="313"/>
      <c r="OIY14" s="314"/>
      <c r="OIZ14" s="315"/>
      <c r="OJA14" s="311"/>
      <c r="OJB14" s="311"/>
      <c r="OJC14" s="624"/>
      <c r="OJD14" s="624"/>
      <c r="OJE14" s="624"/>
      <c r="OJF14" s="313"/>
      <c r="OJG14" s="314"/>
      <c r="OJH14" s="315"/>
      <c r="OJI14" s="311"/>
      <c r="OJJ14" s="311"/>
      <c r="OJK14" s="624"/>
      <c r="OJL14" s="624"/>
      <c r="OJM14" s="624"/>
      <c r="OJN14" s="313"/>
      <c r="OJO14" s="314"/>
      <c r="OJP14" s="315"/>
      <c r="OJQ14" s="311"/>
      <c r="OJR14" s="311"/>
      <c r="OJS14" s="624"/>
      <c r="OJT14" s="624"/>
      <c r="OJU14" s="624"/>
      <c r="OJV14" s="313"/>
      <c r="OJW14" s="314"/>
      <c r="OJX14" s="315"/>
      <c r="OJY14" s="311"/>
      <c r="OJZ14" s="311"/>
      <c r="OKA14" s="624"/>
      <c r="OKB14" s="624"/>
      <c r="OKC14" s="624"/>
      <c r="OKD14" s="313"/>
      <c r="OKE14" s="314"/>
      <c r="OKF14" s="315"/>
      <c r="OKG14" s="311"/>
      <c r="OKH14" s="311"/>
      <c r="OKI14" s="624"/>
      <c r="OKJ14" s="624"/>
      <c r="OKK14" s="624"/>
      <c r="OKL14" s="313"/>
      <c r="OKM14" s="314"/>
      <c r="OKN14" s="315"/>
      <c r="OKO14" s="311"/>
      <c r="OKP14" s="311"/>
      <c r="OKQ14" s="624"/>
      <c r="OKR14" s="624"/>
      <c r="OKS14" s="624"/>
      <c r="OKT14" s="313"/>
      <c r="OKU14" s="314"/>
      <c r="OKV14" s="315"/>
      <c r="OKW14" s="311"/>
      <c r="OKX14" s="311"/>
      <c r="OKY14" s="624"/>
      <c r="OKZ14" s="624"/>
      <c r="OLA14" s="624"/>
      <c r="OLB14" s="313"/>
      <c r="OLC14" s="314"/>
      <c r="OLD14" s="315"/>
      <c r="OLE14" s="311"/>
      <c r="OLF14" s="311"/>
      <c r="OLG14" s="624"/>
      <c r="OLH14" s="624"/>
      <c r="OLI14" s="624"/>
      <c r="OLJ14" s="313"/>
      <c r="OLK14" s="314"/>
      <c r="OLL14" s="315"/>
      <c r="OLM14" s="311"/>
      <c r="OLN14" s="311"/>
      <c r="OLO14" s="624"/>
      <c r="OLP14" s="624"/>
      <c r="OLQ14" s="624"/>
      <c r="OLR14" s="313"/>
      <c r="OLS14" s="314"/>
      <c r="OLT14" s="315"/>
      <c r="OLU14" s="311"/>
      <c r="OLV14" s="311"/>
      <c r="OLW14" s="624"/>
      <c r="OLX14" s="624"/>
      <c r="OLY14" s="624"/>
      <c r="OLZ14" s="313"/>
      <c r="OMA14" s="314"/>
      <c r="OMB14" s="315"/>
      <c r="OMC14" s="311"/>
      <c r="OMD14" s="311"/>
      <c r="OME14" s="624"/>
      <c r="OMF14" s="624"/>
      <c r="OMG14" s="624"/>
      <c r="OMH14" s="313"/>
      <c r="OMI14" s="314"/>
      <c r="OMJ14" s="315"/>
      <c r="OMK14" s="311"/>
      <c r="OML14" s="311"/>
      <c r="OMM14" s="624"/>
      <c r="OMN14" s="624"/>
      <c r="OMO14" s="624"/>
      <c r="OMP14" s="313"/>
      <c r="OMQ14" s="314"/>
      <c r="OMR14" s="315"/>
      <c r="OMS14" s="311"/>
      <c r="OMT14" s="311"/>
      <c r="OMU14" s="624"/>
      <c r="OMV14" s="624"/>
      <c r="OMW14" s="624"/>
      <c r="OMX14" s="313"/>
      <c r="OMY14" s="314"/>
      <c r="OMZ14" s="315"/>
      <c r="ONA14" s="311"/>
      <c r="ONB14" s="311"/>
      <c r="ONC14" s="624"/>
      <c r="OND14" s="624"/>
      <c r="ONE14" s="624"/>
      <c r="ONF14" s="313"/>
      <c r="ONG14" s="314"/>
      <c r="ONH14" s="315"/>
      <c r="ONI14" s="311"/>
      <c r="ONJ14" s="311"/>
      <c r="ONK14" s="624"/>
      <c r="ONL14" s="624"/>
      <c r="ONM14" s="624"/>
      <c r="ONN14" s="313"/>
      <c r="ONO14" s="314"/>
      <c r="ONP14" s="315"/>
      <c r="ONQ14" s="311"/>
      <c r="ONR14" s="311"/>
      <c r="ONS14" s="624"/>
      <c r="ONT14" s="624"/>
      <c r="ONU14" s="624"/>
      <c r="ONV14" s="313"/>
      <c r="ONW14" s="314"/>
      <c r="ONX14" s="315"/>
      <c r="ONY14" s="311"/>
      <c r="ONZ14" s="311"/>
      <c r="OOA14" s="624"/>
      <c r="OOB14" s="624"/>
      <c r="OOC14" s="624"/>
      <c r="OOD14" s="313"/>
      <c r="OOE14" s="314"/>
      <c r="OOF14" s="315"/>
      <c r="OOG14" s="311"/>
      <c r="OOH14" s="311"/>
      <c r="OOI14" s="624"/>
      <c r="OOJ14" s="624"/>
      <c r="OOK14" s="624"/>
      <c r="OOL14" s="313"/>
      <c r="OOM14" s="314"/>
      <c r="OON14" s="315"/>
      <c r="OOO14" s="311"/>
      <c r="OOP14" s="311"/>
      <c r="OOQ14" s="624"/>
      <c r="OOR14" s="624"/>
      <c r="OOS14" s="624"/>
      <c r="OOT14" s="313"/>
      <c r="OOU14" s="314"/>
      <c r="OOV14" s="315"/>
      <c r="OOW14" s="311"/>
      <c r="OOX14" s="311"/>
      <c r="OOY14" s="624"/>
      <c r="OOZ14" s="624"/>
      <c r="OPA14" s="624"/>
      <c r="OPB14" s="313"/>
      <c r="OPC14" s="314"/>
      <c r="OPD14" s="315"/>
      <c r="OPE14" s="311"/>
      <c r="OPF14" s="311"/>
      <c r="OPG14" s="624"/>
      <c r="OPH14" s="624"/>
      <c r="OPI14" s="624"/>
      <c r="OPJ14" s="313"/>
      <c r="OPK14" s="314"/>
      <c r="OPL14" s="315"/>
      <c r="OPM14" s="311"/>
      <c r="OPN14" s="311"/>
      <c r="OPO14" s="624"/>
      <c r="OPP14" s="624"/>
      <c r="OPQ14" s="624"/>
      <c r="OPR14" s="313"/>
      <c r="OPS14" s="314"/>
      <c r="OPT14" s="315"/>
      <c r="OPU14" s="311"/>
      <c r="OPV14" s="311"/>
      <c r="OPW14" s="624"/>
      <c r="OPX14" s="624"/>
      <c r="OPY14" s="624"/>
      <c r="OPZ14" s="313"/>
      <c r="OQA14" s="314"/>
      <c r="OQB14" s="315"/>
      <c r="OQC14" s="311"/>
      <c r="OQD14" s="311"/>
      <c r="OQE14" s="624"/>
      <c r="OQF14" s="624"/>
      <c r="OQG14" s="624"/>
      <c r="OQH14" s="313"/>
      <c r="OQI14" s="314"/>
      <c r="OQJ14" s="315"/>
      <c r="OQK14" s="311"/>
      <c r="OQL14" s="311"/>
      <c r="OQM14" s="624"/>
      <c r="OQN14" s="624"/>
      <c r="OQO14" s="624"/>
      <c r="OQP14" s="313"/>
      <c r="OQQ14" s="314"/>
      <c r="OQR14" s="315"/>
      <c r="OQS14" s="311"/>
      <c r="OQT14" s="311"/>
      <c r="OQU14" s="624"/>
      <c r="OQV14" s="624"/>
      <c r="OQW14" s="624"/>
      <c r="OQX14" s="313"/>
      <c r="OQY14" s="314"/>
      <c r="OQZ14" s="315"/>
      <c r="ORA14" s="311"/>
      <c r="ORB14" s="311"/>
      <c r="ORC14" s="624"/>
      <c r="ORD14" s="624"/>
      <c r="ORE14" s="624"/>
      <c r="ORF14" s="313"/>
      <c r="ORG14" s="314"/>
      <c r="ORH14" s="315"/>
      <c r="ORI14" s="311"/>
      <c r="ORJ14" s="311"/>
      <c r="ORK14" s="624"/>
      <c r="ORL14" s="624"/>
      <c r="ORM14" s="624"/>
      <c r="ORN14" s="313"/>
      <c r="ORO14" s="314"/>
      <c r="ORP14" s="315"/>
      <c r="ORQ14" s="311"/>
      <c r="ORR14" s="311"/>
      <c r="ORS14" s="624"/>
      <c r="ORT14" s="624"/>
      <c r="ORU14" s="624"/>
      <c r="ORV14" s="313"/>
      <c r="ORW14" s="314"/>
      <c r="ORX14" s="315"/>
      <c r="ORY14" s="311"/>
      <c r="ORZ14" s="311"/>
      <c r="OSA14" s="624"/>
      <c r="OSB14" s="624"/>
      <c r="OSC14" s="624"/>
      <c r="OSD14" s="313"/>
      <c r="OSE14" s="314"/>
      <c r="OSF14" s="315"/>
      <c r="OSG14" s="311"/>
      <c r="OSH14" s="311"/>
      <c r="OSI14" s="624"/>
      <c r="OSJ14" s="624"/>
      <c r="OSK14" s="624"/>
      <c r="OSL14" s="313"/>
      <c r="OSM14" s="314"/>
      <c r="OSN14" s="315"/>
      <c r="OSO14" s="311"/>
      <c r="OSP14" s="311"/>
      <c r="OSQ14" s="624"/>
      <c r="OSR14" s="624"/>
      <c r="OSS14" s="624"/>
      <c r="OST14" s="313"/>
      <c r="OSU14" s="314"/>
      <c r="OSV14" s="315"/>
      <c r="OSW14" s="311"/>
      <c r="OSX14" s="311"/>
      <c r="OSY14" s="624"/>
      <c r="OSZ14" s="624"/>
      <c r="OTA14" s="624"/>
      <c r="OTB14" s="313"/>
      <c r="OTC14" s="314"/>
      <c r="OTD14" s="315"/>
      <c r="OTE14" s="311"/>
      <c r="OTF14" s="311"/>
      <c r="OTG14" s="624"/>
      <c r="OTH14" s="624"/>
      <c r="OTI14" s="624"/>
      <c r="OTJ14" s="313"/>
      <c r="OTK14" s="314"/>
      <c r="OTL14" s="315"/>
      <c r="OTM14" s="311"/>
      <c r="OTN14" s="311"/>
      <c r="OTO14" s="624"/>
      <c r="OTP14" s="624"/>
      <c r="OTQ14" s="624"/>
      <c r="OTR14" s="313"/>
      <c r="OTS14" s="314"/>
      <c r="OTT14" s="315"/>
      <c r="OTU14" s="311"/>
      <c r="OTV14" s="311"/>
      <c r="OTW14" s="624"/>
      <c r="OTX14" s="624"/>
      <c r="OTY14" s="624"/>
      <c r="OTZ14" s="313"/>
      <c r="OUA14" s="314"/>
      <c r="OUB14" s="315"/>
      <c r="OUC14" s="311"/>
      <c r="OUD14" s="311"/>
      <c r="OUE14" s="624"/>
      <c r="OUF14" s="624"/>
      <c r="OUG14" s="624"/>
      <c r="OUH14" s="313"/>
      <c r="OUI14" s="314"/>
      <c r="OUJ14" s="315"/>
      <c r="OUK14" s="311"/>
      <c r="OUL14" s="311"/>
      <c r="OUM14" s="624"/>
      <c r="OUN14" s="624"/>
      <c r="OUO14" s="624"/>
      <c r="OUP14" s="313"/>
      <c r="OUQ14" s="314"/>
      <c r="OUR14" s="315"/>
      <c r="OUS14" s="311"/>
      <c r="OUT14" s="311"/>
      <c r="OUU14" s="624"/>
      <c r="OUV14" s="624"/>
      <c r="OUW14" s="624"/>
      <c r="OUX14" s="313"/>
      <c r="OUY14" s="314"/>
      <c r="OUZ14" s="315"/>
      <c r="OVA14" s="311"/>
      <c r="OVB14" s="311"/>
      <c r="OVC14" s="624"/>
      <c r="OVD14" s="624"/>
      <c r="OVE14" s="624"/>
      <c r="OVF14" s="313"/>
      <c r="OVG14" s="314"/>
      <c r="OVH14" s="315"/>
      <c r="OVI14" s="311"/>
      <c r="OVJ14" s="311"/>
      <c r="OVK14" s="624"/>
      <c r="OVL14" s="624"/>
      <c r="OVM14" s="624"/>
      <c r="OVN14" s="313"/>
      <c r="OVO14" s="314"/>
      <c r="OVP14" s="315"/>
      <c r="OVQ14" s="311"/>
      <c r="OVR14" s="311"/>
      <c r="OVS14" s="624"/>
      <c r="OVT14" s="624"/>
      <c r="OVU14" s="624"/>
      <c r="OVV14" s="313"/>
      <c r="OVW14" s="314"/>
      <c r="OVX14" s="315"/>
      <c r="OVY14" s="311"/>
      <c r="OVZ14" s="311"/>
      <c r="OWA14" s="624"/>
      <c r="OWB14" s="624"/>
      <c r="OWC14" s="624"/>
      <c r="OWD14" s="313"/>
      <c r="OWE14" s="314"/>
      <c r="OWF14" s="315"/>
      <c r="OWG14" s="311"/>
      <c r="OWH14" s="311"/>
      <c r="OWI14" s="624"/>
      <c r="OWJ14" s="624"/>
      <c r="OWK14" s="624"/>
      <c r="OWL14" s="313"/>
      <c r="OWM14" s="314"/>
      <c r="OWN14" s="315"/>
      <c r="OWO14" s="311"/>
      <c r="OWP14" s="311"/>
      <c r="OWQ14" s="624"/>
      <c r="OWR14" s="624"/>
      <c r="OWS14" s="624"/>
      <c r="OWT14" s="313"/>
      <c r="OWU14" s="314"/>
      <c r="OWV14" s="315"/>
      <c r="OWW14" s="311"/>
      <c r="OWX14" s="311"/>
      <c r="OWY14" s="624"/>
      <c r="OWZ14" s="624"/>
      <c r="OXA14" s="624"/>
      <c r="OXB14" s="313"/>
      <c r="OXC14" s="314"/>
      <c r="OXD14" s="315"/>
      <c r="OXE14" s="311"/>
      <c r="OXF14" s="311"/>
      <c r="OXG14" s="624"/>
      <c r="OXH14" s="624"/>
      <c r="OXI14" s="624"/>
      <c r="OXJ14" s="313"/>
      <c r="OXK14" s="314"/>
      <c r="OXL14" s="315"/>
      <c r="OXM14" s="311"/>
      <c r="OXN14" s="311"/>
      <c r="OXO14" s="624"/>
      <c r="OXP14" s="624"/>
      <c r="OXQ14" s="624"/>
      <c r="OXR14" s="313"/>
      <c r="OXS14" s="314"/>
      <c r="OXT14" s="315"/>
      <c r="OXU14" s="311"/>
      <c r="OXV14" s="311"/>
      <c r="OXW14" s="624"/>
      <c r="OXX14" s="624"/>
      <c r="OXY14" s="624"/>
      <c r="OXZ14" s="313"/>
      <c r="OYA14" s="314"/>
      <c r="OYB14" s="315"/>
      <c r="OYC14" s="311"/>
      <c r="OYD14" s="311"/>
      <c r="OYE14" s="624"/>
      <c r="OYF14" s="624"/>
      <c r="OYG14" s="624"/>
      <c r="OYH14" s="313"/>
      <c r="OYI14" s="314"/>
      <c r="OYJ14" s="315"/>
      <c r="OYK14" s="311"/>
      <c r="OYL14" s="311"/>
      <c r="OYM14" s="624"/>
      <c r="OYN14" s="624"/>
      <c r="OYO14" s="624"/>
      <c r="OYP14" s="313"/>
      <c r="OYQ14" s="314"/>
      <c r="OYR14" s="315"/>
      <c r="OYS14" s="311"/>
      <c r="OYT14" s="311"/>
      <c r="OYU14" s="624"/>
      <c r="OYV14" s="624"/>
      <c r="OYW14" s="624"/>
      <c r="OYX14" s="313"/>
      <c r="OYY14" s="314"/>
      <c r="OYZ14" s="315"/>
      <c r="OZA14" s="311"/>
      <c r="OZB14" s="311"/>
      <c r="OZC14" s="624"/>
      <c r="OZD14" s="624"/>
      <c r="OZE14" s="624"/>
      <c r="OZF14" s="313"/>
      <c r="OZG14" s="314"/>
      <c r="OZH14" s="315"/>
      <c r="OZI14" s="311"/>
      <c r="OZJ14" s="311"/>
      <c r="OZK14" s="624"/>
      <c r="OZL14" s="624"/>
      <c r="OZM14" s="624"/>
      <c r="OZN14" s="313"/>
      <c r="OZO14" s="314"/>
      <c r="OZP14" s="315"/>
      <c r="OZQ14" s="311"/>
      <c r="OZR14" s="311"/>
      <c r="OZS14" s="624"/>
      <c r="OZT14" s="624"/>
      <c r="OZU14" s="624"/>
      <c r="OZV14" s="313"/>
      <c r="OZW14" s="314"/>
      <c r="OZX14" s="315"/>
      <c r="OZY14" s="311"/>
      <c r="OZZ14" s="311"/>
      <c r="PAA14" s="624"/>
      <c r="PAB14" s="624"/>
      <c r="PAC14" s="624"/>
      <c r="PAD14" s="313"/>
      <c r="PAE14" s="314"/>
      <c r="PAF14" s="315"/>
      <c r="PAG14" s="311"/>
      <c r="PAH14" s="311"/>
      <c r="PAI14" s="624"/>
      <c r="PAJ14" s="624"/>
      <c r="PAK14" s="624"/>
      <c r="PAL14" s="313"/>
      <c r="PAM14" s="314"/>
      <c r="PAN14" s="315"/>
      <c r="PAO14" s="311"/>
      <c r="PAP14" s="311"/>
      <c r="PAQ14" s="624"/>
      <c r="PAR14" s="624"/>
      <c r="PAS14" s="624"/>
      <c r="PAT14" s="313"/>
      <c r="PAU14" s="314"/>
      <c r="PAV14" s="315"/>
      <c r="PAW14" s="311"/>
      <c r="PAX14" s="311"/>
      <c r="PAY14" s="624"/>
      <c r="PAZ14" s="624"/>
      <c r="PBA14" s="624"/>
      <c r="PBB14" s="313"/>
      <c r="PBC14" s="314"/>
      <c r="PBD14" s="315"/>
      <c r="PBE14" s="311"/>
      <c r="PBF14" s="311"/>
      <c r="PBG14" s="624"/>
      <c r="PBH14" s="624"/>
      <c r="PBI14" s="624"/>
      <c r="PBJ14" s="313"/>
      <c r="PBK14" s="314"/>
      <c r="PBL14" s="315"/>
      <c r="PBM14" s="311"/>
      <c r="PBN14" s="311"/>
      <c r="PBO14" s="624"/>
      <c r="PBP14" s="624"/>
      <c r="PBQ14" s="624"/>
      <c r="PBR14" s="313"/>
      <c r="PBS14" s="314"/>
      <c r="PBT14" s="315"/>
      <c r="PBU14" s="311"/>
      <c r="PBV14" s="311"/>
      <c r="PBW14" s="624"/>
      <c r="PBX14" s="624"/>
      <c r="PBY14" s="624"/>
      <c r="PBZ14" s="313"/>
      <c r="PCA14" s="314"/>
      <c r="PCB14" s="315"/>
      <c r="PCC14" s="311"/>
      <c r="PCD14" s="311"/>
      <c r="PCE14" s="624"/>
      <c r="PCF14" s="624"/>
      <c r="PCG14" s="624"/>
      <c r="PCH14" s="313"/>
      <c r="PCI14" s="314"/>
      <c r="PCJ14" s="315"/>
      <c r="PCK14" s="311"/>
      <c r="PCL14" s="311"/>
      <c r="PCM14" s="624"/>
      <c r="PCN14" s="624"/>
      <c r="PCO14" s="624"/>
      <c r="PCP14" s="313"/>
      <c r="PCQ14" s="314"/>
      <c r="PCR14" s="315"/>
      <c r="PCS14" s="311"/>
      <c r="PCT14" s="311"/>
      <c r="PCU14" s="624"/>
      <c r="PCV14" s="624"/>
      <c r="PCW14" s="624"/>
      <c r="PCX14" s="313"/>
      <c r="PCY14" s="314"/>
      <c r="PCZ14" s="315"/>
      <c r="PDA14" s="311"/>
      <c r="PDB14" s="311"/>
      <c r="PDC14" s="624"/>
      <c r="PDD14" s="624"/>
      <c r="PDE14" s="624"/>
      <c r="PDF14" s="313"/>
      <c r="PDG14" s="314"/>
      <c r="PDH14" s="315"/>
      <c r="PDI14" s="311"/>
      <c r="PDJ14" s="311"/>
      <c r="PDK14" s="624"/>
      <c r="PDL14" s="624"/>
      <c r="PDM14" s="624"/>
      <c r="PDN14" s="313"/>
      <c r="PDO14" s="314"/>
      <c r="PDP14" s="315"/>
      <c r="PDQ14" s="311"/>
      <c r="PDR14" s="311"/>
      <c r="PDS14" s="624"/>
      <c r="PDT14" s="624"/>
      <c r="PDU14" s="624"/>
      <c r="PDV14" s="313"/>
      <c r="PDW14" s="314"/>
      <c r="PDX14" s="315"/>
      <c r="PDY14" s="311"/>
      <c r="PDZ14" s="311"/>
      <c r="PEA14" s="624"/>
      <c r="PEB14" s="624"/>
      <c r="PEC14" s="624"/>
      <c r="PED14" s="313"/>
      <c r="PEE14" s="314"/>
      <c r="PEF14" s="315"/>
      <c r="PEG14" s="311"/>
      <c r="PEH14" s="311"/>
      <c r="PEI14" s="624"/>
      <c r="PEJ14" s="624"/>
      <c r="PEK14" s="624"/>
      <c r="PEL14" s="313"/>
      <c r="PEM14" s="314"/>
      <c r="PEN14" s="315"/>
      <c r="PEO14" s="311"/>
      <c r="PEP14" s="311"/>
      <c r="PEQ14" s="624"/>
      <c r="PER14" s="624"/>
      <c r="PES14" s="624"/>
      <c r="PET14" s="313"/>
      <c r="PEU14" s="314"/>
      <c r="PEV14" s="315"/>
      <c r="PEW14" s="311"/>
      <c r="PEX14" s="311"/>
      <c r="PEY14" s="624"/>
      <c r="PEZ14" s="624"/>
      <c r="PFA14" s="624"/>
      <c r="PFB14" s="313"/>
      <c r="PFC14" s="314"/>
      <c r="PFD14" s="315"/>
      <c r="PFE14" s="311"/>
      <c r="PFF14" s="311"/>
      <c r="PFG14" s="624"/>
      <c r="PFH14" s="624"/>
      <c r="PFI14" s="624"/>
      <c r="PFJ14" s="313"/>
      <c r="PFK14" s="314"/>
      <c r="PFL14" s="315"/>
      <c r="PFM14" s="311"/>
      <c r="PFN14" s="311"/>
      <c r="PFO14" s="624"/>
      <c r="PFP14" s="624"/>
      <c r="PFQ14" s="624"/>
      <c r="PFR14" s="313"/>
      <c r="PFS14" s="314"/>
      <c r="PFT14" s="315"/>
      <c r="PFU14" s="311"/>
      <c r="PFV14" s="311"/>
      <c r="PFW14" s="624"/>
      <c r="PFX14" s="624"/>
      <c r="PFY14" s="624"/>
      <c r="PFZ14" s="313"/>
      <c r="PGA14" s="314"/>
      <c r="PGB14" s="315"/>
      <c r="PGC14" s="311"/>
      <c r="PGD14" s="311"/>
      <c r="PGE14" s="624"/>
      <c r="PGF14" s="624"/>
      <c r="PGG14" s="624"/>
      <c r="PGH14" s="313"/>
      <c r="PGI14" s="314"/>
      <c r="PGJ14" s="315"/>
      <c r="PGK14" s="311"/>
      <c r="PGL14" s="311"/>
      <c r="PGM14" s="624"/>
      <c r="PGN14" s="624"/>
      <c r="PGO14" s="624"/>
      <c r="PGP14" s="313"/>
      <c r="PGQ14" s="314"/>
      <c r="PGR14" s="315"/>
      <c r="PGS14" s="311"/>
      <c r="PGT14" s="311"/>
      <c r="PGU14" s="624"/>
      <c r="PGV14" s="624"/>
      <c r="PGW14" s="624"/>
      <c r="PGX14" s="313"/>
      <c r="PGY14" s="314"/>
      <c r="PGZ14" s="315"/>
      <c r="PHA14" s="311"/>
      <c r="PHB14" s="311"/>
      <c r="PHC14" s="624"/>
      <c r="PHD14" s="624"/>
      <c r="PHE14" s="624"/>
      <c r="PHF14" s="313"/>
      <c r="PHG14" s="314"/>
      <c r="PHH14" s="315"/>
      <c r="PHI14" s="311"/>
      <c r="PHJ14" s="311"/>
      <c r="PHK14" s="624"/>
      <c r="PHL14" s="624"/>
      <c r="PHM14" s="624"/>
      <c r="PHN14" s="313"/>
      <c r="PHO14" s="314"/>
      <c r="PHP14" s="315"/>
      <c r="PHQ14" s="311"/>
      <c r="PHR14" s="311"/>
      <c r="PHS14" s="624"/>
      <c r="PHT14" s="624"/>
      <c r="PHU14" s="624"/>
      <c r="PHV14" s="313"/>
      <c r="PHW14" s="314"/>
      <c r="PHX14" s="315"/>
      <c r="PHY14" s="311"/>
      <c r="PHZ14" s="311"/>
      <c r="PIA14" s="624"/>
      <c r="PIB14" s="624"/>
      <c r="PIC14" s="624"/>
      <c r="PID14" s="313"/>
      <c r="PIE14" s="314"/>
      <c r="PIF14" s="315"/>
      <c r="PIG14" s="311"/>
      <c r="PIH14" s="311"/>
      <c r="PII14" s="624"/>
      <c r="PIJ14" s="624"/>
      <c r="PIK14" s="624"/>
      <c r="PIL14" s="313"/>
      <c r="PIM14" s="314"/>
      <c r="PIN14" s="315"/>
      <c r="PIO14" s="311"/>
      <c r="PIP14" s="311"/>
      <c r="PIQ14" s="624"/>
      <c r="PIR14" s="624"/>
      <c r="PIS14" s="624"/>
      <c r="PIT14" s="313"/>
      <c r="PIU14" s="314"/>
      <c r="PIV14" s="315"/>
      <c r="PIW14" s="311"/>
      <c r="PIX14" s="311"/>
      <c r="PIY14" s="624"/>
      <c r="PIZ14" s="624"/>
      <c r="PJA14" s="624"/>
      <c r="PJB14" s="313"/>
      <c r="PJC14" s="314"/>
      <c r="PJD14" s="315"/>
      <c r="PJE14" s="311"/>
      <c r="PJF14" s="311"/>
      <c r="PJG14" s="624"/>
      <c r="PJH14" s="624"/>
      <c r="PJI14" s="624"/>
      <c r="PJJ14" s="313"/>
      <c r="PJK14" s="314"/>
      <c r="PJL14" s="315"/>
      <c r="PJM14" s="311"/>
      <c r="PJN14" s="311"/>
      <c r="PJO14" s="624"/>
      <c r="PJP14" s="624"/>
      <c r="PJQ14" s="624"/>
      <c r="PJR14" s="313"/>
      <c r="PJS14" s="314"/>
      <c r="PJT14" s="315"/>
      <c r="PJU14" s="311"/>
      <c r="PJV14" s="311"/>
      <c r="PJW14" s="624"/>
      <c r="PJX14" s="624"/>
      <c r="PJY14" s="624"/>
      <c r="PJZ14" s="313"/>
      <c r="PKA14" s="314"/>
      <c r="PKB14" s="315"/>
      <c r="PKC14" s="311"/>
      <c r="PKD14" s="311"/>
      <c r="PKE14" s="624"/>
      <c r="PKF14" s="624"/>
      <c r="PKG14" s="624"/>
      <c r="PKH14" s="313"/>
      <c r="PKI14" s="314"/>
      <c r="PKJ14" s="315"/>
      <c r="PKK14" s="311"/>
      <c r="PKL14" s="311"/>
      <c r="PKM14" s="624"/>
      <c r="PKN14" s="624"/>
      <c r="PKO14" s="624"/>
      <c r="PKP14" s="313"/>
      <c r="PKQ14" s="314"/>
      <c r="PKR14" s="315"/>
      <c r="PKS14" s="311"/>
      <c r="PKT14" s="311"/>
      <c r="PKU14" s="624"/>
      <c r="PKV14" s="624"/>
      <c r="PKW14" s="624"/>
      <c r="PKX14" s="313"/>
      <c r="PKY14" s="314"/>
      <c r="PKZ14" s="315"/>
      <c r="PLA14" s="311"/>
      <c r="PLB14" s="311"/>
      <c r="PLC14" s="624"/>
      <c r="PLD14" s="624"/>
      <c r="PLE14" s="624"/>
      <c r="PLF14" s="313"/>
      <c r="PLG14" s="314"/>
      <c r="PLH14" s="315"/>
      <c r="PLI14" s="311"/>
      <c r="PLJ14" s="311"/>
      <c r="PLK14" s="624"/>
      <c r="PLL14" s="624"/>
      <c r="PLM14" s="624"/>
      <c r="PLN14" s="313"/>
      <c r="PLO14" s="314"/>
      <c r="PLP14" s="315"/>
      <c r="PLQ14" s="311"/>
      <c r="PLR14" s="311"/>
      <c r="PLS14" s="624"/>
      <c r="PLT14" s="624"/>
      <c r="PLU14" s="624"/>
      <c r="PLV14" s="313"/>
      <c r="PLW14" s="314"/>
      <c r="PLX14" s="315"/>
      <c r="PLY14" s="311"/>
      <c r="PLZ14" s="311"/>
      <c r="PMA14" s="624"/>
      <c r="PMB14" s="624"/>
      <c r="PMC14" s="624"/>
      <c r="PMD14" s="313"/>
      <c r="PME14" s="314"/>
      <c r="PMF14" s="315"/>
      <c r="PMG14" s="311"/>
      <c r="PMH14" s="311"/>
      <c r="PMI14" s="624"/>
      <c r="PMJ14" s="624"/>
      <c r="PMK14" s="624"/>
      <c r="PML14" s="313"/>
      <c r="PMM14" s="314"/>
      <c r="PMN14" s="315"/>
      <c r="PMO14" s="311"/>
      <c r="PMP14" s="311"/>
      <c r="PMQ14" s="624"/>
      <c r="PMR14" s="624"/>
      <c r="PMS14" s="624"/>
      <c r="PMT14" s="313"/>
      <c r="PMU14" s="314"/>
      <c r="PMV14" s="315"/>
      <c r="PMW14" s="311"/>
      <c r="PMX14" s="311"/>
      <c r="PMY14" s="624"/>
      <c r="PMZ14" s="624"/>
      <c r="PNA14" s="624"/>
      <c r="PNB14" s="313"/>
      <c r="PNC14" s="314"/>
      <c r="PND14" s="315"/>
      <c r="PNE14" s="311"/>
      <c r="PNF14" s="311"/>
      <c r="PNG14" s="624"/>
      <c r="PNH14" s="624"/>
      <c r="PNI14" s="624"/>
      <c r="PNJ14" s="313"/>
      <c r="PNK14" s="314"/>
      <c r="PNL14" s="315"/>
      <c r="PNM14" s="311"/>
      <c r="PNN14" s="311"/>
      <c r="PNO14" s="624"/>
      <c r="PNP14" s="624"/>
      <c r="PNQ14" s="624"/>
      <c r="PNR14" s="313"/>
      <c r="PNS14" s="314"/>
      <c r="PNT14" s="315"/>
      <c r="PNU14" s="311"/>
      <c r="PNV14" s="311"/>
      <c r="PNW14" s="624"/>
      <c r="PNX14" s="624"/>
      <c r="PNY14" s="624"/>
      <c r="PNZ14" s="313"/>
      <c r="POA14" s="314"/>
      <c r="POB14" s="315"/>
      <c r="POC14" s="311"/>
      <c r="POD14" s="311"/>
      <c r="POE14" s="624"/>
      <c r="POF14" s="624"/>
      <c r="POG14" s="624"/>
      <c r="POH14" s="313"/>
      <c r="POI14" s="314"/>
      <c r="POJ14" s="315"/>
      <c r="POK14" s="311"/>
      <c r="POL14" s="311"/>
      <c r="POM14" s="624"/>
      <c r="PON14" s="624"/>
      <c r="POO14" s="624"/>
      <c r="POP14" s="313"/>
      <c r="POQ14" s="314"/>
      <c r="POR14" s="315"/>
      <c r="POS14" s="311"/>
      <c r="POT14" s="311"/>
      <c r="POU14" s="624"/>
      <c r="POV14" s="624"/>
      <c r="POW14" s="624"/>
      <c r="POX14" s="313"/>
      <c r="POY14" s="314"/>
      <c r="POZ14" s="315"/>
      <c r="PPA14" s="311"/>
      <c r="PPB14" s="311"/>
      <c r="PPC14" s="624"/>
      <c r="PPD14" s="624"/>
      <c r="PPE14" s="624"/>
      <c r="PPF14" s="313"/>
      <c r="PPG14" s="314"/>
      <c r="PPH14" s="315"/>
      <c r="PPI14" s="311"/>
      <c r="PPJ14" s="311"/>
      <c r="PPK14" s="624"/>
      <c r="PPL14" s="624"/>
      <c r="PPM14" s="624"/>
      <c r="PPN14" s="313"/>
      <c r="PPO14" s="314"/>
      <c r="PPP14" s="315"/>
      <c r="PPQ14" s="311"/>
      <c r="PPR14" s="311"/>
      <c r="PPS14" s="624"/>
      <c r="PPT14" s="624"/>
      <c r="PPU14" s="624"/>
      <c r="PPV14" s="313"/>
      <c r="PPW14" s="314"/>
      <c r="PPX14" s="315"/>
      <c r="PPY14" s="311"/>
      <c r="PPZ14" s="311"/>
      <c r="PQA14" s="624"/>
      <c r="PQB14" s="624"/>
      <c r="PQC14" s="624"/>
      <c r="PQD14" s="313"/>
      <c r="PQE14" s="314"/>
      <c r="PQF14" s="315"/>
      <c r="PQG14" s="311"/>
      <c r="PQH14" s="311"/>
      <c r="PQI14" s="624"/>
      <c r="PQJ14" s="624"/>
      <c r="PQK14" s="624"/>
      <c r="PQL14" s="313"/>
      <c r="PQM14" s="314"/>
      <c r="PQN14" s="315"/>
      <c r="PQO14" s="311"/>
      <c r="PQP14" s="311"/>
      <c r="PQQ14" s="624"/>
      <c r="PQR14" s="624"/>
      <c r="PQS14" s="624"/>
      <c r="PQT14" s="313"/>
      <c r="PQU14" s="314"/>
      <c r="PQV14" s="315"/>
      <c r="PQW14" s="311"/>
      <c r="PQX14" s="311"/>
      <c r="PQY14" s="624"/>
      <c r="PQZ14" s="624"/>
      <c r="PRA14" s="624"/>
      <c r="PRB14" s="313"/>
      <c r="PRC14" s="314"/>
      <c r="PRD14" s="315"/>
      <c r="PRE14" s="311"/>
      <c r="PRF14" s="311"/>
      <c r="PRG14" s="624"/>
      <c r="PRH14" s="624"/>
      <c r="PRI14" s="624"/>
      <c r="PRJ14" s="313"/>
      <c r="PRK14" s="314"/>
      <c r="PRL14" s="315"/>
      <c r="PRM14" s="311"/>
      <c r="PRN14" s="311"/>
      <c r="PRO14" s="624"/>
      <c r="PRP14" s="624"/>
      <c r="PRQ14" s="624"/>
      <c r="PRR14" s="313"/>
      <c r="PRS14" s="314"/>
      <c r="PRT14" s="315"/>
      <c r="PRU14" s="311"/>
      <c r="PRV14" s="311"/>
      <c r="PRW14" s="624"/>
      <c r="PRX14" s="624"/>
      <c r="PRY14" s="624"/>
      <c r="PRZ14" s="313"/>
      <c r="PSA14" s="314"/>
      <c r="PSB14" s="315"/>
      <c r="PSC14" s="311"/>
      <c r="PSD14" s="311"/>
      <c r="PSE14" s="624"/>
      <c r="PSF14" s="624"/>
      <c r="PSG14" s="624"/>
      <c r="PSH14" s="313"/>
      <c r="PSI14" s="314"/>
      <c r="PSJ14" s="315"/>
      <c r="PSK14" s="311"/>
      <c r="PSL14" s="311"/>
      <c r="PSM14" s="624"/>
      <c r="PSN14" s="624"/>
      <c r="PSO14" s="624"/>
      <c r="PSP14" s="313"/>
      <c r="PSQ14" s="314"/>
      <c r="PSR14" s="315"/>
      <c r="PSS14" s="311"/>
      <c r="PST14" s="311"/>
      <c r="PSU14" s="624"/>
      <c r="PSV14" s="624"/>
      <c r="PSW14" s="624"/>
      <c r="PSX14" s="313"/>
      <c r="PSY14" s="314"/>
      <c r="PSZ14" s="315"/>
      <c r="PTA14" s="311"/>
      <c r="PTB14" s="311"/>
      <c r="PTC14" s="624"/>
      <c r="PTD14" s="624"/>
      <c r="PTE14" s="624"/>
      <c r="PTF14" s="313"/>
      <c r="PTG14" s="314"/>
      <c r="PTH14" s="315"/>
      <c r="PTI14" s="311"/>
      <c r="PTJ14" s="311"/>
      <c r="PTK14" s="624"/>
      <c r="PTL14" s="624"/>
      <c r="PTM14" s="624"/>
      <c r="PTN14" s="313"/>
      <c r="PTO14" s="314"/>
      <c r="PTP14" s="315"/>
      <c r="PTQ14" s="311"/>
      <c r="PTR14" s="311"/>
      <c r="PTS14" s="624"/>
      <c r="PTT14" s="624"/>
      <c r="PTU14" s="624"/>
      <c r="PTV14" s="313"/>
      <c r="PTW14" s="314"/>
      <c r="PTX14" s="315"/>
      <c r="PTY14" s="311"/>
      <c r="PTZ14" s="311"/>
      <c r="PUA14" s="624"/>
      <c r="PUB14" s="624"/>
      <c r="PUC14" s="624"/>
      <c r="PUD14" s="313"/>
      <c r="PUE14" s="314"/>
      <c r="PUF14" s="315"/>
      <c r="PUG14" s="311"/>
      <c r="PUH14" s="311"/>
      <c r="PUI14" s="624"/>
      <c r="PUJ14" s="624"/>
      <c r="PUK14" s="624"/>
      <c r="PUL14" s="313"/>
      <c r="PUM14" s="314"/>
      <c r="PUN14" s="315"/>
      <c r="PUO14" s="311"/>
      <c r="PUP14" s="311"/>
      <c r="PUQ14" s="624"/>
      <c r="PUR14" s="624"/>
      <c r="PUS14" s="624"/>
      <c r="PUT14" s="313"/>
      <c r="PUU14" s="314"/>
      <c r="PUV14" s="315"/>
      <c r="PUW14" s="311"/>
      <c r="PUX14" s="311"/>
      <c r="PUY14" s="624"/>
      <c r="PUZ14" s="624"/>
      <c r="PVA14" s="624"/>
      <c r="PVB14" s="313"/>
      <c r="PVC14" s="314"/>
      <c r="PVD14" s="315"/>
      <c r="PVE14" s="311"/>
      <c r="PVF14" s="311"/>
      <c r="PVG14" s="624"/>
      <c r="PVH14" s="624"/>
      <c r="PVI14" s="624"/>
      <c r="PVJ14" s="313"/>
      <c r="PVK14" s="314"/>
      <c r="PVL14" s="315"/>
      <c r="PVM14" s="311"/>
      <c r="PVN14" s="311"/>
      <c r="PVO14" s="624"/>
      <c r="PVP14" s="624"/>
      <c r="PVQ14" s="624"/>
      <c r="PVR14" s="313"/>
      <c r="PVS14" s="314"/>
      <c r="PVT14" s="315"/>
      <c r="PVU14" s="311"/>
      <c r="PVV14" s="311"/>
      <c r="PVW14" s="624"/>
      <c r="PVX14" s="624"/>
      <c r="PVY14" s="624"/>
      <c r="PVZ14" s="313"/>
      <c r="PWA14" s="314"/>
      <c r="PWB14" s="315"/>
      <c r="PWC14" s="311"/>
      <c r="PWD14" s="311"/>
      <c r="PWE14" s="624"/>
      <c r="PWF14" s="624"/>
      <c r="PWG14" s="624"/>
      <c r="PWH14" s="313"/>
      <c r="PWI14" s="314"/>
      <c r="PWJ14" s="315"/>
      <c r="PWK14" s="311"/>
      <c r="PWL14" s="311"/>
      <c r="PWM14" s="624"/>
      <c r="PWN14" s="624"/>
      <c r="PWO14" s="624"/>
      <c r="PWP14" s="313"/>
      <c r="PWQ14" s="314"/>
      <c r="PWR14" s="315"/>
      <c r="PWS14" s="311"/>
      <c r="PWT14" s="311"/>
      <c r="PWU14" s="624"/>
      <c r="PWV14" s="624"/>
      <c r="PWW14" s="624"/>
      <c r="PWX14" s="313"/>
      <c r="PWY14" s="314"/>
      <c r="PWZ14" s="315"/>
      <c r="PXA14" s="311"/>
      <c r="PXB14" s="311"/>
      <c r="PXC14" s="624"/>
      <c r="PXD14" s="624"/>
      <c r="PXE14" s="624"/>
      <c r="PXF14" s="313"/>
      <c r="PXG14" s="314"/>
      <c r="PXH14" s="315"/>
      <c r="PXI14" s="311"/>
      <c r="PXJ14" s="311"/>
      <c r="PXK14" s="624"/>
      <c r="PXL14" s="624"/>
      <c r="PXM14" s="624"/>
      <c r="PXN14" s="313"/>
      <c r="PXO14" s="314"/>
      <c r="PXP14" s="315"/>
      <c r="PXQ14" s="311"/>
      <c r="PXR14" s="311"/>
      <c r="PXS14" s="624"/>
      <c r="PXT14" s="624"/>
      <c r="PXU14" s="624"/>
      <c r="PXV14" s="313"/>
      <c r="PXW14" s="314"/>
      <c r="PXX14" s="315"/>
      <c r="PXY14" s="311"/>
      <c r="PXZ14" s="311"/>
      <c r="PYA14" s="624"/>
      <c r="PYB14" s="624"/>
      <c r="PYC14" s="624"/>
      <c r="PYD14" s="313"/>
      <c r="PYE14" s="314"/>
      <c r="PYF14" s="315"/>
      <c r="PYG14" s="311"/>
      <c r="PYH14" s="311"/>
      <c r="PYI14" s="624"/>
      <c r="PYJ14" s="624"/>
      <c r="PYK14" s="624"/>
      <c r="PYL14" s="313"/>
      <c r="PYM14" s="314"/>
      <c r="PYN14" s="315"/>
      <c r="PYO14" s="311"/>
      <c r="PYP14" s="311"/>
      <c r="PYQ14" s="624"/>
      <c r="PYR14" s="624"/>
      <c r="PYS14" s="624"/>
      <c r="PYT14" s="313"/>
      <c r="PYU14" s="314"/>
      <c r="PYV14" s="315"/>
      <c r="PYW14" s="311"/>
      <c r="PYX14" s="311"/>
      <c r="PYY14" s="624"/>
      <c r="PYZ14" s="624"/>
      <c r="PZA14" s="624"/>
      <c r="PZB14" s="313"/>
      <c r="PZC14" s="314"/>
      <c r="PZD14" s="315"/>
      <c r="PZE14" s="311"/>
      <c r="PZF14" s="311"/>
      <c r="PZG14" s="624"/>
      <c r="PZH14" s="624"/>
      <c r="PZI14" s="624"/>
      <c r="PZJ14" s="313"/>
      <c r="PZK14" s="314"/>
      <c r="PZL14" s="315"/>
      <c r="PZM14" s="311"/>
      <c r="PZN14" s="311"/>
      <c r="PZO14" s="624"/>
      <c r="PZP14" s="624"/>
      <c r="PZQ14" s="624"/>
      <c r="PZR14" s="313"/>
      <c r="PZS14" s="314"/>
      <c r="PZT14" s="315"/>
      <c r="PZU14" s="311"/>
      <c r="PZV14" s="311"/>
      <c r="PZW14" s="624"/>
      <c r="PZX14" s="624"/>
      <c r="PZY14" s="624"/>
      <c r="PZZ14" s="313"/>
      <c r="QAA14" s="314"/>
      <c r="QAB14" s="315"/>
      <c r="QAC14" s="311"/>
      <c r="QAD14" s="311"/>
      <c r="QAE14" s="624"/>
      <c r="QAF14" s="624"/>
      <c r="QAG14" s="624"/>
      <c r="QAH14" s="313"/>
      <c r="QAI14" s="314"/>
      <c r="QAJ14" s="315"/>
      <c r="QAK14" s="311"/>
      <c r="QAL14" s="311"/>
      <c r="QAM14" s="624"/>
      <c r="QAN14" s="624"/>
      <c r="QAO14" s="624"/>
      <c r="QAP14" s="313"/>
      <c r="QAQ14" s="314"/>
      <c r="QAR14" s="315"/>
      <c r="QAS14" s="311"/>
      <c r="QAT14" s="311"/>
      <c r="QAU14" s="624"/>
      <c r="QAV14" s="624"/>
      <c r="QAW14" s="624"/>
      <c r="QAX14" s="313"/>
      <c r="QAY14" s="314"/>
      <c r="QAZ14" s="315"/>
      <c r="QBA14" s="311"/>
      <c r="QBB14" s="311"/>
      <c r="QBC14" s="624"/>
      <c r="QBD14" s="624"/>
      <c r="QBE14" s="624"/>
      <c r="QBF14" s="313"/>
      <c r="QBG14" s="314"/>
      <c r="QBH14" s="315"/>
      <c r="QBI14" s="311"/>
      <c r="QBJ14" s="311"/>
      <c r="QBK14" s="624"/>
      <c r="QBL14" s="624"/>
      <c r="QBM14" s="624"/>
      <c r="QBN14" s="313"/>
      <c r="QBO14" s="314"/>
      <c r="QBP14" s="315"/>
      <c r="QBQ14" s="311"/>
      <c r="QBR14" s="311"/>
      <c r="QBS14" s="624"/>
      <c r="QBT14" s="624"/>
      <c r="QBU14" s="624"/>
      <c r="QBV14" s="313"/>
      <c r="QBW14" s="314"/>
      <c r="QBX14" s="315"/>
      <c r="QBY14" s="311"/>
      <c r="QBZ14" s="311"/>
      <c r="QCA14" s="624"/>
      <c r="QCB14" s="624"/>
      <c r="QCC14" s="624"/>
      <c r="QCD14" s="313"/>
      <c r="QCE14" s="314"/>
      <c r="QCF14" s="315"/>
      <c r="QCG14" s="311"/>
      <c r="QCH14" s="311"/>
      <c r="QCI14" s="624"/>
      <c r="QCJ14" s="624"/>
      <c r="QCK14" s="624"/>
      <c r="QCL14" s="313"/>
      <c r="QCM14" s="314"/>
      <c r="QCN14" s="315"/>
      <c r="QCO14" s="311"/>
      <c r="QCP14" s="311"/>
      <c r="QCQ14" s="624"/>
      <c r="QCR14" s="624"/>
      <c r="QCS14" s="624"/>
      <c r="QCT14" s="313"/>
      <c r="QCU14" s="314"/>
      <c r="QCV14" s="315"/>
      <c r="QCW14" s="311"/>
      <c r="QCX14" s="311"/>
      <c r="QCY14" s="624"/>
      <c r="QCZ14" s="624"/>
      <c r="QDA14" s="624"/>
      <c r="QDB14" s="313"/>
      <c r="QDC14" s="314"/>
      <c r="QDD14" s="315"/>
      <c r="QDE14" s="311"/>
      <c r="QDF14" s="311"/>
      <c r="QDG14" s="624"/>
      <c r="QDH14" s="624"/>
      <c r="QDI14" s="624"/>
      <c r="QDJ14" s="313"/>
      <c r="QDK14" s="314"/>
      <c r="QDL14" s="315"/>
      <c r="QDM14" s="311"/>
      <c r="QDN14" s="311"/>
      <c r="QDO14" s="624"/>
      <c r="QDP14" s="624"/>
      <c r="QDQ14" s="624"/>
      <c r="QDR14" s="313"/>
      <c r="QDS14" s="314"/>
      <c r="QDT14" s="315"/>
      <c r="QDU14" s="311"/>
      <c r="QDV14" s="311"/>
      <c r="QDW14" s="624"/>
      <c r="QDX14" s="624"/>
      <c r="QDY14" s="624"/>
      <c r="QDZ14" s="313"/>
      <c r="QEA14" s="314"/>
      <c r="QEB14" s="315"/>
      <c r="QEC14" s="311"/>
      <c r="QED14" s="311"/>
      <c r="QEE14" s="624"/>
      <c r="QEF14" s="624"/>
      <c r="QEG14" s="624"/>
      <c r="QEH14" s="313"/>
      <c r="QEI14" s="314"/>
      <c r="QEJ14" s="315"/>
      <c r="QEK14" s="311"/>
      <c r="QEL14" s="311"/>
      <c r="QEM14" s="624"/>
      <c r="QEN14" s="624"/>
      <c r="QEO14" s="624"/>
      <c r="QEP14" s="313"/>
      <c r="QEQ14" s="314"/>
      <c r="QER14" s="315"/>
      <c r="QES14" s="311"/>
      <c r="QET14" s="311"/>
      <c r="QEU14" s="624"/>
      <c r="QEV14" s="624"/>
      <c r="QEW14" s="624"/>
      <c r="QEX14" s="313"/>
      <c r="QEY14" s="314"/>
      <c r="QEZ14" s="315"/>
      <c r="QFA14" s="311"/>
      <c r="QFB14" s="311"/>
      <c r="QFC14" s="624"/>
      <c r="QFD14" s="624"/>
      <c r="QFE14" s="624"/>
      <c r="QFF14" s="313"/>
      <c r="QFG14" s="314"/>
      <c r="QFH14" s="315"/>
      <c r="QFI14" s="311"/>
      <c r="QFJ14" s="311"/>
      <c r="QFK14" s="624"/>
      <c r="QFL14" s="624"/>
      <c r="QFM14" s="624"/>
      <c r="QFN14" s="313"/>
      <c r="QFO14" s="314"/>
      <c r="QFP14" s="315"/>
      <c r="QFQ14" s="311"/>
      <c r="QFR14" s="311"/>
      <c r="QFS14" s="624"/>
      <c r="QFT14" s="624"/>
      <c r="QFU14" s="624"/>
      <c r="QFV14" s="313"/>
      <c r="QFW14" s="314"/>
      <c r="QFX14" s="315"/>
      <c r="QFY14" s="311"/>
      <c r="QFZ14" s="311"/>
      <c r="QGA14" s="624"/>
      <c r="QGB14" s="624"/>
      <c r="QGC14" s="624"/>
      <c r="QGD14" s="313"/>
      <c r="QGE14" s="314"/>
      <c r="QGF14" s="315"/>
      <c r="QGG14" s="311"/>
      <c r="QGH14" s="311"/>
      <c r="QGI14" s="624"/>
      <c r="QGJ14" s="624"/>
      <c r="QGK14" s="624"/>
      <c r="QGL14" s="313"/>
      <c r="QGM14" s="314"/>
      <c r="QGN14" s="315"/>
      <c r="QGO14" s="311"/>
      <c r="QGP14" s="311"/>
      <c r="QGQ14" s="624"/>
      <c r="QGR14" s="624"/>
      <c r="QGS14" s="624"/>
      <c r="QGT14" s="313"/>
      <c r="QGU14" s="314"/>
      <c r="QGV14" s="315"/>
      <c r="QGW14" s="311"/>
      <c r="QGX14" s="311"/>
      <c r="QGY14" s="624"/>
      <c r="QGZ14" s="624"/>
      <c r="QHA14" s="624"/>
      <c r="QHB14" s="313"/>
      <c r="QHC14" s="314"/>
      <c r="QHD14" s="315"/>
      <c r="QHE14" s="311"/>
      <c r="QHF14" s="311"/>
      <c r="QHG14" s="624"/>
      <c r="QHH14" s="624"/>
      <c r="QHI14" s="624"/>
      <c r="QHJ14" s="313"/>
      <c r="QHK14" s="314"/>
      <c r="QHL14" s="315"/>
      <c r="QHM14" s="311"/>
      <c r="QHN14" s="311"/>
      <c r="QHO14" s="624"/>
      <c r="QHP14" s="624"/>
      <c r="QHQ14" s="624"/>
      <c r="QHR14" s="313"/>
      <c r="QHS14" s="314"/>
      <c r="QHT14" s="315"/>
      <c r="QHU14" s="311"/>
      <c r="QHV14" s="311"/>
      <c r="QHW14" s="624"/>
      <c r="QHX14" s="624"/>
      <c r="QHY14" s="624"/>
      <c r="QHZ14" s="313"/>
      <c r="QIA14" s="314"/>
      <c r="QIB14" s="315"/>
      <c r="QIC14" s="311"/>
      <c r="QID14" s="311"/>
      <c r="QIE14" s="624"/>
      <c r="QIF14" s="624"/>
      <c r="QIG14" s="624"/>
      <c r="QIH14" s="313"/>
      <c r="QII14" s="314"/>
      <c r="QIJ14" s="315"/>
      <c r="QIK14" s="311"/>
      <c r="QIL14" s="311"/>
      <c r="QIM14" s="624"/>
      <c r="QIN14" s="624"/>
      <c r="QIO14" s="624"/>
      <c r="QIP14" s="313"/>
      <c r="QIQ14" s="314"/>
      <c r="QIR14" s="315"/>
      <c r="QIS14" s="311"/>
      <c r="QIT14" s="311"/>
      <c r="QIU14" s="624"/>
      <c r="QIV14" s="624"/>
      <c r="QIW14" s="624"/>
      <c r="QIX14" s="313"/>
      <c r="QIY14" s="314"/>
      <c r="QIZ14" s="315"/>
      <c r="QJA14" s="311"/>
      <c r="QJB14" s="311"/>
      <c r="QJC14" s="624"/>
      <c r="QJD14" s="624"/>
      <c r="QJE14" s="624"/>
      <c r="QJF14" s="313"/>
      <c r="QJG14" s="314"/>
      <c r="QJH14" s="315"/>
      <c r="QJI14" s="311"/>
      <c r="QJJ14" s="311"/>
      <c r="QJK14" s="624"/>
      <c r="QJL14" s="624"/>
      <c r="QJM14" s="624"/>
      <c r="QJN14" s="313"/>
      <c r="QJO14" s="314"/>
      <c r="QJP14" s="315"/>
      <c r="QJQ14" s="311"/>
      <c r="QJR14" s="311"/>
      <c r="QJS14" s="624"/>
      <c r="QJT14" s="624"/>
      <c r="QJU14" s="624"/>
      <c r="QJV14" s="313"/>
      <c r="QJW14" s="314"/>
      <c r="QJX14" s="315"/>
      <c r="QJY14" s="311"/>
      <c r="QJZ14" s="311"/>
      <c r="QKA14" s="624"/>
      <c r="QKB14" s="624"/>
      <c r="QKC14" s="624"/>
      <c r="QKD14" s="313"/>
      <c r="QKE14" s="314"/>
      <c r="QKF14" s="315"/>
      <c r="QKG14" s="311"/>
      <c r="QKH14" s="311"/>
      <c r="QKI14" s="624"/>
      <c r="QKJ14" s="624"/>
      <c r="QKK14" s="624"/>
      <c r="QKL14" s="313"/>
      <c r="QKM14" s="314"/>
      <c r="QKN14" s="315"/>
      <c r="QKO14" s="311"/>
      <c r="QKP14" s="311"/>
      <c r="QKQ14" s="624"/>
      <c r="QKR14" s="624"/>
      <c r="QKS14" s="624"/>
      <c r="QKT14" s="313"/>
      <c r="QKU14" s="314"/>
      <c r="QKV14" s="315"/>
      <c r="QKW14" s="311"/>
      <c r="QKX14" s="311"/>
      <c r="QKY14" s="624"/>
      <c r="QKZ14" s="624"/>
      <c r="QLA14" s="624"/>
      <c r="QLB14" s="313"/>
      <c r="QLC14" s="314"/>
      <c r="QLD14" s="315"/>
      <c r="QLE14" s="311"/>
      <c r="QLF14" s="311"/>
      <c r="QLG14" s="624"/>
      <c r="QLH14" s="624"/>
      <c r="QLI14" s="624"/>
      <c r="QLJ14" s="313"/>
      <c r="QLK14" s="314"/>
      <c r="QLL14" s="315"/>
      <c r="QLM14" s="311"/>
      <c r="QLN14" s="311"/>
      <c r="QLO14" s="624"/>
      <c r="QLP14" s="624"/>
      <c r="QLQ14" s="624"/>
      <c r="QLR14" s="313"/>
      <c r="QLS14" s="314"/>
      <c r="QLT14" s="315"/>
      <c r="QLU14" s="311"/>
      <c r="QLV14" s="311"/>
      <c r="QLW14" s="624"/>
      <c r="QLX14" s="624"/>
      <c r="QLY14" s="624"/>
      <c r="QLZ14" s="313"/>
      <c r="QMA14" s="314"/>
      <c r="QMB14" s="315"/>
      <c r="QMC14" s="311"/>
      <c r="QMD14" s="311"/>
      <c r="QME14" s="624"/>
      <c r="QMF14" s="624"/>
      <c r="QMG14" s="624"/>
      <c r="QMH14" s="313"/>
      <c r="QMI14" s="314"/>
      <c r="QMJ14" s="315"/>
      <c r="QMK14" s="311"/>
      <c r="QML14" s="311"/>
      <c r="QMM14" s="624"/>
      <c r="QMN14" s="624"/>
      <c r="QMO14" s="624"/>
      <c r="QMP14" s="313"/>
      <c r="QMQ14" s="314"/>
      <c r="QMR14" s="315"/>
      <c r="QMS14" s="311"/>
      <c r="QMT14" s="311"/>
      <c r="QMU14" s="624"/>
      <c r="QMV14" s="624"/>
      <c r="QMW14" s="624"/>
      <c r="QMX14" s="313"/>
      <c r="QMY14" s="314"/>
      <c r="QMZ14" s="315"/>
      <c r="QNA14" s="311"/>
      <c r="QNB14" s="311"/>
      <c r="QNC14" s="624"/>
      <c r="QND14" s="624"/>
      <c r="QNE14" s="624"/>
      <c r="QNF14" s="313"/>
      <c r="QNG14" s="314"/>
      <c r="QNH14" s="315"/>
      <c r="QNI14" s="311"/>
      <c r="QNJ14" s="311"/>
      <c r="QNK14" s="624"/>
      <c r="QNL14" s="624"/>
      <c r="QNM14" s="624"/>
      <c r="QNN14" s="313"/>
      <c r="QNO14" s="314"/>
      <c r="QNP14" s="315"/>
      <c r="QNQ14" s="311"/>
      <c r="QNR14" s="311"/>
      <c r="QNS14" s="624"/>
      <c r="QNT14" s="624"/>
      <c r="QNU14" s="624"/>
      <c r="QNV14" s="313"/>
      <c r="QNW14" s="314"/>
      <c r="QNX14" s="315"/>
      <c r="QNY14" s="311"/>
      <c r="QNZ14" s="311"/>
      <c r="QOA14" s="624"/>
      <c r="QOB14" s="624"/>
      <c r="QOC14" s="624"/>
      <c r="QOD14" s="313"/>
      <c r="QOE14" s="314"/>
      <c r="QOF14" s="315"/>
      <c r="QOG14" s="311"/>
      <c r="QOH14" s="311"/>
      <c r="QOI14" s="624"/>
      <c r="QOJ14" s="624"/>
      <c r="QOK14" s="624"/>
      <c r="QOL14" s="313"/>
      <c r="QOM14" s="314"/>
      <c r="QON14" s="315"/>
      <c r="QOO14" s="311"/>
      <c r="QOP14" s="311"/>
      <c r="QOQ14" s="624"/>
      <c r="QOR14" s="624"/>
      <c r="QOS14" s="624"/>
      <c r="QOT14" s="313"/>
      <c r="QOU14" s="314"/>
      <c r="QOV14" s="315"/>
      <c r="QOW14" s="311"/>
      <c r="QOX14" s="311"/>
      <c r="QOY14" s="624"/>
      <c r="QOZ14" s="624"/>
      <c r="QPA14" s="624"/>
      <c r="QPB14" s="313"/>
      <c r="QPC14" s="314"/>
      <c r="QPD14" s="315"/>
      <c r="QPE14" s="311"/>
      <c r="QPF14" s="311"/>
      <c r="QPG14" s="624"/>
      <c r="QPH14" s="624"/>
      <c r="QPI14" s="624"/>
      <c r="QPJ14" s="313"/>
      <c r="QPK14" s="314"/>
      <c r="QPL14" s="315"/>
      <c r="QPM14" s="311"/>
      <c r="QPN14" s="311"/>
      <c r="QPO14" s="624"/>
      <c r="QPP14" s="624"/>
      <c r="QPQ14" s="624"/>
      <c r="QPR14" s="313"/>
      <c r="QPS14" s="314"/>
      <c r="QPT14" s="315"/>
      <c r="QPU14" s="311"/>
      <c r="QPV14" s="311"/>
      <c r="QPW14" s="624"/>
      <c r="QPX14" s="624"/>
      <c r="QPY14" s="624"/>
      <c r="QPZ14" s="313"/>
      <c r="QQA14" s="314"/>
      <c r="QQB14" s="315"/>
      <c r="QQC14" s="311"/>
      <c r="QQD14" s="311"/>
      <c r="QQE14" s="624"/>
      <c r="QQF14" s="624"/>
      <c r="QQG14" s="624"/>
      <c r="QQH14" s="313"/>
      <c r="QQI14" s="314"/>
      <c r="QQJ14" s="315"/>
      <c r="QQK14" s="311"/>
      <c r="QQL14" s="311"/>
      <c r="QQM14" s="624"/>
      <c r="QQN14" s="624"/>
      <c r="QQO14" s="624"/>
      <c r="QQP14" s="313"/>
      <c r="QQQ14" s="314"/>
      <c r="QQR14" s="315"/>
      <c r="QQS14" s="311"/>
      <c r="QQT14" s="311"/>
      <c r="QQU14" s="624"/>
      <c r="QQV14" s="624"/>
      <c r="QQW14" s="624"/>
      <c r="QQX14" s="313"/>
      <c r="QQY14" s="314"/>
      <c r="QQZ14" s="315"/>
      <c r="QRA14" s="311"/>
      <c r="QRB14" s="311"/>
      <c r="QRC14" s="624"/>
      <c r="QRD14" s="624"/>
      <c r="QRE14" s="624"/>
      <c r="QRF14" s="313"/>
      <c r="QRG14" s="314"/>
      <c r="QRH14" s="315"/>
      <c r="QRI14" s="311"/>
      <c r="QRJ14" s="311"/>
      <c r="QRK14" s="624"/>
      <c r="QRL14" s="624"/>
      <c r="QRM14" s="624"/>
      <c r="QRN14" s="313"/>
      <c r="QRO14" s="314"/>
      <c r="QRP14" s="315"/>
      <c r="QRQ14" s="311"/>
      <c r="QRR14" s="311"/>
      <c r="QRS14" s="624"/>
      <c r="QRT14" s="624"/>
      <c r="QRU14" s="624"/>
      <c r="QRV14" s="313"/>
      <c r="QRW14" s="314"/>
      <c r="QRX14" s="315"/>
      <c r="QRY14" s="311"/>
      <c r="QRZ14" s="311"/>
      <c r="QSA14" s="624"/>
      <c r="QSB14" s="624"/>
      <c r="QSC14" s="624"/>
      <c r="QSD14" s="313"/>
      <c r="QSE14" s="314"/>
      <c r="QSF14" s="315"/>
      <c r="QSG14" s="311"/>
      <c r="QSH14" s="311"/>
      <c r="QSI14" s="624"/>
      <c r="QSJ14" s="624"/>
      <c r="QSK14" s="624"/>
      <c r="QSL14" s="313"/>
      <c r="QSM14" s="314"/>
      <c r="QSN14" s="315"/>
      <c r="QSO14" s="311"/>
      <c r="QSP14" s="311"/>
      <c r="QSQ14" s="624"/>
      <c r="QSR14" s="624"/>
      <c r="QSS14" s="624"/>
      <c r="QST14" s="313"/>
      <c r="QSU14" s="314"/>
      <c r="QSV14" s="315"/>
      <c r="QSW14" s="311"/>
      <c r="QSX14" s="311"/>
      <c r="QSY14" s="624"/>
      <c r="QSZ14" s="624"/>
      <c r="QTA14" s="624"/>
      <c r="QTB14" s="313"/>
      <c r="QTC14" s="314"/>
      <c r="QTD14" s="315"/>
      <c r="QTE14" s="311"/>
      <c r="QTF14" s="311"/>
      <c r="QTG14" s="624"/>
      <c r="QTH14" s="624"/>
      <c r="QTI14" s="624"/>
      <c r="QTJ14" s="313"/>
      <c r="QTK14" s="314"/>
      <c r="QTL14" s="315"/>
      <c r="QTM14" s="311"/>
      <c r="QTN14" s="311"/>
      <c r="QTO14" s="624"/>
      <c r="QTP14" s="624"/>
      <c r="QTQ14" s="624"/>
      <c r="QTR14" s="313"/>
      <c r="QTS14" s="314"/>
      <c r="QTT14" s="315"/>
      <c r="QTU14" s="311"/>
      <c r="QTV14" s="311"/>
      <c r="QTW14" s="624"/>
      <c r="QTX14" s="624"/>
      <c r="QTY14" s="624"/>
      <c r="QTZ14" s="313"/>
      <c r="QUA14" s="314"/>
      <c r="QUB14" s="315"/>
      <c r="QUC14" s="311"/>
      <c r="QUD14" s="311"/>
      <c r="QUE14" s="624"/>
      <c r="QUF14" s="624"/>
      <c r="QUG14" s="624"/>
      <c r="QUH14" s="313"/>
      <c r="QUI14" s="314"/>
      <c r="QUJ14" s="315"/>
      <c r="QUK14" s="311"/>
      <c r="QUL14" s="311"/>
      <c r="QUM14" s="624"/>
      <c r="QUN14" s="624"/>
      <c r="QUO14" s="624"/>
      <c r="QUP14" s="313"/>
      <c r="QUQ14" s="314"/>
      <c r="QUR14" s="315"/>
      <c r="QUS14" s="311"/>
      <c r="QUT14" s="311"/>
      <c r="QUU14" s="624"/>
      <c r="QUV14" s="624"/>
      <c r="QUW14" s="624"/>
      <c r="QUX14" s="313"/>
      <c r="QUY14" s="314"/>
      <c r="QUZ14" s="315"/>
      <c r="QVA14" s="311"/>
      <c r="QVB14" s="311"/>
      <c r="QVC14" s="624"/>
      <c r="QVD14" s="624"/>
      <c r="QVE14" s="624"/>
      <c r="QVF14" s="313"/>
      <c r="QVG14" s="314"/>
      <c r="QVH14" s="315"/>
      <c r="QVI14" s="311"/>
      <c r="QVJ14" s="311"/>
      <c r="QVK14" s="624"/>
      <c r="QVL14" s="624"/>
      <c r="QVM14" s="624"/>
      <c r="QVN14" s="313"/>
      <c r="QVO14" s="314"/>
      <c r="QVP14" s="315"/>
      <c r="QVQ14" s="311"/>
      <c r="QVR14" s="311"/>
      <c r="QVS14" s="624"/>
      <c r="QVT14" s="624"/>
      <c r="QVU14" s="624"/>
      <c r="QVV14" s="313"/>
      <c r="QVW14" s="314"/>
      <c r="QVX14" s="315"/>
      <c r="QVY14" s="311"/>
      <c r="QVZ14" s="311"/>
      <c r="QWA14" s="624"/>
      <c r="QWB14" s="624"/>
      <c r="QWC14" s="624"/>
      <c r="QWD14" s="313"/>
      <c r="QWE14" s="314"/>
      <c r="QWF14" s="315"/>
      <c r="QWG14" s="311"/>
      <c r="QWH14" s="311"/>
      <c r="QWI14" s="624"/>
      <c r="QWJ14" s="624"/>
      <c r="QWK14" s="624"/>
      <c r="QWL14" s="313"/>
      <c r="QWM14" s="314"/>
      <c r="QWN14" s="315"/>
      <c r="QWO14" s="311"/>
      <c r="QWP14" s="311"/>
      <c r="QWQ14" s="624"/>
      <c r="QWR14" s="624"/>
      <c r="QWS14" s="624"/>
      <c r="QWT14" s="313"/>
      <c r="QWU14" s="314"/>
      <c r="QWV14" s="315"/>
      <c r="QWW14" s="311"/>
      <c r="QWX14" s="311"/>
      <c r="QWY14" s="624"/>
      <c r="QWZ14" s="624"/>
      <c r="QXA14" s="624"/>
      <c r="QXB14" s="313"/>
      <c r="QXC14" s="314"/>
      <c r="QXD14" s="315"/>
      <c r="QXE14" s="311"/>
      <c r="QXF14" s="311"/>
      <c r="QXG14" s="624"/>
      <c r="QXH14" s="624"/>
      <c r="QXI14" s="624"/>
      <c r="QXJ14" s="313"/>
      <c r="QXK14" s="314"/>
      <c r="QXL14" s="315"/>
      <c r="QXM14" s="311"/>
      <c r="QXN14" s="311"/>
      <c r="QXO14" s="624"/>
      <c r="QXP14" s="624"/>
      <c r="QXQ14" s="624"/>
      <c r="QXR14" s="313"/>
      <c r="QXS14" s="314"/>
      <c r="QXT14" s="315"/>
      <c r="QXU14" s="311"/>
      <c r="QXV14" s="311"/>
      <c r="QXW14" s="624"/>
      <c r="QXX14" s="624"/>
      <c r="QXY14" s="624"/>
      <c r="QXZ14" s="313"/>
      <c r="QYA14" s="314"/>
      <c r="QYB14" s="315"/>
      <c r="QYC14" s="311"/>
      <c r="QYD14" s="311"/>
      <c r="QYE14" s="624"/>
      <c r="QYF14" s="624"/>
      <c r="QYG14" s="624"/>
      <c r="QYH14" s="313"/>
      <c r="QYI14" s="314"/>
      <c r="QYJ14" s="315"/>
      <c r="QYK14" s="311"/>
      <c r="QYL14" s="311"/>
      <c r="QYM14" s="624"/>
      <c r="QYN14" s="624"/>
      <c r="QYO14" s="624"/>
      <c r="QYP14" s="313"/>
      <c r="QYQ14" s="314"/>
      <c r="QYR14" s="315"/>
      <c r="QYS14" s="311"/>
      <c r="QYT14" s="311"/>
      <c r="QYU14" s="624"/>
      <c r="QYV14" s="624"/>
      <c r="QYW14" s="624"/>
      <c r="QYX14" s="313"/>
      <c r="QYY14" s="314"/>
      <c r="QYZ14" s="315"/>
      <c r="QZA14" s="311"/>
      <c r="QZB14" s="311"/>
      <c r="QZC14" s="624"/>
      <c r="QZD14" s="624"/>
      <c r="QZE14" s="624"/>
      <c r="QZF14" s="313"/>
      <c r="QZG14" s="314"/>
      <c r="QZH14" s="315"/>
      <c r="QZI14" s="311"/>
      <c r="QZJ14" s="311"/>
      <c r="QZK14" s="624"/>
      <c r="QZL14" s="624"/>
      <c r="QZM14" s="624"/>
      <c r="QZN14" s="313"/>
      <c r="QZO14" s="314"/>
      <c r="QZP14" s="315"/>
      <c r="QZQ14" s="311"/>
      <c r="QZR14" s="311"/>
      <c r="QZS14" s="624"/>
      <c r="QZT14" s="624"/>
      <c r="QZU14" s="624"/>
      <c r="QZV14" s="313"/>
      <c r="QZW14" s="314"/>
      <c r="QZX14" s="315"/>
      <c r="QZY14" s="311"/>
      <c r="QZZ14" s="311"/>
      <c r="RAA14" s="624"/>
      <c r="RAB14" s="624"/>
      <c r="RAC14" s="624"/>
      <c r="RAD14" s="313"/>
      <c r="RAE14" s="314"/>
      <c r="RAF14" s="315"/>
      <c r="RAG14" s="311"/>
      <c r="RAH14" s="311"/>
      <c r="RAI14" s="624"/>
      <c r="RAJ14" s="624"/>
      <c r="RAK14" s="624"/>
      <c r="RAL14" s="313"/>
      <c r="RAM14" s="314"/>
      <c r="RAN14" s="315"/>
      <c r="RAO14" s="311"/>
      <c r="RAP14" s="311"/>
      <c r="RAQ14" s="624"/>
      <c r="RAR14" s="624"/>
      <c r="RAS14" s="624"/>
      <c r="RAT14" s="313"/>
      <c r="RAU14" s="314"/>
      <c r="RAV14" s="315"/>
      <c r="RAW14" s="311"/>
      <c r="RAX14" s="311"/>
      <c r="RAY14" s="624"/>
      <c r="RAZ14" s="624"/>
      <c r="RBA14" s="624"/>
      <c r="RBB14" s="313"/>
      <c r="RBC14" s="314"/>
      <c r="RBD14" s="315"/>
      <c r="RBE14" s="311"/>
      <c r="RBF14" s="311"/>
      <c r="RBG14" s="624"/>
      <c r="RBH14" s="624"/>
      <c r="RBI14" s="624"/>
      <c r="RBJ14" s="313"/>
      <c r="RBK14" s="314"/>
      <c r="RBL14" s="315"/>
      <c r="RBM14" s="311"/>
      <c r="RBN14" s="311"/>
      <c r="RBO14" s="624"/>
      <c r="RBP14" s="624"/>
      <c r="RBQ14" s="624"/>
      <c r="RBR14" s="313"/>
      <c r="RBS14" s="314"/>
      <c r="RBT14" s="315"/>
      <c r="RBU14" s="311"/>
      <c r="RBV14" s="311"/>
      <c r="RBW14" s="624"/>
      <c r="RBX14" s="624"/>
      <c r="RBY14" s="624"/>
      <c r="RBZ14" s="313"/>
      <c r="RCA14" s="314"/>
      <c r="RCB14" s="315"/>
      <c r="RCC14" s="311"/>
      <c r="RCD14" s="311"/>
      <c r="RCE14" s="624"/>
      <c r="RCF14" s="624"/>
      <c r="RCG14" s="624"/>
      <c r="RCH14" s="313"/>
      <c r="RCI14" s="314"/>
      <c r="RCJ14" s="315"/>
      <c r="RCK14" s="311"/>
      <c r="RCL14" s="311"/>
      <c r="RCM14" s="624"/>
      <c r="RCN14" s="624"/>
      <c r="RCO14" s="624"/>
      <c r="RCP14" s="313"/>
      <c r="RCQ14" s="314"/>
      <c r="RCR14" s="315"/>
      <c r="RCS14" s="311"/>
      <c r="RCT14" s="311"/>
      <c r="RCU14" s="624"/>
      <c r="RCV14" s="624"/>
      <c r="RCW14" s="624"/>
      <c r="RCX14" s="313"/>
      <c r="RCY14" s="314"/>
      <c r="RCZ14" s="315"/>
      <c r="RDA14" s="311"/>
      <c r="RDB14" s="311"/>
      <c r="RDC14" s="624"/>
      <c r="RDD14" s="624"/>
      <c r="RDE14" s="624"/>
      <c r="RDF14" s="313"/>
      <c r="RDG14" s="314"/>
      <c r="RDH14" s="315"/>
      <c r="RDI14" s="311"/>
      <c r="RDJ14" s="311"/>
      <c r="RDK14" s="624"/>
      <c r="RDL14" s="624"/>
      <c r="RDM14" s="624"/>
      <c r="RDN14" s="313"/>
      <c r="RDO14" s="314"/>
      <c r="RDP14" s="315"/>
      <c r="RDQ14" s="311"/>
      <c r="RDR14" s="311"/>
      <c r="RDS14" s="624"/>
      <c r="RDT14" s="624"/>
      <c r="RDU14" s="624"/>
      <c r="RDV14" s="313"/>
      <c r="RDW14" s="314"/>
      <c r="RDX14" s="315"/>
      <c r="RDY14" s="311"/>
      <c r="RDZ14" s="311"/>
      <c r="REA14" s="624"/>
      <c r="REB14" s="624"/>
      <c r="REC14" s="624"/>
      <c r="RED14" s="313"/>
      <c r="REE14" s="314"/>
      <c r="REF14" s="315"/>
      <c r="REG14" s="311"/>
      <c r="REH14" s="311"/>
      <c r="REI14" s="624"/>
      <c r="REJ14" s="624"/>
      <c r="REK14" s="624"/>
      <c r="REL14" s="313"/>
      <c r="REM14" s="314"/>
      <c r="REN14" s="315"/>
      <c r="REO14" s="311"/>
      <c r="REP14" s="311"/>
      <c r="REQ14" s="624"/>
      <c r="RER14" s="624"/>
      <c r="RES14" s="624"/>
      <c r="RET14" s="313"/>
      <c r="REU14" s="314"/>
      <c r="REV14" s="315"/>
      <c r="REW14" s="311"/>
      <c r="REX14" s="311"/>
      <c r="REY14" s="624"/>
      <c r="REZ14" s="624"/>
      <c r="RFA14" s="624"/>
      <c r="RFB14" s="313"/>
      <c r="RFC14" s="314"/>
      <c r="RFD14" s="315"/>
      <c r="RFE14" s="311"/>
      <c r="RFF14" s="311"/>
      <c r="RFG14" s="624"/>
      <c r="RFH14" s="624"/>
      <c r="RFI14" s="624"/>
      <c r="RFJ14" s="313"/>
      <c r="RFK14" s="314"/>
      <c r="RFL14" s="315"/>
      <c r="RFM14" s="311"/>
      <c r="RFN14" s="311"/>
      <c r="RFO14" s="624"/>
      <c r="RFP14" s="624"/>
      <c r="RFQ14" s="624"/>
      <c r="RFR14" s="313"/>
      <c r="RFS14" s="314"/>
      <c r="RFT14" s="315"/>
      <c r="RFU14" s="311"/>
      <c r="RFV14" s="311"/>
      <c r="RFW14" s="624"/>
      <c r="RFX14" s="624"/>
      <c r="RFY14" s="624"/>
      <c r="RFZ14" s="313"/>
      <c r="RGA14" s="314"/>
      <c r="RGB14" s="315"/>
      <c r="RGC14" s="311"/>
      <c r="RGD14" s="311"/>
      <c r="RGE14" s="624"/>
      <c r="RGF14" s="624"/>
      <c r="RGG14" s="624"/>
      <c r="RGH14" s="313"/>
      <c r="RGI14" s="314"/>
      <c r="RGJ14" s="315"/>
      <c r="RGK14" s="311"/>
      <c r="RGL14" s="311"/>
      <c r="RGM14" s="624"/>
      <c r="RGN14" s="624"/>
      <c r="RGO14" s="624"/>
      <c r="RGP14" s="313"/>
      <c r="RGQ14" s="314"/>
      <c r="RGR14" s="315"/>
      <c r="RGS14" s="311"/>
      <c r="RGT14" s="311"/>
      <c r="RGU14" s="624"/>
      <c r="RGV14" s="624"/>
      <c r="RGW14" s="624"/>
      <c r="RGX14" s="313"/>
      <c r="RGY14" s="314"/>
      <c r="RGZ14" s="315"/>
      <c r="RHA14" s="311"/>
      <c r="RHB14" s="311"/>
      <c r="RHC14" s="624"/>
      <c r="RHD14" s="624"/>
      <c r="RHE14" s="624"/>
      <c r="RHF14" s="313"/>
      <c r="RHG14" s="314"/>
      <c r="RHH14" s="315"/>
      <c r="RHI14" s="311"/>
      <c r="RHJ14" s="311"/>
      <c r="RHK14" s="624"/>
      <c r="RHL14" s="624"/>
      <c r="RHM14" s="624"/>
      <c r="RHN14" s="313"/>
      <c r="RHO14" s="314"/>
      <c r="RHP14" s="315"/>
      <c r="RHQ14" s="311"/>
      <c r="RHR14" s="311"/>
      <c r="RHS14" s="624"/>
      <c r="RHT14" s="624"/>
      <c r="RHU14" s="624"/>
      <c r="RHV14" s="313"/>
      <c r="RHW14" s="314"/>
      <c r="RHX14" s="315"/>
      <c r="RHY14" s="311"/>
      <c r="RHZ14" s="311"/>
      <c r="RIA14" s="624"/>
      <c r="RIB14" s="624"/>
      <c r="RIC14" s="624"/>
      <c r="RID14" s="313"/>
      <c r="RIE14" s="314"/>
      <c r="RIF14" s="315"/>
      <c r="RIG14" s="311"/>
      <c r="RIH14" s="311"/>
      <c r="RII14" s="624"/>
      <c r="RIJ14" s="624"/>
      <c r="RIK14" s="624"/>
      <c r="RIL14" s="313"/>
      <c r="RIM14" s="314"/>
      <c r="RIN14" s="315"/>
      <c r="RIO14" s="311"/>
      <c r="RIP14" s="311"/>
      <c r="RIQ14" s="624"/>
      <c r="RIR14" s="624"/>
      <c r="RIS14" s="624"/>
      <c r="RIT14" s="313"/>
      <c r="RIU14" s="314"/>
      <c r="RIV14" s="315"/>
      <c r="RIW14" s="311"/>
      <c r="RIX14" s="311"/>
      <c r="RIY14" s="624"/>
      <c r="RIZ14" s="624"/>
      <c r="RJA14" s="624"/>
      <c r="RJB14" s="313"/>
      <c r="RJC14" s="314"/>
      <c r="RJD14" s="315"/>
      <c r="RJE14" s="311"/>
      <c r="RJF14" s="311"/>
      <c r="RJG14" s="624"/>
      <c r="RJH14" s="624"/>
      <c r="RJI14" s="624"/>
      <c r="RJJ14" s="313"/>
      <c r="RJK14" s="314"/>
      <c r="RJL14" s="315"/>
      <c r="RJM14" s="311"/>
      <c r="RJN14" s="311"/>
      <c r="RJO14" s="624"/>
      <c r="RJP14" s="624"/>
      <c r="RJQ14" s="624"/>
      <c r="RJR14" s="313"/>
      <c r="RJS14" s="314"/>
      <c r="RJT14" s="315"/>
      <c r="RJU14" s="311"/>
      <c r="RJV14" s="311"/>
      <c r="RJW14" s="624"/>
      <c r="RJX14" s="624"/>
      <c r="RJY14" s="624"/>
      <c r="RJZ14" s="313"/>
      <c r="RKA14" s="314"/>
      <c r="RKB14" s="315"/>
      <c r="RKC14" s="311"/>
      <c r="RKD14" s="311"/>
      <c r="RKE14" s="624"/>
      <c r="RKF14" s="624"/>
      <c r="RKG14" s="624"/>
      <c r="RKH14" s="313"/>
      <c r="RKI14" s="314"/>
      <c r="RKJ14" s="315"/>
      <c r="RKK14" s="311"/>
      <c r="RKL14" s="311"/>
      <c r="RKM14" s="624"/>
      <c r="RKN14" s="624"/>
      <c r="RKO14" s="624"/>
      <c r="RKP14" s="313"/>
      <c r="RKQ14" s="314"/>
      <c r="RKR14" s="315"/>
      <c r="RKS14" s="311"/>
      <c r="RKT14" s="311"/>
      <c r="RKU14" s="624"/>
      <c r="RKV14" s="624"/>
      <c r="RKW14" s="624"/>
      <c r="RKX14" s="313"/>
      <c r="RKY14" s="314"/>
      <c r="RKZ14" s="315"/>
      <c r="RLA14" s="311"/>
      <c r="RLB14" s="311"/>
      <c r="RLC14" s="624"/>
      <c r="RLD14" s="624"/>
      <c r="RLE14" s="624"/>
      <c r="RLF14" s="313"/>
      <c r="RLG14" s="314"/>
      <c r="RLH14" s="315"/>
      <c r="RLI14" s="311"/>
      <c r="RLJ14" s="311"/>
      <c r="RLK14" s="624"/>
      <c r="RLL14" s="624"/>
      <c r="RLM14" s="624"/>
      <c r="RLN14" s="313"/>
      <c r="RLO14" s="314"/>
      <c r="RLP14" s="315"/>
      <c r="RLQ14" s="311"/>
      <c r="RLR14" s="311"/>
      <c r="RLS14" s="624"/>
      <c r="RLT14" s="624"/>
      <c r="RLU14" s="624"/>
      <c r="RLV14" s="313"/>
      <c r="RLW14" s="314"/>
      <c r="RLX14" s="315"/>
      <c r="RLY14" s="311"/>
      <c r="RLZ14" s="311"/>
      <c r="RMA14" s="624"/>
      <c r="RMB14" s="624"/>
      <c r="RMC14" s="624"/>
      <c r="RMD14" s="313"/>
      <c r="RME14" s="314"/>
      <c r="RMF14" s="315"/>
      <c r="RMG14" s="311"/>
      <c r="RMH14" s="311"/>
      <c r="RMI14" s="624"/>
      <c r="RMJ14" s="624"/>
      <c r="RMK14" s="624"/>
      <c r="RML14" s="313"/>
      <c r="RMM14" s="314"/>
      <c r="RMN14" s="315"/>
      <c r="RMO14" s="311"/>
      <c r="RMP14" s="311"/>
      <c r="RMQ14" s="624"/>
      <c r="RMR14" s="624"/>
      <c r="RMS14" s="624"/>
      <c r="RMT14" s="313"/>
      <c r="RMU14" s="314"/>
      <c r="RMV14" s="315"/>
      <c r="RMW14" s="311"/>
      <c r="RMX14" s="311"/>
      <c r="RMY14" s="624"/>
      <c r="RMZ14" s="624"/>
      <c r="RNA14" s="624"/>
      <c r="RNB14" s="313"/>
      <c r="RNC14" s="314"/>
      <c r="RND14" s="315"/>
      <c r="RNE14" s="311"/>
      <c r="RNF14" s="311"/>
      <c r="RNG14" s="624"/>
      <c r="RNH14" s="624"/>
      <c r="RNI14" s="624"/>
      <c r="RNJ14" s="313"/>
      <c r="RNK14" s="314"/>
      <c r="RNL14" s="315"/>
      <c r="RNM14" s="311"/>
      <c r="RNN14" s="311"/>
      <c r="RNO14" s="624"/>
      <c r="RNP14" s="624"/>
      <c r="RNQ14" s="624"/>
      <c r="RNR14" s="313"/>
      <c r="RNS14" s="314"/>
      <c r="RNT14" s="315"/>
      <c r="RNU14" s="311"/>
      <c r="RNV14" s="311"/>
      <c r="RNW14" s="624"/>
      <c r="RNX14" s="624"/>
      <c r="RNY14" s="624"/>
      <c r="RNZ14" s="313"/>
      <c r="ROA14" s="314"/>
      <c r="ROB14" s="315"/>
      <c r="ROC14" s="311"/>
      <c r="ROD14" s="311"/>
      <c r="ROE14" s="624"/>
      <c r="ROF14" s="624"/>
      <c r="ROG14" s="624"/>
      <c r="ROH14" s="313"/>
      <c r="ROI14" s="314"/>
      <c r="ROJ14" s="315"/>
      <c r="ROK14" s="311"/>
      <c r="ROL14" s="311"/>
      <c r="ROM14" s="624"/>
      <c r="RON14" s="624"/>
      <c r="ROO14" s="624"/>
      <c r="ROP14" s="313"/>
      <c r="ROQ14" s="314"/>
      <c r="ROR14" s="315"/>
      <c r="ROS14" s="311"/>
      <c r="ROT14" s="311"/>
      <c r="ROU14" s="624"/>
      <c r="ROV14" s="624"/>
      <c r="ROW14" s="624"/>
      <c r="ROX14" s="313"/>
      <c r="ROY14" s="314"/>
      <c r="ROZ14" s="315"/>
      <c r="RPA14" s="311"/>
      <c r="RPB14" s="311"/>
      <c r="RPC14" s="624"/>
      <c r="RPD14" s="624"/>
      <c r="RPE14" s="624"/>
      <c r="RPF14" s="313"/>
      <c r="RPG14" s="314"/>
      <c r="RPH14" s="315"/>
      <c r="RPI14" s="311"/>
      <c r="RPJ14" s="311"/>
      <c r="RPK14" s="624"/>
      <c r="RPL14" s="624"/>
      <c r="RPM14" s="624"/>
      <c r="RPN14" s="313"/>
      <c r="RPO14" s="314"/>
      <c r="RPP14" s="315"/>
      <c r="RPQ14" s="311"/>
      <c r="RPR14" s="311"/>
      <c r="RPS14" s="624"/>
      <c r="RPT14" s="624"/>
      <c r="RPU14" s="624"/>
      <c r="RPV14" s="313"/>
      <c r="RPW14" s="314"/>
      <c r="RPX14" s="315"/>
      <c r="RPY14" s="311"/>
      <c r="RPZ14" s="311"/>
      <c r="RQA14" s="624"/>
      <c r="RQB14" s="624"/>
      <c r="RQC14" s="624"/>
      <c r="RQD14" s="313"/>
      <c r="RQE14" s="314"/>
      <c r="RQF14" s="315"/>
      <c r="RQG14" s="311"/>
      <c r="RQH14" s="311"/>
      <c r="RQI14" s="624"/>
      <c r="RQJ14" s="624"/>
      <c r="RQK14" s="624"/>
      <c r="RQL14" s="313"/>
      <c r="RQM14" s="314"/>
      <c r="RQN14" s="315"/>
      <c r="RQO14" s="311"/>
      <c r="RQP14" s="311"/>
      <c r="RQQ14" s="624"/>
      <c r="RQR14" s="624"/>
      <c r="RQS14" s="624"/>
      <c r="RQT14" s="313"/>
      <c r="RQU14" s="314"/>
      <c r="RQV14" s="315"/>
      <c r="RQW14" s="311"/>
      <c r="RQX14" s="311"/>
      <c r="RQY14" s="624"/>
      <c r="RQZ14" s="624"/>
      <c r="RRA14" s="624"/>
      <c r="RRB14" s="313"/>
      <c r="RRC14" s="314"/>
      <c r="RRD14" s="315"/>
      <c r="RRE14" s="311"/>
      <c r="RRF14" s="311"/>
      <c r="RRG14" s="624"/>
      <c r="RRH14" s="624"/>
      <c r="RRI14" s="624"/>
      <c r="RRJ14" s="313"/>
      <c r="RRK14" s="314"/>
      <c r="RRL14" s="315"/>
      <c r="RRM14" s="311"/>
      <c r="RRN14" s="311"/>
      <c r="RRO14" s="624"/>
      <c r="RRP14" s="624"/>
      <c r="RRQ14" s="624"/>
      <c r="RRR14" s="313"/>
      <c r="RRS14" s="314"/>
      <c r="RRT14" s="315"/>
      <c r="RRU14" s="311"/>
      <c r="RRV14" s="311"/>
      <c r="RRW14" s="624"/>
      <c r="RRX14" s="624"/>
      <c r="RRY14" s="624"/>
      <c r="RRZ14" s="313"/>
      <c r="RSA14" s="314"/>
      <c r="RSB14" s="315"/>
      <c r="RSC14" s="311"/>
      <c r="RSD14" s="311"/>
      <c r="RSE14" s="624"/>
      <c r="RSF14" s="624"/>
      <c r="RSG14" s="624"/>
      <c r="RSH14" s="313"/>
      <c r="RSI14" s="314"/>
      <c r="RSJ14" s="315"/>
      <c r="RSK14" s="311"/>
      <c r="RSL14" s="311"/>
      <c r="RSM14" s="624"/>
      <c r="RSN14" s="624"/>
      <c r="RSO14" s="624"/>
      <c r="RSP14" s="313"/>
      <c r="RSQ14" s="314"/>
      <c r="RSR14" s="315"/>
      <c r="RSS14" s="311"/>
      <c r="RST14" s="311"/>
      <c r="RSU14" s="624"/>
      <c r="RSV14" s="624"/>
      <c r="RSW14" s="624"/>
      <c r="RSX14" s="313"/>
      <c r="RSY14" s="314"/>
      <c r="RSZ14" s="315"/>
      <c r="RTA14" s="311"/>
      <c r="RTB14" s="311"/>
      <c r="RTC14" s="624"/>
      <c r="RTD14" s="624"/>
      <c r="RTE14" s="624"/>
      <c r="RTF14" s="313"/>
      <c r="RTG14" s="314"/>
      <c r="RTH14" s="315"/>
      <c r="RTI14" s="311"/>
      <c r="RTJ14" s="311"/>
      <c r="RTK14" s="624"/>
      <c r="RTL14" s="624"/>
      <c r="RTM14" s="624"/>
      <c r="RTN14" s="313"/>
      <c r="RTO14" s="314"/>
      <c r="RTP14" s="315"/>
      <c r="RTQ14" s="311"/>
      <c r="RTR14" s="311"/>
      <c r="RTS14" s="624"/>
      <c r="RTT14" s="624"/>
      <c r="RTU14" s="624"/>
      <c r="RTV14" s="313"/>
      <c r="RTW14" s="314"/>
      <c r="RTX14" s="315"/>
      <c r="RTY14" s="311"/>
      <c r="RTZ14" s="311"/>
      <c r="RUA14" s="624"/>
      <c r="RUB14" s="624"/>
      <c r="RUC14" s="624"/>
      <c r="RUD14" s="313"/>
      <c r="RUE14" s="314"/>
      <c r="RUF14" s="315"/>
      <c r="RUG14" s="311"/>
      <c r="RUH14" s="311"/>
      <c r="RUI14" s="624"/>
      <c r="RUJ14" s="624"/>
      <c r="RUK14" s="624"/>
      <c r="RUL14" s="313"/>
      <c r="RUM14" s="314"/>
      <c r="RUN14" s="315"/>
      <c r="RUO14" s="311"/>
      <c r="RUP14" s="311"/>
      <c r="RUQ14" s="624"/>
      <c r="RUR14" s="624"/>
      <c r="RUS14" s="624"/>
      <c r="RUT14" s="313"/>
      <c r="RUU14" s="314"/>
      <c r="RUV14" s="315"/>
      <c r="RUW14" s="311"/>
      <c r="RUX14" s="311"/>
      <c r="RUY14" s="624"/>
      <c r="RUZ14" s="624"/>
      <c r="RVA14" s="624"/>
      <c r="RVB14" s="313"/>
      <c r="RVC14" s="314"/>
      <c r="RVD14" s="315"/>
      <c r="RVE14" s="311"/>
      <c r="RVF14" s="311"/>
      <c r="RVG14" s="624"/>
      <c r="RVH14" s="624"/>
      <c r="RVI14" s="624"/>
      <c r="RVJ14" s="313"/>
      <c r="RVK14" s="314"/>
      <c r="RVL14" s="315"/>
      <c r="RVM14" s="311"/>
      <c r="RVN14" s="311"/>
      <c r="RVO14" s="624"/>
      <c r="RVP14" s="624"/>
      <c r="RVQ14" s="624"/>
      <c r="RVR14" s="313"/>
      <c r="RVS14" s="314"/>
      <c r="RVT14" s="315"/>
      <c r="RVU14" s="311"/>
      <c r="RVV14" s="311"/>
      <c r="RVW14" s="624"/>
      <c r="RVX14" s="624"/>
      <c r="RVY14" s="624"/>
      <c r="RVZ14" s="313"/>
      <c r="RWA14" s="314"/>
      <c r="RWB14" s="315"/>
      <c r="RWC14" s="311"/>
      <c r="RWD14" s="311"/>
      <c r="RWE14" s="624"/>
      <c r="RWF14" s="624"/>
      <c r="RWG14" s="624"/>
      <c r="RWH14" s="313"/>
      <c r="RWI14" s="314"/>
      <c r="RWJ14" s="315"/>
      <c r="RWK14" s="311"/>
      <c r="RWL14" s="311"/>
      <c r="RWM14" s="624"/>
      <c r="RWN14" s="624"/>
      <c r="RWO14" s="624"/>
      <c r="RWP14" s="313"/>
      <c r="RWQ14" s="314"/>
      <c r="RWR14" s="315"/>
      <c r="RWS14" s="311"/>
      <c r="RWT14" s="311"/>
      <c r="RWU14" s="624"/>
      <c r="RWV14" s="624"/>
      <c r="RWW14" s="624"/>
      <c r="RWX14" s="313"/>
      <c r="RWY14" s="314"/>
      <c r="RWZ14" s="315"/>
      <c r="RXA14" s="311"/>
      <c r="RXB14" s="311"/>
      <c r="RXC14" s="624"/>
      <c r="RXD14" s="624"/>
      <c r="RXE14" s="624"/>
      <c r="RXF14" s="313"/>
      <c r="RXG14" s="314"/>
      <c r="RXH14" s="315"/>
      <c r="RXI14" s="311"/>
      <c r="RXJ14" s="311"/>
      <c r="RXK14" s="624"/>
      <c r="RXL14" s="624"/>
      <c r="RXM14" s="624"/>
      <c r="RXN14" s="313"/>
      <c r="RXO14" s="314"/>
      <c r="RXP14" s="315"/>
      <c r="RXQ14" s="311"/>
      <c r="RXR14" s="311"/>
      <c r="RXS14" s="624"/>
      <c r="RXT14" s="624"/>
      <c r="RXU14" s="624"/>
      <c r="RXV14" s="313"/>
      <c r="RXW14" s="314"/>
      <c r="RXX14" s="315"/>
      <c r="RXY14" s="311"/>
      <c r="RXZ14" s="311"/>
      <c r="RYA14" s="624"/>
      <c r="RYB14" s="624"/>
      <c r="RYC14" s="624"/>
      <c r="RYD14" s="313"/>
      <c r="RYE14" s="314"/>
      <c r="RYF14" s="315"/>
      <c r="RYG14" s="311"/>
      <c r="RYH14" s="311"/>
      <c r="RYI14" s="624"/>
      <c r="RYJ14" s="624"/>
      <c r="RYK14" s="624"/>
      <c r="RYL14" s="313"/>
      <c r="RYM14" s="314"/>
      <c r="RYN14" s="315"/>
      <c r="RYO14" s="311"/>
      <c r="RYP14" s="311"/>
      <c r="RYQ14" s="624"/>
      <c r="RYR14" s="624"/>
      <c r="RYS14" s="624"/>
      <c r="RYT14" s="313"/>
      <c r="RYU14" s="314"/>
      <c r="RYV14" s="315"/>
      <c r="RYW14" s="311"/>
      <c r="RYX14" s="311"/>
      <c r="RYY14" s="624"/>
      <c r="RYZ14" s="624"/>
      <c r="RZA14" s="624"/>
      <c r="RZB14" s="313"/>
      <c r="RZC14" s="314"/>
      <c r="RZD14" s="315"/>
      <c r="RZE14" s="311"/>
      <c r="RZF14" s="311"/>
      <c r="RZG14" s="624"/>
      <c r="RZH14" s="624"/>
      <c r="RZI14" s="624"/>
      <c r="RZJ14" s="313"/>
      <c r="RZK14" s="314"/>
      <c r="RZL14" s="315"/>
      <c r="RZM14" s="311"/>
      <c r="RZN14" s="311"/>
      <c r="RZO14" s="624"/>
      <c r="RZP14" s="624"/>
      <c r="RZQ14" s="624"/>
      <c r="RZR14" s="313"/>
      <c r="RZS14" s="314"/>
      <c r="RZT14" s="315"/>
      <c r="RZU14" s="311"/>
      <c r="RZV14" s="311"/>
      <c r="RZW14" s="624"/>
      <c r="RZX14" s="624"/>
      <c r="RZY14" s="624"/>
      <c r="RZZ14" s="313"/>
      <c r="SAA14" s="314"/>
      <c r="SAB14" s="315"/>
      <c r="SAC14" s="311"/>
      <c r="SAD14" s="311"/>
      <c r="SAE14" s="624"/>
      <c r="SAF14" s="624"/>
      <c r="SAG14" s="624"/>
      <c r="SAH14" s="313"/>
      <c r="SAI14" s="314"/>
      <c r="SAJ14" s="315"/>
      <c r="SAK14" s="311"/>
      <c r="SAL14" s="311"/>
      <c r="SAM14" s="624"/>
      <c r="SAN14" s="624"/>
      <c r="SAO14" s="624"/>
      <c r="SAP14" s="313"/>
      <c r="SAQ14" s="314"/>
      <c r="SAR14" s="315"/>
      <c r="SAS14" s="311"/>
      <c r="SAT14" s="311"/>
      <c r="SAU14" s="624"/>
      <c r="SAV14" s="624"/>
      <c r="SAW14" s="624"/>
      <c r="SAX14" s="313"/>
      <c r="SAY14" s="314"/>
      <c r="SAZ14" s="315"/>
      <c r="SBA14" s="311"/>
      <c r="SBB14" s="311"/>
      <c r="SBC14" s="624"/>
      <c r="SBD14" s="624"/>
      <c r="SBE14" s="624"/>
      <c r="SBF14" s="313"/>
      <c r="SBG14" s="314"/>
      <c r="SBH14" s="315"/>
      <c r="SBI14" s="311"/>
      <c r="SBJ14" s="311"/>
      <c r="SBK14" s="624"/>
      <c r="SBL14" s="624"/>
      <c r="SBM14" s="624"/>
      <c r="SBN14" s="313"/>
      <c r="SBO14" s="314"/>
      <c r="SBP14" s="315"/>
      <c r="SBQ14" s="311"/>
      <c r="SBR14" s="311"/>
      <c r="SBS14" s="624"/>
      <c r="SBT14" s="624"/>
      <c r="SBU14" s="624"/>
      <c r="SBV14" s="313"/>
      <c r="SBW14" s="314"/>
      <c r="SBX14" s="315"/>
      <c r="SBY14" s="311"/>
      <c r="SBZ14" s="311"/>
      <c r="SCA14" s="624"/>
      <c r="SCB14" s="624"/>
      <c r="SCC14" s="624"/>
      <c r="SCD14" s="313"/>
      <c r="SCE14" s="314"/>
      <c r="SCF14" s="315"/>
      <c r="SCG14" s="311"/>
      <c r="SCH14" s="311"/>
      <c r="SCI14" s="624"/>
      <c r="SCJ14" s="624"/>
      <c r="SCK14" s="624"/>
      <c r="SCL14" s="313"/>
      <c r="SCM14" s="314"/>
      <c r="SCN14" s="315"/>
      <c r="SCO14" s="311"/>
      <c r="SCP14" s="311"/>
      <c r="SCQ14" s="624"/>
      <c r="SCR14" s="624"/>
      <c r="SCS14" s="624"/>
      <c r="SCT14" s="313"/>
      <c r="SCU14" s="314"/>
      <c r="SCV14" s="315"/>
      <c r="SCW14" s="311"/>
      <c r="SCX14" s="311"/>
      <c r="SCY14" s="624"/>
      <c r="SCZ14" s="624"/>
      <c r="SDA14" s="624"/>
      <c r="SDB14" s="313"/>
      <c r="SDC14" s="314"/>
      <c r="SDD14" s="315"/>
      <c r="SDE14" s="311"/>
      <c r="SDF14" s="311"/>
      <c r="SDG14" s="624"/>
      <c r="SDH14" s="624"/>
      <c r="SDI14" s="624"/>
      <c r="SDJ14" s="313"/>
      <c r="SDK14" s="314"/>
      <c r="SDL14" s="315"/>
      <c r="SDM14" s="311"/>
      <c r="SDN14" s="311"/>
      <c r="SDO14" s="624"/>
      <c r="SDP14" s="624"/>
      <c r="SDQ14" s="624"/>
      <c r="SDR14" s="313"/>
      <c r="SDS14" s="314"/>
      <c r="SDT14" s="315"/>
      <c r="SDU14" s="311"/>
      <c r="SDV14" s="311"/>
      <c r="SDW14" s="624"/>
      <c r="SDX14" s="624"/>
      <c r="SDY14" s="624"/>
      <c r="SDZ14" s="313"/>
      <c r="SEA14" s="314"/>
      <c r="SEB14" s="315"/>
      <c r="SEC14" s="311"/>
      <c r="SED14" s="311"/>
      <c r="SEE14" s="624"/>
      <c r="SEF14" s="624"/>
      <c r="SEG14" s="624"/>
      <c r="SEH14" s="313"/>
      <c r="SEI14" s="314"/>
      <c r="SEJ14" s="315"/>
      <c r="SEK14" s="311"/>
      <c r="SEL14" s="311"/>
      <c r="SEM14" s="624"/>
      <c r="SEN14" s="624"/>
      <c r="SEO14" s="624"/>
      <c r="SEP14" s="313"/>
      <c r="SEQ14" s="314"/>
      <c r="SER14" s="315"/>
      <c r="SES14" s="311"/>
      <c r="SET14" s="311"/>
      <c r="SEU14" s="624"/>
      <c r="SEV14" s="624"/>
      <c r="SEW14" s="624"/>
      <c r="SEX14" s="313"/>
      <c r="SEY14" s="314"/>
      <c r="SEZ14" s="315"/>
      <c r="SFA14" s="311"/>
      <c r="SFB14" s="311"/>
      <c r="SFC14" s="624"/>
      <c r="SFD14" s="624"/>
      <c r="SFE14" s="624"/>
      <c r="SFF14" s="313"/>
      <c r="SFG14" s="314"/>
      <c r="SFH14" s="315"/>
      <c r="SFI14" s="311"/>
      <c r="SFJ14" s="311"/>
      <c r="SFK14" s="624"/>
      <c r="SFL14" s="624"/>
      <c r="SFM14" s="624"/>
      <c r="SFN14" s="313"/>
      <c r="SFO14" s="314"/>
      <c r="SFP14" s="315"/>
      <c r="SFQ14" s="311"/>
      <c r="SFR14" s="311"/>
      <c r="SFS14" s="624"/>
      <c r="SFT14" s="624"/>
      <c r="SFU14" s="624"/>
      <c r="SFV14" s="313"/>
      <c r="SFW14" s="314"/>
      <c r="SFX14" s="315"/>
      <c r="SFY14" s="311"/>
      <c r="SFZ14" s="311"/>
      <c r="SGA14" s="624"/>
      <c r="SGB14" s="624"/>
      <c r="SGC14" s="624"/>
      <c r="SGD14" s="313"/>
      <c r="SGE14" s="314"/>
      <c r="SGF14" s="315"/>
      <c r="SGG14" s="311"/>
      <c r="SGH14" s="311"/>
      <c r="SGI14" s="624"/>
      <c r="SGJ14" s="624"/>
      <c r="SGK14" s="624"/>
      <c r="SGL14" s="313"/>
      <c r="SGM14" s="314"/>
      <c r="SGN14" s="315"/>
      <c r="SGO14" s="311"/>
      <c r="SGP14" s="311"/>
      <c r="SGQ14" s="624"/>
      <c r="SGR14" s="624"/>
      <c r="SGS14" s="624"/>
      <c r="SGT14" s="313"/>
      <c r="SGU14" s="314"/>
      <c r="SGV14" s="315"/>
      <c r="SGW14" s="311"/>
      <c r="SGX14" s="311"/>
      <c r="SGY14" s="624"/>
      <c r="SGZ14" s="624"/>
      <c r="SHA14" s="624"/>
      <c r="SHB14" s="313"/>
      <c r="SHC14" s="314"/>
      <c r="SHD14" s="315"/>
      <c r="SHE14" s="311"/>
      <c r="SHF14" s="311"/>
      <c r="SHG14" s="624"/>
      <c r="SHH14" s="624"/>
      <c r="SHI14" s="624"/>
      <c r="SHJ14" s="313"/>
      <c r="SHK14" s="314"/>
      <c r="SHL14" s="315"/>
      <c r="SHM14" s="311"/>
      <c r="SHN14" s="311"/>
      <c r="SHO14" s="624"/>
      <c r="SHP14" s="624"/>
      <c r="SHQ14" s="624"/>
      <c r="SHR14" s="313"/>
      <c r="SHS14" s="314"/>
      <c r="SHT14" s="315"/>
      <c r="SHU14" s="311"/>
      <c r="SHV14" s="311"/>
      <c r="SHW14" s="624"/>
      <c r="SHX14" s="624"/>
      <c r="SHY14" s="624"/>
      <c r="SHZ14" s="313"/>
      <c r="SIA14" s="314"/>
      <c r="SIB14" s="315"/>
      <c r="SIC14" s="311"/>
      <c r="SID14" s="311"/>
      <c r="SIE14" s="624"/>
      <c r="SIF14" s="624"/>
      <c r="SIG14" s="624"/>
      <c r="SIH14" s="313"/>
      <c r="SII14" s="314"/>
      <c r="SIJ14" s="315"/>
      <c r="SIK14" s="311"/>
      <c r="SIL14" s="311"/>
      <c r="SIM14" s="624"/>
      <c r="SIN14" s="624"/>
      <c r="SIO14" s="624"/>
      <c r="SIP14" s="313"/>
      <c r="SIQ14" s="314"/>
      <c r="SIR14" s="315"/>
      <c r="SIS14" s="311"/>
      <c r="SIT14" s="311"/>
      <c r="SIU14" s="624"/>
      <c r="SIV14" s="624"/>
      <c r="SIW14" s="624"/>
      <c r="SIX14" s="313"/>
      <c r="SIY14" s="314"/>
      <c r="SIZ14" s="315"/>
      <c r="SJA14" s="311"/>
      <c r="SJB14" s="311"/>
      <c r="SJC14" s="624"/>
      <c r="SJD14" s="624"/>
      <c r="SJE14" s="624"/>
      <c r="SJF14" s="313"/>
      <c r="SJG14" s="314"/>
      <c r="SJH14" s="315"/>
      <c r="SJI14" s="311"/>
      <c r="SJJ14" s="311"/>
      <c r="SJK14" s="624"/>
      <c r="SJL14" s="624"/>
      <c r="SJM14" s="624"/>
      <c r="SJN14" s="313"/>
      <c r="SJO14" s="314"/>
      <c r="SJP14" s="315"/>
      <c r="SJQ14" s="311"/>
      <c r="SJR14" s="311"/>
      <c r="SJS14" s="624"/>
      <c r="SJT14" s="624"/>
      <c r="SJU14" s="624"/>
      <c r="SJV14" s="313"/>
      <c r="SJW14" s="314"/>
      <c r="SJX14" s="315"/>
      <c r="SJY14" s="311"/>
      <c r="SJZ14" s="311"/>
      <c r="SKA14" s="624"/>
      <c r="SKB14" s="624"/>
      <c r="SKC14" s="624"/>
      <c r="SKD14" s="313"/>
      <c r="SKE14" s="314"/>
      <c r="SKF14" s="315"/>
      <c r="SKG14" s="311"/>
      <c r="SKH14" s="311"/>
      <c r="SKI14" s="624"/>
      <c r="SKJ14" s="624"/>
      <c r="SKK14" s="624"/>
      <c r="SKL14" s="313"/>
      <c r="SKM14" s="314"/>
      <c r="SKN14" s="315"/>
      <c r="SKO14" s="311"/>
      <c r="SKP14" s="311"/>
      <c r="SKQ14" s="624"/>
      <c r="SKR14" s="624"/>
      <c r="SKS14" s="624"/>
      <c r="SKT14" s="313"/>
      <c r="SKU14" s="314"/>
      <c r="SKV14" s="315"/>
      <c r="SKW14" s="311"/>
      <c r="SKX14" s="311"/>
      <c r="SKY14" s="624"/>
      <c r="SKZ14" s="624"/>
      <c r="SLA14" s="624"/>
      <c r="SLB14" s="313"/>
      <c r="SLC14" s="314"/>
      <c r="SLD14" s="315"/>
      <c r="SLE14" s="311"/>
      <c r="SLF14" s="311"/>
      <c r="SLG14" s="624"/>
      <c r="SLH14" s="624"/>
      <c r="SLI14" s="624"/>
      <c r="SLJ14" s="313"/>
      <c r="SLK14" s="314"/>
      <c r="SLL14" s="315"/>
      <c r="SLM14" s="311"/>
      <c r="SLN14" s="311"/>
      <c r="SLO14" s="624"/>
      <c r="SLP14" s="624"/>
      <c r="SLQ14" s="624"/>
      <c r="SLR14" s="313"/>
      <c r="SLS14" s="314"/>
      <c r="SLT14" s="315"/>
      <c r="SLU14" s="311"/>
      <c r="SLV14" s="311"/>
      <c r="SLW14" s="624"/>
      <c r="SLX14" s="624"/>
      <c r="SLY14" s="624"/>
      <c r="SLZ14" s="313"/>
      <c r="SMA14" s="314"/>
      <c r="SMB14" s="315"/>
      <c r="SMC14" s="311"/>
      <c r="SMD14" s="311"/>
      <c r="SME14" s="624"/>
      <c r="SMF14" s="624"/>
      <c r="SMG14" s="624"/>
      <c r="SMH14" s="313"/>
      <c r="SMI14" s="314"/>
      <c r="SMJ14" s="315"/>
      <c r="SMK14" s="311"/>
      <c r="SML14" s="311"/>
      <c r="SMM14" s="624"/>
      <c r="SMN14" s="624"/>
      <c r="SMO14" s="624"/>
      <c r="SMP14" s="313"/>
      <c r="SMQ14" s="314"/>
      <c r="SMR14" s="315"/>
      <c r="SMS14" s="311"/>
      <c r="SMT14" s="311"/>
      <c r="SMU14" s="624"/>
      <c r="SMV14" s="624"/>
      <c r="SMW14" s="624"/>
      <c r="SMX14" s="313"/>
      <c r="SMY14" s="314"/>
      <c r="SMZ14" s="315"/>
      <c r="SNA14" s="311"/>
      <c r="SNB14" s="311"/>
      <c r="SNC14" s="624"/>
      <c r="SND14" s="624"/>
      <c r="SNE14" s="624"/>
      <c r="SNF14" s="313"/>
      <c r="SNG14" s="314"/>
      <c r="SNH14" s="315"/>
      <c r="SNI14" s="311"/>
      <c r="SNJ14" s="311"/>
      <c r="SNK14" s="624"/>
      <c r="SNL14" s="624"/>
      <c r="SNM14" s="624"/>
      <c r="SNN14" s="313"/>
      <c r="SNO14" s="314"/>
      <c r="SNP14" s="315"/>
      <c r="SNQ14" s="311"/>
      <c r="SNR14" s="311"/>
      <c r="SNS14" s="624"/>
      <c r="SNT14" s="624"/>
      <c r="SNU14" s="624"/>
      <c r="SNV14" s="313"/>
      <c r="SNW14" s="314"/>
      <c r="SNX14" s="315"/>
      <c r="SNY14" s="311"/>
      <c r="SNZ14" s="311"/>
      <c r="SOA14" s="624"/>
      <c r="SOB14" s="624"/>
      <c r="SOC14" s="624"/>
      <c r="SOD14" s="313"/>
      <c r="SOE14" s="314"/>
      <c r="SOF14" s="315"/>
      <c r="SOG14" s="311"/>
      <c r="SOH14" s="311"/>
      <c r="SOI14" s="624"/>
      <c r="SOJ14" s="624"/>
      <c r="SOK14" s="624"/>
      <c r="SOL14" s="313"/>
      <c r="SOM14" s="314"/>
      <c r="SON14" s="315"/>
      <c r="SOO14" s="311"/>
      <c r="SOP14" s="311"/>
      <c r="SOQ14" s="624"/>
      <c r="SOR14" s="624"/>
      <c r="SOS14" s="624"/>
      <c r="SOT14" s="313"/>
      <c r="SOU14" s="314"/>
      <c r="SOV14" s="315"/>
      <c r="SOW14" s="311"/>
      <c r="SOX14" s="311"/>
      <c r="SOY14" s="624"/>
      <c r="SOZ14" s="624"/>
      <c r="SPA14" s="624"/>
      <c r="SPB14" s="313"/>
      <c r="SPC14" s="314"/>
      <c r="SPD14" s="315"/>
      <c r="SPE14" s="311"/>
      <c r="SPF14" s="311"/>
      <c r="SPG14" s="624"/>
      <c r="SPH14" s="624"/>
      <c r="SPI14" s="624"/>
      <c r="SPJ14" s="313"/>
      <c r="SPK14" s="314"/>
      <c r="SPL14" s="315"/>
      <c r="SPM14" s="311"/>
      <c r="SPN14" s="311"/>
      <c r="SPO14" s="624"/>
      <c r="SPP14" s="624"/>
      <c r="SPQ14" s="624"/>
      <c r="SPR14" s="313"/>
      <c r="SPS14" s="314"/>
      <c r="SPT14" s="315"/>
      <c r="SPU14" s="311"/>
      <c r="SPV14" s="311"/>
      <c r="SPW14" s="624"/>
      <c r="SPX14" s="624"/>
      <c r="SPY14" s="624"/>
      <c r="SPZ14" s="313"/>
      <c r="SQA14" s="314"/>
      <c r="SQB14" s="315"/>
      <c r="SQC14" s="311"/>
      <c r="SQD14" s="311"/>
      <c r="SQE14" s="624"/>
      <c r="SQF14" s="624"/>
      <c r="SQG14" s="624"/>
      <c r="SQH14" s="313"/>
      <c r="SQI14" s="314"/>
      <c r="SQJ14" s="315"/>
      <c r="SQK14" s="311"/>
      <c r="SQL14" s="311"/>
      <c r="SQM14" s="624"/>
      <c r="SQN14" s="624"/>
      <c r="SQO14" s="624"/>
      <c r="SQP14" s="313"/>
      <c r="SQQ14" s="314"/>
      <c r="SQR14" s="315"/>
      <c r="SQS14" s="311"/>
      <c r="SQT14" s="311"/>
      <c r="SQU14" s="624"/>
      <c r="SQV14" s="624"/>
      <c r="SQW14" s="624"/>
      <c r="SQX14" s="313"/>
      <c r="SQY14" s="314"/>
      <c r="SQZ14" s="315"/>
      <c r="SRA14" s="311"/>
      <c r="SRB14" s="311"/>
      <c r="SRC14" s="624"/>
      <c r="SRD14" s="624"/>
      <c r="SRE14" s="624"/>
      <c r="SRF14" s="313"/>
      <c r="SRG14" s="314"/>
      <c r="SRH14" s="315"/>
      <c r="SRI14" s="311"/>
      <c r="SRJ14" s="311"/>
      <c r="SRK14" s="624"/>
      <c r="SRL14" s="624"/>
      <c r="SRM14" s="624"/>
      <c r="SRN14" s="313"/>
      <c r="SRO14" s="314"/>
      <c r="SRP14" s="315"/>
      <c r="SRQ14" s="311"/>
      <c r="SRR14" s="311"/>
      <c r="SRS14" s="624"/>
      <c r="SRT14" s="624"/>
      <c r="SRU14" s="624"/>
      <c r="SRV14" s="313"/>
      <c r="SRW14" s="314"/>
      <c r="SRX14" s="315"/>
      <c r="SRY14" s="311"/>
      <c r="SRZ14" s="311"/>
      <c r="SSA14" s="624"/>
      <c r="SSB14" s="624"/>
      <c r="SSC14" s="624"/>
      <c r="SSD14" s="313"/>
      <c r="SSE14" s="314"/>
      <c r="SSF14" s="315"/>
      <c r="SSG14" s="311"/>
      <c r="SSH14" s="311"/>
      <c r="SSI14" s="624"/>
      <c r="SSJ14" s="624"/>
      <c r="SSK14" s="624"/>
      <c r="SSL14" s="313"/>
      <c r="SSM14" s="314"/>
      <c r="SSN14" s="315"/>
      <c r="SSO14" s="311"/>
      <c r="SSP14" s="311"/>
      <c r="SSQ14" s="624"/>
      <c r="SSR14" s="624"/>
      <c r="SSS14" s="624"/>
      <c r="SST14" s="313"/>
      <c r="SSU14" s="314"/>
      <c r="SSV14" s="315"/>
      <c r="SSW14" s="311"/>
      <c r="SSX14" s="311"/>
      <c r="SSY14" s="624"/>
      <c r="SSZ14" s="624"/>
      <c r="STA14" s="624"/>
      <c r="STB14" s="313"/>
      <c r="STC14" s="314"/>
      <c r="STD14" s="315"/>
      <c r="STE14" s="311"/>
      <c r="STF14" s="311"/>
      <c r="STG14" s="624"/>
      <c r="STH14" s="624"/>
      <c r="STI14" s="624"/>
      <c r="STJ14" s="313"/>
      <c r="STK14" s="314"/>
      <c r="STL14" s="315"/>
      <c r="STM14" s="311"/>
      <c r="STN14" s="311"/>
      <c r="STO14" s="624"/>
      <c r="STP14" s="624"/>
      <c r="STQ14" s="624"/>
      <c r="STR14" s="313"/>
      <c r="STS14" s="314"/>
      <c r="STT14" s="315"/>
      <c r="STU14" s="311"/>
      <c r="STV14" s="311"/>
      <c r="STW14" s="624"/>
      <c r="STX14" s="624"/>
      <c r="STY14" s="624"/>
      <c r="STZ14" s="313"/>
      <c r="SUA14" s="314"/>
      <c r="SUB14" s="315"/>
      <c r="SUC14" s="311"/>
      <c r="SUD14" s="311"/>
      <c r="SUE14" s="624"/>
      <c r="SUF14" s="624"/>
      <c r="SUG14" s="624"/>
      <c r="SUH14" s="313"/>
      <c r="SUI14" s="314"/>
      <c r="SUJ14" s="315"/>
      <c r="SUK14" s="311"/>
      <c r="SUL14" s="311"/>
      <c r="SUM14" s="624"/>
      <c r="SUN14" s="624"/>
      <c r="SUO14" s="624"/>
      <c r="SUP14" s="313"/>
      <c r="SUQ14" s="314"/>
      <c r="SUR14" s="315"/>
      <c r="SUS14" s="311"/>
      <c r="SUT14" s="311"/>
      <c r="SUU14" s="624"/>
      <c r="SUV14" s="624"/>
      <c r="SUW14" s="624"/>
      <c r="SUX14" s="313"/>
      <c r="SUY14" s="314"/>
      <c r="SUZ14" s="315"/>
      <c r="SVA14" s="311"/>
      <c r="SVB14" s="311"/>
      <c r="SVC14" s="624"/>
      <c r="SVD14" s="624"/>
      <c r="SVE14" s="624"/>
      <c r="SVF14" s="313"/>
      <c r="SVG14" s="314"/>
      <c r="SVH14" s="315"/>
      <c r="SVI14" s="311"/>
      <c r="SVJ14" s="311"/>
      <c r="SVK14" s="624"/>
      <c r="SVL14" s="624"/>
      <c r="SVM14" s="624"/>
      <c r="SVN14" s="313"/>
      <c r="SVO14" s="314"/>
      <c r="SVP14" s="315"/>
      <c r="SVQ14" s="311"/>
      <c r="SVR14" s="311"/>
      <c r="SVS14" s="624"/>
      <c r="SVT14" s="624"/>
      <c r="SVU14" s="624"/>
      <c r="SVV14" s="313"/>
      <c r="SVW14" s="314"/>
      <c r="SVX14" s="315"/>
      <c r="SVY14" s="311"/>
      <c r="SVZ14" s="311"/>
      <c r="SWA14" s="624"/>
      <c r="SWB14" s="624"/>
      <c r="SWC14" s="624"/>
      <c r="SWD14" s="313"/>
      <c r="SWE14" s="314"/>
      <c r="SWF14" s="315"/>
      <c r="SWG14" s="311"/>
      <c r="SWH14" s="311"/>
      <c r="SWI14" s="624"/>
      <c r="SWJ14" s="624"/>
      <c r="SWK14" s="624"/>
      <c r="SWL14" s="313"/>
      <c r="SWM14" s="314"/>
      <c r="SWN14" s="315"/>
      <c r="SWO14" s="311"/>
      <c r="SWP14" s="311"/>
      <c r="SWQ14" s="624"/>
      <c r="SWR14" s="624"/>
      <c r="SWS14" s="624"/>
      <c r="SWT14" s="313"/>
      <c r="SWU14" s="314"/>
      <c r="SWV14" s="315"/>
      <c r="SWW14" s="311"/>
      <c r="SWX14" s="311"/>
      <c r="SWY14" s="624"/>
      <c r="SWZ14" s="624"/>
      <c r="SXA14" s="624"/>
      <c r="SXB14" s="313"/>
      <c r="SXC14" s="314"/>
      <c r="SXD14" s="315"/>
      <c r="SXE14" s="311"/>
      <c r="SXF14" s="311"/>
      <c r="SXG14" s="624"/>
      <c r="SXH14" s="624"/>
      <c r="SXI14" s="624"/>
      <c r="SXJ14" s="313"/>
      <c r="SXK14" s="314"/>
      <c r="SXL14" s="315"/>
      <c r="SXM14" s="311"/>
      <c r="SXN14" s="311"/>
      <c r="SXO14" s="624"/>
      <c r="SXP14" s="624"/>
      <c r="SXQ14" s="624"/>
      <c r="SXR14" s="313"/>
      <c r="SXS14" s="314"/>
      <c r="SXT14" s="315"/>
      <c r="SXU14" s="311"/>
      <c r="SXV14" s="311"/>
      <c r="SXW14" s="624"/>
      <c r="SXX14" s="624"/>
      <c r="SXY14" s="624"/>
      <c r="SXZ14" s="313"/>
      <c r="SYA14" s="314"/>
      <c r="SYB14" s="315"/>
      <c r="SYC14" s="311"/>
      <c r="SYD14" s="311"/>
      <c r="SYE14" s="624"/>
      <c r="SYF14" s="624"/>
      <c r="SYG14" s="624"/>
      <c r="SYH14" s="313"/>
      <c r="SYI14" s="314"/>
      <c r="SYJ14" s="315"/>
      <c r="SYK14" s="311"/>
      <c r="SYL14" s="311"/>
      <c r="SYM14" s="624"/>
      <c r="SYN14" s="624"/>
      <c r="SYO14" s="624"/>
      <c r="SYP14" s="313"/>
      <c r="SYQ14" s="314"/>
      <c r="SYR14" s="315"/>
      <c r="SYS14" s="311"/>
      <c r="SYT14" s="311"/>
      <c r="SYU14" s="624"/>
      <c r="SYV14" s="624"/>
      <c r="SYW14" s="624"/>
      <c r="SYX14" s="313"/>
      <c r="SYY14" s="314"/>
      <c r="SYZ14" s="315"/>
      <c r="SZA14" s="311"/>
      <c r="SZB14" s="311"/>
      <c r="SZC14" s="624"/>
      <c r="SZD14" s="624"/>
      <c r="SZE14" s="624"/>
      <c r="SZF14" s="313"/>
      <c r="SZG14" s="314"/>
      <c r="SZH14" s="315"/>
      <c r="SZI14" s="311"/>
      <c r="SZJ14" s="311"/>
      <c r="SZK14" s="624"/>
      <c r="SZL14" s="624"/>
      <c r="SZM14" s="624"/>
      <c r="SZN14" s="313"/>
      <c r="SZO14" s="314"/>
      <c r="SZP14" s="315"/>
      <c r="SZQ14" s="311"/>
      <c r="SZR14" s="311"/>
      <c r="SZS14" s="624"/>
      <c r="SZT14" s="624"/>
      <c r="SZU14" s="624"/>
      <c r="SZV14" s="313"/>
      <c r="SZW14" s="314"/>
      <c r="SZX14" s="315"/>
      <c r="SZY14" s="311"/>
      <c r="SZZ14" s="311"/>
      <c r="TAA14" s="624"/>
      <c r="TAB14" s="624"/>
      <c r="TAC14" s="624"/>
      <c r="TAD14" s="313"/>
      <c r="TAE14" s="314"/>
      <c r="TAF14" s="315"/>
      <c r="TAG14" s="311"/>
      <c r="TAH14" s="311"/>
      <c r="TAI14" s="624"/>
      <c r="TAJ14" s="624"/>
      <c r="TAK14" s="624"/>
      <c r="TAL14" s="313"/>
      <c r="TAM14" s="314"/>
      <c r="TAN14" s="315"/>
      <c r="TAO14" s="311"/>
      <c r="TAP14" s="311"/>
      <c r="TAQ14" s="624"/>
      <c r="TAR14" s="624"/>
      <c r="TAS14" s="624"/>
      <c r="TAT14" s="313"/>
      <c r="TAU14" s="314"/>
      <c r="TAV14" s="315"/>
      <c r="TAW14" s="311"/>
      <c r="TAX14" s="311"/>
      <c r="TAY14" s="624"/>
      <c r="TAZ14" s="624"/>
      <c r="TBA14" s="624"/>
      <c r="TBB14" s="313"/>
      <c r="TBC14" s="314"/>
      <c r="TBD14" s="315"/>
      <c r="TBE14" s="311"/>
      <c r="TBF14" s="311"/>
      <c r="TBG14" s="624"/>
      <c r="TBH14" s="624"/>
      <c r="TBI14" s="624"/>
      <c r="TBJ14" s="313"/>
      <c r="TBK14" s="314"/>
      <c r="TBL14" s="315"/>
      <c r="TBM14" s="311"/>
      <c r="TBN14" s="311"/>
      <c r="TBO14" s="624"/>
      <c r="TBP14" s="624"/>
      <c r="TBQ14" s="624"/>
      <c r="TBR14" s="313"/>
      <c r="TBS14" s="314"/>
      <c r="TBT14" s="315"/>
      <c r="TBU14" s="311"/>
      <c r="TBV14" s="311"/>
      <c r="TBW14" s="624"/>
      <c r="TBX14" s="624"/>
      <c r="TBY14" s="624"/>
      <c r="TBZ14" s="313"/>
      <c r="TCA14" s="314"/>
      <c r="TCB14" s="315"/>
      <c r="TCC14" s="311"/>
      <c r="TCD14" s="311"/>
      <c r="TCE14" s="624"/>
      <c r="TCF14" s="624"/>
      <c r="TCG14" s="624"/>
      <c r="TCH14" s="313"/>
      <c r="TCI14" s="314"/>
      <c r="TCJ14" s="315"/>
      <c r="TCK14" s="311"/>
      <c r="TCL14" s="311"/>
      <c r="TCM14" s="624"/>
      <c r="TCN14" s="624"/>
      <c r="TCO14" s="624"/>
      <c r="TCP14" s="313"/>
      <c r="TCQ14" s="314"/>
      <c r="TCR14" s="315"/>
      <c r="TCS14" s="311"/>
      <c r="TCT14" s="311"/>
      <c r="TCU14" s="624"/>
      <c r="TCV14" s="624"/>
      <c r="TCW14" s="624"/>
      <c r="TCX14" s="313"/>
      <c r="TCY14" s="314"/>
      <c r="TCZ14" s="315"/>
      <c r="TDA14" s="311"/>
      <c r="TDB14" s="311"/>
      <c r="TDC14" s="624"/>
      <c r="TDD14" s="624"/>
      <c r="TDE14" s="624"/>
      <c r="TDF14" s="313"/>
      <c r="TDG14" s="314"/>
      <c r="TDH14" s="315"/>
      <c r="TDI14" s="311"/>
      <c r="TDJ14" s="311"/>
      <c r="TDK14" s="624"/>
      <c r="TDL14" s="624"/>
      <c r="TDM14" s="624"/>
      <c r="TDN14" s="313"/>
      <c r="TDO14" s="314"/>
      <c r="TDP14" s="315"/>
      <c r="TDQ14" s="311"/>
      <c r="TDR14" s="311"/>
      <c r="TDS14" s="624"/>
      <c r="TDT14" s="624"/>
      <c r="TDU14" s="624"/>
      <c r="TDV14" s="313"/>
      <c r="TDW14" s="314"/>
      <c r="TDX14" s="315"/>
      <c r="TDY14" s="311"/>
      <c r="TDZ14" s="311"/>
      <c r="TEA14" s="624"/>
      <c r="TEB14" s="624"/>
      <c r="TEC14" s="624"/>
      <c r="TED14" s="313"/>
      <c r="TEE14" s="314"/>
      <c r="TEF14" s="315"/>
      <c r="TEG14" s="311"/>
      <c r="TEH14" s="311"/>
      <c r="TEI14" s="624"/>
      <c r="TEJ14" s="624"/>
      <c r="TEK14" s="624"/>
      <c r="TEL14" s="313"/>
      <c r="TEM14" s="314"/>
      <c r="TEN14" s="315"/>
      <c r="TEO14" s="311"/>
      <c r="TEP14" s="311"/>
      <c r="TEQ14" s="624"/>
      <c r="TER14" s="624"/>
      <c r="TES14" s="624"/>
      <c r="TET14" s="313"/>
      <c r="TEU14" s="314"/>
      <c r="TEV14" s="315"/>
      <c r="TEW14" s="311"/>
      <c r="TEX14" s="311"/>
      <c r="TEY14" s="624"/>
      <c r="TEZ14" s="624"/>
      <c r="TFA14" s="624"/>
      <c r="TFB14" s="313"/>
      <c r="TFC14" s="314"/>
      <c r="TFD14" s="315"/>
      <c r="TFE14" s="311"/>
      <c r="TFF14" s="311"/>
      <c r="TFG14" s="624"/>
      <c r="TFH14" s="624"/>
      <c r="TFI14" s="624"/>
      <c r="TFJ14" s="313"/>
      <c r="TFK14" s="314"/>
      <c r="TFL14" s="315"/>
      <c r="TFM14" s="311"/>
      <c r="TFN14" s="311"/>
      <c r="TFO14" s="624"/>
      <c r="TFP14" s="624"/>
      <c r="TFQ14" s="624"/>
      <c r="TFR14" s="313"/>
      <c r="TFS14" s="314"/>
      <c r="TFT14" s="315"/>
      <c r="TFU14" s="311"/>
      <c r="TFV14" s="311"/>
      <c r="TFW14" s="624"/>
      <c r="TFX14" s="624"/>
      <c r="TFY14" s="624"/>
      <c r="TFZ14" s="313"/>
      <c r="TGA14" s="314"/>
      <c r="TGB14" s="315"/>
      <c r="TGC14" s="311"/>
      <c r="TGD14" s="311"/>
      <c r="TGE14" s="624"/>
      <c r="TGF14" s="624"/>
      <c r="TGG14" s="624"/>
      <c r="TGH14" s="313"/>
      <c r="TGI14" s="314"/>
      <c r="TGJ14" s="315"/>
      <c r="TGK14" s="311"/>
      <c r="TGL14" s="311"/>
      <c r="TGM14" s="624"/>
      <c r="TGN14" s="624"/>
      <c r="TGO14" s="624"/>
      <c r="TGP14" s="313"/>
      <c r="TGQ14" s="314"/>
      <c r="TGR14" s="315"/>
      <c r="TGS14" s="311"/>
      <c r="TGT14" s="311"/>
      <c r="TGU14" s="624"/>
      <c r="TGV14" s="624"/>
      <c r="TGW14" s="624"/>
      <c r="TGX14" s="313"/>
      <c r="TGY14" s="314"/>
      <c r="TGZ14" s="315"/>
      <c r="THA14" s="311"/>
      <c r="THB14" s="311"/>
      <c r="THC14" s="624"/>
      <c r="THD14" s="624"/>
      <c r="THE14" s="624"/>
      <c r="THF14" s="313"/>
      <c r="THG14" s="314"/>
      <c r="THH14" s="315"/>
      <c r="THI14" s="311"/>
      <c r="THJ14" s="311"/>
      <c r="THK14" s="624"/>
      <c r="THL14" s="624"/>
      <c r="THM14" s="624"/>
      <c r="THN14" s="313"/>
      <c r="THO14" s="314"/>
      <c r="THP14" s="315"/>
      <c r="THQ14" s="311"/>
      <c r="THR14" s="311"/>
      <c r="THS14" s="624"/>
      <c r="THT14" s="624"/>
      <c r="THU14" s="624"/>
      <c r="THV14" s="313"/>
      <c r="THW14" s="314"/>
      <c r="THX14" s="315"/>
      <c r="THY14" s="311"/>
      <c r="THZ14" s="311"/>
      <c r="TIA14" s="624"/>
      <c r="TIB14" s="624"/>
      <c r="TIC14" s="624"/>
      <c r="TID14" s="313"/>
      <c r="TIE14" s="314"/>
      <c r="TIF14" s="315"/>
      <c r="TIG14" s="311"/>
      <c r="TIH14" s="311"/>
      <c r="TII14" s="624"/>
      <c r="TIJ14" s="624"/>
      <c r="TIK14" s="624"/>
      <c r="TIL14" s="313"/>
      <c r="TIM14" s="314"/>
      <c r="TIN14" s="315"/>
      <c r="TIO14" s="311"/>
      <c r="TIP14" s="311"/>
      <c r="TIQ14" s="624"/>
      <c r="TIR14" s="624"/>
      <c r="TIS14" s="624"/>
      <c r="TIT14" s="313"/>
      <c r="TIU14" s="314"/>
      <c r="TIV14" s="315"/>
      <c r="TIW14" s="311"/>
      <c r="TIX14" s="311"/>
      <c r="TIY14" s="624"/>
      <c r="TIZ14" s="624"/>
      <c r="TJA14" s="624"/>
      <c r="TJB14" s="313"/>
      <c r="TJC14" s="314"/>
      <c r="TJD14" s="315"/>
      <c r="TJE14" s="311"/>
      <c r="TJF14" s="311"/>
      <c r="TJG14" s="624"/>
      <c r="TJH14" s="624"/>
      <c r="TJI14" s="624"/>
      <c r="TJJ14" s="313"/>
      <c r="TJK14" s="314"/>
      <c r="TJL14" s="315"/>
      <c r="TJM14" s="311"/>
      <c r="TJN14" s="311"/>
      <c r="TJO14" s="624"/>
      <c r="TJP14" s="624"/>
      <c r="TJQ14" s="624"/>
      <c r="TJR14" s="313"/>
      <c r="TJS14" s="314"/>
      <c r="TJT14" s="315"/>
      <c r="TJU14" s="311"/>
      <c r="TJV14" s="311"/>
      <c r="TJW14" s="624"/>
      <c r="TJX14" s="624"/>
      <c r="TJY14" s="624"/>
      <c r="TJZ14" s="313"/>
      <c r="TKA14" s="314"/>
      <c r="TKB14" s="315"/>
      <c r="TKC14" s="311"/>
      <c r="TKD14" s="311"/>
      <c r="TKE14" s="624"/>
      <c r="TKF14" s="624"/>
      <c r="TKG14" s="624"/>
      <c r="TKH14" s="313"/>
      <c r="TKI14" s="314"/>
      <c r="TKJ14" s="315"/>
      <c r="TKK14" s="311"/>
      <c r="TKL14" s="311"/>
      <c r="TKM14" s="624"/>
      <c r="TKN14" s="624"/>
      <c r="TKO14" s="624"/>
      <c r="TKP14" s="313"/>
      <c r="TKQ14" s="314"/>
      <c r="TKR14" s="315"/>
      <c r="TKS14" s="311"/>
      <c r="TKT14" s="311"/>
      <c r="TKU14" s="624"/>
      <c r="TKV14" s="624"/>
      <c r="TKW14" s="624"/>
      <c r="TKX14" s="313"/>
      <c r="TKY14" s="314"/>
      <c r="TKZ14" s="315"/>
      <c r="TLA14" s="311"/>
      <c r="TLB14" s="311"/>
      <c r="TLC14" s="624"/>
      <c r="TLD14" s="624"/>
      <c r="TLE14" s="624"/>
      <c r="TLF14" s="313"/>
      <c r="TLG14" s="314"/>
      <c r="TLH14" s="315"/>
      <c r="TLI14" s="311"/>
      <c r="TLJ14" s="311"/>
      <c r="TLK14" s="624"/>
      <c r="TLL14" s="624"/>
      <c r="TLM14" s="624"/>
      <c r="TLN14" s="313"/>
      <c r="TLO14" s="314"/>
      <c r="TLP14" s="315"/>
      <c r="TLQ14" s="311"/>
      <c r="TLR14" s="311"/>
      <c r="TLS14" s="624"/>
      <c r="TLT14" s="624"/>
      <c r="TLU14" s="624"/>
      <c r="TLV14" s="313"/>
      <c r="TLW14" s="314"/>
      <c r="TLX14" s="315"/>
      <c r="TLY14" s="311"/>
      <c r="TLZ14" s="311"/>
      <c r="TMA14" s="624"/>
      <c r="TMB14" s="624"/>
      <c r="TMC14" s="624"/>
      <c r="TMD14" s="313"/>
      <c r="TME14" s="314"/>
      <c r="TMF14" s="315"/>
      <c r="TMG14" s="311"/>
      <c r="TMH14" s="311"/>
      <c r="TMI14" s="624"/>
      <c r="TMJ14" s="624"/>
      <c r="TMK14" s="624"/>
      <c r="TML14" s="313"/>
      <c r="TMM14" s="314"/>
      <c r="TMN14" s="315"/>
      <c r="TMO14" s="311"/>
      <c r="TMP14" s="311"/>
      <c r="TMQ14" s="624"/>
      <c r="TMR14" s="624"/>
      <c r="TMS14" s="624"/>
      <c r="TMT14" s="313"/>
      <c r="TMU14" s="314"/>
      <c r="TMV14" s="315"/>
      <c r="TMW14" s="311"/>
      <c r="TMX14" s="311"/>
      <c r="TMY14" s="624"/>
      <c r="TMZ14" s="624"/>
      <c r="TNA14" s="624"/>
      <c r="TNB14" s="313"/>
      <c r="TNC14" s="314"/>
      <c r="TND14" s="315"/>
      <c r="TNE14" s="311"/>
      <c r="TNF14" s="311"/>
      <c r="TNG14" s="624"/>
      <c r="TNH14" s="624"/>
      <c r="TNI14" s="624"/>
      <c r="TNJ14" s="313"/>
      <c r="TNK14" s="314"/>
      <c r="TNL14" s="315"/>
      <c r="TNM14" s="311"/>
      <c r="TNN14" s="311"/>
      <c r="TNO14" s="624"/>
      <c r="TNP14" s="624"/>
      <c r="TNQ14" s="624"/>
      <c r="TNR14" s="313"/>
      <c r="TNS14" s="314"/>
      <c r="TNT14" s="315"/>
      <c r="TNU14" s="311"/>
      <c r="TNV14" s="311"/>
      <c r="TNW14" s="624"/>
      <c r="TNX14" s="624"/>
      <c r="TNY14" s="624"/>
      <c r="TNZ14" s="313"/>
      <c r="TOA14" s="314"/>
      <c r="TOB14" s="315"/>
      <c r="TOC14" s="311"/>
      <c r="TOD14" s="311"/>
      <c r="TOE14" s="624"/>
      <c r="TOF14" s="624"/>
      <c r="TOG14" s="624"/>
      <c r="TOH14" s="313"/>
      <c r="TOI14" s="314"/>
      <c r="TOJ14" s="315"/>
      <c r="TOK14" s="311"/>
      <c r="TOL14" s="311"/>
      <c r="TOM14" s="624"/>
      <c r="TON14" s="624"/>
      <c r="TOO14" s="624"/>
      <c r="TOP14" s="313"/>
      <c r="TOQ14" s="314"/>
      <c r="TOR14" s="315"/>
      <c r="TOS14" s="311"/>
      <c r="TOT14" s="311"/>
      <c r="TOU14" s="624"/>
      <c r="TOV14" s="624"/>
      <c r="TOW14" s="624"/>
      <c r="TOX14" s="313"/>
      <c r="TOY14" s="314"/>
      <c r="TOZ14" s="315"/>
      <c r="TPA14" s="311"/>
      <c r="TPB14" s="311"/>
      <c r="TPC14" s="624"/>
      <c r="TPD14" s="624"/>
      <c r="TPE14" s="624"/>
      <c r="TPF14" s="313"/>
      <c r="TPG14" s="314"/>
      <c r="TPH14" s="315"/>
      <c r="TPI14" s="311"/>
      <c r="TPJ14" s="311"/>
      <c r="TPK14" s="624"/>
      <c r="TPL14" s="624"/>
      <c r="TPM14" s="624"/>
      <c r="TPN14" s="313"/>
      <c r="TPO14" s="314"/>
      <c r="TPP14" s="315"/>
      <c r="TPQ14" s="311"/>
      <c r="TPR14" s="311"/>
      <c r="TPS14" s="624"/>
      <c r="TPT14" s="624"/>
      <c r="TPU14" s="624"/>
      <c r="TPV14" s="313"/>
      <c r="TPW14" s="314"/>
      <c r="TPX14" s="315"/>
      <c r="TPY14" s="311"/>
      <c r="TPZ14" s="311"/>
      <c r="TQA14" s="624"/>
      <c r="TQB14" s="624"/>
      <c r="TQC14" s="624"/>
      <c r="TQD14" s="313"/>
      <c r="TQE14" s="314"/>
      <c r="TQF14" s="315"/>
      <c r="TQG14" s="311"/>
      <c r="TQH14" s="311"/>
      <c r="TQI14" s="624"/>
      <c r="TQJ14" s="624"/>
      <c r="TQK14" s="624"/>
      <c r="TQL14" s="313"/>
      <c r="TQM14" s="314"/>
      <c r="TQN14" s="315"/>
      <c r="TQO14" s="311"/>
      <c r="TQP14" s="311"/>
      <c r="TQQ14" s="624"/>
      <c r="TQR14" s="624"/>
      <c r="TQS14" s="624"/>
      <c r="TQT14" s="313"/>
      <c r="TQU14" s="314"/>
      <c r="TQV14" s="315"/>
      <c r="TQW14" s="311"/>
      <c r="TQX14" s="311"/>
      <c r="TQY14" s="624"/>
      <c r="TQZ14" s="624"/>
      <c r="TRA14" s="624"/>
      <c r="TRB14" s="313"/>
      <c r="TRC14" s="314"/>
      <c r="TRD14" s="315"/>
      <c r="TRE14" s="311"/>
      <c r="TRF14" s="311"/>
      <c r="TRG14" s="624"/>
      <c r="TRH14" s="624"/>
      <c r="TRI14" s="624"/>
      <c r="TRJ14" s="313"/>
      <c r="TRK14" s="314"/>
      <c r="TRL14" s="315"/>
      <c r="TRM14" s="311"/>
      <c r="TRN14" s="311"/>
      <c r="TRO14" s="624"/>
      <c r="TRP14" s="624"/>
      <c r="TRQ14" s="624"/>
      <c r="TRR14" s="313"/>
      <c r="TRS14" s="314"/>
      <c r="TRT14" s="315"/>
      <c r="TRU14" s="311"/>
      <c r="TRV14" s="311"/>
      <c r="TRW14" s="624"/>
      <c r="TRX14" s="624"/>
      <c r="TRY14" s="624"/>
      <c r="TRZ14" s="313"/>
      <c r="TSA14" s="314"/>
      <c r="TSB14" s="315"/>
      <c r="TSC14" s="311"/>
      <c r="TSD14" s="311"/>
      <c r="TSE14" s="624"/>
      <c r="TSF14" s="624"/>
      <c r="TSG14" s="624"/>
      <c r="TSH14" s="313"/>
      <c r="TSI14" s="314"/>
      <c r="TSJ14" s="315"/>
      <c r="TSK14" s="311"/>
      <c r="TSL14" s="311"/>
      <c r="TSM14" s="624"/>
      <c r="TSN14" s="624"/>
      <c r="TSO14" s="624"/>
      <c r="TSP14" s="313"/>
      <c r="TSQ14" s="314"/>
      <c r="TSR14" s="315"/>
      <c r="TSS14" s="311"/>
      <c r="TST14" s="311"/>
      <c r="TSU14" s="624"/>
      <c r="TSV14" s="624"/>
      <c r="TSW14" s="624"/>
      <c r="TSX14" s="313"/>
      <c r="TSY14" s="314"/>
      <c r="TSZ14" s="315"/>
      <c r="TTA14" s="311"/>
      <c r="TTB14" s="311"/>
      <c r="TTC14" s="624"/>
      <c r="TTD14" s="624"/>
      <c r="TTE14" s="624"/>
      <c r="TTF14" s="313"/>
      <c r="TTG14" s="314"/>
      <c r="TTH14" s="315"/>
      <c r="TTI14" s="311"/>
      <c r="TTJ14" s="311"/>
      <c r="TTK14" s="624"/>
      <c r="TTL14" s="624"/>
      <c r="TTM14" s="624"/>
      <c r="TTN14" s="313"/>
      <c r="TTO14" s="314"/>
      <c r="TTP14" s="315"/>
      <c r="TTQ14" s="311"/>
      <c r="TTR14" s="311"/>
      <c r="TTS14" s="624"/>
      <c r="TTT14" s="624"/>
      <c r="TTU14" s="624"/>
      <c r="TTV14" s="313"/>
      <c r="TTW14" s="314"/>
      <c r="TTX14" s="315"/>
      <c r="TTY14" s="311"/>
      <c r="TTZ14" s="311"/>
      <c r="TUA14" s="624"/>
      <c r="TUB14" s="624"/>
      <c r="TUC14" s="624"/>
      <c r="TUD14" s="313"/>
      <c r="TUE14" s="314"/>
      <c r="TUF14" s="315"/>
      <c r="TUG14" s="311"/>
      <c r="TUH14" s="311"/>
      <c r="TUI14" s="624"/>
      <c r="TUJ14" s="624"/>
      <c r="TUK14" s="624"/>
      <c r="TUL14" s="313"/>
      <c r="TUM14" s="314"/>
      <c r="TUN14" s="315"/>
      <c r="TUO14" s="311"/>
      <c r="TUP14" s="311"/>
      <c r="TUQ14" s="624"/>
      <c r="TUR14" s="624"/>
      <c r="TUS14" s="624"/>
      <c r="TUT14" s="313"/>
      <c r="TUU14" s="314"/>
      <c r="TUV14" s="315"/>
      <c r="TUW14" s="311"/>
      <c r="TUX14" s="311"/>
      <c r="TUY14" s="624"/>
      <c r="TUZ14" s="624"/>
      <c r="TVA14" s="624"/>
      <c r="TVB14" s="313"/>
      <c r="TVC14" s="314"/>
      <c r="TVD14" s="315"/>
      <c r="TVE14" s="311"/>
      <c r="TVF14" s="311"/>
      <c r="TVG14" s="624"/>
      <c r="TVH14" s="624"/>
      <c r="TVI14" s="624"/>
      <c r="TVJ14" s="313"/>
      <c r="TVK14" s="314"/>
      <c r="TVL14" s="315"/>
      <c r="TVM14" s="311"/>
      <c r="TVN14" s="311"/>
      <c r="TVO14" s="624"/>
      <c r="TVP14" s="624"/>
      <c r="TVQ14" s="624"/>
      <c r="TVR14" s="313"/>
      <c r="TVS14" s="314"/>
      <c r="TVT14" s="315"/>
      <c r="TVU14" s="311"/>
      <c r="TVV14" s="311"/>
      <c r="TVW14" s="624"/>
      <c r="TVX14" s="624"/>
      <c r="TVY14" s="624"/>
      <c r="TVZ14" s="313"/>
      <c r="TWA14" s="314"/>
      <c r="TWB14" s="315"/>
      <c r="TWC14" s="311"/>
      <c r="TWD14" s="311"/>
      <c r="TWE14" s="624"/>
      <c r="TWF14" s="624"/>
      <c r="TWG14" s="624"/>
      <c r="TWH14" s="313"/>
      <c r="TWI14" s="314"/>
      <c r="TWJ14" s="315"/>
      <c r="TWK14" s="311"/>
      <c r="TWL14" s="311"/>
      <c r="TWM14" s="624"/>
      <c r="TWN14" s="624"/>
      <c r="TWO14" s="624"/>
      <c r="TWP14" s="313"/>
      <c r="TWQ14" s="314"/>
      <c r="TWR14" s="315"/>
      <c r="TWS14" s="311"/>
      <c r="TWT14" s="311"/>
      <c r="TWU14" s="624"/>
      <c r="TWV14" s="624"/>
      <c r="TWW14" s="624"/>
      <c r="TWX14" s="313"/>
      <c r="TWY14" s="314"/>
      <c r="TWZ14" s="315"/>
      <c r="TXA14" s="311"/>
      <c r="TXB14" s="311"/>
      <c r="TXC14" s="624"/>
      <c r="TXD14" s="624"/>
      <c r="TXE14" s="624"/>
      <c r="TXF14" s="313"/>
      <c r="TXG14" s="314"/>
      <c r="TXH14" s="315"/>
      <c r="TXI14" s="311"/>
      <c r="TXJ14" s="311"/>
      <c r="TXK14" s="624"/>
      <c r="TXL14" s="624"/>
      <c r="TXM14" s="624"/>
      <c r="TXN14" s="313"/>
      <c r="TXO14" s="314"/>
      <c r="TXP14" s="315"/>
      <c r="TXQ14" s="311"/>
      <c r="TXR14" s="311"/>
      <c r="TXS14" s="624"/>
      <c r="TXT14" s="624"/>
      <c r="TXU14" s="624"/>
      <c r="TXV14" s="313"/>
      <c r="TXW14" s="314"/>
      <c r="TXX14" s="315"/>
      <c r="TXY14" s="311"/>
      <c r="TXZ14" s="311"/>
      <c r="TYA14" s="624"/>
      <c r="TYB14" s="624"/>
      <c r="TYC14" s="624"/>
      <c r="TYD14" s="313"/>
      <c r="TYE14" s="314"/>
      <c r="TYF14" s="315"/>
      <c r="TYG14" s="311"/>
      <c r="TYH14" s="311"/>
      <c r="TYI14" s="624"/>
      <c r="TYJ14" s="624"/>
      <c r="TYK14" s="624"/>
      <c r="TYL14" s="313"/>
      <c r="TYM14" s="314"/>
      <c r="TYN14" s="315"/>
      <c r="TYO14" s="311"/>
      <c r="TYP14" s="311"/>
      <c r="TYQ14" s="624"/>
      <c r="TYR14" s="624"/>
      <c r="TYS14" s="624"/>
      <c r="TYT14" s="313"/>
      <c r="TYU14" s="314"/>
      <c r="TYV14" s="315"/>
      <c r="TYW14" s="311"/>
      <c r="TYX14" s="311"/>
      <c r="TYY14" s="624"/>
      <c r="TYZ14" s="624"/>
      <c r="TZA14" s="624"/>
      <c r="TZB14" s="313"/>
      <c r="TZC14" s="314"/>
      <c r="TZD14" s="315"/>
      <c r="TZE14" s="311"/>
      <c r="TZF14" s="311"/>
      <c r="TZG14" s="624"/>
      <c r="TZH14" s="624"/>
      <c r="TZI14" s="624"/>
      <c r="TZJ14" s="313"/>
      <c r="TZK14" s="314"/>
      <c r="TZL14" s="315"/>
      <c r="TZM14" s="311"/>
      <c r="TZN14" s="311"/>
      <c r="TZO14" s="624"/>
      <c r="TZP14" s="624"/>
      <c r="TZQ14" s="624"/>
      <c r="TZR14" s="313"/>
      <c r="TZS14" s="314"/>
      <c r="TZT14" s="315"/>
      <c r="TZU14" s="311"/>
      <c r="TZV14" s="311"/>
      <c r="TZW14" s="624"/>
      <c r="TZX14" s="624"/>
      <c r="TZY14" s="624"/>
      <c r="TZZ14" s="313"/>
      <c r="UAA14" s="314"/>
      <c r="UAB14" s="315"/>
      <c r="UAC14" s="311"/>
      <c r="UAD14" s="311"/>
      <c r="UAE14" s="624"/>
      <c r="UAF14" s="624"/>
      <c r="UAG14" s="624"/>
      <c r="UAH14" s="313"/>
      <c r="UAI14" s="314"/>
      <c r="UAJ14" s="315"/>
      <c r="UAK14" s="311"/>
      <c r="UAL14" s="311"/>
      <c r="UAM14" s="624"/>
      <c r="UAN14" s="624"/>
      <c r="UAO14" s="624"/>
      <c r="UAP14" s="313"/>
      <c r="UAQ14" s="314"/>
      <c r="UAR14" s="315"/>
      <c r="UAS14" s="311"/>
      <c r="UAT14" s="311"/>
      <c r="UAU14" s="624"/>
      <c r="UAV14" s="624"/>
      <c r="UAW14" s="624"/>
      <c r="UAX14" s="313"/>
      <c r="UAY14" s="314"/>
      <c r="UAZ14" s="315"/>
      <c r="UBA14" s="311"/>
      <c r="UBB14" s="311"/>
      <c r="UBC14" s="624"/>
      <c r="UBD14" s="624"/>
      <c r="UBE14" s="624"/>
      <c r="UBF14" s="313"/>
      <c r="UBG14" s="314"/>
      <c r="UBH14" s="315"/>
      <c r="UBI14" s="311"/>
      <c r="UBJ14" s="311"/>
      <c r="UBK14" s="624"/>
      <c r="UBL14" s="624"/>
      <c r="UBM14" s="624"/>
      <c r="UBN14" s="313"/>
      <c r="UBO14" s="314"/>
      <c r="UBP14" s="315"/>
      <c r="UBQ14" s="311"/>
      <c r="UBR14" s="311"/>
      <c r="UBS14" s="624"/>
      <c r="UBT14" s="624"/>
      <c r="UBU14" s="624"/>
      <c r="UBV14" s="313"/>
      <c r="UBW14" s="314"/>
      <c r="UBX14" s="315"/>
      <c r="UBY14" s="311"/>
      <c r="UBZ14" s="311"/>
      <c r="UCA14" s="624"/>
      <c r="UCB14" s="624"/>
      <c r="UCC14" s="624"/>
      <c r="UCD14" s="313"/>
      <c r="UCE14" s="314"/>
      <c r="UCF14" s="315"/>
      <c r="UCG14" s="311"/>
      <c r="UCH14" s="311"/>
      <c r="UCI14" s="624"/>
      <c r="UCJ14" s="624"/>
      <c r="UCK14" s="624"/>
      <c r="UCL14" s="313"/>
      <c r="UCM14" s="314"/>
      <c r="UCN14" s="315"/>
      <c r="UCO14" s="311"/>
      <c r="UCP14" s="311"/>
      <c r="UCQ14" s="624"/>
      <c r="UCR14" s="624"/>
      <c r="UCS14" s="624"/>
      <c r="UCT14" s="313"/>
      <c r="UCU14" s="314"/>
      <c r="UCV14" s="315"/>
      <c r="UCW14" s="311"/>
      <c r="UCX14" s="311"/>
      <c r="UCY14" s="624"/>
      <c r="UCZ14" s="624"/>
      <c r="UDA14" s="624"/>
      <c r="UDB14" s="313"/>
      <c r="UDC14" s="314"/>
      <c r="UDD14" s="315"/>
      <c r="UDE14" s="311"/>
      <c r="UDF14" s="311"/>
      <c r="UDG14" s="624"/>
      <c r="UDH14" s="624"/>
      <c r="UDI14" s="624"/>
      <c r="UDJ14" s="313"/>
      <c r="UDK14" s="314"/>
      <c r="UDL14" s="315"/>
      <c r="UDM14" s="311"/>
      <c r="UDN14" s="311"/>
      <c r="UDO14" s="624"/>
      <c r="UDP14" s="624"/>
      <c r="UDQ14" s="624"/>
      <c r="UDR14" s="313"/>
      <c r="UDS14" s="314"/>
      <c r="UDT14" s="315"/>
      <c r="UDU14" s="311"/>
      <c r="UDV14" s="311"/>
      <c r="UDW14" s="624"/>
      <c r="UDX14" s="624"/>
      <c r="UDY14" s="624"/>
      <c r="UDZ14" s="313"/>
      <c r="UEA14" s="314"/>
      <c r="UEB14" s="315"/>
      <c r="UEC14" s="311"/>
      <c r="UED14" s="311"/>
      <c r="UEE14" s="624"/>
      <c r="UEF14" s="624"/>
      <c r="UEG14" s="624"/>
      <c r="UEH14" s="313"/>
      <c r="UEI14" s="314"/>
      <c r="UEJ14" s="315"/>
      <c r="UEK14" s="311"/>
      <c r="UEL14" s="311"/>
      <c r="UEM14" s="624"/>
      <c r="UEN14" s="624"/>
      <c r="UEO14" s="624"/>
      <c r="UEP14" s="313"/>
      <c r="UEQ14" s="314"/>
      <c r="UER14" s="315"/>
      <c r="UES14" s="311"/>
      <c r="UET14" s="311"/>
      <c r="UEU14" s="624"/>
      <c r="UEV14" s="624"/>
      <c r="UEW14" s="624"/>
      <c r="UEX14" s="313"/>
      <c r="UEY14" s="314"/>
      <c r="UEZ14" s="315"/>
      <c r="UFA14" s="311"/>
      <c r="UFB14" s="311"/>
      <c r="UFC14" s="624"/>
      <c r="UFD14" s="624"/>
      <c r="UFE14" s="624"/>
      <c r="UFF14" s="313"/>
      <c r="UFG14" s="314"/>
      <c r="UFH14" s="315"/>
      <c r="UFI14" s="311"/>
      <c r="UFJ14" s="311"/>
      <c r="UFK14" s="624"/>
      <c r="UFL14" s="624"/>
      <c r="UFM14" s="624"/>
      <c r="UFN14" s="313"/>
      <c r="UFO14" s="314"/>
      <c r="UFP14" s="315"/>
      <c r="UFQ14" s="311"/>
      <c r="UFR14" s="311"/>
      <c r="UFS14" s="624"/>
      <c r="UFT14" s="624"/>
      <c r="UFU14" s="624"/>
      <c r="UFV14" s="313"/>
      <c r="UFW14" s="314"/>
      <c r="UFX14" s="315"/>
      <c r="UFY14" s="311"/>
      <c r="UFZ14" s="311"/>
      <c r="UGA14" s="624"/>
      <c r="UGB14" s="624"/>
      <c r="UGC14" s="624"/>
      <c r="UGD14" s="313"/>
      <c r="UGE14" s="314"/>
      <c r="UGF14" s="315"/>
      <c r="UGG14" s="311"/>
      <c r="UGH14" s="311"/>
      <c r="UGI14" s="624"/>
      <c r="UGJ14" s="624"/>
      <c r="UGK14" s="624"/>
      <c r="UGL14" s="313"/>
      <c r="UGM14" s="314"/>
      <c r="UGN14" s="315"/>
      <c r="UGO14" s="311"/>
      <c r="UGP14" s="311"/>
      <c r="UGQ14" s="624"/>
      <c r="UGR14" s="624"/>
      <c r="UGS14" s="624"/>
      <c r="UGT14" s="313"/>
      <c r="UGU14" s="314"/>
      <c r="UGV14" s="315"/>
      <c r="UGW14" s="311"/>
      <c r="UGX14" s="311"/>
      <c r="UGY14" s="624"/>
      <c r="UGZ14" s="624"/>
      <c r="UHA14" s="624"/>
      <c r="UHB14" s="313"/>
      <c r="UHC14" s="314"/>
      <c r="UHD14" s="315"/>
      <c r="UHE14" s="311"/>
      <c r="UHF14" s="311"/>
      <c r="UHG14" s="624"/>
      <c r="UHH14" s="624"/>
      <c r="UHI14" s="624"/>
      <c r="UHJ14" s="313"/>
      <c r="UHK14" s="314"/>
      <c r="UHL14" s="315"/>
      <c r="UHM14" s="311"/>
      <c r="UHN14" s="311"/>
      <c r="UHO14" s="624"/>
      <c r="UHP14" s="624"/>
      <c r="UHQ14" s="624"/>
      <c r="UHR14" s="313"/>
      <c r="UHS14" s="314"/>
      <c r="UHT14" s="315"/>
      <c r="UHU14" s="311"/>
      <c r="UHV14" s="311"/>
      <c r="UHW14" s="624"/>
      <c r="UHX14" s="624"/>
      <c r="UHY14" s="624"/>
      <c r="UHZ14" s="313"/>
      <c r="UIA14" s="314"/>
      <c r="UIB14" s="315"/>
      <c r="UIC14" s="311"/>
      <c r="UID14" s="311"/>
      <c r="UIE14" s="624"/>
      <c r="UIF14" s="624"/>
      <c r="UIG14" s="624"/>
      <c r="UIH14" s="313"/>
      <c r="UII14" s="314"/>
      <c r="UIJ14" s="315"/>
      <c r="UIK14" s="311"/>
      <c r="UIL14" s="311"/>
      <c r="UIM14" s="624"/>
      <c r="UIN14" s="624"/>
      <c r="UIO14" s="624"/>
      <c r="UIP14" s="313"/>
      <c r="UIQ14" s="314"/>
      <c r="UIR14" s="315"/>
      <c r="UIS14" s="311"/>
      <c r="UIT14" s="311"/>
      <c r="UIU14" s="624"/>
      <c r="UIV14" s="624"/>
      <c r="UIW14" s="624"/>
      <c r="UIX14" s="313"/>
      <c r="UIY14" s="314"/>
      <c r="UIZ14" s="315"/>
      <c r="UJA14" s="311"/>
      <c r="UJB14" s="311"/>
      <c r="UJC14" s="624"/>
      <c r="UJD14" s="624"/>
      <c r="UJE14" s="624"/>
      <c r="UJF14" s="313"/>
      <c r="UJG14" s="314"/>
      <c r="UJH14" s="315"/>
      <c r="UJI14" s="311"/>
      <c r="UJJ14" s="311"/>
      <c r="UJK14" s="624"/>
      <c r="UJL14" s="624"/>
      <c r="UJM14" s="624"/>
      <c r="UJN14" s="313"/>
      <c r="UJO14" s="314"/>
      <c r="UJP14" s="315"/>
      <c r="UJQ14" s="311"/>
      <c r="UJR14" s="311"/>
      <c r="UJS14" s="624"/>
      <c r="UJT14" s="624"/>
      <c r="UJU14" s="624"/>
      <c r="UJV14" s="313"/>
      <c r="UJW14" s="314"/>
      <c r="UJX14" s="315"/>
      <c r="UJY14" s="311"/>
      <c r="UJZ14" s="311"/>
      <c r="UKA14" s="624"/>
      <c r="UKB14" s="624"/>
      <c r="UKC14" s="624"/>
      <c r="UKD14" s="313"/>
      <c r="UKE14" s="314"/>
      <c r="UKF14" s="315"/>
      <c r="UKG14" s="311"/>
      <c r="UKH14" s="311"/>
      <c r="UKI14" s="624"/>
      <c r="UKJ14" s="624"/>
      <c r="UKK14" s="624"/>
      <c r="UKL14" s="313"/>
      <c r="UKM14" s="314"/>
      <c r="UKN14" s="315"/>
      <c r="UKO14" s="311"/>
      <c r="UKP14" s="311"/>
      <c r="UKQ14" s="624"/>
      <c r="UKR14" s="624"/>
      <c r="UKS14" s="624"/>
      <c r="UKT14" s="313"/>
      <c r="UKU14" s="314"/>
      <c r="UKV14" s="315"/>
      <c r="UKW14" s="311"/>
      <c r="UKX14" s="311"/>
      <c r="UKY14" s="624"/>
      <c r="UKZ14" s="624"/>
      <c r="ULA14" s="624"/>
      <c r="ULB14" s="313"/>
      <c r="ULC14" s="314"/>
      <c r="ULD14" s="315"/>
      <c r="ULE14" s="311"/>
      <c r="ULF14" s="311"/>
      <c r="ULG14" s="624"/>
      <c r="ULH14" s="624"/>
      <c r="ULI14" s="624"/>
      <c r="ULJ14" s="313"/>
      <c r="ULK14" s="314"/>
      <c r="ULL14" s="315"/>
      <c r="ULM14" s="311"/>
      <c r="ULN14" s="311"/>
      <c r="ULO14" s="624"/>
      <c r="ULP14" s="624"/>
      <c r="ULQ14" s="624"/>
      <c r="ULR14" s="313"/>
      <c r="ULS14" s="314"/>
      <c r="ULT14" s="315"/>
      <c r="ULU14" s="311"/>
      <c r="ULV14" s="311"/>
      <c r="ULW14" s="624"/>
      <c r="ULX14" s="624"/>
      <c r="ULY14" s="624"/>
      <c r="ULZ14" s="313"/>
      <c r="UMA14" s="314"/>
      <c r="UMB14" s="315"/>
      <c r="UMC14" s="311"/>
      <c r="UMD14" s="311"/>
      <c r="UME14" s="624"/>
      <c r="UMF14" s="624"/>
      <c r="UMG14" s="624"/>
      <c r="UMH14" s="313"/>
      <c r="UMI14" s="314"/>
      <c r="UMJ14" s="315"/>
      <c r="UMK14" s="311"/>
      <c r="UML14" s="311"/>
      <c r="UMM14" s="624"/>
      <c r="UMN14" s="624"/>
      <c r="UMO14" s="624"/>
      <c r="UMP14" s="313"/>
      <c r="UMQ14" s="314"/>
      <c r="UMR14" s="315"/>
      <c r="UMS14" s="311"/>
      <c r="UMT14" s="311"/>
      <c r="UMU14" s="624"/>
      <c r="UMV14" s="624"/>
      <c r="UMW14" s="624"/>
      <c r="UMX14" s="313"/>
      <c r="UMY14" s="314"/>
      <c r="UMZ14" s="315"/>
      <c r="UNA14" s="311"/>
      <c r="UNB14" s="311"/>
      <c r="UNC14" s="624"/>
      <c r="UND14" s="624"/>
      <c r="UNE14" s="624"/>
      <c r="UNF14" s="313"/>
      <c r="UNG14" s="314"/>
      <c r="UNH14" s="315"/>
      <c r="UNI14" s="311"/>
      <c r="UNJ14" s="311"/>
      <c r="UNK14" s="624"/>
      <c r="UNL14" s="624"/>
      <c r="UNM14" s="624"/>
      <c r="UNN14" s="313"/>
      <c r="UNO14" s="314"/>
      <c r="UNP14" s="315"/>
      <c r="UNQ14" s="311"/>
      <c r="UNR14" s="311"/>
      <c r="UNS14" s="624"/>
      <c r="UNT14" s="624"/>
      <c r="UNU14" s="624"/>
      <c r="UNV14" s="313"/>
      <c r="UNW14" s="314"/>
      <c r="UNX14" s="315"/>
      <c r="UNY14" s="311"/>
      <c r="UNZ14" s="311"/>
      <c r="UOA14" s="624"/>
      <c r="UOB14" s="624"/>
      <c r="UOC14" s="624"/>
      <c r="UOD14" s="313"/>
      <c r="UOE14" s="314"/>
      <c r="UOF14" s="315"/>
      <c r="UOG14" s="311"/>
      <c r="UOH14" s="311"/>
      <c r="UOI14" s="624"/>
      <c r="UOJ14" s="624"/>
      <c r="UOK14" s="624"/>
      <c r="UOL14" s="313"/>
      <c r="UOM14" s="314"/>
      <c r="UON14" s="315"/>
      <c r="UOO14" s="311"/>
      <c r="UOP14" s="311"/>
      <c r="UOQ14" s="624"/>
      <c r="UOR14" s="624"/>
      <c r="UOS14" s="624"/>
      <c r="UOT14" s="313"/>
      <c r="UOU14" s="314"/>
      <c r="UOV14" s="315"/>
      <c r="UOW14" s="311"/>
      <c r="UOX14" s="311"/>
      <c r="UOY14" s="624"/>
      <c r="UOZ14" s="624"/>
      <c r="UPA14" s="624"/>
      <c r="UPB14" s="313"/>
      <c r="UPC14" s="314"/>
      <c r="UPD14" s="315"/>
      <c r="UPE14" s="311"/>
      <c r="UPF14" s="311"/>
      <c r="UPG14" s="624"/>
      <c r="UPH14" s="624"/>
      <c r="UPI14" s="624"/>
      <c r="UPJ14" s="313"/>
      <c r="UPK14" s="314"/>
      <c r="UPL14" s="315"/>
      <c r="UPM14" s="311"/>
      <c r="UPN14" s="311"/>
      <c r="UPO14" s="624"/>
      <c r="UPP14" s="624"/>
      <c r="UPQ14" s="624"/>
      <c r="UPR14" s="313"/>
      <c r="UPS14" s="314"/>
      <c r="UPT14" s="315"/>
      <c r="UPU14" s="311"/>
      <c r="UPV14" s="311"/>
      <c r="UPW14" s="624"/>
      <c r="UPX14" s="624"/>
      <c r="UPY14" s="624"/>
      <c r="UPZ14" s="313"/>
      <c r="UQA14" s="314"/>
      <c r="UQB14" s="315"/>
      <c r="UQC14" s="311"/>
      <c r="UQD14" s="311"/>
      <c r="UQE14" s="624"/>
      <c r="UQF14" s="624"/>
      <c r="UQG14" s="624"/>
      <c r="UQH14" s="313"/>
      <c r="UQI14" s="314"/>
      <c r="UQJ14" s="315"/>
      <c r="UQK14" s="311"/>
      <c r="UQL14" s="311"/>
      <c r="UQM14" s="624"/>
      <c r="UQN14" s="624"/>
      <c r="UQO14" s="624"/>
      <c r="UQP14" s="313"/>
      <c r="UQQ14" s="314"/>
      <c r="UQR14" s="315"/>
      <c r="UQS14" s="311"/>
      <c r="UQT14" s="311"/>
      <c r="UQU14" s="624"/>
      <c r="UQV14" s="624"/>
      <c r="UQW14" s="624"/>
      <c r="UQX14" s="313"/>
      <c r="UQY14" s="314"/>
      <c r="UQZ14" s="315"/>
      <c r="URA14" s="311"/>
      <c r="URB14" s="311"/>
      <c r="URC14" s="624"/>
      <c r="URD14" s="624"/>
      <c r="URE14" s="624"/>
      <c r="URF14" s="313"/>
      <c r="URG14" s="314"/>
      <c r="URH14" s="315"/>
      <c r="URI14" s="311"/>
      <c r="URJ14" s="311"/>
      <c r="URK14" s="624"/>
      <c r="URL14" s="624"/>
      <c r="URM14" s="624"/>
      <c r="URN14" s="313"/>
      <c r="URO14" s="314"/>
      <c r="URP14" s="315"/>
      <c r="URQ14" s="311"/>
      <c r="URR14" s="311"/>
      <c r="URS14" s="624"/>
      <c r="URT14" s="624"/>
      <c r="URU14" s="624"/>
      <c r="URV14" s="313"/>
      <c r="URW14" s="314"/>
      <c r="URX14" s="315"/>
      <c r="URY14" s="311"/>
      <c r="URZ14" s="311"/>
      <c r="USA14" s="624"/>
      <c r="USB14" s="624"/>
      <c r="USC14" s="624"/>
      <c r="USD14" s="313"/>
      <c r="USE14" s="314"/>
      <c r="USF14" s="315"/>
      <c r="USG14" s="311"/>
      <c r="USH14" s="311"/>
      <c r="USI14" s="624"/>
      <c r="USJ14" s="624"/>
      <c r="USK14" s="624"/>
      <c r="USL14" s="313"/>
      <c r="USM14" s="314"/>
      <c r="USN14" s="315"/>
      <c r="USO14" s="311"/>
      <c r="USP14" s="311"/>
      <c r="USQ14" s="624"/>
      <c r="USR14" s="624"/>
      <c r="USS14" s="624"/>
      <c r="UST14" s="313"/>
      <c r="USU14" s="314"/>
      <c r="USV14" s="315"/>
      <c r="USW14" s="311"/>
      <c r="USX14" s="311"/>
      <c r="USY14" s="624"/>
      <c r="USZ14" s="624"/>
      <c r="UTA14" s="624"/>
      <c r="UTB14" s="313"/>
      <c r="UTC14" s="314"/>
      <c r="UTD14" s="315"/>
      <c r="UTE14" s="311"/>
      <c r="UTF14" s="311"/>
      <c r="UTG14" s="624"/>
      <c r="UTH14" s="624"/>
      <c r="UTI14" s="624"/>
      <c r="UTJ14" s="313"/>
      <c r="UTK14" s="314"/>
      <c r="UTL14" s="315"/>
      <c r="UTM14" s="311"/>
      <c r="UTN14" s="311"/>
      <c r="UTO14" s="624"/>
      <c r="UTP14" s="624"/>
      <c r="UTQ14" s="624"/>
      <c r="UTR14" s="313"/>
      <c r="UTS14" s="314"/>
      <c r="UTT14" s="315"/>
      <c r="UTU14" s="311"/>
      <c r="UTV14" s="311"/>
      <c r="UTW14" s="624"/>
      <c r="UTX14" s="624"/>
      <c r="UTY14" s="624"/>
      <c r="UTZ14" s="313"/>
      <c r="UUA14" s="314"/>
      <c r="UUB14" s="315"/>
      <c r="UUC14" s="311"/>
      <c r="UUD14" s="311"/>
      <c r="UUE14" s="624"/>
      <c r="UUF14" s="624"/>
      <c r="UUG14" s="624"/>
      <c r="UUH14" s="313"/>
      <c r="UUI14" s="314"/>
      <c r="UUJ14" s="315"/>
      <c r="UUK14" s="311"/>
      <c r="UUL14" s="311"/>
      <c r="UUM14" s="624"/>
      <c r="UUN14" s="624"/>
      <c r="UUO14" s="624"/>
      <c r="UUP14" s="313"/>
      <c r="UUQ14" s="314"/>
      <c r="UUR14" s="315"/>
      <c r="UUS14" s="311"/>
      <c r="UUT14" s="311"/>
      <c r="UUU14" s="624"/>
      <c r="UUV14" s="624"/>
      <c r="UUW14" s="624"/>
      <c r="UUX14" s="313"/>
      <c r="UUY14" s="314"/>
      <c r="UUZ14" s="315"/>
      <c r="UVA14" s="311"/>
      <c r="UVB14" s="311"/>
      <c r="UVC14" s="624"/>
      <c r="UVD14" s="624"/>
      <c r="UVE14" s="624"/>
      <c r="UVF14" s="313"/>
      <c r="UVG14" s="314"/>
      <c r="UVH14" s="315"/>
      <c r="UVI14" s="311"/>
      <c r="UVJ14" s="311"/>
      <c r="UVK14" s="624"/>
      <c r="UVL14" s="624"/>
      <c r="UVM14" s="624"/>
      <c r="UVN14" s="313"/>
      <c r="UVO14" s="314"/>
      <c r="UVP14" s="315"/>
      <c r="UVQ14" s="311"/>
      <c r="UVR14" s="311"/>
      <c r="UVS14" s="624"/>
      <c r="UVT14" s="624"/>
      <c r="UVU14" s="624"/>
      <c r="UVV14" s="313"/>
      <c r="UVW14" s="314"/>
      <c r="UVX14" s="315"/>
      <c r="UVY14" s="311"/>
      <c r="UVZ14" s="311"/>
      <c r="UWA14" s="624"/>
      <c r="UWB14" s="624"/>
      <c r="UWC14" s="624"/>
      <c r="UWD14" s="313"/>
      <c r="UWE14" s="314"/>
      <c r="UWF14" s="315"/>
      <c r="UWG14" s="311"/>
      <c r="UWH14" s="311"/>
      <c r="UWI14" s="624"/>
      <c r="UWJ14" s="624"/>
      <c r="UWK14" s="624"/>
      <c r="UWL14" s="313"/>
      <c r="UWM14" s="314"/>
      <c r="UWN14" s="315"/>
      <c r="UWO14" s="311"/>
      <c r="UWP14" s="311"/>
      <c r="UWQ14" s="624"/>
      <c r="UWR14" s="624"/>
      <c r="UWS14" s="624"/>
      <c r="UWT14" s="313"/>
      <c r="UWU14" s="314"/>
      <c r="UWV14" s="315"/>
      <c r="UWW14" s="311"/>
      <c r="UWX14" s="311"/>
      <c r="UWY14" s="624"/>
      <c r="UWZ14" s="624"/>
      <c r="UXA14" s="624"/>
      <c r="UXB14" s="313"/>
      <c r="UXC14" s="314"/>
      <c r="UXD14" s="315"/>
      <c r="UXE14" s="311"/>
      <c r="UXF14" s="311"/>
      <c r="UXG14" s="624"/>
      <c r="UXH14" s="624"/>
      <c r="UXI14" s="624"/>
      <c r="UXJ14" s="313"/>
      <c r="UXK14" s="314"/>
      <c r="UXL14" s="315"/>
      <c r="UXM14" s="311"/>
      <c r="UXN14" s="311"/>
      <c r="UXO14" s="624"/>
      <c r="UXP14" s="624"/>
      <c r="UXQ14" s="624"/>
      <c r="UXR14" s="313"/>
      <c r="UXS14" s="314"/>
      <c r="UXT14" s="315"/>
      <c r="UXU14" s="311"/>
      <c r="UXV14" s="311"/>
      <c r="UXW14" s="624"/>
      <c r="UXX14" s="624"/>
      <c r="UXY14" s="624"/>
      <c r="UXZ14" s="313"/>
      <c r="UYA14" s="314"/>
      <c r="UYB14" s="315"/>
      <c r="UYC14" s="311"/>
      <c r="UYD14" s="311"/>
      <c r="UYE14" s="624"/>
      <c r="UYF14" s="624"/>
      <c r="UYG14" s="624"/>
      <c r="UYH14" s="313"/>
      <c r="UYI14" s="314"/>
      <c r="UYJ14" s="315"/>
      <c r="UYK14" s="311"/>
      <c r="UYL14" s="311"/>
      <c r="UYM14" s="624"/>
      <c r="UYN14" s="624"/>
      <c r="UYO14" s="624"/>
      <c r="UYP14" s="313"/>
      <c r="UYQ14" s="314"/>
      <c r="UYR14" s="315"/>
      <c r="UYS14" s="311"/>
      <c r="UYT14" s="311"/>
      <c r="UYU14" s="624"/>
      <c r="UYV14" s="624"/>
      <c r="UYW14" s="624"/>
      <c r="UYX14" s="313"/>
      <c r="UYY14" s="314"/>
      <c r="UYZ14" s="315"/>
      <c r="UZA14" s="311"/>
      <c r="UZB14" s="311"/>
      <c r="UZC14" s="624"/>
      <c r="UZD14" s="624"/>
      <c r="UZE14" s="624"/>
      <c r="UZF14" s="313"/>
      <c r="UZG14" s="314"/>
      <c r="UZH14" s="315"/>
      <c r="UZI14" s="311"/>
      <c r="UZJ14" s="311"/>
      <c r="UZK14" s="624"/>
      <c r="UZL14" s="624"/>
      <c r="UZM14" s="624"/>
      <c r="UZN14" s="313"/>
      <c r="UZO14" s="314"/>
      <c r="UZP14" s="315"/>
      <c r="UZQ14" s="311"/>
      <c r="UZR14" s="311"/>
      <c r="UZS14" s="624"/>
      <c r="UZT14" s="624"/>
      <c r="UZU14" s="624"/>
      <c r="UZV14" s="313"/>
      <c r="UZW14" s="314"/>
      <c r="UZX14" s="315"/>
      <c r="UZY14" s="311"/>
      <c r="UZZ14" s="311"/>
      <c r="VAA14" s="624"/>
      <c r="VAB14" s="624"/>
      <c r="VAC14" s="624"/>
      <c r="VAD14" s="313"/>
      <c r="VAE14" s="314"/>
      <c r="VAF14" s="315"/>
      <c r="VAG14" s="311"/>
      <c r="VAH14" s="311"/>
      <c r="VAI14" s="624"/>
      <c r="VAJ14" s="624"/>
      <c r="VAK14" s="624"/>
      <c r="VAL14" s="313"/>
      <c r="VAM14" s="314"/>
      <c r="VAN14" s="315"/>
      <c r="VAO14" s="311"/>
      <c r="VAP14" s="311"/>
      <c r="VAQ14" s="624"/>
      <c r="VAR14" s="624"/>
      <c r="VAS14" s="624"/>
      <c r="VAT14" s="313"/>
      <c r="VAU14" s="314"/>
      <c r="VAV14" s="315"/>
      <c r="VAW14" s="311"/>
      <c r="VAX14" s="311"/>
      <c r="VAY14" s="624"/>
      <c r="VAZ14" s="624"/>
      <c r="VBA14" s="624"/>
      <c r="VBB14" s="313"/>
      <c r="VBC14" s="314"/>
      <c r="VBD14" s="315"/>
      <c r="VBE14" s="311"/>
      <c r="VBF14" s="311"/>
      <c r="VBG14" s="624"/>
      <c r="VBH14" s="624"/>
      <c r="VBI14" s="624"/>
      <c r="VBJ14" s="313"/>
      <c r="VBK14" s="314"/>
      <c r="VBL14" s="315"/>
      <c r="VBM14" s="311"/>
      <c r="VBN14" s="311"/>
      <c r="VBO14" s="624"/>
      <c r="VBP14" s="624"/>
      <c r="VBQ14" s="624"/>
      <c r="VBR14" s="313"/>
      <c r="VBS14" s="314"/>
      <c r="VBT14" s="315"/>
      <c r="VBU14" s="311"/>
      <c r="VBV14" s="311"/>
      <c r="VBW14" s="624"/>
      <c r="VBX14" s="624"/>
      <c r="VBY14" s="624"/>
      <c r="VBZ14" s="313"/>
      <c r="VCA14" s="314"/>
      <c r="VCB14" s="315"/>
      <c r="VCC14" s="311"/>
      <c r="VCD14" s="311"/>
      <c r="VCE14" s="624"/>
      <c r="VCF14" s="624"/>
      <c r="VCG14" s="624"/>
      <c r="VCH14" s="313"/>
      <c r="VCI14" s="314"/>
      <c r="VCJ14" s="315"/>
      <c r="VCK14" s="311"/>
      <c r="VCL14" s="311"/>
      <c r="VCM14" s="624"/>
      <c r="VCN14" s="624"/>
      <c r="VCO14" s="624"/>
      <c r="VCP14" s="313"/>
      <c r="VCQ14" s="314"/>
      <c r="VCR14" s="315"/>
      <c r="VCS14" s="311"/>
      <c r="VCT14" s="311"/>
      <c r="VCU14" s="624"/>
      <c r="VCV14" s="624"/>
      <c r="VCW14" s="624"/>
      <c r="VCX14" s="313"/>
      <c r="VCY14" s="314"/>
      <c r="VCZ14" s="315"/>
      <c r="VDA14" s="311"/>
      <c r="VDB14" s="311"/>
      <c r="VDC14" s="624"/>
      <c r="VDD14" s="624"/>
      <c r="VDE14" s="624"/>
      <c r="VDF14" s="313"/>
      <c r="VDG14" s="314"/>
      <c r="VDH14" s="315"/>
      <c r="VDI14" s="311"/>
      <c r="VDJ14" s="311"/>
      <c r="VDK14" s="624"/>
      <c r="VDL14" s="624"/>
      <c r="VDM14" s="624"/>
      <c r="VDN14" s="313"/>
      <c r="VDO14" s="314"/>
      <c r="VDP14" s="315"/>
      <c r="VDQ14" s="311"/>
      <c r="VDR14" s="311"/>
      <c r="VDS14" s="624"/>
      <c r="VDT14" s="624"/>
      <c r="VDU14" s="624"/>
      <c r="VDV14" s="313"/>
      <c r="VDW14" s="314"/>
      <c r="VDX14" s="315"/>
      <c r="VDY14" s="311"/>
      <c r="VDZ14" s="311"/>
      <c r="VEA14" s="624"/>
      <c r="VEB14" s="624"/>
      <c r="VEC14" s="624"/>
      <c r="VED14" s="313"/>
      <c r="VEE14" s="314"/>
      <c r="VEF14" s="315"/>
      <c r="VEG14" s="311"/>
      <c r="VEH14" s="311"/>
      <c r="VEI14" s="624"/>
      <c r="VEJ14" s="624"/>
      <c r="VEK14" s="624"/>
      <c r="VEL14" s="313"/>
      <c r="VEM14" s="314"/>
      <c r="VEN14" s="315"/>
      <c r="VEO14" s="311"/>
      <c r="VEP14" s="311"/>
      <c r="VEQ14" s="624"/>
      <c r="VER14" s="624"/>
      <c r="VES14" s="624"/>
      <c r="VET14" s="313"/>
      <c r="VEU14" s="314"/>
      <c r="VEV14" s="315"/>
      <c r="VEW14" s="311"/>
      <c r="VEX14" s="311"/>
      <c r="VEY14" s="624"/>
      <c r="VEZ14" s="624"/>
      <c r="VFA14" s="624"/>
      <c r="VFB14" s="313"/>
      <c r="VFC14" s="314"/>
      <c r="VFD14" s="315"/>
      <c r="VFE14" s="311"/>
      <c r="VFF14" s="311"/>
      <c r="VFG14" s="624"/>
      <c r="VFH14" s="624"/>
      <c r="VFI14" s="624"/>
      <c r="VFJ14" s="313"/>
      <c r="VFK14" s="314"/>
      <c r="VFL14" s="315"/>
      <c r="VFM14" s="311"/>
      <c r="VFN14" s="311"/>
      <c r="VFO14" s="624"/>
      <c r="VFP14" s="624"/>
      <c r="VFQ14" s="624"/>
      <c r="VFR14" s="313"/>
      <c r="VFS14" s="314"/>
      <c r="VFT14" s="315"/>
      <c r="VFU14" s="311"/>
      <c r="VFV14" s="311"/>
      <c r="VFW14" s="624"/>
      <c r="VFX14" s="624"/>
      <c r="VFY14" s="624"/>
      <c r="VFZ14" s="313"/>
      <c r="VGA14" s="314"/>
      <c r="VGB14" s="315"/>
      <c r="VGC14" s="311"/>
      <c r="VGD14" s="311"/>
      <c r="VGE14" s="624"/>
      <c r="VGF14" s="624"/>
      <c r="VGG14" s="624"/>
      <c r="VGH14" s="313"/>
      <c r="VGI14" s="314"/>
      <c r="VGJ14" s="315"/>
      <c r="VGK14" s="311"/>
      <c r="VGL14" s="311"/>
      <c r="VGM14" s="624"/>
      <c r="VGN14" s="624"/>
      <c r="VGO14" s="624"/>
      <c r="VGP14" s="313"/>
      <c r="VGQ14" s="314"/>
      <c r="VGR14" s="315"/>
      <c r="VGS14" s="311"/>
      <c r="VGT14" s="311"/>
      <c r="VGU14" s="624"/>
      <c r="VGV14" s="624"/>
      <c r="VGW14" s="624"/>
      <c r="VGX14" s="313"/>
      <c r="VGY14" s="314"/>
      <c r="VGZ14" s="315"/>
      <c r="VHA14" s="311"/>
      <c r="VHB14" s="311"/>
      <c r="VHC14" s="624"/>
      <c r="VHD14" s="624"/>
      <c r="VHE14" s="624"/>
      <c r="VHF14" s="313"/>
      <c r="VHG14" s="314"/>
      <c r="VHH14" s="315"/>
      <c r="VHI14" s="311"/>
      <c r="VHJ14" s="311"/>
      <c r="VHK14" s="624"/>
      <c r="VHL14" s="624"/>
      <c r="VHM14" s="624"/>
      <c r="VHN14" s="313"/>
      <c r="VHO14" s="314"/>
      <c r="VHP14" s="315"/>
      <c r="VHQ14" s="311"/>
      <c r="VHR14" s="311"/>
      <c r="VHS14" s="624"/>
      <c r="VHT14" s="624"/>
      <c r="VHU14" s="624"/>
      <c r="VHV14" s="313"/>
      <c r="VHW14" s="314"/>
      <c r="VHX14" s="315"/>
      <c r="VHY14" s="311"/>
      <c r="VHZ14" s="311"/>
      <c r="VIA14" s="624"/>
      <c r="VIB14" s="624"/>
      <c r="VIC14" s="624"/>
      <c r="VID14" s="313"/>
      <c r="VIE14" s="314"/>
      <c r="VIF14" s="315"/>
      <c r="VIG14" s="311"/>
      <c r="VIH14" s="311"/>
      <c r="VII14" s="624"/>
      <c r="VIJ14" s="624"/>
      <c r="VIK14" s="624"/>
      <c r="VIL14" s="313"/>
      <c r="VIM14" s="314"/>
      <c r="VIN14" s="315"/>
      <c r="VIO14" s="311"/>
      <c r="VIP14" s="311"/>
      <c r="VIQ14" s="624"/>
      <c r="VIR14" s="624"/>
      <c r="VIS14" s="624"/>
      <c r="VIT14" s="313"/>
      <c r="VIU14" s="314"/>
      <c r="VIV14" s="315"/>
      <c r="VIW14" s="311"/>
      <c r="VIX14" s="311"/>
      <c r="VIY14" s="624"/>
      <c r="VIZ14" s="624"/>
      <c r="VJA14" s="624"/>
      <c r="VJB14" s="313"/>
      <c r="VJC14" s="314"/>
      <c r="VJD14" s="315"/>
      <c r="VJE14" s="311"/>
      <c r="VJF14" s="311"/>
      <c r="VJG14" s="624"/>
      <c r="VJH14" s="624"/>
      <c r="VJI14" s="624"/>
      <c r="VJJ14" s="313"/>
      <c r="VJK14" s="314"/>
      <c r="VJL14" s="315"/>
      <c r="VJM14" s="311"/>
      <c r="VJN14" s="311"/>
      <c r="VJO14" s="624"/>
      <c r="VJP14" s="624"/>
      <c r="VJQ14" s="624"/>
      <c r="VJR14" s="313"/>
      <c r="VJS14" s="314"/>
      <c r="VJT14" s="315"/>
      <c r="VJU14" s="311"/>
      <c r="VJV14" s="311"/>
      <c r="VJW14" s="624"/>
      <c r="VJX14" s="624"/>
      <c r="VJY14" s="624"/>
      <c r="VJZ14" s="313"/>
      <c r="VKA14" s="314"/>
      <c r="VKB14" s="315"/>
      <c r="VKC14" s="311"/>
      <c r="VKD14" s="311"/>
      <c r="VKE14" s="624"/>
      <c r="VKF14" s="624"/>
      <c r="VKG14" s="624"/>
      <c r="VKH14" s="313"/>
      <c r="VKI14" s="314"/>
      <c r="VKJ14" s="315"/>
      <c r="VKK14" s="311"/>
      <c r="VKL14" s="311"/>
      <c r="VKM14" s="624"/>
      <c r="VKN14" s="624"/>
      <c r="VKO14" s="624"/>
      <c r="VKP14" s="313"/>
      <c r="VKQ14" s="314"/>
      <c r="VKR14" s="315"/>
      <c r="VKS14" s="311"/>
      <c r="VKT14" s="311"/>
      <c r="VKU14" s="624"/>
      <c r="VKV14" s="624"/>
      <c r="VKW14" s="624"/>
      <c r="VKX14" s="313"/>
      <c r="VKY14" s="314"/>
      <c r="VKZ14" s="315"/>
      <c r="VLA14" s="311"/>
      <c r="VLB14" s="311"/>
      <c r="VLC14" s="624"/>
      <c r="VLD14" s="624"/>
      <c r="VLE14" s="624"/>
      <c r="VLF14" s="313"/>
      <c r="VLG14" s="314"/>
      <c r="VLH14" s="315"/>
      <c r="VLI14" s="311"/>
      <c r="VLJ14" s="311"/>
      <c r="VLK14" s="624"/>
      <c r="VLL14" s="624"/>
      <c r="VLM14" s="624"/>
      <c r="VLN14" s="313"/>
      <c r="VLO14" s="314"/>
      <c r="VLP14" s="315"/>
      <c r="VLQ14" s="311"/>
      <c r="VLR14" s="311"/>
      <c r="VLS14" s="624"/>
      <c r="VLT14" s="624"/>
      <c r="VLU14" s="624"/>
      <c r="VLV14" s="313"/>
      <c r="VLW14" s="314"/>
      <c r="VLX14" s="315"/>
      <c r="VLY14" s="311"/>
      <c r="VLZ14" s="311"/>
      <c r="VMA14" s="624"/>
      <c r="VMB14" s="624"/>
      <c r="VMC14" s="624"/>
      <c r="VMD14" s="313"/>
      <c r="VME14" s="314"/>
      <c r="VMF14" s="315"/>
      <c r="VMG14" s="311"/>
      <c r="VMH14" s="311"/>
      <c r="VMI14" s="624"/>
      <c r="VMJ14" s="624"/>
      <c r="VMK14" s="624"/>
      <c r="VML14" s="313"/>
      <c r="VMM14" s="314"/>
      <c r="VMN14" s="315"/>
      <c r="VMO14" s="311"/>
      <c r="VMP14" s="311"/>
      <c r="VMQ14" s="624"/>
      <c r="VMR14" s="624"/>
      <c r="VMS14" s="624"/>
      <c r="VMT14" s="313"/>
      <c r="VMU14" s="314"/>
      <c r="VMV14" s="315"/>
      <c r="VMW14" s="311"/>
      <c r="VMX14" s="311"/>
      <c r="VMY14" s="624"/>
      <c r="VMZ14" s="624"/>
      <c r="VNA14" s="624"/>
      <c r="VNB14" s="313"/>
      <c r="VNC14" s="314"/>
      <c r="VND14" s="315"/>
      <c r="VNE14" s="311"/>
      <c r="VNF14" s="311"/>
      <c r="VNG14" s="624"/>
      <c r="VNH14" s="624"/>
      <c r="VNI14" s="624"/>
      <c r="VNJ14" s="313"/>
      <c r="VNK14" s="314"/>
      <c r="VNL14" s="315"/>
      <c r="VNM14" s="311"/>
      <c r="VNN14" s="311"/>
      <c r="VNO14" s="624"/>
      <c r="VNP14" s="624"/>
      <c r="VNQ14" s="624"/>
      <c r="VNR14" s="313"/>
      <c r="VNS14" s="314"/>
      <c r="VNT14" s="315"/>
      <c r="VNU14" s="311"/>
      <c r="VNV14" s="311"/>
      <c r="VNW14" s="624"/>
      <c r="VNX14" s="624"/>
      <c r="VNY14" s="624"/>
      <c r="VNZ14" s="313"/>
      <c r="VOA14" s="314"/>
      <c r="VOB14" s="315"/>
      <c r="VOC14" s="311"/>
      <c r="VOD14" s="311"/>
      <c r="VOE14" s="624"/>
      <c r="VOF14" s="624"/>
      <c r="VOG14" s="624"/>
      <c r="VOH14" s="313"/>
      <c r="VOI14" s="314"/>
      <c r="VOJ14" s="315"/>
      <c r="VOK14" s="311"/>
      <c r="VOL14" s="311"/>
      <c r="VOM14" s="624"/>
      <c r="VON14" s="624"/>
      <c r="VOO14" s="624"/>
      <c r="VOP14" s="313"/>
      <c r="VOQ14" s="314"/>
      <c r="VOR14" s="315"/>
      <c r="VOS14" s="311"/>
      <c r="VOT14" s="311"/>
      <c r="VOU14" s="624"/>
      <c r="VOV14" s="624"/>
      <c r="VOW14" s="624"/>
      <c r="VOX14" s="313"/>
      <c r="VOY14" s="314"/>
      <c r="VOZ14" s="315"/>
      <c r="VPA14" s="311"/>
      <c r="VPB14" s="311"/>
      <c r="VPC14" s="624"/>
      <c r="VPD14" s="624"/>
      <c r="VPE14" s="624"/>
      <c r="VPF14" s="313"/>
      <c r="VPG14" s="314"/>
      <c r="VPH14" s="315"/>
      <c r="VPI14" s="311"/>
      <c r="VPJ14" s="311"/>
      <c r="VPK14" s="624"/>
      <c r="VPL14" s="624"/>
      <c r="VPM14" s="624"/>
      <c r="VPN14" s="313"/>
      <c r="VPO14" s="314"/>
      <c r="VPP14" s="315"/>
      <c r="VPQ14" s="311"/>
      <c r="VPR14" s="311"/>
      <c r="VPS14" s="624"/>
      <c r="VPT14" s="624"/>
      <c r="VPU14" s="624"/>
      <c r="VPV14" s="313"/>
      <c r="VPW14" s="314"/>
      <c r="VPX14" s="315"/>
      <c r="VPY14" s="311"/>
      <c r="VPZ14" s="311"/>
      <c r="VQA14" s="624"/>
      <c r="VQB14" s="624"/>
      <c r="VQC14" s="624"/>
      <c r="VQD14" s="313"/>
      <c r="VQE14" s="314"/>
      <c r="VQF14" s="315"/>
      <c r="VQG14" s="311"/>
      <c r="VQH14" s="311"/>
      <c r="VQI14" s="624"/>
      <c r="VQJ14" s="624"/>
      <c r="VQK14" s="624"/>
      <c r="VQL14" s="313"/>
      <c r="VQM14" s="314"/>
      <c r="VQN14" s="315"/>
      <c r="VQO14" s="311"/>
      <c r="VQP14" s="311"/>
      <c r="VQQ14" s="624"/>
      <c r="VQR14" s="624"/>
      <c r="VQS14" s="624"/>
      <c r="VQT14" s="313"/>
      <c r="VQU14" s="314"/>
      <c r="VQV14" s="315"/>
      <c r="VQW14" s="311"/>
      <c r="VQX14" s="311"/>
      <c r="VQY14" s="624"/>
      <c r="VQZ14" s="624"/>
      <c r="VRA14" s="624"/>
      <c r="VRB14" s="313"/>
      <c r="VRC14" s="314"/>
      <c r="VRD14" s="315"/>
      <c r="VRE14" s="311"/>
      <c r="VRF14" s="311"/>
      <c r="VRG14" s="624"/>
      <c r="VRH14" s="624"/>
      <c r="VRI14" s="624"/>
      <c r="VRJ14" s="313"/>
      <c r="VRK14" s="314"/>
      <c r="VRL14" s="315"/>
      <c r="VRM14" s="311"/>
      <c r="VRN14" s="311"/>
      <c r="VRO14" s="624"/>
      <c r="VRP14" s="624"/>
      <c r="VRQ14" s="624"/>
      <c r="VRR14" s="313"/>
      <c r="VRS14" s="314"/>
      <c r="VRT14" s="315"/>
      <c r="VRU14" s="311"/>
      <c r="VRV14" s="311"/>
      <c r="VRW14" s="624"/>
      <c r="VRX14" s="624"/>
      <c r="VRY14" s="624"/>
      <c r="VRZ14" s="313"/>
      <c r="VSA14" s="314"/>
      <c r="VSB14" s="315"/>
      <c r="VSC14" s="311"/>
      <c r="VSD14" s="311"/>
      <c r="VSE14" s="624"/>
      <c r="VSF14" s="624"/>
      <c r="VSG14" s="624"/>
      <c r="VSH14" s="313"/>
      <c r="VSI14" s="314"/>
      <c r="VSJ14" s="315"/>
      <c r="VSK14" s="311"/>
      <c r="VSL14" s="311"/>
      <c r="VSM14" s="624"/>
      <c r="VSN14" s="624"/>
      <c r="VSO14" s="624"/>
      <c r="VSP14" s="313"/>
      <c r="VSQ14" s="314"/>
      <c r="VSR14" s="315"/>
      <c r="VSS14" s="311"/>
      <c r="VST14" s="311"/>
      <c r="VSU14" s="624"/>
      <c r="VSV14" s="624"/>
      <c r="VSW14" s="624"/>
      <c r="VSX14" s="313"/>
      <c r="VSY14" s="314"/>
      <c r="VSZ14" s="315"/>
      <c r="VTA14" s="311"/>
      <c r="VTB14" s="311"/>
      <c r="VTC14" s="624"/>
      <c r="VTD14" s="624"/>
      <c r="VTE14" s="624"/>
      <c r="VTF14" s="313"/>
      <c r="VTG14" s="314"/>
      <c r="VTH14" s="315"/>
      <c r="VTI14" s="311"/>
      <c r="VTJ14" s="311"/>
      <c r="VTK14" s="624"/>
      <c r="VTL14" s="624"/>
      <c r="VTM14" s="624"/>
      <c r="VTN14" s="313"/>
      <c r="VTO14" s="314"/>
      <c r="VTP14" s="315"/>
      <c r="VTQ14" s="311"/>
      <c r="VTR14" s="311"/>
      <c r="VTS14" s="624"/>
      <c r="VTT14" s="624"/>
      <c r="VTU14" s="624"/>
      <c r="VTV14" s="313"/>
      <c r="VTW14" s="314"/>
      <c r="VTX14" s="315"/>
      <c r="VTY14" s="311"/>
      <c r="VTZ14" s="311"/>
      <c r="VUA14" s="624"/>
      <c r="VUB14" s="624"/>
      <c r="VUC14" s="624"/>
      <c r="VUD14" s="313"/>
      <c r="VUE14" s="314"/>
      <c r="VUF14" s="315"/>
      <c r="VUG14" s="311"/>
      <c r="VUH14" s="311"/>
      <c r="VUI14" s="624"/>
      <c r="VUJ14" s="624"/>
      <c r="VUK14" s="624"/>
      <c r="VUL14" s="313"/>
      <c r="VUM14" s="314"/>
      <c r="VUN14" s="315"/>
      <c r="VUO14" s="311"/>
      <c r="VUP14" s="311"/>
      <c r="VUQ14" s="624"/>
      <c r="VUR14" s="624"/>
      <c r="VUS14" s="624"/>
      <c r="VUT14" s="313"/>
      <c r="VUU14" s="314"/>
      <c r="VUV14" s="315"/>
      <c r="VUW14" s="311"/>
      <c r="VUX14" s="311"/>
      <c r="VUY14" s="624"/>
      <c r="VUZ14" s="624"/>
      <c r="VVA14" s="624"/>
      <c r="VVB14" s="313"/>
      <c r="VVC14" s="314"/>
      <c r="VVD14" s="315"/>
      <c r="VVE14" s="311"/>
      <c r="VVF14" s="311"/>
      <c r="VVG14" s="624"/>
      <c r="VVH14" s="624"/>
      <c r="VVI14" s="624"/>
      <c r="VVJ14" s="313"/>
      <c r="VVK14" s="314"/>
      <c r="VVL14" s="315"/>
      <c r="VVM14" s="311"/>
      <c r="VVN14" s="311"/>
      <c r="VVO14" s="624"/>
      <c r="VVP14" s="624"/>
      <c r="VVQ14" s="624"/>
      <c r="VVR14" s="313"/>
      <c r="VVS14" s="314"/>
      <c r="VVT14" s="315"/>
      <c r="VVU14" s="311"/>
      <c r="VVV14" s="311"/>
      <c r="VVW14" s="624"/>
      <c r="VVX14" s="624"/>
      <c r="VVY14" s="624"/>
      <c r="VVZ14" s="313"/>
      <c r="VWA14" s="314"/>
      <c r="VWB14" s="315"/>
      <c r="VWC14" s="311"/>
      <c r="VWD14" s="311"/>
      <c r="VWE14" s="624"/>
      <c r="VWF14" s="624"/>
      <c r="VWG14" s="624"/>
      <c r="VWH14" s="313"/>
      <c r="VWI14" s="314"/>
      <c r="VWJ14" s="315"/>
      <c r="VWK14" s="311"/>
      <c r="VWL14" s="311"/>
      <c r="VWM14" s="624"/>
      <c r="VWN14" s="624"/>
      <c r="VWO14" s="624"/>
      <c r="VWP14" s="313"/>
      <c r="VWQ14" s="314"/>
      <c r="VWR14" s="315"/>
      <c r="VWS14" s="311"/>
      <c r="VWT14" s="311"/>
      <c r="VWU14" s="624"/>
      <c r="VWV14" s="624"/>
      <c r="VWW14" s="624"/>
      <c r="VWX14" s="313"/>
      <c r="VWY14" s="314"/>
      <c r="VWZ14" s="315"/>
      <c r="VXA14" s="311"/>
      <c r="VXB14" s="311"/>
      <c r="VXC14" s="624"/>
      <c r="VXD14" s="624"/>
      <c r="VXE14" s="624"/>
      <c r="VXF14" s="313"/>
      <c r="VXG14" s="314"/>
      <c r="VXH14" s="315"/>
      <c r="VXI14" s="311"/>
      <c r="VXJ14" s="311"/>
      <c r="VXK14" s="624"/>
      <c r="VXL14" s="624"/>
      <c r="VXM14" s="624"/>
      <c r="VXN14" s="313"/>
      <c r="VXO14" s="314"/>
      <c r="VXP14" s="315"/>
      <c r="VXQ14" s="311"/>
      <c r="VXR14" s="311"/>
      <c r="VXS14" s="624"/>
      <c r="VXT14" s="624"/>
      <c r="VXU14" s="624"/>
      <c r="VXV14" s="313"/>
      <c r="VXW14" s="314"/>
      <c r="VXX14" s="315"/>
      <c r="VXY14" s="311"/>
      <c r="VXZ14" s="311"/>
      <c r="VYA14" s="624"/>
      <c r="VYB14" s="624"/>
      <c r="VYC14" s="624"/>
      <c r="VYD14" s="313"/>
      <c r="VYE14" s="314"/>
      <c r="VYF14" s="315"/>
      <c r="VYG14" s="311"/>
      <c r="VYH14" s="311"/>
      <c r="VYI14" s="624"/>
      <c r="VYJ14" s="624"/>
      <c r="VYK14" s="624"/>
      <c r="VYL14" s="313"/>
      <c r="VYM14" s="314"/>
      <c r="VYN14" s="315"/>
      <c r="VYO14" s="311"/>
      <c r="VYP14" s="311"/>
      <c r="VYQ14" s="624"/>
      <c r="VYR14" s="624"/>
      <c r="VYS14" s="624"/>
      <c r="VYT14" s="313"/>
      <c r="VYU14" s="314"/>
      <c r="VYV14" s="315"/>
      <c r="VYW14" s="311"/>
      <c r="VYX14" s="311"/>
      <c r="VYY14" s="624"/>
      <c r="VYZ14" s="624"/>
      <c r="VZA14" s="624"/>
      <c r="VZB14" s="313"/>
      <c r="VZC14" s="314"/>
      <c r="VZD14" s="315"/>
      <c r="VZE14" s="311"/>
      <c r="VZF14" s="311"/>
      <c r="VZG14" s="624"/>
      <c r="VZH14" s="624"/>
      <c r="VZI14" s="624"/>
      <c r="VZJ14" s="313"/>
      <c r="VZK14" s="314"/>
      <c r="VZL14" s="315"/>
      <c r="VZM14" s="311"/>
      <c r="VZN14" s="311"/>
      <c r="VZO14" s="624"/>
      <c r="VZP14" s="624"/>
      <c r="VZQ14" s="624"/>
      <c r="VZR14" s="313"/>
      <c r="VZS14" s="314"/>
      <c r="VZT14" s="315"/>
      <c r="VZU14" s="311"/>
      <c r="VZV14" s="311"/>
      <c r="VZW14" s="624"/>
      <c r="VZX14" s="624"/>
      <c r="VZY14" s="624"/>
      <c r="VZZ14" s="313"/>
      <c r="WAA14" s="314"/>
      <c r="WAB14" s="315"/>
      <c r="WAC14" s="311"/>
      <c r="WAD14" s="311"/>
      <c r="WAE14" s="624"/>
      <c r="WAF14" s="624"/>
      <c r="WAG14" s="624"/>
      <c r="WAH14" s="313"/>
      <c r="WAI14" s="314"/>
      <c r="WAJ14" s="315"/>
      <c r="WAK14" s="311"/>
      <c r="WAL14" s="311"/>
      <c r="WAM14" s="624"/>
      <c r="WAN14" s="624"/>
      <c r="WAO14" s="624"/>
      <c r="WAP14" s="313"/>
      <c r="WAQ14" s="314"/>
      <c r="WAR14" s="315"/>
      <c r="WAS14" s="311"/>
      <c r="WAT14" s="311"/>
      <c r="WAU14" s="624"/>
      <c r="WAV14" s="624"/>
      <c r="WAW14" s="624"/>
      <c r="WAX14" s="313"/>
      <c r="WAY14" s="314"/>
      <c r="WAZ14" s="315"/>
      <c r="WBA14" s="311"/>
      <c r="WBB14" s="311"/>
      <c r="WBC14" s="624"/>
      <c r="WBD14" s="624"/>
      <c r="WBE14" s="624"/>
      <c r="WBF14" s="313"/>
      <c r="WBG14" s="314"/>
      <c r="WBH14" s="315"/>
      <c r="WBI14" s="311"/>
      <c r="WBJ14" s="311"/>
      <c r="WBK14" s="624"/>
      <c r="WBL14" s="624"/>
      <c r="WBM14" s="624"/>
      <c r="WBN14" s="313"/>
      <c r="WBO14" s="314"/>
      <c r="WBP14" s="315"/>
      <c r="WBQ14" s="311"/>
      <c r="WBR14" s="311"/>
      <c r="WBS14" s="624"/>
      <c r="WBT14" s="624"/>
      <c r="WBU14" s="624"/>
      <c r="WBV14" s="313"/>
      <c r="WBW14" s="314"/>
      <c r="WBX14" s="315"/>
      <c r="WBY14" s="311"/>
      <c r="WBZ14" s="311"/>
      <c r="WCA14" s="624"/>
      <c r="WCB14" s="624"/>
      <c r="WCC14" s="624"/>
      <c r="WCD14" s="313"/>
      <c r="WCE14" s="314"/>
      <c r="WCF14" s="315"/>
      <c r="WCG14" s="311"/>
      <c r="WCH14" s="311"/>
      <c r="WCI14" s="624"/>
      <c r="WCJ14" s="624"/>
      <c r="WCK14" s="624"/>
      <c r="WCL14" s="313"/>
      <c r="WCM14" s="314"/>
      <c r="WCN14" s="315"/>
      <c r="WCO14" s="311"/>
      <c r="WCP14" s="311"/>
      <c r="WCQ14" s="624"/>
      <c r="WCR14" s="624"/>
      <c r="WCS14" s="624"/>
      <c r="WCT14" s="313"/>
      <c r="WCU14" s="314"/>
      <c r="WCV14" s="315"/>
      <c r="WCW14" s="311"/>
      <c r="WCX14" s="311"/>
      <c r="WCY14" s="624"/>
      <c r="WCZ14" s="624"/>
      <c r="WDA14" s="624"/>
      <c r="WDB14" s="313"/>
      <c r="WDC14" s="314"/>
      <c r="WDD14" s="315"/>
      <c r="WDE14" s="311"/>
      <c r="WDF14" s="311"/>
      <c r="WDG14" s="624"/>
      <c r="WDH14" s="624"/>
      <c r="WDI14" s="624"/>
      <c r="WDJ14" s="313"/>
      <c r="WDK14" s="314"/>
      <c r="WDL14" s="315"/>
      <c r="WDM14" s="311"/>
      <c r="WDN14" s="311"/>
      <c r="WDO14" s="624"/>
      <c r="WDP14" s="624"/>
      <c r="WDQ14" s="624"/>
      <c r="WDR14" s="313"/>
      <c r="WDS14" s="314"/>
      <c r="WDT14" s="315"/>
      <c r="WDU14" s="311"/>
      <c r="WDV14" s="311"/>
      <c r="WDW14" s="624"/>
      <c r="WDX14" s="624"/>
      <c r="WDY14" s="624"/>
      <c r="WDZ14" s="313"/>
      <c r="WEA14" s="314"/>
      <c r="WEB14" s="315"/>
      <c r="WEC14" s="311"/>
      <c r="WED14" s="311"/>
      <c r="WEE14" s="624"/>
      <c r="WEF14" s="624"/>
      <c r="WEG14" s="624"/>
      <c r="WEH14" s="313"/>
      <c r="WEI14" s="314"/>
      <c r="WEJ14" s="315"/>
      <c r="WEK14" s="311"/>
      <c r="WEL14" s="311"/>
      <c r="WEM14" s="624"/>
      <c r="WEN14" s="624"/>
      <c r="WEO14" s="624"/>
      <c r="WEP14" s="313"/>
      <c r="WEQ14" s="314"/>
      <c r="WER14" s="315"/>
      <c r="WES14" s="311"/>
      <c r="WET14" s="311"/>
      <c r="WEU14" s="624"/>
      <c r="WEV14" s="624"/>
      <c r="WEW14" s="624"/>
      <c r="WEX14" s="313"/>
      <c r="WEY14" s="314"/>
      <c r="WEZ14" s="315"/>
      <c r="WFA14" s="311"/>
      <c r="WFB14" s="311"/>
      <c r="WFC14" s="624"/>
      <c r="WFD14" s="624"/>
      <c r="WFE14" s="624"/>
      <c r="WFF14" s="313"/>
      <c r="WFG14" s="314"/>
      <c r="WFH14" s="315"/>
      <c r="WFI14" s="311"/>
      <c r="WFJ14" s="311"/>
      <c r="WFK14" s="624"/>
      <c r="WFL14" s="624"/>
      <c r="WFM14" s="624"/>
      <c r="WFN14" s="313"/>
      <c r="WFO14" s="314"/>
      <c r="WFP14" s="315"/>
      <c r="WFQ14" s="311"/>
      <c r="WFR14" s="311"/>
      <c r="WFS14" s="624"/>
      <c r="WFT14" s="624"/>
      <c r="WFU14" s="624"/>
      <c r="WFV14" s="313"/>
      <c r="WFW14" s="314"/>
      <c r="WFX14" s="315"/>
      <c r="WFY14" s="311"/>
      <c r="WFZ14" s="311"/>
      <c r="WGA14" s="624"/>
      <c r="WGB14" s="624"/>
      <c r="WGC14" s="624"/>
      <c r="WGD14" s="313"/>
      <c r="WGE14" s="314"/>
      <c r="WGF14" s="315"/>
      <c r="WGG14" s="311"/>
      <c r="WGH14" s="311"/>
      <c r="WGI14" s="624"/>
      <c r="WGJ14" s="624"/>
      <c r="WGK14" s="624"/>
      <c r="WGL14" s="313"/>
      <c r="WGM14" s="314"/>
      <c r="WGN14" s="315"/>
      <c r="WGO14" s="311"/>
      <c r="WGP14" s="311"/>
      <c r="WGQ14" s="624"/>
      <c r="WGR14" s="624"/>
      <c r="WGS14" s="624"/>
      <c r="WGT14" s="313"/>
      <c r="WGU14" s="314"/>
      <c r="WGV14" s="315"/>
      <c r="WGW14" s="311"/>
      <c r="WGX14" s="311"/>
      <c r="WGY14" s="624"/>
      <c r="WGZ14" s="624"/>
      <c r="WHA14" s="624"/>
      <c r="WHB14" s="313"/>
      <c r="WHC14" s="314"/>
      <c r="WHD14" s="315"/>
      <c r="WHE14" s="311"/>
      <c r="WHF14" s="311"/>
      <c r="WHG14" s="624"/>
      <c r="WHH14" s="624"/>
      <c r="WHI14" s="624"/>
      <c r="WHJ14" s="313"/>
      <c r="WHK14" s="314"/>
      <c r="WHL14" s="315"/>
      <c r="WHM14" s="311"/>
      <c r="WHN14" s="311"/>
      <c r="WHO14" s="624"/>
      <c r="WHP14" s="624"/>
      <c r="WHQ14" s="624"/>
      <c r="WHR14" s="313"/>
      <c r="WHS14" s="314"/>
      <c r="WHT14" s="315"/>
      <c r="WHU14" s="311"/>
      <c r="WHV14" s="311"/>
      <c r="WHW14" s="624"/>
      <c r="WHX14" s="624"/>
      <c r="WHY14" s="624"/>
      <c r="WHZ14" s="313"/>
      <c r="WIA14" s="314"/>
      <c r="WIB14" s="315"/>
      <c r="WIC14" s="311"/>
      <c r="WID14" s="311"/>
      <c r="WIE14" s="624"/>
      <c r="WIF14" s="624"/>
      <c r="WIG14" s="624"/>
      <c r="WIH14" s="313"/>
      <c r="WII14" s="314"/>
      <c r="WIJ14" s="315"/>
      <c r="WIK14" s="311"/>
      <c r="WIL14" s="311"/>
      <c r="WIM14" s="624"/>
      <c r="WIN14" s="624"/>
      <c r="WIO14" s="624"/>
      <c r="WIP14" s="313"/>
      <c r="WIQ14" s="314"/>
      <c r="WIR14" s="315"/>
      <c r="WIS14" s="311"/>
      <c r="WIT14" s="311"/>
      <c r="WIU14" s="624"/>
      <c r="WIV14" s="624"/>
      <c r="WIW14" s="624"/>
      <c r="WIX14" s="313"/>
      <c r="WIY14" s="314"/>
      <c r="WIZ14" s="315"/>
      <c r="WJA14" s="311"/>
      <c r="WJB14" s="311"/>
      <c r="WJC14" s="624"/>
      <c r="WJD14" s="624"/>
      <c r="WJE14" s="624"/>
      <c r="WJF14" s="313"/>
      <c r="WJG14" s="314"/>
      <c r="WJH14" s="315"/>
      <c r="WJI14" s="311"/>
      <c r="WJJ14" s="311"/>
      <c r="WJK14" s="624"/>
      <c r="WJL14" s="624"/>
      <c r="WJM14" s="624"/>
      <c r="WJN14" s="313"/>
      <c r="WJO14" s="314"/>
      <c r="WJP14" s="315"/>
      <c r="WJQ14" s="311"/>
      <c r="WJR14" s="311"/>
      <c r="WJS14" s="624"/>
      <c r="WJT14" s="624"/>
      <c r="WJU14" s="624"/>
      <c r="WJV14" s="313"/>
      <c r="WJW14" s="314"/>
      <c r="WJX14" s="315"/>
      <c r="WJY14" s="311"/>
      <c r="WJZ14" s="311"/>
      <c r="WKA14" s="624"/>
      <c r="WKB14" s="624"/>
      <c r="WKC14" s="624"/>
      <c r="WKD14" s="313"/>
      <c r="WKE14" s="314"/>
      <c r="WKF14" s="315"/>
      <c r="WKG14" s="311"/>
      <c r="WKH14" s="311"/>
      <c r="WKI14" s="624"/>
      <c r="WKJ14" s="624"/>
      <c r="WKK14" s="624"/>
      <c r="WKL14" s="313"/>
      <c r="WKM14" s="314"/>
      <c r="WKN14" s="315"/>
      <c r="WKO14" s="311"/>
      <c r="WKP14" s="311"/>
      <c r="WKQ14" s="624"/>
      <c r="WKR14" s="624"/>
      <c r="WKS14" s="624"/>
      <c r="WKT14" s="313"/>
      <c r="WKU14" s="314"/>
      <c r="WKV14" s="315"/>
      <c r="WKW14" s="311"/>
      <c r="WKX14" s="311"/>
      <c r="WKY14" s="624"/>
      <c r="WKZ14" s="624"/>
      <c r="WLA14" s="624"/>
      <c r="WLB14" s="313"/>
      <c r="WLC14" s="314"/>
      <c r="WLD14" s="315"/>
      <c r="WLE14" s="311"/>
      <c r="WLF14" s="311"/>
      <c r="WLG14" s="624"/>
      <c r="WLH14" s="624"/>
      <c r="WLI14" s="624"/>
      <c r="WLJ14" s="313"/>
      <c r="WLK14" s="314"/>
      <c r="WLL14" s="315"/>
      <c r="WLM14" s="311"/>
      <c r="WLN14" s="311"/>
      <c r="WLO14" s="624"/>
      <c r="WLP14" s="624"/>
      <c r="WLQ14" s="624"/>
      <c r="WLR14" s="313"/>
      <c r="WLS14" s="314"/>
      <c r="WLT14" s="315"/>
      <c r="WLU14" s="311"/>
      <c r="WLV14" s="311"/>
      <c r="WLW14" s="624"/>
      <c r="WLX14" s="624"/>
      <c r="WLY14" s="624"/>
      <c r="WLZ14" s="313"/>
      <c r="WMA14" s="314"/>
      <c r="WMB14" s="315"/>
      <c r="WMC14" s="311"/>
      <c r="WMD14" s="311"/>
      <c r="WME14" s="624"/>
      <c r="WMF14" s="624"/>
      <c r="WMG14" s="624"/>
      <c r="WMH14" s="313"/>
      <c r="WMI14" s="314"/>
      <c r="WMJ14" s="315"/>
      <c r="WMK14" s="311"/>
      <c r="WML14" s="311"/>
      <c r="WMM14" s="624"/>
      <c r="WMN14" s="624"/>
      <c r="WMO14" s="624"/>
      <c r="WMP14" s="313"/>
      <c r="WMQ14" s="314"/>
      <c r="WMR14" s="315"/>
      <c r="WMS14" s="311"/>
      <c r="WMT14" s="311"/>
      <c r="WMU14" s="624"/>
      <c r="WMV14" s="624"/>
      <c r="WMW14" s="624"/>
      <c r="WMX14" s="313"/>
      <c r="WMY14" s="314"/>
      <c r="WMZ14" s="315"/>
      <c r="WNA14" s="311"/>
      <c r="WNB14" s="311"/>
      <c r="WNC14" s="624"/>
      <c r="WND14" s="624"/>
      <c r="WNE14" s="624"/>
      <c r="WNF14" s="313"/>
      <c r="WNG14" s="314"/>
      <c r="WNH14" s="315"/>
      <c r="WNI14" s="311"/>
      <c r="WNJ14" s="311"/>
      <c r="WNK14" s="624"/>
      <c r="WNL14" s="624"/>
      <c r="WNM14" s="624"/>
      <c r="WNN14" s="313"/>
      <c r="WNO14" s="314"/>
      <c r="WNP14" s="315"/>
      <c r="WNQ14" s="311"/>
      <c r="WNR14" s="311"/>
      <c r="WNS14" s="624"/>
      <c r="WNT14" s="624"/>
      <c r="WNU14" s="624"/>
      <c r="WNV14" s="313"/>
      <c r="WNW14" s="314"/>
      <c r="WNX14" s="315"/>
      <c r="WNY14" s="311"/>
      <c r="WNZ14" s="311"/>
      <c r="WOA14" s="624"/>
      <c r="WOB14" s="624"/>
      <c r="WOC14" s="624"/>
      <c r="WOD14" s="313"/>
      <c r="WOE14" s="314"/>
      <c r="WOF14" s="315"/>
      <c r="WOG14" s="311"/>
      <c r="WOH14" s="311"/>
      <c r="WOI14" s="624"/>
      <c r="WOJ14" s="624"/>
      <c r="WOK14" s="624"/>
      <c r="WOL14" s="313"/>
      <c r="WOM14" s="314"/>
      <c r="WON14" s="315"/>
      <c r="WOO14" s="311"/>
      <c r="WOP14" s="311"/>
      <c r="WOQ14" s="624"/>
      <c r="WOR14" s="624"/>
      <c r="WOS14" s="624"/>
      <c r="WOT14" s="313"/>
      <c r="WOU14" s="314"/>
      <c r="WOV14" s="315"/>
      <c r="WOW14" s="311"/>
      <c r="WOX14" s="311"/>
      <c r="WOY14" s="624"/>
      <c r="WOZ14" s="624"/>
      <c r="WPA14" s="624"/>
      <c r="WPB14" s="313"/>
      <c r="WPC14" s="314"/>
      <c r="WPD14" s="315"/>
      <c r="WPE14" s="311"/>
      <c r="WPF14" s="311"/>
      <c r="WPG14" s="624"/>
      <c r="WPH14" s="624"/>
      <c r="WPI14" s="624"/>
      <c r="WPJ14" s="313"/>
      <c r="WPK14" s="314"/>
      <c r="WPL14" s="315"/>
      <c r="WPM14" s="311"/>
      <c r="WPN14" s="311"/>
      <c r="WPO14" s="624"/>
      <c r="WPP14" s="624"/>
      <c r="WPQ14" s="624"/>
      <c r="WPR14" s="313"/>
      <c r="WPS14" s="314"/>
      <c r="WPT14" s="315"/>
      <c r="WPU14" s="311"/>
      <c r="WPV14" s="311"/>
      <c r="WPW14" s="624"/>
      <c r="WPX14" s="624"/>
      <c r="WPY14" s="624"/>
      <c r="WPZ14" s="313"/>
      <c r="WQA14" s="314"/>
      <c r="WQB14" s="315"/>
      <c r="WQC14" s="311"/>
      <c r="WQD14" s="311"/>
      <c r="WQE14" s="624"/>
      <c r="WQF14" s="624"/>
      <c r="WQG14" s="624"/>
      <c r="WQH14" s="313"/>
      <c r="WQI14" s="314"/>
      <c r="WQJ14" s="315"/>
      <c r="WQK14" s="311"/>
      <c r="WQL14" s="311"/>
      <c r="WQM14" s="624"/>
      <c r="WQN14" s="624"/>
      <c r="WQO14" s="624"/>
      <c r="WQP14" s="313"/>
      <c r="WQQ14" s="314"/>
      <c r="WQR14" s="315"/>
      <c r="WQS14" s="311"/>
      <c r="WQT14" s="311"/>
      <c r="WQU14" s="624"/>
      <c r="WQV14" s="624"/>
      <c r="WQW14" s="624"/>
      <c r="WQX14" s="313"/>
      <c r="WQY14" s="314"/>
      <c r="WQZ14" s="315"/>
      <c r="WRA14" s="311"/>
      <c r="WRB14" s="311"/>
      <c r="WRC14" s="624"/>
      <c r="WRD14" s="624"/>
      <c r="WRE14" s="624"/>
      <c r="WRF14" s="313"/>
      <c r="WRG14" s="314"/>
      <c r="WRH14" s="315"/>
      <c r="WRI14" s="311"/>
      <c r="WRJ14" s="311"/>
      <c r="WRK14" s="624"/>
      <c r="WRL14" s="624"/>
      <c r="WRM14" s="624"/>
      <c r="WRN14" s="313"/>
      <c r="WRO14" s="314"/>
      <c r="WRP14" s="315"/>
      <c r="WRQ14" s="311"/>
      <c r="WRR14" s="311"/>
      <c r="WRS14" s="624"/>
      <c r="WRT14" s="624"/>
      <c r="WRU14" s="624"/>
      <c r="WRV14" s="313"/>
      <c r="WRW14" s="314"/>
      <c r="WRX14" s="315"/>
      <c r="WRY14" s="311"/>
      <c r="WRZ14" s="311"/>
      <c r="WSA14" s="624"/>
      <c r="WSB14" s="624"/>
      <c r="WSC14" s="624"/>
      <c r="WSD14" s="313"/>
      <c r="WSE14" s="314"/>
      <c r="WSF14" s="315"/>
      <c r="WSG14" s="311"/>
      <c r="WSH14" s="311"/>
      <c r="WSI14" s="624"/>
      <c r="WSJ14" s="624"/>
      <c r="WSK14" s="624"/>
      <c r="WSL14" s="313"/>
      <c r="WSM14" s="314"/>
      <c r="WSN14" s="315"/>
      <c r="WSO14" s="311"/>
      <c r="WSP14" s="311"/>
      <c r="WSQ14" s="624"/>
      <c r="WSR14" s="624"/>
      <c r="WSS14" s="624"/>
      <c r="WST14" s="313"/>
      <c r="WSU14" s="314"/>
      <c r="WSV14" s="315"/>
      <c r="WSW14" s="311"/>
      <c r="WSX14" s="311"/>
      <c r="WSY14" s="624"/>
      <c r="WSZ14" s="624"/>
      <c r="WTA14" s="624"/>
      <c r="WTB14" s="313"/>
      <c r="WTC14" s="314"/>
      <c r="WTD14" s="315"/>
      <c r="WTE14" s="311"/>
      <c r="WTF14" s="311"/>
      <c r="WTG14" s="624"/>
      <c r="WTH14" s="624"/>
      <c r="WTI14" s="624"/>
      <c r="WTJ14" s="313"/>
      <c r="WTK14" s="314"/>
      <c r="WTL14" s="315"/>
      <c r="WTM14" s="311"/>
      <c r="WTN14" s="311"/>
      <c r="WTO14" s="624"/>
      <c r="WTP14" s="624"/>
      <c r="WTQ14" s="624"/>
      <c r="WTR14" s="313"/>
      <c r="WTS14" s="314"/>
      <c r="WTT14" s="315"/>
      <c r="WTU14" s="311"/>
      <c r="WTV14" s="311"/>
      <c r="WTW14" s="624"/>
      <c r="WTX14" s="624"/>
      <c r="WTY14" s="624"/>
      <c r="WTZ14" s="313"/>
      <c r="WUA14" s="314"/>
      <c r="WUB14" s="315"/>
      <c r="WUC14" s="311"/>
      <c r="WUD14" s="311"/>
      <c r="WUE14" s="624"/>
      <c r="WUF14" s="624"/>
      <c r="WUG14" s="624"/>
      <c r="WUH14" s="313"/>
      <c r="WUI14" s="314"/>
      <c r="WUJ14" s="315"/>
      <c r="WUK14" s="311"/>
      <c r="WUL14" s="311"/>
      <c r="WUM14" s="624"/>
      <c r="WUN14" s="624"/>
      <c r="WUO14" s="624"/>
      <c r="WUP14" s="313"/>
      <c r="WUQ14" s="314"/>
      <c r="WUR14" s="315"/>
      <c r="WUS14" s="311"/>
      <c r="WUT14" s="311"/>
      <c r="WUU14" s="624"/>
      <c r="WUV14" s="624"/>
      <c r="WUW14" s="624"/>
      <c r="WUX14" s="313"/>
      <c r="WUY14" s="314"/>
      <c r="WUZ14" s="315"/>
      <c r="WVA14" s="311"/>
      <c r="WVB14" s="311"/>
      <c r="WVC14" s="624"/>
      <c r="WVD14" s="624"/>
      <c r="WVE14" s="624"/>
      <c r="WVF14" s="313"/>
      <c r="WVG14" s="314"/>
      <c r="WVH14" s="315"/>
      <c r="WVI14" s="311"/>
      <c r="WVJ14" s="311"/>
      <c r="WVK14" s="624"/>
      <c r="WVL14" s="624"/>
      <c r="WVM14" s="624"/>
      <c r="WVN14" s="313"/>
      <c r="WVO14" s="314"/>
      <c r="WVP14" s="315"/>
      <c r="WVQ14" s="311"/>
      <c r="WVR14" s="311"/>
      <c r="WVS14" s="624"/>
      <c r="WVT14" s="624"/>
      <c r="WVU14" s="624"/>
      <c r="WVV14" s="313"/>
      <c r="WVW14" s="314"/>
      <c r="WVX14" s="315"/>
      <c r="WVY14" s="311"/>
      <c r="WVZ14" s="311"/>
      <c r="WWA14" s="624"/>
      <c r="WWB14" s="624"/>
      <c r="WWC14" s="624"/>
      <c r="WWD14" s="313"/>
      <c r="WWE14" s="314"/>
      <c r="WWF14" s="315"/>
      <c r="WWG14" s="311"/>
      <c r="WWH14" s="311"/>
      <c r="WWI14" s="624"/>
      <c r="WWJ14" s="624"/>
      <c r="WWK14" s="624"/>
      <c r="WWL14" s="313"/>
      <c r="WWM14" s="314"/>
      <c r="WWN14" s="315"/>
      <c r="WWO14" s="311"/>
      <c r="WWP14" s="311"/>
      <c r="WWQ14" s="624"/>
      <c r="WWR14" s="624"/>
      <c r="WWS14" s="624"/>
      <c r="WWT14" s="313"/>
      <c r="WWU14" s="314"/>
      <c r="WWV14" s="315"/>
      <c r="WWW14" s="311"/>
      <c r="WWX14" s="311"/>
      <c r="WWY14" s="624"/>
      <c r="WWZ14" s="624"/>
      <c r="WXA14" s="624"/>
      <c r="WXB14" s="313"/>
      <c r="WXC14" s="314"/>
      <c r="WXD14" s="315"/>
      <c r="WXE14" s="311"/>
      <c r="WXF14" s="311"/>
      <c r="WXG14" s="624"/>
      <c r="WXH14" s="624"/>
      <c r="WXI14" s="624"/>
      <c r="WXJ14" s="313"/>
      <c r="WXK14" s="314"/>
      <c r="WXL14" s="315"/>
      <c r="WXM14" s="311"/>
      <c r="WXN14" s="311"/>
      <c r="WXO14" s="624"/>
      <c r="WXP14" s="624"/>
      <c r="WXQ14" s="624"/>
      <c r="WXR14" s="313"/>
      <c r="WXS14" s="314"/>
      <c r="WXT14" s="315"/>
      <c r="WXU14" s="311"/>
      <c r="WXV14" s="311"/>
      <c r="WXW14" s="624"/>
      <c r="WXX14" s="624"/>
      <c r="WXY14" s="624"/>
      <c r="WXZ14" s="313"/>
      <c r="WYA14" s="314"/>
      <c r="WYB14" s="315"/>
      <c r="WYC14" s="311"/>
      <c r="WYD14" s="311"/>
      <c r="WYE14" s="624"/>
      <c r="WYF14" s="624"/>
      <c r="WYG14" s="624"/>
      <c r="WYH14" s="313"/>
      <c r="WYI14" s="314"/>
      <c r="WYJ14" s="315"/>
      <c r="WYK14" s="311"/>
      <c r="WYL14" s="311"/>
      <c r="WYM14" s="624"/>
      <c r="WYN14" s="624"/>
      <c r="WYO14" s="624"/>
      <c r="WYP14" s="313"/>
      <c r="WYQ14" s="314"/>
      <c r="WYR14" s="315"/>
      <c r="WYS14" s="311"/>
      <c r="WYT14" s="311"/>
      <c r="WYU14" s="624"/>
      <c r="WYV14" s="624"/>
      <c r="WYW14" s="624"/>
      <c r="WYX14" s="313"/>
      <c r="WYY14" s="314"/>
      <c r="WYZ14" s="315"/>
      <c r="WZA14" s="311"/>
      <c r="WZB14" s="311"/>
      <c r="WZC14" s="624"/>
      <c r="WZD14" s="624"/>
      <c r="WZE14" s="624"/>
      <c r="WZF14" s="313"/>
      <c r="WZG14" s="314"/>
      <c r="WZH14" s="315"/>
      <c r="WZI14" s="311"/>
      <c r="WZJ14" s="311"/>
      <c r="WZK14" s="624"/>
      <c r="WZL14" s="624"/>
      <c r="WZM14" s="624"/>
      <c r="WZN14" s="313"/>
      <c r="WZO14" s="314"/>
      <c r="WZP14" s="315"/>
      <c r="WZQ14" s="311"/>
      <c r="WZR14" s="311"/>
      <c r="WZS14" s="624"/>
      <c r="WZT14" s="624"/>
      <c r="WZU14" s="624"/>
      <c r="WZV14" s="313"/>
      <c r="WZW14" s="314"/>
      <c r="WZX14" s="315"/>
      <c r="WZY14" s="311"/>
      <c r="WZZ14" s="311"/>
      <c r="XAA14" s="624"/>
      <c r="XAB14" s="624"/>
      <c r="XAC14" s="624"/>
      <c r="XAD14" s="313"/>
      <c r="XAE14" s="314"/>
      <c r="XAF14" s="315"/>
      <c r="XAG14" s="311"/>
      <c r="XAH14" s="311"/>
      <c r="XAI14" s="624"/>
      <c r="XAJ14" s="624"/>
      <c r="XAK14" s="624"/>
      <c r="XAL14" s="313"/>
      <c r="XAM14" s="314"/>
      <c r="XAN14" s="315"/>
      <c r="XAO14" s="311"/>
      <c r="XAP14" s="311"/>
      <c r="XAQ14" s="624"/>
      <c r="XAR14" s="624"/>
      <c r="XAS14" s="624"/>
      <c r="XAT14" s="313"/>
      <c r="XAU14" s="314"/>
      <c r="XAV14" s="315"/>
      <c r="XAW14" s="311"/>
      <c r="XAX14" s="311"/>
      <c r="XAY14" s="624"/>
      <c r="XAZ14" s="624"/>
      <c r="XBA14" s="624"/>
      <c r="XBB14" s="313"/>
      <c r="XBC14" s="314"/>
      <c r="XBD14" s="315"/>
      <c r="XBE14" s="311"/>
      <c r="XBF14" s="311"/>
      <c r="XBG14" s="624"/>
      <c r="XBH14" s="624"/>
      <c r="XBI14" s="624"/>
      <c r="XBJ14" s="313"/>
      <c r="XBK14" s="314"/>
      <c r="XBL14" s="315"/>
      <c r="XBM14" s="311"/>
      <c r="XBN14" s="311"/>
      <c r="XBO14" s="624"/>
      <c r="XBP14" s="624"/>
      <c r="XBQ14" s="624"/>
      <c r="XBR14" s="313"/>
      <c r="XBS14" s="314"/>
      <c r="XBT14" s="315"/>
      <c r="XBU14" s="311"/>
      <c r="XBV14" s="311"/>
      <c r="XBW14" s="624"/>
      <c r="XBX14" s="624"/>
      <c r="XBY14" s="624"/>
      <c r="XBZ14" s="313"/>
      <c r="XCA14" s="314"/>
      <c r="XCB14" s="315"/>
      <c r="XCC14" s="311"/>
      <c r="XCD14" s="311"/>
      <c r="XCE14" s="624"/>
      <c r="XCF14" s="624"/>
      <c r="XCG14" s="624"/>
      <c r="XCH14" s="313"/>
      <c r="XCI14" s="314"/>
      <c r="XCJ14" s="315"/>
      <c r="XCK14" s="311"/>
      <c r="XCL14" s="311"/>
      <c r="XCM14" s="624"/>
      <c r="XCN14" s="624"/>
      <c r="XCO14" s="624"/>
      <c r="XCP14" s="313"/>
      <c r="XCQ14" s="314"/>
      <c r="XCR14" s="315"/>
      <c r="XCS14" s="311"/>
      <c r="XCT14" s="311"/>
      <c r="XCU14" s="624"/>
      <c r="XCV14" s="624"/>
      <c r="XCW14" s="624"/>
      <c r="XCX14" s="313"/>
      <c r="XCY14" s="314"/>
      <c r="XCZ14" s="315"/>
      <c r="XDA14" s="311"/>
      <c r="XDB14" s="311"/>
      <c r="XDC14" s="624"/>
      <c r="XDD14" s="624"/>
      <c r="XDE14" s="624"/>
      <c r="XDF14" s="313"/>
      <c r="XDG14" s="314"/>
      <c r="XDH14" s="315"/>
      <c r="XDI14" s="311"/>
      <c r="XDJ14" s="311"/>
      <c r="XDK14" s="624"/>
      <c r="XDL14" s="624"/>
      <c r="XDM14" s="624"/>
      <c r="XDN14" s="313"/>
      <c r="XDO14" s="314"/>
      <c r="XDP14" s="315"/>
      <c r="XDQ14" s="311"/>
      <c r="XDR14" s="311"/>
      <c r="XDS14" s="624"/>
      <c r="XDT14" s="624"/>
      <c r="XDU14" s="624"/>
      <c r="XDV14" s="313"/>
      <c r="XDW14" s="314"/>
      <c r="XDX14" s="315"/>
      <c r="XDY14" s="311"/>
      <c r="XDZ14" s="311"/>
      <c r="XEA14" s="624"/>
      <c r="XEB14" s="624"/>
      <c r="XEC14" s="624"/>
      <c r="XED14" s="313"/>
      <c r="XEE14" s="314"/>
      <c r="XEF14" s="315"/>
      <c r="XEG14" s="311"/>
      <c r="XEH14" s="311"/>
      <c r="XEI14" s="624"/>
      <c r="XEJ14" s="624"/>
      <c r="XEK14" s="624"/>
      <c r="XEL14" s="313"/>
      <c r="XEM14" s="314"/>
      <c r="XEN14" s="315"/>
      <c r="XEO14" s="311"/>
      <c r="XEP14" s="311"/>
      <c r="XEQ14" s="624"/>
      <c r="XER14" s="624"/>
      <c r="XES14" s="624"/>
      <c r="XET14" s="313"/>
      <c r="XEU14" s="314"/>
      <c r="XEV14" s="315"/>
      <c r="XEW14" s="311"/>
      <c r="XEX14" s="311"/>
      <c r="XEY14" s="624"/>
      <c r="XEZ14" s="624"/>
      <c r="XFA14" s="624"/>
      <c r="XFB14" s="313"/>
      <c r="XFC14" s="314"/>
      <c r="XFD14" s="315"/>
    </row>
    <row r="15" spans="1:16384" ht="19.5" customHeight="1" x14ac:dyDescent="0.25">
      <c r="A15" s="306"/>
      <c r="B15" s="306"/>
      <c r="C15" s="628"/>
      <c r="D15" s="628"/>
      <c r="E15" s="628"/>
      <c r="F15" s="307"/>
      <c r="G15" s="280"/>
      <c r="H15" s="310"/>
      <c r="I15" s="311"/>
      <c r="J15" s="311"/>
      <c r="K15" s="624"/>
      <c r="L15" s="624"/>
      <c r="M15" s="624"/>
      <c r="N15" s="313"/>
      <c r="O15" s="314"/>
      <c r="P15" s="315"/>
      <c r="Q15" s="311"/>
      <c r="R15" s="311"/>
      <c r="S15" s="624"/>
      <c r="T15" s="624"/>
      <c r="U15" s="624"/>
      <c r="V15" s="313"/>
      <c r="W15" s="314"/>
      <c r="X15" s="315"/>
      <c r="Y15" s="311"/>
      <c r="Z15" s="311"/>
      <c r="AA15" s="624"/>
      <c r="AB15" s="624"/>
      <c r="AC15" s="624"/>
      <c r="AD15" s="313"/>
      <c r="AE15" s="314"/>
      <c r="AF15" s="315"/>
      <c r="AG15" s="311"/>
      <c r="AH15" s="311"/>
      <c r="AI15" s="624"/>
      <c r="AJ15" s="624"/>
      <c r="AK15" s="624"/>
      <c r="AL15" s="313"/>
      <c r="AM15" s="314"/>
      <c r="AN15" s="315"/>
      <c r="AO15" s="311"/>
      <c r="AP15" s="311"/>
      <c r="AQ15" s="624"/>
      <c r="AR15" s="624"/>
      <c r="AS15" s="624"/>
      <c r="AT15" s="313"/>
      <c r="AU15" s="314"/>
      <c r="AV15" s="315"/>
      <c r="AW15" s="311"/>
      <c r="AX15" s="311"/>
      <c r="AY15" s="624"/>
      <c r="AZ15" s="624"/>
      <c r="BA15" s="624"/>
      <c r="BB15" s="313"/>
      <c r="BC15" s="314"/>
      <c r="BD15" s="315"/>
      <c r="BE15" s="311"/>
      <c r="BF15" s="311"/>
      <c r="BG15" s="624"/>
      <c r="BH15" s="624"/>
      <c r="BI15" s="624"/>
      <c r="BJ15" s="313"/>
      <c r="BK15" s="314"/>
      <c r="BL15" s="315"/>
      <c r="BM15" s="311"/>
      <c r="BN15" s="311"/>
      <c r="BO15" s="624"/>
      <c r="BP15" s="624"/>
      <c r="BQ15" s="624"/>
      <c r="BR15" s="313"/>
      <c r="BS15" s="314"/>
      <c r="BT15" s="315"/>
      <c r="BU15" s="311"/>
      <c r="BV15" s="311"/>
      <c r="BW15" s="624"/>
      <c r="BX15" s="624"/>
      <c r="BY15" s="624"/>
      <c r="BZ15" s="313"/>
      <c r="CA15" s="314"/>
      <c r="CB15" s="315"/>
      <c r="CC15" s="311"/>
      <c r="CD15" s="311"/>
      <c r="CE15" s="624"/>
      <c r="CF15" s="624"/>
      <c r="CG15" s="624"/>
      <c r="CH15" s="313"/>
      <c r="CI15" s="314"/>
      <c r="CJ15" s="315"/>
      <c r="CK15" s="311"/>
      <c r="CL15" s="311"/>
      <c r="CM15" s="624"/>
      <c r="CN15" s="624"/>
      <c r="CO15" s="624"/>
      <c r="CP15" s="313"/>
      <c r="CQ15" s="314"/>
      <c r="CR15" s="315"/>
      <c r="CS15" s="311"/>
      <c r="CT15" s="311"/>
      <c r="CU15" s="624"/>
      <c r="CV15" s="624"/>
      <c r="CW15" s="624"/>
      <c r="CX15" s="313"/>
      <c r="CY15" s="314"/>
      <c r="CZ15" s="315"/>
      <c r="DA15" s="311"/>
      <c r="DB15" s="311"/>
      <c r="DC15" s="624"/>
      <c r="DD15" s="624"/>
      <c r="DE15" s="624"/>
      <c r="DF15" s="313"/>
      <c r="DG15" s="314"/>
      <c r="DH15" s="315"/>
      <c r="DI15" s="311"/>
      <c r="DJ15" s="311"/>
      <c r="DK15" s="624"/>
      <c r="DL15" s="624"/>
      <c r="DM15" s="624"/>
      <c r="DN15" s="313"/>
      <c r="DO15" s="314"/>
      <c r="DP15" s="315"/>
      <c r="DQ15" s="311"/>
      <c r="DR15" s="311"/>
      <c r="DS15" s="624"/>
      <c r="DT15" s="624"/>
      <c r="DU15" s="624"/>
      <c r="DV15" s="313"/>
      <c r="DW15" s="314"/>
      <c r="DX15" s="315"/>
      <c r="DY15" s="311"/>
      <c r="DZ15" s="311"/>
      <c r="EA15" s="624"/>
      <c r="EB15" s="624"/>
      <c r="EC15" s="624"/>
      <c r="ED15" s="313"/>
      <c r="EE15" s="314"/>
      <c r="EF15" s="315"/>
      <c r="EG15" s="311"/>
      <c r="EH15" s="311"/>
      <c r="EI15" s="624"/>
      <c r="EJ15" s="624"/>
      <c r="EK15" s="624"/>
      <c r="EL15" s="313"/>
      <c r="EM15" s="314"/>
      <c r="EN15" s="315"/>
      <c r="EO15" s="311"/>
      <c r="EP15" s="311"/>
      <c r="EQ15" s="624"/>
      <c r="ER15" s="624"/>
      <c r="ES15" s="624"/>
      <c r="ET15" s="313"/>
      <c r="EU15" s="314"/>
      <c r="EV15" s="315"/>
      <c r="EW15" s="311"/>
      <c r="EX15" s="311"/>
      <c r="EY15" s="624"/>
      <c r="EZ15" s="624"/>
      <c r="FA15" s="624"/>
      <c r="FB15" s="313"/>
      <c r="FC15" s="314"/>
      <c r="FD15" s="315"/>
      <c r="FE15" s="311"/>
      <c r="FF15" s="311"/>
      <c r="FG15" s="624"/>
      <c r="FH15" s="624"/>
      <c r="FI15" s="624"/>
      <c r="FJ15" s="313"/>
      <c r="FK15" s="314"/>
      <c r="FL15" s="315"/>
      <c r="FM15" s="311"/>
      <c r="FN15" s="311"/>
      <c r="FO15" s="624"/>
      <c r="FP15" s="624"/>
      <c r="FQ15" s="624"/>
      <c r="FR15" s="313"/>
      <c r="FS15" s="314"/>
      <c r="FT15" s="315"/>
      <c r="FU15" s="311"/>
      <c r="FV15" s="311"/>
      <c r="FW15" s="624"/>
      <c r="FX15" s="624"/>
      <c r="FY15" s="624"/>
      <c r="FZ15" s="313"/>
      <c r="GA15" s="314"/>
      <c r="GB15" s="315"/>
      <c r="GC15" s="311"/>
      <c r="GD15" s="311"/>
      <c r="GE15" s="624"/>
      <c r="GF15" s="624"/>
      <c r="GG15" s="624"/>
      <c r="GH15" s="313"/>
      <c r="GI15" s="314"/>
      <c r="GJ15" s="315"/>
      <c r="GK15" s="311"/>
      <c r="GL15" s="311"/>
      <c r="GM15" s="624"/>
      <c r="GN15" s="624"/>
      <c r="GO15" s="624"/>
      <c r="GP15" s="313"/>
      <c r="GQ15" s="314"/>
      <c r="GR15" s="315"/>
      <c r="GS15" s="311"/>
      <c r="GT15" s="311"/>
      <c r="GU15" s="624"/>
      <c r="GV15" s="624"/>
      <c r="GW15" s="624"/>
      <c r="GX15" s="313"/>
      <c r="GY15" s="314"/>
      <c r="GZ15" s="315"/>
      <c r="HA15" s="311"/>
      <c r="HB15" s="311"/>
      <c r="HC15" s="624"/>
      <c r="HD15" s="624"/>
      <c r="HE15" s="624"/>
      <c r="HF15" s="313"/>
      <c r="HG15" s="314"/>
      <c r="HH15" s="315"/>
      <c r="HI15" s="311"/>
      <c r="HJ15" s="311"/>
      <c r="HK15" s="624"/>
      <c r="HL15" s="624"/>
      <c r="HM15" s="624"/>
      <c r="HN15" s="313"/>
      <c r="HO15" s="314"/>
      <c r="HP15" s="315"/>
      <c r="HQ15" s="311"/>
      <c r="HR15" s="311"/>
      <c r="HS15" s="624"/>
      <c r="HT15" s="624"/>
      <c r="HU15" s="624"/>
      <c r="HV15" s="313"/>
      <c r="HW15" s="314"/>
      <c r="HX15" s="315"/>
      <c r="HY15" s="311"/>
      <c r="HZ15" s="311"/>
      <c r="IA15" s="624"/>
      <c r="IB15" s="624"/>
      <c r="IC15" s="624"/>
      <c r="ID15" s="313"/>
      <c r="IE15" s="314"/>
      <c r="IF15" s="315"/>
      <c r="IG15" s="311"/>
      <c r="IH15" s="311"/>
      <c r="II15" s="624"/>
      <c r="IJ15" s="624"/>
      <c r="IK15" s="624"/>
      <c r="IL15" s="313"/>
      <c r="IM15" s="314"/>
      <c r="IN15" s="315"/>
      <c r="IO15" s="311"/>
      <c r="IP15" s="311"/>
      <c r="IQ15" s="624"/>
      <c r="IR15" s="624"/>
      <c r="IS15" s="624"/>
      <c r="IT15" s="313"/>
      <c r="IU15" s="314"/>
      <c r="IV15" s="315"/>
      <c r="IW15" s="311"/>
      <c r="IX15" s="311"/>
      <c r="IY15" s="624"/>
      <c r="IZ15" s="624"/>
      <c r="JA15" s="624"/>
      <c r="JB15" s="313"/>
      <c r="JC15" s="314"/>
      <c r="JD15" s="315"/>
      <c r="JE15" s="311"/>
      <c r="JF15" s="311"/>
      <c r="JG15" s="624"/>
      <c r="JH15" s="624"/>
      <c r="JI15" s="624"/>
      <c r="JJ15" s="313"/>
      <c r="JK15" s="314"/>
      <c r="JL15" s="315"/>
      <c r="JM15" s="311"/>
      <c r="JN15" s="311"/>
      <c r="JO15" s="624"/>
      <c r="JP15" s="624"/>
      <c r="JQ15" s="624"/>
      <c r="JR15" s="313"/>
      <c r="JS15" s="314"/>
      <c r="JT15" s="315"/>
      <c r="JU15" s="311"/>
      <c r="JV15" s="311"/>
      <c r="JW15" s="624"/>
      <c r="JX15" s="624"/>
      <c r="JY15" s="624"/>
      <c r="JZ15" s="313"/>
      <c r="KA15" s="314"/>
      <c r="KB15" s="315"/>
      <c r="KC15" s="311"/>
      <c r="KD15" s="311"/>
      <c r="KE15" s="624"/>
      <c r="KF15" s="624"/>
      <c r="KG15" s="624"/>
      <c r="KH15" s="313"/>
      <c r="KI15" s="314"/>
      <c r="KJ15" s="315"/>
      <c r="KK15" s="311"/>
      <c r="KL15" s="311"/>
      <c r="KM15" s="624"/>
      <c r="KN15" s="624"/>
      <c r="KO15" s="624"/>
      <c r="KP15" s="313"/>
      <c r="KQ15" s="314"/>
      <c r="KR15" s="315"/>
      <c r="KS15" s="311"/>
      <c r="KT15" s="311"/>
      <c r="KU15" s="624"/>
      <c r="KV15" s="624"/>
      <c r="KW15" s="624"/>
      <c r="KX15" s="313"/>
      <c r="KY15" s="314"/>
      <c r="KZ15" s="315"/>
      <c r="LA15" s="311"/>
      <c r="LB15" s="311"/>
      <c r="LC15" s="624"/>
      <c r="LD15" s="624"/>
      <c r="LE15" s="624"/>
      <c r="LF15" s="313"/>
      <c r="LG15" s="314"/>
      <c r="LH15" s="315"/>
      <c r="LI15" s="311"/>
      <c r="LJ15" s="311"/>
      <c r="LK15" s="624"/>
      <c r="LL15" s="624"/>
      <c r="LM15" s="624"/>
      <c r="LN15" s="313"/>
      <c r="LO15" s="314"/>
      <c r="LP15" s="315"/>
      <c r="LQ15" s="311"/>
      <c r="LR15" s="311"/>
      <c r="LS15" s="624"/>
      <c r="LT15" s="624"/>
      <c r="LU15" s="624"/>
      <c r="LV15" s="313"/>
      <c r="LW15" s="314"/>
      <c r="LX15" s="315"/>
      <c r="LY15" s="311"/>
      <c r="LZ15" s="311"/>
      <c r="MA15" s="624"/>
      <c r="MB15" s="624"/>
      <c r="MC15" s="624"/>
      <c r="MD15" s="313"/>
      <c r="ME15" s="314"/>
      <c r="MF15" s="315"/>
      <c r="MG15" s="311"/>
      <c r="MH15" s="311"/>
      <c r="MI15" s="624"/>
      <c r="MJ15" s="624"/>
      <c r="MK15" s="624"/>
      <c r="ML15" s="313"/>
      <c r="MM15" s="314"/>
      <c r="MN15" s="315"/>
      <c r="MO15" s="311"/>
      <c r="MP15" s="311"/>
      <c r="MQ15" s="624"/>
      <c r="MR15" s="624"/>
      <c r="MS15" s="624"/>
      <c r="MT15" s="313"/>
      <c r="MU15" s="314"/>
      <c r="MV15" s="315"/>
      <c r="MW15" s="311"/>
      <c r="MX15" s="311"/>
      <c r="MY15" s="624"/>
      <c r="MZ15" s="624"/>
      <c r="NA15" s="624"/>
      <c r="NB15" s="313"/>
      <c r="NC15" s="314"/>
      <c r="ND15" s="315"/>
      <c r="NE15" s="311"/>
      <c r="NF15" s="311"/>
      <c r="NG15" s="624"/>
      <c r="NH15" s="624"/>
      <c r="NI15" s="624"/>
      <c r="NJ15" s="313"/>
      <c r="NK15" s="314"/>
      <c r="NL15" s="315"/>
      <c r="NM15" s="311"/>
      <c r="NN15" s="311"/>
      <c r="NO15" s="624"/>
      <c r="NP15" s="624"/>
      <c r="NQ15" s="624"/>
      <c r="NR15" s="313"/>
      <c r="NS15" s="314"/>
      <c r="NT15" s="315"/>
      <c r="NU15" s="311"/>
      <c r="NV15" s="311"/>
      <c r="NW15" s="624"/>
      <c r="NX15" s="624"/>
      <c r="NY15" s="624"/>
      <c r="NZ15" s="313"/>
      <c r="OA15" s="314"/>
      <c r="OB15" s="315"/>
      <c r="OC15" s="311"/>
      <c r="OD15" s="311"/>
      <c r="OE15" s="624"/>
      <c r="OF15" s="624"/>
      <c r="OG15" s="624"/>
      <c r="OH15" s="313"/>
      <c r="OI15" s="314"/>
      <c r="OJ15" s="315"/>
      <c r="OK15" s="311"/>
      <c r="OL15" s="311"/>
      <c r="OM15" s="624"/>
      <c r="ON15" s="624"/>
      <c r="OO15" s="624"/>
      <c r="OP15" s="313"/>
      <c r="OQ15" s="314"/>
      <c r="OR15" s="315"/>
      <c r="OS15" s="311"/>
      <c r="OT15" s="311"/>
      <c r="OU15" s="624"/>
      <c r="OV15" s="624"/>
      <c r="OW15" s="624"/>
      <c r="OX15" s="313"/>
      <c r="OY15" s="314"/>
      <c r="OZ15" s="315"/>
      <c r="PA15" s="311"/>
      <c r="PB15" s="311"/>
      <c r="PC15" s="624"/>
      <c r="PD15" s="624"/>
      <c r="PE15" s="624"/>
      <c r="PF15" s="313"/>
      <c r="PG15" s="314"/>
      <c r="PH15" s="315"/>
      <c r="PI15" s="311"/>
      <c r="PJ15" s="311"/>
      <c r="PK15" s="624"/>
      <c r="PL15" s="624"/>
      <c r="PM15" s="624"/>
      <c r="PN15" s="313"/>
      <c r="PO15" s="314"/>
      <c r="PP15" s="315"/>
      <c r="PQ15" s="311"/>
      <c r="PR15" s="311"/>
      <c r="PS15" s="624"/>
      <c r="PT15" s="624"/>
      <c r="PU15" s="624"/>
      <c r="PV15" s="313"/>
      <c r="PW15" s="314"/>
      <c r="PX15" s="315"/>
      <c r="PY15" s="311"/>
      <c r="PZ15" s="311"/>
      <c r="QA15" s="624"/>
      <c r="QB15" s="624"/>
      <c r="QC15" s="624"/>
      <c r="QD15" s="313"/>
      <c r="QE15" s="314"/>
      <c r="QF15" s="315"/>
      <c r="QG15" s="311"/>
      <c r="QH15" s="311"/>
      <c r="QI15" s="624"/>
      <c r="QJ15" s="624"/>
      <c r="QK15" s="624"/>
      <c r="QL15" s="313"/>
      <c r="QM15" s="314"/>
      <c r="QN15" s="315"/>
      <c r="QO15" s="311"/>
      <c r="QP15" s="311"/>
      <c r="QQ15" s="624"/>
      <c r="QR15" s="624"/>
      <c r="QS15" s="624"/>
      <c r="QT15" s="313"/>
      <c r="QU15" s="314"/>
      <c r="QV15" s="315"/>
      <c r="QW15" s="311"/>
      <c r="QX15" s="311"/>
      <c r="QY15" s="624"/>
      <c r="QZ15" s="624"/>
      <c r="RA15" s="624"/>
      <c r="RB15" s="313"/>
      <c r="RC15" s="314"/>
      <c r="RD15" s="315"/>
      <c r="RE15" s="311"/>
      <c r="RF15" s="311"/>
      <c r="RG15" s="624"/>
      <c r="RH15" s="624"/>
      <c r="RI15" s="624"/>
      <c r="RJ15" s="313"/>
      <c r="RK15" s="314"/>
      <c r="RL15" s="315"/>
      <c r="RM15" s="311"/>
      <c r="RN15" s="311"/>
      <c r="RO15" s="624"/>
      <c r="RP15" s="624"/>
      <c r="RQ15" s="624"/>
      <c r="RR15" s="313"/>
      <c r="RS15" s="314"/>
      <c r="RT15" s="315"/>
      <c r="RU15" s="311"/>
      <c r="RV15" s="311"/>
      <c r="RW15" s="624"/>
      <c r="RX15" s="624"/>
      <c r="RY15" s="624"/>
      <c r="RZ15" s="313"/>
      <c r="SA15" s="314"/>
      <c r="SB15" s="315"/>
      <c r="SC15" s="311"/>
      <c r="SD15" s="311"/>
      <c r="SE15" s="624"/>
      <c r="SF15" s="624"/>
      <c r="SG15" s="624"/>
      <c r="SH15" s="313"/>
      <c r="SI15" s="314"/>
      <c r="SJ15" s="315"/>
      <c r="SK15" s="311"/>
      <c r="SL15" s="311"/>
      <c r="SM15" s="624"/>
      <c r="SN15" s="624"/>
      <c r="SO15" s="624"/>
      <c r="SP15" s="313"/>
      <c r="SQ15" s="314"/>
      <c r="SR15" s="315"/>
      <c r="SS15" s="311"/>
      <c r="ST15" s="311"/>
      <c r="SU15" s="624"/>
      <c r="SV15" s="624"/>
      <c r="SW15" s="624"/>
      <c r="SX15" s="313"/>
      <c r="SY15" s="314"/>
      <c r="SZ15" s="315"/>
      <c r="TA15" s="311"/>
      <c r="TB15" s="311"/>
      <c r="TC15" s="624"/>
      <c r="TD15" s="624"/>
      <c r="TE15" s="624"/>
      <c r="TF15" s="313"/>
      <c r="TG15" s="314"/>
      <c r="TH15" s="315"/>
      <c r="TI15" s="311"/>
      <c r="TJ15" s="311"/>
      <c r="TK15" s="624"/>
      <c r="TL15" s="624"/>
      <c r="TM15" s="624"/>
      <c r="TN15" s="313"/>
      <c r="TO15" s="314"/>
      <c r="TP15" s="315"/>
      <c r="TQ15" s="311"/>
      <c r="TR15" s="311"/>
      <c r="TS15" s="624"/>
      <c r="TT15" s="624"/>
      <c r="TU15" s="624"/>
      <c r="TV15" s="313"/>
      <c r="TW15" s="314"/>
      <c r="TX15" s="315"/>
      <c r="TY15" s="311"/>
      <c r="TZ15" s="311"/>
      <c r="UA15" s="624"/>
      <c r="UB15" s="624"/>
      <c r="UC15" s="624"/>
      <c r="UD15" s="313"/>
      <c r="UE15" s="314"/>
      <c r="UF15" s="315"/>
      <c r="UG15" s="311"/>
      <c r="UH15" s="311"/>
      <c r="UI15" s="624"/>
      <c r="UJ15" s="624"/>
      <c r="UK15" s="624"/>
      <c r="UL15" s="313"/>
      <c r="UM15" s="314"/>
      <c r="UN15" s="315"/>
      <c r="UO15" s="311"/>
      <c r="UP15" s="311"/>
      <c r="UQ15" s="624"/>
      <c r="UR15" s="624"/>
      <c r="US15" s="624"/>
      <c r="UT15" s="313"/>
      <c r="UU15" s="314"/>
      <c r="UV15" s="315"/>
      <c r="UW15" s="311"/>
      <c r="UX15" s="311"/>
      <c r="UY15" s="624"/>
      <c r="UZ15" s="624"/>
      <c r="VA15" s="624"/>
      <c r="VB15" s="313"/>
      <c r="VC15" s="314"/>
      <c r="VD15" s="315"/>
      <c r="VE15" s="311"/>
      <c r="VF15" s="311"/>
      <c r="VG15" s="624"/>
      <c r="VH15" s="624"/>
      <c r="VI15" s="624"/>
      <c r="VJ15" s="313"/>
      <c r="VK15" s="314"/>
      <c r="VL15" s="315"/>
      <c r="VM15" s="311"/>
      <c r="VN15" s="311"/>
      <c r="VO15" s="624"/>
      <c r="VP15" s="624"/>
      <c r="VQ15" s="624"/>
      <c r="VR15" s="313"/>
      <c r="VS15" s="314"/>
      <c r="VT15" s="315"/>
      <c r="VU15" s="311"/>
      <c r="VV15" s="311"/>
      <c r="VW15" s="624"/>
      <c r="VX15" s="624"/>
      <c r="VY15" s="624"/>
      <c r="VZ15" s="313"/>
      <c r="WA15" s="314"/>
      <c r="WB15" s="315"/>
      <c r="WC15" s="311"/>
      <c r="WD15" s="311"/>
      <c r="WE15" s="624"/>
      <c r="WF15" s="624"/>
      <c r="WG15" s="624"/>
      <c r="WH15" s="313"/>
      <c r="WI15" s="314"/>
      <c r="WJ15" s="315"/>
      <c r="WK15" s="311"/>
      <c r="WL15" s="311"/>
      <c r="WM15" s="624"/>
      <c r="WN15" s="624"/>
      <c r="WO15" s="624"/>
      <c r="WP15" s="313"/>
      <c r="WQ15" s="314"/>
      <c r="WR15" s="315"/>
      <c r="WS15" s="311"/>
      <c r="WT15" s="311"/>
      <c r="WU15" s="624"/>
      <c r="WV15" s="624"/>
      <c r="WW15" s="624"/>
      <c r="WX15" s="313"/>
      <c r="WY15" s="314"/>
      <c r="WZ15" s="315"/>
      <c r="XA15" s="311"/>
      <c r="XB15" s="311"/>
      <c r="XC15" s="624"/>
      <c r="XD15" s="624"/>
      <c r="XE15" s="624"/>
      <c r="XF15" s="313"/>
      <c r="XG15" s="314"/>
      <c r="XH15" s="315"/>
      <c r="XI15" s="311"/>
      <c r="XJ15" s="311"/>
      <c r="XK15" s="624"/>
      <c r="XL15" s="624"/>
      <c r="XM15" s="624"/>
      <c r="XN15" s="313"/>
      <c r="XO15" s="314"/>
      <c r="XP15" s="315"/>
      <c r="XQ15" s="311"/>
      <c r="XR15" s="311"/>
      <c r="XS15" s="624"/>
      <c r="XT15" s="624"/>
      <c r="XU15" s="624"/>
      <c r="XV15" s="313"/>
      <c r="XW15" s="314"/>
      <c r="XX15" s="315"/>
      <c r="XY15" s="311"/>
      <c r="XZ15" s="311"/>
      <c r="YA15" s="624"/>
      <c r="YB15" s="624"/>
      <c r="YC15" s="624"/>
      <c r="YD15" s="313"/>
      <c r="YE15" s="314"/>
      <c r="YF15" s="315"/>
      <c r="YG15" s="311"/>
      <c r="YH15" s="311"/>
      <c r="YI15" s="624"/>
      <c r="YJ15" s="624"/>
      <c r="YK15" s="624"/>
      <c r="YL15" s="313"/>
      <c r="YM15" s="314"/>
      <c r="YN15" s="315"/>
      <c r="YO15" s="311"/>
      <c r="YP15" s="311"/>
      <c r="YQ15" s="624"/>
      <c r="YR15" s="624"/>
      <c r="YS15" s="624"/>
      <c r="YT15" s="313"/>
      <c r="YU15" s="314"/>
      <c r="YV15" s="315"/>
      <c r="YW15" s="311"/>
      <c r="YX15" s="311"/>
      <c r="YY15" s="624"/>
      <c r="YZ15" s="624"/>
      <c r="ZA15" s="624"/>
      <c r="ZB15" s="313"/>
      <c r="ZC15" s="314"/>
      <c r="ZD15" s="315"/>
      <c r="ZE15" s="311"/>
      <c r="ZF15" s="311"/>
      <c r="ZG15" s="624"/>
      <c r="ZH15" s="624"/>
      <c r="ZI15" s="624"/>
      <c r="ZJ15" s="313"/>
      <c r="ZK15" s="314"/>
      <c r="ZL15" s="315"/>
      <c r="ZM15" s="311"/>
      <c r="ZN15" s="311"/>
      <c r="ZO15" s="624"/>
      <c r="ZP15" s="624"/>
      <c r="ZQ15" s="624"/>
      <c r="ZR15" s="313"/>
      <c r="ZS15" s="314"/>
      <c r="ZT15" s="315"/>
      <c r="ZU15" s="311"/>
      <c r="ZV15" s="311"/>
      <c r="ZW15" s="624"/>
      <c r="ZX15" s="624"/>
      <c r="ZY15" s="624"/>
      <c r="ZZ15" s="313"/>
      <c r="AAA15" s="314"/>
      <c r="AAB15" s="315"/>
      <c r="AAC15" s="311"/>
      <c r="AAD15" s="311"/>
      <c r="AAE15" s="624"/>
      <c r="AAF15" s="624"/>
      <c r="AAG15" s="624"/>
      <c r="AAH15" s="313"/>
      <c r="AAI15" s="314"/>
      <c r="AAJ15" s="315"/>
      <c r="AAK15" s="311"/>
      <c r="AAL15" s="311"/>
      <c r="AAM15" s="624"/>
      <c r="AAN15" s="624"/>
      <c r="AAO15" s="624"/>
      <c r="AAP15" s="313"/>
      <c r="AAQ15" s="314"/>
      <c r="AAR15" s="315"/>
      <c r="AAS15" s="311"/>
      <c r="AAT15" s="311"/>
      <c r="AAU15" s="624"/>
      <c r="AAV15" s="624"/>
      <c r="AAW15" s="624"/>
      <c r="AAX15" s="313"/>
      <c r="AAY15" s="314"/>
      <c r="AAZ15" s="315"/>
      <c r="ABA15" s="311"/>
      <c r="ABB15" s="311"/>
      <c r="ABC15" s="624"/>
      <c r="ABD15" s="624"/>
      <c r="ABE15" s="624"/>
      <c r="ABF15" s="313"/>
      <c r="ABG15" s="314"/>
      <c r="ABH15" s="315"/>
      <c r="ABI15" s="311"/>
      <c r="ABJ15" s="311"/>
      <c r="ABK15" s="624"/>
      <c r="ABL15" s="624"/>
      <c r="ABM15" s="624"/>
      <c r="ABN15" s="313"/>
      <c r="ABO15" s="314"/>
      <c r="ABP15" s="315"/>
      <c r="ABQ15" s="311"/>
      <c r="ABR15" s="311"/>
      <c r="ABS15" s="624"/>
      <c r="ABT15" s="624"/>
      <c r="ABU15" s="624"/>
      <c r="ABV15" s="313"/>
      <c r="ABW15" s="314"/>
      <c r="ABX15" s="315"/>
      <c r="ABY15" s="311"/>
      <c r="ABZ15" s="311"/>
      <c r="ACA15" s="624"/>
      <c r="ACB15" s="624"/>
      <c r="ACC15" s="624"/>
      <c r="ACD15" s="313"/>
      <c r="ACE15" s="314"/>
      <c r="ACF15" s="315"/>
      <c r="ACG15" s="311"/>
      <c r="ACH15" s="311"/>
      <c r="ACI15" s="624"/>
      <c r="ACJ15" s="624"/>
      <c r="ACK15" s="624"/>
      <c r="ACL15" s="313"/>
      <c r="ACM15" s="314"/>
      <c r="ACN15" s="315"/>
      <c r="ACO15" s="311"/>
      <c r="ACP15" s="311"/>
      <c r="ACQ15" s="624"/>
      <c r="ACR15" s="624"/>
      <c r="ACS15" s="624"/>
      <c r="ACT15" s="313"/>
      <c r="ACU15" s="314"/>
      <c r="ACV15" s="315"/>
      <c r="ACW15" s="311"/>
      <c r="ACX15" s="311"/>
      <c r="ACY15" s="624"/>
      <c r="ACZ15" s="624"/>
      <c r="ADA15" s="624"/>
      <c r="ADB15" s="313"/>
      <c r="ADC15" s="314"/>
      <c r="ADD15" s="315"/>
      <c r="ADE15" s="311"/>
      <c r="ADF15" s="311"/>
      <c r="ADG15" s="624"/>
      <c r="ADH15" s="624"/>
      <c r="ADI15" s="624"/>
      <c r="ADJ15" s="313"/>
      <c r="ADK15" s="314"/>
      <c r="ADL15" s="315"/>
      <c r="ADM15" s="311"/>
      <c r="ADN15" s="311"/>
      <c r="ADO15" s="624"/>
      <c r="ADP15" s="624"/>
      <c r="ADQ15" s="624"/>
      <c r="ADR15" s="313"/>
      <c r="ADS15" s="314"/>
      <c r="ADT15" s="315"/>
      <c r="ADU15" s="311"/>
      <c r="ADV15" s="311"/>
      <c r="ADW15" s="624"/>
      <c r="ADX15" s="624"/>
      <c r="ADY15" s="624"/>
      <c r="ADZ15" s="313"/>
      <c r="AEA15" s="314"/>
      <c r="AEB15" s="315"/>
      <c r="AEC15" s="311"/>
      <c r="AED15" s="311"/>
      <c r="AEE15" s="624"/>
      <c r="AEF15" s="624"/>
      <c r="AEG15" s="624"/>
      <c r="AEH15" s="313"/>
      <c r="AEI15" s="314"/>
      <c r="AEJ15" s="315"/>
      <c r="AEK15" s="311"/>
      <c r="AEL15" s="311"/>
      <c r="AEM15" s="624"/>
      <c r="AEN15" s="624"/>
      <c r="AEO15" s="624"/>
      <c r="AEP15" s="313"/>
      <c r="AEQ15" s="314"/>
      <c r="AER15" s="315"/>
      <c r="AES15" s="311"/>
      <c r="AET15" s="311"/>
      <c r="AEU15" s="624"/>
      <c r="AEV15" s="624"/>
      <c r="AEW15" s="624"/>
      <c r="AEX15" s="313"/>
      <c r="AEY15" s="314"/>
      <c r="AEZ15" s="315"/>
      <c r="AFA15" s="311"/>
      <c r="AFB15" s="311"/>
      <c r="AFC15" s="624"/>
      <c r="AFD15" s="624"/>
      <c r="AFE15" s="624"/>
      <c r="AFF15" s="313"/>
      <c r="AFG15" s="314"/>
      <c r="AFH15" s="315"/>
      <c r="AFI15" s="311"/>
      <c r="AFJ15" s="311"/>
      <c r="AFK15" s="624"/>
      <c r="AFL15" s="624"/>
      <c r="AFM15" s="624"/>
      <c r="AFN15" s="313"/>
      <c r="AFO15" s="314"/>
      <c r="AFP15" s="315"/>
      <c r="AFQ15" s="311"/>
      <c r="AFR15" s="311"/>
      <c r="AFS15" s="624"/>
      <c r="AFT15" s="624"/>
      <c r="AFU15" s="624"/>
      <c r="AFV15" s="313"/>
      <c r="AFW15" s="314"/>
      <c r="AFX15" s="315"/>
      <c r="AFY15" s="311"/>
      <c r="AFZ15" s="311"/>
      <c r="AGA15" s="624"/>
      <c r="AGB15" s="624"/>
      <c r="AGC15" s="624"/>
      <c r="AGD15" s="313"/>
      <c r="AGE15" s="314"/>
      <c r="AGF15" s="315"/>
      <c r="AGG15" s="311"/>
      <c r="AGH15" s="311"/>
      <c r="AGI15" s="624"/>
      <c r="AGJ15" s="624"/>
      <c r="AGK15" s="624"/>
      <c r="AGL15" s="313"/>
      <c r="AGM15" s="314"/>
      <c r="AGN15" s="315"/>
      <c r="AGO15" s="311"/>
      <c r="AGP15" s="311"/>
      <c r="AGQ15" s="624"/>
      <c r="AGR15" s="624"/>
      <c r="AGS15" s="624"/>
      <c r="AGT15" s="313"/>
      <c r="AGU15" s="314"/>
      <c r="AGV15" s="315"/>
      <c r="AGW15" s="311"/>
      <c r="AGX15" s="311"/>
      <c r="AGY15" s="624"/>
      <c r="AGZ15" s="624"/>
      <c r="AHA15" s="624"/>
      <c r="AHB15" s="313"/>
      <c r="AHC15" s="314"/>
      <c r="AHD15" s="315"/>
      <c r="AHE15" s="311"/>
      <c r="AHF15" s="311"/>
      <c r="AHG15" s="624"/>
      <c r="AHH15" s="624"/>
      <c r="AHI15" s="624"/>
      <c r="AHJ15" s="313"/>
      <c r="AHK15" s="314"/>
      <c r="AHL15" s="315"/>
      <c r="AHM15" s="311"/>
      <c r="AHN15" s="311"/>
      <c r="AHO15" s="624"/>
      <c r="AHP15" s="624"/>
      <c r="AHQ15" s="624"/>
      <c r="AHR15" s="313"/>
      <c r="AHS15" s="314"/>
      <c r="AHT15" s="315"/>
      <c r="AHU15" s="311"/>
      <c r="AHV15" s="311"/>
      <c r="AHW15" s="624"/>
      <c r="AHX15" s="624"/>
      <c r="AHY15" s="624"/>
      <c r="AHZ15" s="313"/>
      <c r="AIA15" s="314"/>
      <c r="AIB15" s="315"/>
      <c r="AIC15" s="311"/>
      <c r="AID15" s="311"/>
      <c r="AIE15" s="624"/>
      <c r="AIF15" s="624"/>
      <c r="AIG15" s="624"/>
      <c r="AIH15" s="313"/>
      <c r="AII15" s="314"/>
      <c r="AIJ15" s="315"/>
      <c r="AIK15" s="311"/>
      <c r="AIL15" s="311"/>
      <c r="AIM15" s="624"/>
      <c r="AIN15" s="624"/>
      <c r="AIO15" s="624"/>
      <c r="AIP15" s="313"/>
      <c r="AIQ15" s="314"/>
      <c r="AIR15" s="315"/>
      <c r="AIS15" s="311"/>
      <c r="AIT15" s="311"/>
      <c r="AIU15" s="624"/>
      <c r="AIV15" s="624"/>
      <c r="AIW15" s="624"/>
      <c r="AIX15" s="313"/>
      <c r="AIY15" s="314"/>
      <c r="AIZ15" s="315"/>
      <c r="AJA15" s="311"/>
      <c r="AJB15" s="311"/>
      <c r="AJC15" s="624"/>
      <c r="AJD15" s="624"/>
      <c r="AJE15" s="624"/>
      <c r="AJF15" s="313"/>
      <c r="AJG15" s="314"/>
      <c r="AJH15" s="315"/>
      <c r="AJI15" s="311"/>
      <c r="AJJ15" s="311"/>
      <c r="AJK15" s="624"/>
      <c r="AJL15" s="624"/>
      <c r="AJM15" s="624"/>
      <c r="AJN15" s="313"/>
      <c r="AJO15" s="314"/>
      <c r="AJP15" s="315"/>
      <c r="AJQ15" s="311"/>
      <c r="AJR15" s="311"/>
      <c r="AJS15" s="624"/>
      <c r="AJT15" s="624"/>
      <c r="AJU15" s="624"/>
      <c r="AJV15" s="313"/>
      <c r="AJW15" s="314"/>
      <c r="AJX15" s="315"/>
      <c r="AJY15" s="311"/>
      <c r="AJZ15" s="311"/>
      <c r="AKA15" s="624"/>
      <c r="AKB15" s="624"/>
      <c r="AKC15" s="624"/>
      <c r="AKD15" s="313"/>
      <c r="AKE15" s="314"/>
      <c r="AKF15" s="315"/>
      <c r="AKG15" s="311"/>
      <c r="AKH15" s="311"/>
      <c r="AKI15" s="624"/>
      <c r="AKJ15" s="624"/>
      <c r="AKK15" s="624"/>
      <c r="AKL15" s="313"/>
      <c r="AKM15" s="314"/>
      <c r="AKN15" s="315"/>
      <c r="AKO15" s="311"/>
      <c r="AKP15" s="311"/>
      <c r="AKQ15" s="624"/>
      <c r="AKR15" s="624"/>
      <c r="AKS15" s="624"/>
      <c r="AKT15" s="313"/>
      <c r="AKU15" s="314"/>
      <c r="AKV15" s="315"/>
      <c r="AKW15" s="311"/>
      <c r="AKX15" s="311"/>
      <c r="AKY15" s="624"/>
      <c r="AKZ15" s="624"/>
      <c r="ALA15" s="624"/>
      <c r="ALB15" s="313"/>
      <c r="ALC15" s="314"/>
      <c r="ALD15" s="315"/>
      <c r="ALE15" s="311"/>
      <c r="ALF15" s="311"/>
      <c r="ALG15" s="624"/>
      <c r="ALH15" s="624"/>
      <c r="ALI15" s="624"/>
      <c r="ALJ15" s="313"/>
      <c r="ALK15" s="314"/>
      <c r="ALL15" s="315"/>
      <c r="ALM15" s="311"/>
      <c r="ALN15" s="311"/>
      <c r="ALO15" s="624"/>
      <c r="ALP15" s="624"/>
      <c r="ALQ15" s="624"/>
      <c r="ALR15" s="313"/>
      <c r="ALS15" s="314"/>
      <c r="ALT15" s="315"/>
      <c r="ALU15" s="311"/>
      <c r="ALV15" s="311"/>
      <c r="ALW15" s="624"/>
      <c r="ALX15" s="624"/>
      <c r="ALY15" s="624"/>
      <c r="ALZ15" s="313"/>
      <c r="AMA15" s="314"/>
      <c r="AMB15" s="315"/>
      <c r="AMC15" s="311"/>
      <c r="AMD15" s="311"/>
      <c r="AME15" s="624"/>
      <c r="AMF15" s="624"/>
      <c r="AMG15" s="624"/>
      <c r="AMH15" s="313"/>
      <c r="AMI15" s="314"/>
      <c r="AMJ15" s="315"/>
      <c r="AMK15" s="311"/>
      <c r="AML15" s="311"/>
      <c r="AMM15" s="624"/>
      <c r="AMN15" s="624"/>
      <c r="AMO15" s="624"/>
      <c r="AMP15" s="313"/>
      <c r="AMQ15" s="314"/>
      <c r="AMR15" s="315"/>
      <c r="AMS15" s="311"/>
      <c r="AMT15" s="311"/>
      <c r="AMU15" s="624"/>
      <c r="AMV15" s="624"/>
      <c r="AMW15" s="624"/>
      <c r="AMX15" s="313"/>
      <c r="AMY15" s="314"/>
      <c r="AMZ15" s="315"/>
      <c r="ANA15" s="311"/>
      <c r="ANB15" s="311"/>
      <c r="ANC15" s="624"/>
      <c r="AND15" s="624"/>
      <c r="ANE15" s="624"/>
      <c r="ANF15" s="313"/>
      <c r="ANG15" s="314"/>
      <c r="ANH15" s="315"/>
      <c r="ANI15" s="311"/>
      <c r="ANJ15" s="311"/>
      <c r="ANK15" s="624"/>
      <c r="ANL15" s="624"/>
      <c r="ANM15" s="624"/>
      <c r="ANN15" s="313"/>
      <c r="ANO15" s="314"/>
      <c r="ANP15" s="315"/>
      <c r="ANQ15" s="311"/>
      <c r="ANR15" s="311"/>
      <c r="ANS15" s="624"/>
      <c r="ANT15" s="624"/>
      <c r="ANU15" s="624"/>
      <c r="ANV15" s="313"/>
      <c r="ANW15" s="314"/>
      <c r="ANX15" s="315"/>
      <c r="ANY15" s="311"/>
      <c r="ANZ15" s="311"/>
      <c r="AOA15" s="624"/>
      <c r="AOB15" s="624"/>
      <c r="AOC15" s="624"/>
      <c r="AOD15" s="313"/>
      <c r="AOE15" s="314"/>
      <c r="AOF15" s="315"/>
      <c r="AOG15" s="311"/>
      <c r="AOH15" s="311"/>
      <c r="AOI15" s="624"/>
      <c r="AOJ15" s="624"/>
      <c r="AOK15" s="624"/>
      <c r="AOL15" s="313"/>
      <c r="AOM15" s="314"/>
      <c r="AON15" s="315"/>
      <c r="AOO15" s="311"/>
      <c r="AOP15" s="311"/>
      <c r="AOQ15" s="624"/>
      <c r="AOR15" s="624"/>
      <c r="AOS15" s="624"/>
      <c r="AOT15" s="313"/>
      <c r="AOU15" s="314"/>
      <c r="AOV15" s="315"/>
      <c r="AOW15" s="311"/>
      <c r="AOX15" s="311"/>
      <c r="AOY15" s="624"/>
      <c r="AOZ15" s="624"/>
      <c r="APA15" s="624"/>
      <c r="APB15" s="313"/>
      <c r="APC15" s="314"/>
      <c r="APD15" s="315"/>
      <c r="APE15" s="311"/>
      <c r="APF15" s="311"/>
      <c r="APG15" s="624"/>
      <c r="APH15" s="624"/>
      <c r="API15" s="624"/>
      <c r="APJ15" s="313"/>
      <c r="APK15" s="314"/>
      <c r="APL15" s="315"/>
      <c r="APM15" s="311"/>
      <c r="APN15" s="311"/>
      <c r="APO15" s="624"/>
      <c r="APP15" s="624"/>
      <c r="APQ15" s="624"/>
      <c r="APR15" s="313"/>
      <c r="APS15" s="314"/>
      <c r="APT15" s="315"/>
      <c r="APU15" s="311"/>
      <c r="APV15" s="311"/>
      <c r="APW15" s="624"/>
      <c r="APX15" s="624"/>
      <c r="APY15" s="624"/>
      <c r="APZ15" s="313"/>
      <c r="AQA15" s="314"/>
      <c r="AQB15" s="315"/>
      <c r="AQC15" s="311"/>
      <c r="AQD15" s="311"/>
      <c r="AQE15" s="624"/>
      <c r="AQF15" s="624"/>
      <c r="AQG15" s="624"/>
      <c r="AQH15" s="313"/>
      <c r="AQI15" s="314"/>
      <c r="AQJ15" s="315"/>
      <c r="AQK15" s="311"/>
      <c r="AQL15" s="311"/>
      <c r="AQM15" s="624"/>
      <c r="AQN15" s="624"/>
      <c r="AQO15" s="624"/>
      <c r="AQP15" s="313"/>
      <c r="AQQ15" s="314"/>
      <c r="AQR15" s="315"/>
      <c r="AQS15" s="311"/>
      <c r="AQT15" s="311"/>
      <c r="AQU15" s="624"/>
      <c r="AQV15" s="624"/>
      <c r="AQW15" s="624"/>
      <c r="AQX15" s="313"/>
      <c r="AQY15" s="314"/>
      <c r="AQZ15" s="315"/>
      <c r="ARA15" s="311"/>
      <c r="ARB15" s="311"/>
      <c r="ARC15" s="624"/>
      <c r="ARD15" s="624"/>
      <c r="ARE15" s="624"/>
      <c r="ARF15" s="313"/>
      <c r="ARG15" s="314"/>
      <c r="ARH15" s="315"/>
      <c r="ARI15" s="311"/>
      <c r="ARJ15" s="311"/>
      <c r="ARK15" s="624"/>
      <c r="ARL15" s="624"/>
      <c r="ARM15" s="624"/>
      <c r="ARN15" s="313"/>
      <c r="ARO15" s="314"/>
      <c r="ARP15" s="315"/>
      <c r="ARQ15" s="311"/>
      <c r="ARR15" s="311"/>
      <c r="ARS15" s="624"/>
      <c r="ART15" s="624"/>
      <c r="ARU15" s="624"/>
      <c r="ARV15" s="313"/>
      <c r="ARW15" s="314"/>
      <c r="ARX15" s="315"/>
      <c r="ARY15" s="311"/>
      <c r="ARZ15" s="311"/>
      <c r="ASA15" s="624"/>
      <c r="ASB15" s="624"/>
      <c r="ASC15" s="624"/>
      <c r="ASD15" s="313"/>
      <c r="ASE15" s="314"/>
      <c r="ASF15" s="315"/>
      <c r="ASG15" s="311"/>
      <c r="ASH15" s="311"/>
      <c r="ASI15" s="624"/>
      <c r="ASJ15" s="624"/>
      <c r="ASK15" s="624"/>
      <c r="ASL15" s="313"/>
      <c r="ASM15" s="314"/>
      <c r="ASN15" s="315"/>
      <c r="ASO15" s="311"/>
      <c r="ASP15" s="311"/>
      <c r="ASQ15" s="624"/>
      <c r="ASR15" s="624"/>
      <c r="ASS15" s="624"/>
      <c r="AST15" s="313"/>
      <c r="ASU15" s="314"/>
      <c r="ASV15" s="315"/>
      <c r="ASW15" s="311"/>
      <c r="ASX15" s="311"/>
      <c r="ASY15" s="624"/>
      <c r="ASZ15" s="624"/>
      <c r="ATA15" s="624"/>
      <c r="ATB15" s="313"/>
      <c r="ATC15" s="314"/>
      <c r="ATD15" s="315"/>
      <c r="ATE15" s="311"/>
      <c r="ATF15" s="311"/>
      <c r="ATG15" s="624"/>
      <c r="ATH15" s="624"/>
      <c r="ATI15" s="624"/>
      <c r="ATJ15" s="313"/>
      <c r="ATK15" s="314"/>
      <c r="ATL15" s="315"/>
      <c r="ATM15" s="311"/>
      <c r="ATN15" s="311"/>
      <c r="ATO15" s="624"/>
      <c r="ATP15" s="624"/>
      <c r="ATQ15" s="624"/>
      <c r="ATR15" s="313"/>
      <c r="ATS15" s="314"/>
      <c r="ATT15" s="315"/>
      <c r="ATU15" s="311"/>
      <c r="ATV15" s="311"/>
      <c r="ATW15" s="624"/>
      <c r="ATX15" s="624"/>
      <c r="ATY15" s="624"/>
      <c r="ATZ15" s="313"/>
      <c r="AUA15" s="314"/>
      <c r="AUB15" s="315"/>
      <c r="AUC15" s="311"/>
      <c r="AUD15" s="311"/>
      <c r="AUE15" s="624"/>
      <c r="AUF15" s="624"/>
      <c r="AUG15" s="624"/>
      <c r="AUH15" s="313"/>
      <c r="AUI15" s="314"/>
      <c r="AUJ15" s="315"/>
      <c r="AUK15" s="311"/>
      <c r="AUL15" s="311"/>
      <c r="AUM15" s="624"/>
      <c r="AUN15" s="624"/>
      <c r="AUO15" s="624"/>
      <c r="AUP15" s="313"/>
      <c r="AUQ15" s="314"/>
      <c r="AUR15" s="315"/>
      <c r="AUS15" s="311"/>
      <c r="AUT15" s="311"/>
      <c r="AUU15" s="624"/>
      <c r="AUV15" s="624"/>
      <c r="AUW15" s="624"/>
      <c r="AUX15" s="313"/>
      <c r="AUY15" s="314"/>
      <c r="AUZ15" s="315"/>
      <c r="AVA15" s="311"/>
      <c r="AVB15" s="311"/>
      <c r="AVC15" s="624"/>
      <c r="AVD15" s="624"/>
      <c r="AVE15" s="624"/>
      <c r="AVF15" s="313"/>
      <c r="AVG15" s="314"/>
      <c r="AVH15" s="315"/>
      <c r="AVI15" s="311"/>
      <c r="AVJ15" s="311"/>
      <c r="AVK15" s="624"/>
      <c r="AVL15" s="624"/>
      <c r="AVM15" s="624"/>
      <c r="AVN15" s="313"/>
      <c r="AVO15" s="314"/>
      <c r="AVP15" s="315"/>
      <c r="AVQ15" s="311"/>
      <c r="AVR15" s="311"/>
      <c r="AVS15" s="624"/>
      <c r="AVT15" s="624"/>
      <c r="AVU15" s="624"/>
      <c r="AVV15" s="313"/>
      <c r="AVW15" s="314"/>
      <c r="AVX15" s="315"/>
      <c r="AVY15" s="311"/>
      <c r="AVZ15" s="311"/>
      <c r="AWA15" s="624"/>
      <c r="AWB15" s="624"/>
      <c r="AWC15" s="624"/>
      <c r="AWD15" s="313"/>
      <c r="AWE15" s="314"/>
      <c r="AWF15" s="315"/>
      <c r="AWG15" s="311"/>
      <c r="AWH15" s="311"/>
      <c r="AWI15" s="624"/>
      <c r="AWJ15" s="624"/>
      <c r="AWK15" s="624"/>
      <c r="AWL15" s="313"/>
      <c r="AWM15" s="314"/>
      <c r="AWN15" s="315"/>
      <c r="AWO15" s="311"/>
      <c r="AWP15" s="311"/>
      <c r="AWQ15" s="624"/>
      <c r="AWR15" s="624"/>
      <c r="AWS15" s="624"/>
      <c r="AWT15" s="313"/>
      <c r="AWU15" s="314"/>
      <c r="AWV15" s="315"/>
      <c r="AWW15" s="311"/>
      <c r="AWX15" s="311"/>
      <c r="AWY15" s="624"/>
      <c r="AWZ15" s="624"/>
      <c r="AXA15" s="624"/>
      <c r="AXB15" s="313"/>
      <c r="AXC15" s="314"/>
      <c r="AXD15" s="315"/>
      <c r="AXE15" s="311"/>
      <c r="AXF15" s="311"/>
      <c r="AXG15" s="624"/>
      <c r="AXH15" s="624"/>
      <c r="AXI15" s="624"/>
      <c r="AXJ15" s="313"/>
      <c r="AXK15" s="314"/>
      <c r="AXL15" s="315"/>
      <c r="AXM15" s="311"/>
      <c r="AXN15" s="311"/>
      <c r="AXO15" s="624"/>
      <c r="AXP15" s="624"/>
      <c r="AXQ15" s="624"/>
      <c r="AXR15" s="313"/>
      <c r="AXS15" s="314"/>
      <c r="AXT15" s="315"/>
      <c r="AXU15" s="311"/>
      <c r="AXV15" s="311"/>
      <c r="AXW15" s="624"/>
      <c r="AXX15" s="624"/>
      <c r="AXY15" s="624"/>
      <c r="AXZ15" s="313"/>
      <c r="AYA15" s="314"/>
      <c r="AYB15" s="315"/>
      <c r="AYC15" s="311"/>
      <c r="AYD15" s="311"/>
      <c r="AYE15" s="624"/>
      <c r="AYF15" s="624"/>
      <c r="AYG15" s="624"/>
      <c r="AYH15" s="313"/>
      <c r="AYI15" s="314"/>
      <c r="AYJ15" s="315"/>
      <c r="AYK15" s="311"/>
      <c r="AYL15" s="311"/>
      <c r="AYM15" s="624"/>
      <c r="AYN15" s="624"/>
      <c r="AYO15" s="624"/>
      <c r="AYP15" s="313"/>
      <c r="AYQ15" s="314"/>
      <c r="AYR15" s="315"/>
      <c r="AYS15" s="311"/>
      <c r="AYT15" s="311"/>
      <c r="AYU15" s="624"/>
      <c r="AYV15" s="624"/>
      <c r="AYW15" s="624"/>
      <c r="AYX15" s="313"/>
      <c r="AYY15" s="314"/>
      <c r="AYZ15" s="315"/>
      <c r="AZA15" s="311"/>
      <c r="AZB15" s="311"/>
      <c r="AZC15" s="624"/>
      <c r="AZD15" s="624"/>
      <c r="AZE15" s="624"/>
      <c r="AZF15" s="313"/>
      <c r="AZG15" s="314"/>
      <c r="AZH15" s="315"/>
      <c r="AZI15" s="311"/>
      <c r="AZJ15" s="311"/>
      <c r="AZK15" s="624"/>
      <c r="AZL15" s="624"/>
      <c r="AZM15" s="624"/>
      <c r="AZN15" s="313"/>
      <c r="AZO15" s="314"/>
      <c r="AZP15" s="315"/>
      <c r="AZQ15" s="311"/>
      <c r="AZR15" s="311"/>
      <c r="AZS15" s="624"/>
      <c r="AZT15" s="624"/>
      <c r="AZU15" s="624"/>
      <c r="AZV15" s="313"/>
      <c r="AZW15" s="314"/>
      <c r="AZX15" s="315"/>
      <c r="AZY15" s="311"/>
      <c r="AZZ15" s="311"/>
      <c r="BAA15" s="624"/>
      <c r="BAB15" s="624"/>
      <c r="BAC15" s="624"/>
      <c r="BAD15" s="313"/>
      <c r="BAE15" s="314"/>
      <c r="BAF15" s="315"/>
      <c r="BAG15" s="311"/>
      <c r="BAH15" s="311"/>
      <c r="BAI15" s="624"/>
      <c r="BAJ15" s="624"/>
      <c r="BAK15" s="624"/>
      <c r="BAL15" s="313"/>
      <c r="BAM15" s="314"/>
      <c r="BAN15" s="315"/>
      <c r="BAO15" s="311"/>
      <c r="BAP15" s="311"/>
      <c r="BAQ15" s="624"/>
      <c r="BAR15" s="624"/>
      <c r="BAS15" s="624"/>
      <c r="BAT15" s="313"/>
      <c r="BAU15" s="314"/>
      <c r="BAV15" s="315"/>
      <c r="BAW15" s="311"/>
      <c r="BAX15" s="311"/>
      <c r="BAY15" s="624"/>
      <c r="BAZ15" s="624"/>
      <c r="BBA15" s="624"/>
      <c r="BBB15" s="313"/>
      <c r="BBC15" s="314"/>
      <c r="BBD15" s="315"/>
      <c r="BBE15" s="311"/>
      <c r="BBF15" s="311"/>
      <c r="BBG15" s="624"/>
      <c r="BBH15" s="624"/>
      <c r="BBI15" s="624"/>
      <c r="BBJ15" s="313"/>
      <c r="BBK15" s="314"/>
      <c r="BBL15" s="315"/>
      <c r="BBM15" s="311"/>
      <c r="BBN15" s="311"/>
      <c r="BBO15" s="624"/>
      <c r="BBP15" s="624"/>
      <c r="BBQ15" s="624"/>
      <c r="BBR15" s="313"/>
      <c r="BBS15" s="314"/>
      <c r="BBT15" s="315"/>
      <c r="BBU15" s="311"/>
      <c r="BBV15" s="311"/>
      <c r="BBW15" s="624"/>
      <c r="BBX15" s="624"/>
      <c r="BBY15" s="624"/>
      <c r="BBZ15" s="313"/>
      <c r="BCA15" s="314"/>
      <c r="BCB15" s="315"/>
      <c r="BCC15" s="311"/>
      <c r="BCD15" s="311"/>
      <c r="BCE15" s="624"/>
      <c r="BCF15" s="624"/>
      <c r="BCG15" s="624"/>
      <c r="BCH15" s="313"/>
      <c r="BCI15" s="314"/>
      <c r="BCJ15" s="315"/>
      <c r="BCK15" s="311"/>
      <c r="BCL15" s="311"/>
      <c r="BCM15" s="624"/>
      <c r="BCN15" s="624"/>
      <c r="BCO15" s="624"/>
      <c r="BCP15" s="313"/>
      <c r="BCQ15" s="314"/>
      <c r="BCR15" s="315"/>
      <c r="BCS15" s="311"/>
      <c r="BCT15" s="311"/>
      <c r="BCU15" s="624"/>
      <c r="BCV15" s="624"/>
      <c r="BCW15" s="624"/>
      <c r="BCX15" s="313"/>
      <c r="BCY15" s="314"/>
      <c r="BCZ15" s="315"/>
      <c r="BDA15" s="311"/>
      <c r="BDB15" s="311"/>
      <c r="BDC15" s="624"/>
      <c r="BDD15" s="624"/>
      <c r="BDE15" s="624"/>
      <c r="BDF15" s="313"/>
      <c r="BDG15" s="314"/>
      <c r="BDH15" s="315"/>
      <c r="BDI15" s="311"/>
      <c r="BDJ15" s="311"/>
      <c r="BDK15" s="624"/>
      <c r="BDL15" s="624"/>
      <c r="BDM15" s="624"/>
      <c r="BDN15" s="313"/>
      <c r="BDO15" s="314"/>
      <c r="BDP15" s="315"/>
      <c r="BDQ15" s="311"/>
      <c r="BDR15" s="311"/>
      <c r="BDS15" s="624"/>
      <c r="BDT15" s="624"/>
      <c r="BDU15" s="624"/>
      <c r="BDV15" s="313"/>
      <c r="BDW15" s="314"/>
      <c r="BDX15" s="315"/>
      <c r="BDY15" s="311"/>
      <c r="BDZ15" s="311"/>
      <c r="BEA15" s="624"/>
      <c r="BEB15" s="624"/>
      <c r="BEC15" s="624"/>
      <c r="BED15" s="313"/>
      <c r="BEE15" s="314"/>
      <c r="BEF15" s="315"/>
      <c r="BEG15" s="311"/>
      <c r="BEH15" s="311"/>
      <c r="BEI15" s="624"/>
      <c r="BEJ15" s="624"/>
      <c r="BEK15" s="624"/>
      <c r="BEL15" s="313"/>
      <c r="BEM15" s="314"/>
      <c r="BEN15" s="315"/>
      <c r="BEO15" s="311"/>
      <c r="BEP15" s="311"/>
      <c r="BEQ15" s="624"/>
      <c r="BER15" s="624"/>
      <c r="BES15" s="624"/>
      <c r="BET15" s="313"/>
      <c r="BEU15" s="314"/>
      <c r="BEV15" s="315"/>
      <c r="BEW15" s="311"/>
      <c r="BEX15" s="311"/>
      <c r="BEY15" s="624"/>
      <c r="BEZ15" s="624"/>
      <c r="BFA15" s="624"/>
      <c r="BFB15" s="313"/>
      <c r="BFC15" s="314"/>
      <c r="BFD15" s="315"/>
      <c r="BFE15" s="311"/>
      <c r="BFF15" s="311"/>
      <c r="BFG15" s="624"/>
      <c r="BFH15" s="624"/>
      <c r="BFI15" s="624"/>
      <c r="BFJ15" s="313"/>
      <c r="BFK15" s="314"/>
      <c r="BFL15" s="315"/>
      <c r="BFM15" s="311"/>
      <c r="BFN15" s="311"/>
      <c r="BFO15" s="624"/>
      <c r="BFP15" s="624"/>
      <c r="BFQ15" s="624"/>
      <c r="BFR15" s="313"/>
      <c r="BFS15" s="314"/>
      <c r="BFT15" s="315"/>
      <c r="BFU15" s="311"/>
      <c r="BFV15" s="311"/>
      <c r="BFW15" s="624"/>
      <c r="BFX15" s="624"/>
      <c r="BFY15" s="624"/>
      <c r="BFZ15" s="313"/>
      <c r="BGA15" s="314"/>
      <c r="BGB15" s="315"/>
      <c r="BGC15" s="311"/>
      <c r="BGD15" s="311"/>
      <c r="BGE15" s="624"/>
      <c r="BGF15" s="624"/>
      <c r="BGG15" s="624"/>
      <c r="BGH15" s="313"/>
      <c r="BGI15" s="314"/>
      <c r="BGJ15" s="315"/>
      <c r="BGK15" s="311"/>
      <c r="BGL15" s="311"/>
      <c r="BGM15" s="624"/>
      <c r="BGN15" s="624"/>
      <c r="BGO15" s="624"/>
      <c r="BGP15" s="313"/>
      <c r="BGQ15" s="314"/>
      <c r="BGR15" s="315"/>
      <c r="BGS15" s="311"/>
      <c r="BGT15" s="311"/>
      <c r="BGU15" s="624"/>
      <c r="BGV15" s="624"/>
      <c r="BGW15" s="624"/>
      <c r="BGX15" s="313"/>
      <c r="BGY15" s="314"/>
      <c r="BGZ15" s="315"/>
      <c r="BHA15" s="311"/>
      <c r="BHB15" s="311"/>
      <c r="BHC15" s="624"/>
      <c r="BHD15" s="624"/>
      <c r="BHE15" s="624"/>
      <c r="BHF15" s="313"/>
      <c r="BHG15" s="314"/>
      <c r="BHH15" s="315"/>
      <c r="BHI15" s="311"/>
      <c r="BHJ15" s="311"/>
      <c r="BHK15" s="624"/>
      <c r="BHL15" s="624"/>
      <c r="BHM15" s="624"/>
      <c r="BHN15" s="313"/>
      <c r="BHO15" s="314"/>
      <c r="BHP15" s="315"/>
      <c r="BHQ15" s="311"/>
      <c r="BHR15" s="311"/>
      <c r="BHS15" s="624"/>
      <c r="BHT15" s="624"/>
      <c r="BHU15" s="624"/>
      <c r="BHV15" s="313"/>
      <c r="BHW15" s="314"/>
      <c r="BHX15" s="315"/>
      <c r="BHY15" s="311"/>
      <c r="BHZ15" s="311"/>
      <c r="BIA15" s="624"/>
      <c r="BIB15" s="624"/>
      <c r="BIC15" s="624"/>
      <c r="BID15" s="313"/>
      <c r="BIE15" s="314"/>
      <c r="BIF15" s="315"/>
      <c r="BIG15" s="311"/>
      <c r="BIH15" s="311"/>
      <c r="BII15" s="624"/>
      <c r="BIJ15" s="624"/>
      <c r="BIK15" s="624"/>
      <c r="BIL15" s="313"/>
      <c r="BIM15" s="314"/>
      <c r="BIN15" s="315"/>
      <c r="BIO15" s="311"/>
      <c r="BIP15" s="311"/>
      <c r="BIQ15" s="624"/>
      <c r="BIR15" s="624"/>
      <c r="BIS15" s="624"/>
      <c r="BIT15" s="313"/>
      <c r="BIU15" s="314"/>
      <c r="BIV15" s="315"/>
      <c r="BIW15" s="311"/>
      <c r="BIX15" s="311"/>
      <c r="BIY15" s="624"/>
      <c r="BIZ15" s="624"/>
      <c r="BJA15" s="624"/>
      <c r="BJB15" s="313"/>
      <c r="BJC15" s="314"/>
      <c r="BJD15" s="315"/>
      <c r="BJE15" s="311"/>
      <c r="BJF15" s="311"/>
      <c r="BJG15" s="624"/>
      <c r="BJH15" s="624"/>
      <c r="BJI15" s="624"/>
      <c r="BJJ15" s="313"/>
      <c r="BJK15" s="314"/>
      <c r="BJL15" s="315"/>
      <c r="BJM15" s="311"/>
      <c r="BJN15" s="311"/>
      <c r="BJO15" s="624"/>
      <c r="BJP15" s="624"/>
      <c r="BJQ15" s="624"/>
      <c r="BJR15" s="313"/>
      <c r="BJS15" s="314"/>
      <c r="BJT15" s="315"/>
      <c r="BJU15" s="311"/>
      <c r="BJV15" s="311"/>
      <c r="BJW15" s="624"/>
      <c r="BJX15" s="624"/>
      <c r="BJY15" s="624"/>
      <c r="BJZ15" s="313"/>
      <c r="BKA15" s="314"/>
      <c r="BKB15" s="315"/>
      <c r="BKC15" s="311"/>
      <c r="BKD15" s="311"/>
      <c r="BKE15" s="624"/>
      <c r="BKF15" s="624"/>
      <c r="BKG15" s="624"/>
      <c r="BKH15" s="313"/>
      <c r="BKI15" s="314"/>
      <c r="BKJ15" s="315"/>
      <c r="BKK15" s="311"/>
      <c r="BKL15" s="311"/>
      <c r="BKM15" s="624"/>
      <c r="BKN15" s="624"/>
      <c r="BKO15" s="624"/>
      <c r="BKP15" s="313"/>
      <c r="BKQ15" s="314"/>
      <c r="BKR15" s="315"/>
      <c r="BKS15" s="311"/>
      <c r="BKT15" s="311"/>
      <c r="BKU15" s="624"/>
      <c r="BKV15" s="624"/>
      <c r="BKW15" s="624"/>
      <c r="BKX15" s="313"/>
      <c r="BKY15" s="314"/>
      <c r="BKZ15" s="315"/>
      <c r="BLA15" s="311"/>
      <c r="BLB15" s="311"/>
      <c r="BLC15" s="624"/>
      <c r="BLD15" s="624"/>
      <c r="BLE15" s="624"/>
      <c r="BLF15" s="313"/>
      <c r="BLG15" s="314"/>
      <c r="BLH15" s="315"/>
      <c r="BLI15" s="311"/>
      <c r="BLJ15" s="311"/>
      <c r="BLK15" s="624"/>
      <c r="BLL15" s="624"/>
      <c r="BLM15" s="624"/>
      <c r="BLN15" s="313"/>
      <c r="BLO15" s="314"/>
      <c r="BLP15" s="315"/>
      <c r="BLQ15" s="311"/>
      <c r="BLR15" s="311"/>
      <c r="BLS15" s="624"/>
      <c r="BLT15" s="624"/>
      <c r="BLU15" s="624"/>
      <c r="BLV15" s="313"/>
      <c r="BLW15" s="314"/>
      <c r="BLX15" s="315"/>
      <c r="BLY15" s="311"/>
      <c r="BLZ15" s="311"/>
      <c r="BMA15" s="624"/>
      <c r="BMB15" s="624"/>
      <c r="BMC15" s="624"/>
      <c r="BMD15" s="313"/>
      <c r="BME15" s="314"/>
      <c r="BMF15" s="315"/>
      <c r="BMG15" s="311"/>
      <c r="BMH15" s="311"/>
      <c r="BMI15" s="624"/>
      <c r="BMJ15" s="624"/>
      <c r="BMK15" s="624"/>
      <c r="BML15" s="313"/>
      <c r="BMM15" s="314"/>
      <c r="BMN15" s="315"/>
      <c r="BMO15" s="311"/>
      <c r="BMP15" s="311"/>
      <c r="BMQ15" s="624"/>
      <c r="BMR15" s="624"/>
      <c r="BMS15" s="624"/>
      <c r="BMT15" s="313"/>
      <c r="BMU15" s="314"/>
      <c r="BMV15" s="315"/>
      <c r="BMW15" s="311"/>
      <c r="BMX15" s="311"/>
      <c r="BMY15" s="624"/>
      <c r="BMZ15" s="624"/>
      <c r="BNA15" s="624"/>
      <c r="BNB15" s="313"/>
      <c r="BNC15" s="314"/>
      <c r="BND15" s="315"/>
      <c r="BNE15" s="311"/>
      <c r="BNF15" s="311"/>
      <c r="BNG15" s="624"/>
      <c r="BNH15" s="624"/>
      <c r="BNI15" s="624"/>
      <c r="BNJ15" s="313"/>
      <c r="BNK15" s="314"/>
      <c r="BNL15" s="315"/>
      <c r="BNM15" s="311"/>
      <c r="BNN15" s="311"/>
      <c r="BNO15" s="624"/>
      <c r="BNP15" s="624"/>
      <c r="BNQ15" s="624"/>
      <c r="BNR15" s="313"/>
      <c r="BNS15" s="314"/>
      <c r="BNT15" s="315"/>
      <c r="BNU15" s="311"/>
      <c r="BNV15" s="311"/>
      <c r="BNW15" s="624"/>
      <c r="BNX15" s="624"/>
      <c r="BNY15" s="624"/>
      <c r="BNZ15" s="313"/>
      <c r="BOA15" s="314"/>
      <c r="BOB15" s="315"/>
      <c r="BOC15" s="311"/>
      <c r="BOD15" s="311"/>
      <c r="BOE15" s="624"/>
      <c r="BOF15" s="624"/>
      <c r="BOG15" s="624"/>
      <c r="BOH15" s="313"/>
      <c r="BOI15" s="314"/>
      <c r="BOJ15" s="315"/>
      <c r="BOK15" s="311"/>
      <c r="BOL15" s="311"/>
      <c r="BOM15" s="624"/>
      <c r="BON15" s="624"/>
      <c r="BOO15" s="624"/>
      <c r="BOP15" s="313"/>
      <c r="BOQ15" s="314"/>
      <c r="BOR15" s="315"/>
      <c r="BOS15" s="311"/>
      <c r="BOT15" s="311"/>
      <c r="BOU15" s="624"/>
      <c r="BOV15" s="624"/>
      <c r="BOW15" s="624"/>
      <c r="BOX15" s="313"/>
      <c r="BOY15" s="314"/>
      <c r="BOZ15" s="315"/>
      <c r="BPA15" s="311"/>
      <c r="BPB15" s="311"/>
      <c r="BPC15" s="624"/>
      <c r="BPD15" s="624"/>
      <c r="BPE15" s="624"/>
      <c r="BPF15" s="313"/>
      <c r="BPG15" s="314"/>
      <c r="BPH15" s="315"/>
      <c r="BPI15" s="311"/>
      <c r="BPJ15" s="311"/>
      <c r="BPK15" s="624"/>
      <c r="BPL15" s="624"/>
      <c r="BPM15" s="624"/>
      <c r="BPN15" s="313"/>
      <c r="BPO15" s="314"/>
      <c r="BPP15" s="315"/>
      <c r="BPQ15" s="311"/>
      <c r="BPR15" s="311"/>
      <c r="BPS15" s="624"/>
      <c r="BPT15" s="624"/>
      <c r="BPU15" s="624"/>
      <c r="BPV15" s="313"/>
      <c r="BPW15" s="314"/>
      <c r="BPX15" s="315"/>
      <c r="BPY15" s="311"/>
      <c r="BPZ15" s="311"/>
      <c r="BQA15" s="624"/>
      <c r="BQB15" s="624"/>
      <c r="BQC15" s="624"/>
      <c r="BQD15" s="313"/>
      <c r="BQE15" s="314"/>
      <c r="BQF15" s="315"/>
      <c r="BQG15" s="311"/>
      <c r="BQH15" s="311"/>
      <c r="BQI15" s="624"/>
      <c r="BQJ15" s="624"/>
      <c r="BQK15" s="624"/>
      <c r="BQL15" s="313"/>
      <c r="BQM15" s="314"/>
      <c r="BQN15" s="315"/>
      <c r="BQO15" s="311"/>
      <c r="BQP15" s="311"/>
      <c r="BQQ15" s="624"/>
      <c r="BQR15" s="624"/>
      <c r="BQS15" s="624"/>
      <c r="BQT15" s="313"/>
      <c r="BQU15" s="314"/>
      <c r="BQV15" s="315"/>
      <c r="BQW15" s="311"/>
      <c r="BQX15" s="311"/>
      <c r="BQY15" s="624"/>
      <c r="BQZ15" s="624"/>
      <c r="BRA15" s="624"/>
      <c r="BRB15" s="313"/>
      <c r="BRC15" s="314"/>
      <c r="BRD15" s="315"/>
      <c r="BRE15" s="311"/>
      <c r="BRF15" s="311"/>
      <c r="BRG15" s="624"/>
      <c r="BRH15" s="624"/>
      <c r="BRI15" s="624"/>
      <c r="BRJ15" s="313"/>
      <c r="BRK15" s="314"/>
      <c r="BRL15" s="315"/>
      <c r="BRM15" s="311"/>
      <c r="BRN15" s="311"/>
      <c r="BRO15" s="624"/>
      <c r="BRP15" s="624"/>
      <c r="BRQ15" s="624"/>
      <c r="BRR15" s="313"/>
      <c r="BRS15" s="314"/>
      <c r="BRT15" s="315"/>
      <c r="BRU15" s="311"/>
      <c r="BRV15" s="311"/>
      <c r="BRW15" s="624"/>
      <c r="BRX15" s="624"/>
      <c r="BRY15" s="624"/>
      <c r="BRZ15" s="313"/>
      <c r="BSA15" s="314"/>
      <c r="BSB15" s="315"/>
      <c r="BSC15" s="311"/>
      <c r="BSD15" s="311"/>
      <c r="BSE15" s="624"/>
      <c r="BSF15" s="624"/>
      <c r="BSG15" s="624"/>
      <c r="BSH15" s="313"/>
      <c r="BSI15" s="314"/>
      <c r="BSJ15" s="315"/>
      <c r="BSK15" s="311"/>
      <c r="BSL15" s="311"/>
      <c r="BSM15" s="624"/>
      <c r="BSN15" s="624"/>
      <c r="BSO15" s="624"/>
      <c r="BSP15" s="313"/>
      <c r="BSQ15" s="314"/>
      <c r="BSR15" s="315"/>
      <c r="BSS15" s="311"/>
      <c r="BST15" s="311"/>
      <c r="BSU15" s="624"/>
      <c r="BSV15" s="624"/>
      <c r="BSW15" s="624"/>
      <c r="BSX15" s="313"/>
      <c r="BSY15" s="314"/>
      <c r="BSZ15" s="315"/>
      <c r="BTA15" s="311"/>
      <c r="BTB15" s="311"/>
      <c r="BTC15" s="624"/>
      <c r="BTD15" s="624"/>
      <c r="BTE15" s="624"/>
      <c r="BTF15" s="313"/>
      <c r="BTG15" s="314"/>
      <c r="BTH15" s="315"/>
      <c r="BTI15" s="311"/>
      <c r="BTJ15" s="311"/>
      <c r="BTK15" s="624"/>
      <c r="BTL15" s="624"/>
      <c r="BTM15" s="624"/>
      <c r="BTN15" s="313"/>
      <c r="BTO15" s="314"/>
      <c r="BTP15" s="315"/>
      <c r="BTQ15" s="311"/>
      <c r="BTR15" s="311"/>
      <c r="BTS15" s="624"/>
      <c r="BTT15" s="624"/>
      <c r="BTU15" s="624"/>
      <c r="BTV15" s="313"/>
      <c r="BTW15" s="314"/>
      <c r="BTX15" s="315"/>
      <c r="BTY15" s="311"/>
      <c r="BTZ15" s="311"/>
      <c r="BUA15" s="624"/>
      <c r="BUB15" s="624"/>
      <c r="BUC15" s="624"/>
      <c r="BUD15" s="313"/>
      <c r="BUE15" s="314"/>
      <c r="BUF15" s="315"/>
      <c r="BUG15" s="311"/>
      <c r="BUH15" s="311"/>
      <c r="BUI15" s="624"/>
      <c r="BUJ15" s="624"/>
      <c r="BUK15" s="624"/>
      <c r="BUL15" s="313"/>
      <c r="BUM15" s="314"/>
      <c r="BUN15" s="315"/>
      <c r="BUO15" s="311"/>
      <c r="BUP15" s="311"/>
      <c r="BUQ15" s="624"/>
      <c r="BUR15" s="624"/>
      <c r="BUS15" s="624"/>
      <c r="BUT15" s="313"/>
      <c r="BUU15" s="314"/>
      <c r="BUV15" s="315"/>
      <c r="BUW15" s="311"/>
      <c r="BUX15" s="311"/>
      <c r="BUY15" s="624"/>
      <c r="BUZ15" s="624"/>
      <c r="BVA15" s="624"/>
      <c r="BVB15" s="313"/>
      <c r="BVC15" s="314"/>
      <c r="BVD15" s="315"/>
      <c r="BVE15" s="311"/>
      <c r="BVF15" s="311"/>
      <c r="BVG15" s="624"/>
      <c r="BVH15" s="624"/>
      <c r="BVI15" s="624"/>
      <c r="BVJ15" s="313"/>
      <c r="BVK15" s="314"/>
      <c r="BVL15" s="315"/>
      <c r="BVM15" s="311"/>
      <c r="BVN15" s="311"/>
      <c r="BVO15" s="624"/>
      <c r="BVP15" s="624"/>
      <c r="BVQ15" s="624"/>
      <c r="BVR15" s="313"/>
      <c r="BVS15" s="314"/>
      <c r="BVT15" s="315"/>
      <c r="BVU15" s="311"/>
      <c r="BVV15" s="311"/>
      <c r="BVW15" s="624"/>
      <c r="BVX15" s="624"/>
      <c r="BVY15" s="624"/>
      <c r="BVZ15" s="313"/>
      <c r="BWA15" s="314"/>
      <c r="BWB15" s="315"/>
      <c r="BWC15" s="311"/>
      <c r="BWD15" s="311"/>
      <c r="BWE15" s="624"/>
      <c r="BWF15" s="624"/>
      <c r="BWG15" s="624"/>
      <c r="BWH15" s="313"/>
      <c r="BWI15" s="314"/>
      <c r="BWJ15" s="315"/>
      <c r="BWK15" s="311"/>
      <c r="BWL15" s="311"/>
      <c r="BWM15" s="624"/>
      <c r="BWN15" s="624"/>
      <c r="BWO15" s="624"/>
      <c r="BWP15" s="313"/>
      <c r="BWQ15" s="314"/>
      <c r="BWR15" s="315"/>
      <c r="BWS15" s="311"/>
      <c r="BWT15" s="311"/>
      <c r="BWU15" s="624"/>
      <c r="BWV15" s="624"/>
      <c r="BWW15" s="624"/>
      <c r="BWX15" s="313"/>
      <c r="BWY15" s="314"/>
      <c r="BWZ15" s="315"/>
      <c r="BXA15" s="311"/>
      <c r="BXB15" s="311"/>
      <c r="BXC15" s="624"/>
      <c r="BXD15" s="624"/>
      <c r="BXE15" s="624"/>
      <c r="BXF15" s="313"/>
      <c r="BXG15" s="314"/>
      <c r="BXH15" s="315"/>
      <c r="BXI15" s="311"/>
      <c r="BXJ15" s="311"/>
      <c r="BXK15" s="624"/>
      <c r="BXL15" s="624"/>
      <c r="BXM15" s="624"/>
      <c r="BXN15" s="313"/>
      <c r="BXO15" s="314"/>
      <c r="BXP15" s="315"/>
      <c r="BXQ15" s="311"/>
      <c r="BXR15" s="311"/>
      <c r="BXS15" s="624"/>
      <c r="BXT15" s="624"/>
      <c r="BXU15" s="624"/>
      <c r="BXV15" s="313"/>
      <c r="BXW15" s="314"/>
      <c r="BXX15" s="315"/>
      <c r="BXY15" s="311"/>
      <c r="BXZ15" s="311"/>
      <c r="BYA15" s="624"/>
      <c r="BYB15" s="624"/>
      <c r="BYC15" s="624"/>
      <c r="BYD15" s="313"/>
      <c r="BYE15" s="314"/>
      <c r="BYF15" s="315"/>
      <c r="BYG15" s="311"/>
      <c r="BYH15" s="311"/>
      <c r="BYI15" s="624"/>
      <c r="BYJ15" s="624"/>
      <c r="BYK15" s="624"/>
      <c r="BYL15" s="313"/>
      <c r="BYM15" s="314"/>
      <c r="BYN15" s="315"/>
      <c r="BYO15" s="311"/>
      <c r="BYP15" s="311"/>
      <c r="BYQ15" s="624"/>
      <c r="BYR15" s="624"/>
      <c r="BYS15" s="624"/>
      <c r="BYT15" s="313"/>
      <c r="BYU15" s="314"/>
      <c r="BYV15" s="315"/>
      <c r="BYW15" s="311"/>
      <c r="BYX15" s="311"/>
      <c r="BYY15" s="624"/>
      <c r="BYZ15" s="624"/>
      <c r="BZA15" s="624"/>
      <c r="BZB15" s="313"/>
      <c r="BZC15" s="314"/>
      <c r="BZD15" s="315"/>
      <c r="BZE15" s="311"/>
      <c r="BZF15" s="311"/>
      <c r="BZG15" s="624"/>
      <c r="BZH15" s="624"/>
      <c r="BZI15" s="624"/>
      <c r="BZJ15" s="313"/>
      <c r="BZK15" s="314"/>
      <c r="BZL15" s="315"/>
      <c r="BZM15" s="311"/>
      <c r="BZN15" s="311"/>
      <c r="BZO15" s="624"/>
      <c r="BZP15" s="624"/>
      <c r="BZQ15" s="624"/>
      <c r="BZR15" s="313"/>
      <c r="BZS15" s="314"/>
      <c r="BZT15" s="315"/>
      <c r="BZU15" s="311"/>
      <c r="BZV15" s="311"/>
      <c r="BZW15" s="624"/>
      <c r="BZX15" s="624"/>
      <c r="BZY15" s="624"/>
      <c r="BZZ15" s="313"/>
      <c r="CAA15" s="314"/>
      <c r="CAB15" s="315"/>
      <c r="CAC15" s="311"/>
      <c r="CAD15" s="311"/>
      <c r="CAE15" s="624"/>
      <c r="CAF15" s="624"/>
      <c r="CAG15" s="624"/>
      <c r="CAH15" s="313"/>
      <c r="CAI15" s="314"/>
      <c r="CAJ15" s="315"/>
      <c r="CAK15" s="311"/>
      <c r="CAL15" s="311"/>
      <c r="CAM15" s="624"/>
      <c r="CAN15" s="624"/>
      <c r="CAO15" s="624"/>
      <c r="CAP15" s="313"/>
      <c r="CAQ15" s="314"/>
      <c r="CAR15" s="315"/>
      <c r="CAS15" s="311"/>
      <c r="CAT15" s="311"/>
      <c r="CAU15" s="624"/>
      <c r="CAV15" s="624"/>
      <c r="CAW15" s="624"/>
      <c r="CAX15" s="313"/>
      <c r="CAY15" s="314"/>
      <c r="CAZ15" s="315"/>
      <c r="CBA15" s="311"/>
      <c r="CBB15" s="311"/>
      <c r="CBC15" s="624"/>
      <c r="CBD15" s="624"/>
      <c r="CBE15" s="624"/>
      <c r="CBF15" s="313"/>
      <c r="CBG15" s="314"/>
      <c r="CBH15" s="315"/>
      <c r="CBI15" s="311"/>
      <c r="CBJ15" s="311"/>
      <c r="CBK15" s="624"/>
      <c r="CBL15" s="624"/>
      <c r="CBM15" s="624"/>
      <c r="CBN15" s="313"/>
      <c r="CBO15" s="314"/>
      <c r="CBP15" s="315"/>
      <c r="CBQ15" s="311"/>
      <c r="CBR15" s="311"/>
      <c r="CBS15" s="624"/>
      <c r="CBT15" s="624"/>
      <c r="CBU15" s="624"/>
      <c r="CBV15" s="313"/>
      <c r="CBW15" s="314"/>
      <c r="CBX15" s="315"/>
      <c r="CBY15" s="311"/>
      <c r="CBZ15" s="311"/>
      <c r="CCA15" s="624"/>
      <c r="CCB15" s="624"/>
      <c r="CCC15" s="624"/>
      <c r="CCD15" s="313"/>
      <c r="CCE15" s="314"/>
      <c r="CCF15" s="315"/>
      <c r="CCG15" s="311"/>
      <c r="CCH15" s="311"/>
      <c r="CCI15" s="624"/>
      <c r="CCJ15" s="624"/>
      <c r="CCK15" s="624"/>
      <c r="CCL15" s="313"/>
      <c r="CCM15" s="314"/>
      <c r="CCN15" s="315"/>
      <c r="CCO15" s="311"/>
      <c r="CCP15" s="311"/>
      <c r="CCQ15" s="624"/>
      <c r="CCR15" s="624"/>
      <c r="CCS15" s="624"/>
      <c r="CCT15" s="313"/>
      <c r="CCU15" s="314"/>
      <c r="CCV15" s="315"/>
      <c r="CCW15" s="311"/>
      <c r="CCX15" s="311"/>
      <c r="CCY15" s="624"/>
      <c r="CCZ15" s="624"/>
      <c r="CDA15" s="624"/>
      <c r="CDB15" s="313"/>
      <c r="CDC15" s="314"/>
      <c r="CDD15" s="315"/>
      <c r="CDE15" s="311"/>
      <c r="CDF15" s="311"/>
      <c r="CDG15" s="624"/>
      <c r="CDH15" s="624"/>
      <c r="CDI15" s="624"/>
      <c r="CDJ15" s="313"/>
      <c r="CDK15" s="314"/>
      <c r="CDL15" s="315"/>
      <c r="CDM15" s="311"/>
      <c r="CDN15" s="311"/>
      <c r="CDO15" s="624"/>
      <c r="CDP15" s="624"/>
      <c r="CDQ15" s="624"/>
      <c r="CDR15" s="313"/>
      <c r="CDS15" s="314"/>
      <c r="CDT15" s="315"/>
      <c r="CDU15" s="311"/>
      <c r="CDV15" s="311"/>
      <c r="CDW15" s="624"/>
      <c r="CDX15" s="624"/>
      <c r="CDY15" s="624"/>
      <c r="CDZ15" s="313"/>
      <c r="CEA15" s="314"/>
      <c r="CEB15" s="315"/>
      <c r="CEC15" s="311"/>
      <c r="CED15" s="311"/>
      <c r="CEE15" s="624"/>
      <c r="CEF15" s="624"/>
      <c r="CEG15" s="624"/>
      <c r="CEH15" s="313"/>
      <c r="CEI15" s="314"/>
      <c r="CEJ15" s="315"/>
      <c r="CEK15" s="311"/>
      <c r="CEL15" s="311"/>
      <c r="CEM15" s="624"/>
      <c r="CEN15" s="624"/>
      <c r="CEO15" s="624"/>
      <c r="CEP15" s="313"/>
      <c r="CEQ15" s="314"/>
      <c r="CER15" s="315"/>
      <c r="CES15" s="311"/>
      <c r="CET15" s="311"/>
      <c r="CEU15" s="624"/>
      <c r="CEV15" s="624"/>
      <c r="CEW15" s="624"/>
      <c r="CEX15" s="313"/>
      <c r="CEY15" s="314"/>
      <c r="CEZ15" s="315"/>
      <c r="CFA15" s="311"/>
      <c r="CFB15" s="311"/>
      <c r="CFC15" s="624"/>
      <c r="CFD15" s="624"/>
      <c r="CFE15" s="624"/>
      <c r="CFF15" s="313"/>
      <c r="CFG15" s="314"/>
      <c r="CFH15" s="315"/>
      <c r="CFI15" s="311"/>
      <c r="CFJ15" s="311"/>
      <c r="CFK15" s="624"/>
      <c r="CFL15" s="624"/>
      <c r="CFM15" s="624"/>
      <c r="CFN15" s="313"/>
      <c r="CFO15" s="314"/>
      <c r="CFP15" s="315"/>
      <c r="CFQ15" s="311"/>
      <c r="CFR15" s="311"/>
      <c r="CFS15" s="624"/>
      <c r="CFT15" s="624"/>
      <c r="CFU15" s="624"/>
      <c r="CFV15" s="313"/>
      <c r="CFW15" s="314"/>
      <c r="CFX15" s="315"/>
      <c r="CFY15" s="311"/>
      <c r="CFZ15" s="311"/>
      <c r="CGA15" s="624"/>
      <c r="CGB15" s="624"/>
      <c r="CGC15" s="624"/>
      <c r="CGD15" s="313"/>
      <c r="CGE15" s="314"/>
      <c r="CGF15" s="315"/>
      <c r="CGG15" s="311"/>
      <c r="CGH15" s="311"/>
      <c r="CGI15" s="624"/>
      <c r="CGJ15" s="624"/>
      <c r="CGK15" s="624"/>
      <c r="CGL15" s="313"/>
      <c r="CGM15" s="314"/>
      <c r="CGN15" s="315"/>
      <c r="CGO15" s="311"/>
      <c r="CGP15" s="311"/>
      <c r="CGQ15" s="624"/>
      <c r="CGR15" s="624"/>
      <c r="CGS15" s="624"/>
      <c r="CGT15" s="313"/>
      <c r="CGU15" s="314"/>
      <c r="CGV15" s="315"/>
      <c r="CGW15" s="311"/>
      <c r="CGX15" s="311"/>
      <c r="CGY15" s="624"/>
      <c r="CGZ15" s="624"/>
      <c r="CHA15" s="624"/>
      <c r="CHB15" s="313"/>
      <c r="CHC15" s="314"/>
      <c r="CHD15" s="315"/>
      <c r="CHE15" s="311"/>
      <c r="CHF15" s="311"/>
      <c r="CHG15" s="624"/>
      <c r="CHH15" s="624"/>
      <c r="CHI15" s="624"/>
      <c r="CHJ15" s="313"/>
      <c r="CHK15" s="314"/>
      <c r="CHL15" s="315"/>
      <c r="CHM15" s="311"/>
      <c r="CHN15" s="311"/>
      <c r="CHO15" s="624"/>
      <c r="CHP15" s="624"/>
      <c r="CHQ15" s="624"/>
      <c r="CHR15" s="313"/>
      <c r="CHS15" s="314"/>
      <c r="CHT15" s="315"/>
      <c r="CHU15" s="311"/>
      <c r="CHV15" s="311"/>
      <c r="CHW15" s="624"/>
      <c r="CHX15" s="624"/>
      <c r="CHY15" s="624"/>
      <c r="CHZ15" s="313"/>
      <c r="CIA15" s="314"/>
      <c r="CIB15" s="315"/>
      <c r="CIC15" s="311"/>
      <c r="CID15" s="311"/>
      <c r="CIE15" s="624"/>
      <c r="CIF15" s="624"/>
      <c r="CIG15" s="624"/>
      <c r="CIH15" s="313"/>
      <c r="CII15" s="314"/>
      <c r="CIJ15" s="315"/>
      <c r="CIK15" s="311"/>
      <c r="CIL15" s="311"/>
      <c r="CIM15" s="624"/>
      <c r="CIN15" s="624"/>
      <c r="CIO15" s="624"/>
      <c r="CIP15" s="313"/>
      <c r="CIQ15" s="314"/>
      <c r="CIR15" s="315"/>
      <c r="CIS15" s="311"/>
      <c r="CIT15" s="311"/>
      <c r="CIU15" s="624"/>
      <c r="CIV15" s="624"/>
      <c r="CIW15" s="624"/>
      <c r="CIX15" s="313"/>
      <c r="CIY15" s="314"/>
      <c r="CIZ15" s="315"/>
      <c r="CJA15" s="311"/>
      <c r="CJB15" s="311"/>
      <c r="CJC15" s="624"/>
      <c r="CJD15" s="624"/>
      <c r="CJE15" s="624"/>
      <c r="CJF15" s="313"/>
      <c r="CJG15" s="314"/>
      <c r="CJH15" s="315"/>
      <c r="CJI15" s="311"/>
      <c r="CJJ15" s="311"/>
      <c r="CJK15" s="624"/>
      <c r="CJL15" s="624"/>
      <c r="CJM15" s="624"/>
      <c r="CJN15" s="313"/>
      <c r="CJO15" s="314"/>
      <c r="CJP15" s="315"/>
      <c r="CJQ15" s="311"/>
      <c r="CJR15" s="311"/>
      <c r="CJS15" s="624"/>
      <c r="CJT15" s="624"/>
      <c r="CJU15" s="624"/>
      <c r="CJV15" s="313"/>
      <c r="CJW15" s="314"/>
      <c r="CJX15" s="315"/>
      <c r="CJY15" s="311"/>
      <c r="CJZ15" s="311"/>
      <c r="CKA15" s="624"/>
      <c r="CKB15" s="624"/>
      <c r="CKC15" s="624"/>
      <c r="CKD15" s="313"/>
      <c r="CKE15" s="314"/>
      <c r="CKF15" s="315"/>
      <c r="CKG15" s="311"/>
      <c r="CKH15" s="311"/>
      <c r="CKI15" s="624"/>
      <c r="CKJ15" s="624"/>
      <c r="CKK15" s="624"/>
      <c r="CKL15" s="313"/>
      <c r="CKM15" s="314"/>
      <c r="CKN15" s="315"/>
      <c r="CKO15" s="311"/>
      <c r="CKP15" s="311"/>
      <c r="CKQ15" s="624"/>
      <c r="CKR15" s="624"/>
      <c r="CKS15" s="624"/>
      <c r="CKT15" s="313"/>
      <c r="CKU15" s="314"/>
      <c r="CKV15" s="315"/>
      <c r="CKW15" s="311"/>
      <c r="CKX15" s="311"/>
      <c r="CKY15" s="624"/>
      <c r="CKZ15" s="624"/>
      <c r="CLA15" s="624"/>
      <c r="CLB15" s="313"/>
      <c r="CLC15" s="314"/>
      <c r="CLD15" s="315"/>
      <c r="CLE15" s="311"/>
      <c r="CLF15" s="311"/>
      <c r="CLG15" s="624"/>
      <c r="CLH15" s="624"/>
      <c r="CLI15" s="624"/>
      <c r="CLJ15" s="313"/>
      <c r="CLK15" s="314"/>
      <c r="CLL15" s="315"/>
      <c r="CLM15" s="311"/>
      <c r="CLN15" s="311"/>
      <c r="CLO15" s="624"/>
      <c r="CLP15" s="624"/>
      <c r="CLQ15" s="624"/>
      <c r="CLR15" s="313"/>
      <c r="CLS15" s="314"/>
      <c r="CLT15" s="315"/>
      <c r="CLU15" s="311"/>
      <c r="CLV15" s="311"/>
      <c r="CLW15" s="624"/>
      <c r="CLX15" s="624"/>
      <c r="CLY15" s="624"/>
      <c r="CLZ15" s="313"/>
      <c r="CMA15" s="314"/>
      <c r="CMB15" s="315"/>
      <c r="CMC15" s="311"/>
      <c r="CMD15" s="311"/>
      <c r="CME15" s="624"/>
      <c r="CMF15" s="624"/>
      <c r="CMG15" s="624"/>
      <c r="CMH15" s="313"/>
      <c r="CMI15" s="314"/>
      <c r="CMJ15" s="315"/>
      <c r="CMK15" s="311"/>
      <c r="CML15" s="311"/>
      <c r="CMM15" s="624"/>
      <c r="CMN15" s="624"/>
      <c r="CMO15" s="624"/>
      <c r="CMP15" s="313"/>
      <c r="CMQ15" s="314"/>
      <c r="CMR15" s="315"/>
      <c r="CMS15" s="311"/>
      <c r="CMT15" s="311"/>
      <c r="CMU15" s="624"/>
      <c r="CMV15" s="624"/>
      <c r="CMW15" s="624"/>
      <c r="CMX15" s="313"/>
      <c r="CMY15" s="314"/>
      <c r="CMZ15" s="315"/>
      <c r="CNA15" s="311"/>
      <c r="CNB15" s="311"/>
      <c r="CNC15" s="624"/>
      <c r="CND15" s="624"/>
      <c r="CNE15" s="624"/>
      <c r="CNF15" s="313"/>
      <c r="CNG15" s="314"/>
      <c r="CNH15" s="315"/>
      <c r="CNI15" s="311"/>
      <c r="CNJ15" s="311"/>
      <c r="CNK15" s="624"/>
      <c r="CNL15" s="624"/>
      <c r="CNM15" s="624"/>
      <c r="CNN15" s="313"/>
      <c r="CNO15" s="314"/>
      <c r="CNP15" s="315"/>
      <c r="CNQ15" s="311"/>
      <c r="CNR15" s="311"/>
      <c r="CNS15" s="624"/>
      <c r="CNT15" s="624"/>
      <c r="CNU15" s="624"/>
      <c r="CNV15" s="313"/>
      <c r="CNW15" s="314"/>
      <c r="CNX15" s="315"/>
      <c r="CNY15" s="311"/>
      <c r="CNZ15" s="311"/>
      <c r="COA15" s="624"/>
      <c r="COB15" s="624"/>
      <c r="COC15" s="624"/>
      <c r="COD15" s="313"/>
      <c r="COE15" s="314"/>
      <c r="COF15" s="315"/>
      <c r="COG15" s="311"/>
      <c r="COH15" s="311"/>
      <c r="COI15" s="624"/>
      <c r="COJ15" s="624"/>
      <c r="COK15" s="624"/>
      <c r="COL15" s="313"/>
      <c r="COM15" s="314"/>
      <c r="CON15" s="315"/>
      <c r="COO15" s="311"/>
      <c r="COP15" s="311"/>
      <c r="COQ15" s="624"/>
      <c r="COR15" s="624"/>
      <c r="COS15" s="624"/>
      <c r="COT15" s="313"/>
      <c r="COU15" s="314"/>
      <c r="COV15" s="315"/>
      <c r="COW15" s="311"/>
      <c r="COX15" s="311"/>
      <c r="COY15" s="624"/>
      <c r="COZ15" s="624"/>
      <c r="CPA15" s="624"/>
      <c r="CPB15" s="313"/>
      <c r="CPC15" s="314"/>
      <c r="CPD15" s="315"/>
      <c r="CPE15" s="311"/>
      <c r="CPF15" s="311"/>
      <c r="CPG15" s="624"/>
      <c r="CPH15" s="624"/>
      <c r="CPI15" s="624"/>
      <c r="CPJ15" s="313"/>
      <c r="CPK15" s="314"/>
      <c r="CPL15" s="315"/>
      <c r="CPM15" s="311"/>
      <c r="CPN15" s="311"/>
      <c r="CPO15" s="624"/>
      <c r="CPP15" s="624"/>
      <c r="CPQ15" s="624"/>
      <c r="CPR15" s="313"/>
      <c r="CPS15" s="314"/>
      <c r="CPT15" s="315"/>
      <c r="CPU15" s="311"/>
      <c r="CPV15" s="311"/>
      <c r="CPW15" s="624"/>
      <c r="CPX15" s="624"/>
      <c r="CPY15" s="624"/>
      <c r="CPZ15" s="313"/>
      <c r="CQA15" s="314"/>
      <c r="CQB15" s="315"/>
      <c r="CQC15" s="311"/>
      <c r="CQD15" s="311"/>
      <c r="CQE15" s="624"/>
      <c r="CQF15" s="624"/>
      <c r="CQG15" s="624"/>
      <c r="CQH15" s="313"/>
      <c r="CQI15" s="314"/>
      <c r="CQJ15" s="315"/>
      <c r="CQK15" s="311"/>
      <c r="CQL15" s="311"/>
      <c r="CQM15" s="624"/>
      <c r="CQN15" s="624"/>
      <c r="CQO15" s="624"/>
      <c r="CQP15" s="313"/>
      <c r="CQQ15" s="314"/>
      <c r="CQR15" s="315"/>
      <c r="CQS15" s="311"/>
      <c r="CQT15" s="311"/>
      <c r="CQU15" s="624"/>
      <c r="CQV15" s="624"/>
      <c r="CQW15" s="624"/>
      <c r="CQX15" s="313"/>
      <c r="CQY15" s="314"/>
      <c r="CQZ15" s="315"/>
      <c r="CRA15" s="311"/>
      <c r="CRB15" s="311"/>
      <c r="CRC15" s="624"/>
      <c r="CRD15" s="624"/>
      <c r="CRE15" s="624"/>
      <c r="CRF15" s="313"/>
      <c r="CRG15" s="314"/>
      <c r="CRH15" s="315"/>
      <c r="CRI15" s="311"/>
      <c r="CRJ15" s="311"/>
      <c r="CRK15" s="624"/>
      <c r="CRL15" s="624"/>
      <c r="CRM15" s="624"/>
      <c r="CRN15" s="313"/>
      <c r="CRO15" s="314"/>
      <c r="CRP15" s="315"/>
      <c r="CRQ15" s="311"/>
      <c r="CRR15" s="311"/>
      <c r="CRS15" s="624"/>
      <c r="CRT15" s="624"/>
      <c r="CRU15" s="624"/>
      <c r="CRV15" s="313"/>
      <c r="CRW15" s="314"/>
      <c r="CRX15" s="315"/>
      <c r="CRY15" s="311"/>
      <c r="CRZ15" s="311"/>
      <c r="CSA15" s="624"/>
      <c r="CSB15" s="624"/>
      <c r="CSC15" s="624"/>
      <c r="CSD15" s="313"/>
      <c r="CSE15" s="314"/>
      <c r="CSF15" s="315"/>
      <c r="CSG15" s="311"/>
      <c r="CSH15" s="311"/>
      <c r="CSI15" s="624"/>
      <c r="CSJ15" s="624"/>
      <c r="CSK15" s="624"/>
      <c r="CSL15" s="313"/>
      <c r="CSM15" s="314"/>
      <c r="CSN15" s="315"/>
      <c r="CSO15" s="311"/>
      <c r="CSP15" s="311"/>
      <c r="CSQ15" s="624"/>
      <c r="CSR15" s="624"/>
      <c r="CSS15" s="624"/>
      <c r="CST15" s="313"/>
      <c r="CSU15" s="314"/>
      <c r="CSV15" s="315"/>
      <c r="CSW15" s="311"/>
      <c r="CSX15" s="311"/>
      <c r="CSY15" s="624"/>
      <c r="CSZ15" s="624"/>
      <c r="CTA15" s="624"/>
      <c r="CTB15" s="313"/>
      <c r="CTC15" s="314"/>
      <c r="CTD15" s="315"/>
      <c r="CTE15" s="311"/>
      <c r="CTF15" s="311"/>
      <c r="CTG15" s="624"/>
      <c r="CTH15" s="624"/>
      <c r="CTI15" s="624"/>
      <c r="CTJ15" s="313"/>
      <c r="CTK15" s="314"/>
      <c r="CTL15" s="315"/>
      <c r="CTM15" s="311"/>
      <c r="CTN15" s="311"/>
      <c r="CTO15" s="624"/>
      <c r="CTP15" s="624"/>
      <c r="CTQ15" s="624"/>
      <c r="CTR15" s="313"/>
      <c r="CTS15" s="314"/>
      <c r="CTT15" s="315"/>
      <c r="CTU15" s="311"/>
      <c r="CTV15" s="311"/>
      <c r="CTW15" s="624"/>
      <c r="CTX15" s="624"/>
      <c r="CTY15" s="624"/>
      <c r="CTZ15" s="313"/>
      <c r="CUA15" s="314"/>
      <c r="CUB15" s="315"/>
      <c r="CUC15" s="311"/>
      <c r="CUD15" s="311"/>
      <c r="CUE15" s="624"/>
      <c r="CUF15" s="624"/>
      <c r="CUG15" s="624"/>
      <c r="CUH15" s="313"/>
      <c r="CUI15" s="314"/>
      <c r="CUJ15" s="315"/>
      <c r="CUK15" s="311"/>
      <c r="CUL15" s="311"/>
      <c r="CUM15" s="624"/>
      <c r="CUN15" s="624"/>
      <c r="CUO15" s="624"/>
      <c r="CUP15" s="313"/>
      <c r="CUQ15" s="314"/>
      <c r="CUR15" s="315"/>
      <c r="CUS15" s="311"/>
      <c r="CUT15" s="311"/>
      <c r="CUU15" s="624"/>
      <c r="CUV15" s="624"/>
      <c r="CUW15" s="624"/>
      <c r="CUX15" s="313"/>
      <c r="CUY15" s="314"/>
      <c r="CUZ15" s="315"/>
      <c r="CVA15" s="311"/>
      <c r="CVB15" s="311"/>
      <c r="CVC15" s="624"/>
      <c r="CVD15" s="624"/>
      <c r="CVE15" s="624"/>
      <c r="CVF15" s="313"/>
      <c r="CVG15" s="314"/>
      <c r="CVH15" s="315"/>
      <c r="CVI15" s="311"/>
      <c r="CVJ15" s="311"/>
      <c r="CVK15" s="624"/>
      <c r="CVL15" s="624"/>
      <c r="CVM15" s="624"/>
      <c r="CVN15" s="313"/>
      <c r="CVO15" s="314"/>
      <c r="CVP15" s="315"/>
      <c r="CVQ15" s="311"/>
      <c r="CVR15" s="311"/>
      <c r="CVS15" s="624"/>
      <c r="CVT15" s="624"/>
      <c r="CVU15" s="624"/>
      <c r="CVV15" s="313"/>
      <c r="CVW15" s="314"/>
      <c r="CVX15" s="315"/>
      <c r="CVY15" s="311"/>
      <c r="CVZ15" s="311"/>
      <c r="CWA15" s="624"/>
      <c r="CWB15" s="624"/>
      <c r="CWC15" s="624"/>
      <c r="CWD15" s="313"/>
      <c r="CWE15" s="314"/>
      <c r="CWF15" s="315"/>
      <c r="CWG15" s="311"/>
      <c r="CWH15" s="311"/>
      <c r="CWI15" s="624"/>
      <c r="CWJ15" s="624"/>
      <c r="CWK15" s="624"/>
      <c r="CWL15" s="313"/>
      <c r="CWM15" s="314"/>
      <c r="CWN15" s="315"/>
      <c r="CWO15" s="311"/>
      <c r="CWP15" s="311"/>
      <c r="CWQ15" s="624"/>
      <c r="CWR15" s="624"/>
      <c r="CWS15" s="624"/>
      <c r="CWT15" s="313"/>
      <c r="CWU15" s="314"/>
      <c r="CWV15" s="315"/>
      <c r="CWW15" s="311"/>
      <c r="CWX15" s="311"/>
      <c r="CWY15" s="624"/>
      <c r="CWZ15" s="624"/>
      <c r="CXA15" s="624"/>
      <c r="CXB15" s="313"/>
      <c r="CXC15" s="314"/>
      <c r="CXD15" s="315"/>
      <c r="CXE15" s="311"/>
      <c r="CXF15" s="311"/>
      <c r="CXG15" s="624"/>
      <c r="CXH15" s="624"/>
      <c r="CXI15" s="624"/>
      <c r="CXJ15" s="313"/>
      <c r="CXK15" s="314"/>
      <c r="CXL15" s="315"/>
      <c r="CXM15" s="311"/>
      <c r="CXN15" s="311"/>
      <c r="CXO15" s="624"/>
      <c r="CXP15" s="624"/>
      <c r="CXQ15" s="624"/>
      <c r="CXR15" s="313"/>
      <c r="CXS15" s="314"/>
      <c r="CXT15" s="315"/>
      <c r="CXU15" s="311"/>
      <c r="CXV15" s="311"/>
      <c r="CXW15" s="624"/>
      <c r="CXX15" s="624"/>
      <c r="CXY15" s="624"/>
      <c r="CXZ15" s="313"/>
      <c r="CYA15" s="314"/>
      <c r="CYB15" s="315"/>
      <c r="CYC15" s="311"/>
      <c r="CYD15" s="311"/>
      <c r="CYE15" s="624"/>
      <c r="CYF15" s="624"/>
      <c r="CYG15" s="624"/>
      <c r="CYH15" s="313"/>
      <c r="CYI15" s="314"/>
      <c r="CYJ15" s="315"/>
      <c r="CYK15" s="311"/>
      <c r="CYL15" s="311"/>
      <c r="CYM15" s="624"/>
      <c r="CYN15" s="624"/>
      <c r="CYO15" s="624"/>
      <c r="CYP15" s="313"/>
      <c r="CYQ15" s="314"/>
      <c r="CYR15" s="315"/>
      <c r="CYS15" s="311"/>
      <c r="CYT15" s="311"/>
      <c r="CYU15" s="624"/>
      <c r="CYV15" s="624"/>
      <c r="CYW15" s="624"/>
      <c r="CYX15" s="313"/>
      <c r="CYY15" s="314"/>
      <c r="CYZ15" s="315"/>
      <c r="CZA15" s="311"/>
      <c r="CZB15" s="311"/>
      <c r="CZC15" s="624"/>
      <c r="CZD15" s="624"/>
      <c r="CZE15" s="624"/>
      <c r="CZF15" s="313"/>
      <c r="CZG15" s="314"/>
      <c r="CZH15" s="315"/>
      <c r="CZI15" s="311"/>
      <c r="CZJ15" s="311"/>
      <c r="CZK15" s="624"/>
      <c r="CZL15" s="624"/>
      <c r="CZM15" s="624"/>
      <c r="CZN15" s="313"/>
      <c r="CZO15" s="314"/>
      <c r="CZP15" s="315"/>
      <c r="CZQ15" s="311"/>
      <c r="CZR15" s="311"/>
      <c r="CZS15" s="624"/>
      <c r="CZT15" s="624"/>
      <c r="CZU15" s="624"/>
      <c r="CZV15" s="313"/>
      <c r="CZW15" s="314"/>
      <c r="CZX15" s="315"/>
      <c r="CZY15" s="311"/>
      <c r="CZZ15" s="311"/>
      <c r="DAA15" s="624"/>
      <c r="DAB15" s="624"/>
      <c r="DAC15" s="624"/>
      <c r="DAD15" s="313"/>
      <c r="DAE15" s="314"/>
      <c r="DAF15" s="315"/>
      <c r="DAG15" s="311"/>
      <c r="DAH15" s="311"/>
      <c r="DAI15" s="624"/>
      <c r="DAJ15" s="624"/>
      <c r="DAK15" s="624"/>
      <c r="DAL15" s="313"/>
      <c r="DAM15" s="314"/>
      <c r="DAN15" s="315"/>
      <c r="DAO15" s="311"/>
      <c r="DAP15" s="311"/>
      <c r="DAQ15" s="624"/>
      <c r="DAR15" s="624"/>
      <c r="DAS15" s="624"/>
      <c r="DAT15" s="313"/>
      <c r="DAU15" s="314"/>
      <c r="DAV15" s="315"/>
      <c r="DAW15" s="311"/>
      <c r="DAX15" s="311"/>
      <c r="DAY15" s="624"/>
      <c r="DAZ15" s="624"/>
      <c r="DBA15" s="624"/>
      <c r="DBB15" s="313"/>
      <c r="DBC15" s="314"/>
      <c r="DBD15" s="315"/>
      <c r="DBE15" s="311"/>
      <c r="DBF15" s="311"/>
      <c r="DBG15" s="624"/>
      <c r="DBH15" s="624"/>
      <c r="DBI15" s="624"/>
      <c r="DBJ15" s="313"/>
      <c r="DBK15" s="314"/>
      <c r="DBL15" s="315"/>
      <c r="DBM15" s="311"/>
      <c r="DBN15" s="311"/>
      <c r="DBO15" s="624"/>
      <c r="DBP15" s="624"/>
      <c r="DBQ15" s="624"/>
      <c r="DBR15" s="313"/>
      <c r="DBS15" s="314"/>
      <c r="DBT15" s="315"/>
      <c r="DBU15" s="311"/>
      <c r="DBV15" s="311"/>
      <c r="DBW15" s="624"/>
      <c r="DBX15" s="624"/>
      <c r="DBY15" s="624"/>
      <c r="DBZ15" s="313"/>
      <c r="DCA15" s="314"/>
      <c r="DCB15" s="315"/>
      <c r="DCC15" s="311"/>
      <c r="DCD15" s="311"/>
      <c r="DCE15" s="624"/>
      <c r="DCF15" s="624"/>
      <c r="DCG15" s="624"/>
      <c r="DCH15" s="313"/>
      <c r="DCI15" s="314"/>
      <c r="DCJ15" s="315"/>
      <c r="DCK15" s="311"/>
      <c r="DCL15" s="311"/>
      <c r="DCM15" s="624"/>
      <c r="DCN15" s="624"/>
      <c r="DCO15" s="624"/>
      <c r="DCP15" s="313"/>
      <c r="DCQ15" s="314"/>
      <c r="DCR15" s="315"/>
      <c r="DCS15" s="311"/>
      <c r="DCT15" s="311"/>
      <c r="DCU15" s="624"/>
      <c r="DCV15" s="624"/>
      <c r="DCW15" s="624"/>
      <c r="DCX15" s="313"/>
      <c r="DCY15" s="314"/>
      <c r="DCZ15" s="315"/>
      <c r="DDA15" s="311"/>
      <c r="DDB15" s="311"/>
      <c r="DDC15" s="624"/>
      <c r="DDD15" s="624"/>
      <c r="DDE15" s="624"/>
      <c r="DDF15" s="313"/>
      <c r="DDG15" s="314"/>
      <c r="DDH15" s="315"/>
      <c r="DDI15" s="311"/>
      <c r="DDJ15" s="311"/>
      <c r="DDK15" s="624"/>
      <c r="DDL15" s="624"/>
      <c r="DDM15" s="624"/>
      <c r="DDN15" s="313"/>
      <c r="DDO15" s="314"/>
      <c r="DDP15" s="315"/>
      <c r="DDQ15" s="311"/>
      <c r="DDR15" s="311"/>
      <c r="DDS15" s="624"/>
      <c r="DDT15" s="624"/>
      <c r="DDU15" s="624"/>
      <c r="DDV15" s="313"/>
      <c r="DDW15" s="314"/>
      <c r="DDX15" s="315"/>
      <c r="DDY15" s="311"/>
      <c r="DDZ15" s="311"/>
      <c r="DEA15" s="624"/>
      <c r="DEB15" s="624"/>
      <c r="DEC15" s="624"/>
      <c r="DED15" s="313"/>
      <c r="DEE15" s="314"/>
      <c r="DEF15" s="315"/>
      <c r="DEG15" s="311"/>
      <c r="DEH15" s="311"/>
      <c r="DEI15" s="624"/>
      <c r="DEJ15" s="624"/>
      <c r="DEK15" s="624"/>
      <c r="DEL15" s="313"/>
      <c r="DEM15" s="314"/>
      <c r="DEN15" s="315"/>
      <c r="DEO15" s="311"/>
      <c r="DEP15" s="311"/>
      <c r="DEQ15" s="624"/>
      <c r="DER15" s="624"/>
      <c r="DES15" s="624"/>
      <c r="DET15" s="313"/>
      <c r="DEU15" s="314"/>
      <c r="DEV15" s="315"/>
      <c r="DEW15" s="311"/>
      <c r="DEX15" s="311"/>
      <c r="DEY15" s="624"/>
      <c r="DEZ15" s="624"/>
      <c r="DFA15" s="624"/>
      <c r="DFB15" s="313"/>
      <c r="DFC15" s="314"/>
      <c r="DFD15" s="315"/>
      <c r="DFE15" s="311"/>
      <c r="DFF15" s="311"/>
      <c r="DFG15" s="624"/>
      <c r="DFH15" s="624"/>
      <c r="DFI15" s="624"/>
      <c r="DFJ15" s="313"/>
      <c r="DFK15" s="314"/>
      <c r="DFL15" s="315"/>
      <c r="DFM15" s="311"/>
      <c r="DFN15" s="311"/>
      <c r="DFO15" s="624"/>
      <c r="DFP15" s="624"/>
      <c r="DFQ15" s="624"/>
      <c r="DFR15" s="313"/>
      <c r="DFS15" s="314"/>
      <c r="DFT15" s="315"/>
      <c r="DFU15" s="311"/>
      <c r="DFV15" s="311"/>
      <c r="DFW15" s="624"/>
      <c r="DFX15" s="624"/>
      <c r="DFY15" s="624"/>
      <c r="DFZ15" s="313"/>
      <c r="DGA15" s="314"/>
      <c r="DGB15" s="315"/>
      <c r="DGC15" s="311"/>
      <c r="DGD15" s="311"/>
      <c r="DGE15" s="624"/>
      <c r="DGF15" s="624"/>
      <c r="DGG15" s="624"/>
      <c r="DGH15" s="313"/>
      <c r="DGI15" s="314"/>
      <c r="DGJ15" s="315"/>
      <c r="DGK15" s="311"/>
      <c r="DGL15" s="311"/>
      <c r="DGM15" s="624"/>
      <c r="DGN15" s="624"/>
      <c r="DGO15" s="624"/>
      <c r="DGP15" s="313"/>
      <c r="DGQ15" s="314"/>
      <c r="DGR15" s="315"/>
      <c r="DGS15" s="311"/>
      <c r="DGT15" s="311"/>
      <c r="DGU15" s="624"/>
      <c r="DGV15" s="624"/>
      <c r="DGW15" s="624"/>
      <c r="DGX15" s="313"/>
      <c r="DGY15" s="314"/>
      <c r="DGZ15" s="315"/>
      <c r="DHA15" s="311"/>
      <c r="DHB15" s="311"/>
      <c r="DHC15" s="624"/>
      <c r="DHD15" s="624"/>
      <c r="DHE15" s="624"/>
      <c r="DHF15" s="313"/>
      <c r="DHG15" s="314"/>
      <c r="DHH15" s="315"/>
      <c r="DHI15" s="311"/>
      <c r="DHJ15" s="311"/>
      <c r="DHK15" s="624"/>
      <c r="DHL15" s="624"/>
      <c r="DHM15" s="624"/>
      <c r="DHN15" s="313"/>
      <c r="DHO15" s="314"/>
      <c r="DHP15" s="315"/>
      <c r="DHQ15" s="311"/>
      <c r="DHR15" s="311"/>
      <c r="DHS15" s="624"/>
      <c r="DHT15" s="624"/>
      <c r="DHU15" s="624"/>
      <c r="DHV15" s="313"/>
      <c r="DHW15" s="314"/>
      <c r="DHX15" s="315"/>
      <c r="DHY15" s="311"/>
      <c r="DHZ15" s="311"/>
      <c r="DIA15" s="624"/>
      <c r="DIB15" s="624"/>
      <c r="DIC15" s="624"/>
      <c r="DID15" s="313"/>
      <c r="DIE15" s="314"/>
      <c r="DIF15" s="315"/>
      <c r="DIG15" s="311"/>
      <c r="DIH15" s="311"/>
      <c r="DII15" s="624"/>
      <c r="DIJ15" s="624"/>
      <c r="DIK15" s="624"/>
      <c r="DIL15" s="313"/>
      <c r="DIM15" s="314"/>
      <c r="DIN15" s="315"/>
      <c r="DIO15" s="311"/>
      <c r="DIP15" s="311"/>
      <c r="DIQ15" s="624"/>
      <c r="DIR15" s="624"/>
      <c r="DIS15" s="624"/>
      <c r="DIT15" s="313"/>
      <c r="DIU15" s="314"/>
      <c r="DIV15" s="315"/>
      <c r="DIW15" s="311"/>
      <c r="DIX15" s="311"/>
      <c r="DIY15" s="624"/>
      <c r="DIZ15" s="624"/>
      <c r="DJA15" s="624"/>
      <c r="DJB15" s="313"/>
      <c r="DJC15" s="314"/>
      <c r="DJD15" s="315"/>
      <c r="DJE15" s="311"/>
      <c r="DJF15" s="311"/>
      <c r="DJG15" s="624"/>
      <c r="DJH15" s="624"/>
      <c r="DJI15" s="624"/>
      <c r="DJJ15" s="313"/>
      <c r="DJK15" s="314"/>
      <c r="DJL15" s="315"/>
      <c r="DJM15" s="311"/>
      <c r="DJN15" s="311"/>
      <c r="DJO15" s="624"/>
      <c r="DJP15" s="624"/>
      <c r="DJQ15" s="624"/>
      <c r="DJR15" s="313"/>
      <c r="DJS15" s="314"/>
      <c r="DJT15" s="315"/>
      <c r="DJU15" s="311"/>
      <c r="DJV15" s="311"/>
      <c r="DJW15" s="624"/>
      <c r="DJX15" s="624"/>
      <c r="DJY15" s="624"/>
      <c r="DJZ15" s="313"/>
      <c r="DKA15" s="314"/>
      <c r="DKB15" s="315"/>
      <c r="DKC15" s="311"/>
      <c r="DKD15" s="311"/>
      <c r="DKE15" s="624"/>
      <c r="DKF15" s="624"/>
      <c r="DKG15" s="624"/>
      <c r="DKH15" s="313"/>
      <c r="DKI15" s="314"/>
      <c r="DKJ15" s="315"/>
      <c r="DKK15" s="311"/>
      <c r="DKL15" s="311"/>
      <c r="DKM15" s="624"/>
      <c r="DKN15" s="624"/>
      <c r="DKO15" s="624"/>
      <c r="DKP15" s="313"/>
      <c r="DKQ15" s="314"/>
      <c r="DKR15" s="315"/>
      <c r="DKS15" s="311"/>
      <c r="DKT15" s="311"/>
      <c r="DKU15" s="624"/>
      <c r="DKV15" s="624"/>
      <c r="DKW15" s="624"/>
      <c r="DKX15" s="313"/>
      <c r="DKY15" s="314"/>
      <c r="DKZ15" s="315"/>
      <c r="DLA15" s="311"/>
      <c r="DLB15" s="311"/>
      <c r="DLC15" s="624"/>
      <c r="DLD15" s="624"/>
      <c r="DLE15" s="624"/>
      <c r="DLF15" s="313"/>
      <c r="DLG15" s="314"/>
      <c r="DLH15" s="315"/>
      <c r="DLI15" s="311"/>
      <c r="DLJ15" s="311"/>
      <c r="DLK15" s="624"/>
      <c r="DLL15" s="624"/>
      <c r="DLM15" s="624"/>
      <c r="DLN15" s="313"/>
      <c r="DLO15" s="314"/>
      <c r="DLP15" s="315"/>
      <c r="DLQ15" s="311"/>
      <c r="DLR15" s="311"/>
      <c r="DLS15" s="624"/>
      <c r="DLT15" s="624"/>
      <c r="DLU15" s="624"/>
      <c r="DLV15" s="313"/>
      <c r="DLW15" s="314"/>
      <c r="DLX15" s="315"/>
      <c r="DLY15" s="311"/>
      <c r="DLZ15" s="311"/>
      <c r="DMA15" s="624"/>
      <c r="DMB15" s="624"/>
      <c r="DMC15" s="624"/>
      <c r="DMD15" s="313"/>
      <c r="DME15" s="314"/>
      <c r="DMF15" s="315"/>
      <c r="DMG15" s="311"/>
      <c r="DMH15" s="311"/>
      <c r="DMI15" s="624"/>
      <c r="DMJ15" s="624"/>
      <c r="DMK15" s="624"/>
      <c r="DML15" s="313"/>
      <c r="DMM15" s="314"/>
      <c r="DMN15" s="315"/>
      <c r="DMO15" s="311"/>
      <c r="DMP15" s="311"/>
      <c r="DMQ15" s="624"/>
      <c r="DMR15" s="624"/>
      <c r="DMS15" s="624"/>
      <c r="DMT15" s="313"/>
      <c r="DMU15" s="314"/>
      <c r="DMV15" s="315"/>
      <c r="DMW15" s="311"/>
      <c r="DMX15" s="311"/>
      <c r="DMY15" s="624"/>
      <c r="DMZ15" s="624"/>
      <c r="DNA15" s="624"/>
      <c r="DNB15" s="313"/>
      <c r="DNC15" s="314"/>
      <c r="DND15" s="315"/>
      <c r="DNE15" s="311"/>
      <c r="DNF15" s="311"/>
      <c r="DNG15" s="624"/>
      <c r="DNH15" s="624"/>
      <c r="DNI15" s="624"/>
      <c r="DNJ15" s="313"/>
      <c r="DNK15" s="314"/>
      <c r="DNL15" s="315"/>
      <c r="DNM15" s="311"/>
      <c r="DNN15" s="311"/>
      <c r="DNO15" s="624"/>
      <c r="DNP15" s="624"/>
      <c r="DNQ15" s="624"/>
      <c r="DNR15" s="313"/>
      <c r="DNS15" s="314"/>
      <c r="DNT15" s="315"/>
      <c r="DNU15" s="311"/>
      <c r="DNV15" s="311"/>
      <c r="DNW15" s="624"/>
      <c r="DNX15" s="624"/>
      <c r="DNY15" s="624"/>
      <c r="DNZ15" s="313"/>
      <c r="DOA15" s="314"/>
      <c r="DOB15" s="315"/>
      <c r="DOC15" s="311"/>
      <c r="DOD15" s="311"/>
      <c r="DOE15" s="624"/>
      <c r="DOF15" s="624"/>
      <c r="DOG15" s="624"/>
      <c r="DOH15" s="313"/>
      <c r="DOI15" s="314"/>
      <c r="DOJ15" s="315"/>
      <c r="DOK15" s="311"/>
      <c r="DOL15" s="311"/>
      <c r="DOM15" s="624"/>
      <c r="DON15" s="624"/>
      <c r="DOO15" s="624"/>
      <c r="DOP15" s="313"/>
      <c r="DOQ15" s="314"/>
      <c r="DOR15" s="315"/>
      <c r="DOS15" s="311"/>
      <c r="DOT15" s="311"/>
      <c r="DOU15" s="624"/>
      <c r="DOV15" s="624"/>
      <c r="DOW15" s="624"/>
      <c r="DOX15" s="313"/>
      <c r="DOY15" s="314"/>
      <c r="DOZ15" s="315"/>
      <c r="DPA15" s="311"/>
      <c r="DPB15" s="311"/>
      <c r="DPC15" s="624"/>
      <c r="DPD15" s="624"/>
      <c r="DPE15" s="624"/>
      <c r="DPF15" s="313"/>
      <c r="DPG15" s="314"/>
      <c r="DPH15" s="315"/>
      <c r="DPI15" s="311"/>
      <c r="DPJ15" s="311"/>
      <c r="DPK15" s="624"/>
      <c r="DPL15" s="624"/>
      <c r="DPM15" s="624"/>
      <c r="DPN15" s="313"/>
      <c r="DPO15" s="314"/>
      <c r="DPP15" s="315"/>
      <c r="DPQ15" s="311"/>
      <c r="DPR15" s="311"/>
      <c r="DPS15" s="624"/>
      <c r="DPT15" s="624"/>
      <c r="DPU15" s="624"/>
      <c r="DPV15" s="313"/>
      <c r="DPW15" s="314"/>
      <c r="DPX15" s="315"/>
      <c r="DPY15" s="311"/>
      <c r="DPZ15" s="311"/>
      <c r="DQA15" s="624"/>
      <c r="DQB15" s="624"/>
      <c r="DQC15" s="624"/>
      <c r="DQD15" s="313"/>
      <c r="DQE15" s="314"/>
      <c r="DQF15" s="315"/>
      <c r="DQG15" s="311"/>
      <c r="DQH15" s="311"/>
      <c r="DQI15" s="624"/>
      <c r="DQJ15" s="624"/>
      <c r="DQK15" s="624"/>
      <c r="DQL15" s="313"/>
      <c r="DQM15" s="314"/>
      <c r="DQN15" s="315"/>
      <c r="DQO15" s="311"/>
      <c r="DQP15" s="311"/>
      <c r="DQQ15" s="624"/>
      <c r="DQR15" s="624"/>
      <c r="DQS15" s="624"/>
      <c r="DQT15" s="313"/>
      <c r="DQU15" s="314"/>
      <c r="DQV15" s="315"/>
      <c r="DQW15" s="311"/>
      <c r="DQX15" s="311"/>
      <c r="DQY15" s="624"/>
      <c r="DQZ15" s="624"/>
      <c r="DRA15" s="624"/>
      <c r="DRB15" s="313"/>
      <c r="DRC15" s="314"/>
      <c r="DRD15" s="315"/>
      <c r="DRE15" s="311"/>
      <c r="DRF15" s="311"/>
      <c r="DRG15" s="624"/>
      <c r="DRH15" s="624"/>
      <c r="DRI15" s="624"/>
      <c r="DRJ15" s="313"/>
      <c r="DRK15" s="314"/>
      <c r="DRL15" s="315"/>
      <c r="DRM15" s="311"/>
      <c r="DRN15" s="311"/>
      <c r="DRO15" s="624"/>
      <c r="DRP15" s="624"/>
      <c r="DRQ15" s="624"/>
      <c r="DRR15" s="313"/>
      <c r="DRS15" s="314"/>
      <c r="DRT15" s="315"/>
      <c r="DRU15" s="311"/>
      <c r="DRV15" s="311"/>
      <c r="DRW15" s="624"/>
      <c r="DRX15" s="624"/>
      <c r="DRY15" s="624"/>
      <c r="DRZ15" s="313"/>
      <c r="DSA15" s="314"/>
      <c r="DSB15" s="315"/>
      <c r="DSC15" s="311"/>
      <c r="DSD15" s="311"/>
      <c r="DSE15" s="624"/>
      <c r="DSF15" s="624"/>
      <c r="DSG15" s="624"/>
      <c r="DSH15" s="313"/>
      <c r="DSI15" s="314"/>
      <c r="DSJ15" s="315"/>
      <c r="DSK15" s="311"/>
      <c r="DSL15" s="311"/>
      <c r="DSM15" s="624"/>
      <c r="DSN15" s="624"/>
      <c r="DSO15" s="624"/>
      <c r="DSP15" s="313"/>
      <c r="DSQ15" s="314"/>
      <c r="DSR15" s="315"/>
      <c r="DSS15" s="311"/>
      <c r="DST15" s="311"/>
      <c r="DSU15" s="624"/>
      <c r="DSV15" s="624"/>
      <c r="DSW15" s="624"/>
      <c r="DSX15" s="313"/>
      <c r="DSY15" s="314"/>
      <c r="DSZ15" s="315"/>
      <c r="DTA15" s="311"/>
      <c r="DTB15" s="311"/>
      <c r="DTC15" s="624"/>
      <c r="DTD15" s="624"/>
      <c r="DTE15" s="624"/>
      <c r="DTF15" s="313"/>
      <c r="DTG15" s="314"/>
      <c r="DTH15" s="315"/>
      <c r="DTI15" s="311"/>
      <c r="DTJ15" s="311"/>
      <c r="DTK15" s="624"/>
      <c r="DTL15" s="624"/>
      <c r="DTM15" s="624"/>
      <c r="DTN15" s="313"/>
      <c r="DTO15" s="314"/>
      <c r="DTP15" s="315"/>
      <c r="DTQ15" s="311"/>
      <c r="DTR15" s="311"/>
      <c r="DTS15" s="624"/>
      <c r="DTT15" s="624"/>
      <c r="DTU15" s="624"/>
      <c r="DTV15" s="313"/>
      <c r="DTW15" s="314"/>
      <c r="DTX15" s="315"/>
      <c r="DTY15" s="311"/>
      <c r="DTZ15" s="311"/>
      <c r="DUA15" s="624"/>
      <c r="DUB15" s="624"/>
      <c r="DUC15" s="624"/>
      <c r="DUD15" s="313"/>
      <c r="DUE15" s="314"/>
      <c r="DUF15" s="315"/>
      <c r="DUG15" s="311"/>
      <c r="DUH15" s="311"/>
      <c r="DUI15" s="624"/>
      <c r="DUJ15" s="624"/>
      <c r="DUK15" s="624"/>
      <c r="DUL15" s="313"/>
      <c r="DUM15" s="314"/>
      <c r="DUN15" s="315"/>
      <c r="DUO15" s="311"/>
      <c r="DUP15" s="311"/>
      <c r="DUQ15" s="624"/>
      <c r="DUR15" s="624"/>
      <c r="DUS15" s="624"/>
      <c r="DUT15" s="313"/>
      <c r="DUU15" s="314"/>
      <c r="DUV15" s="315"/>
      <c r="DUW15" s="311"/>
      <c r="DUX15" s="311"/>
      <c r="DUY15" s="624"/>
      <c r="DUZ15" s="624"/>
      <c r="DVA15" s="624"/>
      <c r="DVB15" s="313"/>
      <c r="DVC15" s="314"/>
      <c r="DVD15" s="315"/>
      <c r="DVE15" s="311"/>
      <c r="DVF15" s="311"/>
      <c r="DVG15" s="624"/>
      <c r="DVH15" s="624"/>
      <c r="DVI15" s="624"/>
      <c r="DVJ15" s="313"/>
      <c r="DVK15" s="314"/>
      <c r="DVL15" s="315"/>
      <c r="DVM15" s="311"/>
      <c r="DVN15" s="311"/>
      <c r="DVO15" s="624"/>
      <c r="DVP15" s="624"/>
      <c r="DVQ15" s="624"/>
      <c r="DVR15" s="313"/>
      <c r="DVS15" s="314"/>
      <c r="DVT15" s="315"/>
      <c r="DVU15" s="311"/>
      <c r="DVV15" s="311"/>
      <c r="DVW15" s="624"/>
      <c r="DVX15" s="624"/>
      <c r="DVY15" s="624"/>
      <c r="DVZ15" s="313"/>
      <c r="DWA15" s="314"/>
      <c r="DWB15" s="315"/>
      <c r="DWC15" s="311"/>
      <c r="DWD15" s="311"/>
      <c r="DWE15" s="624"/>
      <c r="DWF15" s="624"/>
      <c r="DWG15" s="624"/>
      <c r="DWH15" s="313"/>
      <c r="DWI15" s="314"/>
      <c r="DWJ15" s="315"/>
      <c r="DWK15" s="311"/>
      <c r="DWL15" s="311"/>
      <c r="DWM15" s="624"/>
      <c r="DWN15" s="624"/>
      <c r="DWO15" s="624"/>
      <c r="DWP15" s="313"/>
      <c r="DWQ15" s="314"/>
      <c r="DWR15" s="315"/>
      <c r="DWS15" s="311"/>
      <c r="DWT15" s="311"/>
      <c r="DWU15" s="624"/>
      <c r="DWV15" s="624"/>
      <c r="DWW15" s="624"/>
      <c r="DWX15" s="313"/>
      <c r="DWY15" s="314"/>
      <c r="DWZ15" s="315"/>
      <c r="DXA15" s="311"/>
      <c r="DXB15" s="311"/>
      <c r="DXC15" s="624"/>
      <c r="DXD15" s="624"/>
      <c r="DXE15" s="624"/>
      <c r="DXF15" s="313"/>
      <c r="DXG15" s="314"/>
      <c r="DXH15" s="315"/>
      <c r="DXI15" s="311"/>
      <c r="DXJ15" s="311"/>
      <c r="DXK15" s="624"/>
      <c r="DXL15" s="624"/>
      <c r="DXM15" s="624"/>
      <c r="DXN15" s="313"/>
      <c r="DXO15" s="314"/>
      <c r="DXP15" s="315"/>
      <c r="DXQ15" s="311"/>
      <c r="DXR15" s="311"/>
      <c r="DXS15" s="624"/>
      <c r="DXT15" s="624"/>
      <c r="DXU15" s="624"/>
      <c r="DXV15" s="313"/>
      <c r="DXW15" s="314"/>
      <c r="DXX15" s="315"/>
      <c r="DXY15" s="311"/>
      <c r="DXZ15" s="311"/>
      <c r="DYA15" s="624"/>
      <c r="DYB15" s="624"/>
      <c r="DYC15" s="624"/>
      <c r="DYD15" s="313"/>
      <c r="DYE15" s="314"/>
      <c r="DYF15" s="315"/>
      <c r="DYG15" s="311"/>
      <c r="DYH15" s="311"/>
      <c r="DYI15" s="624"/>
      <c r="DYJ15" s="624"/>
      <c r="DYK15" s="624"/>
      <c r="DYL15" s="313"/>
      <c r="DYM15" s="314"/>
      <c r="DYN15" s="315"/>
      <c r="DYO15" s="311"/>
      <c r="DYP15" s="311"/>
      <c r="DYQ15" s="624"/>
      <c r="DYR15" s="624"/>
      <c r="DYS15" s="624"/>
      <c r="DYT15" s="313"/>
      <c r="DYU15" s="314"/>
      <c r="DYV15" s="315"/>
      <c r="DYW15" s="311"/>
      <c r="DYX15" s="311"/>
      <c r="DYY15" s="624"/>
      <c r="DYZ15" s="624"/>
      <c r="DZA15" s="624"/>
      <c r="DZB15" s="313"/>
      <c r="DZC15" s="314"/>
      <c r="DZD15" s="315"/>
      <c r="DZE15" s="311"/>
      <c r="DZF15" s="311"/>
      <c r="DZG15" s="624"/>
      <c r="DZH15" s="624"/>
      <c r="DZI15" s="624"/>
      <c r="DZJ15" s="313"/>
      <c r="DZK15" s="314"/>
      <c r="DZL15" s="315"/>
      <c r="DZM15" s="311"/>
      <c r="DZN15" s="311"/>
      <c r="DZO15" s="624"/>
      <c r="DZP15" s="624"/>
      <c r="DZQ15" s="624"/>
      <c r="DZR15" s="313"/>
      <c r="DZS15" s="314"/>
      <c r="DZT15" s="315"/>
      <c r="DZU15" s="311"/>
      <c r="DZV15" s="311"/>
      <c r="DZW15" s="624"/>
      <c r="DZX15" s="624"/>
      <c r="DZY15" s="624"/>
      <c r="DZZ15" s="313"/>
      <c r="EAA15" s="314"/>
      <c r="EAB15" s="315"/>
      <c r="EAC15" s="311"/>
      <c r="EAD15" s="311"/>
      <c r="EAE15" s="624"/>
      <c r="EAF15" s="624"/>
      <c r="EAG15" s="624"/>
      <c r="EAH15" s="313"/>
      <c r="EAI15" s="314"/>
      <c r="EAJ15" s="315"/>
      <c r="EAK15" s="311"/>
      <c r="EAL15" s="311"/>
      <c r="EAM15" s="624"/>
      <c r="EAN15" s="624"/>
      <c r="EAO15" s="624"/>
      <c r="EAP15" s="313"/>
      <c r="EAQ15" s="314"/>
      <c r="EAR15" s="315"/>
      <c r="EAS15" s="311"/>
      <c r="EAT15" s="311"/>
      <c r="EAU15" s="624"/>
      <c r="EAV15" s="624"/>
      <c r="EAW15" s="624"/>
      <c r="EAX15" s="313"/>
      <c r="EAY15" s="314"/>
      <c r="EAZ15" s="315"/>
      <c r="EBA15" s="311"/>
      <c r="EBB15" s="311"/>
      <c r="EBC15" s="624"/>
      <c r="EBD15" s="624"/>
      <c r="EBE15" s="624"/>
      <c r="EBF15" s="313"/>
      <c r="EBG15" s="314"/>
      <c r="EBH15" s="315"/>
      <c r="EBI15" s="311"/>
      <c r="EBJ15" s="311"/>
      <c r="EBK15" s="624"/>
      <c r="EBL15" s="624"/>
      <c r="EBM15" s="624"/>
      <c r="EBN15" s="313"/>
      <c r="EBO15" s="314"/>
      <c r="EBP15" s="315"/>
      <c r="EBQ15" s="311"/>
      <c r="EBR15" s="311"/>
      <c r="EBS15" s="624"/>
      <c r="EBT15" s="624"/>
      <c r="EBU15" s="624"/>
      <c r="EBV15" s="313"/>
      <c r="EBW15" s="314"/>
      <c r="EBX15" s="315"/>
      <c r="EBY15" s="311"/>
      <c r="EBZ15" s="311"/>
      <c r="ECA15" s="624"/>
      <c r="ECB15" s="624"/>
      <c r="ECC15" s="624"/>
      <c r="ECD15" s="313"/>
      <c r="ECE15" s="314"/>
      <c r="ECF15" s="315"/>
      <c r="ECG15" s="311"/>
      <c r="ECH15" s="311"/>
      <c r="ECI15" s="624"/>
      <c r="ECJ15" s="624"/>
      <c r="ECK15" s="624"/>
      <c r="ECL15" s="313"/>
      <c r="ECM15" s="314"/>
      <c r="ECN15" s="315"/>
      <c r="ECO15" s="311"/>
      <c r="ECP15" s="311"/>
      <c r="ECQ15" s="624"/>
      <c r="ECR15" s="624"/>
      <c r="ECS15" s="624"/>
      <c r="ECT15" s="313"/>
      <c r="ECU15" s="314"/>
      <c r="ECV15" s="315"/>
      <c r="ECW15" s="311"/>
      <c r="ECX15" s="311"/>
      <c r="ECY15" s="624"/>
      <c r="ECZ15" s="624"/>
      <c r="EDA15" s="624"/>
      <c r="EDB15" s="313"/>
      <c r="EDC15" s="314"/>
      <c r="EDD15" s="315"/>
      <c r="EDE15" s="311"/>
      <c r="EDF15" s="311"/>
      <c r="EDG15" s="624"/>
      <c r="EDH15" s="624"/>
      <c r="EDI15" s="624"/>
      <c r="EDJ15" s="313"/>
      <c r="EDK15" s="314"/>
      <c r="EDL15" s="315"/>
      <c r="EDM15" s="311"/>
      <c r="EDN15" s="311"/>
      <c r="EDO15" s="624"/>
      <c r="EDP15" s="624"/>
      <c r="EDQ15" s="624"/>
      <c r="EDR15" s="313"/>
      <c r="EDS15" s="314"/>
      <c r="EDT15" s="315"/>
      <c r="EDU15" s="311"/>
      <c r="EDV15" s="311"/>
      <c r="EDW15" s="624"/>
      <c r="EDX15" s="624"/>
      <c r="EDY15" s="624"/>
      <c r="EDZ15" s="313"/>
      <c r="EEA15" s="314"/>
      <c r="EEB15" s="315"/>
      <c r="EEC15" s="311"/>
      <c r="EED15" s="311"/>
      <c r="EEE15" s="624"/>
      <c r="EEF15" s="624"/>
      <c r="EEG15" s="624"/>
      <c r="EEH15" s="313"/>
      <c r="EEI15" s="314"/>
      <c r="EEJ15" s="315"/>
      <c r="EEK15" s="311"/>
      <c r="EEL15" s="311"/>
      <c r="EEM15" s="624"/>
      <c r="EEN15" s="624"/>
      <c r="EEO15" s="624"/>
      <c r="EEP15" s="313"/>
      <c r="EEQ15" s="314"/>
      <c r="EER15" s="315"/>
      <c r="EES15" s="311"/>
      <c r="EET15" s="311"/>
      <c r="EEU15" s="624"/>
      <c r="EEV15" s="624"/>
      <c r="EEW15" s="624"/>
      <c r="EEX15" s="313"/>
      <c r="EEY15" s="314"/>
      <c r="EEZ15" s="315"/>
      <c r="EFA15" s="311"/>
      <c r="EFB15" s="311"/>
      <c r="EFC15" s="624"/>
      <c r="EFD15" s="624"/>
      <c r="EFE15" s="624"/>
      <c r="EFF15" s="313"/>
      <c r="EFG15" s="314"/>
      <c r="EFH15" s="315"/>
      <c r="EFI15" s="311"/>
      <c r="EFJ15" s="311"/>
      <c r="EFK15" s="624"/>
      <c r="EFL15" s="624"/>
      <c r="EFM15" s="624"/>
      <c r="EFN15" s="313"/>
      <c r="EFO15" s="314"/>
      <c r="EFP15" s="315"/>
      <c r="EFQ15" s="311"/>
      <c r="EFR15" s="311"/>
      <c r="EFS15" s="624"/>
      <c r="EFT15" s="624"/>
      <c r="EFU15" s="624"/>
      <c r="EFV15" s="313"/>
      <c r="EFW15" s="314"/>
      <c r="EFX15" s="315"/>
      <c r="EFY15" s="311"/>
      <c r="EFZ15" s="311"/>
      <c r="EGA15" s="624"/>
      <c r="EGB15" s="624"/>
      <c r="EGC15" s="624"/>
      <c r="EGD15" s="313"/>
      <c r="EGE15" s="314"/>
      <c r="EGF15" s="315"/>
      <c r="EGG15" s="311"/>
      <c r="EGH15" s="311"/>
      <c r="EGI15" s="624"/>
      <c r="EGJ15" s="624"/>
      <c r="EGK15" s="624"/>
      <c r="EGL15" s="313"/>
      <c r="EGM15" s="314"/>
      <c r="EGN15" s="315"/>
      <c r="EGO15" s="311"/>
      <c r="EGP15" s="311"/>
      <c r="EGQ15" s="624"/>
      <c r="EGR15" s="624"/>
      <c r="EGS15" s="624"/>
      <c r="EGT15" s="313"/>
      <c r="EGU15" s="314"/>
      <c r="EGV15" s="315"/>
      <c r="EGW15" s="311"/>
      <c r="EGX15" s="311"/>
      <c r="EGY15" s="624"/>
      <c r="EGZ15" s="624"/>
      <c r="EHA15" s="624"/>
      <c r="EHB15" s="313"/>
      <c r="EHC15" s="314"/>
      <c r="EHD15" s="315"/>
      <c r="EHE15" s="311"/>
      <c r="EHF15" s="311"/>
      <c r="EHG15" s="624"/>
      <c r="EHH15" s="624"/>
      <c r="EHI15" s="624"/>
      <c r="EHJ15" s="313"/>
      <c r="EHK15" s="314"/>
      <c r="EHL15" s="315"/>
      <c r="EHM15" s="311"/>
      <c r="EHN15" s="311"/>
      <c r="EHO15" s="624"/>
      <c r="EHP15" s="624"/>
      <c r="EHQ15" s="624"/>
      <c r="EHR15" s="313"/>
      <c r="EHS15" s="314"/>
      <c r="EHT15" s="315"/>
      <c r="EHU15" s="311"/>
      <c r="EHV15" s="311"/>
      <c r="EHW15" s="624"/>
      <c r="EHX15" s="624"/>
      <c r="EHY15" s="624"/>
      <c r="EHZ15" s="313"/>
      <c r="EIA15" s="314"/>
      <c r="EIB15" s="315"/>
      <c r="EIC15" s="311"/>
      <c r="EID15" s="311"/>
      <c r="EIE15" s="624"/>
      <c r="EIF15" s="624"/>
      <c r="EIG15" s="624"/>
      <c r="EIH15" s="313"/>
      <c r="EII15" s="314"/>
      <c r="EIJ15" s="315"/>
      <c r="EIK15" s="311"/>
      <c r="EIL15" s="311"/>
      <c r="EIM15" s="624"/>
      <c r="EIN15" s="624"/>
      <c r="EIO15" s="624"/>
      <c r="EIP15" s="313"/>
      <c r="EIQ15" s="314"/>
      <c r="EIR15" s="315"/>
      <c r="EIS15" s="311"/>
      <c r="EIT15" s="311"/>
      <c r="EIU15" s="624"/>
      <c r="EIV15" s="624"/>
      <c r="EIW15" s="624"/>
      <c r="EIX15" s="313"/>
      <c r="EIY15" s="314"/>
      <c r="EIZ15" s="315"/>
      <c r="EJA15" s="311"/>
      <c r="EJB15" s="311"/>
      <c r="EJC15" s="624"/>
      <c r="EJD15" s="624"/>
      <c r="EJE15" s="624"/>
      <c r="EJF15" s="313"/>
      <c r="EJG15" s="314"/>
      <c r="EJH15" s="315"/>
      <c r="EJI15" s="311"/>
      <c r="EJJ15" s="311"/>
      <c r="EJK15" s="624"/>
      <c r="EJL15" s="624"/>
      <c r="EJM15" s="624"/>
      <c r="EJN15" s="313"/>
      <c r="EJO15" s="314"/>
      <c r="EJP15" s="315"/>
      <c r="EJQ15" s="311"/>
      <c r="EJR15" s="311"/>
      <c r="EJS15" s="624"/>
      <c r="EJT15" s="624"/>
      <c r="EJU15" s="624"/>
      <c r="EJV15" s="313"/>
      <c r="EJW15" s="314"/>
      <c r="EJX15" s="315"/>
      <c r="EJY15" s="311"/>
      <c r="EJZ15" s="311"/>
      <c r="EKA15" s="624"/>
      <c r="EKB15" s="624"/>
      <c r="EKC15" s="624"/>
      <c r="EKD15" s="313"/>
      <c r="EKE15" s="314"/>
      <c r="EKF15" s="315"/>
      <c r="EKG15" s="311"/>
      <c r="EKH15" s="311"/>
      <c r="EKI15" s="624"/>
      <c r="EKJ15" s="624"/>
      <c r="EKK15" s="624"/>
      <c r="EKL15" s="313"/>
      <c r="EKM15" s="314"/>
      <c r="EKN15" s="315"/>
      <c r="EKO15" s="311"/>
      <c r="EKP15" s="311"/>
      <c r="EKQ15" s="624"/>
      <c r="EKR15" s="624"/>
      <c r="EKS15" s="624"/>
      <c r="EKT15" s="313"/>
      <c r="EKU15" s="314"/>
      <c r="EKV15" s="315"/>
      <c r="EKW15" s="311"/>
      <c r="EKX15" s="311"/>
      <c r="EKY15" s="624"/>
      <c r="EKZ15" s="624"/>
      <c r="ELA15" s="624"/>
      <c r="ELB15" s="313"/>
      <c r="ELC15" s="314"/>
      <c r="ELD15" s="315"/>
      <c r="ELE15" s="311"/>
      <c r="ELF15" s="311"/>
      <c r="ELG15" s="624"/>
      <c r="ELH15" s="624"/>
      <c r="ELI15" s="624"/>
      <c r="ELJ15" s="313"/>
      <c r="ELK15" s="314"/>
      <c r="ELL15" s="315"/>
      <c r="ELM15" s="311"/>
      <c r="ELN15" s="311"/>
      <c r="ELO15" s="624"/>
      <c r="ELP15" s="624"/>
      <c r="ELQ15" s="624"/>
      <c r="ELR15" s="313"/>
      <c r="ELS15" s="314"/>
      <c r="ELT15" s="315"/>
      <c r="ELU15" s="311"/>
      <c r="ELV15" s="311"/>
      <c r="ELW15" s="624"/>
      <c r="ELX15" s="624"/>
      <c r="ELY15" s="624"/>
      <c r="ELZ15" s="313"/>
      <c r="EMA15" s="314"/>
      <c r="EMB15" s="315"/>
      <c r="EMC15" s="311"/>
      <c r="EMD15" s="311"/>
      <c r="EME15" s="624"/>
      <c r="EMF15" s="624"/>
      <c r="EMG15" s="624"/>
      <c r="EMH15" s="313"/>
      <c r="EMI15" s="314"/>
      <c r="EMJ15" s="315"/>
      <c r="EMK15" s="311"/>
      <c r="EML15" s="311"/>
      <c r="EMM15" s="624"/>
      <c r="EMN15" s="624"/>
      <c r="EMO15" s="624"/>
      <c r="EMP15" s="313"/>
      <c r="EMQ15" s="314"/>
      <c r="EMR15" s="315"/>
      <c r="EMS15" s="311"/>
      <c r="EMT15" s="311"/>
      <c r="EMU15" s="624"/>
      <c r="EMV15" s="624"/>
      <c r="EMW15" s="624"/>
      <c r="EMX15" s="313"/>
      <c r="EMY15" s="314"/>
      <c r="EMZ15" s="315"/>
      <c r="ENA15" s="311"/>
      <c r="ENB15" s="311"/>
      <c r="ENC15" s="624"/>
      <c r="END15" s="624"/>
      <c r="ENE15" s="624"/>
      <c r="ENF15" s="313"/>
      <c r="ENG15" s="314"/>
      <c r="ENH15" s="315"/>
      <c r="ENI15" s="311"/>
      <c r="ENJ15" s="311"/>
      <c r="ENK15" s="624"/>
      <c r="ENL15" s="624"/>
      <c r="ENM15" s="624"/>
      <c r="ENN15" s="313"/>
      <c r="ENO15" s="314"/>
      <c r="ENP15" s="315"/>
      <c r="ENQ15" s="311"/>
      <c r="ENR15" s="311"/>
      <c r="ENS15" s="624"/>
      <c r="ENT15" s="624"/>
      <c r="ENU15" s="624"/>
      <c r="ENV15" s="313"/>
      <c r="ENW15" s="314"/>
      <c r="ENX15" s="315"/>
      <c r="ENY15" s="311"/>
      <c r="ENZ15" s="311"/>
      <c r="EOA15" s="624"/>
      <c r="EOB15" s="624"/>
      <c r="EOC15" s="624"/>
      <c r="EOD15" s="313"/>
      <c r="EOE15" s="314"/>
      <c r="EOF15" s="315"/>
      <c r="EOG15" s="311"/>
      <c r="EOH15" s="311"/>
      <c r="EOI15" s="624"/>
      <c r="EOJ15" s="624"/>
      <c r="EOK15" s="624"/>
      <c r="EOL15" s="313"/>
      <c r="EOM15" s="314"/>
      <c r="EON15" s="315"/>
      <c r="EOO15" s="311"/>
      <c r="EOP15" s="311"/>
      <c r="EOQ15" s="624"/>
      <c r="EOR15" s="624"/>
      <c r="EOS15" s="624"/>
      <c r="EOT15" s="313"/>
      <c r="EOU15" s="314"/>
      <c r="EOV15" s="315"/>
      <c r="EOW15" s="311"/>
      <c r="EOX15" s="311"/>
      <c r="EOY15" s="624"/>
      <c r="EOZ15" s="624"/>
      <c r="EPA15" s="624"/>
      <c r="EPB15" s="313"/>
      <c r="EPC15" s="314"/>
      <c r="EPD15" s="315"/>
      <c r="EPE15" s="311"/>
      <c r="EPF15" s="311"/>
      <c r="EPG15" s="624"/>
      <c r="EPH15" s="624"/>
      <c r="EPI15" s="624"/>
      <c r="EPJ15" s="313"/>
      <c r="EPK15" s="314"/>
      <c r="EPL15" s="315"/>
      <c r="EPM15" s="311"/>
      <c r="EPN15" s="311"/>
      <c r="EPO15" s="624"/>
      <c r="EPP15" s="624"/>
      <c r="EPQ15" s="624"/>
      <c r="EPR15" s="313"/>
      <c r="EPS15" s="314"/>
      <c r="EPT15" s="315"/>
      <c r="EPU15" s="311"/>
      <c r="EPV15" s="311"/>
      <c r="EPW15" s="624"/>
      <c r="EPX15" s="624"/>
      <c r="EPY15" s="624"/>
      <c r="EPZ15" s="313"/>
      <c r="EQA15" s="314"/>
      <c r="EQB15" s="315"/>
      <c r="EQC15" s="311"/>
      <c r="EQD15" s="311"/>
      <c r="EQE15" s="624"/>
      <c r="EQF15" s="624"/>
      <c r="EQG15" s="624"/>
      <c r="EQH15" s="313"/>
      <c r="EQI15" s="314"/>
      <c r="EQJ15" s="315"/>
      <c r="EQK15" s="311"/>
      <c r="EQL15" s="311"/>
      <c r="EQM15" s="624"/>
      <c r="EQN15" s="624"/>
      <c r="EQO15" s="624"/>
      <c r="EQP15" s="313"/>
      <c r="EQQ15" s="314"/>
      <c r="EQR15" s="315"/>
      <c r="EQS15" s="311"/>
      <c r="EQT15" s="311"/>
      <c r="EQU15" s="624"/>
      <c r="EQV15" s="624"/>
      <c r="EQW15" s="624"/>
      <c r="EQX15" s="313"/>
      <c r="EQY15" s="314"/>
      <c r="EQZ15" s="315"/>
      <c r="ERA15" s="311"/>
      <c r="ERB15" s="311"/>
      <c r="ERC15" s="624"/>
      <c r="ERD15" s="624"/>
      <c r="ERE15" s="624"/>
      <c r="ERF15" s="313"/>
      <c r="ERG15" s="314"/>
      <c r="ERH15" s="315"/>
      <c r="ERI15" s="311"/>
      <c r="ERJ15" s="311"/>
      <c r="ERK15" s="624"/>
      <c r="ERL15" s="624"/>
      <c r="ERM15" s="624"/>
      <c r="ERN15" s="313"/>
      <c r="ERO15" s="314"/>
      <c r="ERP15" s="315"/>
      <c r="ERQ15" s="311"/>
      <c r="ERR15" s="311"/>
      <c r="ERS15" s="624"/>
      <c r="ERT15" s="624"/>
      <c r="ERU15" s="624"/>
      <c r="ERV15" s="313"/>
      <c r="ERW15" s="314"/>
      <c r="ERX15" s="315"/>
      <c r="ERY15" s="311"/>
      <c r="ERZ15" s="311"/>
      <c r="ESA15" s="624"/>
      <c r="ESB15" s="624"/>
      <c r="ESC15" s="624"/>
      <c r="ESD15" s="313"/>
      <c r="ESE15" s="314"/>
      <c r="ESF15" s="315"/>
      <c r="ESG15" s="311"/>
      <c r="ESH15" s="311"/>
      <c r="ESI15" s="624"/>
      <c r="ESJ15" s="624"/>
      <c r="ESK15" s="624"/>
      <c r="ESL15" s="313"/>
      <c r="ESM15" s="314"/>
      <c r="ESN15" s="315"/>
      <c r="ESO15" s="311"/>
      <c r="ESP15" s="311"/>
      <c r="ESQ15" s="624"/>
      <c r="ESR15" s="624"/>
      <c r="ESS15" s="624"/>
      <c r="EST15" s="313"/>
      <c r="ESU15" s="314"/>
      <c r="ESV15" s="315"/>
      <c r="ESW15" s="311"/>
      <c r="ESX15" s="311"/>
      <c r="ESY15" s="624"/>
      <c r="ESZ15" s="624"/>
      <c r="ETA15" s="624"/>
      <c r="ETB15" s="313"/>
      <c r="ETC15" s="314"/>
      <c r="ETD15" s="315"/>
      <c r="ETE15" s="311"/>
      <c r="ETF15" s="311"/>
      <c r="ETG15" s="624"/>
      <c r="ETH15" s="624"/>
      <c r="ETI15" s="624"/>
      <c r="ETJ15" s="313"/>
      <c r="ETK15" s="314"/>
      <c r="ETL15" s="315"/>
      <c r="ETM15" s="311"/>
      <c r="ETN15" s="311"/>
      <c r="ETO15" s="624"/>
      <c r="ETP15" s="624"/>
      <c r="ETQ15" s="624"/>
      <c r="ETR15" s="313"/>
      <c r="ETS15" s="314"/>
      <c r="ETT15" s="315"/>
      <c r="ETU15" s="311"/>
      <c r="ETV15" s="311"/>
      <c r="ETW15" s="624"/>
      <c r="ETX15" s="624"/>
      <c r="ETY15" s="624"/>
      <c r="ETZ15" s="313"/>
      <c r="EUA15" s="314"/>
      <c r="EUB15" s="315"/>
      <c r="EUC15" s="311"/>
      <c r="EUD15" s="311"/>
      <c r="EUE15" s="624"/>
      <c r="EUF15" s="624"/>
      <c r="EUG15" s="624"/>
      <c r="EUH15" s="313"/>
      <c r="EUI15" s="314"/>
      <c r="EUJ15" s="315"/>
      <c r="EUK15" s="311"/>
      <c r="EUL15" s="311"/>
      <c r="EUM15" s="624"/>
      <c r="EUN15" s="624"/>
      <c r="EUO15" s="624"/>
      <c r="EUP15" s="313"/>
      <c r="EUQ15" s="314"/>
      <c r="EUR15" s="315"/>
      <c r="EUS15" s="311"/>
      <c r="EUT15" s="311"/>
      <c r="EUU15" s="624"/>
      <c r="EUV15" s="624"/>
      <c r="EUW15" s="624"/>
      <c r="EUX15" s="313"/>
      <c r="EUY15" s="314"/>
      <c r="EUZ15" s="315"/>
      <c r="EVA15" s="311"/>
      <c r="EVB15" s="311"/>
      <c r="EVC15" s="624"/>
      <c r="EVD15" s="624"/>
      <c r="EVE15" s="624"/>
      <c r="EVF15" s="313"/>
      <c r="EVG15" s="314"/>
      <c r="EVH15" s="315"/>
      <c r="EVI15" s="311"/>
      <c r="EVJ15" s="311"/>
      <c r="EVK15" s="624"/>
      <c r="EVL15" s="624"/>
      <c r="EVM15" s="624"/>
      <c r="EVN15" s="313"/>
      <c r="EVO15" s="314"/>
      <c r="EVP15" s="315"/>
      <c r="EVQ15" s="311"/>
      <c r="EVR15" s="311"/>
      <c r="EVS15" s="624"/>
      <c r="EVT15" s="624"/>
      <c r="EVU15" s="624"/>
      <c r="EVV15" s="313"/>
      <c r="EVW15" s="314"/>
      <c r="EVX15" s="315"/>
      <c r="EVY15" s="311"/>
      <c r="EVZ15" s="311"/>
      <c r="EWA15" s="624"/>
      <c r="EWB15" s="624"/>
      <c r="EWC15" s="624"/>
      <c r="EWD15" s="313"/>
      <c r="EWE15" s="314"/>
      <c r="EWF15" s="315"/>
      <c r="EWG15" s="311"/>
      <c r="EWH15" s="311"/>
      <c r="EWI15" s="624"/>
      <c r="EWJ15" s="624"/>
      <c r="EWK15" s="624"/>
      <c r="EWL15" s="313"/>
      <c r="EWM15" s="314"/>
      <c r="EWN15" s="315"/>
      <c r="EWO15" s="311"/>
      <c r="EWP15" s="311"/>
      <c r="EWQ15" s="624"/>
      <c r="EWR15" s="624"/>
      <c r="EWS15" s="624"/>
      <c r="EWT15" s="313"/>
      <c r="EWU15" s="314"/>
      <c r="EWV15" s="315"/>
      <c r="EWW15" s="311"/>
      <c r="EWX15" s="311"/>
      <c r="EWY15" s="624"/>
      <c r="EWZ15" s="624"/>
      <c r="EXA15" s="624"/>
      <c r="EXB15" s="313"/>
      <c r="EXC15" s="314"/>
      <c r="EXD15" s="315"/>
      <c r="EXE15" s="311"/>
      <c r="EXF15" s="311"/>
      <c r="EXG15" s="624"/>
      <c r="EXH15" s="624"/>
      <c r="EXI15" s="624"/>
      <c r="EXJ15" s="313"/>
      <c r="EXK15" s="314"/>
      <c r="EXL15" s="315"/>
      <c r="EXM15" s="311"/>
      <c r="EXN15" s="311"/>
      <c r="EXO15" s="624"/>
      <c r="EXP15" s="624"/>
      <c r="EXQ15" s="624"/>
      <c r="EXR15" s="313"/>
      <c r="EXS15" s="314"/>
      <c r="EXT15" s="315"/>
      <c r="EXU15" s="311"/>
      <c r="EXV15" s="311"/>
      <c r="EXW15" s="624"/>
      <c r="EXX15" s="624"/>
      <c r="EXY15" s="624"/>
      <c r="EXZ15" s="313"/>
      <c r="EYA15" s="314"/>
      <c r="EYB15" s="315"/>
      <c r="EYC15" s="311"/>
      <c r="EYD15" s="311"/>
      <c r="EYE15" s="624"/>
      <c r="EYF15" s="624"/>
      <c r="EYG15" s="624"/>
      <c r="EYH15" s="313"/>
      <c r="EYI15" s="314"/>
      <c r="EYJ15" s="315"/>
      <c r="EYK15" s="311"/>
      <c r="EYL15" s="311"/>
      <c r="EYM15" s="624"/>
      <c r="EYN15" s="624"/>
      <c r="EYO15" s="624"/>
      <c r="EYP15" s="313"/>
      <c r="EYQ15" s="314"/>
      <c r="EYR15" s="315"/>
      <c r="EYS15" s="311"/>
      <c r="EYT15" s="311"/>
      <c r="EYU15" s="624"/>
      <c r="EYV15" s="624"/>
      <c r="EYW15" s="624"/>
      <c r="EYX15" s="313"/>
      <c r="EYY15" s="314"/>
      <c r="EYZ15" s="315"/>
      <c r="EZA15" s="311"/>
      <c r="EZB15" s="311"/>
      <c r="EZC15" s="624"/>
      <c r="EZD15" s="624"/>
      <c r="EZE15" s="624"/>
      <c r="EZF15" s="313"/>
      <c r="EZG15" s="314"/>
      <c r="EZH15" s="315"/>
      <c r="EZI15" s="311"/>
      <c r="EZJ15" s="311"/>
      <c r="EZK15" s="624"/>
      <c r="EZL15" s="624"/>
      <c r="EZM15" s="624"/>
      <c r="EZN15" s="313"/>
      <c r="EZO15" s="314"/>
      <c r="EZP15" s="315"/>
      <c r="EZQ15" s="311"/>
      <c r="EZR15" s="311"/>
      <c r="EZS15" s="624"/>
      <c r="EZT15" s="624"/>
      <c r="EZU15" s="624"/>
      <c r="EZV15" s="313"/>
      <c r="EZW15" s="314"/>
      <c r="EZX15" s="315"/>
      <c r="EZY15" s="311"/>
      <c r="EZZ15" s="311"/>
      <c r="FAA15" s="624"/>
      <c r="FAB15" s="624"/>
      <c r="FAC15" s="624"/>
      <c r="FAD15" s="313"/>
      <c r="FAE15" s="314"/>
      <c r="FAF15" s="315"/>
      <c r="FAG15" s="311"/>
      <c r="FAH15" s="311"/>
      <c r="FAI15" s="624"/>
      <c r="FAJ15" s="624"/>
      <c r="FAK15" s="624"/>
      <c r="FAL15" s="313"/>
      <c r="FAM15" s="314"/>
      <c r="FAN15" s="315"/>
      <c r="FAO15" s="311"/>
      <c r="FAP15" s="311"/>
      <c r="FAQ15" s="624"/>
      <c r="FAR15" s="624"/>
      <c r="FAS15" s="624"/>
      <c r="FAT15" s="313"/>
      <c r="FAU15" s="314"/>
      <c r="FAV15" s="315"/>
      <c r="FAW15" s="311"/>
      <c r="FAX15" s="311"/>
      <c r="FAY15" s="624"/>
      <c r="FAZ15" s="624"/>
      <c r="FBA15" s="624"/>
      <c r="FBB15" s="313"/>
      <c r="FBC15" s="314"/>
      <c r="FBD15" s="315"/>
      <c r="FBE15" s="311"/>
      <c r="FBF15" s="311"/>
      <c r="FBG15" s="624"/>
      <c r="FBH15" s="624"/>
      <c r="FBI15" s="624"/>
      <c r="FBJ15" s="313"/>
      <c r="FBK15" s="314"/>
      <c r="FBL15" s="315"/>
      <c r="FBM15" s="311"/>
      <c r="FBN15" s="311"/>
      <c r="FBO15" s="624"/>
      <c r="FBP15" s="624"/>
      <c r="FBQ15" s="624"/>
      <c r="FBR15" s="313"/>
      <c r="FBS15" s="314"/>
      <c r="FBT15" s="315"/>
      <c r="FBU15" s="311"/>
      <c r="FBV15" s="311"/>
      <c r="FBW15" s="624"/>
      <c r="FBX15" s="624"/>
      <c r="FBY15" s="624"/>
      <c r="FBZ15" s="313"/>
      <c r="FCA15" s="314"/>
      <c r="FCB15" s="315"/>
      <c r="FCC15" s="311"/>
      <c r="FCD15" s="311"/>
      <c r="FCE15" s="624"/>
      <c r="FCF15" s="624"/>
      <c r="FCG15" s="624"/>
      <c r="FCH15" s="313"/>
      <c r="FCI15" s="314"/>
      <c r="FCJ15" s="315"/>
      <c r="FCK15" s="311"/>
      <c r="FCL15" s="311"/>
      <c r="FCM15" s="624"/>
      <c r="FCN15" s="624"/>
      <c r="FCO15" s="624"/>
      <c r="FCP15" s="313"/>
      <c r="FCQ15" s="314"/>
      <c r="FCR15" s="315"/>
      <c r="FCS15" s="311"/>
      <c r="FCT15" s="311"/>
      <c r="FCU15" s="624"/>
      <c r="FCV15" s="624"/>
      <c r="FCW15" s="624"/>
      <c r="FCX15" s="313"/>
      <c r="FCY15" s="314"/>
      <c r="FCZ15" s="315"/>
      <c r="FDA15" s="311"/>
      <c r="FDB15" s="311"/>
      <c r="FDC15" s="624"/>
      <c r="FDD15" s="624"/>
      <c r="FDE15" s="624"/>
      <c r="FDF15" s="313"/>
      <c r="FDG15" s="314"/>
      <c r="FDH15" s="315"/>
      <c r="FDI15" s="311"/>
      <c r="FDJ15" s="311"/>
      <c r="FDK15" s="624"/>
      <c r="FDL15" s="624"/>
      <c r="FDM15" s="624"/>
      <c r="FDN15" s="313"/>
      <c r="FDO15" s="314"/>
      <c r="FDP15" s="315"/>
      <c r="FDQ15" s="311"/>
      <c r="FDR15" s="311"/>
      <c r="FDS15" s="624"/>
      <c r="FDT15" s="624"/>
      <c r="FDU15" s="624"/>
      <c r="FDV15" s="313"/>
      <c r="FDW15" s="314"/>
      <c r="FDX15" s="315"/>
      <c r="FDY15" s="311"/>
      <c r="FDZ15" s="311"/>
      <c r="FEA15" s="624"/>
      <c r="FEB15" s="624"/>
      <c r="FEC15" s="624"/>
      <c r="FED15" s="313"/>
      <c r="FEE15" s="314"/>
      <c r="FEF15" s="315"/>
      <c r="FEG15" s="311"/>
      <c r="FEH15" s="311"/>
      <c r="FEI15" s="624"/>
      <c r="FEJ15" s="624"/>
      <c r="FEK15" s="624"/>
      <c r="FEL15" s="313"/>
      <c r="FEM15" s="314"/>
      <c r="FEN15" s="315"/>
      <c r="FEO15" s="311"/>
      <c r="FEP15" s="311"/>
      <c r="FEQ15" s="624"/>
      <c r="FER15" s="624"/>
      <c r="FES15" s="624"/>
      <c r="FET15" s="313"/>
      <c r="FEU15" s="314"/>
      <c r="FEV15" s="315"/>
      <c r="FEW15" s="311"/>
      <c r="FEX15" s="311"/>
      <c r="FEY15" s="624"/>
      <c r="FEZ15" s="624"/>
      <c r="FFA15" s="624"/>
      <c r="FFB15" s="313"/>
      <c r="FFC15" s="314"/>
      <c r="FFD15" s="315"/>
      <c r="FFE15" s="311"/>
      <c r="FFF15" s="311"/>
      <c r="FFG15" s="624"/>
      <c r="FFH15" s="624"/>
      <c r="FFI15" s="624"/>
      <c r="FFJ15" s="313"/>
      <c r="FFK15" s="314"/>
      <c r="FFL15" s="315"/>
      <c r="FFM15" s="311"/>
      <c r="FFN15" s="311"/>
      <c r="FFO15" s="624"/>
      <c r="FFP15" s="624"/>
      <c r="FFQ15" s="624"/>
      <c r="FFR15" s="313"/>
      <c r="FFS15" s="314"/>
      <c r="FFT15" s="315"/>
      <c r="FFU15" s="311"/>
      <c r="FFV15" s="311"/>
      <c r="FFW15" s="624"/>
      <c r="FFX15" s="624"/>
      <c r="FFY15" s="624"/>
      <c r="FFZ15" s="313"/>
      <c r="FGA15" s="314"/>
      <c r="FGB15" s="315"/>
      <c r="FGC15" s="311"/>
      <c r="FGD15" s="311"/>
      <c r="FGE15" s="624"/>
      <c r="FGF15" s="624"/>
      <c r="FGG15" s="624"/>
      <c r="FGH15" s="313"/>
      <c r="FGI15" s="314"/>
      <c r="FGJ15" s="315"/>
      <c r="FGK15" s="311"/>
      <c r="FGL15" s="311"/>
      <c r="FGM15" s="624"/>
      <c r="FGN15" s="624"/>
      <c r="FGO15" s="624"/>
      <c r="FGP15" s="313"/>
      <c r="FGQ15" s="314"/>
      <c r="FGR15" s="315"/>
      <c r="FGS15" s="311"/>
      <c r="FGT15" s="311"/>
      <c r="FGU15" s="624"/>
      <c r="FGV15" s="624"/>
      <c r="FGW15" s="624"/>
      <c r="FGX15" s="313"/>
      <c r="FGY15" s="314"/>
      <c r="FGZ15" s="315"/>
      <c r="FHA15" s="311"/>
      <c r="FHB15" s="311"/>
      <c r="FHC15" s="624"/>
      <c r="FHD15" s="624"/>
      <c r="FHE15" s="624"/>
      <c r="FHF15" s="313"/>
      <c r="FHG15" s="314"/>
      <c r="FHH15" s="315"/>
      <c r="FHI15" s="311"/>
      <c r="FHJ15" s="311"/>
      <c r="FHK15" s="624"/>
      <c r="FHL15" s="624"/>
      <c r="FHM15" s="624"/>
      <c r="FHN15" s="313"/>
      <c r="FHO15" s="314"/>
      <c r="FHP15" s="315"/>
      <c r="FHQ15" s="311"/>
      <c r="FHR15" s="311"/>
      <c r="FHS15" s="624"/>
      <c r="FHT15" s="624"/>
      <c r="FHU15" s="624"/>
      <c r="FHV15" s="313"/>
      <c r="FHW15" s="314"/>
      <c r="FHX15" s="315"/>
      <c r="FHY15" s="311"/>
      <c r="FHZ15" s="311"/>
      <c r="FIA15" s="624"/>
      <c r="FIB15" s="624"/>
      <c r="FIC15" s="624"/>
      <c r="FID15" s="313"/>
      <c r="FIE15" s="314"/>
      <c r="FIF15" s="315"/>
      <c r="FIG15" s="311"/>
      <c r="FIH15" s="311"/>
      <c r="FII15" s="624"/>
      <c r="FIJ15" s="624"/>
      <c r="FIK15" s="624"/>
      <c r="FIL15" s="313"/>
      <c r="FIM15" s="314"/>
      <c r="FIN15" s="315"/>
      <c r="FIO15" s="311"/>
      <c r="FIP15" s="311"/>
      <c r="FIQ15" s="624"/>
      <c r="FIR15" s="624"/>
      <c r="FIS15" s="624"/>
      <c r="FIT15" s="313"/>
      <c r="FIU15" s="314"/>
      <c r="FIV15" s="315"/>
      <c r="FIW15" s="311"/>
      <c r="FIX15" s="311"/>
      <c r="FIY15" s="624"/>
      <c r="FIZ15" s="624"/>
      <c r="FJA15" s="624"/>
      <c r="FJB15" s="313"/>
      <c r="FJC15" s="314"/>
      <c r="FJD15" s="315"/>
      <c r="FJE15" s="311"/>
      <c r="FJF15" s="311"/>
      <c r="FJG15" s="624"/>
      <c r="FJH15" s="624"/>
      <c r="FJI15" s="624"/>
      <c r="FJJ15" s="313"/>
      <c r="FJK15" s="314"/>
      <c r="FJL15" s="315"/>
      <c r="FJM15" s="311"/>
      <c r="FJN15" s="311"/>
      <c r="FJO15" s="624"/>
      <c r="FJP15" s="624"/>
      <c r="FJQ15" s="624"/>
      <c r="FJR15" s="313"/>
      <c r="FJS15" s="314"/>
      <c r="FJT15" s="315"/>
      <c r="FJU15" s="311"/>
      <c r="FJV15" s="311"/>
      <c r="FJW15" s="624"/>
      <c r="FJX15" s="624"/>
      <c r="FJY15" s="624"/>
      <c r="FJZ15" s="313"/>
      <c r="FKA15" s="314"/>
      <c r="FKB15" s="315"/>
      <c r="FKC15" s="311"/>
      <c r="FKD15" s="311"/>
      <c r="FKE15" s="624"/>
      <c r="FKF15" s="624"/>
      <c r="FKG15" s="624"/>
      <c r="FKH15" s="313"/>
      <c r="FKI15" s="314"/>
      <c r="FKJ15" s="315"/>
      <c r="FKK15" s="311"/>
      <c r="FKL15" s="311"/>
      <c r="FKM15" s="624"/>
      <c r="FKN15" s="624"/>
      <c r="FKO15" s="624"/>
      <c r="FKP15" s="313"/>
      <c r="FKQ15" s="314"/>
      <c r="FKR15" s="315"/>
      <c r="FKS15" s="311"/>
      <c r="FKT15" s="311"/>
      <c r="FKU15" s="624"/>
      <c r="FKV15" s="624"/>
      <c r="FKW15" s="624"/>
      <c r="FKX15" s="313"/>
      <c r="FKY15" s="314"/>
      <c r="FKZ15" s="315"/>
      <c r="FLA15" s="311"/>
      <c r="FLB15" s="311"/>
      <c r="FLC15" s="624"/>
      <c r="FLD15" s="624"/>
      <c r="FLE15" s="624"/>
      <c r="FLF15" s="313"/>
      <c r="FLG15" s="314"/>
      <c r="FLH15" s="315"/>
      <c r="FLI15" s="311"/>
      <c r="FLJ15" s="311"/>
      <c r="FLK15" s="624"/>
      <c r="FLL15" s="624"/>
      <c r="FLM15" s="624"/>
      <c r="FLN15" s="313"/>
      <c r="FLO15" s="314"/>
      <c r="FLP15" s="315"/>
      <c r="FLQ15" s="311"/>
      <c r="FLR15" s="311"/>
      <c r="FLS15" s="624"/>
      <c r="FLT15" s="624"/>
      <c r="FLU15" s="624"/>
      <c r="FLV15" s="313"/>
      <c r="FLW15" s="314"/>
      <c r="FLX15" s="315"/>
      <c r="FLY15" s="311"/>
      <c r="FLZ15" s="311"/>
      <c r="FMA15" s="624"/>
      <c r="FMB15" s="624"/>
      <c r="FMC15" s="624"/>
      <c r="FMD15" s="313"/>
      <c r="FME15" s="314"/>
      <c r="FMF15" s="315"/>
      <c r="FMG15" s="311"/>
      <c r="FMH15" s="311"/>
      <c r="FMI15" s="624"/>
      <c r="FMJ15" s="624"/>
      <c r="FMK15" s="624"/>
      <c r="FML15" s="313"/>
      <c r="FMM15" s="314"/>
      <c r="FMN15" s="315"/>
      <c r="FMO15" s="311"/>
      <c r="FMP15" s="311"/>
      <c r="FMQ15" s="624"/>
      <c r="FMR15" s="624"/>
      <c r="FMS15" s="624"/>
      <c r="FMT15" s="313"/>
      <c r="FMU15" s="314"/>
      <c r="FMV15" s="315"/>
      <c r="FMW15" s="311"/>
      <c r="FMX15" s="311"/>
      <c r="FMY15" s="624"/>
      <c r="FMZ15" s="624"/>
      <c r="FNA15" s="624"/>
      <c r="FNB15" s="313"/>
      <c r="FNC15" s="314"/>
      <c r="FND15" s="315"/>
      <c r="FNE15" s="311"/>
      <c r="FNF15" s="311"/>
      <c r="FNG15" s="624"/>
      <c r="FNH15" s="624"/>
      <c r="FNI15" s="624"/>
      <c r="FNJ15" s="313"/>
      <c r="FNK15" s="314"/>
      <c r="FNL15" s="315"/>
      <c r="FNM15" s="311"/>
      <c r="FNN15" s="311"/>
      <c r="FNO15" s="624"/>
      <c r="FNP15" s="624"/>
      <c r="FNQ15" s="624"/>
      <c r="FNR15" s="313"/>
      <c r="FNS15" s="314"/>
      <c r="FNT15" s="315"/>
      <c r="FNU15" s="311"/>
      <c r="FNV15" s="311"/>
      <c r="FNW15" s="624"/>
      <c r="FNX15" s="624"/>
      <c r="FNY15" s="624"/>
      <c r="FNZ15" s="313"/>
      <c r="FOA15" s="314"/>
      <c r="FOB15" s="315"/>
      <c r="FOC15" s="311"/>
      <c r="FOD15" s="311"/>
      <c r="FOE15" s="624"/>
      <c r="FOF15" s="624"/>
      <c r="FOG15" s="624"/>
      <c r="FOH15" s="313"/>
      <c r="FOI15" s="314"/>
      <c r="FOJ15" s="315"/>
      <c r="FOK15" s="311"/>
      <c r="FOL15" s="311"/>
      <c r="FOM15" s="624"/>
      <c r="FON15" s="624"/>
      <c r="FOO15" s="624"/>
      <c r="FOP15" s="313"/>
      <c r="FOQ15" s="314"/>
      <c r="FOR15" s="315"/>
      <c r="FOS15" s="311"/>
      <c r="FOT15" s="311"/>
      <c r="FOU15" s="624"/>
      <c r="FOV15" s="624"/>
      <c r="FOW15" s="624"/>
      <c r="FOX15" s="313"/>
      <c r="FOY15" s="314"/>
      <c r="FOZ15" s="315"/>
      <c r="FPA15" s="311"/>
      <c r="FPB15" s="311"/>
      <c r="FPC15" s="624"/>
      <c r="FPD15" s="624"/>
      <c r="FPE15" s="624"/>
      <c r="FPF15" s="313"/>
      <c r="FPG15" s="314"/>
      <c r="FPH15" s="315"/>
      <c r="FPI15" s="311"/>
      <c r="FPJ15" s="311"/>
      <c r="FPK15" s="624"/>
      <c r="FPL15" s="624"/>
      <c r="FPM15" s="624"/>
      <c r="FPN15" s="313"/>
      <c r="FPO15" s="314"/>
      <c r="FPP15" s="315"/>
      <c r="FPQ15" s="311"/>
      <c r="FPR15" s="311"/>
      <c r="FPS15" s="624"/>
      <c r="FPT15" s="624"/>
      <c r="FPU15" s="624"/>
      <c r="FPV15" s="313"/>
      <c r="FPW15" s="314"/>
      <c r="FPX15" s="315"/>
      <c r="FPY15" s="311"/>
      <c r="FPZ15" s="311"/>
      <c r="FQA15" s="624"/>
      <c r="FQB15" s="624"/>
      <c r="FQC15" s="624"/>
      <c r="FQD15" s="313"/>
      <c r="FQE15" s="314"/>
      <c r="FQF15" s="315"/>
      <c r="FQG15" s="311"/>
      <c r="FQH15" s="311"/>
      <c r="FQI15" s="624"/>
      <c r="FQJ15" s="624"/>
      <c r="FQK15" s="624"/>
      <c r="FQL15" s="313"/>
      <c r="FQM15" s="314"/>
      <c r="FQN15" s="315"/>
      <c r="FQO15" s="311"/>
      <c r="FQP15" s="311"/>
      <c r="FQQ15" s="624"/>
      <c r="FQR15" s="624"/>
      <c r="FQS15" s="624"/>
      <c r="FQT15" s="313"/>
      <c r="FQU15" s="314"/>
      <c r="FQV15" s="315"/>
      <c r="FQW15" s="311"/>
      <c r="FQX15" s="311"/>
      <c r="FQY15" s="624"/>
      <c r="FQZ15" s="624"/>
      <c r="FRA15" s="624"/>
      <c r="FRB15" s="313"/>
      <c r="FRC15" s="314"/>
      <c r="FRD15" s="315"/>
      <c r="FRE15" s="311"/>
      <c r="FRF15" s="311"/>
      <c r="FRG15" s="624"/>
      <c r="FRH15" s="624"/>
      <c r="FRI15" s="624"/>
      <c r="FRJ15" s="313"/>
      <c r="FRK15" s="314"/>
      <c r="FRL15" s="315"/>
      <c r="FRM15" s="311"/>
      <c r="FRN15" s="311"/>
      <c r="FRO15" s="624"/>
      <c r="FRP15" s="624"/>
      <c r="FRQ15" s="624"/>
      <c r="FRR15" s="313"/>
      <c r="FRS15" s="314"/>
      <c r="FRT15" s="315"/>
      <c r="FRU15" s="311"/>
      <c r="FRV15" s="311"/>
      <c r="FRW15" s="624"/>
      <c r="FRX15" s="624"/>
      <c r="FRY15" s="624"/>
      <c r="FRZ15" s="313"/>
      <c r="FSA15" s="314"/>
      <c r="FSB15" s="315"/>
      <c r="FSC15" s="311"/>
      <c r="FSD15" s="311"/>
      <c r="FSE15" s="624"/>
      <c r="FSF15" s="624"/>
      <c r="FSG15" s="624"/>
      <c r="FSH15" s="313"/>
      <c r="FSI15" s="314"/>
      <c r="FSJ15" s="315"/>
      <c r="FSK15" s="311"/>
      <c r="FSL15" s="311"/>
      <c r="FSM15" s="624"/>
      <c r="FSN15" s="624"/>
      <c r="FSO15" s="624"/>
      <c r="FSP15" s="313"/>
      <c r="FSQ15" s="314"/>
      <c r="FSR15" s="315"/>
      <c r="FSS15" s="311"/>
      <c r="FST15" s="311"/>
      <c r="FSU15" s="624"/>
      <c r="FSV15" s="624"/>
      <c r="FSW15" s="624"/>
      <c r="FSX15" s="313"/>
      <c r="FSY15" s="314"/>
      <c r="FSZ15" s="315"/>
      <c r="FTA15" s="311"/>
      <c r="FTB15" s="311"/>
      <c r="FTC15" s="624"/>
      <c r="FTD15" s="624"/>
      <c r="FTE15" s="624"/>
      <c r="FTF15" s="313"/>
      <c r="FTG15" s="314"/>
      <c r="FTH15" s="315"/>
      <c r="FTI15" s="311"/>
      <c r="FTJ15" s="311"/>
      <c r="FTK15" s="624"/>
      <c r="FTL15" s="624"/>
      <c r="FTM15" s="624"/>
      <c r="FTN15" s="313"/>
      <c r="FTO15" s="314"/>
      <c r="FTP15" s="315"/>
      <c r="FTQ15" s="311"/>
      <c r="FTR15" s="311"/>
      <c r="FTS15" s="624"/>
      <c r="FTT15" s="624"/>
      <c r="FTU15" s="624"/>
      <c r="FTV15" s="313"/>
      <c r="FTW15" s="314"/>
      <c r="FTX15" s="315"/>
      <c r="FTY15" s="311"/>
      <c r="FTZ15" s="311"/>
      <c r="FUA15" s="624"/>
      <c r="FUB15" s="624"/>
      <c r="FUC15" s="624"/>
      <c r="FUD15" s="313"/>
      <c r="FUE15" s="314"/>
      <c r="FUF15" s="315"/>
      <c r="FUG15" s="311"/>
      <c r="FUH15" s="311"/>
      <c r="FUI15" s="624"/>
      <c r="FUJ15" s="624"/>
      <c r="FUK15" s="624"/>
      <c r="FUL15" s="313"/>
      <c r="FUM15" s="314"/>
      <c r="FUN15" s="315"/>
      <c r="FUO15" s="311"/>
      <c r="FUP15" s="311"/>
      <c r="FUQ15" s="624"/>
      <c r="FUR15" s="624"/>
      <c r="FUS15" s="624"/>
      <c r="FUT15" s="313"/>
      <c r="FUU15" s="314"/>
      <c r="FUV15" s="315"/>
      <c r="FUW15" s="311"/>
      <c r="FUX15" s="311"/>
      <c r="FUY15" s="624"/>
      <c r="FUZ15" s="624"/>
      <c r="FVA15" s="624"/>
      <c r="FVB15" s="313"/>
      <c r="FVC15" s="314"/>
      <c r="FVD15" s="315"/>
      <c r="FVE15" s="311"/>
      <c r="FVF15" s="311"/>
      <c r="FVG15" s="624"/>
      <c r="FVH15" s="624"/>
      <c r="FVI15" s="624"/>
      <c r="FVJ15" s="313"/>
      <c r="FVK15" s="314"/>
      <c r="FVL15" s="315"/>
      <c r="FVM15" s="311"/>
      <c r="FVN15" s="311"/>
      <c r="FVO15" s="624"/>
      <c r="FVP15" s="624"/>
      <c r="FVQ15" s="624"/>
      <c r="FVR15" s="313"/>
      <c r="FVS15" s="314"/>
      <c r="FVT15" s="315"/>
      <c r="FVU15" s="311"/>
      <c r="FVV15" s="311"/>
      <c r="FVW15" s="624"/>
      <c r="FVX15" s="624"/>
      <c r="FVY15" s="624"/>
      <c r="FVZ15" s="313"/>
      <c r="FWA15" s="314"/>
      <c r="FWB15" s="315"/>
      <c r="FWC15" s="311"/>
      <c r="FWD15" s="311"/>
      <c r="FWE15" s="624"/>
      <c r="FWF15" s="624"/>
      <c r="FWG15" s="624"/>
      <c r="FWH15" s="313"/>
      <c r="FWI15" s="314"/>
      <c r="FWJ15" s="315"/>
      <c r="FWK15" s="311"/>
      <c r="FWL15" s="311"/>
      <c r="FWM15" s="624"/>
      <c r="FWN15" s="624"/>
      <c r="FWO15" s="624"/>
      <c r="FWP15" s="313"/>
      <c r="FWQ15" s="314"/>
      <c r="FWR15" s="315"/>
      <c r="FWS15" s="311"/>
      <c r="FWT15" s="311"/>
      <c r="FWU15" s="624"/>
      <c r="FWV15" s="624"/>
      <c r="FWW15" s="624"/>
      <c r="FWX15" s="313"/>
      <c r="FWY15" s="314"/>
      <c r="FWZ15" s="315"/>
      <c r="FXA15" s="311"/>
      <c r="FXB15" s="311"/>
      <c r="FXC15" s="624"/>
      <c r="FXD15" s="624"/>
      <c r="FXE15" s="624"/>
      <c r="FXF15" s="313"/>
      <c r="FXG15" s="314"/>
      <c r="FXH15" s="315"/>
      <c r="FXI15" s="311"/>
      <c r="FXJ15" s="311"/>
      <c r="FXK15" s="624"/>
      <c r="FXL15" s="624"/>
      <c r="FXM15" s="624"/>
      <c r="FXN15" s="313"/>
      <c r="FXO15" s="314"/>
      <c r="FXP15" s="315"/>
      <c r="FXQ15" s="311"/>
      <c r="FXR15" s="311"/>
      <c r="FXS15" s="624"/>
      <c r="FXT15" s="624"/>
      <c r="FXU15" s="624"/>
      <c r="FXV15" s="313"/>
      <c r="FXW15" s="314"/>
      <c r="FXX15" s="315"/>
      <c r="FXY15" s="311"/>
      <c r="FXZ15" s="311"/>
      <c r="FYA15" s="624"/>
      <c r="FYB15" s="624"/>
      <c r="FYC15" s="624"/>
      <c r="FYD15" s="313"/>
      <c r="FYE15" s="314"/>
      <c r="FYF15" s="315"/>
      <c r="FYG15" s="311"/>
      <c r="FYH15" s="311"/>
      <c r="FYI15" s="624"/>
      <c r="FYJ15" s="624"/>
      <c r="FYK15" s="624"/>
      <c r="FYL15" s="313"/>
      <c r="FYM15" s="314"/>
      <c r="FYN15" s="315"/>
      <c r="FYO15" s="311"/>
      <c r="FYP15" s="311"/>
      <c r="FYQ15" s="624"/>
      <c r="FYR15" s="624"/>
      <c r="FYS15" s="624"/>
      <c r="FYT15" s="313"/>
      <c r="FYU15" s="314"/>
      <c r="FYV15" s="315"/>
      <c r="FYW15" s="311"/>
      <c r="FYX15" s="311"/>
      <c r="FYY15" s="624"/>
      <c r="FYZ15" s="624"/>
      <c r="FZA15" s="624"/>
      <c r="FZB15" s="313"/>
      <c r="FZC15" s="314"/>
      <c r="FZD15" s="315"/>
      <c r="FZE15" s="311"/>
      <c r="FZF15" s="311"/>
      <c r="FZG15" s="624"/>
      <c r="FZH15" s="624"/>
      <c r="FZI15" s="624"/>
      <c r="FZJ15" s="313"/>
      <c r="FZK15" s="314"/>
      <c r="FZL15" s="315"/>
      <c r="FZM15" s="311"/>
      <c r="FZN15" s="311"/>
      <c r="FZO15" s="624"/>
      <c r="FZP15" s="624"/>
      <c r="FZQ15" s="624"/>
      <c r="FZR15" s="313"/>
      <c r="FZS15" s="314"/>
      <c r="FZT15" s="315"/>
      <c r="FZU15" s="311"/>
      <c r="FZV15" s="311"/>
      <c r="FZW15" s="624"/>
      <c r="FZX15" s="624"/>
      <c r="FZY15" s="624"/>
      <c r="FZZ15" s="313"/>
      <c r="GAA15" s="314"/>
      <c r="GAB15" s="315"/>
      <c r="GAC15" s="311"/>
      <c r="GAD15" s="311"/>
      <c r="GAE15" s="624"/>
      <c r="GAF15" s="624"/>
      <c r="GAG15" s="624"/>
      <c r="GAH15" s="313"/>
      <c r="GAI15" s="314"/>
      <c r="GAJ15" s="315"/>
      <c r="GAK15" s="311"/>
      <c r="GAL15" s="311"/>
      <c r="GAM15" s="624"/>
      <c r="GAN15" s="624"/>
      <c r="GAO15" s="624"/>
      <c r="GAP15" s="313"/>
      <c r="GAQ15" s="314"/>
      <c r="GAR15" s="315"/>
      <c r="GAS15" s="311"/>
      <c r="GAT15" s="311"/>
      <c r="GAU15" s="624"/>
      <c r="GAV15" s="624"/>
      <c r="GAW15" s="624"/>
      <c r="GAX15" s="313"/>
      <c r="GAY15" s="314"/>
      <c r="GAZ15" s="315"/>
      <c r="GBA15" s="311"/>
      <c r="GBB15" s="311"/>
      <c r="GBC15" s="624"/>
      <c r="GBD15" s="624"/>
      <c r="GBE15" s="624"/>
      <c r="GBF15" s="313"/>
      <c r="GBG15" s="314"/>
      <c r="GBH15" s="315"/>
      <c r="GBI15" s="311"/>
      <c r="GBJ15" s="311"/>
      <c r="GBK15" s="624"/>
      <c r="GBL15" s="624"/>
      <c r="GBM15" s="624"/>
      <c r="GBN15" s="313"/>
      <c r="GBO15" s="314"/>
      <c r="GBP15" s="315"/>
      <c r="GBQ15" s="311"/>
      <c r="GBR15" s="311"/>
      <c r="GBS15" s="624"/>
      <c r="GBT15" s="624"/>
      <c r="GBU15" s="624"/>
      <c r="GBV15" s="313"/>
      <c r="GBW15" s="314"/>
      <c r="GBX15" s="315"/>
      <c r="GBY15" s="311"/>
      <c r="GBZ15" s="311"/>
      <c r="GCA15" s="624"/>
      <c r="GCB15" s="624"/>
      <c r="GCC15" s="624"/>
      <c r="GCD15" s="313"/>
      <c r="GCE15" s="314"/>
      <c r="GCF15" s="315"/>
      <c r="GCG15" s="311"/>
      <c r="GCH15" s="311"/>
      <c r="GCI15" s="624"/>
      <c r="GCJ15" s="624"/>
      <c r="GCK15" s="624"/>
      <c r="GCL15" s="313"/>
      <c r="GCM15" s="314"/>
      <c r="GCN15" s="315"/>
      <c r="GCO15" s="311"/>
      <c r="GCP15" s="311"/>
      <c r="GCQ15" s="624"/>
      <c r="GCR15" s="624"/>
      <c r="GCS15" s="624"/>
      <c r="GCT15" s="313"/>
      <c r="GCU15" s="314"/>
      <c r="GCV15" s="315"/>
      <c r="GCW15" s="311"/>
      <c r="GCX15" s="311"/>
      <c r="GCY15" s="624"/>
      <c r="GCZ15" s="624"/>
      <c r="GDA15" s="624"/>
      <c r="GDB15" s="313"/>
      <c r="GDC15" s="314"/>
      <c r="GDD15" s="315"/>
      <c r="GDE15" s="311"/>
      <c r="GDF15" s="311"/>
      <c r="GDG15" s="624"/>
      <c r="GDH15" s="624"/>
      <c r="GDI15" s="624"/>
      <c r="GDJ15" s="313"/>
      <c r="GDK15" s="314"/>
      <c r="GDL15" s="315"/>
      <c r="GDM15" s="311"/>
      <c r="GDN15" s="311"/>
      <c r="GDO15" s="624"/>
      <c r="GDP15" s="624"/>
      <c r="GDQ15" s="624"/>
      <c r="GDR15" s="313"/>
      <c r="GDS15" s="314"/>
      <c r="GDT15" s="315"/>
      <c r="GDU15" s="311"/>
      <c r="GDV15" s="311"/>
      <c r="GDW15" s="624"/>
      <c r="GDX15" s="624"/>
      <c r="GDY15" s="624"/>
      <c r="GDZ15" s="313"/>
      <c r="GEA15" s="314"/>
      <c r="GEB15" s="315"/>
      <c r="GEC15" s="311"/>
      <c r="GED15" s="311"/>
      <c r="GEE15" s="624"/>
      <c r="GEF15" s="624"/>
      <c r="GEG15" s="624"/>
      <c r="GEH15" s="313"/>
      <c r="GEI15" s="314"/>
      <c r="GEJ15" s="315"/>
      <c r="GEK15" s="311"/>
      <c r="GEL15" s="311"/>
      <c r="GEM15" s="624"/>
      <c r="GEN15" s="624"/>
      <c r="GEO15" s="624"/>
      <c r="GEP15" s="313"/>
      <c r="GEQ15" s="314"/>
      <c r="GER15" s="315"/>
      <c r="GES15" s="311"/>
      <c r="GET15" s="311"/>
      <c r="GEU15" s="624"/>
      <c r="GEV15" s="624"/>
      <c r="GEW15" s="624"/>
      <c r="GEX15" s="313"/>
      <c r="GEY15" s="314"/>
      <c r="GEZ15" s="315"/>
      <c r="GFA15" s="311"/>
      <c r="GFB15" s="311"/>
      <c r="GFC15" s="624"/>
      <c r="GFD15" s="624"/>
      <c r="GFE15" s="624"/>
      <c r="GFF15" s="313"/>
      <c r="GFG15" s="314"/>
      <c r="GFH15" s="315"/>
      <c r="GFI15" s="311"/>
      <c r="GFJ15" s="311"/>
      <c r="GFK15" s="624"/>
      <c r="GFL15" s="624"/>
      <c r="GFM15" s="624"/>
      <c r="GFN15" s="313"/>
      <c r="GFO15" s="314"/>
      <c r="GFP15" s="315"/>
      <c r="GFQ15" s="311"/>
      <c r="GFR15" s="311"/>
      <c r="GFS15" s="624"/>
      <c r="GFT15" s="624"/>
      <c r="GFU15" s="624"/>
      <c r="GFV15" s="313"/>
      <c r="GFW15" s="314"/>
      <c r="GFX15" s="315"/>
      <c r="GFY15" s="311"/>
      <c r="GFZ15" s="311"/>
      <c r="GGA15" s="624"/>
      <c r="GGB15" s="624"/>
      <c r="GGC15" s="624"/>
      <c r="GGD15" s="313"/>
      <c r="GGE15" s="314"/>
      <c r="GGF15" s="315"/>
      <c r="GGG15" s="311"/>
      <c r="GGH15" s="311"/>
      <c r="GGI15" s="624"/>
      <c r="GGJ15" s="624"/>
      <c r="GGK15" s="624"/>
      <c r="GGL15" s="313"/>
      <c r="GGM15" s="314"/>
      <c r="GGN15" s="315"/>
      <c r="GGO15" s="311"/>
      <c r="GGP15" s="311"/>
      <c r="GGQ15" s="624"/>
      <c r="GGR15" s="624"/>
      <c r="GGS15" s="624"/>
      <c r="GGT15" s="313"/>
      <c r="GGU15" s="314"/>
      <c r="GGV15" s="315"/>
      <c r="GGW15" s="311"/>
      <c r="GGX15" s="311"/>
      <c r="GGY15" s="624"/>
      <c r="GGZ15" s="624"/>
      <c r="GHA15" s="624"/>
      <c r="GHB15" s="313"/>
      <c r="GHC15" s="314"/>
      <c r="GHD15" s="315"/>
      <c r="GHE15" s="311"/>
      <c r="GHF15" s="311"/>
      <c r="GHG15" s="624"/>
      <c r="GHH15" s="624"/>
      <c r="GHI15" s="624"/>
      <c r="GHJ15" s="313"/>
      <c r="GHK15" s="314"/>
      <c r="GHL15" s="315"/>
      <c r="GHM15" s="311"/>
      <c r="GHN15" s="311"/>
      <c r="GHO15" s="624"/>
      <c r="GHP15" s="624"/>
      <c r="GHQ15" s="624"/>
      <c r="GHR15" s="313"/>
      <c r="GHS15" s="314"/>
      <c r="GHT15" s="315"/>
      <c r="GHU15" s="311"/>
      <c r="GHV15" s="311"/>
      <c r="GHW15" s="624"/>
      <c r="GHX15" s="624"/>
      <c r="GHY15" s="624"/>
      <c r="GHZ15" s="313"/>
      <c r="GIA15" s="314"/>
      <c r="GIB15" s="315"/>
      <c r="GIC15" s="311"/>
      <c r="GID15" s="311"/>
      <c r="GIE15" s="624"/>
      <c r="GIF15" s="624"/>
      <c r="GIG15" s="624"/>
      <c r="GIH15" s="313"/>
      <c r="GII15" s="314"/>
      <c r="GIJ15" s="315"/>
      <c r="GIK15" s="311"/>
      <c r="GIL15" s="311"/>
      <c r="GIM15" s="624"/>
      <c r="GIN15" s="624"/>
      <c r="GIO15" s="624"/>
      <c r="GIP15" s="313"/>
      <c r="GIQ15" s="314"/>
      <c r="GIR15" s="315"/>
      <c r="GIS15" s="311"/>
      <c r="GIT15" s="311"/>
      <c r="GIU15" s="624"/>
      <c r="GIV15" s="624"/>
      <c r="GIW15" s="624"/>
      <c r="GIX15" s="313"/>
      <c r="GIY15" s="314"/>
      <c r="GIZ15" s="315"/>
      <c r="GJA15" s="311"/>
      <c r="GJB15" s="311"/>
      <c r="GJC15" s="624"/>
      <c r="GJD15" s="624"/>
      <c r="GJE15" s="624"/>
      <c r="GJF15" s="313"/>
      <c r="GJG15" s="314"/>
      <c r="GJH15" s="315"/>
      <c r="GJI15" s="311"/>
      <c r="GJJ15" s="311"/>
      <c r="GJK15" s="624"/>
      <c r="GJL15" s="624"/>
      <c r="GJM15" s="624"/>
      <c r="GJN15" s="313"/>
      <c r="GJO15" s="314"/>
      <c r="GJP15" s="315"/>
      <c r="GJQ15" s="311"/>
      <c r="GJR15" s="311"/>
      <c r="GJS15" s="624"/>
      <c r="GJT15" s="624"/>
      <c r="GJU15" s="624"/>
      <c r="GJV15" s="313"/>
      <c r="GJW15" s="314"/>
      <c r="GJX15" s="315"/>
      <c r="GJY15" s="311"/>
      <c r="GJZ15" s="311"/>
      <c r="GKA15" s="624"/>
      <c r="GKB15" s="624"/>
      <c r="GKC15" s="624"/>
      <c r="GKD15" s="313"/>
      <c r="GKE15" s="314"/>
      <c r="GKF15" s="315"/>
      <c r="GKG15" s="311"/>
      <c r="GKH15" s="311"/>
      <c r="GKI15" s="624"/>
      <c r="GKJ15" s="624"/>
      <c r="GKK15" s="624"/>
      <c r="GKL15" s="313"/>
      <c r="GKM15" s="314"/>
      <c r="GKN15" s="315"/>
      <c r="GKO15" s="311"/>
      <c r="GKP15" s="311"/>
      <c r="GKQ15" s="624"/>
      <c r="GKR15" s="624"/>
      <c r="GKS15" s="624"/>
      <c r="GKT15" s="313"/>
      <c r="GKU15" s="314"/>
      <c r="GKV15" s="315"/>
      <c r="GKW15" s="311"/>
      <c r="GKX15" s="311"/>
      <c r="GKY15" s="624"/>
      <c r="GKZ15" s="624"/>
      <c r="GLA15" s="624"/>
      <c r="GLB15" s="313"/>
      <c r="GLC15" s="314"/>
      <c r="GLD15" s="315"/>
      <c r="GLE15" s="311"/>
      <c r="GLF15" s="311"/>
      <c r="GLG15" s="624"/>
      <c r="GLH15" s="624"/>
      <c r="GLI15" s="624"/>
      <c r="GLJ15" s="313"/>
      <c r="GLK15" s="314"/>
      <c r="GLL15" s="315"/>
      <c r="GLM15" s="311"/>
      <c r="GLN15" s="311"/>
      <c r="GLO15" s="624"/>
      <c r="GLP15" s="624"/>
      <c r="GLQ15" s="624"/>
      <c r="GLR15" s="313"/>
      <c r="GLS15" s="314"/>
      <c r="GLT15" s="315"/>
      <c r="GLU15" s="311"/>
      <c r="GLV15" s="311"/>
      <c r="GLW15" s="624"/>
      <c r="GLX15" s="624"/>
      <c r="GLY15" s="624"/>
      <c r="GLZ15" s="313"/>
      <c r="GMA15" s="314"/>
      <c r="GMB15" s="315"/>
      <c r="GMC15" s="311"/>
      <c r="GMD15" s="311"/>
      <c r="GME15" s="624"/>
      <c r="GMF15" s="624"/>
      <c r="GMG15" s="624"/>
      <c r="GMH15" s="313"/>
      <c r="GMI15" s="314"/>
      <c r="GMJ15" s="315"/>
      <c r="GMK15" s="311"/>
      <c r="GML15" s="311"/>
      <c r="GMM15" s="624"/>
      <c r="GMN15" s="624"/>
      <c r="GMO15" s="624"/>
      <c r="GMP15" s="313"/>
      <c r="GMQ15" s="314"/>
      <c r="GMR15" s="315"/>
      <c r="GMS15" s="311"/>
      <c r="GMT15" s="311"/>
      <c r="GMU15" s="624"/>
      <c r="GMV15" s="624"/>
      <c r="GMW15" s="624"/>
      <c r="GMX15" s="313"/>
      <c r="GMY15" s="314"/>
      <c r="GMZ15" s="315"/>
      <c r="GNA15" s="311"/>
      <c r="GNB15" s="311"/>
      <c r="GNC15" s="624"/>
      <c r="GND15" s="624"/>
      <c r="GNE15" s="624"/>
      <c r="GNF15" s="313"/>
      <c r="GNG15" s="314"/>
      <c r="GNH15" s="315"/>
      <c r="GNI15" s="311"/>
      <c r="GNJ15" s="311"/>
      <c r="GNK15" s="624"/>
      <c r="GNL15" s="624"/>
      <c r="GNM15" s="624"/>
      <c r="GNN15" s="313"/>
      <c r="GNO15" s="314"/>
      <c r="GNP15" s="315"/>
      <c r="GNQ15" s="311"/>
      <c r="GNR15" s="311"/>
      <c r="GNS15" s="624"/>
      <c r="GNT15" s="624"/>
      <c r="GNU15" s="624"/>
      <c r="GNV15" s="313"/>
      <c r="GNW15" s="314"/>
      <c r="GNX15" s="315"/>
      <c r="GNY15" s="311"/>
      <c r="GNZ15" s="311"/>
      <c r="GOA15" s="624"/>
      <c r="GOB15" s="624"/>
      <c r="GOC15" s="624"/>
      <c r="GOD15" s="313"/>
      <c r="GOE15" s="314"/>
      <c r="GOF15" s="315"/>
      <c r="GOG15" s="311"/>
      <c r="GOH15" s="311"/>
      <c r="GOI15" s="624"/>
      <c r="GOJ15" s="624"/>
      <c r="GOK15" s="624"/>
      <c r="GOL15" s="313"/>
      <c r="GOM15" s="314"/>
      <c r="GON15" s="315"/>
      <c r="GOO15" s="311"/>
      <c r="GOP15" s="311"/>
      <c r="GOQ15" s="624"/>
      <c r="GOR15" s="624"/>
      <c r="GOS15" s="624"/>
      <c r="GOT15" s="313"/>
      <c r="GOU15" s="314"/>
      <c r="GOV15" s="315"/>
      <c r="GOW15" s="311"/>
      <c r="GOX15" s="311"/>
      <c r="GOY15" s="624"/>
      <c r="GOZ15" s="624"/>
      <c r="GPA15" s="624"/>
      <c r="GPB15" s="313"/>
      <c r="GPC15" s="314"/>
      <c r="GPD15" s="315"/>
      <c r="GPE15" s="311"/>
      <c r="GPF15" s="311"/>
      <c r="GPG15" s="624"/>
      <c r="GPH15" s="624"/>
      <c r="GPI15" s="624"/>
      <c r="GPJ15" s="313"/>
      <c r="GPK15" s="314"/>
      <c r="GPL15" s="315"/>
      <c r="GPM15" s="311"/>
      <c r="GPN15" s="311"/>
      <c r="GPO15" s="624"/>
      <c r="GPP15" s="624"/>
      <c r="GPQ15" s="624"/>
      <c r="GPR15" s="313"/>
      <c r="GPS15" s="314"/>
      <c r="GPT15" s="315"/>
      <c r="GPU15" s="311"/>
      <c r="GPV15" s="311"/>
      <c r="GPW15" s="624"/>
      <c r="GPX15" s="624"/>
      <c r="GPY15" s="624"/>
      <c r="GPZ15" s="313"/>
      <c r="GQA15" s="314"/>
      <c r="GQB15" s="315"/>
      <c r="GQC15" s="311"/>
      <c r="GQD15" s="311"/>
      <c r="GQE15" s="624"/>
      <c r="GQF15" s="624"/>
      <c r="GQG15" s="624"/>
      <c r="GQH15" s="313"/>
      <c r="GQI15" s="314"/>
      <c r="GQJ15" s="315"/>
      <c r="GQK15" s="311"/>
      <c r="GQL15" s="311"/>
      <c r="GQM15" s="624"/>
      <c r="GQN15" s="624"/>
      <c r="GQO15" s="624"/>
      <c r="GQP15" s="313"/>
      <c r="GQQ15" s="314"/>
      <c r="GQR15" s="315"/>
      <c r="GQS15" s="311"/>
      <c r="GQT15" s="311"/>
      <c r="GQU15" s="624"/>
      <c r="GQV15" s="624"/>
      <c r="GQW15" s="624"/>
      <c r="GQX15" s="313"/>
      <c r="GQY15" s="314"/>
      <c r="GQZ15" s="315"/>
      <c r="GRA15" s="311"/>
      <c r="GRB15" s="311"/>
      <c r="GRC15" s="624"/>
      <c r="GRD15" s="624"/>
      <c r="GRE15" s="624"/>
      <c r="GRF15" s="313"/>
      <c r="GRG15" s="314"/>
      <c r="GRH15" s="315"/>
      <c r="GRI15" s="311"/>
      <c r="GRJ15" s="311"/>
      <c r="GRK15" s="624"/>
      <c r="GRL15" s="624"/>
      <c r="GRM15" s="624"/>
      <c r="GRN15" s="313"/>
      <c r="GRO15" s="314"/>
      <c r="GRP15" s="315"/>
      <c r="GRQ15" s="311"/>
      <c r="GRR15" s="311"/>
      <c r="GRS15" s="624"/>
      <c r="GRT15" s="624"/>
      <c r="GRU15" s="624"/>
      <c r="GRV15" s="313"/>
      <c r="GRW15" s="314"/>
      <c r="GRX15" s="315"/>
      <c r="GRY15" s="311"/>
      <c r="GRZ15" s="311"/>
      <c r="GSA15" s="624"/>
      <c r="GSB15" s="624"/>
      <c r="GSC15" s="624"/>
      <c r="GSD15" s="313"/>
      <c r="GSE15" s="314"/>
      <c r="GSF15" s="315"/>
      <c r="GSG15" s="311"/>
      <c r="GSH15" s="311"/>
      <c r="GSI15" s="624"/>
      <c r="GSJ15" s="624"/>
      <c r="GSK15" s="624"/>
      <c r="GSL15" s="313"/>
      <c r="GSM15" s="314"/>
      <c r="GSN15" s="315"/>
      <c r="GSO15" s="311"/>
      <c r="GSP15" s="311"/>
      <c r="GSQ15" s="624"/>
      <c r="GSR15" s="624"/>
      <c r="GSS15" s="624"/>
      <c r="GST15" s="313"/>
      <c r="GSU15" s="314"/>
      <c r="GSV15" s="315"/>
      <c r="GSW15" s="311"/>
      <c r="GSX15" s="311"/>
      <c r="GSY15" s="624"/>
      <c r="GSZ15" s="624"/>
      <c r="GTA15" s="624"/>
      <c r="GTB15" s="313"/>
      <c r="GTC15" s="314"/>
      <c r="GTD15" s="315"/>
      <c r="GTE15" s="311"/>
      <c r="GTF15" s="311"/>
      <c r="GTG15" s="624"/>
      <c r="GTH15" s="624"/>
      <c r="GTI15" s="624"/>
      <c r="GTJ15" s="313"/>
      <c r="GTK15" s="314"/>
      <c r="GTL15" s="315"/>
      <c r="GTM15" s="311"/>
      <c r="GTN15" s="311"/>
      <c r="GTO15" s="624"/>
      <c r="GTP15" s="624"/>
      <c r="GTQ15" s="624"/>
      <c r="GTR15" s="313"/>
      <c r="GTS15" s="314"/>
      <c r="GTT15" s="315"/>
      <c r="GTU15" s="311"/>
      <c r="GTV15" s="311"/>
      <c r="GTW15" s="624"/>
      <c r="GTX15" s="624"/>
      <c r="GTY15" s="624"/>
      <c r="GTZ15" s="313"/>
      <c r="GUA15" s="314"/>
      <c r="GUB15" s="315"/>
      <c r="GUC15" s="311"/>
      <c r="GUD15" s="311"/>
      <c r="GUE15" s="624"/>
      <c r="GUF15" s="624"/>
      <c r="GUG15" s="624"/>
      <c r="GUH15" s="313"/>
      <c r="GUI15" s="314"/>
      <c r="GUJ15" s="315"/>
      <c r="GUK15" s="311"/>
      <c r="GUL15" s="311"/>
      <c r="GUM15" s="624"/>
      <c r="GUN15" s="624"/>
      <c r="GUO15" s="624"/>
      <c r="GUP15" s="313"/>
      <c r="GUQ15" s="314"/>
      <c r="GUR15" s="315"/>
      <c r="GUS15" s="311"/>
      <c r="GUT15" s="311"/>
      <c r="GUU15" s="624"/>
      <c r="GUV15" s="624"/>
      <c r="GUW15" s="624"/>
      <c r="GUX15" s="313"/>
      <c r="GUY15" s="314"/>
      <c r="GUZ15" s="315"/>
      <c r="GVA15" s="311"/>
      <c r="GVB15" s="311"/>
      <c r="GVC15" s="624"/>
      <c r="GVD15" s="624"/>
      <c r="GVE15" s="624"/>
      <c r="GVF15" s="313"/>
      <c r="GVG15" s="314"/>
      <c r="GVH15" s="315"/>
      <c r="GVI15" s="311"/>
      <c r="GVJ15" s="311"/>
      <c r="GVK15" s="624"/>
      <c r="GVL15" s="624"/>
      <c r="GVM15" s="624"/>
      <c r="GVN15" s="313"/>
      <c r="GVO15" s="314"/>
      <c r="GVP15" s="315"/>
      <c r="GVQ15" s="311"/>
      <c r="GVR15" s="311"/>
      <c r="GVS15" s="624"/>
      <c r="GVT15" s="624"/>
      <c r="GVU15" s="624"/>
      <c r="GVV15" s="313"/>
      <c r="GVW15" s="314"/>
      <c r="GVX15" s="315"/>
      <c r="GVY15" s="311"/>
      <c r="GVZ15" s="311"/>
      <c r="GWA15" s="624"/>
      <c r="GWB15" s="624"/>
      <c r="GWC15" s="624"/>
      <c r="GWD15" s="313"/>
      <c r="GWE15" s="314"/>
      <c r="GWF15" s="315"/>
      <c r="GWG15" s="311"/>
      <c r="GWH15" s="311"/>
      <c r="GWI15" s="624"/>
      <c r="GWJ15" s="624"/>
      <c r="GWK15" s="624"/>
      <c r="GWL15" s="313"/>
      <c r="GWM15" s="314"/>
      <c r="GWN15" s="315"/>
      <c r="GWO15" s="311"/>
      <c r="GWP15" s="311"/>
      <c r="GWQ15" s="624"/>
      <c r="GWR15" s="624"/>
      <c r="GWS15" s="624"/>
      <c r="GWT15" s="313"/>
      <c r="GWU15" s="314"/>
      <c r="GWV15" s="315"/>
      <c r="GWW15" s="311"/>
      <c r="GWX15" s="311"/>
      <c r="GWY15" s="624"/>
      <c r="GWZ15" s="624"/>
      <c r="GXA15" s="624"/>
      <c r="GXB15" s="313"/>
      <c r="GXC15" s="314"/>
      <c r="GXD15" s="315"/>
      <c r="GXE15" s="311"/>
      <c r="GXF15" s="311"/>
      <c r="GXG15" s="624"/>
      <c r="GXH15" s="624"/>
      <c r="GXI15" s="624"/>
      <c r="GXJ15" s="313"/>
      <c r="GXK15" s="314"/>
      <c r="GXL15" s="315"/>
      <c r="GXM15" s="311"/>
      <c r="GXN15" s="311"/>
      <c r="GXO15" s="624"/>
      <c r="GXP15" s="624"/>
      <c r="GXQ15" s="624"/>
      <c r="GXR15" s="313"/>
      <c r="GXS15" s="314"/>
      <c r="GXT15" s="315"/>
      <c r="GXU15" s="311"/>
      <c r="GXV15" s="311"/>
      <c r="GXW15" s="624"/>
      <c r="GXX15" s="624"/>
      <c r="GXY15" s="624"/>
      <c r="GXZ15" s="313"/>
      <c r="GYA15" s="314"/>
      <c r="GYB15" s="315"/>
      <c r="GYC15" s="311"/>
      <c r="GYD15" s="311"/>
      <c r="GYE15" s="624"/>
      <c r="GYF15" s="624"/>
      <c r="GYG15" s="624"/>
      <c r="GYH15" s="313"/>
      <c r="GYI15" s="314"/>
      <c r="GYJ15" s="315"/>
      <c r="GYK15" s="311"/>
      <c r="GYL15" s="311"/>
      <c r="GYM15" s="624"/>
      <c r="GYN15" s="624"/>
      <c r="GYO15" s="624"/>
      <c r="GYP15" s="313"/>
      <c r="GYQ15" s="314"/>
      <c r="GYR15" s="315"/>
      <c r="GYS15" s="311"/>
      <c r="GYT15" s="311"/>
      <c r="GYU15" s="624"/>
      <c r="GYV15" s="624"/>
      <c r="GYW15" s="624"/>
      <c r="GYX15" s="313"/>
      <c r="GYY15" s="314"/>
      <c r="GYZ15" s="315"/>
      <c r="GZA15" s="311"/>
      <c r="GZB15" s="311"/>
      <c r="GZC15" s="624"/>
      <c r="GZD15" s="624"/>
      <c r="GZE15" s="624"/>
      <c r="GZF15" s="313"/>
      <c r="GZG15" s="314"/>
      <c r="GZH15" s="315"/>
      <c r="GZI15" s="311"/>
      <c r="GZJ15" s="311"/>
      <c r="GZK15" s="624"/>
      <c r="GZL15" s="624"/>
      <c r="GZM15" s="624"/>
      <c r="GZN15" s="313"/>
      <c r="GZO15" s="314"/>
      <c r="GZP15" s="315"/>
      <c r="GZQ15" s="311"/>
      <c r="GZR15" s="311"/>
      <c r="GZS15" s="624"/>
      <c r="GZT15" s="624"/>
      <c r="GZU15" s="624"/>
      <c r="GZV15" s="313"/>
      <c r="GZW15" s="314"/>
      <c r="GZX15" s="315"/>
      <c r="GZY15" s="311"/>
      <c r="GZZ15" s="311"/>
      <c r="HAA15" s="624"/>
      <c r="HAB15" s="624"/>
      <c r="HAC15" s="624"/>
      <c r="HAD15" s="313"/>
      <c r="HAE15" s="314"/>
      <c r="HAF15" s="315"/>
      <c r="HAG15" s="311"/>
      <c r="HAH15" s="311"/>
      <c r="HAI15" s="624"/>
      <c r="HAJ15" s="624"/>
      <c r="HAK15" s="624"/>
      <c r="HAL15" s="313"/>
      <c r="HAM15" s="314"/>
      <c r="HAN15" s="315"/>
      <c r="HAO15" s="311"/>
      <c r="HAP15" s="311"/>
      <c r="HAQ15" s="624"/>
      <c r="HAR15" s="624"/>
      <c r="HAS15" s="624"/>
      <c r="HAT15" s="313"/>
      <c r="HAU15" s="314"/>
      <c r="HAV15" s="315"/>
      <c r="HAW15" s="311"/>
      <c r="HAX15" s="311"/>
      <c r="HAY15" s="624"/>
      <c r="HAZ15" s="624"/>
      <c r="HBA15" s="624"/>
      <c r="HBB15" s="313"/>
      <c r="HBC15" s="314"/>
      <c r="HBD15" s="315"/>
      <c r="HBE15" s="311"/>
      <c r="HBF15" s="311"/>
      <c r="HBG15" s="624"/>
      <c r="HBH15" s="624"/>
      <c r="HBI15" s="624"/>
      <c r="HBJ15" s="313"/>
      <c r="HBK15" s="314"/>
      <c r="HBL15" s="315"/>
      <c r="HBM15" s="311"/>
      <c r="HBN15" s="311"/>
      <c r="HBO15" s="624"/>
      <c r="HBP15" s="624"/>
      <c r="HBQ15" s="624"/>
      <c r="HBR15" s="313"/>
      <c r="HBS15" s="314"/>
      <c r="HBT15" s="315"/>
      <c r="HBU15" s="311"/>
      <c r="HBV15" s="311"/>
      <c r="HBW15" s="624"/>
      <c r="HBX15" s="624"/>
      <c r="HBY15" s="624"/>
      <c r="HBZ15" s="313"/>
      <c r="HCA15" s="314"/>
      <c r="HCB15" s="315"/>
      <c r="HCC15" s="311"/>
      <c r="HCD15" s="311"/>
      <c r="HCE15" s="624"/>
      <c r="HCF15" s="624"/>
      <c r="HCG15" s="624"/>
      <c r="HCH15" s="313"/>
      <c r="HCI15" s="314"/>
      <c r="HCJ15" s="315"/>
      <c r="HCK15" s="311"/>
      <c r="HCL15" s="311"/>
      <c r="HCM15" s="624"/>
      <c r="HCN15" s="624"/>
      <c r="HCO15" s="624"/>
      <c r="HCP15" s="313"/>
      <c r="HCQ15" s="314"/>
      <c r="HCR15" s="315"/>
      <c r="HCS15" s="311"/>
      <c r="HCT15" s="311"/>
      <c r="HCU15" s="624"/>
      <c r="HCV15" s="624"/>
      <c r="HCW15" s="624"/>
      <c r="HCX15" s="313"/>
      <c r="HCY15" s="314"/>
      <c r="HCZ15" s="315"/>
      <c r="HDA15" s="311"/>
      <c r="HDB15" s="311"/>
      <c r="HDC15" s="624"/>
      <c r="HDD15" s="624"/>
      <c r="HDE15" s="624"/>
      <c r="HDF15" s="313"/>
      <c r="HDG15" s="314"/>
      <c r="HDH15" s="315"/>
      <c r="HDI15" s="311"/>
      <c r="HDJ15" s="311"/>
      <c r="HDK15" s="624"/>
      <c r="HDL15" s="624"/>
      <c r="HDM15" s="624"/>
      <c r="HDN15" s="313"/>
      <c r="HDO15" s="314"/>
      <c r="HDP15" s="315"/>
      <c r="HDQ15" s="311"/>
      <c r="HDR15" s="311"/>
      <c r="HDS15" s="624"/>
      <c r="HDT15" s="624"/>
      <c r="HDU15" s="624"/>
      <c r="HDV15" s="313"/>
      <c r="HDW15" s="314"/>
      <c r="HDX15" s="315"/>
      <c r="HDY15" s="311"/>
      <c r="HDZ15" s="311"/>
      <c r="HEA15" s="624"/>
      <c r="HEB15" s="624"/>
      <c r="HEC15" s="624"/>
      <c r="HED15" s="313"/>
      <c r="HEE15" s="314"/>
      <c r="HEF15" s="315"/>
      <c r="HEG15" s="311"/>
      <c r="HEH15" s="311"/>
      <c r="HEI15" s="624"/>
      <c r="HEJ15" s="624"/>
      <c r="HEK15" s="624"/>
      <c r="HEL15" s="313"/>
      <c r="HEM15" s="314"/>
      <c r="HEN15" s="315"/>
      <c r="HEO15" s="311"/>
      <c r="HEP15" s="311"/>
      <c r="HEQ15" s="624"/>
      <c r="HER15" s="624"/>
      <c r="HES15" s="624"/>
      <c r="HET15" s="313"/>
      <c r="HEU15" s="314"/>
      <c r="HEV15" s="315"/>
      <c r="HEW15" s="311"/>
      <c r="HEX15" s="311"/>
      <c r="HEY15" s="624"/>
      <c r="HEZ15" s="624"/>
      <c r="HFA15" s="624"/>
      <c r="HFB15" s="313"/>
      <c r="HFC15" s="314"/>
      <c r="HFD15" s="315"/>
      <c r="HFE15" s="311"/>
      <c r="HFF15" s="311"/>
      <c r="HFG15" s="624"/>
      <c r="HFH15" s="624"/>
      <c r="HFI15" s="624"/>
      <c r="HFJ15" s="313"/>
      <c r="HFK15" s="314"/>
      <c r="HFL15" s="315"/>
      <c r="HFM15" s="311"/>
      <c r="HFN15" s="311"/>
      <c r="HFO15" s="624"/>
      <c r="HFP15" s="624"/>
      <c r="HFQ15" s="624"/>
      <c r="HFR15" s="313"/>
      <c r="HFS15" s="314"/>
      <c r="HFT15" s="315"/>
      <c r="HFU15" s="311"/>
      <c r="HFV15" s="311"/>
      <c r="HFW15" s="624"/>
      <c r="HFX15" s="624"/>
      <c r="HFY15" s="624"/>
      <c r="HFZ15" s="313"/>
      <c r="HGA15" s="314"/>
      <c r="HGB15" s="315"/>
      <c r="HGC15" s="311"/>
      <c r="HGD15" s="311"/>
      <c r="HGE15" s="624"/>
      <c r="HGF15" s="624"/>
      <c r="HGG15" s="624"/>
      <c r="HGH15" s="313"/>
      <c r="HGI15" s="314"/>
      <c r="HGJ15" s="315"/>
      <c r="HGK15" s="311"/>
      <c r="HGL15" s="311"/>
      <c r="HGM15" s="624"/>
      <c r="HGN15" s="624"/>
      <c r="HGO15" s="624"/>
      <c r="HGP15" s="313"/>
      <c r="HGQ15" s="314"/>
      <c r="HGR15" s="315"/>
      <c r="HGS15" s="311"/>
      <c r="HGT15" s="311"/>
      <c r="HGU15" s="624"/>
      <c r="HGV15" s="624"/>
      <c r="HGW15" s="624"/>
      <c r="HGX15" s="313"/>
      <c r="HGY15" s="314"/>
      <c r="HGZ15" s="315"/>
      <c r="HHA15" s="311"/>
      <c r="HHB15" s="311"/>
      <c r="HHC15" s="624"/>
      <c r="HHD15" s="624"/>
      <c r="HHE15" s="624"/>
      <c r="HHF15" s="313"/>
      <c r="HHG15" s="314"/>
      <c r="HHH15" s="315"/>
      <c r="HHI15" s="311"/>
      <c r="HHJ15" s="311"/>
      <c r="HHK15" s="624"/>
      <c r="HHL15" s="624"/>
      <c r="HHM15" s="624"/>
      <c r="HHN15" s="313"/>
      <c r="HHO15" s="314"/>
      <c r="HHP15" s="315"/>
      <c r="HHQ15" s="311"/>
      <c r="HHR15" s="311"/>
      <c r="HHS15" s="624"/>
      <c r="HHT15" s="624"/>
      <c r="HHU15" s="624"/>
      <c r="HHV15" s="313"/>
      <c r="HHW15" s="314"/>
      <c r="HHX15" s="315"/>
      <c r="HHY15" s="311"/>
      <c r="HHZ15" s="311"/>
      <c r="HIA15" s="624"/>
      <c r="HIB15" s="624"/>
      <c r="HIC15" s="624"/>
      <c r="HID15" s="313"/>
      <c r="HIE15" s="314"/>
      <c r="HIF15" s="315"/>
      <c r="HIG15" s="311"/>
      <c r="HIH15" s="311"/>
      <c r="HII15" s="624"/>
      <c r="HIJ15" s="624"/>
      <c r="HIK15" s="624"/>
      <c r="HIL15" s="313"/>
      <c r="HIM15" s="314"/>
      <c r="HIN15" s="315"/>
      <c r="HIO15" s="311"/>
      <c r="HIP15" s="311"/>
      <c r="HIQ15" s="624"/>
      <c r="HIR15" s="624"/>
      <c r="HIS15" s="624"/>
      <c r="HIT15" s="313"/>
      <c r="HIU15" s="314"/>
      <c r="HIV15" s="315"/>
      <c r="HIW15" s="311"/>
      <c r="HIX15" s="311"/>
      <c r="HIY15" s="624"/>
      <c r="HIZ15" s="624"/>
      <c r="HJA15" s="624"/>
      <c r="HJB15" s="313"/>
      <c r="HJC15" s="314"/>
      <c r="HJD15" s="315"/>
      <c r="HJE15" s="311"/>
      <c r="HJF15" s="311"/>
      <c r="HJG15" s="624"/>
      <c r="HJH15" s="624"/>
      <c r="HJI15" s="624"/>
      <c r="HJJ15" s="313"/>
      <c r="HJK15" s="314"/>
      <c r="HJL15" s="315"/>
      <c r="HJM15" s="311"/>
      <c r="HJN15" s="311"/>
      <c r="HJO15" s="624"/>
      <c r="HJP15" s="624"/>
      <c r="HJQ15" s="624"/>
      <c r="HJR15" s="313"/>
      <c r="HJS15" s="314"/>
      <c r="HJT15" s="315"/>
      <c r="HJU15" s="311"/>
      <c r="HJV15" s="311"/>
      <c r="HJW15" s="624"/>
      <c r="HJX15" s="624"/>
      <c r="HJY15" s="624"/>
      <c r="HJZ15" s="313"/>
      <c r="HKA15" s="314"/>
      <c r="HKB15" s="315"/>
      <c r="HKC15" s="311"/>
      <c r="HKD15" s="311"/>
      <c r="HKE15" s="624"/>
      <c r="HKF15" s="624"/>
      <c r="HKG15" s="624"/>
      <c r="HKH15" s="313"/>
      <c r="HKI15" s="314"/>
      <c r="HKJ15" s="315"/>
      <c r="HKK15" s="311"/>
      <c r="HKL15" s="311"/>
      <c r="HKM15" s="624"/>
      <c r="HKN15" s="624"/>
      <c r="HKO15" s="624"/>
      <c r="HKP15" s="313"/>
      <c r="HKQ15" s="314"/>
      <c r="HKR15" s="315"/>
      <c r="HKS15" s="311"/>
      <c r="HKT15" s="311"/>
      <c r="HKU15" s="624"/>
      <c r="HKV15" s="624"/>
      <c r="HKW15" s="624"/>
      <c r="HKX15" s="313"/>
      <c r="HKY15" s="314"/>
      <c r="HKZ15" s="315"/>
      <c r="HLA15" s="311"/>
      <c r="HLB15" s="311"/>
      <c r="HLC15" s="624"/>
      <c r="HLD15" s="624"/>
      <c r="HLE15" s="624"/>
      <c r="HLF15" s="313"/>
      <c r="HLG15" s="314"/>
      <c r="HLH15" s="315"/>
      <c r="HLI15" s="311"/>
      <c r="HLJ15" s="311"/>
      <c r="HLK15" s="624"/>
      <c r="HLL15" s="624"/>
      <c r="HLM15" s="624"/>
      <c r="HLN15" s="313"/>
      <c r="HLO15" s="314"/>
      <c r="HLP15" s="315"/>
      <c r="HLQ15" s="311"/>
      <c r="HLR15" s="311"/>
      <c r="HLS15" s="624"/>
      <c r="HLT15" s="624"/>
      <c r="HLU15" s="624"/>
      <c r="HLV15" s="313"/>
      <c r="HLW15" s="314"/>
      <c r="HLX15" s="315"/>
      <c r="HLY15" s="311"/>
      <c r="HLZ15" s="311"/>
      <c r="HMA15" s="624"/>
      <c r="HMB15" s="624"/>
      <c r="HMC15" s="624"/>
      <c r="HMD15" s="313"/>
      <c r="HME15" s="314"/>
      <c r="HMF15" s="315"/>
      <c r="HMG15" s="311"/>
      <c r="HMH15" s="311"/>
      <c r="HMI15" s="624"/>
      <c r="HMJ15" s="624"/>
      <c r="HMK15" s="624"/>
      <c r="HML15" s="313"/>
      <c r="HMM15" s="314"/>
      <c r="HMN15" s="315"/>
      <c r="HMO15" s="311"/>
      <c r="HMP15" s="311"/>
      <c r="HMQ15" s="624"/>
      <c r="HMR15" s="624"/>
      <c r="HMS15" s="624"/>
      <c r="HMT15" s="313"/>
      <c r="HMU15" s="314"/>
      <c r="HMV15" s="315"/>
      <c r="HMW15" s="311"/>
      <c r="HMX15" s="311"/>
      <c r="HMY15" s="624"/>
      <c r="HMZ15" s="624"/>
      <c r="HNA15" s="624"/>
      <c r="HNB15" s="313"/>
      <c r="HNC15" s="314"/>
      <c r="HND15" s="315"/>
      <c r="HNE15" s="311"/>
      <c r="HNF15" s="311"/>
      <c r="HNG15" s="624"/>
      <c r="HNH15" s="624"/>
      <c r="HNI15" s="624"/>
      <c r="HNJ15" s="313"/>
      <c r="HNK15" s="314"/>
      <c r="HNL15" s="315"/>
      <c r="HNM15" s="311"/>
      <c r="HNN15" s="311"/>
      <c r="HNO15" s="624"/>
      <c r="HNP15" s="624"/>
      <c r="HNQ15" s="624"/>
      <c r="HNR15" s="313"/>
      <c r="HNS15" s="314"/>
      <c r="HNT15" s="315"/>
      <c r="HNU15" s="311"/>
      <c r="HNV15" s="311"/>
      <c r="HNW15" s="624"/>
      <c r="HNX15" s="624"/>
      <c r="HNY15" s="624"/>
      <c r="HNZ15" s="313"/>
      <c r="HOA15" s="314"/>
      <c r="HOB15" s="315"/>
      <c r="HOC15" s="311"/>
      <c r="HOD15" s="311"/>
      <c r="HOE15" s="624"/>
      <c r="HOF15" s="624"/>
      <c r="HOG15" s="624"/>
      <c r="HOH15" s="313"/>
      <c r="HOI15" s="314"/>
      <c r="HOJ15" s="315"/>
      <c r="HOK15" s="311"/>
      <c r="HOL15" s="311"/>
      <c r="HOM15" s="624"/>
      <c r="HON15" s="624"/>
      <c r="HOO15" s="624"/>
      <c r="HOP15" s="313"/>
      <c r="HOQ15" s="314"/>
      <c r="HOR15" s="315"/>
      <c r="HOS15" s="311"/>
      <c r="HOT15" s="311"/>
      <c r="HOU15" s="624"/>
      <c r="HOV15" s="624"/>
      <c r="HOW15" s="624"/>
      <c r="HOX15" s="313"/>
      <c r="HOY15" s="314"/>
      <c r="HOZ15" s="315"/>
      <c r="HPA15" s="311"/>
      <c r="HPB15" s="311"/>
      <c r="HPC15" s="624"/>
      <c r="HPD15" s="624"/>
      <c r="HPE15" s="624"/>
      <c r="HPF15" s="313"/>
      <c r="HPG15" s="314"/>
      <c r="HPH15" s="315"/>
      <c r="HPI15" s="311"/>
      <c r="HPJ15" s="311"/>
      <c r="HPK15" s="624"/>
      <c r="HPL15" s="624"/>
      <c r="HPM15" s="624"/>
      <c r="HPN15" s="313"/>
      <c r="HPO15" s="314"/>
      <c r="HPP15" s="315"/>
      <c r="HPQ15" s="311"/>
      <c r="HPR15" s="311"/>
      <c r="HPS15" s="624"/>
      <c r="HPT15" s="624"/>
      <c r="HPU15" s="624"/>
      <c r="HPV15" s="313"/>
      <c r="HPW15" s="314"/>
      <c r="HPX15" s="315"/>
      <c r="HPY15" s="311"/>
      <c r="HPZ15" s="311"/>
      <c r="HQA15" s="624"/>
      <c r="HQB15" s="624"/>
      <c r="HQC15" s="624"/>
      <c r="HQD15" s="313"/>
      <c r="HQE15" s="314"/>
      <c r="HQF15" s="315"/>
      <c r="HQG15" s="311"/>
      <c r="HQH15" s="311"/>
      <c r="HQI15" s="624"/>
      <c r="HQJ15" s="624"/>
      <c r="HQK15" s="624"/>
      <c r="HQL15" s="313"/>
      <c r="HQM15" s="314"/>
      <c r="HQN15" s="315"/>
      <c r="HQO15" s="311"/>
      <c r="HQP15" s="311"/>
      <c r="HQQ15" s="624"/>
      <c r="HQR15" s="624"/>
      <c r="HQS15" s="624"/>
      <c r="HQT15" s="313"/>
      <c r="HQU15" s="314"/>
      <c r="HQV15" s="315"/>
      <c r="HQW15" s="311"/>
      <c r="HQX15" s="311"/>
      <c r="HQY15" s="624"/>
      <c r="HQZ15" s="624"/>
      <c r="HRA15" s="624"/>
      <c r="HRB15" s="313"/>
      <c r="HRC15" s="314"/>
      <c r="HRD15" s="315"/>
      <c r="HRE15" s="311"/>
      <c r="HRF15" s="311"/>
      <c r="HRG15" s="624"/>
      <c r="HRH15" s="624"/>
      <c r="HRI15" s="624"/>
      <c r="HRJ15" s="313"/>
      <c r="HRK15" s="314"/>
      <c r="HRL15" s="315"/>
      <c r="HRM15" s="311"/>
      <c r="HRN15" s="311"/>
      <c r="HRO15" s="624"/>
      <c r="HRP15" s="624"/>
      <c r="HRQ15" s="624"/>
      <c r="HRR15" s="313"/>
      <c r="HRS15" s="314"/>
      <c r="HRT15" s="315"/>
      <c r="HRU15" s="311"/>
      <c r="HRV15" s="311"/>
      <c r="HRW15" s="624"/>
      <c r="HRX15" s="624"/>
      <c r="HRY15" s="624"/>
      <c r="HRZ15" s="313"/>
      <c r="HSA15" s="314"/>
      <c r="HSB15" s="315"/>
      <c r="HSC15" s="311"/>
      <c r="HSD15" s="311"/>
      <c r="HSE15" s="624"/>
      <c r="HSF15" s="624"/>
      <c r="HSG15" s="624"/>
      <c r="HSH15" s="313"/>
      <c r="HSI15" s="314"/>
      <c r="HSJ15" s="315"/>
      <c r="HSK15" s="311"/>
      <c r="HSL15" s="311"/>
      <c r="HSM15" s="624"/>
      <c r="HSN15" s="624"/>
      <c r="HSO15" s="624"/>
      <c r="HSP15" s="313"/>
      <c r="HSQ15" s="314"/>
      <c r="HSR15" s="315"/>
      <c r="HSS15" s="311"/>
      <c r="HST15" s="311"/>
      <c r="HSU15" s="624"/>
      <c r="HSV15" s="624"/>
      <c r="HSW15" s="624"/>
      <c r="HSX15" s="313"/>
      <c r="HSY15" s="314"/>
      <c r="HSZ15" s="315"/>
      <c r="HTA15" s="311"/>
      <c r="HTB15" s="311"/>
      <c r="HTC15" s="624"/>
      <c r="HTD15" s="624"/>
      <c r="HTE15" s="624"/>
      <c r="HTF15" s="313"/>
      <c r="HTG15" s="314"/>
      <c r="HTH15" s="315"/>
      <c r="HTI15" s="311"/>
      <c r="HTJ15" s="311"/>
      <c r="HTK15" s="624"/>
      <c r="HTL15" s="624"/>
      <c r="HTM15" s="624"/>
      <c r="HTN15" s="313"/>
      <c r="HTO15" s="314"/>
      <c r="HTP15" s="315"/>
      <c r="HTQ15" s="311"/>
      <c r="HTR15" s="311"/>
      <c r="HTS15" s="624"/>
      <c r="HTT15" s="624"/>
      <c r="HTU15" s="624"/>
      <c r="HTV15" s="313"/>
      <c r="HTW15" s="314"/>
      <c r="HTX15" s="315"/>
      <c r="HTY15" s="311"/>
      <c r="HTZ15" s="311"/>
      <c r="HUA15" s="624"/>
      <c r="HUB15" s="624"/>
      <c r="HUC15" s="624"/>
      <c r="HUD15" s="313"/>
      <c r="HUE15" s="314"/>
      <c r="HUF15" s="315"/>
      <c r="HUG15" s="311"/>
      <c r="HUH15" s="311"/>
      <c r="HUI15" s="624"/>
      <c r="HUJ15" s="624"/>
      <c r="HUK15" s="624"/>
      <c r="HUL15" s="313"/>
      <c r="HUM15" s="314"/>
      <c r="HUN15" s="315"/>
      <c r="HUO15" s="311"/>
      <c r="HUP15" s="311"/>
      <c r="HUQ15" s="624"/>
      <c r="HUR15" s="624"/>
      <c r="HUS15" s="624"/>
      <c r="HUT15" s="313"/>
      <c r="HUU15" s="314"/>
      <c r="HUV15" s="315"/>
      <c r="HUW15" s="311"/>
      <c r="HUX15" s="311"/>
      <c r="HUY15" s="624"/>
      <c r="HUZ15" s="624"/>
      <c r="HVA15" s="624"/>
      <c r="HVB15" s="313"/>
      <c r="HVC15" s="314"/>
      <c r="HVD15" s="315"/>
      <c r="HVE15" s="311"/>
      <c r="HVF15" s="311"/>
      <c r="HVG15" s="624"/>
      <c r="HVH15" s="624"/>
      <c r="HVI15" s="624"/>
      <c r="HVJ15" s="313"/>
      <c r="HVK15" s="314"/>
      <c r="HVL15" s="315"/>
      <c r="HVM15" s="311"/>
      <c r="HVN15" s="311"/>
      <c r="HVO15" s="624"/>
      <c r="HVP15" s="624"/>
      <c r="HVQ15" s="624"/>
      <c r="HVR15" s="313"/>
      <c r="HVS15" s="314"/>
      <c r="HVT15" s="315"/>
      <c r="HVU15" s="311"/>
      <c r="HVV15" s="311"/>
      <c r="HVW15" s="624"/>
      <c r="HVX15" s="624"/>
      <c r="HVY15" s="624"/>
      <c r="HVZ15" s="313"/>
      <c r="HWA15" s="314"/>
      <c r="HWB15" s="315"/>
      <c r="HWC15" s="311"/>
      <c r="HWD15" s="311"/>
      <c r="HWE15" s="624"/>
      <c r="HWF15" s="624"/>
      <c r="HWG15" s="624"/>
      <c r="HWH15" s="313"/>
      <c r="HWI15" s="314"/>
      <c r="HWJ15" s="315"/>
      <c r="HWK15" s="311"/>
      <c r="HWL15" s="311"/>
      <c r="HWM15" s="624"/>
      <c r="HWN15" s="624"/>
      <c r="HWO15" s="624"/>
      <c r="HWP15" s="313"/>
      <c r="HWQ15" s="314"/>
      <c r="HWR15" s="315"/>
      <c r="HWS15" s="311"/>
      <c r="HWT15" s="311"/>
      <c r="HWU15" s="624"/>
      <c r="HWV15" s="624"/>
      <c r="HWW15" s="624"/>
      <c r="HWX15" s="313"/>
      <c r="HWY15" s="314"/>
      <c r="HWZ15" s="315"/>
      <c r="HXA15" s="311"/>
      <c r="HXB15" s="311"/>
      <c r="HXC15" s="624"/>
      <c r="HXD15" s="624"/>
      <c r="HXE15" s="624"/>
      <c r="HXF15" s="313"/>
      <c r="HXG15" s="314"/>
      <c r="HXH15" s="315"/>
      <c r="HXI15" s="311"/>
      <c r="HXJ15" s="311"/>
      <c r="HXK15" s="624"/>
      <c r="HXL15" s="624"/>
      <c r="HXM15" s="624"/>
      <c r="HXN15" s="313"/>
      <c r="HXO15" s="314"/>
      <c r="HXP15" s="315"/>
      <c r="HXQ15" s="311"/>
      <c r="HXR15" s="311"/>
      <c r="HXS15" s="624"/>
      <c r="HXT15" s="624"/>
      <c r="HXU15" s="624"/>
      <c r="HXV15" s="313"/>
      <c r="HXW15" s="314"/>
      <c r="HXX15" s="315"/>
      <c r="HXY15" s="311"/>
      <c r="HXZ15" s="311"/>
      <c r="HYA15" s="624"/>
      <c r="HYB15" s="624"/>
      <c r="HYC15" s="624"/>
      <c r="HYD15" s="313"/>
      <c r="HYE15" s="314"/>
      <c r="HYF15" s="315"/>
      <c r="HYG15" s="311"/>
      <c r="HYH15" s="311"/>
      <c r="HYI15" s="624"/>
      <c r="HYJ15" s="624"/>
      <c r="HYK15" s="624"/>
      <c r="HYL15" s="313"/>
      <c r="HYM15" s="314"/>
      <c r="HYN15" s="315"/>
      <c r="HYO15" s="311"/>
      <c r="HYP15" s="311"/>
      <c r="HYQ15" s="624"/>
      <c r="HYR15" s="624"/>
      <c r="HYS15" s="624"/>
      <c r="HYT15" s="313"/>
      <c r="HYU15" s="314"/>
      <c r="HYV15" s="315"/>
      <c r="HYW15" s="311"/>
      <c r="HYX15" s="311"/>
      <c r="HYY15" s="624"/>
      <c r="HYZ15" s="624"/>
      <c r="HZA15" s="624"/>
      <c r="HZB15" s="313"/>
      <c r="HZC15" s="314"/>
      <c r="HZD15" s="315"/>
      <c r="HZE15" s="311"/>
      <c r="HZF15" s="311"/>
      <c r="HZG15" s="624"/>
      <c r="HZH15" s="624"/>
      <c r="HZI15" s="624"/>
      <c r="HZJ15" s="313"/>
      <c r="HZK15" s="314"/>
      <c r="HZL15" s="315"/>
      <c r="HZM15" s="311"/>
      <c r="HZN15" s="311"/>
      <c r="HZO15" s="624"/>
      <c r="HZP15" s="624"/>
      <c r="HZQ15" s="624"/>
      <c r="HZR15" s="313"/>
      <c r="HZS15" s="314"/>
      <c r="HZT15" s="315"/>
      <c r="HZU15" s="311"/>
      <c r="HZV15" s="311"/>
      <c r="HZW15" s="624"/>
      <c r="HZX15" s="624"/>
      <c r="HZY15" s="624"/>
      <c r="HZZ15" s="313"/>
      <c r="IAA15" s="314"/>
      <c r="IAB15" s="315"/>
      <c r="IAC15" s="311"/>
      <c r="IAD15" s="311"/>
      <c r="IAE15" s="624"/>
      <c r="IAF15" s="624"/>
      <c r="IAG15" s="624"/>
      <c r="IAH15" s="313"/>
      <c r="IAI15" s="314"/>
      <c r="IAJ15" s="315"/>
      <c r="IAK15" s="311"/>
      <c r="IAL15" s="311"/>
      <c r="IAM15" s="624"/>
      <c r="IAN15" s="624"/>
      <c r="IAO15" s="624"/>
      <c r="IAP15" s="313"/>
      <c r="IAQ15" s="314"/>
      <c r="IAR15" s="315"/>
      <c r="IAS15" s="311"/>
      <c r="IAT15" s="311"/>
      <c r="IAU15" s="624"/>
      <c r="IAV15" s="624"/>
      <c r="IAW15" s="624"/>
      <c r="IAX15" s="313"/>
      <c r="IAY15" s="314"/>
      <c r="IAZ15" s="315"/>
      <c r="IBA15" s="311"/>
      <c r="IBB15" s="311"/>
      <c r="IBC15" s="624"/>
      <c r="IBD15" s="624"/>
      <c r="IBE15" s="624"/>
      <c r="IBF15" s="313"/>
      <c r="IBG15" s="314"/>
      <c r="IBH15" s="315"/>
      <c r="IBI15" s="311"/>
      <c r="IBJ15" s="311"/>
      <c r="IBK15" s="624"/>
      <c r="IBL15" s="624"/>
      <c r="IBM15" s="624"/>
      <c r="IBN15" s="313"/>
      <c r="IBO15" s="314"/>
      <c r="IBP15" s="315"/>
      <c r="IBQ15" s="311"/>
      <c r="IBR15" s="311"/>
      <c r="IBS15" s="624"/>
      <c r="IBT15" s="624"/>
      <c r="IBU15" s="624"/>
      <c r="IBV15" s="313"/>
      <c r="IBW15" s="314"/>
      <c r="IBX15" s="315"/>
      <c r="IBY15" s="311"/>
      <c r="IBZ15" s="311"/>
      <c r="ICA15" s="624"/>
      <c r="ICB15" s="624"/>
      <c r="ICC15" s="624"/>
      <c r="ICD15" s="313"/>
      <c r="ICE15" s="314"/>
      <c r="ICF15" s="315"/>
      <c r="ICG15" s="311"/>
      <c r="ICH15" s="311"/>
      <c r="ICI15" s="624"/>
      <c r="ICJ15" s="624"/>
      <c r="ICK15" s="624"/>
      <c r="ICL15" s="313"/>
      <c r="ICM15" s="314"/>
      <c r="ICN15" s="315"/>
      <c r="ICO15" s="311"/>
      <c r="ICP15" s="311"/>
      <c r="ICQ15" s="624"/>
      <c r="ICR15" s="624"/>
      <c r="ICS15" s="624"/>
      <c r="ICT15" s="313"/>
      <c r="ICU15" s="314"/>
      <c r="ICV15" s="315"/>
      <c r="ICW15" s="311"/>
      <c r="ICX15" s="311"/>
      <c r="ICY15" s="624"/>
      <c r="ICZ15" s="624"/>
      <c r="IDA15" s="624"/>
      <c r="IDB15" s="313"/>
      <c r="IDC15" s="314"/>
      <c r="IDD15" s="315"/>
      <c r="IDE15" s="311"/>
      <c r="IDF15" s="311"/>
      <c r="IDG15" s="624"/>
      <c r="IDH15" s="624"/>
      <c r="IDI15" s="624"/>
      <c r="IDJ15" s="313"/>
      <c r="IDK15" s="314"/>
      <c r="IDL15" s="315"/>
      <c r="IDM15" s="311"/>
      <c r="IDN15" s="311"/>
      <c r="IDO15" s="624"/>
      <c r="IDP15" s="624"/>
      <c r="IDQ15" s="624"/>
      <c r="IDR15" s="313"/>
      <c r="IDS15" s="314"/>
      <c r="IDT15" s="315"/>
      <c r="IDU15" s="311"/>
      <c r="IDV15" s="311"/>
      <c r="IDW15" s="624"/>
      <c r="IDX15" s="624"/>
      <c r="IDY15" s="624"/>
      <c r="IDZ15" s="313"/>
      <c r="IEA15" s="314"/>
      <c r="IEB15" s="315"/>
      <c r="IEC15" s="311"/>
      <c r="IED15" s="311"/>
      <c r="IEE15" s="624"/>
      <c r="IEF15" s="624"/>
      <c r="IEG15" s="624"/>
      <c r="IEH15" s="313"/>
      <c r="IEI15" s="314"/>
      <c r="IEJ15" s="315"/>
      <c r="IEK15" s="311"/>
      <c r="IEL15" s="311"/>
      <c r="IEM15" s="624"/>
      <c r="IEN15" s="624"/>
      <c r="IEO15" s="624"/>
      <c r="IEP15" s="313"/>
      <c r="IEQ15" s="314"/>
      <c r="IER15" s="315"/>
      <c r="IES15" s="311"/>
      <c r="IET15" s="311"/>
      <c r="IEU15" s="624"/>
      <c r="IEV15" s="624"/>
      <c r="IEW15" s="624"/>
      <c r="IEX15" s="313"/>
      <c r="IEY15" s="314"/>
      <c r="IEZ15" s="315"/>
      <c r="IFA15" s="311"/>
      <c r="IFB15" s="311"/>
      <c r="IFC15" s="624"/>
      <c r="IFD15" s="624"/>
      <c r="IFE15" s="624"/>
      <c r="IFF15" s="313"/>
      <c r="IFG15" s="314"/>
      <c r="IFH15" s="315"/>
      <c r="IFI15" s="311"/>
      <c r="IFJ15" s="311"/>
      <c r="IFK15" s="624"/>
      <c r="IFL15" s="624"/>
      <c r="IFM15" s="624"/>
      <c r="IFN15" s="313"/>
      <c r="IFO15" s="314"/>
      <c r="IFP15" s="315"/>
      <c r="IFQ15" s="311"/>
      <c r="IFR15" s="311"/>
      <c r="IFS15" s="624"/>
      <c r="IFT15" s="624"/>
      <c r="IFU15" s="624"/>
      <c r="IFV15" s="313"/>
      <c r="IFW15" s="314"/>
      <c r="IFX15" s="315"/>
      <c r="IFY15" s="311"/>
      <c r="IFZ15" s="311"/>
      <c r="IGA15" s="624"/>
      <c r="IGB15" s="624"/>
      <c r="IGC15" s="624"/>
      <c r="IGD15" s="313"/>
      <c r="IGE15" s="314"/>
      <c r="IGF15" s="315"/>
      <c r="IGG15" s="311"/>
      <c r="IGH15" s="311"/>
      <c r="IGI15" s="624"/>
      <c r="IGJ15" s="624"/>
      <c r="IGK15" s="624"/>
      <c r="IGL15" s="313"/>
      <c r="IGM15" s="314"/>
      <c r="IGN15" s="315"/>
      <c r="IGO15" s="311"/>
      <c r="IGP15" s="311"/>
      <c r="IGQ15" s="624"/>
      <c r="IGR15" s="624"/>
      <c r="IGS15" s="624"/>
      <c r="IGT15" s="313"/>
      <c r="IGU15" s="314"/>
      <c r="IGV15" s="315"/>
      <c r="IGW15" s="311"/>
      <c r="IGX15" s="311"/>
      <c r="IGY15" s="624"/>
      <c r="IGZ15" s="624"/>
      <c r="IHA15" s="624"/>
      <c r="IHB15" s="313"/>
      <c r="IHC15" s="314"/>
      <c r="IHD15" s="315"/>
      <c r="IHE15" s="311"/>
      <c r="IHF15" s="311"/>
      <c r="IHG15" s="624"/>
      <c r="IHH15" s="624"/>
      <c r="IHI15" s="624"/>
      <c r="IHJ15" s="313"/>
      <c r="IHK15" s="314"/>
      <c r="IHL15" s="315"/>
      <c r="IHM15" s="311"/>
      <c r="IHN15" s="311"/>
      <c r="IHO15" s="624"/>
      <c r="IHP15" s="624"/>
      <c r="IHQ15" s="624"/>
      <c r="IHR15" s="313"/>
      <c r="IHS15" s="314"/>
      <c r="IHT15" s="315"/>
      <c r="IHU15" s="311"/>
      <c r="IHV15" s="311"/>
      <c r="IHW15" s="624"/>
      <c r="IHX15" s="624"/>
      <c r="IHY15" s="624"/>
      <c r="IHZ15" s="313"/>
      <c r="IIA15" s="314"/>
      <c r="IIB15" s="315"/>
      <c r="IIC15" s="311"/>
      <c r="IID15" s="311"/>
      <c r="IIE15" s="624"/>
      <c r="IIF15" s="624"/>
      <c r="IIG15" s="624"/>
      <c r="IIH15" s="313"/>
      <c r="III15" s="314"/>
      <c r="IIJ15" s="315"/>
      <c r="IIK15" s="311"/>
      <c r="IIL15" s="311"/>
      <c r="IIM15" s="624"/>
      <c r="IIN15" s="624"/>
      <c r="IIO15" s="624"/>
      <c r="IIP15" s="313"/>
      <c r="IIQ15" s="314"/>
      <c r="IIR15" s="315"/>
      <c r="IIS15" s="311"/>
      <c r="IIT15" s="311"/>
      <c r="IIU15" s="624"/>
      <c r="IIV15" s="624"/>
      <c r="IIW15" s="624"/>
      <c r="IIX15" s="313"/>
      <c r="IIY15" s="314"/>
      <c r="IIZ15" s="315"/>
      <c r="IJA15" s="311"/>
      <c r="IJB15" s="311"/>
      <c r="IJC15" s="624"/>
      <c r="IJD15" s="624"/>
      <c r="IJE15" s="624"/>
      <c r="IJF15" s="313"/>
      <c r="IJG15" s="314"/>
      <c r="IJH15" s="315"/>
      <c r="IJI15" s="311"/>
      <c r="IJJ15" s="311"/>
      <c r="IJK15" s="624"/>
      <c r="IJL15" s="624"/>
      <c r="IJM15" s="624"/>
      <c r="IJN15" s="313"/>
      <c r="IJO15" s="314"/>
      <c r="IJP15" s="315"/>
      <c r="IJQ15" s="311"/>
      <c r="IJR15" s="311"/>
      <c r="IJS15" s="624"/>
      <c r="IJT15" s="624"/>
      <c r="IJU15" s="624"/>
      <c r="IJV15" s="313"/>
      <c r="IJW15" s="314"/>
      <c r="IJX15" s="315"/>
      <c r="IJY15" s="311"/>
      <c r="IJZ15" s="311"/>
      <c r="IKA15" s="624"/>
      <c r="IKB15" s="624"/>
      <c r="IKC15" s="624"/>
      <c r="IKD15" s="313"/>
      <c r="IKE15" s="314"/>
      <c r="IKF15" s="315"/>
      <c r="IKG15" s="311"/>
      <c r="IKH15" s="311"/>
      <c r="IKI15" s="624"/>
      <c r="IKJ15" s="624"/>
      <c r="IKK15" s="624"/>
      <c r="IKL15" s="313"/>
      <c r="IKM15" s="314"/>
      <c r="IKN15" s="315"/>
      <c r="IKO15" s="311"/>
      <c r="IKP15" s="311"/>
      <c r="IKQ15" s="624"/>
      <c r="IKR15" s="624"/>
      <c r="IKS15" s="624"/>
      <c r="IKT15" s="313"/>
      <c r="IKU15" s="314"/>
      <c r="IKV15" s="315"/>
      <c r="IKW15" s="311"/>
      <c r="IKX15" s="311"/>
      <c r="IKY15" s="624"/>
      <c r="IKZ15" s="624"/>
      <c r="ILA15" s="624"/>
      <c r="ILB15" s="313"/>
      <c r="ILC15" s="314"/>
      <c r="ILD15" s="315"/>
      <c r="ILE15" s="311"/>
      <c r="ILF15" s="311"/>
      <c r="ILG15" s="624"/>
      <c r="ILH15" s="624"/>
      <c r="ILI15" s="624"/>
      <c r="ILJ15" s="313"/>
      <c r="ILK15" s="314"/>
      <c r="ILL15" s="315"/>
      <c r="ILM15" s="311"/>
      <c r="ILN15" s="311"/>
      <c r="ILO15" s="624"/>
      <c r="ILP15" s="624"/>
      <c r="ILQ15" s="624"/>
      <c r="ILR15" s="313"/>
      <c r="ILS15" s="314"/>
      <c r="ILT15" s="315"/>
      <c r="ILU15" s="311"/>
      <c r="ILV15" s="311"/>
      <c r="ILW15" s="624"/>
      <c r="ILX15" s="624"/>
      <c r="ILY15" s="624"/>
      <c r="ILZ15" s="313"/>
      <c r="IMA15" s="314"/>
      <c r="IMB15" s="315"/>
      <c r="IMC15" s="311"/>
      <c r="IMD15" s="311"/>
      <c r="IME15" s="624"/>
      <c r="IMF15" s="624"/>
      <c r="IMG15" s="624"/>
      <c r="IMH15" s="313"/>
      <c r="IMI15" s="314"/>
      <c r="IMJ15" s="315"/>
      <c r="IMK15" s="311"/>
      <c r="IML15" s="311"/>
      <c r="IMM15" s="624"/>
      <c r="IMN15" s="624"/>
      <c r="IMO15" s="624"/>
      <c r="IMP15" s="313"/>
      <c r="IMQ15" s="314"/>
      <c r="IMR15" s="315"/>
      <c r="IMS15" s="311"/>
      <c r="IMT15" s="311"/>
      <c r="IMU15" s="624"/>
      <c r="IMV15" s="624"/>
      <c r="IMW15" s="624"/>
      <c r="IMX15" s="313"/>
      <c r="IMY15" s="314"/>
      <c r="IMZ15" s="315"/>
      <c r="INA15" s="311"/>
      <c r="INB15" s="311"/>
      <c r="INC15" s="624"/>
      <c r="IND15" s="624"/>
      <c r="INE15" s="624"/>
      <c r="INF15" s="313"/>
      <c r="ING15" s="314"/>
      <c r="INH15" s="315"/>
      <c r="INI15" s="311"/>
      <c r="INJ15" s="311"/>
      <c r="INK15" s="624"/>
      <c r="INL15" s="624"/>
      <c r="INM15" s="624"/>
      <c r="INN15" s="313"/>
      <c r="INO15" s="314"/>
      <c r="INP15" s="315"/>
      <c r="INQ15" s="311"/>
      <c r="INR15" s="311"/>
      <c r="INS15" s="624"/>
      <c r="INT15" s="624"/>
      <c r="INU15" s="624"/>
      <c r="INV15" s="313"/>
      <c r="INW15" s="314"/>
      <c r="INX15" s="315"/>
      <c r="INY15" s="311"/>
      <c r="INZ15" s="311"/>
      <c r="IOA15" s="624"/>
      <c r="IOB15" s="624"/>
      <c r="IOC15" s="624"/>
      <c r="IOD15" s="313"/>
      <c r="IOE15" s="314"/>
      <c r="IOF15" s="315"/>
      <c r="IOG15" s="311"/>
      <c r="IOH15" s="311"/>
      <c r="IOI15" s="624"/>
      <c r="IOJ15" s="624"/>
      <c r="IOK15" s="624"/>
      <c r="IOL15" s="313"/>
      <c r="IOM15" s="314"/>
      <c r="ION15" s="315"/>
      <c r="IOO15" s="311"/>
      <c r="IOP15" s="311"/>
      <c r="IOQ15" s="624"/>
      <c r="IOR15" s="624"/>
      <c r="IOS15" s="624"/>
      <c r="IOT15" s="313"/>
      <c r="IOU15" s="314"/>
      <c r="IOV15" s="315"/>
      <c r="IOW15" s="311"/>
      <c r="IOX15" s="311"/>
      <c r="IOY15" s="624"/>
      <c r="IOZ15" s="624"/>
      <c r="IPA15" s="624"/>
      <c r="IPB15" s="313"/>
      <c r="IPC15" s="314"/>
      <c r="IPD15" s="315"/>
      <c r="IPE15" s="311"/>
      <c r="IPF15" s="311"/>
      <c r="IPG15" s="624"/>
      <c r="IPH15" s="624"/>
      <c r="IPI15" s="624"/>
      <c r="IPJ15" s="313"/>
      <c r="IPK15" s="314"/>
      <c r="IPL15" s="315"/>
      <c r="IPM15" s="311"/>
      <c r="IPN15" s="311"/>
      <c r="IPO15" s="624"/>
      <c r="IPP15" s="624"/>
      <c r="IPQ15" s="624"/>
      <c r="IPR15" s="313"/>
      <c r="IPS15" s="314"/>
      <c r="IPT15" s="315"/>
      <c r="IPU15" s="311"/>
      <c r="IPV15" s="311"/>
      <c r="IPW15" s="624"/>
      <c r="IPX15" s="624"/>
      <c r="IPY15" s="624"/>
      <c r="IPZ15" s="313"/>
      <c r="IQA15" s="314"/>
      <c r="IQB15" s="315"/>
      <c r="IQC15" s="311"/>
      <c r="IQD15" s="311"/>
      <c r="IQE15" s="624"/>
      <c r="IQF15" s="624"/>
      <c r="IQG15" s="624"/>
      <c r="IQH15" s="313"/>
      <c r="IQI15" s="314"/>
      <c r="IQJ15" s="315"/>
      <c r="IQK15" s="311"/>
      <c r="IQL15" s="311"/>
      <c r="IQM15" s="624"/>
      <c r="IQN15" s="624"/>
      <c r="IQO15" s="624"/>
      <c r="IQP15" s="313"/>
      <c r="IQQ15" s="314"/>
      <c r="IQR15" s="315"/>
      <c r="IQS15" s="311"/>
      <c r="IQT15" s="311"/>
      <c r="IQU15" s="624"/>
      <c r="IQV15" s="624"/>
      <c r="IQW15" s="624"/>
      <c r="IQX15" s="313"/>
      <c r="IQY15" s="314"/>
      <c r="IQZ15" s="315"/>
      <c r="IRA15" s="311"/>
      <c r="IRB15" s="311"/>
      <c r="IRC15" s="624"/>
      <c r="IRD15" s="624"/>
      <c r="IRE15" s="624"/>
      <c r="IRF15" s="313"/>
      <c r="IRG15" s="314"/>
      <c r="IRH15" s="315"/>
      <c r="IRI15" s="311"/>
      <c r="IRJ15" s="311"/>
      <c r="IRK15" s="624"/>
      <c r="IRL15" s="624"/>
      <c r="IRM15" s="624"/>
      <c r="IRN15" s="313"/>
      <c r="IRO15" s="314"/>
      <c r="IRP15" s="315"/>
      <c r="IRQ15" s="311"/>
      <c r="IRR15" s="311"/>
      <c r="IRS15" s="624"/>
      <c r="IRT15" s="624"/>
      <c r="IRU15" s="624"/>
      <c r="IRV15" s="313"/>
      <c r="IRW15" s="314"/>
      <c r="IRX15" s="315"/>
      <c r="IRY15" s="311"/>
      <c r="IRZ15" s="311"/>
      <c r="ISA15" s="624"/>
      <c r="ISB15" s="624"/>
      <c r="ISC15" s="624"/>
      <c r="ISD15" s="313"/>
      <c r="ISE15" s="314"/>
      <c r="ISF15" s="315"/>
      <c r="ISG15" s="311"/>
      <c r="ISH15" s="311"/>
      <c r="ISI15" s="624"/>
      <c r="ISJ15" s="624"/>
      <c r="ISK15" s="624"/>
      <c r="ISL15" s="313"/>
      <c r="ISM15" s="314"/>
      <c r="ISN15" s="315"/>
      <c r="ISO15" s="311"/>
      <c r="ISP15" s="311"/>
      <c r="ISQ15" s="624"/>
      <c r="ISR15" s="624"/>
      <c r="ISS15" s="624"/>
      <c r="IST15" s="313"/>
      <c r="ISU15" s="314"/>
      <c r="ISV15" s="315"/>
      <c r="ISW15" s="311"/>
      <c r="ISX15" s="311"/>
      <c r="ISY15" s="624"/>
      <c r="ISZ15" s="624"/>
      <c r="ITA15" s="624"/>
      <c r="ITB15" s="313"/>
      <c r="ITC15" s="314"/>
      <c r="ITD15" s="315"/>
      <c r="ITE15" s="311"/>
      <c r="ITF15" s="311"/>
      <c r="ITG15" s="624"/>
      <c r="ITH15" s="624"/>
      <c r="ITI15" s="624"/>
      <c r="ITJ15" s="313"/>
      <c r="ITK15" s="314"/>
      <c r="ITL15" s="315"/>
      <c r="ITM15" s="311"/>
      <c r="ITN15" s="311"/>
      <c r="ITO15" s="624"/>
      <c r="ITP15" s="624"/>
      <c r="ITQ15" s="624"/>
      <c r="ITR15" s="313"/>
      <c r="ITS15" s="314"/>
      <c r="ITT15" s="315"/>
      <c r="ITU15" s="311"/>
      <c r="ITV15" s="311"/>
      <c r="ITW15" s="624"/>
      <c r="ITX15" s="624"/>
      <c r="ITY15" s="624"/>
      <c r="ITZ15" s="313"/>
      <c r="IUA15" s="314"/>
      <c r="IUB15" s="315"/>
      <c r="IUC15" s="311"/>
      <c r="IUD15" s="311"/>
      <c r="IUE15" s="624"/>
      <c r="IUF15" s="624"/>
      <c r="IUG15" s="624"/>
      <c r="IUH15" s="313"/>
      <c r="IUI15" s="314"/>
      <c r="IUJ15" s="315"/>
      <c r="IUK15" s="311"/>
      <c r="IUL15" s="311"/>
      <c r="IUM15" s="624"/>
      <c r="IUN15" s="624"/>
      <c r="IUO15" s="624"/>
      <c r="IUP15" s="313"/>
      <c r="IUQ15" s="314"/>
      <c r="IUR15" s="315"/>
      <c r="IUS15" s="311"/>
      <c r="IUT15" s="311"/>
      <c r="IUU15" s="624"/>
      <c r="IUV15" s="624"/>
      <c r="IUW15" s="624"/>
      <c r="IUX15" s="313"/>
      <c r="IUY15" s="314"/>
      <c r="IUZ15" s="315"/>
      <c r="IVA15" s="311"/>
      <c r="IVB15" s="311"/>
      <c r="IVC15" s="624"/>
      <c r="IVD15" s="624"/>
      <c r="IVE15" s="624"/>
      <c r="IVF15" s="313"/>
      <c r="IVG15" s="314"/>
      <c r="IVH15" s="315"/>
      <c r="IVI15" s="311"/>
      <c r="IVJ15" s="311"/>
      <c r="IVK15" s="624"/>
      <c r="IVL15" s="624"/>
      <c r="IVM15" s="624"/>
      <c r="IVN15" s="313"/>
      <c r="IVO15" s="314"/>
      <c r="IVP15" s="315"/>
      <c r="IVQ15" s="311"/>
      <c r="IVR15" s="311"/>
      <c r="IVS15" s="624"/>
      <c r="IVT15" s="624"/>
      <c r="IVU15" s="624"/>
      <c r="IVV15" s="313"/>
      <c r="IVW15" s="314"/>
      <c r="IVX15" s="315"/>
      <c r="IVY15" s="311"/>
      <c r="IVZ15" s="311"/>
      <c r="IWA15" s="624"/>
      <c r="IWB15" s="624"/>
      <c r="IWC15" s="624"/>
      <c r="IWD15" s="313"/>
      <c r="IWE15" s="314"/>
      <c r="IWF15" s="315"/>
      <c r="IWG15" s="311"/>
      <c r="IWH15" s="311"/>
      <c r="IWI15" s="624"/>
      <c r="IWJ15" s="624"/>
      <c r="IWK15" s="624"/>
      <c r="IWL15" s="313"/>
      <c r="IWM15" s="314"/>
      <c r="IWN15" s="315"/>
      <c r="IWO15" s="311"/>
      <c r="IWP15" s="311"/>
      <c r="IWQ15" s="624"/>
      <c r="IWR15" s="624"/>
      <c r="IWS15" s="624"/>
      <c r="IWT15" s="313"/>
      <c r="IWU15" s="314"/>
      <c r="IWV15" s="315"/>
      <c r="IWW15" s="311"/>
      <c r="IWX15" s="311"/>
      <c r="IWY15" s="624"/>
      <c r="IWZ15" s="624"/>
      <c r="IXA15" s="624"/>
      <c r="IXB15" s="313"/>
      <c r="IXC15" s="314"/>
      <c r="IXD15" s="315"/>
      <c r="IXE15" s="311"/>
      <c r="IXF15" s="311"/>
      <c r="IXG15" s="624"/>
      <c r="IXH15" s="624"/>
      <c r="IXI15" s="624"/>
      <c r="IXJ15" s="313"/>
      <c r="IXK15" s="314"/>
      <c r="IXL15" s="315"/>
      <c r="IXM15" s="311"/>
      <c r="IXN15" s="311"/>
      <c r="IXO15" s="624"/>
      <c r="IXP15" s="624"/>
      <c r="IXQ15" s="624"/>
      <c r="IXR15" s="313"/>
      <c r="IXS15" s="314"/>
      <c r="IXT15" s="315"/>
      <c r="IXU15" s="311"/>
      <c r="IXV15" s="311"/>
      <c r="IXW15" s="624"/>
      <c r="IXX15" s="624"/>
      <c r="IXY15" s="624"/>
      <c r="IXZ15" s="313"/>
      <c r="IYA15" s="314"/>
      <c r="IYB15" s="315"/>
      <c r="IYC15" s="311"/>
      <c r="IYD15" s="311"/>
      <c r="IYE15" s="624"/>
      <c r="IYF15" s="624"/>
      <c r="IYG15" s="624"/>
      <c r="IYH15" s="313"/>
      <c r="IYI15" s="314"/>
      <c r="IYJ15" s="315"/>
      <c r="IYK15" s="311"/>
      <c r="IYL15" s="311"/>
      <c r="IYM15" s="624"/>
      <c r="IYN15" s="624"/>
      <c r="IYO15" s="624"/>
      <c r="IYP15" s="313"/>
      <c r="IYQ15" s="314"/>
      <c r="IYR15" s="315"/>
      <c r="IYS15" s="311"/>
      <c r="IYT15" s="311"/>
      <c r="IYU15" s="624"/>
      <c r="IYV15" s="624"/>
      <c r="IYW15" s="624"/>
      <c r="IYX15" s="313"/>
      <c r="IYY15" s="314"/>
      <c r="IYZ15" s="315"/>
      <c r="IZA15" s="311"/>
      <c r="IZB15" s="311"/>
      <c r="IZC15" s="624"/>
      <c r="IZD15" s="624"/>
      <c r="IZE15" s="624"/>
      <c r="IZF15" s="313"/>
      <c r="IZG15" s="314"/>
      <c r="IZH15" s="315"/>
      <c r="IZI15" s="311"/>
      <c r="IZJ15" s="311"/>
      <c r="IZK15" s="624"/>
      <c r="IZL15" s="624"/>
      <c r="IZM15" s="624"/>
      <c r="IZN15" s="313"/>
      <c r="IZO15" s="314"/>
      <c r="IZP15" s="315"/>
      <c r="IZQ15" s="311"/>
      <c r="IZR15" s="311"/>
      <c r="IZS15" s="624"/>
      <c r="IZT15" s="624"/>
      <c r="IZU15" s="624"/>
      <c r="IZV15" s="313"/>
      <c r="IZW15" s="314"/>
      <c r="IZX15" s="315"/>
      <c r="IZY15" s="311"/>
      <c r="IZZ15" s="311"/>
      <c r="JAA15" s="624"/>
      <c r="JAB15" s="624"/>
      <c r="JAC15" s="624"/>
      <c r="JAD15" s="313"/>
      <c r="JAE15" s="314"/>
      <c r="JAF15" s="315"/>
      <c r="JAG15" s="311"/>
      <c r="JAH15" s="311"/>
      <c r="JAI15" s="624"/>
      <c r="JAJ15" s="624"/>
      <c r="JAK15" s="624"/>
      <c r="JAL15" s="313"/>
      <c r="JAM15" s="314"/>
      <c r="JAN15" s="315"/>
      <c r="JAO15" s="311"/>
      <c r="JAP15" s="311"/>
      <c r="JAQ15" s="624"/>
      <c r="JAR15" s="624"/>
      <c r="JAS15" s="624"/>
      <c r="JAT15" s="313"/>
      <c r="JAU15" s="314"/>
      <c r="JAV15" s="315"/>
      <c r="JAW15" s="311"/>
      <c r="JAX15" s="311"/>
      <c r="JAY15" s="624"/>
      <c r="JAZ15" s="624"/>
      <c r="JBA15" s="624"/>
      <c r="JBB15" s="313"/>
      <c r="JBC15" s="314"/>
      <c r="JBD15" s="315"/>
      <c r="JBE15" s="311"/>
      <c r="JBF15" s="311"/>
      <c r="JBG15" s="624"/>
      <c r="JBH15" s="624"/>
      <c r="JBI15" s="624"/>
      <c r="JBJ15" s="313"/>
      <c r="JBK15" s="314"/>
      <c r="JBL15" s="315"/>
      <c r="JBM15" s="311"/>
      <c r="JBN15" s="311"/>
      <c r="JBO15" s="624"/>
      <c r="JBP15" s="624"/>
      <c r="JBQ15" s="624"/>
      <c r="JBR15" s="313"/>
      <c r="JBS15" s="314"/>
      <c r="JBT15" s="315"/>
      <c r="JBU15" s="311"/>
      <c r="JBV15" s="311"/>
      <c r="JBW15" s="624"/>
      <c r="JBX15" s="624"/>
      <c r="JBY15" s="624"/>
      <c r="JBZ15" s="313"/>
      <c r="JCA15" s="314"/>
      <c r="JCB15" s="315"/>
      <c r="JCC15" s="311"/>
      <c r="JCD15" s="311"/>
      <c r="JCE15" s="624"/>
      <c r="JCF15" s="624"/>
      <c r="JCG15" s="624"/>
      <c r="JCH15" s="313"/>
      <c r="JCI15" s="314"/>
      <c r="JCJ15" s="315"/>
      <c r="JCK15" s="311"/>
      <c r="JCL15" s="311"/>
      <c r="JCM15" s="624"/>
      <c r="JCN15" s="624"/>
      <c r="JCO15" s="624"/>
      <c r="JCP15" s="313"/>
      <c r="JCQ15" s="314"/>
      <c r="JCR15" s="315"/>
      <c r="JCS15" s="311"/>
      <c r="JCT15" s="311"/>
      <c r="JCU15" s="624"/>
      <c r="JCV15" s="624"/>
      <c r="JCW15" s="624"/>
      <c r="JCX15" s="313"/>
      <c r="JCY15" s="314"/>
      <c r="JCZ15" s="315"/>
      <c r="JDA15" s="311"/>
      <c r="JDB15" s="311"/>
      <c r="JDC15" s="624"/>
      <c r="JDD15" s="624"/>
      <c r="JDE15" s="624"/>
      <c r="JDF15" s="313"/>
      <c r="JDG15" s="314"/>
      <c r="JDH15" s="315"/>
      <c r="JDI15" s="311"/>
      <c r="JDJ15" s="311"/>
      <c r="JDK15" s="624"/>
      <c r="JDL15" s="624"/>
      <c r="JDM15" s="624"/>
      <c r="JDN15" s="313"/>
      <c r="JDO15" s="314"/>
      <c r="JDP15" s="315"/>
      <c r="JDQ15" s="311"/>
      <c r="JDR15" s="311"/>
      <c r="JDS15" s="624"/>
      <c r="JDT15" s="624"/>
      <c r="JDU15" s="624"/>
      <c r="JDV15" s="313"/>
      <c r="JDW15" s="314"/>
      <c r="JDX15" s="315"/>
      <c r="JDY15" s="311"/>
      <c r="JDZ15" s="311"/>
      <c r="JEA15" s="624"/>
      <c r="JEB15" s="624"/>
      <c r="JEC15" s="624"/>
      <c r="JED15" s="313"/>
      <c r="JEE15" s="314"/>
      <c r="JEF15" s="315"/>
      <c r="JEG15" s="311"/>
      <c r="JEH15" s="311"/>
      <c r="JEI15" s="624"/>
      <c r="JEJ15" s="624"/>
      <c r="JEK15" s="624"/>
      <c r="JEL15" s="313"/>
      <c r="JEM15" s="314"/>
      <c r="JEN15" s="315"/>
      <c r="JEO15" s="311"/>
      <c r="JEP15" s="311"/>
      <c r="JEQ15" s="624"/>
      <c r="JER15" s="624"/>
      <c r="JES15" s="624"/>
      <c r="JET15" s="313"/>
      <c r="JEU15" s="314"/>
      <c r="JEV15" s="315"/>
      <c r="JEW15" s="311"/>
      <c r="JEX15" s="311"/>
      <c r="JEY15" s="624"/>
      <c r="JEZ15" s="624"/>
      <c r="JFA15" s="624"/>
      <c r="JFB15" s="313"/>
      <c r="JFC15" s="314"/>
      <c r="JFD15" s="315"/>
      <c r="JFE15" s="311"/>
      <c r="JFF15" s="311"/>
      <c r="JFG15" s="624"/>
      <c r="JFH15" s="624"/>
      <c r="JFI15" s="624"/>
      <c r="JFJ15" s="313"/>
      <c r="JFK15" s="314"/>
      <c r="JFL15" s="315"/>
      <c r="JFM15" s="311"/>
      <c r="JFN15" s="311"/>
      <c r="JFO15" s="624"/>
      <c r="JFP15" s="624"/>
      <c r="JFQ15" s="624"/>
      <c r="JFR15" s="313"/>
      <c r="JFS15" s="314"/>
      <c r="JFT15" s="315"/>
      <c r="JFU15" s="311"/>
      <c r="JFV15" s="311"/>
      <c r="JFW15" s="624"/>
      <c r="JFX15" s="624"/>
      <c r="JFY15" s="624"/>
      <c r="JFZ15" s="313"/>
      <c r="JGA15" s="314"/>
      <c r="JGB15" s="315"/>
      <c r="JGC15" s="311"/>
      <c r="JGD15" s="311"/>
      <c r="JGE15" s="624"/>
      <c r="JGF15" s="624"/>
      <c r="JGG15" s="624"/>
      <c r="JGH15" s="313"/>
      <c r="JGI15" s="314"/>
      <c r="JGJ15" s="315"/>
      <c r="JGK15" s="311"/>
      <c r="JGL15" s="311"/>
      <c r="JGM15" s="624"/>
      <c r="JGN15" s="624"/>
      <c r="JGO15" s="624"/>
      <c r="JGP15" s="313"/>
      <c r="JGQ15" s="314"/>
      <c r="JGR15" s="315"/>
      <c r="JGS15" s="311"/>
      <c r="JGT15" s="311"/>
      <c r="JGU15" s="624"/>
      <c r="JGV15" s="624"/>
      <c r="JGW15" s="624"/>
      <c r="JGX15" s="313"/>
      <c r="JGY15" s="314"/>
      <c r="JGZ15" s="315"/>
      <c r="JHA15" s="311"/>
      <c r="JHB15" s="311"/>
      <c r="JHC15" s="624"/>
      <c r="JHD15" s="624"/>
      <c r="JHE15" s="624"/>
      <c r="JHF15" s="313"/>
      <c r="JHG15" s="314"/>
      <c r="JHH15" s="315"/>
      <c r="JHI15" s="311"/>
      <c r="JHJ15" s="311"/>
      <c r="JHK15" s="624"/>
      <c r="JHL15" s="624"/>
      <c r="JHM15" s="624"/>
      <c r="JHN15" s="313"/>
      <c r="JHO15" s="314"/>
      <c r="JHP15" s="315"/>
      <c r="JHQ15" s="311"/>
      <c r="JHR15" s="311"/>
      <c r="JHS15" s="624"/>
      <c r="JHT15" s="624"/>
      <c r="JHU15" s="624"/>
      <c r="JHV15" s="313"/>
      <c r="JHW15" s="314"/>
      <c r="JHX15" s="315"/>
      <c r="JHY15" s="311"/>
      <c r="JHZ15" s="311"/>
      <c r="JIA15" s="624"/>
      <c r="JIB15" s="624"/>
      <c r="JIC15" s="624"/>
      <c r="JID15" s="313"/>
      <c r="JIE15" s="314"/>
      <c r="JIF15" s="315"/>
      <c r="JIG15" s="311"/>
      <c r="JIH15" s="311"/>
      <c r="JII15" s="624"/>
      <c r="JIJ15" s="624"/>
      <c r="JIK15" s="624"/>
      <c r="JIL15" s="313"/>
      <c r="JIM15" s="314"/>
      <c r="JIN15" s="315"/>
      <c r="JIO15" s="311"/>
      <c r="JIP15" s="311"/>
      <c r="JIQ15" s="624"/>
      <c r="JIR15" s="624"/>
      <c r="JIS15" s="624"/>
      <c r="JIT15" s="313"/>
      <c r="JIU15" s="314"/>
      <c r="JIV15" s="315"/>
      <c r="JIW15" s="311"/>
      <c r="JIX15" s="311"/>
      <c r="JIY15" s="624"/>
      <c r="JIZ15" s="624"/>
      <c r="JJA15" s="624"/>
      <c r="JJB15" s="313"/>
      <c r="JJC15" s="314"/>
      <c r="JJD15" s="315"/>
      <c r="JJE15" s="311"/>
      <c r="JJF15" s="311"/>
      <c r="JJG15" s="624"/>
      <c r="JJH15" s="624"/>
      <c r="JJI15" s="624"/>
      <c r="JJJ15" s="313"/>
      <c r="JJK15" s="314"/>
      <c r="JJL15" s="315"/>
      <c r="JJM15" s="311"/>
      <c r="JJN15" s="311"/>
      <c r="JJO15" s="624"/>
      <c r="JJP15" s="624"/>
      <c r="JJQ15" s="624"/>
      <c r="JJR15" s="313"/>
      <c r="JJS15" s="314"/>
      <c r="JJT15" s="315"/>
      <c r="JJU15" s="311"/>
      <c r="JJV15" s="311"/>
      <c r="JJW15" s="624"/>
      <c r="JJX15" s="624"/>
      <c r="JJY15" s="624"/>
      <c r="JJZ15" s="313"/>
      <c r="JKA15" s="314"/>
      <c r="JKB15" s="315"/>
      <c r="JKC15" s="311"/>
      <c r="JKD15" s="311"/>
      <c r="JKE15" s="624"/>
      <c r="JKF15" s="624"/>
      <c r="JKG15" s="624"/>
      <c r="JKH15" s="313"/>
      <c r="JKI15" s="314"/>
      <c r="JKJ15" s="315"/>
      <c r="JKK15" s="311"/>
      <c r="JKL15" s="311"/>
      <c r="JKM15" s="624"/>
      <c r="JKN15" s="624"/>
      <c r="JKO15" s="624"/>
      <c r="JKP15" s="313"/>
      <c r="JKQ15" s="314"/>
      <c r="JKR15" s="315"/>
      <c r="JKS15" s="311"/>
      <c r="JKT15" s="311"/>
      <c r="JKU15" s="624"/>
      <c r="JKV15" s="624"/>
      <c r="JKW15" s="624"/>
      <c r="JKX15" s="313"/>
      <c r="JKY15" s="314"/>
      <c r="JKZ15" s="315"/>
      <c r="JLA15" s="311"/>
      <c r="JLB15" s="311"/>
      <c r="JLC15" s="624"/>
      <c r="JLD15" s="624"/>
      <c r="JLE15" s="624"/>
      <c r="JLF15" s="313"/>
      <c r="JLG15" s="314"/>
      <c r="JLH15" s="315"/>
      <c r="JLI15" s="311"/>
      <c r="JLJ15" s="311"/>
      <c r="JLK15" s="624"/>
      <c r="JLL15" s="624"/>
      <c r="JLM15" s="624"/>
      <c r="JLN15" s="313"/>
      <c r="JLO15" s="314"/>
      <c r="JLP15" s="315"/>
      <c r="JLQ15" s="311"/>
      <c r="JLR15" s="311"/>
      <c r="JLS15" s="624"/>
      <c r="JLT15" s="624"/>
      <c r="JLU15" s="624"/>
      <c r="JLV15" s="313"/>
      <c r="JLW15" s="314"/>
      <c r="JLX15" s="315"/>
      <c r="JLY15" s="311"/>
      <c r="JLZ15" s="311"/>
      <c r="JMA15" s="624"/>
      <c r="JMB15" s="624"/>
      <c r="JMC15" s="624"/>
      <c r="JMD15" s="313"/>
      <c r="JME15" s="314"/>
      <c r="JMF15" s="315"/>
      <c r="JMG15" s="311"/>
      <c r="JMH15" s="311"/>
      <c r="JMI15" s="624"/>
      <c r="JMJ15" s="624"/>
      <c r="JMK15" s="624"/>
      <c r="JML15" s="313"/>
      <c r="JMM15" s="314"/>
      <c r="JMN15" s="315"/>
      <c r="JMO15" s="311"/>
      <c r="JMP15" s="311"/>
      <c r="JMQ15" s="624"/>
      <c r="JMR15" s="624"/>
      <c r="JMS15" s="624"/>
      <c r="JMT15" s="313"/>
      <c r="JMU15" s="314"/>
      <c r="JMV15" s="315"/>
      <c r="JMW15" s="311"/>
      <c r="JMX15" s="311"/>
      <c r="JMY15" s="624"/>
      <c r="JMZ15" s="624"/>
      <c r="JNA15" s="624"/>
      <c r="JNB15" s="313"/>
      <c r="JNC15" s="314"/>
      <c r="JND15" s="315"/>
      <c r="JNE15" s="311"/>
      <c r="JNF15" s="311"/>
      <c r="JNG15" s="624"/>
      <c r="JNH15" s="624"/>
      <c r="JNI15" s="624"/>
      <c r="JNJ15" s="313"/>
      <c r="JNK15" s="314"/>
      <c r="JNL15" s="315"/>
      <c r="JNM15" s="311"/>
      <c r="JNN15" s="311"/>
      <c r="JNO15" s="624"/>
      <c r="JNP15" s="624"/>
      <c r="JNQ15" s="624"/>
      <c r="JNR15" s="313"/>
      <c r="JNS15" s="314"/>
      <c r="JNT15" s="315"/>
      <c r="JNU15" s="311"/>
      <c r="JNV15" s="311"/>
      <c r="JNW15" s="624"/>
      <c r="JNX15" s="624"/>
      <c r="JNY15" s="624"/>
      <c r="JNZ15" s="313"/>
      <c r="JOA15" s="314"/>
      <c r="JOB15" s="315"/>
      <c r="JOC15" s="311"/>
      <c r="JOD15" s="311"/>
      <c r="JOE15" s="624"/>
      <c r="JOF15" s="624"/>
      <c r="JOG15" s="624"/>
      <c r="JOH15" s="313"/>
      <c r="JOI15" s="314"/>
      <c r="JOJ15" s="315"/>
      <c r="JOK15" s="311"/>
      <c r="JOL15" s="311"/>
      <c r="JOM15" s="624"/>
      <c r="JON15" s="624"/>
      <c r="JOO15" s="624"/>
      <c r="JOP15" s="313"/>
      <c r="JOQ15" s="314"/>
      <c r="JOR15" s="315"/>
      <c r="JOS15" s="311"/>
      <c r="JOT15" s="311"/>
      <c r="JOU15" s="624"/>
      <c r="JOV15" s="624"/>
      <c r="JOW15" s="624"/>
      <c r="JOX15" s="313"/>
      <c r="JOY15" s="314"/>
      <c r="JOZ15" s="315"/>
      <c r="JPA15" s="311"/>
      <c r="JPB15" s="311"/>
      <c r="JPC15" s="624"/>
      <c r="JPD15" s="624"/>
      <c r="JPE15" s="624"/>
      <c r="JPF15" s="313"/>
      <c r="JPG15" s="314"/>
      <c r="JPH15" s="315"/>
      <c r="JPI15" s="311"/>
      <c r="JPJ15" s="311"/>
      <c r="JPK15" s="624"/>
      <c r="JPL15" s="624"/>
      <c r="JPM15" s="624"/>
      <c r="JPN15" s="313"/>
      <c r="JPO15" s="314"/>
      <c r="JPP15" s="315"/>
      <c r="JPQ15" s="311"/>
      <c r="JPR15" s="311"/>
      <c r="JPS15" s="624"/>
      <c r="JPT15" s="624"/>
      <c r="JPU15" s="624"/>
      <c r="JPV15" s="313"/>
      <c r="JPW15" s="314"/>
      <c r="JPX15" s="315"/>
      <c r="JPY15" s="311"/>
      <c r="JPZ15" s="311"/>
      <c r="JQA15" s="624"/>
      <c r="JQB15" s="624"/>
      <c r="JQC15" s="624"/>
      <c r="JQD15" s="313"/>
      <c r="JQE15" s="314"/>
      <c r="JQF15" s="315"/>
      <c r="JQG15" s="311"/>
      <c r="JQH15" s="311"/>
      <c r="JQI15" s="624"/>
      <c r="JQJ15" s="624"/>
      <c r="JQK15" s="624"/>
      <c r="JQL15" s="313"/>
      <c r="JQM15" s="314"/>
      <c r="JQN15" s="315"/>
      <c r="JQO15" s="311"/>
      <c r="JQP15" s="311"/>
      <c r="JQQ15" s="624"/>
      <c r="JQR15" s="624"/>
      <c r="JQS15" s="624"/>
      <c r="JQT15" s="313"/>
      <c r="JQU15" s="314"/>
      <c r="JQV15" s="315"/>
      <c r="JQW15" s="311"/>
      <c r="JQX15" s="311"/>
      <c r="JQY15" s="624"/>
      <c r="JQZ15" s="624"/>
      <c r="JRA15" s="624"/>
      <c r="JRB15" s="313"/>
      <c r="JRC15" s="314"/>
      <c r="JRD15" s="315"/>
      <c r="JRE15" s="311"/>
      <c r="JRF15" s="311"/>
      <c r="JRG15" s="624"/>
      <c r="JRH15" s="624"/>
      <c r="JRI15" s="624"/>
      <c r="JRJ15" s="313"/>
      <c r="JRK15" s="314"/>
      <c r="JRL15" s="315"/>
      <c r="JRM15" s="311"/>
      <c r="JRN15" s="311"/>
      <c r="JRO15" s="624"/>
      <c r="JRP15" s="624"/>
      <c r="JRQ15" s="624"/>
      <c r="JRR15" s="313"/>
      <c r="JRS15" s="314"/>
      <c r="JRT15" s="315"/>
      <c r="JRU15" s="311"/>
      <c r="JRV15" s="311"/>
      <c r="JRW15" s="624"/>
      <c r="JRX15" s="624"/>
      <c r="JRY15" s="624"/>
      <c r="JRZ15" s="313"/>
      <c r="JSA15" s="314"/>
      <c r="JSB15" s="315"/>
      <c r="JSC15" s="311"/>
      <c r="JSD15" s="311"/>
      <c r="JSE15" s="624"/>
      <c r="JSF15" s="624"/>
      <c r="JSG15" s="624"/>
      <c r="JSH15" s="313"/>
      <c r="JSI15" s="314"/>
      <c r="JSJ15" s="315"/>
      <c r="JSK15" s="311"/>
      <c r="JSL15" s="311"/>
      <c r="JSM15" s="624"/>
      <c r="JSN15" s="624"/>
      <c r="JSO15" s="624"/>
      <c r="JSP15" s="313"/>
      <c r="JSQ15" s="314"/>
      <c r="JSR15" s="315"/>
      <c r="JSS15" s="311"/>
      <c r="JST15" s="311"/>
      <c r="JSU15" s="624"/>
      <c r="JSV15" s="624"/>
      <c r="JSW15" s="624"/>
      <c r="JSX15" s="313"/>
      <c r="JSY15" s="314"/>
      <c r="JSZ15" s="315"/>
      <c r="JTA15" s="311"/>
      <c r="JTB15" s="311"/>
      <c r="JTC15" s="624"/>
      <c r="JTD15" s="624"/>
      <c r="JTE15" s="624"/>
      <c r="JTF15" s="313"/>
      <c r="JTG15" s="314"/>
      <c r="JTH15" s="315"/>
      <c r="JTI15" s="311"/>
      <c r="JTJ15" s="311"/>
      <c r="JTK15" s="624"/>
      <c r="JTL15" s="624"/>
      <c r="JTM15" s="624"/>
      <c r="JTN15" s="313"/>
      <c r="JTO15" s="314"/>
      <c r="JTP15" s="315"/>
      <c r="JTQ15" s="311"/>
      <c r="JTR15" s="311"/>
      <c r="JTS15" s="624"/>
      <c r="JTT15" s="624"/>
      <c r="JTU15" s="624"/>
      <c r="JTV15" s="313"/>
      <c r="JTW15" s="314"/>
      <c r="JTX15" s="315"/>
      <c r="JTY15" s="311"/>
      <c r="JTZ15" s="311"/>
      <c r="JUA15" s="624"/>
      <c r="JUB15" s="624"/>
      <c r="JUC15" s="624"/>
      <c r="JUD15" s="313"/>
      <c r="JUE15" s="314"/>
      <c r="JUF15" s="315"/>
      <c r="JUG15" s="311"/>
      <c r="JUH15" s="311"/>
      <c r="JUI15" s="624"/>
      <c r="JUJ15" s="624"/>
      <c r="JUK15" s="624"/>
      <c r="JUL15" s="313"/>
      <c r="JUM15" s="314"/>
      <c r="JUN15" s="315"/>
      <c r="JUO15" s="311"/>
      <c r="JUP15" s="311"/>
      <c r="JUQ15" s="624"/>
      <c r="JUR15" s="624"/>
      <c r="JUS15" s="624"/>
      <c r="JUT15" s="313"/>
      <c r="JUU15" s="314"/>
      <c r="JUV15" s="315"/>
      <c r="JUW15" s="311"/>
      <c r="JUX15" s="311"/>
      <c r="JUY15" s="624"/>
      <c r="JUZ15" s="624"/>
      <c r="JVA15" s="624"/>
      <c r="JVB15" s="313"/>
      <c r="JVC15" s="314"/>
      <c r="JVD15" s="315"/>
      <c r="JVE15" s="311"/>
      <c r="JVF15" s="311"/>
      <c r="JVG15" s="624"/>
      <c r="JVH15" s="624"/>
      <c r="JVI15" s="624"/>
      <c r="JVJ15" s="313"/>
      <c r="JVK15" s="314"/>
      <c r="JVL15" s="315"/>
      <c r="JVM15" s="311"/>
      <c r="JVN15" s="311"/>
      <c r="JVO15" s="624"/>
      <c r="JVP15" s="624"/>
      <c r="JVQ15" s="624"/>
      <c r="JVR15" s="313"/>
      <c r="JVS15" s="314"/>
      <c r="JVT15" s="315"/>
      <c r="JVU15" s="311"/>
      <c r="JVV15" s="311"/>
      <c r="JVW15" s="624"/>
      <c r="JVX15" s="624"/>
      <c r="JVY15" s="624"/>
      <c r="JVZ15" s="313"/>
      <c r="JWA15" s="314"/>
      <c r="JWB15" s="315"/>
      <c r="JWC15" s="311"/>
      <c r="JWD15" s="311"/>
      <c r="JWE15" s="624"/>
      <c r="JWF15" s="624"/>
      <c r="JWG15" s="624"/>
      <c r="JWH15" s="313"/>
      <c r="JWI15" s="314"/>
      <c r="JWJ15" s="315"/>
      <c r="JWK15" s="311"/>
      <c r="JWL15" s="311"/>
      <c r="JWM15" s="624"/>
      <c r="JWN15" s="624"/>
      <c r="JWO15" s="624"/>
      <c r="JWP15" s="313"/>
      <c r="JWQ15" s="314"/>
      <c r="JWR15" s="315"/>
      <c r="JWS15" s="311"/>
      <c r="JWT15" s="311"/>
      <c r="JWU15" s="624"/>
      <c r="JWV15" s="624"/>
      <c r="JWW15" s="624"/>
      <c r="JWX15" s="313"/>
      <c r="JWY15" s="314"/>
      <c r="JWZ15" s="315"/>
      <c r="JXA15" s="311"/>
      <c r="JXB15" s="311"/>
      <c r="JXC15" s="624"/>
      <c r="JXD15" s="624"/>
      <c r="JXE15" s="624"/>
      <c r="JXF15" s="313"/>
      <c r="JXG15" s="314"/>
      <c r="JXH15" s="315"/>
      <c r="JXI15" s="311"/>
      <c r="JXJ15" s="311"/>
      <c r="JXK15" s="624"/>
      <c r="JXL15" s="624"/>
      <c r="JXM15" s="624"/>
      <c r="JXN15" s="313"/>
      <c r="JXO15" s="314"/>
      <c r="JXP15" s="315"/>
      <c r="JXQ15" s="311"/>
      <c r="JXR15" s="311"/>
      <c r="JXS15" s="624"/>
      <c r="JXT15" s="624"/>
      <c r="JXU15" s="624"/>
      <c r="JXV15" s="313"/>
      <c r="JXW15" s="314"/>
      <c r="JXX15" s="315"/>
      <c r="JXY15" s="311"/>
      <c r="JXZ15" s="311"/>
      <c r="JYA15" s="624"/>
      <c r="JYB15" s="624"/>
      <c r="JYC15" s="624"/>
      <c r="JYD15" s="313"/>
      <c r="JYE15" s="314"/>
      <c r="JYF15" s="315"/>
      <c r="JYG15" s="311"/>
      <c r="JYH15" s="311"/>
      <c r="JYI15" s="624"/>
      <c r="JYJ15" s="624"/>
      <c r="JYK15" s="624"/>
      <c r="JYL15" s="313"/>
      <c r="JYM15" s="314"/>
      <c r="JYN15" s="315"/>
      <c r="JYO15" s="311"/>
      <c r="JYP15" s="311"/>
      <c r="JYQ15" s="624"/>
      <c r="JYR15" s="624"/>
      <c r="JYS15" s="624"/>
      <c r="JYT15" s="313"/>
      <c r="JYU15" s="314"/>
      <c r="JYV15" s="315"/>
      <c r="JYW15" s="311"/>
      <c r="JYX15" s="311"/>
      <c r="JYY15" s="624"/>
      <c r="JYZ15" s="624"/>
      <c r="JZA15" s="624"/>
      <c r="JZB15" s="313"/>
      <c r="JZC15" s="314"/>
      <c r="JZD15" s="315"/>
      <c r="JZE15" s="311"/>
      <c r="JZF15" s="311"/>
      <c r="JZG15" s="624"/>
      <c r="JZH15" s="624"/>
      <c r="JZI15" s="624"/>
      <c r="JZJ15" s="313"/>
      <c r="JZK15" s="314"/>
      <c r="JZL15" s="315"/>
      <c r="JZM15" s="311"/>
      <c r="JZN15" s="311"/>
      <c r="JZO15" s="624"/>
      <c r="JZP15" s="624"/>
      <c r="JZQ15" s="624"/>
      <c r="JZR15" s="313"/>
      <c r="JZS15" s="314"/>
      <c r="JZT15" s="315"/>
      <c r="JZU15" s="311"/>
      <c r="JZV15" s="311"/>
      <c r="JZW15" s="624"/>
      <c r="JZX15" s="624"/>
      <c r="JZY15" s="624"/>
      <c r="JZZ15" s="313"/>
      <c r="KAA15" s="314"/>
      <c r="KAB15" s="315"/>
      <c r="KAC15" s="311"/>
      <c r="KAD15" s="311"/>
      <c r="KAE15" s="624"/>
      <c r="KAF15" s="624"/>
      <c r="KAG15" s="624"/>
      <c r="KAH15" s="313"/>
      <c r="KAI15" s="314"/>
      <c r="KAJ15" s="315"/>
      <c r="KAK15" s="311"/>
      <c r="KAL15" s="311"/>
      <c r="KAM15" s="624"/>
      <c r="KAN15" s="624"/>
      <c r="KAO15" s="624"/>
      <c r="KAP15" s="313"/>
      <c r="KAQ15" s="314"/>
      <c r="KAR15" s="315"/>
      <c r="KAS15" s="311"/>
      <c r="KAT15" s="311"/>
      <c r="KAU15" s="624"/>
      <c r="KAV15" s="624"/>
      <c r="KAW15" s="624"/>
      <c r="KAX15" s="313"/>
      <c r="KAY15" s="314"/>
      <c r="KAZ15" s="315"/>
      <c r="KBA15" s="311"/>
      <c r="KBB15" s="311"/>
      <c r="KBC15" s="624"/>
      <c r="KBD15" s="624"/>
      <c r="KBE15" s="624"/>
      <c r="KBF15" s="313"/>
      <c r="KBG15" s="314"/>
      <c r="KBH15" s="315"/>
      <c r="KBI15" s="311"/>
      <c r="KBJ15" s="311"/>
      <c r="KBK15" s="624"/>
      <c r="KBL15" s="624"/>
      <c r="KBM15" s="624"/>
      <c r="KBN15" s="313"/>
      <c r="KBO15" s="314"/>
      <c r="KBP15" s="315"/>
      <c r="KBQ15" s="311"/>
      <c r="KBR15" s="311"/>
      <c r="KBS15" s="624"/>
      <c r="KBT15" s="624"/>
      <c r="KBU15" s="624"/>
      <c r="KBV15" s="313"/>
      <c r="KBW15" s="314"/>
      <c r="KBX15" s="315"/>
      <c r="KBY15" s="311"/>
      <c r="KBZ15" s="311"/>
      <c r="KCA15" s="624"/>
      <c r="KCB15" s="624"/>
      <c r="KCC15" s="624"/>
      <c r="KCD15" s="313"/>
      <c r="KCE15" s="314"/>
      <c r="KCF15" s="315"/>
      <c r="KCG15" s="311"/>
      <c r="KCH15" s="311"/>
      <c r="KCI15" s="624"/>
      <c r="KCJ15" s="624"/>
      <c r="KCK15" s="624"/>
      <c r="KCL15" s="313"/>
      <c r="KCM15" s="314"/>
      <c r="KCN15" s="315"/>
      <c r="KCO15" s="311"/>
      <c r="KCP15" s="311"/>
      <c r="KCQ15" s="624"/>
      <c r="KCR15" s="624"/>
      <c r="KCS15" s="624"/>
      <c r="KCT15" s="313"/>
      <c r="KCU15" s="314"/>
      <c r="KCV15" s="315"/>
      <c r="KCW15" s="311"/>
      <c r="KCX15" s="311"/>
      <c r="KCY15" s="624"/>
      <c r="KCZ15" s="624"/>
      <c r="KDA15" s="624"/>
      <c r="KDB15" s="313"/>
      <c r="KDC15" s="314"/>
      <c r="KDD15" s="315"/>
      <c r="KDE15" s="311"/>
      <c r="KDF15" s="311"/>
      <c r="KDG15" s="624"/>
      <c r="KDH15" s="624"/>
      <c r="KDI15" s="624"/>
      <c r="KDJ15" s="313"/>
      <c r="KDK15" s="314"/>
      <c r="KDL15" s="315"/>
      <c r="KDM15" s="311"/>
      <c r="KDN15" s="311"/>
      <c r="KDO15" s="624"/>
      <c r="KDP15" s="624"/>
      <c r="KDQ15" s="624"/>
      <c r="KDR15" s="313"/>
      <c r="KDS15" s="314"/>
      <c r="KDT15" s="315"/>
      <c r="KDU15" s="311"/>
      <c r="KDV15" s="311"/>
      <c r="KDW15" s="624"/>
      <c r="KDX15" s="624"/>
      <c r="KDY15" s="624"/>
      <c r="KDZ15" s="313"/>
      <c r="KEA15" s="314"/>
      <c r="KEB15" s="315"/>
      <c r="KEC15" s="311"/>
      <c r="KED15" s="311"/>
      <c r="KEE15" s="624"/>
      <c r="KEF15" s="624"/>
      <c r="KEG15" s="624"/>
      <c r="KEH15" s="313"/>
      <c r="KEI15" s="314"/>
      <c r="KEJ15" s="315"/>
      <c r="KEK15" s="311"/>
      <c r="KEL15" s="311"/>
      <c r="KEM15" s="624"/>
      <c r="KEN15" s="624"/>
      <c r="KEO15" s="624"/>
      <c r="KEP15" s="313"/>
      <c r="KEQ15" s="314"/>
      <c r="KER15" s="315"/>
      <c r="KES15" s="311"/>
      <c r="KET15" s="311"/>
      <c r="KEU15" s="624"/>
      <c r="KEV15" s="624"/>
      <c r="KEW15" s="624"/>
      <c r="KEX15" s="313"/>
      <c r="KEY15" s="314"/>
      <c r="KEZ15" s="315"/>
      <c r="KFA15" s="311"/>
      <c r="KFB15" s="311"/>
      <c r="KFC15" s="624"/>
      <c r="KFD15" s="624"/>
      <c r="KFE15" s="624"/>
      <c r="KFF15" s="313"/>
      <c r="KFG15" s="314"/>
      <c r="KFH15" s="315"/>
      <c r="KFI15" s="311"/>
      <c r="KFJ15" s="311"/>
      <c r="KFK15" s="624"/>
      <c r="KFL15" s="624"/>
      <c r="KFM15" s="624"/>
      <c r="KFN15" s="313"/>
      <c r="KFO15" s="314"/>
      <c r="KFP15" s="315"/>
      <c r="KFQ15" s="311"/>
      <c r="KFR15" s="311"/>
      <c r="KFS15" s="624"/>
      <c r="KFT15" s="624"/>
      <c r="KFU15" s="624"/>
      <c r="KFV15" s="313"/>
      <c r="KFW15" s="314"/>
      <c r="KFX15" s="315"/>
      <c r="KFY15" s="311"/>
      <c r="KFZ15" s="311"/>
      <c r="KGA15" s="624"/>
      <c r="KGB15" s="624"/>
      <c r="KGC15" s="624"/>
      <c r="KGD15" s="313"/>
      <c r="KGE15" s="314"/>
      <c r="KGF15" s="315"/>
      <c r="KGG15" s="311"/>
      <c r="KGH15" s="311"/>
      <c r="KGI15" s="624"/>
      <c r="KGJ15" s="624"/>
      <c r="KGK15" s="624"/>
      <c r="KGL15" s="313"/>
      <c r="KGM15" s="314"/>
      <c r="KGN15" s="315"/>
      <c r="KGO15" s="311"/>
      <c r="KGP15" s="311"/>
      <c r="KGQ15" s="624"/>
      <c r="KGR15" s="624"/>
      <c r="KGS15" s="624"/>
      <c r="KGT15" s="313"/>
      <c r="KGU15" s="314"/>
      <c r="KGV15" s="315"/>
      <c r="KGW15" s="311"/>
      <c r="KGX15" s="311"/>
      <c r="KGY15" s="624"/>
      <c r="KGZ15" s="624"/>
      <c r="KHA15" s="624"/>
      <c r="KHB15" s="313"/>
      <c r="KHC15" s="314"/>
      <c r="KHD15" s="315"/>
      <c r="KHE15" s="311"/>
      <c r="KHF15" s="311"/>
      <c r="KHG15" s="624"/>
      <c r="KHH15" s="624"/>
      <c r="KHI15" s="624"/>
      <c r="KHJ15" s="313"/>
      <c r="KHK15" s="314"/>
      <c r="KHL15" s="315"/>
      <c r="KHM15" s="311"/>
      <c r="KHN15" s="311"/>
      <c r="KHO15" s="624"/>
      <c r="KHP15" s="624"/>
      <c r="KHQ15" s="624"/>
      <c r="KHR15" s="313"/>
      <c r="KHS15" s="314"/>
      <c r="KHT15" s="315"/>
      <c r="KHU15" s="311"/>
      <c r="KHV15" s="311"/>
      <c r="KHW15" s="624"/>
      <c r="KHX15" s="624"/>
      <c r="KHY15" s="624"/>
      <c r="KHZ15" s="313"/>
      <c r="KIA15" s="314"/>
      <c r="KIB15" s="315"/>
      <c r="KIC15" s="311"/>
      <c r="KID15" s="311"/>
      <c r="KIE15" s="624"/>
      <c r="KIF15" s="624"/>
      <c r="KIG15" s="624"/>
      <c r="KIH15" s="313"/>
      <c r="KII15" s="314"/>
      <c r="KIJ15" s="315"/>
      <c r="KIK15" s="311"/>
      <c r="KIL15" s="311"/>
      <c r="KIM15" s="624"/>
      <c r="KIN15" s="624"/>
      <c r="KIO15" s="624"/>
      <c r="KIP15" s="313"/>
      <c r="KIQ15" s="314"/>
      <c r="KIR15" s="315"/>
      <c r="KIS15" s="311"/>
      <c r="KIT15" s="311"/>
      <c r="KIU15" s="624"/>
      <c r="KIV15" s="624"/>
      <c r="KIW15" s="624"/>
      <c r="KIX15" s="313"/>
      <c r="KIY15" s="314"/>
      <c r="KIZ15" s="315"/>
      <c r="KJA15" s="311"/>
      <c r="KJB15" s="311"/>
      <c r="KJC15" s="624"/>
      <c r="KJD15" s="624"/>
      <c r="KJE15" s="624"/>
      <c r="KJF15" s="313"/>
      <c r="KJG15" s="314"/>
      <c r="KJH15" s="315"/>
      <c r="KJI15" s="311"/>
      <c r="KJJ15" s="311"/>
      <c r="KJK15" s="624"/>
      <c r="KJL15" s="624"/>
      <c r="KJM15" s="624"/>
      <c r="KJN15" s="313"/>
      <c r="KJO15" s="314"/>
      <c r="KJP15" s="315"/>
      <c r="KJQ15" s="311"/>
      <c r="KJR15" s="311"/>
      <c r="KJS15" s="624"/>
      <c r="KJT15" s="624"/>
      <c r="KJU15" s="624"/>
      <c r="KJV15" s="313"/>
      <c r="KJW15" s="314"/>
      <c r="KJX15" s="315"/>
      <c r="KJY15" s="311"/>
      <c r="KJZ15" s="311"/>
      <c r="KKA15" s="624"/>
      <c r="KKB15" s="624"/>
      <c r="KKC15" s="624"/>
      <c r="KKD15" s="313"/>
      <c r="KKE15" s="314"/>
      <c r="KKF15" s="315"/>
      <c r="KKG15" s="311"/>
      <c r="KKH15" s="311"/>
      <c r="KKI15" s="624"/>
      <c r="KKJ15" s="624"/>
      <c r="KKK15" s="624"/>
      <c r="KKL15" s="313"/>
      <c r="KKM15" s="314"/>
      <c r="KKN15" s="315"/>
      <c r="KKO15" s="311"/>
      <c r="KKP15" s="311"/>
      <c r="KKQ15" s="624"/>
      <c r="KKR15" s="624"/>
      <c r="KKS15" s="624"/>
      <c r="KKT15" s="313"/>
      <c r="KKU15" s="314"/>
      <c r="KKV15" s="315"/>
      <c r="KKW15" s="311"/>
      <c r="KKX15" s="311"/>
      <c r="KKY15" s="624"/>
      <c r="KKZ15" s="624"/>
      <c r="KLA15" s="624"/>
      <c r="KLB15" s="313"/>
      <c r="KLC15" s="314"/>
      <c r="KLD15" s="315"/>
      <c r="KLE15" s="311"/>
      <c r="KLF15" s="311"/>
      <c r="KLG15" s="624"/>
      <c r="KLH15" s="624"/>
      <c r="KLI15" s="624"/>
      <c r="KLJ15" s="313"/>
      <c r="KLK15" s="314"/>
      <c r="KLL15" s="315"/>
      <c r="KLM15" s="311"/>
      <c r="KLN15" s="311"/>
      <c r="KLO15" s="624"/>
      <c r="KLP15" s="624"/>
      <c r="KLQ15" s="624"/>
      <c r="KLR15" s="313"/>
      <c r="KLS15" s="314"/>
      <c r="KLT15" s="315"/>
      <c r="KLU15" s="311"/>
      <c r="KLV15" s="311"/>
      <c r="KLW15" s="624"/>
      <c r="KLX15" s="624"/>
      <c r="KLY15" s="624"/>
      <c r="KLZ15" s="313"/>
      <c r="KMA15" s="314"/>
      <c r="KMB15" s="315"/>
      <c r="KMC15" s="311"/>
      <c r="KMD15" s="311"/>
      <c r="KME15" s="624"/>
      <c r="KMF15" s="624"/>
      <c r="KMG15" s="624"/>
      <c r="KMH15" s="313"/>
      <c r="KMI15" s="314"/>
      <c r="KMJ15" s="315"/>
      <c r="KMK15" s="311"/>
      <c r="KML15" s="311"/>
      <c r="KMM15" s="624"/>
      <c r="KMN15" s="624"/>
      <c r="KMO15" s="624"/>
      <c r="KMP15" s="313"/>
      <c r="KMQ15" s="314"/>
      <c r="KMR15" s="315"/>
      <c r="KMS15" s="311"/>
      <c r="KMT15" s="311"/>
      <c r="KMU15" s="624"/>
      <c r="KMV15" s="624"/>
      <c r="KMW15" s="624"/>
      <c r="KMX15" s="313"/>
      <c r="KMY15" s="314"/>
      <c r="KMZ15" s="315"/>
      <c r="KNA15" s="311"/>
      <c r="KNB15" s="311"/>
      <c r="KNC15" s="624"/>
      <c r="KND15" s="624"/>
      <c r="KNE15" s="624"/>
      <c r="KNF15" s="313"/>
      <c r="KNG15" s="314"/>
      <c r="KNH15" s="315"/>
      <c r="KNI15" s="311"/>
      <c r="KNJ15" s="311"/>
      <c r="KNK15" s="624"/>
      <c r="KNL15" s="624"/>
      <c r="KNM15" s="624"/>
      <c r="KNN15" s="313"/>
      <c r="KNO15" s="314"/>
      <c r="KNP15" s="315"/>
      <c r="KNQ15" s="311"/>
      <c r="KNR15" s="311"/>
      <c r="KNS15" s="624"/>
      <c r="KNT15" s="624"/>
      <c r="KNU15" s="624"/>
      <c r="KNV15" s="313"/>
      <c r="KNW15" s="314"/>
      <c r="KNX15" s="315"/>
      <c r="KNY15" s="311"/>
      <c r="KNZ15" s="311"/>
      <c r="KOA15" s="624"/>
      <c r="KOB15" s="624"/>
      <c r="KOC15" s="624"/>
      <c r="KOD15" s="313"/>
      <c r="KOE15" s="314"/>
      <c r="KOF15" s="315"/>
      <c r="KOG15" s="311"/>
      <c r="KOH15" s="311"/>
      <c r="KOI15" s="624"/>
      <c r="KOJ15" s="624"/>
      <c r="KOK15" s="624"/>
      <c r="KOL15" s="313"/>
      <c r="KOM15" s="314"/>
      <c r="KON15" s="315"/>
      <c r="KOO15" s="311"/>
      <c r="KOP15" s="311"/>
      <c r="KOQ15" s="624"/>
      <c r="KOR15" s="624"/>
      <c r="KOS15" s="624"/>
      <c r="KOT15" s="313"/>
      <c r="KOU15" s="314"/>
      <c r="KOV15" s="315"/>
      <c r="KOW15" s="311"/>
      <c r="KOX15" s="311"/>
      <c r="KOY15" s="624"/>
      <c r="KOZ15" s="624"/>
      <c r="KPA15" s="624"/>
      <c r="KPB15" s="313"/>
      <c r="KPC15" s="314"/>
      <c r="KPD15" s="315"/>
      <c r="KPE15" s="311"/>
      <c r="KPF15" s="311"/>
      <c r="KPG15" s="624"/>
      <c r="KPH15" s="624"/>
      <c r="KPI15" s="624"/>
      <c r="KPJ15" s="313"/>
      <c r="KPK15" s="314"/>
      <c r="KPL15" s="315"/>
      <c r="KPM15" s="311"/>
      <c r="KPN15" s="311"/>
      <c r="KPO15" s="624"/>
      <c r="KPP15" s="624"/>
      <c r="KPQ15" s="624"/>
      <c r="KPR15" s="313"/>
      <c r="KPS15" s="314"/>
      <c r="KPT15" s="315"/>
      <c r="KPU15" s="311"/>
      <c r="KPV15" s="311"/>
      <c r="KPW15" s="624"/>
      <c r="KPX15" s="624"/>
      <c r="KPY15" s="624"/>
      <c r="KPZ15" s="313"/>
      <c r="KQA15" s="314"/>
      <c r="KQB15" s="315"/>
      <c r="KQC15" s="311"/>
      <c r="KQD15" s="311"/>
      <c r="KQE15" s="624"/>
      <c r="KQF15" s="624"/>
      <c r="KQG15" s="624"/>
      <c r="KQH15" s="313"/>
      <c r="KQI15" s="314"/>
      <c r="KQJ15" s="315"/>
      <c r="KQK15" s="311"/>
      <c r="KQL15" s="311"/>
      <c r="KQM15" s="624"/>
      <c r="KQN15" s="624"/>
      <c r="KQO15" s="624"/>
      <c r="KQP15" s="313"/>
      <c r="KQQ15" s="314"/>
      <c r="KQR15" s="315"/>
      <c r="KQS15" s="311"/>
      <c r="KQT15" s="311"/>
      <c r="KQU15" s="624"/>
      <c r="KQV15" s="624"/>
      <c r="KQW15" s="624"/>
      <c r="KQX15" s="313"/>
      <c r="KQY15" s="314"/>
      <c r="KQZ15" s="315"/>
      <c r="KRA15" s="311"/>
      <c r="KRB15" s="311"/>
      <c r="KRC15" s="624"/>
      <c r="KRD15" s="624"/>
      <c r="KRE15" s="624"/>
      <c r="KRF15" s="313"/>
      <c r="KRG15" s="314"/>
      <c r="KRH15" s="315"/>
      <c r="KRI15" s="311"/>
      <c r="KRJ15" s="311"/>
      <c r="KRK15" s="624"/>
      <c r="KRL15" s="624"/>
      <c r="KRM15" s="624"/>
      <c r="KRN15" s="313"/>
      <c r="KRO15" s="314"/>
      <c r="KRP15" s="315"/>
      <c r="KRQ15" s="311"/>
      <c r="KRR15" s="311"/>
      <c r="KRS15" s="624"/>
      <c r="KRT15" s="624"/>
      <c r="KRU15" s="624"/>
      <c r="KRV15" s="313"/>
      <c r="KRW15" s="314"/>
      <c r="KRX15" s="315"/>
      <c r="KRY15" s="311"/>
      <c r="KRZ15" s="311"/>
      <c r="KSA15" s="624"/>
      <c r="KSB15" s="624"/>
      <c r="KSC15" s="624"/>
      <c r="KSD15" s="313"/>
      <c r="KSE15" s="314"/>
      <c r="KSF15" s="315"/>
      <c r="KSG15" s="311"/>
      <c r="KSH15" s="311"/>
      <c r="KSI15" s="624"/>
      <c r="KSJ15" s="624"/>
      <c r="KSK15" s="624"/>
      <c r="KSL15" s="313"/>
      <c r="KSM15" s="314"/>
      <c r="KSN15" s="315"/>
      <c r="KSO15" s="311"/>
      <c r="KSP15" s="311"/>
      <c r="KSQ15" s="624"/>
      <c r="KSR15" s="624"/>
      <c r="KSS15" s="624"/>
      <c r="KST15" s="313"/>
      <c r="KSU15" s="314"/>
      <c r="KSV15" s="315"/>
      <c r="KSW15" s="311"/>
      <c r="KSX15" s="311"/>
      <c r="KSY15" s="624"/>
      <c r="KSZ15" s="624"/>
      <c r="KTA15" s="624"/>
      <c r="KTB15" s="313"/>
      <c r="KTC15" s="314"/>
      <c r="KTD15" s="315"/>
      <c r="KTE15" s="311"/>
      <c r="KTF15" s="311"/>
      <c r="KTG15" s="624"/>
      <c r="KTH15" s="624"/>
      <c r="KTI15" s="624"/>
      <c r="KTJ15" s="313"/>
      <c r="KTK15" s="314"/>
      <c r="KTL15" s="315"/>
      <c r="KTM15" s="311"/>
      <c r="KTN15" s="311"/>
      <c r="KTO15" s="624"/>
      <c r="KTP15" s="624"/>
      <c r="KTQ15" s="624"/>
      <c r="KTR15" s="313"/>
      <c r="KTS15" s="314"/>
      <c r="KTT15" s="315"/>
      <c r="KTU15" s="311"/>
      <c r="KTV15" s="311"/>
      <c r="KTW15" s="624"/>
      <c r="KTX15" s="624"/>
      <c r="KTY15" s="624"/>
      <c r="KTZ15" s="313"/>
      <c r="KUA15" s="314"/>
      <c r="KUB15" s="315"/>
      <c r="KUC15" s="311"/>
      <c r="KUD15" s="311"/>
      <c r="KUE15" s="624"/>
      <c r="KUF15" s="624"/>
      <c r="KUG15" s="624"/>
      <c r="KUH15" s="313"/>
      <c r="KUI15" s="314"/>
      <c r="KUJ15" s="315"/>
      <c r="KUK15" s="311"/>
      <c r="KUL15" s="311"/>
      <c r="KUM15" s="624"/>
      <c r="KUN15" s="624"/>
      <c r="KUO15" s="624"/>
      <c r="KUP15" s="313"/>
      <c r="KUQ15" s="314"/>
      <c r="KUR15" s="315"/>
      <c r="KUS15" s="311"/>
      <c r="KUT15" s="311"/>
      <c r="KUU15" s="624"/>
      <c r="KUV15" s="624"/>
      <c r="KUW15" s="624"/>
      <c r="KUX15" s="313"/>
      <c r="KUY15" s="314"/>
      <c r="KUZ15" s="315"/>
      <c r="KVA15" s="311"/>
      <c r="KVB15" s="311"/>
      <c r="KVC15" s="624"/>
      <c r="KVD15" s="624"/>
      <c r="KVE15" s="624"/>
      <c r="KVF15" s="313"/>
      <c r="KVG15" s="314"/>
      <c r="KVH15" s="315"/>
      <c r="KVI15" s="311"/>
      <c r="KVJ15" s="311"/>
      <c r="KVK15" s="624"/>
      <c r="KVL15" s="624"/>
      <c r="KVM15" s="624"/>
      <c r="KVN15" s="313"/>
      <c r="KVO15" s="314"/>
      <c r="KVP15" s="315"/>
      <c r="KVQ15" s="311"/>
      <c r="KVR15" s="311"/>
      <c r="KVS15" s="624"/>
      <c r="KVT15" s="624"/>
      <c r="KVU15" s="624"/>
      <c r="KVV15" s="313"/>
      <c r="KVW15" s="314"/>
      <c r="KVX15" s="315"/>
      <c r="KVY15" s="311"/>
      <c r="KVZ15" s="311"/>
      <c r="KWA15" s="624"/>
      <c r="KWB15" s="624"/>
      <c r="KWC15" s="624"/>
      <c r="KWD15" s="313"/>
      <c r="KWE15" s="314"/>
      <c r="KWF15" s="315"/>
      <c r="KWG15" s="311"/>
      <c r="KWH15" s="311"/>
      <c r="KWI15" s="624"/>
      <c r="KWJ15" s="624"/>
      <c r="KWK15" s="624"/>
      <c r="KWL15" s="313"/>
      <c r="KWM15" s="314"/>
      <c r="KWN15" s="315"/>
      <c r="KWO15" s="311"/>
      <c r="KWP15" s="311"/>
      <c r="KWQ15" s="624"/>
      <c r="KWR15" s="624"/>
      <c r="KWS15" s="624"/>
      <c r="KWT15" s="313"/>
      <c r="KWU15" s="314"/>
      <c r="KWV15" s="315"/>
      <c r="KWW15" s="311"/>
      <c r="KWX15" s="311"/>
      <c r="KWY15" s="624"/>
      <c r="KWZ15" s="624"/>
      <c r="KXA15" s="624"/>
      <c r="KXB15" s="313"/>
      <c r="KXC15" s="314"/>
      <c r="KXD15" s="315"/>
      <c r="KXE15" s="311"/>
      <c r="KXF15" s="311"/>
      <c r="KXG15" s="624"/>
      <c r="KXH15" s="624"/>
      <c r="KXI15" s="624"/>
      <c r="KXJ15" s="313"/>
      <c r="KXK15" s="314"/>
      <c r="KXL15" s="315"/>
      <c r="KXM15" s="311"/>
      <c r="KXN15" s="311"/>
      <c r="KXO15" s="624"/>
      <c r="KXP15" s="624"/>
      <c r="KXQ15" s="624"/>
      <c r="KXR15" s="313"/>
      <c r="KXS15" s="314"/>
      <c r="KXT15" s="315"/>
      <c r="KXU15" s="311"/>
      <c r="KXV15" s="311"/>
      <c r="KXW15" s="624"/>
      <c r="KXX15" s="624"/>
      <c r="KXY15" s="624"/>
      <c r="KXZ15" s="313"/>
      <c r="KYA15" s="314"/>
      <c r="KYB15" s="315"/>
      <c r="KYC15" s="311"/>
      <c r="KYD15" s="311"/>
      <c r="KYE15" s="624"/>
      <c r="KYF15" s="624"/>
      <c r="KYG15" s="624"/>
      <c r="KYH15" s="313"/>
      <c r="KYI15" s="314"/>
      <c r="KYJ15" s="315"/>
      <c r="KYK15" s="311"/>
      <c r="KYL15" s="311"/>
      <c r="KYM15" s="624"/>
      <c r="KYN15" s="624"/>
      <c r="KYO15" s="624"/>
      <c r="KYP15" s="313"/>
      <c r="KYQ15" s="314"/>
      <c r="KYR15" s="315"/>
      <c r="KYS15" s="311"/>
      <c r="KYT15" s="311"/>
      <c r="KYU15" s="624"/>
      <c r="KYV15" s="624"/>
      <c r="KYW15" s="624"/>
      <c r="KYX15" s="313"/>
      <c r="KYY15" s="314"/>
      <c r="KYZ15" s="315"/>
      <c r="KZA15" s="311"/>
      <c r="KZB15" s="311"/>
      <c r="KZC15" s="624"/>
      <c r="KZD15" s="624"/>
      <c r="KZE15" s="624"/>
      <c r="KZF15" s="313"/>
      <c r="KZG15" s="314"/>
      <c r="KZH15" s="315"/>
      <c r="KZI15" s="311"/>
      <c r="KZJ15" s="311"/>
      <c r="KZK15" s="624"/>
      <c r="KZL15" s="624"/>
      <c r="KZM15" s="624"/>
      <c r="KZN15" s="313"/>
      <c r="KZO15" s="314"/>
      <c r="KZP15" s="315"/>
      <c r="KZQ15" s="311"/>
      <c r="KZR15" s="311"/>
      <c r="KZS15" s="624"/>
      <c r="KZT15" s="624"/>
      <c r="KZU15" s="624"/>
      <c r="KZV15" s="313"/>
      <c r="KZW15" s="314"/>
      <c r="KZX15" s="315"/>
      <c r="KZY15" s="311"/>
      <c r="KZZ15" s="311"/>
      <c r="LAA15" s="624"/>
      <c r="LAB15" s="624"/>
      <c r="LAC15" s="624"/>
      <c r="LAD15" s="313"/>
      <c r="LAE15" s="314"/>
      <c r="LAF15" s="315"/>
      <c r="LAG15" s="311"/>
      <c r="LAH15" s="311"/>
      <c r="LAI15" s="624"/>
      <c r="LAJ15" s="624"/>
      <c r="LAK15" s="624"/>
      <c r="LAL15" s="313"/>
      <c r="LAM15" s="314"/>
      <c r="LAN15" s="315"/>
      <c r="LAO15" s="311"/>
      <c r="LAP15" s="311"/>
      <c r="LAQ15" s="624"/>
      <c r="LAR15" s="624"/>
      <c r="LAS15" s="624"/>
      <c r="LAT15" s="313"/>
      <c r="LAU15" s="314"/>
      <c r="LAV15" s="315"/>
      <c r="LAW15" s="311"/>
      <c r="LAX15" s="311"/>
      <c r="LAY15" s="624"/>
      <c r="LAZ15" s="624"/>
      <c r="LBA15" s="624"/>
      <c r="LBB15" s="313"/>
      <c r="LBC15" s="314"/>
      <c r="LBD15" s="315"/>
      <c r="LBE15" s="311"/>
      <c r="LBF15" s="311"/>
      <c r="LBG15" s="624"/>
      <c r="LBH15" s="624"/>
      <c r="LBI15" s="624"/>
      <c r="LBJ15" s="313"/>
      <c r="LBK15" s="314"/>
      <c r="LBL15" s="315"/>
      <c r="LBM15" s="311"/>
      <c r="LBN15" s="311"/>
      <c r="LBO15" s="624"/>
      <c r="LBP15" s="624"/>
      <c r="LBQ15" s="624"/>
      <c r="LBR15" s="313"/>
      <c r="LBS15" s="314"/>
      <c r="LBT15" s="315"/>
      <c r="LBU15" s="311"/>
      <c r="LBV15" s="311"/>
      <c r="LBW15" s="624"/>
      <c r="LBX15" s="624"/>
      <c r="LBY15" s="624"/>
      <c r="LBZ15" s="313"/>
      <c r="LCA15" s="314"/>
      <c r="LCB15" s="315"/>
      <c r="LCC15" s="311"/>
      <c r="LCD15" s="311"/>
      <c r="LCE15" s="624"/>
      <c r="LCF15" s="624"/>
      <c r="LCG15" s="624"/>
      <c r="LCH15" s="313"/>
      <c r="LCI15" s="314"/>
      <c r="LCJ15" s="315"/>
      <c r="LCK15" s="311"/>
      <c r="LCL15" s="311"/>
      <c r="LCM15" s="624"/>
      <c r="LCN15" s="624"/>
      <c r="LCO15" s="624"/>
      <c r="LCP15" s="313"/>
      <c r="LCQ15" s="314"/>
      <c r="LCR15" s="315"/>
      <c r="LCS15" s="311"/>
      <c r="LCT15" s="311"/>
      <c r="LCU15" s="624"/>
      <c r="LCV15" s="624"/>
      <c r="LCW15" s="624"/>
      <c r="LCX15" s="313"/>
      <c r="LCY15" s="314"/>
      <c r="LCZ15" s="315"/>
      <c r="LDA15" s="311"/>
      <c r="LDB15" s="311"/>
      <c r="LDC15" s="624"/>
      <c r="LDD15" s="624"/>
      <c r="LDE15" s="624"/>
      <c r="LDF15" s="313"/>
      <c r="LDG15" s="314"/>
      <c r="LDH15" s="315"/>
      <c r="LDI15" s="311"/>
      <c r="LDJ15" s="311"/>
      <c r="LDK15" s="624"/>
      <c r="LDL15" s="624"/>
      <c r="LDM15" s="624"/>
      <c r="LDN15" s="313"/>
      <c r="LDO15" s="314"/>
      <c r="LDP15" s="315"/>
      <c r="LDQ15" s="311"/>
      <c r="LDR15" s="311"/>
      <c r="LDS15" s="624"/>
      <c r="LDT15" s="624"/>
      <c r="LDU15" s="624"/>
      <c r="LDV15" s="313"/>
      <c r="LDW15" s="314"/>
      <c r="LDX15" s="315"/>
      <c r="LDY15" s="311"/>
      <c r="LDZ15" s="311"/>
      <c r="LEA15" s="624"/>
      <c r="LEB15" s="624"/>
      <c r="LEC15" s="624"/>
      <c r="LED15" s="313"/>
      <c r="LEE15" s="314"/>
      <c r="LEF15" s="315"/>
      <c r="LEG15" s="311"/>
      <c r="LEH15" s="311"/>
      <c r="LEI15" s="624"/>
      <c r="LEJ15" s="624"/>
      <c r="LEK15" s="624"/>
      <c r="LEL15" s="313"/>
      <c r="LEM15" s="314"/>
      <c r="LEN15" s="315"/>
      <c r="LEO15" s="311"/>
      <c r="LEP15" s="311"/>
      <c r="LEQ15" s="624"/>
      <c r="LER15" s="624"/>
      <c r="LES15" s="624"/>
      <c r="LET15" s="313"/>
      <c r="LEU15" s="314"/>
      <c r="LEV15" s="315"/>
      <c r="LEW15" s="311"/>
      <c r="LEX15" s="311"/>
      <c r="LEY15" s="624"/>
      <c r="LEZ15" s="624"/>
      <c r="LFA15" s="624"/>
      <c r="LFB15" s="313"/>
      <c r="LFC15" s="314"/>
      <c r="LFD15" s="315"/>
      <c r="LFE15" s="311"/>
      <c r="LFF15" s="311"/>
      <c r="LFG15" s="624"/>
      <c r="LFH15" s="624"/>
      <c r="LFI15" s="624"/>
      <c r="LFJ15" s="313"/>
      <c r="LFK15" s="314"/>
      <c r="LFL15" s="315"/>
      <c r="LFM15" s="311"/>
      <c r="LFN15" s="311"/>
      <c r="LFO15" s="624"/>
      <c r="LFP15" s="624"/>
      <c r="LFQ15" s="624"/>
      <c r="LFR15" s="313"/>
      <c r="LFS15" s="314"/>
      <c r="LFT15" s="315"/>
      <c r="LFU15" s="311"/>
      <c r="LFV15" s="311"/>
      <c r="LFW15" s="624"/>
      <c r="LFX15" s="624"/>
      <c r="LFY15" s="624"/>
      <c r="LFZ15" s="313"/>
      <c r="LGA15" s="314"/>
      <c r="LGB15" s="315"/>
      <c r="LGC15" s="311"/>
      <c r="LGD15" s="311"/>
      <c r="LGE15" s="624"/>
      <c r="LGF15" s="624"/>
      <c r="LGG15" s="624"/>
      <c r="LGH15" s="313"/>
      <c r="LGI15" s="314"/>
      <c r="LGJ15" s="315"/>
      <c r="LGK15" s="311"/>
      <c r="LGL15" s="311"/>
      <c r="LGM15" s="624"/>
      <c r="LGN15" s="624"/>
      <c r="LGO15" s="624"/>
      <c r="LGP15" s="313"/>
      <c r="LGQ15" s="314"/>
      <c r="LGR15" s="315"/>
      <c r="LGS15" s="311"/>
      <c r="LGT15" s="311"/>
      <c r="LGU15" s="624"/>
      <c r="LGV15" s="624"/>
      <c r="LGW15" s="624"/>
      <c r="LGX15" s="313"/>
      <c r="LGY15" s="314"/>
      <c r="LGZ15" s="315"/>
      <c r="LHA15" s="311"/>
      <c r="LHB15" s="311"/>
      <c r="LHC15" s="624"/>
      <c r="LHD15" s="624"/>
      <c r="LHE15" s="624"/>
      <c r="LHF15" s="313"/>
      <c r="LHG15" s="314"/>
      <c r="LHH15" s="315"/>
      <c r="LHI15" s="311"/>
      <c r="LHJ15" s="311"/>
      <c r="LHK15" s="624"/>
      <c r="LHL15" s="624"/>
      <c r="LHM15" s="624"/>
      <c r="LHN15" s="313"/>
      <c r="LHO15" s="314"/>
      <c r="LHP15" s="315"/>
      <c r="LHQ15" s="311"/>
      <c r="LHR15" s="311"/>
      <c r="LHS15" s="624"/>
      <c r="LHT15" s="624"/>
      <c r="LHU15" s="624"/>
      <c r="LHV15" s="313"/>
      <c r="LHW15" s="314"/>
      <c r="LHX15" s="315"/>
      <c r="LHY15" s="311"/>
      <c r="LHZ15" s="311"/>
      <c r="LIA15" s="624"/>
      <c r="LIB15" s="624"/>
      <c r="LIC15" s="624"/>
      <c r="LID15" s="313"/>
      <c r="LIE15" s="314"/>
      <c r="LIF15" s="315"/>
      <c r="LIG15" s="311"/>
      <c r="LIH15" s="311"/>
      <c r="LII15" s="624"/>
      <c r="LIJ15" s="624"/>
      <c r="LIK15" s="624"/>
      <c r="LIL15" s="313"/>
      <c r="LIM15" s="314"/>
      <c r="LIN15" s="315"/>
      <c r="LIO15" s="311"/>
      <c r="LIP15" s="311"/>
      <c r="LIQ15" s="624"/>
      <c r="LIR15" s="624"/>
      <c r="LIS15" s="624"/>
      <c r="LIT15" s="313"/>
      <c r="LIU15" s="314"/>
      <c r="LIV15" s="315"/>
      <c r="LIW15" s="311"/>
      <c r="LIX15" s="311"/>
      <c r="LIY15" s="624"/>
      <c r="LIZ15" s="624"/>
      <c r="LJA15" s="624"/>
      <c r="LJB15" s="313"/>
      <c r="LJC15" s="314"/>
      <c r="LJD15" s="315"/>
      <c r="LJE15" s="311"/>
      <c r="LJF15" s="311"/>
      <c r="LJG15" s="624"/>
      <c r="LJH15" s="624"/>
      <c r="LJI15" s="624"/>
      <c r="LJJ15" s="313"/>
      <c r="LJK15" s="314"/>
      <c r="LJL15" s="315"/>
      <c r="LJM15" s="311"/>
      <c r="LJN15" s="311"/>
      <c r="LJO15" s="624"/>
      <c r="LJP15" s="624"/>
      <c r="LJQ15" s="624"/>
      <c r="LJR15" s="313"/>
      <c r="LJS15" s="314"/>
      <c r="LJT15" s="315"/>
      <c r="LJU15" s="311"/>
      <c r="LJV15" s="311"/>
      <c r="LJW15" s="624"/>
      <c r="LJX15" s="624"/>
      <c r="LJY15" s="624"/>
      <c r="LJZ15" s="313"/>
      <c r="LKA15" s="314"/>
      <c r="LKB15" s="315"/>
      <c r="LKC15" s="311"/>
      <c r="LKD15" s="311"/>
      <c r="LKE15" s="624"/>
      <c r="LKF15" s="624"/>
      <c r="LKG15" s="624"/>
      <c r="LKH15" s="313"/>
      <c r="LKI15" s="314"/>
      <c r="LKJ15" s="315"/>
      <c r="LKK15" s="311"/>
      <c r="LKL15" s="311"/>
      <c r="LKM15" s="624"/>
      <c r="LKN15" s="624"/>
      <c r="LKO15" s="624"/>
      <c r="LKP15" s="313"/>
      <c r="LKQ15" s="314"/>
      <c r="LKR15" s="315"/>
      <c r="LKS15" s="311"/>
      <c r="LKT15" s="311"/>
      <c r="LKU15" s="624"/>
      <c r="LKV15" s="624"/>
      <c r="LKW15" s="624"/>
      <c r="LKX15" s="313"/>
      <c r="LKY15" s="314"/>
      <c r="LKZ15" s="315"/>
      <c r="LLA15" s="311"/>
      <c r="LLB15" s="311"/>
      <c r="LLC15" s="624"/>
      <c r="LLD15" s="624"/>
      <c r="LLE15" s="624"/>
      <c r="LLF15" s="313"/>
      <c r="LLG15" s="314"/>
      <c r="LLH15" s="315"/>
      <c r="LLI15" s="311"/>
      <c r="LLJ15" s="311"/>
      <c r="LLK15" s="624"/>
      <c r="LLL15" s="624"/>
      <c r="LLM15" s="624"/>
      <c r="LLN15" s="313"/>
      <c r="LLO15" s="314"/>
      <c r="LLP15" s="315"/>
      <c r="LLQ15" s="311"/>
      <c r="LLR15" s="311"/>
      <c r="LLS15" s="624"/>
      <c r="LLT15" s="624"/>
      <c r="LLU15" s="624"/>
      <c r="LLV15" s="313"/>
      <c r="LLW15" s="314"/>
      <c r="LLX15" s="315"/>
      <c r="LLY15" s="311"/>
      <c r="LLZ15" s="311"/>
      <c r="LMA15" s="624"/>
      <c r="LMB15" s="624"/>
      <c r="LMC15" s="624"/>
      <c r="LMD15" s="313"/>
      <c r="LME15" s="314"/>
      <c r="LMF15" s="315"/>
      <c r="LMG15" s="311"/>
      <c r="LMH15" s="311"/>
      <c r="LMI15" s="624"/>
      <c r="LMJ15" s="624"/>
      <c r="LMK15" s="624"/>
      <c r="LML15" s="313"/>
      <c r="LMM15" s="314"/>
      <c r="LMN15" s="315"/>
      <c r="LMO15" s="311"/>
      <c r="LMP15" s="311"/>
      <c r="LMQ15" s="624"/>
      <c r="LMR15" s="624"/>
      <c r="LMS15" s="624"/>
      <c r="LMT15" s="313"/>
      <c r="LMU15" s="314"/>
      <c r="LMV15" s="315"/>
      <c r="LMW15" s="311"/>
      <c r="LMX15" s="311"/>
      <c r="LMY15" s="624"/>
      <c r="LMZ15" s="624"/>
      <c r="LNA15" s="624"/>
      <c r="LNB15" s="313"/>
      <c r="LNC15" s="314"/>
      <c r="LND15" s="315"/>
      <c r="LNE15" s="311"/>
      <c r="LNF15" s="311"/>
      <c r="LNG15" s="624"/>
      <c r="LNH15" s="624"/>
      <c r="LNI15" s="624"/>
      <c r="LNJ15" s="313"/>
      <c r="LNK15" s="314"/>
      <c r="LNL15" s="315"/>
      <c r="LNM15" s="311"/>
      <c r="LNN15" s="311"/>
      <c r="LNO15" s="624"/>
      <c r="LNP15" s="624"/>
      <c r="LNQ15" s="624"/>
      <c r="LNR15" s="313"/>
      <c r="LNS15" s="314"/>
      <c r="LNT15" s="315"/>
      <c r="LNU15" s="311"/>
      <c r="LNV15" s="311"/>
      <c r="LNW15" s="624"/>
      <c r="LNX15" s="624"/>
      <c r="LNY15" s="624"/>
      <c r="LNZ15" s="313"/>
      <c r="LOA15" s="314"/>
      <c r="LOB15" s="315"/>
      <c r="LOC15" s="311"/>
      <c r="LOD15" s="311"/>
      <c r="LOE15" s="624"/>
      <c r="LOF15" s="624"/>
      <c r="LOG15" s="624"/>
      <c r="LOH15" s="313"/>
      <c r="LOI15" s="314"/>
      <c r="LOJ15" s="315"/>
      <c r="LOK15" s="311"/>
      <c r="LOL15" s="311"/>
      <c r="LOM15" s="624"/>
      <c r="LON15" s="624"/>
      <c r="LOO15" s="624"/>
      <c r="LOP15" s="313"/>
      <c r="LOQ15" s="314"/>
      <c r="LOR15" s="315"/>
      <c r="LOS15" s="311"/>
      <c r="LOT15" s="311"/>
      <c r="LOU15" s="624"/>
      <c r="LOV15" s="624"/>
      <c r="LOW15" s="624"/>
      <c r="LOX15" s="313"/>
      <c r="LOY15" s="314"/>
      <c r="LOZ15" s="315"/>
      <c r="LPA15" s="311"/>
      <c r="LPB15" s="311"/>
      <c r="LPC15" s="624"/>
      <c r="LPD15" s="624"/>
      <c r="LPE15" s="624"/>
      <c r="LPF15" s="313"/>
      <c r="LPG15" s="314"/>
      <c r="LPH15" s="315"/>
      <c r="LPI15" s="311"/>
      <c r="LPJ15" s="311"/>
      <c r="LPK15" s="624"/>
      <c r="LPL15" s="624"/>
      <c r="LPM15" s="624"/>
      <c r="LPN15" s="313"/>
      <c r="LPO15" s="314"/>
      <c r="LPP15" s="315"/>
      <c r="LPQ15" s="311"/>
      <c r="LPR15" s="311"/>
      <c r="LPS15" s="624"/>
      <c r="LPT15" s="624"/>
      <c r="LPU15" s="624"/>
      <c r="LPV15" s="313"/>
      <c r="LPW15" s="314"/>
      <c r="LPX15" s="315"/>
      <c r="LPY15" s="311"/>
      <c r="LPZ15" s="311"/>
      <c r="LQA15" s="624"/>
      <c r="LQB15" s="624"/>
      <c r="LQC15" s="624"/>
      <c r="LQD15" s="313"/>
      <c r="LQE15" s="314"/>
      <c r="LQF15" s="315"/>
      <c r="LQG15" s="311"/>
      <c r="LQH15" s="311"/>
      <c r="LQI15" s="624"/>
      <c r="LQJ15" s="624"/>
      <c r="LQK15" s="624"/>
      <c r="LQL15" s="313"/>
      <c r="LQM15" s="314"/>
      <c r="LQN15" s="315"/>
      <c r="LQO15" s="311"/>
      <c r="LQP15" s="311"/>
      <c r="LQQ15" s="624"/>
      <c r="LQR15" s="624"/>
      <c r="LQS15" s="624"/>
      <c r="LQT15" s="313"/>
      <c r="LQU15" s="314"/>
      <c r="LQV15" s="315"/>
      <c r="LQW15" s="311"/>
      <c r="LQX15" s="311"/>
      <c r="LQY15" s="624"/>
      <c r="LQZ15" s="624"/>
      <c r="LRA15" s="624"/>
      <c r="LRB15" s="313"/>
      <c r="LRC15" s="314"/>
      <c r="LRD15" s="315"/>
      <c r="LRE15" s="311"/>
      <c r="LRF15" s="311"/>
      <c r="LRG15" s="624"/>
      <c r="LRH15" s="624"/>
      <c r="LRI15" s="624"/>
      <c r="LRJ15" s="313"/>
      <c r="LRK15" s="314"/>
      <c r="LRL15" s="315"/>
      <c r="LRM15" s="311"/>
      <c r="LRN15" s="311"/>
      <c r="LRO15" s="624"/>
      <c r="LRP15" s="624"/>
      <c r="LRQ15" s="624"/>
      <c r="LRR15" s="313"/>
      <c r="LRS15" s="314"/>
      <c r="LRT15" s="315"/>
      <c r="LRU15" s="311"/>
      <c r="LRV15" s="311"/>
      <c r="LRW15" s="624"/>
      <c r="LRX15" s="624"/>
      <c r="LRY15" s="624"/>
      <c r="LRZ15" s="313"/>
      <c r="LSA15" s="314"/>
      <c r="LSB15" s="315"/>
      <c r="LSC15" s="311"/>
      <c r="LSD15" s="311"/>
      <c r="LSE15" s="624"/>
      <c r="LSF15" s="624"/>
      <c r="LSG15" s="624"/>
      <c r="LSH15" s="313"/>
      <c r="LSI15" s="314"/>
      <c r="LSJ15" s="315"/>
      <c r="LSK15" s="311"/>
      <c r="LSL15" s="311"/>
      <c r="LSM15" s="624"/>
      <c r="LSN15" s="624"/>
      <c r="LSO15" s="624"/>
      <c r="LSP15" s="313"/>
      <c r="LSQ15" s="314"/>
      <c r="LSR15" s="315"/>
      <c r="LSS15" s="311"/>
      <c r="LST15" s="311"/>
      <c r="LSU15" s="624"/>
      <c r="LSV15" s="624"/>
      <c r="LSW15" s="624"/>
      <c r="LSX15" s="313"/>
      <c r="LSY15" s="314"/>
      <c r="LSZ15" s="315"/>
      <c r="LTA15" s="311"/>
      <c r="LTB15" s="311"/>
      <c r="LTC15" s="624"/>
      <c r="LTD15" s="624"/>
      <c r="LTE15" s="624"/>
      <c r="LTF15" s="313"/>
      <c r="LTG15" s="314"/>
      <c r="LTH15" s="315"/>
      <c r="LTI15" s="311"/>
      <c r="LTJ15" s="311"/>
      <c r="LTK15" s="624"/>
      <c r="LTL15" s="624"/>
      <c r="LTM15" s="624"/>
      <c r="LTN15" s="313"/>
      <c r="LTO15" s="314"/>
      <c r="LTP15" s="315"/>
      <c r="LTQ15" s="311"/>
      <c r="LTR15" s="311"/>
      <c r="LTS15" s="624"/>
      <c r="LTT15" s="624"/>
      <c r="LTU15" s="624"/>
      <c r="LTV15" s="313"/>
      <c r="LTW15" s="314"/>
      <c r="LTX15" s="315"/>
      <c r="LTY15" s="311"/>
      <c r="LTZ15" s="311"/>
      <c r="LUA15" s="624"/>
      <c r="LUB15" s="624"/>
      <c r="LUC15" s="624"/>
      <c r="LUD15" s="313"/>
      <c r="LUE15" s="314"/>
      <c r="LUF15" s="315"/>
      <c r="LUG15" s="311"/>
      <c r="LUH15" s="311"/>
      <c r="LUI15" s="624"/>
      <c r="LUJ15" s="624"/>
      <c r="LUK15" s="624"/>
      <c r="LUL15" s="313"/>
      <c r="LUM15" s="314"/>
      <c r="LUN15" s="315"/>
      <c r="LUO15" s="311"/>
      <c r="LUP15" s="311"/>
      <c r="LUQ15" s="624"/>
      <c r="LUR15" s="624"/>
      <c r="LUS15" s="624"/>
      <c r="LUT15" s="313"/>
      <c r="LUU15" s="314"/>
      <c r="LUV15" s="315"/>
      <c r="LUW15" s="311"/>
      <c r="LUX15" s="311"/>
      <c r="LUY15" s="624"/>
      <c r="LUZ15" s="624"/>
      <c r="LVA15" s="624"/>
      <c r="LVB15" s="313"/>
      <c r="LVC15" s="314"/>
      <c r="LVD15" s="315"/>
      <c r="LVE15" s="311"/>
      <c r="LVF15" s="311"/>
      <c r="LVG15" s="624"/>
      <c r="LVH15" s="624"/>
      <c r="LVI15" s="624"/>
      <c r="LVJ15" s="313"/>
      <c r="LVK15" s="314"/>
      <c r="LVL15" s="315"/>
      <c r="LVM15" s="311"/>
      <c r="LVN15" s="311"/>
      <c r="LVO15" s="624"/>
      <c r="LVP15" s="624"/>
      <c r="LVQ15" s="624"/>
      <c r="LVR15" s="313"/>
      <c r="LVS15" s="314"/>
      <c r="LVT15" s="315"/>
      <c r="LVU15" s="311"/>
      <c r="LVV15" s="311"/>
      <c r="LVW15" s="624"/>
      <c r="LVX15" s="624"/>
      <c r="LVY15" s="624"/>
      <c r="LVZ15" s="313"/>
      <c r="LWA15" s="314"/>
      <c r="LWB15" s="315"/>
      <c r="LWC15" s="311"/>
      <c r="LWD15" s="311"/>
      <c r="LWE15" s="624"/>
      <c r="LWF15" s="624"/>
      <c r="LWG15" s="624"/>
      <c r="LWH15" s="313"/>
      <c r="LWI15" s="314"/>
      <c r="LWJ15" s="315"/>
      <c r="LWK15" s="311"/>
      <c r="LWL15" s="311"/>
      <c r="LWM15" s="624"/>
      <c r="LWN15" s="624"/>
      <c r="LWO15" s="624"/>
      <c r="LWP15" s="313"/>
      <c r="LWQ15" s="314"/>
      <c r="LWR15" s="315"/>
      <c r="LWS15" s="311"/>
      <c r="LWT15" s="311"/>
      <c r="LWU15" s="624"/>
      <c r="LWV15" s="624"/>
      <c r="LWW15" s="624"/>
      <c r="LWX15" s="313"/>
      <c r="LWY15" s="314"/>
      <c r="LWZ15" s="315"/>
      <c r="LXA15" s="311"/>
      <c r="LXB15" s="311"/>
      <c r="LXC15" s="624"/>
      <c r="LXD15" s="624"/>
      <c r="LXE15" s="624"/>
      <c r="LXF15" s="313"/>
      <c r="LXG15" s="314"/>
      <c r="LXH15" s="315"/>
      <c r="LXI15" s="311"/>
      <c r="LXJ15" s="311"/>
      <c r="LXK15" s="624"/>
      <c r="LXL15" s="624"/>
      <c r="LXM15" s="624"/>
      <c r="LXN15" s="313"/>
      <c r="LXO15" s="314"/>
      <c r="LXP15" s="315"/>
      <c r="LXQ15" s="311"/>
      <c r="LXR15" s="311"/>
      <c r="LXS15" s="624"/>
      <c r="LXT15" s="624"/>
      <c r="LXU15" s="624"/>
      <c r="LXV15" s="313"/>
      <c r="LXW15" s="314"/>
      <c r="LXX15" s="315"/>
      <c r="LXY15" s="311"/>
      <c r="LXZ15" s="311"/>
      <c r="LYA15" s="624"/>
      <c r="LYB15" s="624"/>
      <c r="LYC15" s="624"/>
      <c r="LYD15" s="313"/>
      <c r="LYE15" s="314"/>
      <c r="LYF15" s="315"/>
      <c r="LYG15" s="311"/>
      <c r="LYH15" s="311"/>
      <c r="LYI15" s="624"/>
      <c r="LYJ15" s="624"/>
      <c r="LYK15" s="624"/>
      <c r="LYL15" s="313"/>
      <c r="LYM15" s="314"/>
      <c r="LYN15" s="315"/>
      <c r="LYO15" s="311"/>
      <c r="LYP15" s="311"/>
      <c r="LYQ15" s="624"/>
      <c r="LYR15" s="624"/>
      <c r="LYS15" s="624"/>
      <c r="LYT15" s="313"/>
      <c r="LYU15" s="314"/>
      <c r="LYV15" s="315"/>
      <c r="LYW15" s="311"/>
      <c r="LYX15" s="311"/>
      <c r="LYY15" s="624"/>
      <c r="LYZ15" s="624"/>
      <c r="LZA15" s="624"/>
      <c r="LZB15" s="313"/>
      <c r="LZC15" s="314"/>
      <c r="LZD15" s="315"/>
      <c r="LZE15" s="311"/>
      <c r="LZF15" s="311"/>
      <c r="LZG15" s="624"/>
      <c r="LZH15" s="624"/>
      <c r="LZI15" s="624"/>
      <c r="LZJ15" s="313"/>
      <c r="LZK15" s="314"/>
      <c r="LZL15" s="315"/>
      <c r="LZM15" s="311"/>
      <c r="LZN15" s="311"/>
      <c r="LZO15" s="624"/>
      <c r="LZP15" s="624"/>
      <c r="LZQ15" s="624"/>
      <c r="LZR15" s="313"/>
      <c r="LZS15" s="314"/>
      <c r="LZT15" s="315"/>
      <c r="LZU15" s="311"/>
      <c r="LZV15" s="311"/>
      <c r="LZW15" s="624"/>
      <c r="LZX15" s="624"/>
      <c r="LZY15" s="624"/>
      <c r="LZZ15" s="313"/>
      <c r="MAA15" s="314"/>
      <c r="MAB15" s="315"/>
      <c r="MAC15" s="311"/>
      <c r="MAD15" s="311"/>
      <c r="MAE15" s="624"/>
      <c r="MAF15" s="624"/>
      <c r="MAG15" s="624"/>
      <c r="MAH15" s="313"/>
      <c r="MAI15" s="314"/>
      <c r="MAJ15" s="315"/>
      <c r="MAK15" s="311"/>
      <c r="MAL15" s="311"/>
      <c r="MAM15" s="624"/>
      <c r="MAN15" s="624"/>
      <c r="MAO15" s="624"/>
      <c r="MAP15" s="313"/>
      <c r="MAQ15" s="314"/>
      <c r="MAR15" s="315"/>
      <c r="MAS15" s="311"/>
      <c r="MAT15" s="311"/>
      <c r="MAU15" s="624"/>
      <c r="MAV15" s="624"/>
      <c r="MAW15" s="624"/>
      <c r="MAX15" s="313"/>
      <c r="MAY15" s="314"/>
      <c r="MAZ15" s="315"/>
      <c r="MBA15" s="311"/>
      <c r="MBB15" s="311"/>
      <c r="MBC15" s="624"/>
      <c r="MBD15" s="624"/>
      <c r="MBE15" s="624"/>
      <c r="MBF15" s="313"/>
      <c r="MBG15" s="314"/>
      <c r="MBH15" s="315"/>
      <c r="MBI15" s="311"/>
      <c r="MBJ15" s="311"/>
      <c r="MBK15" s="624"/>
      <c r="MBL15" s="624"/>
      <c r="MBM15" s="624"/>
      <c r="MBN15" s="313"/>
      <c r="MBO15" s="314"/>
      <c r="MBP15" s="315"/>
      <c r="MBQ15" s="311"/>
      <c r="MBR15" s="311"/>
      <c r="MBS15" s="624"/>
      <c r="MBT15" s="624"/>
      <c r="MBU15" s="624"/>
      <c r="MBV15" s="313"/>
      <c r="MBW15" s="314"/>
      <c r="MBX15" s="315"/>
      <c r="MBY15" s="311"/>
      <c r="MBZ15" s="311"/>
      <c r="MCA15" s="624"/>
      <c r="MCB15" s="624"/>
      <c r="MCC15" s="624"/>
      <c r="MCD15" s="313"/>
      <c r="MCE15" s="314"/>
      <c r="MCF15" s="315"/>
      <c r="MCG15" s="311"/>
      <c r="MCH15" s="311"/>
      <c r="MCI15" s="624"/>
      <c r="MCJ15" s="624"/>
      <c r="MCK15" s="624"/>
      <c r="MCL15" s="313"/>
      <c r="MCM15" s="314"/>
      <c r="MCN15" s="315"/>
      <c r="MCO15" s="311"/>
      <c r="MCP15" s="311"/>
      <c r="MCQ15" s="624"/>
      <c r="MCR15" s="624"/>
      <c r="MCS15" s="624"/>
      <c r="MCT15" s="313"/>
      <c r="MCU15" s="314"/>
      <c r="MCV15" s="315"/>
      <c r="MCW15" s="311"/>
      <c r="MCX15" s="311"/>
      <c r="MCY15" s="624"/>
      <c r="MCZ15" s="624"/>
      <c r="MDA15" s="624"/>
      <c r="MDB15" s="313"/>
      <c r="MDC15" s="314"/>
      <c r="MDD15" s="315"/>
      <c r="MDE15" s="311"/>
      <c r="MDF15" s="311"/>
      <c r="MDG15" s="624"/>
      <c r="MDH15" s="624"/>
      <c r="MDI15" s="624"/>
      <c r="MDJ15" s="313"/>
      <c r="MDK15" s="314"/>
      <c r="MDL15" s="315"/>
      <c r="MDM15" s="311"/>
      <c r="MDN15" s="311"/>
      <c r="MDO15" s="624"/>
      <c r="MDP15" s="624"/>
      <c r="MDQ15" s="624"/>
      <c r="MDR15" s="313"/>
      <c r="MDS15" s="314"/>
      <c r="MDT15" s="315"/>
      <c r="MDU15" s="311"/>
      <c r="MDV15" s="311"/>
      <c r="MDW15" s="624"/>
      <c r="MDX15" s="624"/>
      <c r="MDY15" s="624"/>
      <c r="MDZ15" s="313"/>
      <c r="MEA15" s="314"/>
      <c r="MEB15" s="315"/>
      <c r="MEC15" s="311"/>
      <c r="MED15" s="311"/>
      <c r="MEE15" s="624"/>
      <c r="MEF15" s="624"/>
      <c r="MEG15" s="624"/>
      <c r="MEH15" s="313"/>
      <c r="MEI15" s="314"/>
      <c r="MEJ15" s="315"/>
      <c r="MEK15" s="311"/>
      <c r="MEL15" s="311"/>
      <c r="MEM15" s="624"/>
      <c r="MEN15" s="624"/>
      <c r="MEO15" s="624"/>
      <c r="MEP15" s="313"/>
      <c r="MEQ15" s="314"/>
      <c r="MER15" s="315"/>
      <c r="MES15" s="311"/>
      <c r="MET15" s="311"/>
      <c r="MEU15" s="624"/>
      <c r="MEV15" s="624"/>
      <c r="MEW15" s="624"/>
      <c r="MEX15" s="313"/>
      <c r="MEY15" s="314"/>
      <c r="MEZ15" s="315"/>
      <c r="MFA15" s="311"/>
      <c r="MFB15" s="311"/>
      <c r="MFC15" s="624"/>
      <c r="MFD15" s="624"/>
      <c r="MFE15" s="624"/>
      <c r="MFF15" s="313"/>
      <c r="MFG15" s="314"/>
      <c r="MFH15" s="315"/>
      <c r="MFI15" s="311"/>
      <c r="MFJ15" s="311"/>
      <c r="MFK15" s="624"/>
      <c r="MFL15" s="624"/>
      <c r="MFM15" s="624"/>
      <c r="MFN15" s="313"/>
      <c r="MFO15" s="314"/>
      <c r="MFP15" s="315"/>
      <c r="MFQ15" s="311"/>
      <c r="MFR15" s="311"/>
      <c r="MFS15" s="624"/>
      <c r="MFT15" s="624"/>
      <c r="MFU15" s="624"/>
      <c r="MFV15" s="313"/>
      <c r="MFW15" s="314"/>
      <c r="MFX15" s="315"/>
      <c r="MFY15" s="311"/>
      <c r="MFZ15" s="311"/>
      <c r="MGA15" s="624"/>
      <c r="MGB15" s="624"/>
      <c r="MGC15" s="624"/>
      <c r="MGD15" s="313"/>
      <c r="MGE15" s="314"/>
      <c r="MGF15" s="315"/>
      <c r="MGG15" s="311"/>
      <c r="MGH15" s="311"/>
      <c r="MGI15" s="624"/>
      <c r="MGJ15" s="624"/>
      <c r="MGK15" s="624"/>
      <c r="MGL15" s="313"/>
      <c r="MGM15" s="314"/>
      <c r="MGN15" s="315"/>
      <c r="MGO15" s="311"/>
      <c r="MGP15" s="311"/>
      <c r="MGQ15" s="624"/>
      <c r="MGR15" s="624"/>
      <c r="MGS15" s="624"/>
      <c r="MGT15" s="313"/>
      <c r="MGU15" s="314"/>
      <c r="MGV15" s="315"/>
      <c r="MGW15" s="311"/>
      <c r="MGX15" s="311"/>
      <c r="MGY15" s="624"/>
      <c r="MGZ15" s="624"/>
      <c r="MHA15" s="624"/>
      <c r="MHB15" s="313"/>
      <c r="MHC15" s="314"/>
      <c r="MHD15" s="315"/>
      <c r="MHE15" s="311"/>
      <c r="MHF15" s="311"/>
      <c r="MHG15" s="624"/>
      <c r="MHH15" s="624"/>
      <c r="MHI15" s="624"/>
      <c r="MHJ15" s="313"/>
      <c r="MHK15" s="314"/>
      <c r="MHL15" s="315"/>
      <c r="MHM15" s="311"/>
      <c r="MHN15" s="311"/>
      <c r="MHO15" s="624"/>
      <c r="MHP15" s="624"/>
      <c r="MHQ15" s="624"/>
      <c r="MHR15" s="313"/>
      <c r="MHS15" s="314"/>
      <c r="MHT15" s="315"/>
      <c r="MHU15" s="311"/>
      <c r="MHV15" s="311"/>
      <c r="MHW15" s="624"/>
      <c r="MHX15" s="624"/>
      <c r="MHY15" s="624"/>
      <c r="MHZ15" s="313"/>
      <c r="MIA15" s="314"/>
      <c r="MIB15" s="315"/>
      <c r="MIC15" s="311"/>
      <c r="MID15" s="311"/>
      <c r="MIE15" s="624"/>
      <c r="MIF15" s="624"/>
      <c r="MIG15" s="624"/>
      <c r="MIH15" s="313"/>
      <c r="MII15" s="314"/>
      <c r="MIJ15" s="315"/>
      <c r="MIK15" s="311"/>
      <c r="MIL15" s="311"/>
      <c r="MIM15" s="624"/>
      <c r="MIN15" s="624"/>
      <c r="MIO15" s="624"/>
      <c r="MIP15" s="313"/>
      <c r="MIQ15" s="314"/>
      <c r="MIR15" s="315"/>
      <c r="MIS15" s="311"/>
      <c r="MIT15" s="311"/>
      <c r="MIU15" s="624"/>
      <c r="MIV15" s="624"/>
      <c r="MIW15" s="624"/>
      <c r="MIX15" s="313"/>
      <c r="MIY15" s="314"/>
      <c r="MIZ15" s="315"/>
      <c r="MJA15" s="311"/>
      <c r="MJB15" s="311"/>
      <c r="MJC15" s="624"/>
      <c r="MJD15" s="624"/>
      <c r="MJE15" s="624"/>
      <c r="MJF15" s="313"/>
      <c r="MJG15" s="314"/>
      <c r="MJH15" s="315"/>
      <c r="MJI15" s="311"/>
      <c r="MJJ15" s="311"/>
      <c r="MJK15" s="624"/>
      <c r="MJL15" s="624"/>
      <c r="MJM15" s="624"/>
      <c r="MJN15" s="313"/>
      <c r="MJO15" s="314"/>
      <c r="MJP15" s="315"/>
      <c r="MJQ15" s="311"/>
      <c r="MJR15" s="311"/>
      <c r="MJS15" s="624"/>
      <c r="MJT15" s="624"/>
      <c r="MJU15" s="624"/>
      <c r="MJV15" s="313"/>
      <c r="MJW15" s="314"/>
      <c r="MJX15" s="315"/>
      <c r="MJY15" s="311"/>
      <c r="MJZ15" s="311"/>
      <c r="MKA15" s="624"/>
      <c r="MKB15" s="624"/>
      <c r="MKC15" s="624"/>
      <c r="MKD15" s="313"/>
      <c r="MKE15" s="314"/>
      <c r="MKF15" s="315"/>
      <c r="MKG15" s="311"/>
      <c r="MKH15" s="311"/>
      <c r="MKI15" s="624"/>
      <c r="MKJ15" s="624"/>
      <c r="MKK15" s="624"/>
      <c r="MKL15" s="313"/>
      <c r="MKM15" s="314"/>
      <c r="MKN15" s="315"/>
      <c r="MKO15" s="311"/>
      <c r="MKP15" s="311"/>
      <c r="MKQ15" s="624"/>
      <c r="MKR15" s="624"/>
      <c r="MKS15" s="624"/>
      <c r="MKT15" s="313"/>
      <c r="MKU15" s="314"/>
      <c r="MKV15" s="315"/>
      <c r="MKW15" s="311"/>
      <c r="MKX15" s="311"/>
      <c r="MKY15" s="624"/>
      <c r="MKZ15" s="624"/>
      <c r="MLA15" s="624"/>
      <c r="MLB15" s="313"/>
      <c r="MLC15" s="314"/>
      <c r="MLD15" s="315"/>
      <c r="MLE15" s="311"/>
      <c r="MLF15" s="311"/>
      <c r="MLG15" s="624"/>
      <c r="MLH15" s="624"/>
      <c r="MLI15" s="624"/>
      <c r="MLJ15" s="313"/>
      <c r="MLK15" s="314"/>
      <c r="MLL15" s="315"/>
      <c r="MLM15" s="311"/>
      <c r="MLN15" s="311"/>
      <c r="MLO15" s="624"/>
      <c r="MLP15" s="624"/>
      <c r="MLQ15" s="624"/>
      <c r="MLR15" s="313"/>
      <c r="MLS15" s="314"/>
      <c r="MLT15" s="315"/>
      <c r="MLU15" s="311"/>
      <c r="MLV15" s="311"/>
      <c r="MLW15" s="624"/>
      <c r="MLX15" s="624"/>
      <c r="MLY15" s="624"/>
      <c r="MLZ15" s="313"/>
      <c r="MMA15" s="314"/>
      <c r="MMB15" s="315"/>
      <c r="MMC15" s="311"/>
      <c r="MMD15" s="311"/>
      <c r="MME15" s="624"/>
      <c r="MMF15" s="624"/>
      <c r="MMG15" s="624"/>
      <c r="MMH15" s="313"/>
      <c r="MMI15" s="314"/>
      <c r="MMJ15" s="315"/>
      <c r="MMK15" s="311"/>
      <c r="MML15" s="311"/>
      <c r="MMM15" s="624"/>
      <c r="MMN15" s="624"/>
      <c r="MMO15" s="624"/>
      <c r="MMP15" s="313"/>
      <c r="MMQ15" s="314"/>
      <c r="MMR15" s="315"/>
      <c r="MMS15" s="311"/>
      <c r="MMT15" s="311"/>
      <c r="MMU15" s="624"/>
      <c r="MMV15" s="624"/>
      <c r="MMW15" s="624"/>
      <c r="MMX15" s="313"/>
      <c r="MMY15" s="314"/>
      <c r="MMZ15" s="315"/>
      <c r="MNA15" s="311"/>
      <c r="MNB15" s="311"/>
      <c r="MNC15" s="624"/>
      <c r="MND15" s="624"/>
      <c r="MNE15" s="624"/>
      <c r="MNF15" s="313"/>
      <c r="MNG15" s="314"/>
      <c r="MNH15" s="315"/>
      <c r="MNI15" s="311"/>
      <c r="MNJ15" s="311"/>
      <c r="MNK15" s="624"/>
      <c r="MNL15" s="624"/>
      <c r="MNM15" s="624"/>
      <c r="MNN15" s="313"/>
      <c r="MNO15" s="314"/>
      <c r="MNP15" s="315"/>
      <c r="MNQ15" s="311"/>
      <c r="MNR15" s="311"/>
      <c r="MNS15" s="624"/>
      <c r="MNT15" s="624"/>
      <c r="MNU15" s="624"/>
      <c r="MNV15" s="313"/>
      <c r="MNW15" s="314"/>
      <c r="MNX15" s="315"/>
      <c r="MNY15" s="311"/>
      <c r="MNZ15" s="311"/>
      <c r="MOA15" s="624"/>
      <c r="MOB15" s="624"/>
      <c r="MOC15" s="624"/>
      <c r="MOD15" s="313"/>
      <c r="MOE15" s="314"/>
      <c r="MOF15" s="315"/>
      <c r="MOG15" s="311"/>
      <c r="MOH15" s="311"/>
      <c r="MOI15" s="624"/>
      <c r="MOJ15" s="624"/>
      <c r="MOK15" s="624"/>
      <c r="MOL15" s="313"/>
      <c r="MOM15" s="314"/>
      <c r="MON15" s="315"/>
      <c r="MOO15" s="311"/>
      <c r="MOP15" s="311"/>
      <c r="MOQ15" s="624"/>
      <c r="MOR15" s="624"/>
      <c r="MOS15" s="624"/>
      <c r="MOT15" s="313"/>
      <c r="MOU15" s="314"/>
      <c r="MOV15" s="315"/>
      <c r="MOW15" s="311"/>
      <c r="MOX15" s="311"/>
      <c r="MOY15" s="624"/>
      <c r="MOZ15" s="624"/>
      <c r="MPA15" s="624"/>
      <c r="MPB15" s="313"/>
      <c r="MPC15" s="314"/>
      <c r="MPD15" s="315"/>
      <c r="MPE15" s="311"/>
      <c r="MPF15" s="311"/>
      <c r="MPG15" s="624"/>
      <c r="MPH15" s="624"/>
      <c r="MPI15" s="624"/>
      <c r="MPJ15" s="313"/>
      <c r="MPK15" s="314"/>
      <c r="MPL15" s="315"/>
      <c r="MPM15" s="311"/>
      <c r="MPN15" s="311"/>
      <c r="MPO15" s="624"/>
      <c r="MPP15" s="624"/>
      <c r="MPQ15" s="624"/>
      <c r="MPR15" s="313"/>
      <c r="MPS15" s="314"/>
      <c r="MPT15" s="315"/>
      <c r="MPU15" s="311"/>
      <c r="MPV15" s="311"/>
      <c r="MPW15" s="624"/>
      <c r="MPX15" s="624"/>
      <c r="MPY15" s="624"/>
      <c r="MPZ15" s="313"/>
      <c r="MQA15" s="314"/>
      <c r="MQB15" s="315"/>
      <c r="MQC15" s="311"/>
      <c r="MQD15" s="311"/>
      <c r="MQE15" s="624"/>
      <c r="MQF15" s="624"/>
      <c r="MQG15" s="624"/>
      <c r="MQH15" s="313"/>
      <c r="MQI15" s="314"/>
      <c r="MQJ15" s="315"/>
      <c r="MQK15" s="311"/>
      <c r="MQL15" s="311"/>
      <c r="MQM15" s="624"/>
      <c r="MQN15" s="624"/>
      <c r="MQO15" s="624"/>
      <c r="MQP15" s="313"/>
      <c r="MQQ15" s="314"/>
      <c r="MQR15" s="315"/>
      <c r="MQS15" s="311"/>
      <c r="MQT15" s="311"/>
      <c r="MQU15" s="624"/>
      <c r="MQV15" s="624"/>
      <c r="MQW15" s="624"/>
      <c r="MQX15" s="313"/>
      <c r="MQY15" s="314"/>
      <c r="MQZ15" s="315"/>
      <c r="MRA15" s="311"/>
      <c r="MRB15" s="311"/>
      <c r="MRC15" s="624"/>
      <c r="MRD15" s="624"/>
      <c r="MRE15" s="624"/>
      <c r="MRF15" s="313"/>
      <c r="MRG15" s="314"/>
      <c r="MRH15" s="315"/>
      <c r="MRI15" s="311"/>
      <c r="MRJ15" s="311"/>
      <c r="MRK15" s="624"/>
      <c r="MRL15" s="624"/>
      <c r="MRM15" s="624"/>
      <c r="MRN15" s="313"/>
      <c r="MRO15" s="314"/>
      <c r="MRP15" s="315"/>
      <c r="MRQ15" s="311"/>
      <c r="MRR15" s="311"/>
      <c r="MRS15" s="624"/>
      <c r="MRT15" s="624"/>
      <c r="MRU15" s="624"/>
      <c r="MRV15" s="313"/>
      <c r="MRW15" s="314"/>
      <c r="MRX15" s="315"/>
      <c r="MRY15" s="311"/>
      <c r="MRZ15" s="311"/>
      <c r="MSA15" s="624"/>
      <c r="MSB15" s="624"/>
      <c r="MSC15" s="624"/>
      <c r="MSD15" s="313"/>
      <c r="MSE15" s="314"/>
      <c r="MSF15" s="315"/>
      <c r="MSG15" s="311"/>
      <c r="MSH15" s="311"/>
      <c r="MSI15" s="624"/>
      <c r="MSJ15" s="624"/>
      <c r="MSK15" s="624"/>
      <c r="MSL15" s="313"/>
      <c r="MSM15" s="314"/>
      <c r="MSN15" s="315"/>
      <c r="MSO15" s="311"/>
      <c r="MSP15" s="311"/>
      <c r="MSQ15" s="624"/>
      <c r="MSR15" s="624"/>
      <c r="MSS15" s="624"/>
      <c r="MST15" s="313"/>
      <c r="MSU15" s="314"/>
      <c r="MSV15" s="315"/>
      <c r="MSW15" s="311"/>
      <c r="MSX15" s="311"/>
      <c r="MSY15" s="624"/>
      <c r="MSZ15" s="624"/>
      <c r="MTA15" s="624"/>
      <c r="MTB15" s="313"/>
      <c r="MTC15" s="314"/>
      <c r="MTD15" s="315"/>
      <c r="MTE15" s="311"/>
      <c r="MTF15" s="311"/>
      <c r="MTG15" s="624"/>
      <c r="MTH15" s="624"/>
      <c r="MTI15" s="624"/>
      <c r="MTJ15" s="313"/>
      <c r="MTK15" s="314"/>
      <c r="MTL15" s="315"/>
      <c r="MTM15" s="311"/>
      <c r="MTN15" s="311"/>
      <c r="MTO15" s="624"/>
      <c r="MTP15" s="624"/>
      <c r="MTQ15" s="624"/>
      <c r="MTR15" s="313"/>
      <c r="MTS15" s="314"/>
      <c r="MTT15" s="315"/>
      <c r="MTU15" s="311"/>
      <c r="MTV15" s="311"/>
      <c r="MTW15" s="624"/>
      <c r="MTX15" s="624"/>
      <c r="MTY15" s="624"/>
      <c r="MTZ15" s="313"/>
      <c r="MUA15" s="314"/>
      <c r="MUB15" s="315"/>
      <c r="MUC15" s="311"/>
      <c r="MUD15" s="311"/>
      <c r="MUE15" s="624"/>
      <c r="MUF15" s="624"/>
      <c r="MUG15" s="624"/>
      <c r="MUH15" s="313"/>
      <c r="MUI15" s="314"/>
      <c r="MUJ15" s="315"/>
      <c r="MUK15" s="311"/>
      <c r="MUL15" s="311"/>
      <c r="MUM15" s="624"/>
      <c r="MUN15" s="624"/>
      <c r="MUO15" s="624"/>
      <c r="MUP15" s="313"/>
      <c r="MUQ15" s="314"/>
      <c r="MUR15" s="315"/>
      <c r="MUS15" s="311"/>
      <c r="MUT15" s="311"/>
      <c r="MUU15" s="624"/>
      <c r="MUV15" s="624"/>
      <c r="MUW15" s="624"/>
      <c r="MUX15" s="313"/>
      <c r="MUY15" s="314"/>
      <c r="MUZ15" s="315"/>
      <c r="MVA15" s="311"/>
      <c r="MVB15" s="311"/>
      <c r="MVC15" s="624"/>
      <c r="MVD15" s="624"/>
      <c r="MVE15" s="624"/>
      <c r="MVF15" s="313"/>
      <c r="MVG15" s="314"/>
      <c r="MVH15" s="315"/>
      <c r="MVI15" s="311"/>
      <c r="MVJ15" s="311"/>
      <c r="MVK15" s="624"/>
      <c r="MVL15" s="624"/>
      <c r="MVM15" s="624"/>
      <c r="MVN15" s="313"/>
      <c r="MVO15" s="314"/>
      <c r="MVP15" s="315"/>
      <c r="MVQ15" s="311"/>
      <c r="MVR15" s="311"/>
      <c r="MVS15" s="624"/>
      <c r="MVT15" s="624"/>
      <c r="MVU15" s="624"/>
      <c r="MVV15" s="313"/>
      <c r="MVW15" s="314"/>
      <c r="MVX15" s="315"/>
      <c r="MVY15" s="311"/>
      <c r="MVZ15" s="311"/>
      <c r="MWA15" s="624"/>
      <c r="MWB15" s="624"/>
      <c r="MWC15" s="624"/>
      <c r="MWD15" s="313"/>
      <c r="MWE15" s="314"/>
      <c r="MWF15" s="315"/>
      <c r="MWG15" s="311"/>
      <c r="MWH15" s="311"/>
      <c r="MWI15" s="624"/>
      <c r="MWJ15" s="624"/>
      <c r="MWK15" s="624"/>
      <c r="MWL15" s="313"/>
      <c r="MWM15" s="314"/>
      <c r="MWN15" s="315"/>
      <c r="MWO15" s="311"/>
      <c r="MWP15" s="311"/>
      <c r="MWQ15" s="624"/>
      <c r="MWR15" s="624"/>
      <c r="MWS15" s="624"/>
      <c r="MWT15" s="313"/>
      <c r="MWU15" s="314"/>
      <c r="MWV15" s="315"/>
      <c r="MWW15" s="311"/>
      <c r="MWX15" s="311"/>
      <c r="MWY15" s="624"/>
      <c r="MWZ15" s="624"/>
      <c r="MXA15" s="624"/>
      <c r="MXB15" s="313"/>
      <c r="MXC15" s="314"/>
      <c r="MXD15" s="315"/>
      <c r="MXE15" s="311"/>
      <c r="MXF15" s="311"/>
      <c r="MXG15" s="624"/>
      <c r="MXH15" s="624"/>
      <c r="MXI15" s="624"/>
      <c r="MXJ15" s="313"/>
      <c r="MXK15" s="314"/>
      <c r="MXL15" s="315"/>
      <c r="MXM15" s="311"/>
      <c r="MXN15" s="311"/>
      <c r="MXO15" s="624"/>
      <c r="MXP15" s="624"/>
      <c r="MXQ15" s="624"/>
      <c r="MXR15" s="313"/>
      <c r="MXS15" s="314"/>
      <c r="MXT15" s="315"/>
      <c r="MXU15" s="311"/>
      <c r="MXV15" s="311"/>
      <c r="MXW15" s="624"/>
      <c r="MXX15" s="624"/>
      <c r="MXY15" s="624"/>
      <c r="MXZ15" s="313"/>
      <c r="MYA15" s="314"/>
      <c r="MYB15" s="315"/>
      <c r="MYC15" s="311"/>
      <c r="MYD15" s="311"/>
      <c r="MYE15" s="624"/>
      <c r="MYF15" s="624"/>
      <c r="MYG15" s="624"/>
      <c r="MYH15" s="313"/>
      <c r="MYI15" s="314"/>
      <c r="MYJ15" s="315"/>
      <c r="MYK15" s="311"/>
      <c r="MYL15" s="311"/>
      <c r="MYM15" s="624"/>
      <c r="MYN15" s="624"/>
      <c r="MYO15" s="624"/>
      <c r="MYP15" s="313"/>
      <c r="MYQ15" s="314"/>
      <c r="MYR15" s="315"/>
      <c r="MYS15" s="311"/>
      <c r="MYT15" s="311"/>
      <c r="MYU15" s="624"/>
      <c r="MYV15" s="624"/>
      <c r="MYW15" s="624"/>
      <c r="MYX15" s="313"/>
      <c r="MYY15" s="314"/>
      <c r="MYZ15" s="315"/>
      <c r="MZA15" s="311"/>
      <c r="MZB15" s="311"/>
      <c r="MZC15" s="624"/>
      <c r="MZD15" s="624"/>
      <c r="MZE15" s="624"/>
      <c r="MZF15" s="313"/>
      <c r="MZG15" s="314"/>
      <c r="MZH15" s="315"/>
      <c r="MZI15" s="311"/>
      <c r="MZJ15" s="311"/>
      <c r="MZK15" s="624"/>
      <c r="MZL15" s="624"/>
      <c r="MZM15" s="624"/>
      <c r="MZN15" s="313"/>
      <c r="MZO15" s="314"/>
      <c r="MZP15" s="315"/>
      <c r="MZQ15" s="311"/>
      <c r="MZR15" s="311"/>
      <c r="MZS15" s="624"/>
      <c r="MZT15" s="624"/>
      <c r="MZU15" s="624"/>
      <c r="MZV15" s="313"/>
      <c r="MZW15" s="314"/>
      <c r="MZX15" s="315"/>
      <c r="MZY15" s="311"/>
      <c r="MZZ15" s="311"/>
      <c r="NAA15" s="624"/>
      <c r="NAB15" s="624"/>
      <c r="NAC15" s="624"/>
      <c r="NAD15" s="313"/>
      <c r="NAE15" s="314"/>
      <c r="NAF15" s="315"/>
      <c r="NAG15" s="311"/>
      <c r="NAH15" s="311"/>
      <c r="NAI15" s="624"/>
      <c r="NAJ15" s="624"/>
      <c r="NAK15" s="624"/>
      <c r="NAL15" s="313"/>
      <c r="NAM15" s="314"/>
      <c r="NAN15" s="315"/>
      <c r="NAO15" s="311"/>
      <c r="NAP15" s="311"/>
      <c r="NAQ15" s="624"/>
      <c r="NAR15" s="624"/>
      <c r="NAS15" s="624"/>
      <c r="NAT15" s="313"/>
      <c r="NAU15" s="314"/>
      <c r="NAV15" s="315"/>
      <c r="NAW15" s="311"/>
      <c r="NAX15" s="311"/>
      <c r="NAY15" s="624"/>
      <c r="NAZ15" s="624"/>
      <c r="NBA15" s="624"/>
      <c r="NBB15" s="313"/>
      <c r="NBC15" s="314"/>
      <c r="NBD15" s="315"/>
      <c r="NBE15" s="311"/>
      <c r="NBF15" s="311"/>
      <c r="NBG15" s="624"/>
      <c r="NBH15" s="624"/>
      <c r="NBI15" s="624"/>
      <c r="NBJ15" s="313"/>
      <c r="NBK15" s="314"/>
      <c r="NBL15" s="315"/>
      <c r="NBM15" s="311"/>
      <c r="NBN15" s="311"/>
      <c r="NBO15" s="624"/>
      <c r="NBP15" s="624"/>
      <c r="NBQ15" s="624"/>
      <c r="NBR15" s="313"/>
      <c r="NBS15" s="314"/>
      <c r="NBT15" s="315"/>
      <c r="NBU15" s="311"/>
      <c r="NBV15" s="311"/>
      <c r="NBW15" s="624"/>
      <c r="NBX15" s="624"/>
      <c r="NBY15" s="624"/>
      <c r="NBZ15" s="313"/>
      <c r="NCA15" s="314"/>
      <c r="NCB15" s="315"/>
      <c r="NCC15" s="311"/>
      <c r="NCD15" s="311"/>
      <c r="NCE15" s="624"/>
      <c r="NCF15" s="624"/>
      <c r="NCG15" s="624"/>
      <c r="NCH15" s="313"/>
      <c r="NCI15" s="314"/>
      <c r="NCJ15" s="315"/>
      <c r="NCK15" s="311"/>
      <c r="NCL15" s="311"/>
      <c r="NCM15" s="624"/>
      <c r="NCN15" s="624"/>
      <c r="NCO15" s="624"/>
      <c r="NCP15" s="313"/>
      <c r="NCQ15" s="314"/>
      <c r="NCR15" s="315"/>
      <c r="NCS15" s="311"/>
      <c r="NCT15" s="311"/>
      <c r="NCU15" s="624"/>
      <c r="NCV15" s="624"/>
      <c r="NCW15" s="624"/>
      <c r="NCX15" s="313"/>
      <c r="NCY15" s="314"/>
      <c r="NCZ15" s="315"/>
      <c r="NDA15" s="311"/>
      <c r="NDB15" s="311"/>
      <c r="NDC15" s="624"/>
      <c r="NDD15" s="624"/>
      <c r="NDE15" s="624"/>
      <c r="NDF15" s="313"/>
      <c r="NDG15" s="314"/>
      <c r="NDH15" s="315"/>
      <c r="NDI15" s="311"/>
      <c r="NDJ15" s="311"/>
      <c r="NDK15" s="624"/>
      <c r="NDL15" s="624"/>
      <c r="NDM15" s="624"/>
      <c r="NDN15" s="313"/>
      <c r="NDO15" s="314"/>
      <c r="NDP15" s="315"/>
      <c r="NDQ15" s="311"/>
      <c r="NDR15" s="311"/>
      <c r="NDS15" s="624"/>
      <c r="NDT15" s="624"/>
      <c r="NDU15" s="624"/>
      <c r="NDV15" s="313"/>
      <c r="NDW15" s="314"/>
      <c r="NDX15" s="315"/>
      <c r="NDY15" s="311"/>
      <c r="NDZ15" s="311"/>
      <c r="NEA15" s="624"/>
      <c r="NEB15" s="624"/>
      <c r="NEC15" s="624"/>
      <c r="NED15" s="313"/>
      <c r="NEE15" s="314"/>
      <c r="NEF15" s="315"/>
      <c r="NEG15" s="311"/>
      <c r="NEH15" s="311"/>
      <c r="NEI15" s="624"/>
      <c r="NEJ15" s="624"/>
      <c r="NEK15" s="624"/>
      <c r="NEL15" s="313"/>
      <c r="NEM15" s="314"/>
      <c r="NEN15" s="315"/>
      <c r="NEO15" s="311"/>
      <c r="NEP15" s="311"/>
      <c r="NEQ15" s="624"/>
      <c r="NER15" s="624"/>
      <c r="NES15" s="624"/>
      <c r="NET15" s="313"/>
      <c r="NEU15" s="314"/>
      <c r="NEV15" s="315"/>
      <c r="NEW15" s="311"/>
      <c r="NEX15" s="311"/>
      <c r="NEY15" s="624"/>
      <c r="NEZ15" s="624"/>
      <c r="NFA15" s="624"/>
      <c r="NFB15" s="313"/>
      <c r="NFC15" s="314"/>
      <c r="NFD15" s="315"/>
      <c r="NFE15" s="311"/>
      <c r="NFF15" s="311"/>
      <c r="NFG15" s="624"/>
      <c r="NFH15" s="624"/>
      <c r="NFI15" s="624"/>
      <c r="NFJ15" s="313"/>
      <c r="NFK15" s="314"/>
      <c r="NFL15" s="315"/>
      <c r="NFM15" s="311"/>
      <c r="NFN15" s="311"/>
      <c r="NFO15" s="624"/>
      <c r="NFP15" s="624"/>
      <c r="NFQ15" s="624"/>
      <c r="NFR15" s="313"/>
      <c r="NFS15" s="314"/>
      <c r="NFT15" s="315"/>
      <c r="NFU15" s="311"/>
      <c r="NFV15" s="311"/>
      <c r="NFW15" s="624"/>
      <c r="NFX15" s="624"/>
      <c r="NFY15" s="624"/>
      <c r="NFZ15" s="313"/>
      <c r="NGA15" s="314"/>
      <c r="NGB15" s="315"/>
      <c r="NGC15" s="311"/>
      <c r="NGD15" s="311"/>
      <c r="NGE15" s="624"/>
      <c r="NGF15" s="624"/>
      <c r="NGG15" s="624"/>
      <c r="NGH15" s="313"/>
      <c r="NGI15" s="314"/>
      <c r="NGJ15" s="315"/>
      <c r="NGK15" s="311"/>
      <c r="NGL15" s="311"/>
      <c r="NGM15" s="624"/>
      <c r="NGN15" s="624"/>
      <c r="NGO15" s="624"/>
      <c r="NGP15" s="313"/>
      <c r="NGQ15" s="314"/>
      <c r="NGR15" s="315"/>
      <c r="NGS15" s="311"/>
      <c r="NGT15" s="311"/>
      <c r="NGU15" s="624"/>
      <c r="NGV15" s="624"/>
      <c r="NGW15" s="624"/>
      <c r="NGX15" s="313"/>
      <c r="NGY15" s="314"/>
      <c r="NGZ15" s="315"/>
      <c r="NHA15" s="311"/>
      <c r="NHB15" s="311"/>
      <c r="NHC15" s="624"/>
      <c r="NHD15" s="624"/>
      <c r="NHE15" s="624"/>
      <c r="NHF15" s="313"/>
      <c r="NHG15" s="314"/>
      <c r="NHH15" s="315"/>
      <c r="NHI15" s="311"/>
      <c r="NHJ15" s="311"/>
      <c r="NHK15" s="624"/>
      <c r="NHL15" s="624"/>
      <c r="NHM15" s="624"/>
      <c r="NHN15" s="313"/>
      <c r="NHO15" s="314"/>
      <c r="NHP15" s="315"/>
      <c r="NHQ15" s="311"/>
      <c r="NHR15" s="311"/>
      <c r="NHS15" s="624"/>
      <c r="NHT15" s="624"/>
      <c r="NHU15" s="624"/>
      <c r="NHV15" s="313"/>
      <c r="NHW15" s="314"/>
      <c r="NHX15" s="315"/>
      <c r="NHY15" s="311"/>
      <c r="NHZ15" s="311"/>
      <c r="NIA15" s="624"/>
      <c r="NIB15" s="624"/>
      <c r="NIC15" s="624"/>
      <c r="NID15" s="313"/>
      <c r="NIE15" s="314"/>
      <c r="NIF15" s="315"/>
      <c r="NIG15" s="311"/>
      <c r="NIH15" s="311"/>
      <c r="NII15" s="624"/>
      <c r="NIJ15" s="624"/>
      <c r="NIK15" s="624"/>
      <c r="NIL15" s="313"/>
      <c r="NIM15" s="314"/>
      <c r="NIN15" s="315"/>
      <c r="NIO15" s="311"/>
      <c r="NIP15" s="311"/>
      <c r="NIQ15" s="624"/>
      <c r="NIR15" s="624"/>
      <c r="NIS15" s="624"/>
      <c r="NIT15" s="313"/>
      <c r="NIU15" s="314"/>
      <c r="NIV15" s="315"/>
      <c r="NIW15" s="311"/>
      <c r="NIX15" s="311"/>
      <c r="NIY15" s="624"/>
      <c r="NIZ15" s="624"/>
      <c r="NJA15" s="624"/>
      <c r="NJB15" s="313"/>
      <c r="NJC15" s="314"/>
      <c r="NJD15" s="315"/>
      <c r="NJE15" s="311"/>
      <c r="NJF15" s="311"/>
      <c r="NJG15" s="624"/>
      <c r="NJH15" s="624"/>
      <c r="NJI15" s="624"/>
      <c r="NJJ15" s="313"/>
      <c r="NJK15" s="314"/>
      <c r="NJL15" s="315"/>
      <c r="NJM15" s="311"/>
      <c r="NJN15" s="311"/>
      <c r="NJO15" s="624"/>
      <c r="NJP15" s="624"/>
      <c r="NJQ15" s="624"/>
      <c r="NJR15" s="313"/>
      <c r="NJS15" s="314"/>
      <c r="NJT15" s="315"/>
      <c r="NJU15" s="311"/>
      <c r="NJV15" s="311"/>
      <c r="NJW15" s="624"/>
      <c r="NJX15" s="624"/>
      <c r="NJY15" s="624"/>
      <c r="NJZ15" s="313"/>
      <c r="NKA15" s="314"/>
      <c r="NKB15" s="315"/>
      <c r="NKC15" s="311"/>
      <c r="NKD15" s="311"/>
      <c r="NKE15" s="624"/>
      <c r="NKF15" s="624"/>
      <c r="NKG15" s="624"/>
      <c r="NKH15" s="313"/>
      <c r="NKI15" s="314"/>
      <c r="NKJ15" s="315"/>
      <c r="NKK15" s="311"/>
      <c r="NKL15" s="311"/>
      <c r="NKM15" s="624"/>
      <c r="NKN15" s="624"/>
      <c r="NKO15" s="624"/>
      <c r="NKP15" s="313"/>
      <c r="NKQ15" s="314"/>
      <c r="NKR15" s="315"/>
      <c r="NKS15" s="311"/>
      <c r="NKT15" s="311"/>
      <c r="NKU15" s="624"/>
      <c r="NKV15" s="624"/>
      <c r="NKW15" s="624"/>
      <c r="NKX15" s="313"/>
      <c r="NKY15" s="314"/>
      <c r="NKZ15" s="315"/>
      <c r="NLA15" s="311"/>
      <c r="NLB15" s="311"/>
      <c r="NLC15" s="624"/>
      <c r="NLD15" s="624"/>
      <c r="NLE15" s="624"/>
      <c r="NLF15" s="313"/>
      <c r="NLG15" s="314"/>
      <c r="NLH15" s="315"/>
      <c r="NLI15" s="311"/>
      <c r="NLJ15" s="311"/>
      <c r="NLK15" s="624"/>
      <c r="NLL15" s="624"/>
      <c r="NLM15" s="624"/>
      <c r="NLN15" s="313"/>
      <c r="NLO15" s="314"/>
      <c r="NLP15" s="315"/>
      <c r="NLQ15" s="311"/>
      <c r="NLR15" s="311"/>
      <c r="NLS15" s="624"/>
      <c r="NLT15" s="624"/>
      <c r="NLU15" s="624"/>
      <c r="NLV15" s="313"/>
      <c r="NLW15" s="314"/>
      <c r="NLX15" s="315"/>
      <c r="NLY15" s="311"/>
      <c r="NLZ15" s="311"/>
      <c r="NMA15" s="624"/>
      <c r="NMB15" s="624"/>
      <c r="NMC15" s="624"/>
      <c r="NMD15" s="313"/>
      <c r="NME15" s="314"/>
      <c r="NMF15" s="315"/>
      <c r="NMG15" s="311"/>
      <c r="NMH15" s="311"/>
      <c r="NMI15" s="624"/>
      <c r="NMJ15" s="624"/>
      <c r="NMK15" s="624"/>
      <c r="NML15" s="313"/>
      <c r="NMM15" s="314"/>
      <c r="NMN15" s="315"/>
      <c r="NMO15" s="311"/>
      <c r="NMP15" s="311"/>
      <c r="NMQ15" s="624"/>
      <c r="NMR15" s="624"/>
      <c r="NMS15" s="624"/>
      <c r="NMT15" s="313"/>
      <c r="NMU15" s="314"/>
      <c r="NMV15" s="315"/>
      <c r="NMW15" s="311"/>
      <c r="NMX15" s="311"/>
      <c r="NMY15" s="624"/>
      <c r="NMZ15" s="624"/>
      <c r="NNA15" s="624"/>
      <c r="NNB15" s="313"/>
      <c r="NNC15" s="314"/>
      <c r="NND15" s="315"/>
      <c r="NNE15" s="311"/>
      <c r="NNF15" s="311"/>
      <c r="NNG15" s="624"/>
      <c r="NNH15" s="624"/>
      <c r="NNI15" s="624"/>
      <c r="NNJ15" s="313"/>
      <c r="NNK15" s="314"/>
      <c r="NNL15" s="315"/>
      <c r="NNM15" s="311"/>
      <c r="NNN15" s="311"/>
      <c r="NNO15" s="624"/>
      <c r="NNP15" s="624"/>
      <c r="NNQ15" s="624"/>
      <c r="NNR15" s="313"/>
      <c r="NNS15" s="314"/>
      <c r="NNT15" s="315"/>
      <c r="NNU15" s="311"/>
      <c r="NNV15" s="311"/>
      <c r="NNW15" s="624"/>
      <c r="NNX15" s="624"/>
      <c r="NNY15" s="624"/>
      <c r="NNZ15" s="313"/>
      <c r="NOA15" s="314"/>
      <c r="NOB15" s="315"/>
      <c r="NOC15" s="311"/>
      <c r="NOD15" s="311"/>
      <c r="NOE15" s="624"/>
      <c r="NOF15" s="624"/>
      <c r="NOG15" s="624"/>
      <c r="NOH15" s="313"/>
      <c r="NOI15" s="314"/>
      <c r="NOJ15" s="315"/>
      <c r="NOK15" s="311"/>
      <c r="NOL15" s="311"/>
      <c r="NOM15" s="624"/>
      <c r="NON15" s="624"/>
      <c r="NOO15" s="624"/>
      <c r="NOP15" s="313"/>
      <c r="NOQ15" s="314"/>
      <c r="NOR15" s="315"/>
      <c r="NOS15" s="311"/>
      <c r="NOT15" s="311"/>
      <c r="NOU15" s="624"/>
      <c r="NOV15" s="624"/>
      <c r="NOW15" s="624"/>
      <c r="NOX15" s="313"/>
      <c r="NOY15" s="314"/>
      <c r="NOZ15" s="315"/>
      <c r="NPA15" s="311"/>
      <c r="NPB15" s="311"/>
      <c r="NPC15" s="624"/>
      <c r="NPD15" s="624"/>
      <c r="NPE15" s="624"/>
      <c r="NPF15" s="313"/>
      <c r="NPG15" s="314"/>
      <c r="NPH15" s="315"/>
      <c r="NPI15" s="311"/>
      <c r="NPJ15" s="311"/>
      <c r="NPK15" s="624"/>
      <c r="NPL15" s="624"/>
      <c r="NPM15" s="624"/>
      <c r="NPN15" s="313"/>
      <c r="NPO15" s="314"/>
      <c r="NPP15" s="315"/>
      <c r="NPQ15" s="311"/>
      <c r="NPR15" s="311"/>
      <c r="NPS15" s="624"/>
      <c r="NPT15" s="624"/>
      <c r="NPU15" s="624"/>
      <c r="NPV15" s="313"/>
      <c r="NPW15" s="314"/>
      <c r="NPX15" s="315"/>
      <c r="NPY15" s="311"/>
      <c r="NPZ15" s="311"/>
      <c r="NQA15" s="624"/>
      <c r="NQB15" s="624"/>
      <c r="NQC15" s="624"/>
      <c r="NQD15" s="313"/>
      <c r="NQE15" s="314"/>
      <c r="NQF15" s="315"/>
      <c r="NQG15" s="311"/>
      <c r="NQH15" s="311"/>
      <c r="NQI15" s="624"/>
      <c r="NQJ15" s="624"/>
      <c r="NQK15" s="624"/>
      <c r="NQL15" s="313"/>
      <c r="NQM15" s="314"/>
      <c r="NQN15" s="315"/>
      <c r="NQO15" s="311"/>
      <c r="NQP15" s="311"/>
      <c r="NQQ15" s="624"/>
      <c r="NQR15" s="624"/>
      <c r="NQS15" s="624"/>
      <c r="NQT15" s="313"/>
      <c r="NQU15" s="314"/>
      <c r="NQV15" s="315"/>
      <c r="NQW15" s="311"/>
      <c r="NQX15" s="311"/>
      <c r="NQY15" s="624"/>
      <c r="NQZ15" s="624"/>
      <c r="NRA15" s="624"/>
      <c r="NRB15" s="313"/>
      <c r="NRC15" s="314"/>
      <c r="NRD15" s="315"/>
      <c r="NRE15" s="311"/>
      <c r="NRF15" s="311"/>
      <c r="NRG15" s="624"/>
      <c r="NRH15" s="624"/>
      <c r="NRI15" s="624"/>
      <c r="NRJ15" s="313"/>
      <c r="NRK15" s="314"/>
      <c r="NRL15" s="315"/>
      <c r="NRM15" s="311"/>
      <c r="NRN15" s="311"/>
      <c r="NRO15" s="624"/>
      <c r="NRP15" s="624"/>
      <c r="NRQ15" s="624"/>
      <c r="NRR15" s="313"/>
      <c r="NRS15" s="314"/>
      <c r="NRT15" s="315"/>
      <c r="NRU15" s="311"/>
      <c r="NRV15" s="311"/>
      <c r="NRW15" s="624"/>
      <c r="NRX15" s="624"/>
      <c r="NRY15" s="624"/>
      <c r="NRZ15" s="313"/>
      <c r="NSA15" s="314"/>
      <c r="NSB15" s="315"/>
      <c r="NSC15" s="311"/>
      <c r="NSD15" s="311"/>
      <c r="NSE15" s="624"/>
      <c r="NSF15" s="624"/>
      <c r="NSG15" s="624"/>
      <c r="NSH15" s="313"/>
      <c r="NSI15" s="314"/>
      <c r="NSJ15" s="315"/>
      <c r="NSK15" s="311"/>
      <c r="NSL15" s="311"/>
      <c r="NSM15" s="624"/>
      <c r="NSN15" s="624"/>
      <c r="NSO15" s="624"/>
      <c r="NSP15" s="313"/>
      <c r="NSQ15" s="314"/>
      <c r="NSR15" s="315"/>
      <c r="NSS15" s="311"/>
      <c r="NST15" s="311"/>
      <c r="NSU15" s="624"/>
      <c r="NSV15" s="624"/>
      <c r="NSW15" s="624"/>
      <c r="NSX15" s="313"/>
      <c r="NSY15" s="314"/>
      <c r="NSZ15" s="315"/>
      <c r="NTA15" s="311"/>
      <c r="NTB15" s="311"/>
      <c r="NTC15" s="624"/>
      <c r="NTD15" s="624"/>
      <c r="NTE15" s="624"/>
      <c r="NTF15" s="313"/>
      <c r="NTG15" s="314"/>
      <c r="NTH15" s="315"/>
      <c r="NTI15" s="311"/>
      <c r="NTJ15" s="311"/>
      <c r="NTK15" s="624"/>
      <c r="NTL15" s="624"/>
      <c r="NTM15" s="624"/>
      <c r="NTN15" s="313"/>
      <c r="NTO15" s="314"/>
      <c r="NTP15" s="315"/>
      <c r="NTQ15" s="311"/>
      <c r="NTR15" s="311"/>
      <c r="NTS15" s="624"/>
      <c r="NTT15" s="624"/>
      <c r="NTU15" s="624"/>
      <c r="NTV15" s="313"/>
      <c r="NTW15" s="314"/>
      <c r="NTX15" s="315"/>
      <c r="NTY15" s="311"/>
      <c r="NTZ15" s="311"/>
      <c r="NUA15" s="624"/>
      <c r="NUB15" s="624"/>
      <c r="NUC15" s="624"/>
      <c r="NUD15" s="313"/>
      <c r="NUE15" s="314"/>
      <c r="NUF15" s="315"/>
      <c r="NUG15" s="311"/>
      <c r="NUH15" s="311"/>
      <c r="NUI15" s="624"/>
      <c r="NUJ15" s="624"/>
      <c r="NUK15" s="624"/>
      <c r="NUL15" s="313"/>
      <c r="NUM15" s="314"/>
      <c r="NUN15" s="315"/>
      <c r="NUO15" s="311"/>
      <c r="NUP15" s="311"/>
      <c r="NUQ15" s="624"/>
      <c r="NUR15" s="624"/>
      <c r="NUS15" s="624"/>
      <c r="NUT15" s="313"/>
      <c r="NUU15" s="314"/>
      <c r="NUV15" s="315"/>
      <c r="NUW15" s="311"/>
      <c r="NUX15" s="311"/>
      <c r="NUY15" s="624"/>
      <c r="NUZ15" s="624"/>
      <c r="NVA15" s="624"/>
      <c r="NVB15" s="313"/>
      <c r="NVC15" s="314"/>
      <c r="NVD15" s="315"/>
      <c r="NVE15" s="311"/>
      <c r="NVF15" s="311"/>
      <c r="NVG15" s="624"/>
      <c r="NVH15" s="624"/>
      <c r="NVI15" s="624"/>
      <c r="NVJ15" s="313"/>
      <c r="NVK15" s="314"/>
      <c r="NVL15" s="315"/>
      <c r="NVM15" s="311"/>
      <c r="NVN15" s="311"/>
      <c r="NVO15" s="624"/>
      <c r="NVP15" s="624"/>
      <c r="NVQ15" s="624"/>
      <c r="NVR15" s="313"/>
      <c r="NVS15" s="314"/>
      <c r="NVT15" s="315"/>
      <c r="NVU15" s="311"/>
      <c r="NVV15" s="311"/>
      <c r="NVW15" s="624"/>
      <c r="NVX15" s="624"/>
      <c r="NVY15" s="624"/>
      <c r="NVZ15" s="313"/>
      <c r="NWA15" s="314"/>
      <c r="NWB15" s="315"/>
      <c r="NWC15" s="311"/>
      <c r="NWD15" s="311"/>
      <c r="NWE15" s="624"/>
      <c r="NWF15" s="624"/>
      <c r="NWG15" s="624"/>
      <c r="NWH15" s="313"/>
      <c r="NWI15" s="314"/>
      <c r="NWJ15" s="315"/>
      <c r="NWK15" s="311"/>
      <c r="NWL15" s="311"/>
      <c r="NWM15" s="624"/>
      <c r="NWN15" s="624"/>
      <c r="NWO15" s="624"/>
      <c r="NWP15" s="313"/>
      <c r="NWQ15" s="314"/>
      <c r="NWR15" s="315"/>
      <c r="NWS15" s="311"/>
      <c r="NWT15" s="311"/>
      <c r="NWU15" s="624"/>
      <c r="NWV15" s="624"/>
      <c r="NWW15" s="624"/>
      <c r="NWX15" s="313"/>
      <c r="NWY15" s="314"/>
      <c r="NWZ15" s="315"/>
      <c r="NXA15" s="311"/>
      <c r="NXB15" s="311"/>
      <c r="NXC15" s="624"/>
      <c r="NXD15" s="624"/>
      <c r="NXE15" s="624"/>
      <c r="NXF15" s="313"/>
      <c r="NXG15" s="314"/>
      <c r="NXH15" s="315"/>
      <c r="NXI15" s="311"/>
      <c r="NXJ15" s="311"/>
      <c r="NXK15" s="624"/>
      <c r="NXL15" s="624"/>
      <c r="NXM15" s="624"/>
      <c r="NXN15" s="313"/>
      <c r="NXO15" s="314"/>
      <c r="NXP15" s="315"/>
      <c r="NXQ15" s="311"/>
      <c r="NXR15" s="311"/>
      <c r="NXS15" s="624"/>
      <c r="NXT15" s="624"/>
      <c r="NXU15" s="624"/>
      <c r="NXV15" s="313"/>
      <c r="NXW15" s="314"/>
      <c r="NXX15" s="315"/>
      <c r="NXY15" s="311"/>
      <c r="NXZ15" s="311"/>
      <c r="NYA15" s="624"/>
      <c r="NYB15" s="624"/>
      <c r="NYC15" s="624"/>
      <c r="NYD15" s="313"/>
      <c r="NYE15" s="314"/>
      <c r="NYF15" s="315"/>
      <c r="NYG15" s="311"/>
      <c r="NYH15" s="311"/>
      <c r="NYI15" s="624"/>
      <c r="NYJ15" s="624"/>
      <c r="NYK15" s="624"/>
      <c r="NYL15" s="313"/>
      <c r="NYM15" s="314"/>
      <c r="NYN15" s="315"/>
      <c r="NYO15" s="311"/>
      <c r="NYP15" s="311"/>
      <c r="NYQ15" s="624"/>
      <c r="NYR15" s="624"/>
      <c r="NYS15" s="624"/>
      <c r="NYT15" s="313"/>
      <c r="NYU15" s="314"/>
      <c r="NYV15" s="315"/>
      <c r="NYW15" s="311"/>
      <c r="NYX15" s="311"/>
      <c r="NYY15" s="624"/>
      <c r="NYZ15" s="624"/>
      <c r="NZA15" s="624"/>
      <c r="NZB15" s="313"/>
      <c r="NZC15" s="314"/>
      <c r="NZD15" s="315"/>
      <c r="NZE15" s="311"/>
      <c r="NZF15" s="311"/>
      <c r="NZG15" s="624"/>
      <c r="NZH15" s="624"/>
      <c r="NZI15" s="624"/>
      <c r="NZJ15" s="313"/>
      <c r="NZK15" s="314"/>
      <c r="NZL15" s="315"/>
      <c r="NZM15" s="311"/>
      <c r="NZN15" s="311"/>
      <c r="NZO15" s="624"/>
      <c r="NZP15" s="624"/>
      <c r="NZQ15" s="624"/>
      <c r="NZR15" s="313"/>
      <c r="NZS15" s="314"/>
      <c r="NZT15" s="315"/>
      <c r="NZU15" s="311"/>
      <c r="NZV15" s="311"/>
      <c r="NZW15" s="624"/>
      <c r="NZX15" s="624"/>
      <c r="NZY15" s="624"/>
      <c r="NZZ15" s="313"/>
      <c r="OAA15" s="314"/>
      <c r="OAB15" s="315"/>
      <c r="OAC15" s="311"/>
      <c r="OAD15" s="311"/>
      <c r="OAE15" s="624"/>
      <c r="OAF15" s="624"/>
      <c r="OAG15" s="624"/>
      <c r="OAH15" s="313"/>
      <c r="OAI15" s="314"/>
      <c r="OAJ15" s="315"/>
      <c r="OAK15" s="311"/>
      <c r="OAL15" s="311"/>
      <c r="OAM15" s="624"/>
      <c r="OAN15" s="624"/>
      <c r="OAO15" s="624"/>
      <c r="OAP15" s="313"/>
      <c r="OAQ15" s="314"/>
      <c r="OAR15" s="315"/>
      <c r="OAS15" s="311"/>
      <c r="OAT15" s="311"/>
      <c r="OAU15" s="624"/>
      <c r="OAV15" s="624"/>
      <c r="OAW15" s="624"/>
      <c r="OAX15" s="313"/>
      <c r="OAY15" s="314"/>
      <c r="OAZ15" s="315"/>
      <c r="OBA15" s="311"/>
      <c r="OBB15" s="311"/>
      <c r="OBC15" s="624"/>
      <c r="OBD15" s="624"/>
      <c r="OBE15" s="624"/>
      <c r="OBF15" s="313"/>
      <c r="OBG15" s="314"/>
      <c r="OBH15" s="315"/>
      <c r="OBI15" s="311"/>
      <c r="OBJ15" s="311"/>
      <c r="OBK15" s="624"/>
      <c r="OBL15" s="624"/>
      <c r="OBM15" s="624"/>
      <c r="OBN15" s="313"/>
      <c r="OBO15" s="314"/>
      <c r="OBP15" s="315"/>
      <c r="OBQ15" s="311"/>
      <c r="OBR15" s="311"/>
      <c r="OBS15" s="624"/>
      <c r="OBT15" s="624"/>
      <c r="OBU15" s="624"/>
      <c r="OBV15" s="313"/>
      <c r="OBW15" s="314"/>
      <c r="OBX15" s="315"/>
      <c r="OBY15" s="311"/>
      <c r="OBZ15" s="311"/>
      <c r="OCA15" s="624"/>
      <c r="OCB15" s="624"/>
      <c r="OCC15" s="624"/>
      <c r="OCD15" s="313"/>
      <c r="OCE15" s="314"/>
      <c r="OCF15" s="315"/>
      <c r="OCG15" s="311"/>
      <c r="OCH15" s="311"/>
      <c r="OCI15" s="624"/>
      <c r="OCJ15" s="624"/>
      <c r="OCK15" s="624"/>
      <c r="OCL15" s="313"/>
      <c r="OCM15" s="314"/>
      <c r="OCN15" s="315"/>
      <c r="OCO15" s="311"/>
      <c r="OCP15" s="311"/>
      <c r="OCQ15" s="624"/>
      <c r="OCR15" s="624"/>
      <c r="OCS15" s="624"/>
      <c r="OCT15" s="313"/>
      <c r="OCU15" s="314"/>
      <c r="OCV15" s="315"/>
      <c r="OCW15" s="311"/>
      <c r="OCX15" s="311"/>
      <c r="OCY15" s="624"/>
      <c r="OCZ15" s="624"/>
      <c r="ODA15" s="624"/>
      <c r="ODB15" s="313"/>
      <c r="ODC15" s="314"/>
      <c r="ODD15" s="315"/>
      <c r="ODE15" s="311"/>
      <c r="ODF15" s="311"/>
      <c r="ODG15" s="624"/>
      <c r="ODH15" s="624"/>
      <c r="ODI15" s="624"/>
      <c r="ODJ15" s="313"/>
      <c r="ODK15" s="314"/>
      <c r="ODL15" s="315"/>
      <c r="ODM15" s="311"/>
      <c r="ODN15" s="311"/>
      <c r="ODO15" s="624"/>
      <c r="ODP15" s="624"/>
      <c r="ODQ15" s="624"/>
      <c r="ODR15" s="313"/>
      <c r="ODS15" s="314"/>
      <c r="ODT15" s="315"/>
      <c r="ODU15" s="311"/>
      <c r="ODV15" s="311"/>
      <c r="ODW15" s="624"/>
      <c r="ODX15" s="624"/>
      <c r="ODY15" s="624"/>
      <c r="ODZ15" s="313"/>
      <c r="OEA15" s="314"/>
      <c r="OEB15" s="315"/>
      <c r="OEC15" s="311"/>
      <c r="OED15" s="311"/>
      <c r="OEE15" s="624"/>
      <c r="OEF15" s="624"/>
      <c r="OEG15" s="624"/>
      <c r="OEH15" s="313"/>
      <c r="OEI15" s="314"/>
      <c r="OEJ15" s="315"/>
      <c r="OEK15" s="311"/>
      <c r="OEL15" s="311"/>
      <c r="OEM15" s="624"/>
      <c r="OEN15" s="624"/>
      <c r="OEO15" s="624"/>
      <c r="OEP15" s="313"/>
      <c r="OEQ15" s="314"/>
      <c r="OER15" s="315"/>
      <c r="OES15" s="311"/>
      <c r="OET15" s="311"/>
      <c r="OEU15" s="624"/>
      <c r="OEV15" s="624"/>
      <c r="OEW15" s="624"/>
      <c r="OEX15" s="313"/>
      <c r="OEY15" s="314"/>
      <c r="OEZ15" s="315"/>
      <c r="OFA15" s="311"/>
      <c r="OFB15" s="311"/>
      <c r="OFC15" s="624"/>
      <c r="OFD15" s="624"/>
      <c r="OFE15" s="624"/>
      <c r="OFF15" s="313"/>
      <c r="OFG15" s="314"/>
      <c r="OFH15" s="315"/>
      <c r="OFI15" s="311"/>
      <c r="OFJ15" s="311"/>
      <c r="OFK15" s="624"/>
      <c r="OFL15" s="624"/>
      <c r="OFM15" s="624"/>
      <c r="OFN15" s="313"/>
      <c r="OFO15" s="314"/>
      <c r="OFP15" s="315"/>
      <c r="OFQ15" s="311"/>
      <c r="OFR15" s="311"/>
      <c r="OFS15" s="624"/>
      <c r="OFT15" s="624"/>
      <c r="OFU15" s="624"/>
      <c r="OFV15" s="313"/>
      <c r="OFW15" s="314"/>
      <c r="OFX15" s="315"/>
      <c r="OFY15" s="311"/>
      <c r="OFZ15" s="311"/>
      <c r="OGA15" s="624"/>
      <c r="OGB15" s="624"/>
      <c r="OGC15" s="624"/>
      <c r="OGD15" s="313"/>
      <c r="OGE15" s="314"/>
      <c r="OGF15" s="315"/>
      <c r="OGG15" s="311"/>
      <c r="OGH15" s="311"/>
      <c r="OGI15" s="624"/>
      <c r="OGJ15" s="624"/>
      <c r="OGK15" s="624"/>
      <c r="OGL15" s="313"/>
      <c r="OGM15" s="314"/>
      <c r="OGN15" s="315"/>
      <c r="OGO15" s="311"/>
      <c r="OGP15" s="311"/>
      <c r="OGQ15" s="624"/>
      <c r="OGR15" s="624"/>
      <c r="OGS15" s="624"/>
      <c r="OGT15" s="313"/>
      <c r="OGU15" s="314"/>
      <c r="OGV15" s="315"/>
      <c r="OGW15" s="311"/>
      <c r="OGX15" s="311"/>
      <c r="OGY15" s="624"/>
      <c r="OGZ15" s="624"/>
      <c r="OHA15" s="624"/>
      <c r="OHB15" s="313"/>
      <c r="OHC15" s="314"/>
      <c r="OHD15" s="315"/>
      <c r="OHE15" s="311"/>
      <c r="OHF15" s="311"/>
      <c r="OHG15" s="624"/>
      <c r="OHH15" s="624"/>
      <c r="OHI15" s="624"/>
      <c r="OHJ15" s="313"/>
      <c r="OHK15" s="314"/>
      <c r="OHL15" s="315"/>
      <c r="OHM15" s="311"/>
      <c r="OHN15" s="311"/>
      <c r="OHO15" s="624"/>
      <c r="OHP15" s="624"/>
      <c r="OHQ15" s="624"/>
      <c r="OHR15" s="313"/>
      <c r="OHS15" s="314"/>
      <c r="OHT15" s="315"/>
      <c r="OHU15" s="311"/>
      <c r="OHV15" s="311"/>
      <c r="OHW15" s="624"/>
      <c r="OHX15" s="624"/>
      <c r="OHY15" s="624"/>
      <c r="OHZ15" s="313"/>
      <c r="OIA15" s="314"/>
      <c r="OIB15" s="315"/>
      <c r="OIC15" s="311"/>
      <c r="OID15" s="311"/>
      <c r="OIE15" s="624"/>
      <c r="OIF15" s="624"/>
      <c r="OIG15" s="624"/>
      <c r="OIH15" s="313"/>
      <c r="OII15" s="314"/>
      <c r="OIJ15" s="315"/>
      <c r="OIK15" s="311"/>
      <c r="OIL15" s="311"/>
      <c r="OIM15" s="624"/>
      <c r="OIN15" s="624"/>
      <c r="OIO15" s="624"/>
      <c r="OIP15" s="313"/>
      <c r="OIQ15" s="314"/>
      <c r="OIR15" s="315"/>
      <c r="OIS15" s="311"/>
      <c r="OIT15" s="311"/>
      <c r="OIU15" s="624"/>
      <c r="OIV15" s="624"/>
      <c r="OIW15" s="624"/>
      <c r="OIX15" s="313"/>
      <c r="OIY15" s="314"/>
      <c r="OIZ15" s="315"/>
      <c r="OJA15" s="311"/>
      <c r="OJB15" s="311"/>
      <c r="OJC15" s="624"/>
      <c r="OJD15" s="624"/>
      <c r="OJE15" s="624"/>
      <c r="OJF15" s="313"/>
      <c r="OJG15" s="314"/>
      <c r="OJH15" s="315"/>
      <c r="OJI15" s="311"/>
      <c r="OJJ15" s="311"/>
      <c r="OJK15" s="624"/>
      <c r="OJL15" s="624"/>
      <c r="OJM15" s="624"/>
      <c r="OJN15" s="313"/>
      <c r="OJO15" s="314"/>
      <c r="OJP15" s="315"/>
      <c r="OJQ15" s="311"/>
      <c r="OJR15" s="311"/>
      <c r="OJS15" s="624"/>
      <c r="OJT15" s="624"/>
      <c r="OJU15" s="624"/>
      <c r="OJV15" s="313"/>
      <c r="OJW15" s="314"/>
      <c r="OJX15" s="315"/>
      <c r="OJY15" s="311"/>
      <c r="OJZ15" s="311"/>
      <c r="OKA15" s="624"/>
      <c r="OKB15" s="624"/>
      <c r="OKC15" s="624"/>
      <c r="OKD15" s="313"/>
      <c r="OKE15" s="314"/>
      <c r="OKF15" s="315"/>
      <c r="OKG15" s="311"/>
      <c r="OKH15" s="311"/>
      <c r="OKI15" s="624"/>
      <c r="OKJ15" s="624"/>
      <c r="OKK15" s="624"/>
      <c r="OKL15" s="313"/>
      <c r="OKM15" s="314"/>
      <c r="OKN15" s="315"/>
      <c r="OKO15" s="311"/>
      <c r="OKP15" s="311"/>
      <c r="OKQ15" s="624"/>
      <c r="OKR15" s="624"/>
      <c r="OKS15" s="624"/>
      <c r="OKT15" s="313"/>
      <c r="OKU15" s="314"/>
      <c r="OKV15" s="315"/>
      <c r="OKW15" s="311"/>
      <c r="OKX15" s="311"/>
      <c r="OKY15" s="624"/>
      <c r="OKZ15" s="624"/>
      <c r="OLA15" s="624"/>
      <c r="OLB15" s="313"/>
      <c r="OLC15" s="314"/>
      <c r="OLD15" s="315"/>
      <c r="OLE15" s="311"/>
      <c r="OLF15" s="311"/>
      <c r="OLG15" s="624"/>
      <c r="OLH15" s="624"/>
      <c r="OLI15" s="624"/>
      <c r="OLJ15" s="313"/>
      <c r="OLK15" s="314"/>
      <c r="OLL15" s="315"/>
      <c r="OLM15" s="311"/>
      <c r="OLN15" s="311"/>
      <c r="OLO15" s="624"/>
      <c r="OLP15" s="624"/>
      <c r="OLQ15" s="624"/>
      <c r="OLR15" s="313"/>
      <c r="OLS15" s="314"/>
      <c r="OLT15" s="315"/>
      <c r="OLU15" s="311"/>
      <c r="OLV15" s="311"/>
      <c r="OLW15" s="624"/>
      <c r="OLX15" s="624"/>
      <c r="OLY15" s="624"/>
      <c r="OLZ15" s="313"/>
      <c r="OMA15" s="314"/>
      <c r="OMB15" s="315"/>
      <c r="OMC15" s="311"/>
      <c r="OMD15" s="311"/>
      <c r="OME15" s="624"/>
      <c r="OMF15" s="624"/>
      <c r="OMG15" s="624"/>
      <c r="OMH15" s="313"/>
      <c r="OMI15" s="314"/>
      <c r="OMJ15" s="315"/>
      <c r="OMK15" s="311"/>
      <c r="OML15" s="311"/>
      <c r="OMM15" s="624"/>
      <c r="OMN15" s="624"/>
      <c r="OMO15" s="624"/>
      <c r="OMP15" s="313"/>
      <c r="OMQ15" s="314"/>
      <c r="OMR15" s="315"/>
      <c r="OMS15" s="311"/>
      <c r="OMT15" s="311"/>
      <c r="OMU15" s="624"/>
      <c r="OMV15" s="624"/>
      <c r="OMW15" s="624"/>
      <c r="OMX15" s="313"/>
      <c r="OMY15" s="314"/>
      <c r="OMZ15" s="315"/>
      <c r="ONA15" s="311"/>
      <c r="ONB15" s="311"/>
      <c r="ONC15" s="624"/>
      <c r="OND15" s="624"/>
      <c r="ONE15" s="624"/>
      <c r="ONF15" s="313"/>
      <c r="ONG15" s="314"/>
      <c r="ONH15" s="315"/>
      <c r="ONI15" s="311"/>
      <c r="ONJ15" s="311"/>
      <c r="ONK15" s="624"/>
      <c r="ONL15" s="624"/>
      <c r="ONM15" s="624"/>
      <c r="ONN15" s="313"/>
      <c r="ONO15" s="314"/>
      <c r="ONP15" s="315"/>
      <c r="ONQ15" s="311"/>
      <c r="ONR15" s="311"/>
      <c r="ONS15" s="624"/>
      <c r="ONT15" s="624"/>
      <c r="ONU15" s="624"/>
      <c r="ONV15" s="313"/>
      <c r="ONW15" s="314"/>
      <c r="ONX15" s="315"/>
      <c r="ONY15" s="311"/>
      <c r="ONZ15" s="311"/>
      <c r="OOA15" s="624"/>
      <c r="OOB15" s="624"/>
      <c r="OOC15" s="624"/>
      <c r="OOD15" s="313"/>
      <c r="OOE15" s="314"/>
      <c r="OOF15" s="315"/>
      <c r="OOG15" s="311"/>
      <c r="OOH15" s="311"/>
      <c r="OOI15" s="624"/>
      <c r="OOJ15" s="624"/>
      <c r="OOK15" s="624"/>
      <c r="OOL15" s="313"/>
      <c r="OOM15" s="314"/>
      <c r="OON15" s="315"/>
      <c r="OOO15" s="311"/>
      <c r="OOP15" s="311"/>
      <c r="OOQ15" s="624"/>
      <c r="OOR15" s="624"/>
      <c r="OOS15" s="624"/>
      <c r="OOT15" s="313"/>
      <c r="OOU15" s="314"/>
      <c r="OOV15" s="315"/>
      <c r="OOW15" s="311"/>
      <c r="OOX15" s="311"/>
      <c r="OOY15" s="624"/>
      <c r="OOZ15" s="624"/>
      <c r="OPA15" s="624"/>
      <c r="OPB15" s="313"/>
      <c r="OPC15" s="314"/>
      <c r="OPD15" s="315"/>
      <c r="OPE15" s="311"/>
      <c r="OPF15" s="311"/>
      <c r="OPG15" s="624"/>
      <c r="OPH15" s="624"/>
      <c r="OPI15" s="624"/>
      <c r="OPJ15" s="313"/>
      <c r="OPK15" s="314"/>
      <c r="OPL15" s="315"/>
      <c r="OPM15" s="311"/>
      <c r="OPN15" s="311"/>
      <c r="OPO15" s="624"/>
      <c r="OPP15" s="624"/>
      <c r="OPQ15" s="624"/>
      <c r="OPR15" s="313"/>
      <c r="OPS15" s="314"/>
      <c r="OPT15" s="315"/>
      <c r="OPU15" s="311"/>
      <c r="OPV15" s="311"/>
      <c r="OPW15" s="624"/>
      <c r="OPX15" s="624"/>
      <c r="OPY15" s="624"/>
      <c r="OPZ15" s="313"/>
      <c r="OQA15" s="314"/>
      <c r="OQB15" s="315"/>
      <c r="OQC15" s="311"/>
      <c r="OQD15" s="311"/>
      <c r="OQE15" s="624"/>
      <c r="OQF15" s="624"/>
      <c r="OQG15" s="624"/>
      <c r="OQH15" s="313"/>
      <c r="OQI15" s="314"/>
      <c r="OQJ15" s="315"/>
      <c r="OQK15" s="311"/>
      <c r="OQL15" s="311"/>
      <c r="OQM15" s="624"/>
      <c r="OQN15" s="624"/>
      <c r="OQO15" s="624"/>
      <c r="OQP15" s="313"/>
      <c r="OQQ15" s="314"/>
      <c r="OQR15" s="315"/>
      <c r="OQS15" s="311"/>
      <c r="OQT15" s="311"/>
      <c r="OQU15" s="624"/>
      <c r="OQV15" s="624"/>
      <c r="OQW15" s="624"/>
      <c r="OQX15" s="313"/>
      <c r="OQY15" s="314"/>
      <c r="OQZ15" s="315"/>
      <c r="ORA15" s="311"/>
      <c r="ORB15" s="311"/>
      <c r="ORC15" s="624"/>
      <c r="ORD15" s="624"/>
      <c r="ORE15" s="624"/>
      <c r="ORF15" s="313"/>
      <c r="ORG15" s="314"/>
      <c r="ORH15" s="315"/>
      <c r="ORI15" s="311"/>
      <c r="ORJ15" s="311"/>
      <c r="ORK15" s="624"/>
      <c r="ORL15" s="624"/>
      <c r="ORM15" s="624"/>
      <c r="ORN15" s="313"/>
      <c r="ORO15" s="314"/>
      <c r="ORP15" s="315"/>
      <c r="ORQ15" s="311"/>
      <c r="ORR15" s="311"/>
      <c r="ORS15" s="624"/>
      <c r="ORT15" s="624"/>
      <c r="ORU15" s="624"/>
      <c r="ORV15" s="313"/>
      <c r="ORW15" s="314"/>
      <c r="ORX15" s="315"/>
      <c r="ORY15" s="311"/>
      <c r="ORZ15" s="311"/>
      <c r="OSA15" s="624"/>
      <c r="OSB15" s="624"/>
      <c r="OSC15" s="624"/>
      <c r="OSD15" s="313"/>
      <c r="OSE15" s="314"/>
      <c r="OSF15" s="315"/>
      <c r="OSG15" s="311"/>
      <c r="OSH15" s="311"/>
      <c r="OSI15" s="624"/>
      <c r="OSJ15" s="624"/>
      <c r="OSK15" s="624"/>
      <c r="OSL15" s="313"/>
      <c r="OSM15" s="314"/>
      <c r="OSN15" s="315"/>
      <c r="OSO15" s="311"/>
      <c r="OSP15" s="311"/>
      <c r="OSQ15" s="624"/>
      <c r="OSR15" s="624"/>
      <c r="OSS15" s="624"/>
      <c r="OST15" s="313"/>
      <c r="OSU15" s="314"/>
      <c r="OSV15" s="315"/>
      <c r="OSW15" s="311"/>
      <c r="OSX15" s="311"/>
      <c r="OSY15" s="624"/>
      <c r="OSZ15" s="624"/>
      <c r="OTA15" s="624"/>
      <c r="OTB15" s="313"/>
      <c r="OTC15" s="314"/>
      <c r="OTD15" s="315"/>
      <c r="OTE15" s="311"/>
      <c r="OTF15" s="311"/>
      <c r="OTG15" s="624"/>
      <c r="OTH15" s="624"/>
      <c r="OTI15" s="624"/>
      <c r="OTJ15" s="313"/>
      <c r="OTK15" s="314"/>
      <c r="OTL15" s="315"/>
      <c r="OTM15" s="311"/>
      <c r="OTN15" s="311"/>
      <c r="OTO15" s="624"/>
      <c r="OTP15" s="624"/>
      <c r="OTQ15" s="624"/>
      <c r="OTR15" s="313"/>
      <c r="OTS15" s="314"/>
      <c r="OTT15" s="315"/>
      <c r="OTU15" s="311"/>
      <c r="OTV15" s="311"/>
      <c r="OTW15" s="624"/>
      <c r="OTX15" s="624"/>
      <c r="OTY15" s="624"/>
      <c r="OTZ15" s="313"/>
      <c r="OUA15" s="314"/>
      <c r="OUB15" s="315"/>
      <c r="OUC15" s="311"/>
      <c r="OUD15" s="311"/>
      <c r="OUE15" s="624"/>
      <c r="OUF15" s="624"/>
      <c r="OUG15" s="624"/>
      <c r="OUH15" s="313"/>
      <c r="OUI15" s="314"/>
      <c r="OUJ15" s="315"/>
      <c r="OUK15" s="311"/>
      <c r="OUL15" s="311"/>
      <c r="OUM15" s="624"/>
      <c r="OUN15" s="624"/>
      <c r="OUO15" s="624"/>
      <c r="OUP15" s="313"/>
      <c r="OUQ15" s="314"/>
      <c r="OUR15" s="315"/>
      <c r="OUS15" s="311"/>
      <c r="OUT15" s="311"/>
      <c r="OUU15" s="624"/>
      <c r="OUV15" s="624"/>
      <c r="OUW15" s="624"/>
      <c r="OUX15" s="313"/>
      <c r="OUY15" s="314"/>
      <c r="OUZ15" s="315"/>
      <c r="OVA15" s="311"/>
      <c r="OVB15" s="311"/>
      <c r="OVC15" s="624"/>
      <c r="OVD15" s="624"/>
      <c r="OVE15" s="624"/>
      <c r="OVF15" s="313"/>
      <c r="OVG15" s="314"/>
      <c r="OVH15" s="315"/>
      <c r="OVI15" s="311"/>
      <c r="OVJ15" s="311"/>
      <c r="OVK15" s="624"/>
      <c r="OVL15" s="624"/>
      <c r="OVM15" s="624"/>
      <c r="OVN15" s="313"/>
      <c r="OVO15" s="314"/>
      <c r="OVP15" s="315"/>
      <c r="OVQ15" s="311"/>
      <c r="OVR15" s="311"/>
      <c r="OVS15" s="624"/>
      <c r="OVT15" s="624"/>
      <c r="OVU15" s="624"/>
      <c r="OVV15" s="313"/>
      <c r="OVW15" s="314"/>
      <c r="OVX15" s="315"/>
      <c r="OVY15" s="311"/>
      <c r="OVZ15" s="311"/>
      <c r="OWA15" s="624"/>
      <c r="OWB15" s="624"/>
      <c r="OWC15" s="624"/>
      <c r="OWD15" s="313"/>
      <c r="OWE15" s="314"/>
      <c r="OWF15" s="315"/>
      <c r="OWG15" s="311"/>
      <c r="OWH15" s="311"/>
      <c r="OWI15" s="624"/>
      <c r="OWJ15" s="624"/>
      <c r="OWK15" s="624"/>
      <c r="OWL15" s="313"/>
      <c r="OWM15" s="314"/>
      <c r="OWN15" s="315"/>
      <c r="OWO15" s="311"/>
      <c r="OWP15" s="311"/>
      <c r="OWQ15" s="624"/>
      <c r="OWR15" s="624"/>
      <c r="OWS15" s="624"/>
      <c r="OWT15" s="313"/>
      <c r="OWU15" s="314"/>
      <c r="OWV15" s="315"/>
      <c r="OWW15" s="311"/>
      <c r="OWX15" s="311"/>
      <c r="OWY15" s="624"/>
      <c r="OWZ15" s="624"/>
      <c r="OXA15" s="624"/>
      <c r="OXB15" s="313"/>
      <c r="OXC15" s="314"/>
      <c r="OXD15" s="315"/>
      <c r="OXE15" s="311"/>
      <c r="OXF15" s="311"/>
      <c r="OXG15" s="624"/>
      <c r="OXH15" s="624"/>
      <c r="OXI15" s="624"/>
      <c r="OXJ15" s="313"/>
      <c r="OXK15" s="314"/>
      <c r="OXL15" s="315"/>
      <c r="OXM15" s="311"/>
      <c r="OXN15" s="311"/>
      <c r="OXO15" s="624"/>
      <c r="OXP15" s="624"/>
      <c r="OXQ15" s="624"/>
      <c r="OXR15" s="313"/>
      <c r="OXS15" s="314"/>
      <c r="OXT15" s="315"/>
      <c r="OXU15" s="311"/>
      <c r="OXV15" s="311"/>
      <c r="OXW15" s="624"/>
      <c r="OXX15" s="624"/>
      <c r="OXY15" s="624"/>
      <c r="OXZ15" s="313"/>
      <c r="OYA15" s="314"/>
      <c r="OYB15" s="315"/>
      <c r="OYC15" s="311"/>
      <c r="OYD15" s="311"/>
      <c r="OYE15" s="624"/>
      <c r="OYF15" s="624"/>
      <c r="OYG15" s="624"/>
      <c r="OYH15" s="313"/>
      <c r="OYI15" s="314"/>
      <c r="OYJ15" s="315"/>
      <c r="OYK15" s="311"/>
      <c r="OYL15" s="311"/>
      <c r="OYM15" s="624"/>
      <c r="OYN15" s="624"/>
      <c r="OYO15" s="624"/>
      <c r="OYP15" s="313"/>
      <c r="OYQ15" s="314"/>
      <c r="OYR15" s="315"/>
      <c r="OYS15" s="311"/>
      <c r="OYT15" s="311"/>
      <c r="OYU15" s="624"/>
      <c r="OYV15" s="624"/>
      <c r="OYW15" s="624"/>
      <c r="OYX15" s="313"/>
      <c r="OYY15" s="314"/>
      <c r="OYZ15" s="315"/>
      <c r="OZA15" s="311"/>
      <c r="OZB15" s="311"/>
      <c r="OZC15" s="624"/>
      <c r="OZD15" s="624"/>
      <c r="OZE15" s="624"/>
      <c r="OZF15" s="313"/>
      <c r="OZG15" s="314"/>
      <c r="OZH15" s="315"/>
      <c r="OZI15" s="311"/>
      <c r="OZJ15" s="311"/>
      <c r="OZK15" s="624"/>
      <c r="OZL15" s="624"/>
      <c r="OZM15" s="624"/>
      <c r="OZN15" s="313"/>
      <c r="OZO15" s="314"/>
      <c r="OZP15" s="315"/>
      <c r="OZQ15" s="311"/>
      <c r="OZR15" s="311"/>
      <c r="OZS15" s="624"/>
      <c r="OZT15" s="624"/>
      <c r="OZU15" s="624"/>
      <c r="OZV15" s="313"/>
      <c r="OZW15" s="314"/>
      <c r="OZX15" s="315"/>
      <c r="OZY15" s="311"/>
      <c r="OZZ15" s="311"/>
      <c r="PAA15" s="624"/>
      <c r="PAB15" s="624"/>
      <c r="PAC15" s="624"/>
      <c r="PAD15" s="313"/>
      <c r="PAE15" s="314"/>
      <c r="PAF15" s="315"/>
      <c r="PAG15" s="311"/>
      <c r="PAH15" s="311"/>
      <c r="PAI15" s="624"/>
      <c r="PAJ15" s="624"/>
      <c r="PAK15" s="624"/>
      <c r="PAL15" s="313"/>
      <c r="PAM15" s="314"/>
      <c r="PAN15" s="315"/>
      <c r="PAO15" s="311"/>
      <c r="PAP15" s="311"/>
      <c r="PAQ15" s="624"/>
      <c r="PAR15" s="624"/>
      <c r="PAS15" s="624"/>
      <c r="PAT15" s="313"/>
      <c r="PAU15" s="314"/>
      <c r="PAV15" s="315"/>
      <c r="PAW15" s="311"/>
      <c r="PAX15" s="311"/>
      <c r="PAY15" s="624"/>
      <c r="PAZ15" s="624"/>
      <c r="PBA15" s="624"/>
      <c r="PBB15" s="313"/>
      <c r="PBC15" s="314"/>
      <c r="PBD15" s="315"/>
      <c r="PBE15" s="311"/>
      <c r="PBF15" s="311"/>
      <c r="PBG15" s="624"/>
      <c r="PBH15" s="624"/>
      <c r="PBI15" s="624"/>
      <c r="PBJ15" s="313"/>
      <c r="PBK15" s="314"/>
      <c r="PBL15" s="315"/>
      <c r="PBM15" s="311"/>
      <c r="PBN15" s="311"/>
      <c r="PBO15" s="624"/>
      <c r="PBP15" s="624"/>
      <c r="PBQ15" s="624"/>
      <c r="PBR15" s="313"/>
      <c r="PBS15" s="314"/>
      <c r="PBT15" s="315"/>
      <c r="PBU15" s="311"/>
      <c r="PBV15" s="311"/>
      <c r="PBW15" s="624"/>
      <c r="PBX15" s="624"/>
      <c r="PBY15" s="624"/>
      <c r="PBZ15" s="313"/>
      <c r="PCA15" s="314"/>
      <c r="PCB15" s="315"/>
      <c r="PCC15" s="311"/>
      <c r="PCD15" s="311"/>
      <c r="PCE15" s="624"/>
      <c r="PCF15" s="624"/>
      <c r="PCG15" s="624"/>
      <c r="PCH15" s="313"/>
      <c r="PCI15" s="314"/>
      <c r="PCJ15" s="315"/>
      <c r="PCK15" s="311"/>
      <c r="PCL15" s="311"/>
      <c r="PCM15" s="624"/>
      <c r="PCN15" s="624"/>
      <c r="PCO15" s="624"/>
      <c r="PCP15" s="313"/>
      <c r="PCQ15" s="314"/>
      <c r="PCR15" s="315"/>
      <c r="PCS15" s="311"/>
      <c r="PCT15" s="311"/>
      <c r="PCU15" s="624"/>
      <c r="PCV15" s="624"/>
      <c r="PCW15" s="624"/>
      <c r="PCX15" s="313"/>
      <c r="PCY15" s="314"/>
      <c r="PCZ15" s="315"/>
      <c r="PDA15" s="311"/>
      <c r="PDB15" s="311"/>
      <c r="PDC15" s="624"/>
      <c r="PDD15" s="624"/>
      <c r="PDE15" s="624"/>
      <c r="PDF15" s="313"/>
      <c r="PDG15" s="314"/>
      <c r="PDH15" s="315"/>
      <c r="PDI15" s="311"/>
      <c r="PDJ15" s="311"/>
      <c r="PDK15" s="624"/>
      <c r="PDL15" s="624"/>
      <c r="PDM15" s="624"/>
      <c r="PDN15" s="313"/>
      <c r="PDO15" s="314"/>
      <c r="PDP15" s="315"/>
      <c r="PDQ15" s="311"/>
      <c r="PDR15" s="311"/>
      <c r="PDS15" s="624"/>
      <c r="PDT15" s="624"/>
      <c r="PDU15" s="624"/>
      <c r="PDV15" s="313"/>
      <c r="PDW15" s="314"/>
      <c r="PDX15" s="315"/>
      <c r="PDY15" s="311"/>
      <c r="PDZ15" s="311"/>
      <c r="PEA15" s="624"/>
      <c r="PEB15" s="624"/>
      <c r="PEC15" s="624"/>
      <c r="PED15" s="313"/>
      <c r="PEE15" s="314"/>
      <c r="PEF15" s="315"/>
      <c r="PEG15" s="311"/>
      <c r="PEH15" s="311"/>
      <c r="PEI15" s="624"/>
      <c r="PEJ15" s="624"/>
      <c r="PEK15" s="624"/>
      <c r="PEL15" s="313"/>
      <c r="PEM15" s="314"/>
      <c r="PEN15" s="315"/>
      <c r="PEO15" s="311"/>
      <c r="PEP15" s="311"/>
      <c r="PEQ15" s="624"/>
      <c r="PER15" s="624"/>
      <c r="PES15" s="624"/>
      <c r="PET15" s="313"/>
      <c r="PEU15" s="314"/>
      <c r="PEV15" s="315"/>
      <c r="PEW15" s="311"/>
      <c r="PEX15" s="311"/>
      <c r="PEY15" s="624"/>
      <c r="PEZ15" s="624"/>
      <c r="PFA15" s="624"/>
      <c r="PFB15" s="313"/>
      <c r="PFC15" s="314"/>
      <c r="PFD15" s="315"/>
      <c r="PFE15" s="311"/>
      <c r="PFF15" s="311"/>
      <c r="PFG15" s="624"/>
      <c r="PFH15" s="624"/>
      <c r="PFI15" s="624"/>
      <c r="PFJ15" s="313"/>
      <c r="PFK15" s="314"/>
      <c r="PFL15" s="315"/>
      <c r="PFM15" s="311"/>
      <c r="PFN15" s="311"/>
      <c r="PFO15" s="624"/>
      <c r="PFP15" s="624"/>
      <c r="PFQ15" s="624"/>
      <c r="PFR15" s="313"/>
      <c r="PFS15" s="314"/>
      <c r="PFT15" s="315"/>
      <c r="PFU15" s="311"/>
      <c r="PFV15" s="311"/>
      <c r="PFW15" s="624"/>
      <c r="PFX15" s="624"/>
      <c r="PFY15" s="624"/>
      <c r="PFZ15" s="313"/>
      <c r="PGA15" s="314"/>
      <c r="PGB15" s="315"/>
      <c r="PGC15" s="311"/>
      <c r="PGD15" s="311"/>
      <c r="PGE15" s="624"/>
      <c r="PGF15" s="624"/>
      <c r="PGG15" s="624"/>
      <c r="PGH15" s="313"/>
      <c r="PGI15" s="314"/>
      <c r="PGJ15" s="315"/>
      <c r="PGK15" s="311"/>
      <c r="PGL15" s="311"/>
      <c r="PGM15" s="624"/>
      <c r="PGN15" s="624"/>
      <c r="PGO15" s="624"/>
      <c r="PGP15" s="313"/>
      <c r="PGQ15" s="314"/>
      <c r="PGR15" s="315"/>
      <c r="PGS15" s="311"/>
      <c r="PGT15" s="311"/>
      <c r="PGU15" s="624"/>
      <c r="PGV15" s="624"/>
      <c r="PGW15" s="624"/>
      <c r="PGX15" s="313"/>
      <c r="PGY15" s="314"/>
      <c r="PGZ15" s="315"/>
      <c r="PHA15" s="311"/>
      <c r="PHB15" s="311"/>
      <c r="PHC15" s="624"/>
      <c r="PHD15" s="624"/>
      <c r="PHE15" s="624"/>
      <c r="PHF15" s="313"/>
      <c r="PHG15" s="314"/>
      <c r="PHH15" s="315"/>
      <c r="PHI15" s="311"/>
      <c r="PHJ15" s="311"/>
      <c r="PHK15" s="624"/>
      <c r="PHL15" s="624"/>
      <c r="PHM15" s="624"/>
      <c r="PHN15" s="313"/>
      <c r="PHO15" s="314"/>
      <c r="PHP15" s="315"/>
      <c r="PHQ15" s="311"/>
      <c r="PHR15" s="311"/>
      <c r="PHS15" s="624"/>
      <c r="PHT15" s="624"/>
      <c r="PHU15" s="624"/>
      <c r="PHV15" s="313"/>
      <c r="PHW15" s="314"/>
      <c r="PHX15" s="315"/>
      <c r="PHY15" s="311"/>
      <c r="PHZ15" s="311"/>
      <c r="PIA15" s="624"/>
      <c r="PIB15" s="624"/>
      <c r="PIC15" s="624"/>
      <c r="PID15" s="313"/>
      <c r="PIE15" s="314"/>
      <c r="PIF15" s="315"/>
      <c r="PIG15" s="311"/>
      <c r="PIH15" s="311"/>
      <c r="PII15" s="624"/>
      <c r="PIJ15" s="624"/>
      <c r="PIK15" s="624"/>
      <c r="PIL15" s="313"/>
      <c r="PIM15" s="314"/>
      <c r="PIN15" s="315"/>
      <c r="PIO15" s="311"/>
      <c r="PIP15" s="311"/>
      <c r="PIQ15" s="624"/>
      <c r="PIR15" s="624"/>
      <c r="PIS15" s="624"/>
      <c r="PIT15" s="313"/>
      <c r="PIU15" s="314"/>
      <c r="PIV15" s="315"/>
      <c r="PIW15" s="311"/>
      <c r="PIX15" s="311"/>
      <c r="PIY15" s="624"/>
      <c r="PIZ15" s="624"/>
      <c r="PJA15" s="624"/>
      <c r="PJB15" s="313"/>
      <c r="PJC15" s="314"/>
      <c r="PJD15" s="315"/>
      <c r="PJE15" s="311"/>
      <c r="PJF15" s="311"/>
      <c r="PJG15" s="624"/>
      <c r="PJH15" s="624"/>
      <c r="PJI15" s="624"/>
      <c r="PJJ15" s="313"/>
      <c r="PJK15" s="314"/>
      <c r="PJL15" s="315"/>
      <c r="PJM15" s="311"/>
      <c r="PJN15" s="311"/>
      <c r="PJO15" s="624"/>
      <c r="PJP15" s="624"/>
      <c r="PJQ15" s="624"/>
      <c r="PJR15" s="313"/>
      <c r="PJS15" s="314"/>
      <c r="PJT15" s="315"/>
      <c r="PJU15" s="311"/>
      <c r="PJV15" s="311"/>
      <c r="PJW15" s="624"/>
      <c r="PJX15" s="624"/>
      <c r="PJY15" s="624"/>
      <c r="PJZ15" s="313"/>
      <c r="PKA15" s="314"/>
      <c r="PKB15" s="315"/>
      <c r="PKC15" s="311"/>
      <c r="PKD15" s="311"/>
      <c r="PKE15" s="624"/>
      <c r="PKF15" s="624"/>
      <c r="PKG15" s="624"/>
      <c r="PKH15" s="313"/>
      <c r="PKI15" s="314"/>
      <c r="PKJ15" s="315"/>
      <c r="PKK15" s="311"/>
      <c r="PKL15" s="311"/>
      <c r="PKM15" s="624"/>
      <c r="PKN15" s="624"/>
      <c r="PKO15" s="624"/>
      <c r="PKP15" s="313"/>
      <c r="PKQ15" s="314"/>
      <c r="PKR15" s="315"/>
      <c r="PKS15" s="311"/>
      <c r="PKT15" s="311"/>
      <c r="PKU15" s="624"/>
      <c r="PKV15" s="624"/>
      <c r="PKW15" s="624"/>
      <c r="PKX15" s="313"/>
      <c r="PKY15" s="314"/>
      <c r="PKZ15" s="315"/>
      <c r="PLA15" s="311"/>
      <c r="PLB15" s="311"/>
      <c r="PLC15" s="624"/>
      <c r="PLD15" s="624"/>
      <c r="PLE15" s="624"/>
      <c r="PLF15" s="313"/>
      <c r="PLG15" s="314"/>
      <c r="PLH15" s="315"/>
      <c r="PLI15" s="311"/>
      <c r="PLJ15" s="311"/>
      <c r="PLK15" s="624"/>
      <c r="PLL15" s="624"/>
      <c r="PLM15" s="624"/>
      <c r="PLN15" s="313"/>
      <c r="PLO15" s="314"/>
      <c r="PLP15" s="315"/>
      <c r="PLQ15" s="311"/>
      <c r="PLR15" s="311"/>
      <c r="PLS15" s="624"/>
      <c r="PLT15" s="624"/>
      <c r="PLU15" s="624"/>
      <c r="PLV15" s="313"/>
      <c r="PLW15" s="314"/>
      <c r="PLX15" s="315"/>
      <c r="PLY15" s="311"/>
      <c r="PLZ15" s="311"/>
      <c r="PMA15" s="624"/>
      <c r="PMB15" s="624"/>
      <c r="PMC15" s="624"/>
      <c r="PMD15" s="313"/>
      <c r="PME15" s="314"/>
      <c r="PMF15" s="315"/>
      <c r="PMG15" s="311"/>
      <c r="PMH15" s="311"/>
      <c r="PMI15" s="624"/>
      <c r="PMJ15" s="624"/>
      <c r="PMK15" s="624"/>
      <c r="PML15" s="313"/>
      <c r="PMM15" s="314"/>
      <c r="PMN15" s="315"/>
      <c r="PMO15" s="311"/>
      <c r="PMP15" s="311"/>
      <c r="PMQ15" s="624"/>
      <c r="PMR15" s="624"/>
      <c r="PMS15" s="624"/>
      <c r="PMT15" s="313"/>
      <c r="PMU15" s="314"/>
      <c r="PMV15" s="315"/>
      <c r="PMW15" s="311"/>
      <c r="PMX15" s="311"/>
      <c r="PMY15" s="624"/>
      <c r="PMZ15" s="624"/>
      <c r="PNA15" s="624"/>
      <c r="PNB15" s="313"/>
      <c r="PNC15" s="314"/>
      <c r="PND15" s="315"/>
      <c r="PNE15" s="311"/>
      <c r="PNF15" s="311"/>
      <c r="PNG15" s="624"/>
      <c r="PNH15" s="624"/>
      <c r="PNI15" s="624"/>
      <c r="PNJ15" s="313"/>
      <c r="PNK15" s="314"/>
      <c r="PNL15" s="315"/>
      <c r="PNM15" s="311"/>
      <c r="PNN15" s="311"/>
      <c r="PNO15" s="624"/>
      <c r="PNP15" s="624"/>
      <c r="PNQ15" s="624"/>
      <c r="PNR15" s="313"/>
      <c r="PNS15" s="314"/>
      <c r="PNT15" s="315"/>
      <c r="PNU15" s="311"/>
      <c r="PNV15" s="311"/>
      <c r="PNW15" s="624"/>
      <c r="PNX15" s="624"/>
      <c r="PNY15" s="624"/>
      <c r="PNZ15" s="313"/>
      <c r="POA15" s="314"/>
      <c r="POB15" s="315"/>
      <c r="POC15" s="311"/>
      <c r="POD15" s="311"/>
      <c r="POE15" s="624"/>
      <c r="POF15" s="624"/>
      <c r="POG15" s="624"/>
      <c r="POH15" s="313"/>
      <c r="POI15" s="314"/>
      <c r="POJ15" s="315"/>
      <c r="POK15" s="311"/>
      <c r="POL15" s="311"/>
      <c r="POM15" s="624"/>
      <c r="PON15" s="624"/>
      <c r="POO15" s="624"/>
      <c r="POP15" s="313"/>
      <c r="POQ15" s="314"/>
      <c r="POR15" s="315"/>
      <c r="POS15" s="311"/>
      <c r="POT15" s="311"/>
      <c r="POU15" s="624"/>
      <c r="POV15" s="624"/>
      <c r="POW15" s="624"/>
      <c r="POX15" s="313"/>
      <c r="POY15" s="314"/>
      <c r="POZ15" s="315"/>
      <c r="PPA15" s="311"/>
      <c r="PPB15" s="311"/>
      <c r="PPC15" s="624"/>
      <c r="PPD15" s="624"/>
      <c r="PPE15" s="624"/>
      <c r="PPF15" s="313"/>
      <c r="PPG15" s="314"/>
      <c r="PPH15" s="315"/>
      <c r="PPI15" s="311"/>
      <c r="PPJ15" s="311"/>
      <c r="PPK15" s="624"/>
      <c r="PPL15" s="624"/>
      <c r="PPM15" s="624"/>
      <c r="PPN15" s="313"/>
      <c r="PPO15" s="314"/>
      <c r="PPP15" s="315"/>
      <c r="PPQ15" s="311"/>
      <c r="PPR15" s="311"/>
      <c r="PPS15" s="624"/>
      <c r="PPT15" s="624"/>
      <c r="PPU15" s="624"/>
      <c r="PPV15" s="313"/>
      <c r="PPW15" s="314"/>
      <c r="PPX15" s="315"/>
      <c r="PPY15" s="311"/>
      <c r="PPZ15" s="311"/>
      <c r="PQA15" s="624"/>
      <c r="PQB15" s="624"/>
      <c r="PQC15" s="624"/>
      <c r="PQD15" s="313"/>
      <c r="PQE15" s="314"/>
      <c r="PQF15" s="315"/>
      <c r="PQG15" s="311"/>
      <c r="PQH15" s="311"/>
      <c r="PQI15" s="624"/>
      <c r="PQJ15" s="624"/>
      <c r="PQK15" s="624"/>
      <c r="PQL15" s="313"/>
      <c r="PQM15" s="314"/>
      <c r="PQN15" s="315"/>
      <c r="PQO15" s="311"/>
      <c r="PQP15" s="311"/>
      <c r="PQQ15" s="624"/>
      <c r="PQR15" s="624"/>
      <c r="PQS15" s="624"/>
      <c r="PQT15" s="313"/>
      <c r="PQU15" s="314"/>
      <c r="PQV15" s="315"/>
      <c r="PQW15" s="311"/>
      <c r="PQX15" s="311"/>
      <c r="PQY15" s="624"/>
      <c r="PQZ15" s="624"/>
      <c r="PRA15" s="624"/>
      <c r="PRB15" s="313"/>
      <c r="PRC15" s="314"/>
      <c r="PRD15" s="315"/>
      <c r="PRE15" s="311"/>
      <c r="PRF15" s="311"/>
      <c r="PRG15" s="624"/>
      <c r="PRH15" s="624"/>
      <c r="PRI15" s="624"/>
      <c r="PRJ15" s="313"/>
      <c r="PRK15" s="314"/>
      <c r="PRL15" s="315"/>
      <c r="PRM15" s="311"/>
      <c r="PRN15" s="311"/>
      <c r="PRO15" s="624"/>
      <c r="PRP15" s="624"/>
      <c r="PRQ15" s="624"/>
      <c r="PRR15" s="313"/>
      <c r="PRS15" s="314"/>
      <c r="PRT15" s="315"/>
      <c r="PRU15" s="311"/>
      <c r="PRV15" s="311"/>
      <c r="PRW15" s="624"/>
      <c r="PRX15" s="624"/>
      <c r="PRY15" s="624"/>
      <c r="PRZ15" s="313"/>
      <c r="PSA15" s="314"/>
      <c r="PSB15" s="315"/>
      <c r="PSC15" s="311"/>
      <c r="PSD15" s="311"/>
      <c r="PSE15" s="624"/>
      <c r="PSF15" s="624"/>
      <c r="PSG15" s="624"/>
      <c r="PSH15" s="313"/>
      <c r="PSI15" s="314"/>
      <c r="PSJ15" s="315"/>
      <c r="PSK15" s="311"/>
      <c r="PSL15" s="311"/>
      <c r="PSM15" s="624"/>
      <c r="PSN15" s="624"/>
      <c r="PSO15" s="624"/>
      <c r="PSP15" s="313"/>
      <c r="PSQ15" s="314"/>
      <c r="PSR15" s="315"/>
      <c r="PSS15" s="311"/>
      <c r="PST15" s="311"/>
      <c r="PSU15" s="624"/>
      <c r="PSV15" s="624"/>
      <c r="PSW15" s="624"/>
      <c r="PSX15" s="313"/>
      <c r="PSY15" s="314"/>
      <c r="PSZ15" s="315"/>
      <c r="PTA15" s="311"/>
      <c r="PTB15" s="311"/>
      <c r="PTC15" s="624"/>
      <c r="PTD15" s="624"/>
      <c r="PTE15" s="624"/>
      <c r="PTF15" s="313"/>
      <c r="PTG15" s="314"/>
      <c r="PTH15" s="315"/>
      <c r="PTI15" s="311"/>
      <c r="PTJ15" s="311"/>
      <c r="PTK15" s="624"/>
      <c r="PTL15" s="624"/>
      <c r="PTM15" s="624"/>
      <c r="PTN15" s="313"/>
      <c r="PTO15" s="314"/>
      <c r="PTP15" s="315"/>
      <c r="PTQ15" s="311"/>
      <c r="PTR15" s="311"/>
      <c r="PTS15" s="624"/>
      <c r="PTT15" s="624"/>
      <c r="PTU15" s="624"/>
      <c r="PTV15" s="313"/>
      <c r="PTW15" s="314"/>
      <c r="PTX15" s="315"/>
      <c r="PTY15" s="311"/>
      <c r="PTZ15" s="311"/>
      <c r="PUA15" s="624"/>
      <c r="PUB15" s="624"/>
      <c r="PUC15" s="624"/>
      <c r="PUD15" s="313"/>
      <c r="PUE15" s="314"/>
      <c r="PUF15" s="315"/>
      <c r="PUG15" s="311"/>
      <c r="PUH15" s="311"/>
      <c r="PUI15" s="624"/>
      <c r="PUJ15" s="624"/>
      <c r="PUK15" s="624"/>
      <c r="PUL15" s="313"/>
      <c r="PUM15" s="314"/>
      <c r="PUN15" s="315"/>
      <c r="PUO15" s="311"/>
      <c r="PUP15" s="311"/>
      <c r="PUQ15" s="624"/>
      <c r="PUR15" s="624"/>
      <c r="PUS15" s="624"/>
      <c r="PUT15" s="313"/>
      <c r="PUU15" s="314"/>
      <c r="PUV15" s="315"/>
      <c r="PUW15" s="311"/>
      <c r="PUX15" s="311"/>
      <c r="PUY15" s="624"/>
      <c r="PUZ15" s="624"/>
      <c r="PVA15" s="624"/>
      <c r="PVB15" s="313"/>
      <c r="PVC15" s="314"/>
      <c r="PVD15" s="315"/>
      <c r="PVE15" s="311"/>
      <c r="PVF15" s="311"/>
      <c r="PVG15" s="624"/>
      <c r="PVH15" s="624"/>
      <c r="PVI15" s="624"/>
      <c r="PVJ15" s="313"/>
      <c r="PVK15" s="314"/>
      <c r="PVL15" s="315"/>
      <c r="PVM15" s="311"/>
      <c r="PVN15" s="311"/>
      <c r="PVO15" s="624"/>
      <c r="PVP15" s="624"/>
      <c r="PVQ15" s="624"/>
      <c r="PVR15" s="313"/>
      <c r="PVS15" s="314"/>
      <c r="PVT15" s="315"/>
      <c r="PVU15" s="311"/>
      <c r="PVV15" s="311"/>
      <c r="PVW15" s="624"/>
      <c r="PVX15" s="624"/>
      <c r="PVY15" s="624"/>
      <c r="PVZ15" s="313"/>
      <c r="PWA15" s="314"/>
      <c r="PWB15" s="315"/>
      <c r="PWC15" s="311"/>
      <c r="PWD15" s="311"/>
      <c r="PWE15" s="624"/>
      <c r="PWF15" s="624"/>
      <c r="PWG15" s="624"/>
      <c r="PWH15" s="313"/>
      <c r="PWI15" s="314"/>
      <c r="PWJ15" s="315"/>
      <c r="PWK15" s="311"/>
      <c r="PWL15" s="311"/>
      <c r="PWM15" s="624"/>
      <c r="PWN15" s="624"/>
      <c r="PWO15" s="624"/>
      <c r="PWP15" s="313"/>
      <c r="PWQ15" s="314"/>
      <c r="PWR15" s="315"/>
      <c r="PWS15" s="311"/>
      <c r="PWT15" s="311"/>
      <c r="PWU15" s="624"/>
      <c r="PWV15" s="624"/>
      <c r="PWW15" s="624"/>
      <c r="PWX15" s="313"/>
      <c r="PWY15" s="314"/>
      <c r="PWZ15" s="315"/>
      <c r="PXA15" s="311"/>
      <c r="PXB15" s="311"/>
      <c r="PXC15" s="624"/>
      <c r="PXD15" s="624"/>
      <c r="PXE15" s="624"/>
      <c r="PXF15" s="313"/>
      <c r="PXG15" s="314"/>
      <c r="PXH15" s="315"/>
      <c r="PXI15" s="311"/>
      <c r="PXJ15" s="311"/>
      <c r="PXK15" s="624"/>
      <c r="PXL15" s="624"/>
      <c r="PXM15" s="624"/>
      <c r="PXN15" s="313"/>
      <c r="PXO15" s="314"/>
      <c r="PXP15" s="315"/>
      <c r="PXQ15" s="311"/>
      <c r="PXR15" s="311"/>
      <c r="PXS15" s="624"/>
      <c r="PXT15" s="624"/>
      <c r="PXU15" s="624"/>
      <c r="PXV15" s="313"/>
      <c r="PXW15" s="314"/>
      <c r="PXX15" s="315"/>
      <c r="PXY15" s="311"/>
      <c r="PXZ15" s="311"/>
      <c r="PYA15" s="624"/>
      <c r="PYB15" s="624"/>
      <c r="PYC15" s="624"/>
      <c r="PYD15" s="313"/>
      <c r="PYE15" s="314"/>
      <c r="PYF15" s="315"/>
      <c r="PYG15" s="311"/>
      <c r="PYH15" s="311"/>
      <c r="PYI15" s="624"/>
      <c r="PYJ15" s="624"/>
      <c r="PYK15" s="624"/>
      <c r="PYL15" s="313"/>
      <c r="PYM15" s="314"/>
      <c r="PYN15" s="315"/>
      <c r="PYO15" s="311"/>
      <c r="PYP15" s="311"/>
      <c r="PYQ15" s="624"/>
      <c r="PYR15" s="624"/>
      <c r="PYS15" s="624"/>
      <c r="PYT15" s="313"/>
      <c r="PYU15" s="314"/>
      <c r="PYV15" s="315"/>
      <c r="PYW15" s="311"/>
      <c r="PYX15" s="311"/>
      <c r="PYY15" s="624"/>
      <c r="PYZ15" s="624"/>
      <c r="PZA15" s="624"/>
      <c r="PZB15" s="313"/>
      <c r="PZC15" s="314"/>
      <c r="PZD15" s="315"/>
      <c r="PZE15" s="311"/>
      <c r="PZF15" s="311"/>
      <c r="PZG15" s="624"/>
      <c r="PZH15" s="624"/>
      <c r="PZI15" s="624"/>
      <c r="PZJ15" s="313"/>
      <c r="PZK15" s="314"/>
      <c r="PZL15" s="315"/>
      <c r="PZM15" s="311"/>
      <c r="PZN15" s="311"/>
      <c r="PZO15" s="624"/>
      <c r="PZP15" s="624"/>
      <c r="PZQ15" s="624"/>
      <c r="PZR15" s="313"/>
      <c r="PZS15" s="314"/>
      <c r="PZT15" s="315"/>
      <c r="PZU15" s="311"/>
      <c r="PZV15" s="311"/>
      <c r="PZW15" s="624"/>
      <c r="PZX15" s="624"/>
      <c r="PZY15" s="624"/>
      <c r="PZZ15" s="313"/>
      <c r="QAA15" s="314"/>
      <c r="QAB15" s="315"/>
      <c r="QAC15" s="311"/>
      <c r="QAD15" s="311"/>
      <c r="QAE15" s="624"/>
      <c r="QAF15" s="624"/>
      <c r="QAG15" s="624"/>
      <c r="QAH15" s="313"/>
      <c r="QAI15" s="314"/>
      <c r="QAJ15" s="315"/>
      <c r="QAK15" s="311"/>
      <c r="QAL15" s="311"/>
      <c r="QAM15" s="624"/>
      <c r="QAN15" s="624"/>
      <c r="QAO15" s="624"/>
      <c r="QAP15" s="313"/>
      <c r="QAQ15" s="314"/>
      <c r="QAR15" s="315"/>
      <c r="QAS15" s="311"/>
      <c r="QAT15" s="311"/>
      <c r="QAU15" s="624"/>
      <c r="QAV15" s="624"/>
      <c r="QAW15" s="624"/>
      <c r="QAX15" s="313"/>
      <c r="QAY15" s="314"/>
      <c r="QAZ15" s="315"/>
      <c r="QBA15" s="311"/>
      <c r="QBB15" s="311"/>
      <c r="QBC15" s="624"/>
      <c r="QBD15" s="624"/>
      <c r="QBE15" s="624"/>
      <c r="QBF15" s="313"/>
      <c r="QBG15" s="314"/>
      <c r="QBH15" s="315"/>
      <c r="QBI15" s="311"/>
      <c r="QBJ15" s="311"/>
      <c r="QBK15" s="624"/>
      <c r="QBL15" s="624"/>
      <c r="QBM15" s="624"/>
      <c r="QBN15" s="313"/>
      <c r="QBO15" s="314"/>
      <c r="QBP15" s="315"/>
      <c r="QBQ15" s="311"/>
      <c r="QBR15" s="311"/>
      <c r="QBS15" s="624"/>
      <c r="QBT15" s="624"/>
      <c r="QBU15" s="624"/>
      <c r="QBV15" s="313"/>
      <c r="QBW15" s="314"/>
      <c r="QBX15" s="315"/>
      <c r="QBY15" s="311"/>
      <c r="QBZ15" s="311"/>
      <c r="QCA15" s="624"/>
      <c r="QCB15" s="624"/>
      <c r="QCC15" s="624"/>
      <c r="QCD15" s="313"/>
      <c r="QCE15" s="314"/>
      <c r="QCF15" s="315"/>
      <c r="QCG15" s="311"/>
      <c r="QCH15" s="311"/>
      <c r="QCI15" s="624"/>
      <c r="QCJ15" s="624"/>
      <c r="QCK15" s="624"/>
      <c r="QCL15" s="313"/>
      <c r="QCM15" s="314"/>
      <c r="QCN15" s="315"/>
      <c r="QCO15" s="311"/>
      <c r="QCP15" s="311"/>
      <c r="QCQ15" s="624"/>
      <c r="QCR15" s="624"/>
      <c r="QCS15" s="624"/>
      <c r="QCT15" s="313"/>
      <c r="QCU15" s="314"/>
      <c r="QCV15" s="315"/>
      <c r="QCW15" s="311"/>
      <c r="QCX15" s="311"/>
      <c r="QCY15" s="624"/>
      <c r="QCZ15" s="624"/>
      <c r="QDA15" s="624"/>
      <c r="QDB15" s="313"/>
      <c r="QDC15" s="314"/>
      <c r="QDD15" s="315"/>
      <c r="QDE15" s="311"/>
      <c r="QDF15" s="311"/>
      <c r="QDG15" s="624"/>
      <c r="QDH15" s="624"/>
      <c r="QDI15" s="624"/>
      <c r="QDJ15" s="313"/>
      <c r="QDK15" s="314"/>
      <c r="QDL15" s="315"/>
      <c r="QDM15" s="311"/>
      <c r="QDN15" s="311"/>
      <c r="QDO15" s="624"/>
      <c r="QDP15" s="624"/>
      <c r="QDQ15" s="624"/>
      <c r="QDR15" s="313"/>
      <c r="QDS15" s="314"/>
      <c r="QDT15" s="315"/>
      <c r="QDU15" s="311"/>
      <c r="QDV15" s="311"/>
      <c r="QDW15" s="624"/>
      <c r="QDX15" s="624"/>
      <c r="QDY15" s="624"/>
      <c r="QDZ15" s="313"/>
      <c r="QEA15" s="314"/>
      <c r="QEB15" s="315"/>
      <c r="QEC15" s="311"/>
      <c r="QED15" s="311"/>
      <c r="QEE15" s="624"/>
      <c r="QEF15" s="624"/>
      <c r="QEG15" s="624"/>
      <c r="QEH15" s="313"/>
      <c r="QEI15" s="314"/>
      <c r="QEJ15" s="315"/>
      <c r="QEK15" s="311"/>
      <c r="QEL15" s="311"/>
      <c r="QEM15" s="624"/>
      <c r="QEN15" s="624"/>
      <c r="QEO15" s="624"/>
      <c r="QEP15" s="313"/>
      <c r="QEQ15" s="314"/>
      <c r="QER15" s="315"/>
      <c r="QES15" s="311"/>
      <c r="QET15" s="311"/>
      <c r="QEU15" s="624"/>
      <c r="QEV15" s="624"/>
      <c r="QEW15" s="624"/>
      <c r="QEX15" s="313"/>
      <c r="QEY15" s="314"/>
      <c r="QEZ15" s="315"/>
      <c r="QFA15" s="311"/>
      <c r="QFB15" s="311"/>
      <c r="QFC15" s="624"/>
      <c r="QFD15" s="624"/>
      <c r="QFE15" s="624"/>
      <c r="QFF15" s="313"/>
      <c r="QFG15" s="314"/>
      <c r="QFH15" s="315"/>
      <c r="QFI15" s="311"/>
      <c r="QFJ15" s="311"/>
      <c r="QFK15" s="624"/>
      <c r="QFL15" s="624"/>
      <c r="QFM15" s="624"/>
      <c r="QFN15" s="313"/>
      <c r="QFO15" s="314"/>
      <c r="QFP15" s="315"/>
      <c r="QFQ15" s="311"/>
      <c r="QFR15" s="311"/>
      <c r="QFS15" s="624"/>
      <c r="QFT15" s="624"/>
      <c r="QFU15" s="624"/>
      <c r="QFV15" s="313"/>
      <c r="QFW15" s="314"/>
      <c r="QFX15" s="315"/>
      <c r="QFY15" s="311"/>
      <c r="QFZ15" s="311"/>
      <c r="QGA15" s="624"/>
      <c r="QGB15" s="624"/>
      <c r="QGC15" s="624"/>
      <c r="QGD15" s="313"/>
      <c r="QGE15" s="314"/>
      <c r="QGF15" s="315"/>
      <c r="QGG15" s="311"/>
      <c r="QGH15" s="311"/>
      <c r="QGI15" s="624"/>
      <c r="QGJ15" s="624"/>
      <c r="QGK15" s="624"/>
      <c r="QGL15" s="313"/>
      <c r="QGM15" s="314"/>
      <c r="QGN15" s="315"/>
      <c r="QGO15" s="311"/>
      <c r="QGP15" s="311"/>
      <c r="QGQ15" s="624"/>
      <c r="QGR15" s="624"/>
      <c r="QGS15" s="624"/>
      <c r="QGT15" s="313"/>
      <c r="QGU15" s="314"/>
      <c r="QGV15" s="315"/>
      <c r="QGW15" s="311"/>
      <c r="QGX15" s="311"/>
      <c r="QGY15" s="624"/>
      <c r="QGZ15" s="624"/>
      <c r="QHA15" s="624"/>
      <c r="QHB15" s="313"/>
      <c r="QHC15" s="314"/>
      <c r="QHD15" s="315"/>
      <c r="QHE15" s="311"/>
      <c r="QHF15" s="311"/>
      <c r="QHG15" s="624"/>
      <c r="QHH15" s="624"/>
      <c r="QHI15" s="624"/>
      <c r="QHJ15" s="313"/>
      <c r="QHK15" s="314"/>
      <c r="QHL15" s="315"/>
      <c r="QHM15" s="311"/>
      <c r="QHN15" s="311"/>
      <c r="QHO15" s="624"/>
      <c r="QHP15" s="624"/>
      <c r="QHQ15" s="624"/>
      <c r="QHR15" s="313"/>
      <c r="QHS15" s="314"/>
      <c r="QHT15" s="315"/>
      <c r="QHU15" s="311"/>
      <c r="QHV15" s="311"/>
      <c r="QHW15" s="624"/>
      <c r="QHX15" s="624"/>
      <c r="QHY15" s="624"/>
      <c r="QHZ15" s="313"/>
      <c r="QIA15" s="314"/>
      <c r="QIB15" s="315"/>
      <c r="QIC15" s="311"/>
      <c r="QID15" s="311"/>
      <c r="QIE15" s="624"/>
      <c r="QIF15" s="624"/>
      <c r="QIG15" s="624"/>
      <c r="QIH15" s="313"/>
      <c r="QII15" s="314"/>
      <c r="QIJ15" s="315"/>
      <c r="QIK15" s="311"/>
      <c r="QIL15" s="311"/>
      <c r="QIM15" s="624"/>
      <c r="QIN15" s="624"/>
      <c r="QIO15" s="624"/>
      <c r="QIP15" s="313"/>
      <c r="QIQ15" s="314"/>
      <c r="QIR15" s="315"/>
      <c r="QIS15" s="311"/>
      <c r="QIT15" s="311"/>
      <c r="QIU15" s="624"/>
      <c r="QIV15" s="624"/>
      <c r="QIW15" s="624"/>
      <c r="QIX15" s="313"/>
      <c r="QIY15" s="314"/>
      <c r="QIZ15" s="315"/>
      <c r="QJA15" s="311"/>
      <c r="QJB15" s="311"/>
      <c r="QJC15" s="624"/>
      <c r="QJD15" s="624"/>
      <c r="QJE15" s="624"/>
      <c r="QJF15" s="313"/>
      <c r="QJG15" s="314"/>
      <c r="QJH15" s="315"/>
      <c r="QJI15" s="311"/>
      <c r="QJJ15" s="311"/>
      <c r="QJK15" s="624"/>
      <c r="QJL15" s="624"/>
      <c r="QJM15" s="624"/>
      <c r="QJN15" s="313"/>
      <c r="QJO15" s="314"/>
      <c r="QJP15" s="315"/>
      <c r="QJQ15" s="311"/>
      <c r="QJR15" s="311"/>
      <c r="QJS15" s="624"/>
      <c r="QJT15" s="624"/>
      <c r="QJU15" s="624"/>
      <c r="QJV15" s="313"/>
      <c r="QJW15" s="314"/>
      <c r="QJX15" s="315"/>
      <c r="QJY15" s="311"/>
      <c r="QJZ15" s="311"/>
      <c r="QKA15" s="624"/>
      <c r="QKB15" s="624"/>
      <c r="QKC15" s="624"/>
      <c r="QKD15" s="313"/>
      <c r="QKE15" s="314"/>
      <c r="QKF15" s="315"/>
      <c r="QKG15" s="311"/>
      <c r="QKH15" s="311"/>
      <c r="QKI15" s="624"/>
      <c r="QKJ15" s="624"/>
      <c r="QKK15" s="624"/>
      <c r="QKL15" s="313"/>
      <c r="QKM15" s="314"/>
      <c r="QKN15" s="315"/>
      <c r="QKO15" s="311"/>
      <c r="QKP15" s="311"/>
      <c r="QKQ15" s="624"/>
      <c r="QKR15" s="624"/>
      <c r="QKS15" s="624"/>
      <c r="QKT15" s="313"/>
      <c r="QKU15" s="314"/>
      <c r="QKV15" s="315"/>
      <c r="QKW15" s="311"/>
      <c r="QKX15" s="311"/>
      <c r="QKY15" s="624"/>
      <c r="QKZ15" s="624"/>
      <c r="QLA15" s="624"/>
      <c r="QLB15" s="313"/>
      <c r="QLC15" s="314"/>
      <c r="QLD15" s="315"/>
      <c r="QLE15" s="311"/>
      <c r="QLF15" s="311"/>
      <c r="QLG15" s="624"/>
      <c r="QLH15" s="624"/>
      <c r="QLI15" s="624"/>
      <c r="QLJ15" s="313"/>
      <c r="QLK15" s="314"/>
      <c r="QLL15" s="315"/>
      <c r="QLM15" s="311"/>
      <c r="QLN15" s="311"/>
      <c r="QLO15" s="624"/>
      <c r="QLP15" s="624"/>
      <c r="QLQ15" s="624"/>
      <c r="QLR15" s="313"/>
      <c r="QLS15" s="314"/>
      <c r="QLT15" s="315"/>
      <c r="QLU15" s="311"/>
      <c r="QLV15" s="311"/>
      <c r="QLW15" s="624"/>
      <c r="QLX15" s="624"/>
      <c r="QLY15" s="624"/>
      <c r="QLZ15" s="313"/>
      <c r="QMA15" s="314"/>
      <c r="QMB15" s="315"/>
      <c r="QMC15" s="311"/>
      <c r="QMD15" s="311"/>
      <c r="QME15" s="624"/>
      <c r="QMF15" s="624"/>
      <c r="QMG15" s="624"/>
      <c r="QMH15" s="313"/>
      <c r="QMI15" s="314"/>
      <c r="QMJ15" s="315"/>
      <c r="QMK15" s="311"/>
      <c r="QML15" s="311"/>
      <c r="QMM15" s="624"/>
      <c r="QMN15" s="624"/>
      <c r="QMO15" s="624"/>
      <c r="QMP15" s="313"/>
      <c r="QMQ15" s="314"/>
      <c r="QMR15" s="315"/>
      <c r="QMS15" s="311"/>
      <c r="QMT15" s="311"/>
      <c r="QMU15" s="624"/>
      <c r="QMV15" s="624"/>
      <c r="QMW15" s="624"/>
      <c r="QMX15" s="313"/>
      <c r="QMY15" s="314"/>
      <c r="QMZ15" s="315"/>
      <c r="QNA15" s="311"/>
      <c r="QNB15" s="311"/>
      <c r="QNC15" s="624"/>
      <c r="QND15" s="624"/>
      <c r="QNE15" s="624"/>
      <c r="QNF15" s="313"/>
      <c r="QNG15" s="314"/>
      <c r="QNH15" s="315"/>
      <c r="QNI15" s="311"/>
      <c r="QNJ15" s="311"/>
      <c r="QNK15" s="624"/>
      <c r="QNL15" s="624"/>
      <c r="QNM15" s="624"/>
      <c r="QNN15" s="313"/>
      <c r="QNO15" s="314"/>
      <c r="QNP15" s="315"/>
      <c r="QNQ15" s="311"/>
      <c r="QNR15" s="311"/>
      <c r="QNS15" s="624"/>
      <c r="QNT15" s="624"/>
      <c r="QNU15" s="624"/>
      <c r="QNV15" s="313"/>
      <c r="QNW15" s="314"/>
      <c r="QNX15" s="315"/>
      <c r="QNY15" s="311"/>
      <c r="QNZ15" s="311"/>
      <c r="QOA15" s="624"/>
      <c r="QOB15" s="624"/>
      <c r="QOC15" s="624"/>
      <c r="QOD15" s="313"/>
      <c r="QOE15" s="314"/>
      <c r="QOF15" s="315"/>
      <c r="QOG15" s="311"/>
      <c r="QOH15" s="311"/>
      <c r="QOI15" s="624"/>
      <c r="QOJ15" s="624"/>
      <c r="QOK15" s="624"/>
      <c r="QOL15" s="313"/>
      <c r="QOM15" s="314"/>
      <c r="QON15" s="315"/>
      <c r="QOO15" s="311"/>
      <c r="QOP15" s="311"/>
      <c r="QOQ15" s="624"/>
      <c r="QOR15" s="624"/>
      <c r="QOS15" s="624"/>
      <c r="QOT15" s="313"/>
      <c r="QOU15" s="314"/>
      <c r="QOV15" s="315"/>
      <c r="QOW15" s="311"/>
      <c r="QOX15" s="311"/>
      <c r="QOY15" s="624"/>
      <c r="QOZ15" s="624"/>
      <c r="QPA15" s="624"/>
      <c r="QPB15" s="313"/>
      <c r="QPC15" s="314"/>
      <c r="QPD15" s="315"/>
      <c r="QPE15" s="311"/>
      <c r="QPF15" s="311"/>
      <c r="QPG15" s="624"/>
      <c r="QPH15" s="624"/>
      <c r="QPI15" s="624"/>
      <c r="QPJ15" s="313"/>
      <c r="QPK15" s="314"/>
      <c r="QPL15" s="315"/>
      <c r="QPM15" s="311"/>
      <c r="QPN15" s="311"/>
      <c r="QPO15" s="624"/>
      <c r="QPP15" s="624"/>
      <c r="QPQ15" s="624"/>
      <c r="QPR15" s="313"/>
      <c r="QPS15" s="314"/>
      <c r="QPT15" s="315"/>
      <c r="QPU15" s="311"/>
      <c r="QPV15" s="311"/>
      <c r="QPW15" s="624"/>
      <c r="QPX15" s="624"/>
      <c r="QPY15" s="624"/>
      <c r="QPZ15" s="313"/>
      <c r="QQA15" s="314"/>
      <c r="QQB15" s="315"/>
      <c r="QQC15" s="311"/>
      <c r="QQD15" s="311"/>
      <c r="QQE15" s="624"/>
      <c r="QQF15" s="624"/>
      <c r="QQG15" s="624"/>
      <c r="QQH15" s="313"/>
      <c r="QQI15" s="314"/>
      <c r="QQJ15" s="315"/>
      <c r="QQK15" s="311"/>
      <c r="QQL15" s="311"/>
      <c r="QQM15" s="624"/>
      <c r="QQN15" s="624"/>
      <c r="QQO15" s="624"/>
      <c r="QQP15" s="313"/>
      <c r="QQQ15" s="314"/>
      <c r="QQR15" s="315"/>
      <c r="QQS15" s="311"/>
      <c r="QQT15" s="311"/>
      <c r="QQU15" s="624"/>
      <c r="QQV15" s="624"/>
      <c r="QQW15" s="624"/>
      <c r="QQX15" s="313"/>
      <c r="QQY15" s="314"/>
      <c r="QQZ15" s="315"/>
      <c r="QRA15" s="311"/>
      <c r="QRB15" s="311"/>
      <c r="QRC15" s="624"/>
      <c r="QRD15" s="624"/>
      <c r="QRE15" s="624"/>
      <c r="QRF15" s="313"/>
      <c r="QRG15" s="314"/>
      <c r="QRH15" s="315"/>
      <c r="QRI15" s="311"/>
      <c r="QRJ15" s="311"/>
      <c r="QRK15" s="624"/>
      <c r="QRL15" s="624"/>
      <c r="QRM15" s="624"/>
      <c r="QRN15" s="313"/>
      <c r="QRO15" s="314"/>
      <c r="QRP15" s="315"/>
      <c r="QRQ15" s="311"/>
      <c r="QRR15" s="311"/>
      <c r="QRS15" s="624"/>
      <c r="QRT15" s="624"/>
      <c r="QRU15" s="624"/>
      <c r="QRV15" s="313"/>
      <c r="QRW15" s="314"/>
      <c r="QRX15" s="315"/>
      <c r="QRY15" s="311"/>
      <c r="QRZ15" s="311"/>
      <c r="QSA15" s="624"/>
      <c r="QSB15" s="624"/>
      <c r="QSC15" s="624"/>
      <c r="QSD15" s="313"/>
      <c r="QSE15" s="314"/>
      <c r="QSF15" s="315"/>
      <c r="QSG15" s="311"/>
      <c r="QSH15" s="311"/>
      <c r="QSI15" s="624"/>
      <c r="QSJ15" s="624"/>
      <c r="QSK15" s="624"/>
      <c r="QSL15" s="313"/>
      <c r="QSM15" s="314"/>
      <c r="QSN15" s="315"/>
      <c r="QSO15" s="311"/>
      <c r="QSP15" s="311"/>
      <c r="QSQ15" s="624"/>
      <c r="QSR15" s="624"/>
      <c r="QSS15" s="624"/>
      <c r="QST15" s="313"/>
      <c r="QSU15" s="314"/>
      <c r="QSV15" s="315"/>
      <c r="QSW15" s="311"/>
      <c r="QSX15" s="311"/>
      <c r="QSY15" s="624"/>
      <c r="QSZ15" s="624"/>
      <c r="QTA15" s="624"/>
      <c r="QTB15" s="313"/>
      <c r="QTC15" s="314"/>
      <c r="QTD15" s="315"/>
      <c r="QTE15" s="311"/>
      <c r="QTF15" s="311"/>
      <c r="QTG15" s="624"/>
      <c r="QTH15" s="624"/>
      <c r="QTI15" s="624"/>
      <c r="QTJ15" s="313"/>
      <c r="QTK15" s="314"/>
      <c r="QTL15" s="315"/>
      <c r="QTM15" s="311"/>
      <c r="QTN15" s="311"/>
      <c r="QTO15" s="624"/>
      <c r="QTP15" s="624"/>
      <c r="QTQ15" s="624"/>
      <c r="QTR15" s="313"/>
      <c r="QTS15" s="314"/>
      <c r="QTT15" s="315"/>
      <c r="QTU15" s="311"/>
      <c r="QTV15" s="311"/>
      <c r="QTW15" s="624"/>
      <c r="QTX15" s="624"/>
      <c r="QTY15" s="624"/>
      <c r="QTZ15" s="313"/>
      <c r="QUA15" s="314"/>
      <c r="QUB15" s="315"/>
      <c r="QUC15" s="311"/>
      <c r="QUD15" s="311"/>
      <c r="QUE15" s="624"/>
      <c r="QUF15" s="624"/>
      <c r="QUG15" s="624"/>
      <c r="QUH15" s="313"/>
      <c r="QUI15" s="314"/>
      <c r="QUJ15" s="315"/>
      <c r="QUK15" s="311"/>
      <c r="QUL15" s="311"/>
      <c r="QUM15" s="624"/>
      <c r="QUN15" s="624"/>
      <c r="QUO15" s="624"/>
      <c r="QUP15" s="313"/>
      <c r="QUQ15" s="314"/>
      <c r="QUR15" s="315"/>
      <c r="QUS15" s="311"/>
      <c r="QUT15" s="311"/>
      <c r="QUU15" s="624"/>
      <c r="QUV15" s="624"/>
      <c r="QUW15" s="624"/>
      <c r="QUX15" s="313"/>
      <c r="QUY15" s="314"/>
      <c r="QUZ15" s="315"/>
      <c r="QVA15" s="311"/>
      <c r="QVB15" s="311"/>
      <c r="QVC15" s="624"/>
      <c r="QVD15" s="624"/>
      <c r="QVE15" s="624"/>
      <c r="QVF15" s="313"/>
      <c r="QVG15" s="314"/>
      <c r="QVH15" s="315"/>
      <c r="QVI15" s="311"/>
      <c r="QVJ15" s="311"/>
      <c r="QVK15" s="624"/>
      <c r="QVL15" s="624"/>
      <c r="QVM15" s="624"/>
      <c r="QVN15" s="313"/>
      <c r="QVO15" s="314"/>
      <c r="QVP15" s="315"/>
      <c r="QVQ15" s="311"/>
      <c r="QVR15" s="311"/>
      <c r="QVS15" s="624"/>
      <c r="QVT15" s="624"/>
      <c r="QVU15" s="624"/>
      <c r="QVV15" s="313"/>
      <c r="QVW15" s="314"/>
      <c r="QVX15" s="315"/>
      <c r="QVY15" s="311"/>
      <c r="QVZ15" s="311"/>
      <c r="QWA15" s="624"/>
      <c r="QWB15" s="624"/>
      <c r="QWC15" s="624"/>
      <c r="QWD15" s="313"/>
      <c r="QWE15" s="314"/>
      <c r="QWF15" s="315"/>
      <c r="QWG15" s="311"/>
      <c r="QWH15" s="311"/>
      <c r="QWI15" s="624"/>
      <c r="QWJ15" s="624"/>
      <c r="QWK15" s="624"/>
      <c r="QWL15" s="313"/>
      <c r="QWM15" s="314"/>
      <c r="QWN15" s="315"/>
      <c r="QWO15" s="311"/>
      <c r="QWP15" s="311"/>
      <c r="QWQ15" s="624"/>
      <c r="QWR15" s="624"/>
      <c r="QWS15" s="624"/>
      <c r="QWT15" s="313"/>
      <c r="QWU15" s="314"/>
      <c r="QWV15" s="315"/>
      <c r="QWW15" s="311"/>
      <c r="QWX15" s="311"/>
      <c r="QWY15" s="624"/>
      <c r="QWZ15" s="624"/>
      <c r="QXA15" s="624"/>
      <c r="QXB15" s="313"/>
      <c r="QXC15" s="314"/>
      <c r="QXD15" s="315"/>
      <c r="QXE15" s="311"/>
      <c r="QXF15" s="311"/>
      <c r="QXG15" s="624"/>
      <c r="QXH15" s="624"/>
      <c r="QXI15" s="624"/>
      <c r="QXJ15" s="313"/>
      <c r="QXK15" s="314"/>
      <c r="QXL15" s="315"/>
      <c r="QXM15" s="311"/>
      <c r="QXN15" s="311"/>
      <c r="QXO15" s="624"/>
      <c r="QXP15" s="624"/>
      <c r="QXQ15" s="624"/>
      <c r="QXR15" s="313"/>
      <c r="QXS15" s="314"/>
      <c r="QXT15" s="315"/>
      <c r="QXU15" s="311"/>
      <c r="QXV15" s="311"/>
      <c r="QXW15" s="624"/>
      <c r="QXX15" s="624"/>
      <c r="QXY15" s="624"/>
      <c r="QXZ15" s="313"/>
      <c r="QYA15" s="314"/>
      <c r="QYB15" s="315"/>
      <c r="QYC15" s="311"/>
      <c r="QYD15" s="311"/>
      <c r="QYE15" s="624"/>
      <c r="QYF15" s="624"/>
      <c r="QYG15" s="624"/>
      <c r="QYH15" s="313"/>
      <c r="QYI15" s="314"/>
      <c r="QYJ15" s="315"/>
      <c r="QYK15" s="311"/>
      <c r="QYL15" s="311"/>
      <c r="QYM15" s="624"/>
      <c r="QYN15" s="624"/>
      <c r="QYO15" s="624"/>
      <c r="QYP15" s="313"/>
      <c r="QYQ15" s="314"/>
      <c r="QYR15" s="315"/>
      <c r="QYS15" s="311"/>
      <c r="QYT15" s="311"/>
      <c r="QYU15" s="624"/>
      <c r="QYV15" s="624"/>
      <c r="QYW15" s="624"/>
      <c r="QYX15" s="313"/>
      <c r="QYY15" s="314"/>
      <c r="QYZ15" s="315"/>
      <c r="QZA15" s="311"/>
      <c r="QZB15" s="311"/>
      <c r="QZC15" s="624"/>
      <c r="QZD15" s="624"/>
      <c r="QZE15" s="624"/>
      <c r="QZF15" s="313"/>
      <c r="QZG15" s="314"/>
      <c r="QZH15" s="315"/>
      <c r="QZI15" s="311"/>
      <c r="QZJ15" s="311"/>
      <c r="QZK15" s="624"/>
      <c r="QZL15" s="624"/>
      <c r="QZM15" s="624"/>
      <c r="QZN15" s="313"/>
      <c r="QZO15" s="314"/>
      <c r="QZP15" s="315"/>
      <c r="QZQ15" s="311"/>
      <c r="QZR15" s="311"/>
      <c r="QZS15" s="624"/>
      <c r="QZT15" s="624"/>
      <c r="QZU15" s="624"/>
      <c r="QZV15" s="313"/>
      <c r="QZW15" s="314"/>
      <c r="QZX15" s="315"/>
      <c r="QZY15" s="311"/>
      <c r="QZZ15" s="311"/>
      <c r="RAA15" s="624"/>
      <c r="RAB15" s="624"/>
      <c r="RAC15" s="624"/>
      <c r="RAD15" s="313"/>
      <c r="RAE15" s="314"/>
      <c r="RAF15" s="315"/>
      <c r="RAG15" s="311"/>
      <c r="RAH15" s="311"/>
      <c r="RAI15" s="624"/>
      <c r="RAJ15" s="624"/>
      <c r="RAK15" s="624"/>
      <c r="RAL15" s="313"/>
      <c r="RAM15" s="314"/>
      <c r="RAN15" s="315"/>
      <c r="RAO15" s="311"/>
      <c r="RAP15" s="311"/>
      <c r="RAQ15" s="624"/>
      <c r="RAR15" s="624"/>
      <c r="RAS15" s="624"/>
      <c r="RAT15" s="313"/>
      <c r="RAU15" s="314"/>
      <c r="RAV15" s="315"/>
      <c r="RAW15" s="311"/>
      <c r="RAX15" s="311"/>
      <c r="RAY15" s="624"/>
      <c r="RAZ15" s="624"/>
      <c r="RBA15" s="624"/>
      <c r="RBB15" s="313"/>
      <c r="RBC15" s="314"/>
      <c r="RBD15" s="315"/>
      <c r="RBE15" s="311"/>
      <c r="RBF15" s="311"/>
      <c r="RBG15" s="624"/>
      <c r="RBH15" s="624"/>
      <c r="RBI15" s="624"/>
      <c r="RBJ15" s="313"/>
      <c r="RBK15" s="314"/>
      <c r="RBL15" s="315"/>
      <c r="RBM15" s="311"/>
      <c r="RBN15" s="311"/>
      <c r="RBO15" s="624"/>
      <c r="RBP15" s="624"/>
      <c r="RBQ15" s="624"/>
      <c r="RBR15" s="313"/>
      <c r="RBS15" s="314"/>
      <c r="RBT15" s="315"/>
      <c r="RBU15" s="311"/>
      <c r="RBV15" s="311"/>
      <c r="RBW15" s="624"/>
      <c r="RBX15" s="624"/>
      <c r="RBY15" s="624"/>
      <c r="RBZ15" s="313"/>
      <c r="RCA15" s="314"/>
      <c r="RCB15" s="315"/>
      <c r="RCC15" s="311"/>
      <c r="RCD15" s="311"/>
      <c r="RCE15" s="624"/>
      <c r="RCF15" s="624"/>
      <c r="RCG15" s="624"/>
      <c r="RCH15" s="313"/>
      <c r="RCI15" s="314"/>
      <c r="RCJ15" s="315"/>
      <c r="RCK15" s="311"/>
      <c r="RCL15" s="311"/>
      <c r="RCM15" s="624"/>
      <c r="RCN15" s="624"/>
      <c r="RCO15" s="624"/>
      <c r="RCP15" s="313"/>
      <c r="RCQ15" s="314"/>
      <c r="RCR15" s="315"/>
      <c r="RCS15" s="311"/>
      <c r="RCT15" s="311"/>
      <c r="RCU15" s="624"/>
      <c r="RCV15" s="624"/>
      <c r="RCW15" s="624"/>
      <c r="RCX15" s="313"/>
      <c r="RCY15" s="314"/>
      <c r="RCZ15" s="315"/>
      <c r="RDA15" s="311"/>
      <c r="RDB15" s="311"/>
      <c r="RDC15" s="624"/>
      <c r="RDD15" s="624"/>
      <c r="RDE15" s="624"/>
      <c r="RDF15" s="313"/>
      <c r="RDG15" s="314"/>
      <c r="RDH15" s="315"/>
      <c r="RDI15" s="311"/>
      <c r="RDJ15" s="311"/>
      <c r="RDK15" s="624"/>
      <c r="RDL15" s="624"/>
      <c r="RDM15" s="624"/>
      <c r="RDN15" s="313"/>
      <c r="RDO15" s="314"/>
      <c r="RDP15" s="315"/>
      <c r="RDQ15" s="311"/>
      <c r="RDR15" s="311"/>
      <c r="RDS15" s="624"/>
      <c r="RDT15" s="624"/>
      <c r="RDU15" s="624"/>
      <c r="RDV15" s="313"/>
      <c r="RDW15" s="314"/>
      <c r="RDX15" s="315"/>
      <c r="RDY15" s="311"/>
      <c r="RDZ15" s="311"/>
      <c r="REA15" s="624"/>
      <c r="REB15" s="624"/>
      <c r="REC15" s="624"/>
      <c r="RED15" s="313"/>
      <c r="REE15" s="314"/>
      <c r="REF15" s="315"/>
      <c r="REG15" s="311"/>
      <c r="REH15" s="311"/>
      <c r="REI15" s="624"/>
      <c r="REJ15" s="624"/>
      <c r="REK15" s="624"/>
      <c r="REL15" s="313"/>
      <c r="REM15" s="314"/>
      <c r="REN15" s="315"/>
      <c r="REO15" s="311"/>
      <c r="REP15" s="311"/>
      <c r="REQ15" s="624"/>
      <c r="RER15" s="624"/>
      <c r="RES15" s="624"/>
      <c r="RET15" s="313"/>
      <c r="REU15" s="314"/>
      <c r="REV15" s="315"/>
      <c r="REW15" s="311"/>
      <c r="REX15" s="311"/>
      <c r="REY15" s="624"/>
      <c r="REZ15" s="624"/>
      <c r="RFA15" s="624"/>
      <c r="RFB15" s="313"/>
      <c r="RFC15" s="314"/>
      <c r="RFD15" s="315"/>
      <c r="RFE15" s="311"/>
      <c r="RFF15" s="311"/>
      <c r="RFG15" s="624"/>
      <c r="RFH15" s="624"/>
      <c r="RFI15" s="624"/>
      <c r="RFJ15" s="313"/>
      <c r="RFK15" s="314"/>
      <c r="RFL15" s="315"/>
      <c r="RFM15" s="311"/>
      <c r="RFN15" s="311"/>
      <c r="RFO15" s="624"/>
      <c r="RFP15" s="624"/>
      <c r="RFQ15" s="624"/>
      <c r="RFR15" s="313"/>
      <c r="RFS15" s="314"/>
      <c r="RFT15" s="315"/>
      <c r="RFU15" s="311"/>
      <c r="RFV15" s="311"/>
      <c r="RFW15" s="624"/>
      <c r="RFX15" s="624"/>
      <c r="RFY15" s="624"/>
      <c r="RFZ15" s="313"/>
      <c r="RGA15" s="314"/>
      <c r="RGB15" s="315"/>
      <c r="RGC15" s="311"/>
      <c r="RGD15" s="311"/>
      <c r="RGE15" s="624"/>
      <c r="RGF15" s="624"/>
      <c r="RGG15" s="624"/>
      <c r="RGH15" s="313"/>
      <c r="RGI15" s="314"/>
      <c r="RGJ15" s="315"/>
      <c r="RGK15" s="311"/>
      <c r="RGL15" s="311"/>
      <c r="RGM15" s="624"/>
      <c r="RGN15" s="624"/>
      <c r="RGO15" s="624"/>
      <c r="RGP15" s="313"/>
      <c r="RGQ15" s="314"/>
      <c r="RGR15" s="315"/>
      <c r="RGS15" s="311"/>
      <c r="RGT15" s="311"/>
      <c r="RGU15" s="624"/>
      <c r="RGV15" s="624"/>
      <c r="RGW15" s="624"/>
      <c r="RGX15" s="313"/>
      <c r="RGY15" s="314"/>
      <c r="RGZ15" s="315"/>
      <c r="RHA15" s="311"/>
      <c r="RHB15" s="311"/>
      <c r="RHC15" s="624"/>
      <c r="RHD15" s="624"/>
      <c r="RHE15" s="624"/>
      <c r="RHF15" s="313"/>
      <c r="RHG15" s="314"/>
      <c r="RHH15" s="315"/>
      <c r="RHI15" s="311"/>
      <c r="RHJ15" s="311"/>
      <c r="RHK15" s="624"/>
      <c r="RHL15" s="624"/>
      <c r="RHM15" s="624"/>
      <c r="RHN15" s="313"/>
      <c r="RHO15" s="314"/>
      <c r="RHP15" s="315"/>
      <c r="RHQ15" s="311"/>
      <c r="RHR15" s="311"/>
      <c r="RHS15" s="624"/>
      <c r="RHT15" s="624"/>
      <c r="RHU15" s="624"/>
      <c r="RHV15" s="313"/>
      <c r="RHW15" s="314"/>
      <c r="RHX15" s="315"/>
      <c r="RHY15" s="311"/>
      <c r="RHZ15" s="311"/>
      <c r="RIA15" s="624"/>
      <c r="RIB15" s="624"/>
      <c r="RIC15" s="624"/>
      <c r="RID15" s="313"/>
      <c r="RIE15" s="314"/>
      <c r="RIF15" s="315"/>
      <c r="RIG15" s="311"/>
      <c r="RIH15" s="311"/>
      <c r="RII15" s="624"/>
      <c r="RIJ15" s="624"/>
      <c r="RIK15" s="624"/>
      <c r="RIL15" s="313"/>
      <c r="RIM15" s="314"/>
      <c r="RIN15" s="315"/>
      <c r="RIO15" s="311"/>
      <c r="RIP15" s="311"/>
      <c r="RIQ15" s="624"/>
      <c r="RIR15" s="624"/>
      <c r="RIS15" s="624"/>
      <c r="RIT15" s="313"/>
      <c r="RIU15" s="314"/>
      <c r="RIV15" s="315"/>
      <c r="RIW15" s="311"/>
      <c r="RIX15" s="311"/>
      <c r="RIY15" s="624"/>
      <c r="RIZ15" s="624"/>
      <c r="RJA15" s="624"/>
      <c r="RJB15" s="313"/>
      <c r="RJC15" s="314"/>
      <c r="RJD15" s="315"/>
      <c r="RJE15" s="311"/>
      <c r="RJF15" s="311"/>
      <c r="RJG15" s="624"/>
      <c r="RJH15" s="624"/>
      <c r="RJI15" s="624"/>
      <c r="RJJ15" s="313"/>
      <c r="RJK15" s="314"/>
      <c r="RJL15" s="315"/>
      <c r="RJM15" s="311"/>
      <c r="RJN15" s="311"/>
      <c r="RJO15" s="624"/>
      <c r="RJP15" s="624"/>
      <c r="RJQ15" s="624"/>
      <c r="RJR15" s="313"/>
      <c r="RJS15" s="314"/>
      <c r="RJT15" s="315"/>
      <c r="RJU15" s="311"/>
      <c r="RJV15" s="311"/>
      <c r="RJW15" s="624"/>
      <c r="RJX15" s="624"/>
      <c r="RJY15" s="624"/>
      <c r="RJZ15" s="313"/>
      <c r="RKA15" s="314"/>
      <c r="RKB15" s="315"/>
      <c r="RKC15" s="311"/>
      <c r="RKD15" s="311"/>
      <c r="RKE15" s="624"/>
      <c r="RKF15" s="624"/>
      <c r="RKG15" s="624"/>
      <c r="RKH15" s="313"/>
      <c r="RKI15" s="314"/>
      <c r="RKJ15" s="315"/>
      <c r="RKK15" s="311"/>
      <c r="RKL15" s="311"/>
      <c r="RKM15" s="624"/>
      <c r="RKN15" s="624"/>
      <c r="RKO15" s="624"/>
      <c r="RKP15" s="313"/>
      <c r="RKQ15" s="314"/>
      <c r="RKR15" s="315"/>
      <c r="RKS15" s="311"/>
      <c r="RKT15" s="311"/>
      <c r="RKU15" s="624"/>
      <c r="RKV15" s="624"/>
      <c r="RKW15" s="624"/>
      <c r="RKX15" s="313"/>
      <c r="RKY15" s="314"/>
      <c r="RKZ15" s="315"/>
      <c r="RLA15" s="311"/>
      <c r="RLB15" s="311"/>
      <c r="RLC15" s="624"/>
      <c r="RLD15" s="624"/>
      <c r="RLE15" s="624"/>
      <c r="RLF15" s="313"/>
      <c r="RLG15" s="314"/>
      <c r="RLH15" s="315"/>
      <c r="RLI15" s="311"/>
      <c r="RLJ15" s="311"/>
      <c r="RLK15" s="624"/>
      <c r="RLL15" s="624"/>
      <c r="RLM15" s="624"/>
      <c r="RLN15" s="313"/>
      <c r="RLO15" s="314"/>
      <c r="RLP15" s="315"/>
      <c r="RLQ15" s="311"/>
      <c r="RLR15" s="311"/>
      <c r="RLS15" s="624"/>
      <c r="RLT15" s="624"/>
      <c r="RLU15" s="624"/>
      <c r="RLV15" s="313"/>
      <c r="RLW15" s="314"/>
      <c r="RLX15" s="315"/>
      <c r="RLY15" s="311"/>
      <c r="RLZ15" s="311"/>
      <c r="RMA15" s="624"/>
      <c r="RMB15" s="624"/>
      <c r="RMC15" s="624"/>
      <c r="RMD15" s="313"/>
      <c r="RME15" s="314"/>
      <c r="RMF15" s="315"/>
      <c r="RMG15" s="311"/>
      <c r="RMH15" s="311"/>
      <c r="RMI15" s="624"/>
      <c r="RMJ15" s="624"/>
      <c r="RMK15" s="624"/>
      <c r="RML15" s="313"/>
      <c r="RMM15" s="314"/>
      <c r="RMN15" s="315"/>
      <c r="RMO15" s="311"/>
      <c r="RMP15" s="311"/>
      <c r="RMQ15" s="624"/>
      <c r="RMR15" s="624"/>
      <c r="RMS15" s="624"/>
      <c r="RMT15" s="313"/>
      <c r="RMU15" s="314"/>
      <c r="RMV15" s="315"/>
      <c r="RMW15" s="311"/>
      <c r="RMX15" s="311"/>
      <c r="RMY15" s="624"/>
      <c r="RMZ15" s="624"/>
      <c r="RNA15" s="624"/>
      <c r="RNB15" s="313"/>
      <c r="RNC15" s="314"/>
      <c r="RND15" s="315"/>
      <c r="RNE15" s="311"/>
      <c r="RNF15" s="311"/>
      <c r="RNG15" s="624"/>
      <c r="RNH15" s="624"/>
      <c r="RNI15" s="624"/>
      <c r="RNJ15" s="313"/>
      <c r="RNK15" s="314"/>
      <c r="RNL15" s="315"/>
      <c r="RNM15" s="311"/>
      <c r="RNN15" s="311"/>
      <c r="RNO15" s="624"/>
      <c r="RNP15" s="624"/>
      <c r="RNQ15" s="624"/>
      <c r="RNR15" s="313"/>
      <c r="RNS15" s="314"/>
      <c r="RNT15" s="315"/>
      <c r="RNU15" s="311"/>
      <c r="RNV15" s="311"/>
      <c r="RNW15" s="624"/>
      <c r="RNX15" s="624"/>
      <c r="RNY15" s="624"/>
      <c r="RNZ15" s="313"/>
      <c r="ROA15" s="314"/>
      <c r="ROB15" s="315"/>
      <c r="ROC15" s="311"/>
      <c r="ROD15" s="311"/>
      <c r="ROE15" s="624"/>
      <c r="ROF15" s="624"/>
      <c r="ROG15" s="624"/>
      <c r="ROH15" s="313"/>
      <c r="ROI15" s="314"/>
      <c r="ROJ15" s="315"/>
      <c r="ROK15" s="311"/>
      <c r="ROL15" s="311"/>
      <c r="ROM15" s="624"/>
      <c r="RON15" s="624"/>
      <c r="ROO15" s="624"/>
      <c r="ROP15" s="313"/>
      <c r="ROQ15" s="314"/>
      <c r="ROR15" s="315"/>
      <c r="ROS15" s="311"/>
      <c r="ROT15" s="311"/>
      <c r="ROU15" s="624"/>
      <c r="ROV15" s="624"/>
      <c r="ROW15" s="624"/>
      <c r="ROX15" s="313"/>
      <c r="ROY15" s="314"/>
      <c r="ROZ15" s="315"/>
      <c r="RPA15" s="311"/>
      <c r="RPB15" s="311"/>
      <c r="RPC15" s="624"/>
      <c r="RPD15" s="624"/>
      <c r="RPE15" s="624"/>
      <c r="RPF15" s="313"/>
      <c r="RPG15" s="314"/>
      <c r="RPH15" s="315"/>
      <c r="RPI15" s="311"/>
      <c r="RPJ15" s="311"/>
      <c r="RPK15" s="624"/>
      <c r="RPL15" s="624"/>
      <c r="RPM15" s="624"/>
      <c r="RPN15" s="313"/>
      <c r="RPO15" s="314"/>
      <c r="RPP15" s="315"/>
      <c r="RPQ15" s="311"/>
      <c r="RPR15" s="311"/>
      <c r="RPS15" s="624"/>
      <c r="RPT15" s="624"/>
      <c r="RPU15" s="624"/>
      <c r="RPV15" s="313"/>
      <c r="RPW15" s="314"/>
      <c r="RPX15" s="315"/>
      <c r="RPY15" s="311"/>
      <c r="RPZ15" s="311"/>
      <c r="RQA15" s="624"/>
      <c r="RQB15" s="624"/>
      <c r="RQC15" s="624"/>
      <c r="RQD15" s="313"/>
      <c r="RQE15" s="314"/>
      <c r="RQF15" s="315"/>
      <c r="RQG15" s="311"/>
      <c r="RQH15" s="311"/>
      <c r="RQI15" s="624"/>
      <c r="RQJ15" s="624"/>
      <c r="RQK15" s="624"/>
      <c r="RQL15" s="313"/>
      <c r="RQM15" s="314"/>
      <c r="RQN15" s="315"/>
      <c r="RQO15" s="311"/>
      <c r="RQP15" s="311"/>
      <c r="RQQ15" s="624"/>
      <c r="RQR15" s="624"/>
      <c r="RQS15" s="624"/>
      <c r="RQT15" s="313"/>
      <c r="RQU15" s="314"/>
      <c r="RQV15" s="315"/>
      <c r="RQW15" s="311"/>
      <c r="RQX15" s="311"/>
      <c r="RQY15" s="624"/>
      <c r="RQZ15" s="624"/>
      <c r="RRA15" s="624"/>
      <c r="RRB15" s="313"/>
      <c r="RRC15" s="314"/>
      <c r="RRD15" s="315"/>
      <c r="RRE15" s="311"/>
      <c r="RRF15" s="311"/>
      <c r="RRG15" s="624"/>
      <c r="RRH15" s="624"/>
      <c r="RRI15" s="624"/>
      <c r="RRJ15" s="313"/>
      <c r="RRK15" s="314"/>
      <c r="RRL15" s="315"/>
      <c r="RRM15" s="311"/>
      <c r="RRN15" s="311"/>
      <c r="RRO15" s="624"/>
      <c r="RRP15" s="624"/>
      <c r="RRQ15" s="624"/>
      <c r="RRR15" s="313"/>
      <c r="RRS15" s="314"/>
      <c r="RRT15" s="315"/>
      <c r="RRU15" s="311"/>
      <c r="RRV15" s="311"/>
      <c r="RRW15" s="624"/>
      <c r="RRX15" s="624"/>
      <c r="RRY15" s="624"/>
      <c r="RRZ15" s="313"/>
      <c r="RSA15" s="314"/>
      <c r="RSB15" s="315"/>
      <c r="RSC15" s="311"/>
      <c r="RSD15" s="311"/>
      <c r="RSE15" s="624"/>
      <c r="RSF15" s="624"/>
      <c r="RSG15" s="624"/>
      <c r="RSH15" s="313"/>
      <c r="RSI15" s="314"/>
      <c r="RSJ15" s="315"/>
      <c r="RSK15" s="311"/>
      <c r="RSL15" s="311"/>
      <c r="RSM15" s="624"/>
      <c r="RSN15" s="624"/>
      <c r="RSO15" s="624"/>
      <c r="RSP15" s="313"/>
      <c r="RSQ15" s="314"/>
      <c r="RSR15" s="315"/>
      <c r="RSS15" s="311"/>
      <c r="RST15" s="311"/>
      <c r="RSU15" s="624"/>
      <c r="RSV15" s="624"/>
      <c r="RSW15" s="624"/>
      <c r="RSX15" s="313"/>
      <c r="RSY15" s="314"/>
      <c r="RSZ15" s="315"/>
      <c r="RTA15" s="311"/>
      <c r="RTB15" s="311"/>
      <c r="RTC15" s="624"/>
      <c r="RTD15" s="624"/>
      <c r="RTE15" s="624"/>
      <c r="RTF15" s="313"/>
      <c r="RTG15" s="314"/>
      <c r="RTH15" s="315"/>
      <c r="RTI15" s="311"/>
      <c r="RTJ15" s="311"/>
      <c r="RTK15" s="624"/>
      <c r="RTL15" s="624"/>
      <c r="RTM15" s="624"/>
      <c r="RTN15" s="313"/>
      <c r="RTO15" s="314"/>
      <c r="RTP15" s="315"/>
      <c r="RTQ15" s="311"/>
      <c r="RTR15" s="311"/>
      <c r="RTS15" s="624"/>
      <c r="RTT15" s="624"/>
      <c r="RTU15" s="624"/>
      <c r="RTV15" s="313"/>
      <c r="RTW15" s="314"/>
      <c r="RTX15" s="315"/>
      <c r="RTY15" s="311"/>
      <c r="RTZ15" s="311"/>
      <c r="RUA15" s="624"/>
      <c r="RUB15" s="624"/>
      <c r="RUC15" s="624"/>
      <c r="RUD15" s="313"/>
      <c r="RUE15" s="314"/>
      <c r="RUF15" s="315"/>
      <c r="RUG15" s="311"/>
      <c r="RUH15" s="311"/>
      <c r="RUI15" s="624"/>
      <c r="RUJ15" s="624"/>
      <c r="RUK15" s="624"/>
      <c r="RUL15" s="313"/>
      <c r="RUM15" s="314"/>
      <c r="RUN15" s="315"/>
      <c r="RUO15" s="311"/>
      <c r="RUP15" s="311"/>
      <c r="RUQ15" s="624"/>
      <c r="RUR15" s="624"/>
      <c r="RUS15" s="624"/>
      <c r="RUT15" s="313"/>
      <c r="RUU15" s="314"/>
      <c r="RUV15" s="315"/>
      <c r="RUW15" s="311"/>
      <c r="RUX15" s="311"/>
      <c r="RUY15" s="624"/>
      <c r="RUZ15" s="624"/>
      <c r="RVA15" s="624"/>
      <c r="RVB15" s="313"/>
      <c r="RVC15" s="314"/>
      <c r="RVD15" s="315"/>
      <c r="RVE15" s="311"/>
      <c r="RVF15" s="311"/>
      <c r="RVG15" s="624"/>
      <c r="RVH15" s="624"/>
      <c r="RVI15" s="624"/>
      <c r="RVJ15" s="313"/>
      <c r="RVK15" s="314"/>
      <c r="RVL15" s="315"/>
      <c r="RVM15" s="311"/>
      <c r="RVN15" s="311"/>
      <c r="RVO15" s="624"/>
      <c r="RVP15" s="624"/>
      <c r="RVQ15" s="624"/>
      <c r="RVR15" s="313"/>
      <c r="RVS15" s="314"/>
      <c r="RVT15" s="315"/>
      <c r="RVU15" s="311"/>
      <c r="RVV15" s="311"/>
      <c r="RVW15" s="624"/>
      <c r="RVX15" s="624"/>
      <c r="RVY15" s="624"/>
      <c r="RVZ15" s="313"/>
      <c r="RWA15" s="314"/>
      <c r="RWB15" s="315"/>
      <c r="RWC15" s="311"/>
      <c r="RWD15" s="311"/>
      <c r="RWE15" s="624"/>
      <c r="RWF15" s="624"/>
      <c r="RWG15" s="624"/>
      <c r="RWH15" s="313"/>
      <c r="RWI15" s="314"/>
      <c r="RWJ15" s="315"/>
      <c r="RWK15" s="311"/>
      <c r="RWL15" s="311"/>
      <c r="RWM15" s="624"/>
      <c r="RWN15" s="624"/>
      <c r="RWO15" s="624"/>
      <c r="RWP15" s="313"/>
      <c r="RWQ15" s="314"/>
      <c r="RWR15" s="315"/>
      <c r="RWS15" s="311"/>
      <c r="RWT15" s="311"/>
      <c r="RWU15" s="624"/>
      <c r="RWV15" s="624"/>
      <c r="RWW15" s="624"/>
      <c r="RWX15" s="313"/>
      <c r="RWY15" s="314"/>
      <c r="RWZ15" s="315"/>
      <c r="RXA15" s="311"/>
      <c r="RXB15" s="311"/>
      <c r="RXC15" s="624"/>
      <c r="RXD15" s="624"/>
      <c r="RXE15" s="624"/>
      <c r="RXF15" s="313"/>
      <c r="RXG15" s="314"/>
      <c r="RXH15" s="315"/>
      <c r="RXI15" s="311"/>
      <c r="RXJ15" s="311"/>
      <c r="RXK15" s="624"/>
      <c r="RXL15" s="624"/>
      <c r="RXM15" s="624"/>
      <c r="RXN15" s="313"/>
      <c r="RXO15" s="314"/>
      <c r="RXP15" s="315"/>
      <c r="RXQ15" s="311"/>
      <c r="RXR15" s="311"/>
      <c r="RXS15" s="624"/>
      <c r="RXT15" s="624"/>
      <c r="RXU15" s="624"/>
      <c r="RXV15" s="313"/>
      <c r="RXW15" s="314"/>
      <c r="RXX15" s="315"/>
      <c r="RXY15" s="311"/>
      <c r="RXZ15" s="311"/>
      <c r="RYA15" s="624"/>
      <c r="RYB15" s="624"/>
      <c r="RYC15" s="624"/>
      <c r="RYD15" s="313"/>
      <c r="RYE15" s="314"/>
      <c r="RYF15" s="315"/>
      <c r="RYG15" s="311"/>
      <c r="RYH15" s="311"/>
      <c r="RYI15" s="624"/>
      <c r="RYJ15" s="624"/>
      <c r="RYK15" s="624"/>
      <c r="RYL15" s="313"/>
      <c r="RYM15" s="314"/>
      <c r="RYN15" s="315"/>
      <c r="RYO15" s="311"/>
      <c r="RYP15" s="311"/>
      <c r="RYQ15" s="624"/>
      <c r="RYR15" s="624"/>
      <c r="RYS15" s="624"/>
      <c r="RYT15" s="313"/>
      <c r="RYU15" s="314"/>
      <c r="RYV15" s="315"/>
      <c r="RYW15" s="311"/>
      <c r="RYX15" s="311"/>
      <c r="RYY15" s="624"/>
      <c r="RYZ15" s="624"/>
      <c r="RZA15" s="624"/>
      <c r="RZB15" s="313"/>
      <c r="RZC15" s="314"/>
      <c r="RZD15" s="315"/>
      <c r="RZE15" s="311"/>
      <c r="RZF15" s="311"/>
      <c r="RZG15" s="624"/>
      <c r="RZH15" s="624"/>
      <c r="RZI15" s="624"/>
      <c r="RZJ15" s="313"/>
      <c r="RZK15" s="314"/>
      <c r="RZL15" s="315"/>
      <c r="RZM15" s="311"/>
      <c r="RZN15" s="311"/>
      <c r="RZO15" s="624"/>
      <c r="RZP15" s="624"/>
      <c r="RZQ15" s="624"/>
      <c r="RZR15" s="313"/>
      <c r="RZS15" s="314"/>
      <c r="RZT15" s="315"/>
      <c r="RZU15" s="311"/>
      <c r="RZV15" s="311"/>
      <c r="RZW15" s="624"/>
      <c r="RZX15" s="624"/>
      <c r="RZY15" s="624"/>
      <c r="RZZ15" s="313"/>
      <c r="SAA15" s="314"/>
      <c r="SAB15" s="315"/>
      <c r="SAC15" s="311"/>
      <c r="SAD15" s="311"/>
      <c r="SAE15" s="624"/>
      <c r="SAF15" s="624"/>
      <c r="SAG15" s="624"/>
      <c r="SAH15" s="313"/>
      <c r="SAI15" s="314"/>
      <c r="SAJ15" s="315"/>
      <c r="SAK15" s="311"/>
      <c r="SAL15" s="311"/>
      <c r="SAM15" s="624"/>
      <c r="SAN15" s="624"/>
      <c r="SAO15" s="624"/>
      <c r="SAP15" s="313"/>
      <c r="SAQ15" s="314"/>
      <c r="SAR15" s="315"/>
      <c r="SAS15" s="311"/>
      <c r="SAT15" s="311"/>
      <c r="SAU15" s="624"/>
      <c r="SAV15" s="624"/>
      <c r="SAW15" s="624"/>
      <c r="SAX15" s="313"/>
      <c r="SAY15" s="314"/>
      <c r="SAZ15" s="315"/>
      <c r="SBA15" s="311"/>
      <c r="SBB15" s="311"/>
      <c r="SBC15" s="624"/>
      <c r="SBD15" s="624"/>
      <c r="SBE15" s="624"/>
      <c r="SBF15" s="313"/>
      <c r="SBG15" s="314"/>
      <c r="SBH15" s="315"/>
      <c r="SBI15" s="311"/>
      <c r="SBJ15" s="311"/>
      <c r="SBK15" s="624"/>
      <c r="SBL15" s="624"/>
      <c r="SBM15" s="624"/>
      <c r="SBN15" s="313"/>
      <c r="SBO15" s="314"/>
      <c r="SBP15" s="315"/>
      <c r="SBQ15" s="311"/>
      <c r="SBR15" s="311"/>
      <c r="SBS15" s="624"/>
      <c r="SBT15" s="624"/>
      <c r="SBU15" s="624"/>
      <c r="SBV15" s="313"/>
      <c r="SBW15" s="314"/>
      <c r="SBX15" s="315"/>
      <c r="SBY15" s="311"/>
      <c r="SBZ15" s="311"/>
      <c r="SCA15" s="624"/>
      <c r="SCB15" s="624"/>
      <c r="SCC15" s="624"/>
      <c r="SCD15" s="313"/>
      <c r="SCE15" s="314"/>
      <c r="SCF15" s="315"/>
      <c r="SCG15" s="311"/>
      <c r="SCH15" s="311"/>
      <c r="SCI15" s="624"/>
      <c r="SCJ15" s="624"/>
      <c r="SCK15" s="624"/>
      <c r="SCL15" s="313"/>
      <c r="SCM15" s="314"/>
      <c r="SCN15" s="315"/>
      <c r="SCO15" s="311"/>
      <c r="SCP15" s="311"/>
      <c r="SCQ15" s="624"/>
      <c r="SCR15" s="624"/>
      <c r="SCS15" s="624"/>
      <c r="SCT15" s="313"/>
      <c r="SCU15" s="314"/>
      <c r="SCV15" s="315"/>
      <c r="SCW15" s="311"/>
      <c r="SCX15" s="311"/>
      <c r="SCY15" s="624"/>
      <c r="SCZ15" s="624"/>
      <c r="SDA15" s="624"/>
      <c r="SDB15" s="313"/>
      <c r="SDC15" s="314"/>
      <c r="SDD15" s="315"/>
      <c r="SDE15" s="311"/>
      <c r="SDF15" s="311"/>
      <c r="SDG15" s="624"/>
      <c r="SDH15" s="624"/>
      <c r="SDI15" s="624"/>
      <c r="SDJ15" s="313"/>
      <c r="SDK15" s="314"/>
      <c r="SDL15" s="315"/>
      <c r="SDM15" s="311"/>
      <c r="SDN15" s="311"/>
      <c r="SDO15" s="624"/>
      <c r="SDP15" s="624"/>
      <c r="SDQ15" s="624"/>
      <c r="SDR15" s="313"/>
      <c r="SDS15" s="314"/>
      <c r="SDT15" s="315"/>
      <c r="SDU15" s="311"/>
      <c r="SDV15" s="311"/>
      <c r="SDW15" s="624"/>
      <c r="SDX15" s="624"/>
      <c r="SDY15" s="624"/>
      <c r="SDZ15" s="313"/>
      <c r="SEA15" s="314"/>
      <c r="SEB15" s="315"/>
      <c r="SEC15" s="311"/>
      <c r="SED15" s="311"/>
      <c r="SEE15" s="624"/>
      <c r="SEF15" s="624"/>
      <c r="SEG15" s="624"/>
      <c r="SEH15" s="313"/>
      <c r="SEI15" s="314"/>
      <c r="SEJ15" s="315"/>
      <c r="SEK15" s="311"/>
      <c r="SEL15" s="311"/>
      <c r="SEM15" s="624"/>
      <c r="SEN15" s="624"/>
      <c r="SEO15" s="624"/>
      <c r="SEP15" s="313"/>
      <c r="SEQ15" s="314"/>
      <c r="SER15" s="315"/>
      <c r="SES15" s="311"/>
      <c r="SET15" s="311"/>
      <c r="SEU15" s="624"/>
      <c r="SEV15" s="624"/>
      <c r="SEW15" s="624"/>
      <c r="SEX15" s="313"/>
      <c r="SEY15" s="314"/>
      <c r="SEZ15" s="315"/>
      <c r="SFA15" s="311"/>
      <c r="SFB15" s="311"/>
      <c r="SFC15" s="624"/>
      <c r="SFD15" s="624"/>
      <c r="SFE15" s="624"/>
      <c r="SFF15" s="313"/>
      <c r="SFG15" s="314"/>
      <c r="SFH15" s="315"/>
      <c r="SFI15" s="311"/>
      <c r="SFJ15" s="311"/>
      <c r="SFK15" s="624"/>
      <c r="SFL15" s="624"/>
      <c r="SFM15" s="624"/>
      <c r="SFN15" s="313"/>
      <c r="SFO15" s="314"/>
      <c r="SFP15" s="315"/>
      <c r="SFQ15" s="311"/>
      <c r="SFR15" s="311"/>
      <c r="SFS15" s="624"/>
      <c r="SFT15" s="624"/>
      <c r="SFU15" s="624"/>
      <c r="SFV15" s="313"/>
      <c r="SFW15" s="314"/>
      <c r="SFX15" s="315"/>
      <c r="SFY15" s="311"/>
      <c r="SFZ15" s="311"/>
      <c r="SGA15" s="624"/>
      <c r="SGB15" s="624"/>
      <c r="SGC15" s="624"/>
      <c r="SGD15" s="313"/>
      <c r="SGE15" s="314"/>
      <c r="SGF15" s="315"/>
      <c r="SGG15" s="311"/>
      <c r="SGH15" s="311"/>
      <c r="SGI15" s="624"/>
      <c r="SGJ15" s="624"/>
      <c r="SGK15" s="624"/>
      <c r="SGL15" s="313"/>
      <c r="SGM15" s="314"/>
      <c r="SGN15" s="315"/>
      <c r="SGO15" s="311"/>
      <c r="SGP15" s="311"/>
      <c r="SGQ15" s="624"/>
      <c r="SGR15" s="624"/>
      <c r="SGS15" s="624"/>
      <c r="SGT15" s="313"/>
      <c r="SGU15" s="314"/>
      <c r="SGV15" s="315"/>
      <c r="SGW15" s="311"/>
      <c r="SGX15" s="311"/>
      <c r="SGY15" s="624"/>
      <c r="SGZ15" s="624"/>
      <c r="SHA15" s="624"/>
      <c r="SHB15" s="313"/>
      <c r="SHC15" s="314"/>
      <c r="SHD15" s="315"/>
      <c r="SHE15" s="311"/>
      <c r="SHF15" s="311"/>
      <c r="SHG15" s="624"/>
      <c r="SHH15" s="624"/>
      <c r="SHI15" s="624"/>
      <c r="SHJ15" s="313"/>
      <c r="SHK15" s="314"/>
      <c r="SHL15" s="315"/>
      <c r="SHM15" s="311"/>
      <c r="SHN15" s="311"/>
      <c r="SHO15" s="624"/>
      <c r="SHP15" s="624"/>
      <c r="SHQ15" s="624"/>
      <c r="SHR15" s="313"/>
      <c r="SHS15" s="314"/>
      <c r="SHT15" s="315"/>
      <c r="SHU15" s="311"/>
      <c r="SHV15" s="311"/>
      <c r="SHW15" s="624"/>
      <c r="SHX15" s="624"/>
      <c r="SHY15" s="624"/>
      <c r="SHZ15" s="313"/>
      <c r="SIA15" s="314"/>
      <c r="SIB15" s="315"/>
      <c r="SIC15" s="311"/>
      <c r="SID15" s="311"/>
      <c r="SIE15" s="624"/>
      <c r="SIF15" s="624"/>
      <c r="SIG15" s="624"/>
      <c r="SIH15" s="313"/>
      <c r="SII15" s="314"/>
      <c r="SIJ15" s="315"/>
      <c r="SIK15" s="311"/>
      <c r="SIL15" s="311"/>
      <c r="SIM15" s="624"/>
      <c r="SIN15" s="624"/>
      <c r="SIO15" s="624"/>
      <c r="SIP15" s="313"/>
      <c r="SIQ15" s="314"/>
      <c r="SIR15" s="315"/>
      <c r="SIS15" s="311"/>
      <c r="SIT15" s="311"/>
      <c r="SIU15" s="624"/>
      <c r="SIV15" s="624"/>
      <c r="SIW15" s="624"/>
      <c r="SIX15" s="313"/>
      <c r="SIY15" s="314"/>
      <c r="SIZ15" s="315"/>
      <c r="SJA15" s="311"/>
      <c r="SJB15" s="311"/>
      <c r="SJC15" s="624"/>
      <c r="SJD15" s="624"/>
      <c r="SJE15" s="624"/>
      <c r="SJF15" s="313"/>
      <c r="SJG15" s="314"/>
      <c r="SJH15" s="315"/>
      <c r="SJI15" s="311"/>
      <c r="SJJ15" s="311"/>
      <c r="SJK15" s="624"/>
      <c r="SJL15" s="624"/>
      <c r="SJM15" s="624"/>
      <c r="SJN15" s="313"/>
      <c r="SJO15" s="314"/>
      <c r="SJP15" s="315"/>
      <c r="SJQ15" s="311"/>
      <c r="SJR15" s="311"/>
      <c r="SJS15" s="624"/>
      <c r="SJT15" s="624"/>
      <c r="SJU15" s="624"/>
      <c r="SJV15" s="313"/>
      <c r="SJW15" s="314"/>
      <c r="SJX15" s="315"/>
      <c r="SJY15" s="311"/>
      <c r="SJZ15" s="311"/>
      <c r="SKA15" s="624"/>
      <c r="SKB15" s="624"/>
      <c r="SKC15" s="624"/>
      <c r="SKD15" s="313"/>
      <c r="SKE15" s="314"/>
      <c r="SKF15" s="315"/>
      <c r="SKG15" s="311"/>
      <c r="SKH15" s="311"/>
      <c r="SKI15" s="624"/>
      <c r="SKJ15" s="624"/>
      <c r="SKK15" s="624"/>
      <c r="SKL15" s="313"/>
      <c r="SKM15" s="314"/>
      <c r="SKN15" s="315"/>
      <c r="SKO15" s="311"/>
      <c r="SKP15" s="311"/>
      <c r="SKQ15" s="624"/>
      <c r="SKR15" s="624"/>
      <c r="SKS15" s="624"/>
      <c r="SKT15" s="313"/>
      <c r="SKU15" s="314"/>
      <c r="SKV15" s="315"/>
      <c r="SKW15" s="311"/>
      <c r="SKX15" s="311"/>
      <c r="SKY15" s="624"/>
      <c r="SKZ15" s="624"/>
      <c r="SLA15" s="624"/>
      <c r="SLB15" s="313"/>
      <c r="SLC15" s="314"/>
      <c r="SLD15" s="315"/>
      <c r="SLE15" s="311"/>
      <c r="SLF15" s="311"/>
      <c r="SLG15" s="624"/>
      <c r="SLH15" s="624"/>
      <c r="SLI15" s="624"/>
      <c r="SLJ15" s="313"/>
      <c r="SLK15" s="314"/>
      <c r="SLL15" s="315"/>
      <c r="SLM15" s="311"/>
      <c r="SLN15" s="311"/>
      <c r="SLO15" s="624"/>
      <c r="SLP15" s="624"/>
      <c r="SLQ15" s="624"/>
      <c r="SLR15" s="313"/>
      <c r="SLS15" s="314"/>
      <c r="SLT15" s="315"/>
      <c r="SLU15" s="311"/>
      <c r="SLV15" s="311"/>
      <c r="SLW15" s="624"/>
      <c r="SLX15" s="624"/>
      <c r="SLY15" s="624"/>
      <c r="SLZ15" s="313"/>
      <c r="SMA15" s="314"/>
      <c r="SMB15" s="315"/>
      <c r="SMC15" s="311"/>
      <c r="SMD15" s="311"/>
      <c r="SME15" s="624"/>
      <c r="SMF15" s="624"/>
      <c r="SMG15" s="624"/>
      <c r="SMH15" s="313"/>
      <c r="SMI15" s="314"/>
      <c r="SMJ15" s="315"/>
      <c r="SMK15" s="311"/>
      <c r="SML15" s="311"/>
      <c r="SMM15" s="624"/>
      <c r="SMN15" s="624"/>
      <c r="SMO15" s="624"/>
      <c r="SMP15" s="313"/>
      <c r="SMQ15" s="314"/>
      <c r="SMR15" s="315"/>
      <c r="SMS15" s="311"/>
      <c r="SMT15" s="311"/>
      <c r="SMU15" s="624"/>
      <c r="SMV15" s="624"/>
      <c r="SMW15" s="624"/>
      <c r="SMX15" s="313"/>
      <c r="SMY15" s="314"/>
      <c r="SMZ15" s="315"/>
      <c r="SNA15" s="311"/>
      <c r="SNB15" s="311"/>
      <c r="SNC15" s="624"/>
      <c r="SND15" s="624"/>
      <c r="SNE15" s="624"/>
      <c r="SNF15" s="313"/>
      <c r="SNG15" s="314"/>
      <c r="SNH15" s="315"/>
      <c r="SNI15" s="311"/>
      <c r="SNJ15" s="311"/>
      <c r="SNK15" s="624"/>
      <c r="SNL15" s="624"/>
      <c r="SNM15" s="624"/>
      <c r="SNN15" s="313"/>
      <c r="SNO15" s="314"/>
      <c r="SNP15" s="315"/>
      <c r="SNQ15" s="311"/>
      <c r="SNR15" s="311"/>
      <c r="SNS15" s="624"/>
      <c r="SNT15" s="624"/>
      <c r="SNU15" s="624"/>
      <c r="SNV15" s="313"/>
      <c r="SNW15" s="314"/>
      <c r="SNX15" s="315"/>
      <c r="SNY15" s="311"/>
      <c r="SNZ15" s="311"/>
      <c r="SOA15" s="624"/>
      <c r="SOB15" s="624"/>
      <c r="SOC15" s="624"/>
      <c r="SOD15" s="313"/>
      <c r="SOE15" s="314"/>
      <c r="SOF15" s="315"/>
      <c r="SOG15" s="311"/>
      <c r="SOH15" s="311"/>
      <c r="SOI15" s="624"/>
      <c r="SOJ15" s="624"/>
      <c r="SOK15" s="624"/>
      <c r="SOL15" s="313"/>
      <c r="SOM15" s="314"/>
      <c r="SON15" s="315"/>
      <c r="SOO15" s="311"/>
      <c r="SOP15" s="311"/>
      <c r="SOQ15" s="624"/>
      <c r="SOR15" s="624"/>
      <c r="SOS15" s="624"/>
      <c r="SOT15" s="313"/>
      <c r="SOU15" s="314"/>
      <c r="SOV15" s="315"/>
      <c r="SOW15" s="311"/>
      <c r="SOX15" s="311"/>
      <c r="SOY15" s="624"/>
      <c r="SOZ15" s="624"/>
      <c r="SPA15" s="624"/>
      <c r="SPB15" s="313"/>
      <c r="SPC15" s="314"/>
      <c r="SPD15" s="315"/>
      <c r="SPE15" s="311"/>
      <c r="SPF15" s="311"/>
      <c r="SPG15" s="624"/>
      <c r="SPH15" s="624"/>
      <c r="SPI15" s="624"/>
      <c r="SPJ15" s="313"/>
      <c r="SPK15" s="314"/>
      <c r="SPL15" s="315"/>
      <c r="SPM15" s="311"/>
      <c r="SPN15" s="311"/>
      <c r="SPO15" s="624"/>
      <c r="SPP15" s="624"/>
      <c r="SPQ15" s="624"/>
      <c r="SPR15" s="313"/>
      <c r="SPS15" s="314"/>
      <c r="SPT15" s="315"/>
      <c r="SPU15" s="311"/>
      <c r="SPV15" s="311"/>
      <c r="SPW15" s="624"/>
      <c r="SPX15" s="624"/>
      <c r="SPY15" s="624"/>
      <c r="SPZ15" s="313"/>
      <c r="SQA15" s="314"/>
      <c r="SQB15" s="315"/>
      <c r="SQC15" s="311"/>
      <c r="SQD15" s="311"/>
      <c r="SQE15" s="624"/>
      <c r="SQF15" s="624"/>
      <c r="SQG15" s="624"/>
      <c r="SQH15" s="313"/>
      <c r="SQI15" s="314"/>
      <c r="SQJ15" s="315"/>
      <c r="SQK15" s="311"/>
      <c r="SQL15" s="311"/>
      <c r="SQM15" s="624"/>
      <c r="SQN15" s="624"/>
      <c r="SQO15" s="624"/>
      <c r="SQP15" s="313"/>
      <c r="SQQ15" s="314"/>
      <c r="SQR15" s="315"/>
      <c r="SQS15" s="311"/>
      <c r="SQT15" s="311"/>
      <c r="SQU15" s="624"/>
      <c r="SQV15" s="624"/>
      <c r="SQW15" s="624"/>
      <c r="SQX15" s="313"/>
      <c r="SQY15" s="314"/>
      <c r="SQZ15" s="315"/>
      <c r="SRA15" s="311"/>
      <c r="SRB15" s="311"/>
      <c r="SRC15" s="624"/>
      <c r="SRD15" s="624"/>
      <c r="SRE15" s="624"/>
      <c r="SRF15" s="313"/>
      <c r="SRG15" s="314"/>
      <c r="SRH15" s="315"/>
      <c r="SRI15" s="311"/>
      <c r="SRJ15" s="311"/>
      <c r="SRK15" s="624"/>
      <c r="SRL15" s="624"/>
      <c r="SRM15" s="624"/>
      <c r="SRN15" s="313"/>
      <c r="SRO15" s="314"/>
      <c r="SRP15" s="315"/>
      <c r="SRQ15" s="311"/>
      <c r="SRR15" s="311"/>
      <c r="SRS15" s="624"/>
      <c r="SRT15" s="624"/>
      <c r="SRU15" s="624"/>
      <c r="SRV15" s="313"/>
      <c r="SRW15" s="314"/>
      <c r="SRX15" s="315"/>
      <c r="SRY15" s="311"/>
      <c r="SRZ15" s="311"/>
      <c r="SSA15" s="624"/>
      <c r="SSB15" s="624"/>
      <c r="SSC15" s="624"/>
      <c r="SSD15" s="313"/>
      <c r="SSE15" s="314"/>
      <c r="SSF15" s="315"/>
      <c r="SSG15" s="311"/>
      <c r="SSH15" s="311"/>
      <c r="SSI15" s="624"/>
      <c r="SSJ15" s="624"/>
      <c r="SSK15" s="624"/>
      <c r="SSL15" s="313"/>
      <c r="SSM15" s="314"/>
      <c r="SSN15" s="315"/>
      <c r="SSO15" s="311"/>
      <c r="SSP15" s="311"/>
      <c r="SSQ15" s="624"/>
      <c r="SSR15" s="624"/>
      <c r="SSS15" s="624"/>
      <c r="SST15" s="313"/>
      <c r="SSU15" s="314"/>
      <c r="SSV15" s="315"/>
      <c r="SSW15" s="311"/>
      <c r="SSX15" s="311"/>
      <c r="SSY15" s="624"/>
      <c r="SSZ15" s="624"/>
      <c r="STA15" s="624"/>
      <c r="STB15" s="313"/>
      <c r="STC15" s="314"/>
      <c r="STD15" s="315"/>
      <c r="STE15" s="311"/>
      <c r="STF15" s="311"/>
      <c r="STG15" s="624"/>
      <c r="STH15" s="624"/>
      <c r="STI15" s="624"/>
      <c r="STJ15" s="313"/>
      <c r="STK15" s="314"/>
      <c r="STL15" s="315"/>
      <c r="STM15" s="311"/>
      <c r="STN15" s="311"/>
      <c r="STO15" s="624"/>
      <c r="STP15" s="624"/>
      <c r="STQ15" s="624"/>
      <c r="STR15" s="313"/>
      <c r="STS15" s="314"/>
      <c r="STT15" s="315"/>
      <c r="STU15" s="311"/>
      <c r="STV15" s="311"/>
      <c r="STW15" s="624"/>
      <c r="STX15" s="624"/>
      <c r="STY15" s="624"/>
      <c r="STZ15" s="313"/>
      <c r="SUA15" s="314"/>
      <c r="SUB15" s="315"/>
      <c r="SUC15" s="311"/>
      <c r="SUD15" s="311"/>
      <c r="SUE15" s="624"/>
      <c r="SUF15" s="624"/>
      <c r="SUG15" s="624"/>
      <c r="SUH15" s="313"/>
      <c r="SUI15" s="314"/>
      <c r="SUJ15" s="315"/>
      <c r="SUK15" s="311"/>
      <c r="SUL15" s="311"/>
      <c r="SUM15" s="624"/>
      <c r="SUN15" s="624"/>
      <c r="SUO15" s="624"/>
      <c r="SUP15" s="313"/>
      <c r="SUQ15" s="314"/>
      <c r="SUR15" s="315"/>
      <c r="SUS15" s="311"/>
      <c r="SUT15" s="311"/>
      <c r="SUU15" s="624"/>
      <c r="SUV15" s="624"/>
      <c r="SUW15" s="624"/>
      <c r="SUX15" s="313"/>
      <c r="SUY15" s="314"/>
      <c r="SUZ15" s="315"/>
      <c r="SVA15" s="311"/>
      <c r="SVB15" s="311"/>
      <c r="SVC15" s="624"/>
      <c r="SVD15" s="624"/>
      <c r="SVE15" s="624"/>
      <c r="SVF15" s="313"/>
      <c r="SVG15" s="314"/>
      <c r="SVH15" s="315"/>
      <c r="SVI15" s="311"/>
      <c r="SVJ15" s="311"/>
      <c r="SVK15" s="624"/>
      <c r="SVL15" s="624"/>
      <c r="SVM15" s="624"/>
      <c r="SVN15" s="313"/>
      <c r="SVO15" s="314"/>
      <c r="SVP15" s="315"/>
      <c r="SVQ15" s="311"/>
      <c r="SVR15" s="311"/>
      <c r="SVS15" s="624"/>
      <c r="SVT15" s="624"/>
      <c r="SVU15" s="624"/>
      <c r="SVV15" s="313"/>
      <c r="SVW15" s="314"/>
      <c r="SVX15" s="315"/>
      <c r="SVY15" s="311"/>
      <c r="SVZ15" s="311"/>
      <c r="SWA15" s="624"/>
      <c r="SWB15" s="624"/>
      <c r="SWC15" s="624"/>
      <c r="SWD15" s="313"/>
      <c r="SWE15" s="314"/>
      <c r="SWF15" s="315"/>
      <c r="SWG15" s="311"/>
      <c r="SWH15" s="311"/>
      <c r="SWI15" s="624"/>
      <c r="SWJ15" s="624"/>
      <c r="SWK15" s="624"/>
      <c r="SWL15" s="313"/>
      <c r="SWM15" s="314"/>
      <c r="SWN15" s="315"/>
      <c r="SWO15" s="311"/>
      <c r="SWP15" s="311"/>
      <c r="SWQ15" s="624"/>
      <c r="SWR15" s="624"/>
      <c r="SWS15" s="624"/>
      <c r="SWT15" s="313"/>
      <c r="SWU15" s="314"/>
      <c r="SWV15" s="315"/>
      <c r="SWW15" s="311"/>
      <c r="SWX15" s="311"/>
      <c r="SWY15" s="624"/>
      <c r="SWZ15" s="624"/>
      <c r="SXA15" s="624"/>
      <c r="SXB15" s="313"/>
      <c r="SXC15" s="314"/>
      <c r="SXD15" s="315"/>
      <c r="SXE15" s="311"/>
      <c r="SXF15" s="311"/>
      <c r="SXG15" s="624"/>
      <c r="SXH15" s="624"/>
      <c r="SXI15" s="624"/>
      <c r="SXJ15" s="313"/>
      <c r="SXK15" s="314"/>
      <c r="SXL15" s="315"/>
      <c r="SXM15" s="311"/>
      <c r="SXN15" s="311"/>
      <c r="SXO15" s="624"/>
      <c r="SXP15" s="624"/>
      <c r="SXQ15" s="624"/>
      <c r="SXR15" s="313"/>
      <c r="SXS15" s="314"/>
      <c r="SXT15" s="315"/>
      <c r="SXU15" s="311"/>
      <c r="SXV15" s="311"/>
      <c r="SXW15" s="624"/>
      <c r="SXX15" s="624"/>
      <c r="SXY15" s="624"/>
      <c r="SXZ15" s="313"/>
      <c r="SYA15" s="314"/>
      <c r="SYB15" s="315"/>
      <c r="SYC15" s="311"/>
      <c r="SYD15" s="311"/>
      <c r="SYE15" s="624"/>
      <c r="SYF15" s="624"/>
      <c r="SYG15" s="624"/>
      <c r="SYH15" s="313"/>
      <c r="SYI15" s="314"/>
      <c r="SYJ15" s="315"/>
      <c r="SYK15" s="311"/>
      <c r="SYL15" s="311"/>
      <c r="SYM15" s="624"/>
      <c r="SYN15" s="624"/>
      <c r="SYO15" s="624"/>
      <c r="SYP15" s="313"/>
      <c r="SYQ15" s="314"/>
      <c r="SYR15" s="315"/>
      <c r="SYS15" s="311"/>
      <c r="SYT15" s="311"/>
      <c r="SYU15" s="624"/>
      <c r="SYV15" s="624"/>
      <c r="SYW15" s="624"/>
      <c r="SYX15" s="313"/>
      <c r="SYY15" s="314"/>
      <c r="SYZ15" s="315"/>
      <c r="SZA15" s="311"/>
      <c r="SZB15" s="311"/>
      <c r="SZC15" s="624"/>
      <c r="SZD15" s="624"/>
      <c r="SZE15" s="624"/>
      <c r="SZF15" s="313"/>
      <c r="SZG15" s="314"/>
      <c r="SZH15" s="315"/>
      <c r="SZI15" s="311"/>
      <c r="SZJ15" s="311"/>
      <c r="SZK15" s="624"/>
      <c r="SZL15" s="624"/>
      <c r="SZM15" s="624"/>
      <c r="SZN15" s="313"/>
      <c r="SZO15" s="314"/>
      <c r="SZP15" s="315"/>
      <c r="SZQ15" s="311"/>
      <c r="SZR15" s="311"/>
      <c r="SZS15" s="624"/>
      <c r="SZT15" s="624"/>
      <c r="SZU15" s="624"/>
      <c r="SZV15" s="313"/>
      <c r="SZW15" s="314"/>
      <c r="SZX15" s="315"/>
      <c r="SZY15" s="311"/>
      <c r="SZZ15" s="311"/>
      <c r="TAA15" s="624"/>
      <c r="TAB15" s="624"/>
      <c r="TAC15" s="624"/>
      <c r="TAD15" s="313"/>
      <c r="TAE15" s="314"/>
      <c r="TAF15" s="315"/>
      <c r="TAG15" s="311"/>
      <c r="TAH15" s="311"/>
      <c r="TAI15" s="624"/>
      <c r="TAJ15" s="624"/>
      <c r="TAK15" s="624"/>
      <c r="TAL15" s="313"/>
      <c r="TAM15" s="314"/>
      <c r="TAN15" s="315"/>
      <c r="TAO15" s="311"/>
      <c r="TAP15" s="311"/>
      <c r="TAQ15" s="624"/>
      <c r="TAR15" s="624"/>
      <c r="TAS15" s="624"/>
      <c r="TAT15" s="313"/>
      <c r="TAU15" s="314"/>
      <c r="TAV15" s="315"/>
      <c r="TAW15" s="311"/>
      <c r="TAX15" s="311"/>
      <c r="TAY15" s="624"/>
      <c r="TAZ15" s="624"/>
      <c r="TBA15" s="624"/>
      <c r="TBB15" s="313"/>
      <c r="TBC15" s="314"/>
      <c r="TBD15" s="315"/>
      <c r="TBE15" s="311"/>
      <c r="TBF15" s="311"/>
      <c r="TBG15" s="624"/>
      <c r="TBH15" s="624"/>
      <c r="TBI15" s="624"/>
      <c r="TBJ15" s="313"/>
      <c r="TBK15" s="314"/>
      <c r="TBL15" s="315"/>
      <c r="TBM15" s="311"/>
      <c r="TBN15" s="311"/>
      <c r="TBO15" s="624"/>
      <c r="TBP15" s="624"/>
      <c r="TBQ15" s="624"/>
      <c r="TBR15" s="313"/>
      <c r="TBS15" s="314"/>
      <c r="TBT15" s="315"/>
      <c r="TBU15" s="311"/>
      <c r="TBV15" s="311"/>
      <c r="TBW15" s="624"/>
      <c r="TBX15" s="624"/>
      <c r="TBY15" s="624"/>
      <c r="TBZ15" s="313"/>
      <c r="TCA15" s="314"/>
      <c r="TCB15" s="315"/>
      <c r="TCC15" s="311"/>
      <c r="TCD15" s="311"/>
      <c r="TCE15" s="624"/>
      <c r="TCF15" s="624"/>
      <c r="TCG15" s="624"/>
      <c r="TCH15" s="313"/>
      <c r="TCI15" s="314"/>
      <c r="TCJ15" s="315"/>
      <c r="TCK15" s="311"/>
      <c r="TCL15" s="311"/>
      <c r="TCM15" s="624"/>
      <c r="TCN15" s="624"/>
      <c r="TCO15" s="624"/>
      <c r="TCP15" s="313"/>
      <c r="TCQ15" s="314"/>
      <c r="TCR15" s="315"/>
      <c r="TCS15" s="311"/>
      <c r="TCT15" s="311"/>
      <c r="TCU15" s="624"/>
      <c r="TCV15" s="624"/>
      <c r="TCW15" s="624"/>
      <c r="TCX15" s="313"/>
      <c r="TCY15" s="314"/>
      <c r="TCZ15" s="315"/>
      <c r="TDA15" s="311"/>
      <c r="TDB15" s="311"/>
      <c r="TDC15" s="624"/>
      <c r="TDD15" s="624"/>
      <c r="TDE15" s="624"/>
      <c r="TDF15" s="313"/>
      <c r="TDG15" s="314"/>
      <c r="TDH15" s="315"/>
      <c r="TDI15" s="311"/>
      <c r="TDJ15" s="311"/>
      <c r="TDK15" s="624"/>
      <c r="TDL15" s="624"/>
      <c r="TDM15" s="624"/>
      <c r="TDN15" s="313"/>
      <c r="TDO15" s="314"/>
      <c r="TDP15" s="315"/>
      <c r="TDQ15" s="311"/>
      <c r="TDR15" s="311"/>
      <c r="TDS15" s="624"/>
      <c r="TDT15" s="624"/>
      <c r="TDU15" s="624"/>
      <c r="TDV15" s="313"/>
      <c r="TDW15" s="314"/>
      <c r="TDX15" s="315"/>
      <c r="TDY15" s="311"/>
      <c r="TDZ15" s="311"/>
      <c r="TEA15" s="624"/>
      <c r="TEB15" s="624"/>
      <c r="TEC15" s="624"/>
      <c r="TED15" s="313"/>
      <c r="TEE15" s="314"/>
      <c r="TEF15" s="315"/>
      <c r="TEG15" s="311"/>
      <c r="TEH15" s="311"/>
      <c r="TEI15" s="624"/>
      <c r="TEJ15" s="624"/>
      <c r="TEK15" s="624"/>
      <c r="TEL15" s="313"/>
      <c r="TEM15" s="314"/>
      <c r="TEN15" s="315"/>
      <c r="TEO15" s="311"/>
      <c r="TEP15" s="311"/>
      <c r="TEQ15" s="624"/>
      <c r="TER15" s="624"/>
      <c r="TES15" s="624"/>
      <c r="TET15" s="313"/>
      <c r="TEU15" s="314"/>
      <c r="TEV15" s="315"/>
      <c r="TEW15" s="311"/>
      <c r="TEX15" s="311"/>
      <c r="TEY15" s="624"/>
      <c r="TEZ15" s="624"/>
      <c r="TFA15" s="624"/>
      <c r="TFB15" s="313"/>
      <c r="TFC15" s="314"/>
      <c r="TFD15" s="315"/>
      <c r="TFE15" s="311"/>
      <c r="TFF15" s="311"/>
      <c r="TFG15" s="624"/>
      <c r="TFH15" s="624"/>
      <c r="TFI15" s="624"/>
      <c r="TFJ15" s="313"/>
      <c r="TFK15" s="314"/>
      <c r="TFL15" s="315"/>
      <c r="TFM15" s="311"/>
      <c r="TFN15" s="311"/>
      <c r="TFO15" s="624"/>
      <c r="TFP15" s="624"/>
      <c r="TFQ15" s="624"/>
      <c r="TFR15" s="313"/>
      <c r="TFS15" s="314"/>
      <c r="TFT15" s="315"/>
      <c r="TFU15" s="311"/>
      <c r="TFV15" s="311"/>
      <c r="TFW15" s="624"/>
      <c r="TFX15" s="624"/>
      <c r="TFY15" s="624"/>
      <c r="TFZ15" s="313"/>
      <c r="TGA15" s="314"/>
      <c r="TGB15" s="315"/>
      <c r="TGC15" s="311"/>
      <c r="TGD15" s="311"/>
      <c r="TGE15" s="624"/>
      <c r="TGF15" s="624"/>
      <c r="TGG15" s="624"/>
      <c r="TGH15" s="313"/>
      <c r="TGI15" s="314"/>
      <c r="TGJ15" s="315"/>
      <c r="TGK15" s="311"/>
      <c r="TGL15" s="311"/>
      <c r="TGM15" s="624"/>
      <c r="TGN15" s="624"/>
      <c r="TGO15" s="624"/>
      <c r="TGP15" s="313"/>
      <c r="TGQ15" s="314"/>
      <c r="TGR15" s="315"/>
      <c r="TGS15" s="311"/>
      <c r="TGT15" s="311"/>
      <c r="TGU15" s="624"/>
      <c r="TGV15" s="624"/>
      <c r="TGW15" s="624"/>
      <c r="TGX15" s="313"/>
      <c r="TGY15" s="314"/>
      <c r="TGZ15" s="315"/>
      <c r="THA15" s="311"/>
      <c r="THB15" s="311"/>
      <c r="THC15" s="624"/>
      <c r="THD15" s="624"/>
      <c r="THE15" s="624"/>
      <c r="THF15" s="313"/>
      <c r="THG15" s="314"/>
      <c r="THH15" s="315"/>
      <c r="THI15" s="311"/>
      <c r="THJ15" s="311"/>
      <c r="THK15" s="624"/>
      <c r="THL15" s="624"/>
      <c r="THM15" s="624"/>
      <c r="THN15" s="313"/>
      <c r="THO15" s="314"/>
      <c r="THP15" s="315"/>
      <c r="THQ15" s="311"/>
      <c r="THR15" s="311"/>
      <c r="THS15" s="624"/>
      <c r="THT15" s="624"/>
      <c r="THU15" s="624"/>
      <c r="THV15" s="313"/>
      <c r="THW15" s="314"/>
      <c r="THX15" s="315"/>
      <c r="THY15" s="311"/>
      <c r="THZ15" s="311"/>
      <c r="TIA15" s="624"/>
      <c r="TIB15" s="624"/>
      <c r="TIC15" s="624"/>
      <c r="TID15" s="313"/>
      <c r="TIE15" s="314"/>
      <c r="TIF15" s="315"/>
      <c r="TIG15" s="311"/>
      <c r="TIH15" s="311"/>
      <c r="TII15" s="624"/>
      <c r="TIJ15" s="624"/>
      <c r="TIK15" s="624"/>
      <c r="TIL15" s="313"/>
      <c r="TIM15" s="314"/>
      <c r="TIN15" s="315"/>
      <c r="TIO15" s="311"/>
      <c r="TIP15" s="311"/>
      <c r="TIQ15" s="624"/>
      <c r="TIR15" s="624"/>
      <c r="TIS15" s="624"/>
      <c r="TIT15" s="313"/>
      <c r="TIU15" s="314"/>
      <c r="TIV15" s="315"/>
      <c r="TIW15" s="311"/>
      <c r="TIX15" s="311"/>
      <c r="TIY15" s="624"/>
      <c r="TIZ15" s="624"/>
      <c r="TJA15" s="624"/>
      <c r="TJB15" s="313"/>
      <c r="TJC15" s="314"/>
      <c r="TJD15" s="315"/>
      <c r="TJE15" s="311"/>
      <c r="TJF15" s="311"/>
      <c r="TJG15" s="624"/>
      <c r="TJH15" s="624"/>
      <c r="TJI15" s="624"/>
      <c r="TJJ15" s="313"/>
      <c r="TJK15" s="314"/>
      <c r="TJL15" s="315"/>
      <c r="TJM15" s="311"/>
      <c r="TJN15" s="311"/>
      <c r="TJO15" s="624"/>
      <c r="TJP15" s="624"/>
      <c r="TJQ15" s="624"/>
      <c r="TJR15" s="313"/>
      <c r="TJS15" s="314"/>
      <c r="TJT15" s="315"/>
      <c r="TJU15" s="311"/>
      <c r="TJV15" s="311"/>
      <c r="TJW15" s="624"/>
      <c r="TJX15" s="624"/>
      <c r="TJY15" s="624"/>
      <c r="TJZ15" s="313"/>
      <c r="TKA15" s="314"/>
      <c r="TKB15" s="315"/>
      <c r="TKC15" s="311"/>
      <c r="TKD15" s="311"/>
      <c r="TKE15" s="624"/>
      <c r="TKF15" s="624"/>
      <c r="TKG15" s="624"/>
      <c r="TKH15" s="313"/>
      <c r="TKI15" s="314"/>
      <c r="TKJ15" s="315"/>
      <c r="TKK15" s="311"/>
      <c r="TKL15" s="311"/>
      <c r="TKM15" s="624"/>
      <c r="TKN15" s="624"/>
      <c r="TKO15" s="624"/>
      <c r="TKP15" s="313"/>
      <c r="TKQ15" s="314"/>
      <c r="TKR15" s="315"/>
      <c r="TKS15" s="311"/>
      <c r="TKT15" s="311"/>
      <c r="TKU15" s="624"/>
      <c r="TKV15" s="624"/>
      <c r="TKW15" s="624"/>
      <c r="TKX15" s="313"/>
      <c r="TKY15" s="314"/>
      <c r="TKZ15" s="315"/>
      <c r="TLA15" s="311"/>
      <c r="TLB15" s="311"/>
      <c r="TLC15" s="624"/>
      <c r="TLD15" s="624"/>
      <c r="TLE15" s="624"/>
      <c r="TLF15" s="313"/>
      <c r="TLG15" s="314"/>
      <c r="TLH15" s="315"/>
      <c r="TLI15" s="311"/>
      <c r="TLJ15" s="311"/>
      <c r="TLK15" s="624"/>
      <c r="TLL15" s="624"/>
      <c r="TLM15" s="624"/>
      <c r="TLN15" s="313"/>
      <c r="TLO15" s="314"/>
      <c r="TLP15" s="315"/>
      <c r="TLQ15" s="311"/>
      <c r="TLR15" s="311"/>
      <c r="TLS15" s="624"/>
      <c r="TLT15" s="624"/>
      <c r="TLU15" s="624"/>
      <c r="TLV15" s="313"/>
      <c r="TLW15" s="314"/>
      <c r="TLX15" s="315"/>
      <c r="TLY15" s="311"/>
      <c r="TLZ15" s="311"/>
      <c r="TMA15" s="624"/>
      <c r="TMB15" s="624"/>
      <c r="TMC15" s="624"/>
      <c r="TMD15" s="313"/>
      <c r="TME15" s="314"/>
      <c r="TMF15" s="315"/>
      <c r="TMG15" s="311"/>
      <c r="TMH15" s="311"/>
      <c r="TMI15" s="624"/>
      <c r="TMJ15" s="624"/>
      <c r="TMK15" s="624"/>
      <c r="TML15" s="313"/>
      <c r="TMM15" s="314"/>
      <c r="TMN15" s="315"/>
      <c r="TMO15" s="311"/>
      <c r="TMP15" s="311"/>
      <c r="TMQ15" s="624"/>
      <c r="TMR15" s="624"/>
      <c r="TMS15" s="624"/>
      <c r="TMT15" s="313"/>
      <c r="TMU15" s="314"/>
      <c r="TMV15" s="315"/>
      <c r="TMW15" s="311"/>
      <c r="TMX15" s="311"/>
      <c r="TMY15" s="624"/>
      <c r="TMZ15" s="624"/>
      <c r="TNA15" s="624"/>
      <c r="TNB15" s="313"/>
      <c r="TNC15" s="314"/>
      <c r="TND15" s="315"/>
      <c r="TNE15" s="311"/>
      <c r="TNF15" s="311"/>
      <c r="TNG15" s="624"/>
      <c r="TNH15" s="624"/>
      <c r="TNI15" s="624"/>
      <c r="TNJ15" s="313"/>
      <c r="TNK15" s="314"/>
      <c r="TNL15" s="315"/>
      <c r="TNM15" s="311"/>
      <c r="TNN15" s="311"/>
      <c r="TNO15" s="624"/>
      <c r="TNP15" s="624"/>
      <c r="TNQ15" s="624"/>
      <c r="TNR15" s="313"/>
      <c r="TNS15" s="314"/>
      <c r="TNT15" s="315"/>
      <c r="TNU15" s="311"/>
      <c r="TNV15" s="311"/>
      <c r="TNW15" s="624"/>
      <c r="TNX15" s="624"/>
      <c r="TNY15" s="624"/>
      <c r="TNZ15" s="313"/>
      <c r="TOA15" s="314"/>
      <c r="TOB15" s="315"/>
      <c r="TOC15" s="311"/>
      <c r="TOD15" s="311"/>
      <c r="TOE15" s="624"/>
      <c r="TOF15" s="624"/>
      <c r="TOG15" s="624"/>
      <c r="TOH15" s="313"/>
      <c r="TOI15" s="314"/>
      <c r="TOJ15" s="315"/>
      <c r="TOK15" s="311"/>
      <c r="TOL15" s="311"/>
      <c r="TOM15" s="624"/>
      <c r="TON15" s="624"/>
      <c r="TOO15" s="624"/>
      <c r="TOP15" s="313"/>
      <c r="TOQ15" s="314"/>
      <c r="TOR15" s="315"/>
      <c r="TOS15" s="311"/>
      <c r="TOT15" s="311"/>
      <c r="TOU15" s="624"/>
      <c r="TOV15" s="624"/>
      <c r="TOW15" s="624"/>
      <c r="TOX15" s="313"/>
      <c r="TOY15" s="314"/>
      <c r="TOZ15" s="315"/>
      <c r="TPA15" s="311"/>
      <c r="TPB15" s="311"/>
      <c r="TPC15" s="624"/>
      <c r="TPD15" s="624"/>
      <c r="TPE15" s="624"/>
      <c r="TPF15" s="313"/>
      <c r="TPG15" s="314"/>
      <c r="TPH15" s="315"/>
      <c r="TPI15" s="311"/>
      <c r="TPJ15" s="311"/>
      <c r="TPK15" s="624"/>
      <c r="TPL15" s="624"/>
      <c r="TPM15" s="624"/>
      <c r="TPN15" s="313"/>
      <c r="TPO15" s="314"/>
      <c r="TPP15" s="315"/>
      <c r="TPQ15" s="311"/>
      <c r="TPR15" s="311"/>
      <c r="TPS15" s="624"/>
      <c r="TPT15" s="624"/>
      <c r="TPU15" s="624"/>
      <c r="TPV15" s="313"/>
      <c r="TPW15" s="314"/>
      <c r="TPX15" s="315"/>
      <c r="TPY15" s="311"/>
      <c r="TPZ15" s="311"/>
      <c r="TQA15" s="624"/>
      <c r="TQB15" s="624"/>
      <c r="TQC15" s="624"/>
      <c r="TQD15" s="313"/>
      <c r="TQE15" s="314"/>
      <c r="TQF15" s="315"/>
      <c r="TQG15" s="311"/>
      <c r="TQH15" s="311"/>
      <c r="TQI15" s="624"/>
      <c r="TQJ15" s="624"/>
      <c r="TQK15" s="624"/>
      <c r="TQL15" s="313"/>
      <c r="TQM15" s="314"/>
      <c r="TQN15" s="315"/>
      <c r="TQO15" s="311"/>
      <c r="TQP15" s="311"/>
      <c r="TQQ15" s="624"/>
      <c r="TQR15" s="624"/>
      <c r="TQS15" s="624"/>
      <c r="TQT15" s="313"/>
      <c r="TQU15" s="314"/>
      <c r="TQV15" s="315"/>
      <c r="TQW15" s="311"/>
      <c r="TQX15" s="311"/>
      <c r="TQY15" s="624"/>
      <c r="TQZ15" s="624"/>
      <c r="TRA15" s="624"/>
      <c r="TRB15" s="313"/>
      <c r="TRC15" s="314"/>
      <c r="TRD15" s="315"/>
      <c r="TRE15" s="311"/>
      <c r="TRF15" s="311"/>
      <c r="TRG15" s="624"/>
      <c r="TRH15" s="624"/>
      <c r="TRI15" s="624"/>
      <c r="TRJ15" s="313"/>
      <c r="TRK15" s="314"/>
      <c r="TRL15" s="315"/>
      <c r="TRM15" s="311"/>
      <c r="TRN15" s="311"/>
      <c r="TRO15" s="624"/>
      <c r="TRP15" s="624"/>
      <c r="TRQ15" s="624"/>
      <c r="TRR15" s="313"/>
      <c r="TRS15" s="314"/>
      <c r="TRT15" s="315"/>
      <c r="TRU15" s="311"/>
      <c r="TRV15" s="311"/>
      <c r="TRW15" s="624"/>
      <c r="TRX15" s="624"/>
      <c r="TRY15" s="624"/>
      <c r="TRZ15" s="313"/>
      <c r="TSA15" s="314"/>
      <c r="TSB15" s="315"/>
      <c r="TSC15" s="311"/>
      <c r="TSD15" s="311"/>
      <c r="TSE15" s="624"/>
      <c r="TSF15" s="624"/>
      <c r="TSG15" s="624"/>
      <c r="TSH15" s="313"/>
      <c r="TSI15" s="314"/>
      <c r="TSJ15" s="315"/>
      <c r="TSK15" s="311"/>
      <c r="TSL15" s="311"/>
      <c r="TSM15" s="624"/>
      <c r="TSN15" s="624"/>
      <c r="TSO15" s="624"/>
      <c r="TSP15" s="313"/>
      <c r="TSQ15" s="314"/>
      <c r="TSR15" s="315"/>
      <c r="TSS15" s="311"/>
      <c r="TST15" s="311"/>
      <c r="TSU15" s="624"/>
      <c r="TSV15" s="624"/>
      <c r="TSW15" s="624"/>
      <c r="TSX15" s="313"/>
      <c r="TSY15" s="314"/>
      <c r="TSZ15" s="315"/>
      <c r="TTA15" s="311"/>
      <c r="TTB15" s="311"/>
      <c r="TTC15" s="624"/>
      <c r="TTD15" s="624"/>
      <c r="TTE15" s="624"/>
      <c r="TTF15" s="313"/>
      <c r="TTG15" s="314"/>
      <c r="TTH15" s="315"/>
      <c r="TTI15" s="311"/>
      <c r="TTJ15" s="311"/>
      <c r="TTK15" s="624"/>
      <c r="TTL15" s="624"/>
      <c r="TTM15" s="624"/>
      <c r="TTN15" s="313"/>
      <c r="TTO15" s="314"/>
      <c r="TTP15" s="315"/>
      <c r="TTQ15" s="311"/>
      <c r="TTR15" s="311"/>
      <c r="TTS15" s="624"/>
      <c r="TTT15" s="624"/>
      <c r="TTU15" s="624"/>
      <c r="TTV15" s="313"/>
      <c r="TTW15" s="314"/>
      <c r="TTX15" s="315"/>
      <c r="TTY15" s="311"/>
      <c r="TTZ15" s="311"/>
      <c r="TUA15" s="624"/>
      <c r="TUB15" s="624"/>
      <c r="TUC15" s="624"/>
      <c r="TUD15" s="313"/>
      <c r="TUE15" s="314"/>
      <c r="TUF15" s="315"/>
      <c r="TUG15" s="311"/>
      <c r="TUH15" s="311"/>
      <c r="TUI15" s="624"/>
      <c r="TUJ15" s="624"/>
      <c r="TUK15" s="624"/>
      <c r="TUL15" s="313"/>
      <c r="TUM15" s="314"/>
      <c r="TUN15" s="315"/>
      <c r="TUO15" s="311"/>
      <c r="TUP15" s="311"/>
      <c r="TUQ15" s="624"/>
      <c r="TUR15" s="624"/>
      <c r="TUS15" s="624"/>
      <c r="TUT15" s="313"/>
      <c r="TUU15" s="314"/>
      <c r="TUV15" s="315"/>
      <c r="TUW15" s="311"/>
      <c r="TUX15" s="311"/>
      <c r="TUY15" s="624"/>
      <c r="TUZ15" s="624"/>
      <c r="TVA15" s="624"/>
      <c r="TVB15" s="313"/>
      <c r="TVC15" s="314"/>
      <c r="TVD15" s="315"/>
      <c r="TVE15" s="311"/>
      <c r="TVF15" s="311"/>
      <c r="TVG15" s="624"/>
      <c r="TVH15" s="624"/>
      <c r="TVI15" s="624"/>
      <c r="TVJ15" s="313"/>
      <c r="TVK15" s="314"/>
      <c r="TVL15" s="315"/>
      <c r="TVM15" s="311"/>
      <c r="TVN15" s="311"/>
      <c r="TVO15" s="624"/>
      <c r="TVP15" s="624"/>
      <c r="TVQ15" s="624"/>
      <c r="TVR15" s="313"/>
      <c r="TVS15" s="314"/>
      <c r="TVT15" s="315"/>
      <c r="TVU15" s="311"/>
      <c r="TVV15" s="311"/>
      <c r="TVW15" s="624"/>
      <c r="TVX15" s="624"/>
      <c r="TVY15" s="624"/>
      <c r="TVZ15" s="313"/>
      <c r="TWA15" s="314"/>
      <c r="TWB15" s="315"/>
      <c r="TWC15" s="311"/>
      <c r="TWD15" s="311"/>
      <c r="TWE15" s="624"/>
      <c r="TWF15" s="624"/>
      <c r="TWG15" s="624"/>
      <c r="TWH15" s="313"/>
      <c r="TWI15" s="314"/>
      <c r="TWJ15" s="315"/>
      <c r="TWK15" s="311"/>
      <c r="TWL15" s="311"/>
      <c r="TWM15" s="624"/>
      <c r="TWN15" s="624"/>
      <c r="TWO15" s="624"/>
      <c r="TWP15" s="313"/>
      <c r="TWQ15" s="314"/>
      <c r="TWR15" s="315"/>
      <c r="TWS15" s="311"/>
      <c r="TWT15" s="311"/>
      <c r="TWU15" s="624"/>
      <c r="TWV15" s="624"/>
      <c r="TWW15" s="624"/>
      <c r="TWX15" s="313"/>
      <c r="TWY15" s="314"/>
      <c r="TWZ15" s="315"/>
      <c r="TXA15" s="311"/>
      <c r="TXB15" s="311"/>
      <c r="TXC15" s="624"/>
      <c r="TXD15" s="624"/>
      <c r="TXE15" s="624"/>
      <c r="TXF15" s="313"/>
      <c r="TXG15" s="314"/>
      <c r="TXH15" s="315"/>
      <c r="TXI15" s="311"/>
      <c r="TXJ15" s="311"/>
      <c r="TXK15" s="624"/>
      <c r="TXL15" s="624"/>
      <c r="TXM15" s="624"/>
      <c r="TXN15" s="313"/>
      <c r="TXO15" s="314"/>
      <c r="TXP15" s="315"/>
      <c r="TXQ15" s="311"/>
      <c r="TXR15" s="311"/>
      <c r="TXS15" s="624"/>
      <c r="TXT15" s="624"/>
      <c r="TXU15" s="624"/>
      <c r="TXV15" s="313"/>
      <c r="TXW15" s="314"/>
      <c r="TXX15" s="315"/>
      <c r="TXY15" s="311"/>
      <c r="TXZ15" s="311"/>
      <c r="TYA15" s="624"/>
      <c r="TYB15" s="624"/>
      <c r="TYC15" s="624"/>
      <c r="TYD15" s="313"/>
      <c r="TYE15" s="314"/>
      <c r="TYF15" s="315"/>
      <c r="TYG15" s="311"/>
      <c r="TYH15" s="311"/>
      <c r="TYI15" s="624"/>
      <c r="TYJ15" s="624"/>
      <c r="TYK15" s="624"/>
      <c r="TYL15" s="313"/>
      <c r="TYM15" s="314"/>
      <c r="TYN15" s="315"/>
      <c r="TYO15" s="311"/>
      <c r="TYP15" s="311"/>
      <c r="TYQ15" s="624"/>
      <c r="TYR15" s="624"/>
      <c r="TYS15" s="624"/>
      <c r="TYT15" s="313"/>
      <c r="TYU15" s="314"/>
      <c r="TYV15" s="315"/>
      <c r="TYW15" s="311"/>
      <c r="TYX15" s="311"/>
      <c r="TYY15" s="624"/>
      <c r="TYZ15" s="624"/>
      <c r="TZA15" s="624"/>
      <c r="TZB15" s="313"/>
      <c r="TZC15" s="314"/>
      <c r="TZD15" s="315"/>
      <c r="TZE15" s="311"/>
      <c r="TZF15" s="311"/>
      <c r="TZG15" s="624"/>
      <c r="TZH15" s="624"/>
      <c r="TZI15" s="624"/>
      <c r="TZJ15" s="313"/>
      <c r="TZK15" s="314"/>
      <c r="TZL15" s="315"/>
      <c r="TZM15" s="311"/>
      <c r="TZN15" s="311"/>
      <c r="TZO15" s="624"/>
      <c r="TZP15" s="624"/>
      <c r="TZQ15" s="624"/>
      <c r="TZR15" s="313"/>
      <c r="TZS15" s="314"/>
      <c r="TZT15" s="315"/>
      <c r="TZU15" s="311"/>
      <c r="TZV15" s="311"/>
      <c r="TZW15" s="624"/>
      <c r="TZX15" s="624"/>
      <c r="TZY15" s="624"/>
      <c r="TZZ15" s="313"/>
      <c r="UAA15" s="314"/>
      <c r="UAB15" s="315"/>
      <c r="UAC15" s="311"/>
      <c r="UAD15" s="311"/>
      <c r="UAE15" s="624"/>
      <c r="UAF15" s="624"/>
      <c r="UAG15" s="624"/>
      <c r="UAH15" s="313"/>
      <c r="UAI15" s="314"/>
      <c r="UAJ15" s="315"/>
      <c r="UAK15" s="311"/>
      <c r="UAL15" s="311"/>
      <c r="UAM15" s="624"/>
      <c r="UAN15" s="624"/>
      <c r="UAO15" s="624"/>
      <c r="UAP15" s="313"/>
      <c r="UAQ15" s="314"/>
      <c r="UAR15" s="315"/>
      <c r="UAS15" s="311"/>
      <c r="UAT15" s="311"/>
      <c r="UAU15" s="624"/>
      <c r="UAV15" s="624"/>
      <c r="UAW15" s="624"/>
      <c r="UAX15" s="313"/>
      <c r="UAY15" s="314"/>
      <c r="UAZ15" s="315"/>
      <c r="UBA15" s="311"/>
      <c r="UBB15" s="311"/>
      <c r="UBC15" s="624"/>
      <c r="UBD15" s="624"/>
      <c r="UBE15" s="624"/>
      <c r="UBF15" s="313"/>
      <c r="UBG15" s="314"/>
      <c r="UBH15" s="315"/>
      <c r="UBI15" s="311"/>
      <c r="UBJ15" s="311"/>
      <c r="UBK15" s="624"/>
      <c r="UBL15" s="624"/>
      <c r="UBM15" s="624"/>
      <c r="UBN15" s="313"/>
      <c r="UBO15" s="314"/>
      <c r="UBP15" s="315"/>
      <c r="UBQ15" s="311"/>
      <c r="UBR15" s="311"/>
      <c r="UBS15" s="624"/>
      <c r="UBT15" s="624"/>
      <c r="UBU15" s="624"/>
      <c r="UBV15" s="313"/>
      <c r="UBW15" s="314"/>
      <c r="UBX15" s="315"/>
      <c r="UBY15" s="311"/>
      <c r="UBZ15" s="311"/>
      <c r="UCA15" s="624"/>
      <c r="UCB15" s="624"/>
      <c r="UCC15" s="624"/>
      <c r="UCD15" s="313"/>
      <c r="UCE15" s="314"/>
      <c r="UCF15" s="315"/>
      <c r="UCG15" s="311"/>
      <c r="UCH15" s="311"/>
      <c r="UCI15" s="624"/>
      <c r="UCJ15" s="624"/>
      <c r="UCK15" s="624"/>
      <c r="UCL15" s="313"/>
      <c r="UCM15" s="314"/>
      <c r="UCN15" s="315"/>
      <c r="UCO15" s="311"/>
      <c r="UCP15" s="311"/>
      <c r="UCQ15" s="624"/>
      <c r="UCR15" s="624"/>
      <c r="UCS15" s="624"/>
      <c r="UCT15" s="313"/>
      <c r="UCU15" s="314"/>
      <c r="UCV15" s="315"/>
      <c r="UCW15" s="311"/>
      <c r="UCX15" s="311"/>
      <c r="UCY15" s="624"/>
      <c r="UCZ15" s="624"/>
      <c r="UDA15" s="624"/>
      <c r="UDB15" s="313"/>
      <c r="UDC15" s="314"/>
      <c r="UDD15" s="315"/>
      <c r="UDE15" s="311"/>
      <c r="UDF15" s="311"/>
      <c r="UDG15" s="624"/>
      <c r="UDH15" s="624"/>
      <c r="UDI15" s="624"/>
      <c r="UDJ15" s="313"/>
      <c r="UDK15" s="314"/>
      <c r="UDL15" s="315"/>
      <c r="UDM15" s="311"/>
      <c r="UDN15" s="311"/>
      <c r="UDO15" s="624"/>
      <c r="UDP15" s="624"/>
      <c r="UDQ15" s="624"/>
      <c r="UDR15" s="313"/>
      <c r="UDS15" s="314"/>
      <c r="UDT15" s="315"/>
      <c r="UDU15" s="311"/>
      <c r="UDV15" s="311"/>
      <c r="UDW15" s="624"/>
      <c r="UDX15" s="624"/>
      <c r="UDY15" s="624"/>
      <c r="UDZ15" s="313"/>
      <c r="UEA15" s="314"/>
      <c r="UEB15" s="315"/>
      <c r="UEC15" s="311"/>
      <c r="UED15" s="311"/>
      <c r="UEE15" s="624"/>
      <c r="UEF15" s="624"/>
      <c r="UEG15" s="624"/>
      <c r="UEH15" s="313"/>
      <c r="UEI15" s="314"/>
      <c r="UEJ15" s="315"/>
      <c r="UEK15" s="311"/>
      <c r="UEL15" s="311"/>
      <c r="UEM15" s="624"/>
      <c r="UEN15" s="624"/>
      <c r="UEO15" s="624"/>
      <c r="UEP15" s="313"/>
      <c r="UEQ15" s="314"/>
      <c r="UER15" s="315"/>
      <c r="UES15" s="311"/>
      <c r="UET15" s="311"/>
      <c r="UEU15" s="624"/>
      <c r="UEV15" s="624"/>
      <c r="UEW15" s="624"/>
      <c r="UEX15" s="313"/>
      <c r="UEY15" s="314"/>
      <c r="UEZ15" s="315"/>
      <c r="UFA15" s="311"/>
      <c r="UFB15" s="311"/>
      <c r="UFC15" s="624"/>
      <c r="UFD15" s="624"/>
      <c r="UFE15" s="624"/>
      <c r="UFF15" s="313"/>
      <c r="UFG15" s="314"/>
      <c r="UFH15" s="315"/>
      <c r="UFI15" s="311"/>
      <c r="UFJ15" s="311"/>
      <c r="UFK15" s="624"/>
      <c r="UFL15" s="624"/>
      <c r="UFM15" s="624"/>
      <c r="UFN15" s="313"/>
      <c r="UFO15" s="314"/>
      <c r="UFP15" s="315"/>
      <c r="UFQ15" s="311"/>
      <c r="UFR15" s="311"/>
      <c r="UFS15" s="624"/>
      <c r="UFT15" s="624"/>
      <c r="UFU15" s="624"/>
      <c r="UFV15" s="313"/>
      <c r="UFW15" s="314"/>
      <c r="UFX15" s="315"/>
      <c r="UFY15" s="311"/>
      <c r="UFZ15" s="311"/>
      <c r="UGA15" s="624"/>
      <c r="UGB15" s="624"/>
      <c r="UGC15" s="624"/>
      <c r="UGD15" s="313"/>
      <c r="UGE15" s="314"/>
      <c r="UGF15" s="315"/>
      <c r="UGG15" s="311"/>
      <c r="UGH15" s="311"/>
      <c r="UGI15" s="624"/>
      <c r="UGJ15" s="624"/>
      <c r="UGK15" s="624"/>
      <c r="UGL15" s="313"/>
      <c r="UGM15" s="314"/>
      <c r="UGN15" s="315"/>
      <c r="UGO15" s="311"/>
      <c r="UGP15" s="311"/>
      <c r="UGQ15" s="624"/>
      <c r="UGR15" s="624"/>
      <c r="UGS15" s="624"/>
      <c r="UGT15" s="313"/>
      <c r="UGU15" s="314"/>
      <c r="UGV15" s="315"/>
      <c r="UGW15" s="311"/>
      <c r="UGX15" s="311"/>
      <c r="UGY15" s="624"/>
      <c r="UGZ15" s="624"/>
      <c r="UHA15" s="624"/>
      <c r="UHB15" s="313"/>
      <c r="UHC15" s="314"/>
      <c r="UHD15" s="315"/>
      <c r="UHE15" s="311"/>
      <c r="UHF15" s="311"/>
      <c r="UHG15" s="624"/>
      <c r="UHH15" s="624"/>
      <c r="UHI15" s="624"/>
      <c r="UHJ15" s="313"/>
      <c r="UHK15" s="314"/>
      <c r="UHL15" s="315"/>
      <c r="UHM15" s="311"/>
      <c r="UHN15" s="311"/>
      <c r="UHO15" s="624"/>
      <c r="UHP15" s="624"/>
      <c r="UHQ15" s="624"/>
      <c r="UHR15" s="313"/>
      <c r="UHS15" s="314"/>
      <c r="UHT15" s="315"/>
      <c r="UHU15" s="311"/>
      <c r="UHV15" s="311"/>
      <c r="UHW15" s="624"/>
      <c r="UHX15" s="624"/>
      <c r="UHY15" s="624"/>
      <c r="UHZ15" s="313"/>
      <c r="UIA15" s="314"/>
      <c r="UIB15" s="315"/>
      <c r="UIC15" s="311"/>
      <c r="UID15" s="311"/>
      <c r="UIE15" s="624"/>
      <c r="UIF15" s="624"/>
      <c r="UIG15" s="624"/>
      <c r="UIH15" s="313"/>
      <c r="UII15" s="314"/>
      <c r="UIJ15" s="315"/>
      <c r="UIK15" s="311"/>
      <c r="UIL15" s="311"/>
      <c r="UIM15" s="624"/>
      <c r="UIN15" s="624"/>
      <c r="UIO15" s="624"/>
      <c r="UIP15" s="313"/>
      <c r="UIQ15" s="314"/>
      <c r="UIR15" s="315"/>
      <c r="UIS15" s="311"/>
      <c r="UIT15" s="311"/>
      <c r="UIU15" s="624"/>
      <c r="UIV15" s="624"/>
      <c r="UIW15" s="624"/>
      <c r="UIX15" s="313"/>
      <c r="UIY15" s="314"/>
      <c r="UIZ15" s="315"/>
      <c r="UJA15" s="311"/>
      <c r="UJB15" s="311"/>
      <c r="UJC15" s="624"/>
      <c r="UJD15" s="624"/>
      <c r="UJE15" s="624"/>
      <c r="UJF15" s="313"/>
      <c r="UJG15" s="314"/>
      <c r="UJH15" s="315"/>
      <c r="UJI15" s="311"/>
      <c r="UJJ15" s="311"/>
      <c r="UJK15" s="624"/>
      <c r="UJL15" s="624"/>
      <c r="UJM15" s="624"/>
      <c r="UJN15" s="313"/>
      <c r="UJO15" s="314"/>
      <c r="UJP15" s="315"/>
      <c r="UJQ15" s="311"/>
      <c r="UJR15" s="311"/>
      <c r="UJS15" s="624"/>
      <c r="UJT15" s="624"/>
      <c r="UJU15" s="624"/>
      <c r="UJV15" s="313"/>
      <c r="UJW15" s="314"/>
      <c r="UJX15" s="315"/>
      <c r="UJY15" s="311"/>
      <c r="UJZ15" s="311"/>
      <c r="UKA15" s="624"/>
      <c r="UKB15" s="624"/>
      <c r="UKC15" s="624"/>
      <c r="UKD15" s="313"/>
      <c r="UKE15" s="314"/>
      <c r="UKF15" s="315"/>
      <c r="UKG15" s="311"/>
      <c r="UKH15" s="311"/>
      <c r="UKI15" s="624"/>
      <c r="UKJ15" s="624"/>
      <c r="UKK15" s="624"/>
      <c r="UKL15" s="313"/>
      <c r="UKM15" s="314"/>
      <c r="UKN15" s="315"/>
      <c r="UKO15" s="311"/>
      <c r="UKP15" s="311"/>
      <c r="UKQ15" s="624"/>
      <c r="UKR15" s="624"/>
      <c r="UKS15" s="624"/>
      <c r="UKT15" s="313"/>
      <c r="UKU15" s="314"/>
      <c r="UKV15" s="315"/>
      <c r="UKW15" s="311"/>
      <c r="UKX15" s="311"/>
      <c r="UKY15" s="624"/>
      <c r="UKZ15" s="624"/>
      <c r="ULA15" s="624"/>
      <c r="ULB15" s="313"/>
      <c r="ULC15" s="314"/>
      <c r="ULD15" s="315"/>
      <c r="ULE15" s="311"/>
      <c r="ULF15" s="311"/>
      <c r="ULG15" s="624"/>
      <c r="ULH15" s="624"/>
      <c r="ULI15" s="624"/>
      <c r="ULJ15" s="313"/>
      <c r="ULK15" s="314"/>
      <c r="ULL15" s="315"/>
      <c r="ULM15" s="311"/>
      <c r="ULN15" s="311"/>
      <c r="ULO15" s="624"/>
      <c r="ULP15" s="624"/>
      <c r="ULQ15" s="624"/>
      <c r="ULR15" s="313"/>
      <c r="ULS15" s="314"/>
      <c r="ULT15" s="315"/>
      <c r="ULU15" s="311"/>
      <c r="ULV15" s="311"/>
      <c r="ULW15" s="624"/>
      <c r="ULX15" s="624"/>
      <c r="ULY15" s="624"/>
      <c r="ULZ15" s="313"/>
      <c r="UMA15" s="314"/>
      <c r="UMB15" s="315"/>
      <c r="UMC15" s="311"/>
      <c r="UMD15" s="311"/>
      <c r="UME15" s="624"/>
      <c r="UMF15" s="624"/>
      <c r="UMG15" s="624"/>
      <c r="UMH15" s="313"/>
      <c r="UMI15" s="314"/>
      <c r="UMJ15" s="315"/>
      <c r="UMK15" s="311"/>
      <c r="UML15" s="311"/>
      <c r="UMM15" s="624"/>
      <c r="UMN15" s="624"/>
      <c r="UMO15" s="624"/>
      <c r="UMP15" s="313"/>
      <c r="UMQ15" s="314"/>
      <c r="UMR15" s="315"/>
      <c r="UMS15" s="311"/>
      <c r="UMT15" s="311"/>
      <c r="UMU15" s="624"/>
      <c r="UMV15" s="624"/>
      <c r="UMW15" s="624"/>
      <c r="UMX15" s="313"/>
      <c r="UMY15" s="314"/>
      <c r="UMZ15" s="315"/>
      <c r="UNA15" s="311"/>
      <c r="UNB15" s="311"/>
      <c r="UNC15" s="624"/>
      <c r="UND15" s="624"/>
      <c r="UNE15" s="624"/>
      <c r="UNF15" s="313"/>
      <c r="UNG15" s="314"/>
      <c r="UNH15" s="315"/>
      <c r="UNI15" s="311"/>
      <c r="UNJ15" s="311"/>
      <c r="UNK15" s="624"/>
      <c r="UNL15" s="624"/>
      <c r="UNM15" s="624"/>
      <c r="UNN15" s="313"/>
      <c r="UNO15" s="314"/>
      <c r="UNP15" s="315"/>
      <c r="UNQ15" s="311"/>
      <c r="UNR15" s="311"/>
      <c r="UNS15" s="624"/>
      <c r="UNT15" s="624"/>
      <c r="UNU15" s="624"/>
      <c r="UNV15" s="313"/>
      <c r="UNW15" s="314"/>
      <c r="UNX15" s="315"/>
      <c r="UNY15" s="311"/>
      <c r="UNZ15" s="311"/>
      <c r="UOA15" s="624"/>
      <c r="UOB15" s="624"/>
      <c r="UOC15" s="624"/>
      <c r="UOD15" s="313"/>
      <c r="UOE15" s="314"/>
      <c r="UOF15" s="315"/>
      <c r="UOG15" s="311"/>
      <c r="UOH15" s="311"/>
      <c r="UOI15" s="624"/>
      <c r="UOJ15" s="624"/>
      <c r="UOK15" s="624"/>
      <c r="UOL15" s="313"/>
      <c r="UOM15" s="314"/>
      <c r="UON15" s="315"/>
      <c r="UOO15" s="311"/>
      <c r="UOP15" s="311"/>
      <c r="UOQ15" s="624"/>
      <c r="UOR15" s="624"/>
      <c r="UOS15" s="624"/>
      <c r="UOT15" s="313"/>
      <c r="UOU15" s="314"/>
      <c r="UOV15" s="315"/>
      <c r="UOW15" s="311"/>
      <c r="UOX15" s="311"/>
      <c r="UOY15" s="624"/>
      <c r="UOZ15" s="624"/>
      <c r="UPA15" s="624"/>
      <c r="UPB15" s="313"/>
      <c r="UPC15" s="314"/>
      <c r="UPD15" s="315"/>
      <c r="UPE15" s="311"/>
      <c r="UPF15" s="311"/>
      <c r="UPG15" s="624"/>
      <c r="UPH15" s="624"/>
      <c r="UPI15" s="624"/>
      <c r="UPJ15" s="313"/>
      <c r="UPK15" s="314"/>
      <c r="UPL15" s="315"/>
      <c r="UPM15" s="311"/>
      <c r="UPN15" s="311"/>
      <c r="UPO15" s="624"/>
      <c r="UPP15" s="624"/>
      <c r="UPQ15" s="624"/>
      <c r="UPR15" s="313"/>
      <c r="UPS15" s="314"/>
      <c r="UPT15" s="315"/>
      <c r="UPU15" s="311"/>
      <c r="UPV15" s="311"/>
      <c r="UPW15" s="624"/>
      <c r="UPX15" s="624"/>
      <c r="UPY15" s="624"/>
      <c r="UPZ15" s="313"/>
      <c r="UQA15" s="314"/>
      <c r="UQB15" s="315"/>
      <c r="UQC15" s="311"/>
      <c r="UQD15" s="311"/>
      <c r="UQE15" s="624"/>
      <c r="UQF15" s="624"/>
      <c r="UQG15" s="624"/>
      <c r="UQH15" s="313"/>
      <c r="UQI15" s="314"/>
      <c r="UQJ15" s="315"/>
      <c r="UQK15" s="311"/>
      <c r="UQL15" s="311"/>
      <c r="UQM15" s="624"/>
      <c r="UQN15" s="624"/>
      <c r="UQO15" s="624"/>
      <c r="UQP15" s="313"/>
      <c r="UQQ15" s="314"/>
      <c r="UQR15" s="315"/>
      <c r="UQS15" s="311"/>
      <c r="UQT15" s="311"/>
      <c r="UQU15" s="624"/>
      <c r="UQV15" s="624"/>
      <c r="UQW15" s="624"/>
      <c r="UQX15" s="313"/>
      <c r="UQY15" s="314"/>
      <c r="UQZ15" s="315"/>
      <c r="URA15" s="311"/>
      <c r="URB15" s="311"/>
      <c r="URC15" s="624"/>
      <c r="URD15" s="624"/>
      <c r="URE15" s="624"/>
      <c r="URF15" s="313"/>
      <c r="URG15" s="314"/>
      <c r="URH15" s="315"/>
      <c r="URI15" s="311"/>
      <c r="URJ15" s="311"/>
      <c r="URK15" s="624"/>
      <c r="URL15" s="624"/>
      <c r="URM15" s="624"/>
      <c r="URN15" s="313"/>
      <c r="URO15" s="314"/>
      <c r="URP15" s="315"/>
      <c r="URQ15" s="311"/>
      <c r="URR15" s="311"/>
      <c r="URS15" s="624"/>
      <c r="URT15" s="624"/>
      <c r="URU15" s="624"/>
      <c r="URV15" s="313"/>
      <c r="URW15" s="314"/>
      <c r="URX15" s="315"/>
      <c r="URY15" s="311"/>
      <c r="URZ15" s="311"/>
      <c r="USA15" s="624"/>
      <c r="USB15" s="624"/>
      <c r="USC15" s="624"/>
      <c r="USD15" s="313"/>
      <c r="USE15" s="314"/>
      <c r="USF15" s="315"/>
      <c r="USG15" s="311"/>
      <c r="USH15" s="311"/>
      <c r="USI15" s="624"/>
      <c r="USJ15" s="624"/>
      <c r="USK15" s="624"/>
      <c r="USL15" s="313"/>
      <c r="USM15" s="314"/>
      <c r="USN15" s="315"/>
      <c r="USO15" s="311"/>
      <c r="USP15" s="311"/>
      <c r="USQ15" s="624"/>
      <c r="USR15" s="624"/>
      <c r="USS15" s="624"/>
      <c r="UST15" s="313"/>
      <c r="USU15" s="314"/>
      <c r="USV15" s="315"/>
      <c r="USW15" s="311"/>
      <c r="USX15" s="311"/>
      <c r="USY15" s="624"/>
      <c r="USZ15" s="624"/>
      <c r="UTA15" s="624"/>
      <c r="UTB15" s="313"/>
      <c r="UTC15" s="314"/>
      <c r="UTD15" s="315"/>
      <c r="UTE15" s="311"/>
      <c r="UTF15" s="311"/>
      <c r="UTG15" s="624"/>
      <c r="UTH15" s="624"/>
      <c r="UTI15" s="624"/>
      <c r="UTJ15" s="313"/>
      <c r="UTK15" s="314"/>
      <c r="UTL15" s="315"/>
      <c r="UTM15" s="311"/>
      <c r="UTN15" s="311"/>
      <c r="UTO15" s="624"/>
      <c r="UTP15" s="624"/>
      <c r="UTQ15" s="624"/>
      <c r="UTR15" s="313"/>
      <c r="UTS15" s="314"/>
      <c r="UTT15" s="315"/>
      <c r="UTU15" s="311"/>
      <c r="UTV15" s="311"/>
      <c r="UTW15" s="624"/>
      <c r="UTX15" s="624"/>
      <c r="UTY15" s="624"/>
      <c r="UTZ15" s="313"/>
      <c r="UUA15" s="314"/>
      <c r="UUB15" s="315"/>
      <c r="UUC15" s="311"/>
      <c r="UUD15" s="311"/>
      <c r="UUE15" s="624"/>
      <c r="UUF15" s="624"/>
      <c r="UUG15" s="624"/>
      <c r="UUH15" s="313"/>
      <c r="UUI15" s="314"/>
      <c r="UUJ15" s="315"/>
      <c r="UUK15" s="311"/>
      <c r="UUL15" s="311"/>
      <c r="UUM15" s="624"/>
      <c r="UUN15" s="624"/>
      <c r="UUO15" s="624"/>
      <c r="UUP15" s="313"/>
      <c r="UUQ15" s="314"/>
      <c r="UUR15" s="315"/>
      <c r="UUS15" s="311"/>
      <c r="UUT15" s="311"/>
      <c r="UUU15" s="624"/>
      <c r="UUV15" s="624"/>
      <c r="UUW15" s="624"/>
      <c r="UUX15" s="313"/>
      <c r="UUY15" s="314"/>
      <c r="UUZ15" s="315"/>
      <c r="UVA15" s="311"/>
      <c r="UVB15" s="311"/>
      <c r="UVC15" s="624"/>
      <c r="UVD15" s="624"/>
      <c r="UVE15" s="624"/>
      <c r="UVF15" s="313"/>
      <c r="UVG15" s="314"/>
      <c r="UVH15" s="315"/>
      <c r="UVI15" s="311"/>
      <c r="UVJ15" s="311"/>
      <c r="UVK15" s="624"/>
      <c r="UVL15" s="624"/>
      <c r="UVM15" s="624"/>
      <c r="UVN15" s="313"/>
      <c r="UVO15" s="314"/>
      <c r="UVP15" s="315"/>
      <c r="UVQ15" s="311"/>
      <c r="UVR15" s="311"/>
      <c r="UVS15" s="624"/>
      <c r="UVT15" s="624"/>
      <c r="UVU15" s="624"/>
      <c r="UVV15" s="313"/>
      <c r="UVW15" s="314"/>
      <c r="UVX15" s="315"/>
      <c r="UVY15" s="311"/>
      <c r="UVZ15" s="311"/>
      <c r="UWA15" s="624"/>
      <c r="UWB15" s="624"/>
      <c r="UWC15" s="624"/>
      <c r="UWD15" s="313"/>
      <c r="UWE15" s="314"/>
      <c r="UWF15" s="315"/>
      <c r="UWG15" s="311"/>
      <c r="UWH15" s="311"/>
      <c r="UWI15" s="624"/>
      <c r="UWJ15" s="624"/>
      <c r="UWK15" s="624"/>
      <c r="UWL15" s="313"/>
      <c r="UWM15" s="314"/>
      <c r="UWN15" s="315"/>
      <c r="UWO15" s="311"/>
      <c r="UWP15" s="311"/>
      <c r="UWQ15" s="624"/>
      <c r="UWR15" s="624"/>
      <c r="UWS15" s="624"/>
      <c r="UWT15" s="313"/>
      <c r="UWU15" s="314"/>
      <c r="UWV15" s="315"/>
      <c r="UWW15" s="311"/>
      <c r="UWX15" s="311"/>
      <c r="UWY15" s="624"/>
      <c r="UWZ15" s="624"/>
      <c r="UXA15" s="624"/>
      <c r="UXB15" s="313"/>
      <c r="UXC15" s="314"/>
      <c r="UXD15" s="315"/>
      <c r="UXE15" s="311"/>
      <c r="UXF15" s="311"/>
      <c r="UXG15" s="624"/>
      <c r="UXH15" s="624"/>
      <c r="UXI15" s="624"/>
      <c r="UXJ15" s="313"/>
      <c r="UXK15" s="314"/>
      <c r="UXL15" s="315"/>
      <c r="UXM15" s="311"/>
      <c r="UXN15" s="311"/>
      <c r="UXO15" s="624"/>
      <c r="UXP15" s="624"/>
      <c r="UXQ15" s="624"/>
      <c r="UXR15" s="313"/>
      <c r="UXS15" s="314"/>
      <c r="UXT15" s="315"/>
      <c r="UXU15" s="311"/>
      <c r="UXV15" s="311"/>
      <c r="UXW15" s="624"/>
      <c r="UXX15" s="624"/>
      <c r="UXY15" s="624"/>
      <c r="UXZ15" s="313"/>
      <c r="UYA15" s="314"/>
      <c r="UYB15" s="315"/>
      <c r="UYC15" s="311"/>
      <c r="UYD15" s="311"/>
      <c r="UYE15" s="624"/>
      <c r="UYF15" s="624"/>
      <c r="UYG15" s="624"/>
      <c r="UYH15" s="313"/>
      <c r="UYI15" s="314"/>
      <c r="UYJ15" s="315"/>
      <c r="UYK15" s="311"/>
      <c r="UYL15" s="311"/>
      <c r="UYM15" s="624"/>
      <c r="UYN15" s="624"/>
      <c r="UYO15" s="624"/>
      <c r="UYP15" s="313"/>
      <c r="UYQ15" s="314"/>
      <c r="UYR15" s="315"/>
      <c r="UYS15" s="311"/>
      <c r="UYT15" s="311"/>
      <c r="UYU15" s="624"/>
      <c r="UYV15" s="624"/>
      <c r="UYW15" s="624"/>
      <c r="UYX15" s="313"/>
      <c r="UYY15" s="314"/>
      <c r="UYZ15" s="315"/>
      <c r="UZA15" s="311"/>
      <c r="UZB15" s="311"/>
      <c r="UZC15" s="624"/>
      <c r="UZD15" s="624"/>
      <c r="UZE15" s="624"/>
      <c r="UZF15" s="313"/>
      <c r="UZG15" s="314"/>
      <c r="UZH15" s="315"/>
      <c r="UZI15" s="311"/>
      <c r="UZJ15" s="311"/>
      <c r="UZK15" s="624"/>
      <c r="UZL15" s="624"/>
      <c r="UZM15" s="624"/>
      <c r="UZN15" s="313"/>
      <c r="UZO15" s="314"/>
      <c r="UZP15" s="315"/>
      <c r="UZQ15" s="311"/>
      <c r="UZR15" s="311"/>
      <c r="UZS15" s="624"/>
      <c r="UZT15" s="624"/>
      <c r="UZU15" s="624"/>
      <c r="UZV15" s="313"/>
      <c r="UZW15" s="314"/>
      <c r="UZX15" s="315"/>
      <c r="UZY15" s="311"/>
      <c r="UZZ15" s="311"/>
      <c r="VAA15" s="624"/>
      <c r="VAB15" s="624"/>
      <c r="VAC15" s="624"/>
      <c r="VAD15" s="313"/>
      <c r="VAE15" s="314"/>
      <c r="VAF15" s="315"/>
      <c r="VAG15" s="311"/>
      <c r="VAH15" s="311"/>
      <c r="VAI15" s="624"/>
      <c r="VAJ15" s="624"/>
      <c r="VAK15" s="624"/>
      <c r="VAL15" s="313"/>
      <c r="VAM15" s="314"/>
      <c r="VAN15" s="315"/>
      <c r="VAO15" s="311"/>
      <c r="VAP15" s="311"/>
      <c r="VAQ15" s="624"/>
      <c r="VAR15" s="624"/>
      <c r="VAS15" s="624"/>
      <c r="VAT15" s="313"/>
      <c r="VAU15" s="314"/>
      <c r="VAV15" s="315"/>
      <c r="VAW15" s="311"/>
      <c r="VAX15" s="311"/>
      <c r="VAY15" s="624"/>
      <c r="VAZ15" s="624"/>
      <c r="VBA15" s="624"/>
      <c r="VBB15" s="313"/>
      <c r="VBC15" s="314"/>
      <c r="VBD15" s="315"/>
      <c r="VBE15" s="311"/>
      <c r="VBF15" s="311"/>
      <c r="VBG15" s="624"/>
      <c r="VBH15" s="624"/>
      <c r="VBI15" s="624"/>
      <c r="VBJ15" s="313"/>
      <c r="VBK15" s="314"/>
      <c r="VBL15" s="315"/>
      <c r="VBM15" s="311"/>
      <c r="VBN15" s="311"/>
      <c r="VBO15" s="624"/>
      <c r="VBP15" s="624"/>
      <c r="VBQ15" s="624"/>
      <c r="VBR15" s="313"/>
      <c r="VBS15" s="314"/>
      <c r="VBT15" s="315"/>
      <c r="VBU15" s="311"/>
      <c r="VBV15" s="311"/>
      <c r="VBW15" s="624"/>
      <c r="VBX15" s="624"/>
      <c r="VBY15" s="624"/>
      <c r="VBZ15" s="313"/>
      <c r="VCA15" s="314"/>
      <c r="VCB15" s="315"/>
      <c r="VCC15" s="311"/>
      <c r="VCD15" s="311"/>
      <c r="VCE15" s="624"/>
      <c r="VCF15" s="624"/>
      <c r="VCG15" s="624"/>
      <c r="VCH15" s="313"/>
      <c r="VCI15" s="314"/>
      <c r="VCJ15" s="315"/>
      <c r="VCK15" s="311"/>
      <c r="VCL15" s="311"/>
      <c r="VCM15" s="624"/>
      <c r="VCN15" s="624"/>
      <c r="VCO15" s="624"/>
      <c r="VCP15" s="313"/>
      <c r="VCQ15" s="314"/>
      <c r="VCR15" s="315"/>
      <c r="VCS15" s="311"/>
      <c r="VCT15" s="311"/>
      <c r="VCU15" s="624"/>
      <c r="VCV15" s="624"/>
      <c r="VCW15" s="624"/>
      <c r="VCX15" s="313"/>
      <c r="VCY15" s="314"/>
      <c r="VCZ15" s="315"/>
      <c r="VDA15" s="311"/>
      <c r="VDB15" s="311"/>
      <c r="VDC15" s="624"/>
      <c r="VDD15" s="624"/>
      <c r="VDE15" s="624"/>
      <c r="VDF15" s="313"/>
      <c r="VDG15" s="314"/>
      <c r="VDH15" s="315"/>
      <c r="VDI15" s="311"/>
      <c r="VDJ15" s="311"/>
      <c r="VDK15" s="624"/>
      <c r="VDL15" s="624"/>
      <c r="VDM15" s="624"/>
      <c r="VDN15" s="313"/>
      <c r="VDO15" s="314"/>
      <c r="VDP15" s="315"/>
      <c r="VDQ15" s="311"/>
      <c r="VDR15" s="311"/>
      <c r="VDS15" s="624"/>
      <c r="VDT15" s="624"/>
      <c r="VDU15" s="624"/>
      <c r="VDV15" s="313"/>
      <c r="VDW15" s="314"/>
      <c r="VDX15" s="315"/>
      <c r="VDY15" s="311"/>
      <c r="VDZ15" s="311"/>
      <c r="VEA15" s="624"/>
      <c r="VEB15" s="624"/>
      <c r="VEC15" s="624"/>
      <c r="VED15" s="313"/>
      <c r="VEE15" s="314"/>
      <c r="VEF15" s="315"/>
      <c r="VEG15" s="311"/>
      <c r="VEH15" s="311"/>
      <c r="VEI15" s="624"/>
      <c r="VEJ15" s="624"/>
      <c r="VEK15" s="624"/>
      <c r="VEL15" s="313"/>
      <c r="VEM15" s="314"/>
      <c r="VEN15" s="315"/>
      <c r="VEO15" s="311"/>
      <c r="VEP15" s="311"/>
      <c r="VEQ15" s="624"/>
      <c r="VER15" s="624"/>
      <c r="VES15" s="624"/>
      <c r="VET15" s="313"/>
      <c r="VEU15" s="314"/>
      <c r="VEV15" s="315"/>
      <c r="VEW15" s="311"/>
      <c r="VEX15" s="311"/>
      <c r="VEY15" s="624"/>
      <c r="VEZ15" s="624"/>
      <c r="VFA15" s="624"/>
      <c r="VFB15" s="313"/>
      <c r="VFC15" s="314"/>
      <c r="VFD15" s="315"/>
      <c r="VFE15" s="311"/>
      <c r="VFF15" s="311"/>
      <c r="VFG15" s="624"/>
      <c r="VFH15" s="624"/>
      <c r="VFI15" s="624"/>
      <c r="VFJ15" s="313"/>
      <c r="VFK15" s="314"/>
      <c r="VFL15" s="315"/>
      <c r="VFM15" s="311"/>
      <c r="VFN15" s="311"/>
      <c r="VFO15" s="624"/>
      <c r="VFP15" s="624"/>
      <c r="VFQ15" s="624"/>
      <c r="VFR15" s="313"/>
      <c r="VFS15" s="314"/>
      <c r="VFT15" s="315"/>
      <c r="VFU15" s="311"/>
      <c r="VFV15" s="311"/>
      <c r="VFW15" s="624"/>
      <c r="VFX15" s="624"/>
      <c r="VFY15" s="624"/>
      <c r="VFZ15" s="313"/>
      <c r="VGA15" s="314"/>
      <c r="VGB15" s="315"/>
      <c r="VGC15" s="311"/>
      <c r="VGD15" s="311"/>
      <c r="VGE15" s="624"/>
      <c r="VGF15" s="624"/>
      <c r="VGG15" s="624"/>
      <c r="VGH15" s="313"/>
      <c r="VGI15" s="314"/>
      <c r="VGJ15" s="315"/>
      <c r="VGK15" s="311"/>
      <c r="VGL15" s="311"/>
      <c r="VGM15" s="624"/>
      <c r="VGN15" s="624"/>
      <c r="VGO15" s="624"/>
      <c r="VGP15" s="313"/>
      <c r="VGQ15" s="314"/>
      <c r="VGR15" s="315"/>
      <c r="VGS15" s="311"/>
      <c r="VGT15" s="311"/>
      <c r="VGU15" s="624"/>
      <c r="VGV15" s="624"/>
      <c r="VGW15" s="624"/>
      <c r="VGX15" s="313"/>
      <c r="VGY15" s="314"/>
      <c r="VGZ15" s="315"/>
      <c r="VHA15" s="311"/>
      <c r="VHB15" s="311"/>
      <c r="VHC15" s="624"/>
      <c r="VHD15" s="624"/>
      <c r="VHE15" s="624"/>
      <c r="VHF15" s="313"/>
      <c r="VHG15" s="314"/>
      <c r="VHH15" s="315"/>
      <c r="VHI15" s="311"/>
      <c r="VHJ15" s="311"/>
      <c r="VHK15" s="624"/>
      <c r="VHL15" s="624"/>
      <c r="VHM15" s="624"/>
      <c r="VHN15" s="313"/>
      <c r="VHO15" s="314"/>
      <c r="VHP15" s="315"/>
      <c r="VHQ15" s="311"/>
      <c r="VHR15" s="311"/>
      <c r="VHS15" s="624"/>
      <c r="VHT15" s="624"/>
      <c r="VHU15" s="624"/>
      <c r="VHV15" s="313"/>
      <c r="VHW15" s="314"/>
      <c r="VHX15" s="315"/>
      <c r="VHY15" s="311"/>
      <c r="VHZ15" s="311"/>
      <c r="VIA15" s="624"/>
      <c r="VIB15" s="624"/>
      <c r="VIC15" s="624"/>
      <c r="VID15" s="313"/>
      <c r="VIE15" s="314"/>
      <c r="VIF15" s="315"/>
      <c r="VIG15" s="311"/>
      <c r="VIH15" s="311"/>
      <c r="VII15" s="624"/>
      <c r="VIJ15" s="624"/>
      <c r="VIK15" s="624"/>
      <c r="VIL15" s="313"/>
      <c r="VIM15" s="314"/>
      <c r="VIN15" s="315"/>
      <c r="VIO15" s="311"/>
      <c r="VIP15" s="311"/>
      <c r="VIQ15" s="624"/>
      <c r="VIR15" s="624"/>
      <c r="VIS15" s="624"/>
      <c r="VIT15" s="313"/>
      <c r="VIU15" s="314"/>
      <c r="VIV15" s="315"/>
      <c r="VIW15" s="311"/>
      <c r="VIX15" s="311"/>
      <c r="VIY15" s="624"/>
      <c r="VIZ15" s="624"/>
      <c r="VJA15" s="624"/>
      <c r="VJB15" s="313"/>
      <c r="VJC15" s="314"/>
      <c r="VJD15" s="315"/>
      <c r="VJE15" s="311"/>
      <c r="VJF15" s="311"/>
      <c r="VJG15" s="624"/>
      <c r="VJH15" s="624"/>
      <c r="VJI15" s="624"/>
      <c r="VJJ15" s="313"/>
      <c r="VJK15" s="314"/>
      <c r="VJL15" s="315"/>
      <c r="VJM15" s="311"/>
      <c r="VJN15" s="311"/>
      <c r="VJO15" s="624"/>
      <c r="VJP15" s="624"/>
      <c r="VJQ15" s="624"/>
      <c r="VJR15" s="313"/>
      <c r="VJS15" s="314"/>
      <c r="VJT15" s="315"/>
      <c r="VJU15" s="311"/>
      <c r="VJV15" s="311"/>
      <c r="VJW15" s="624"/>
      <c r="VJX15" s="624"/>
      <c r="VJY15" s="624"/>
      <c r="VJZ15" s="313"/>
      <c r="VKA15" s="314"/>
      <c r="VKB15" s="315"/>
      <c r="VKC15" s="311"/>
      <c r="VKD15" s="311"/>
      <c r="VKE15" s="624"/>
      <c r="VKF15" s="624"/>
      <c r="VKG15" s="624"/>
      <c r="VKH15" s="313"/>
      <c r="VKI15" s="314"/>
      <c r="VKJ15" s="315"/>
      <c r="VKK15" s="311"/>
      <c r="VKL15" s="311"/>
      <c r="VKM15" s="624"/>
      <c r="VKN15" s="624"/>
      <c r="VKO15" s="624"/>
      <c r="VKP15" s="313"/>
      <c r="VKQ15" s="314"/>
      <c r="VKR15" s="315"/>
      <c r="VKS15" s="311"/>
      <c r="VKT15" s="311"/>
      <c r="VKU15" s="624"/>
      <c r="VKV15" s="624"/>
      <c r="VKW15" s="624"/>
      <c r="VKX15" s="313"/>
      <c r="VKY15" s="314"/>
      <c r="VKZ15" s="315"/>
      <c r="VLA15" s="311"/>
      <c r="VLB15" s="311"/>
      <c r="VLC15" s="624"/>
      <c r="VLD15" s="624"/>
      <c r="VLE15" s="624"/>
      <c r="VLF15" s="313"/>
      <c r="VLG15" s="314"/>
      <c r="VLH15" s="315"/>
      <c r="VLI15" s="311"/>
      <c r="VLJ15" s="311"/>
      <c r="VLK15" s="624"/>
      <c r="VLL15" s="624"/>
      <c r="VLM15" s="624"/>
      <c r="VLN15" s="313"/>
      <c r="VLO15" s="314"/>
      <c r="VLP15" s="315"/>
      <c r="VLQ15" s="311"/>
      <c r="VLR15" s="311"/>
      <c r="VLS15" s="624"/>
      <c r="VLT15" s="624"/>
      <c r="VLU15" s="624"/>
      <c r="VLV15" s="313"/>
      <c r="VLW15" s="314"/>
      <c r="VLX15" s="315"/>
      <c r="VLY15" s="311"/>
      <c r="VLZ15" s="311"/>
      <c r="VMA15" s="624"/>
      <c r="VMB15" s="624"/>
      <c r="VMC15" s="624"/>
      <c r="VMD15" s="313"/>
      <c r="VME15" s="314"/>
      <c r="VMF15" s="315"/>
      <c r="VMG15" s="311"/>
      <c r="VMH15" s="311"/>
      <c r="VMI15" s="624"/>
      <c r="VMJ15" s="624"/>
      <c r="VMK15" s="624"/>
      <c r="VML15" s="313"/>
      <c r="VMM15" s="314"/>
      <c r="VMN15" s="315"/>
      <c r="VMO15" s="311"/>
      <c r="VMP15" s="311"/>
      <c r="VMQ15" s="624"/>
      <c r="VMR15" s="624"/>
      <c r="VMS15" s="624"/>
      <c r="VMT15" s="313"/>
      <c r="VMU15" s="314"/>
      <c r="VMV15" s="315"/>
      <c r="VMW15" s="311"/>
      <c r="VMX15" s="311"/>
      <c r="VMY15" s="624"/>
      <c r="VMZ15" s="624"/>
      <c r="VNA15" s="624"/>
      <c r="VNB15" s="313"/>
      <c r="VNC15" s="314"/>
      <c r="VND15" s="315"/>
      <c r="VNE15" s="311"/>
      <c r="VNF15" s="311"/>
      <c r="VNG15" s="624"/>
      <c r="VNH15" s="624"/>
      <c r="VNI15" s="624"/>
      <c r="VNJ15" s="313"/>
      <c r="VNK15" s="314"/>
      <c r="VNL15" s="315"/>
      <c r="VNM15" s="311"/>
      <c r="VNN15" s="311"/>
      <c r="VNO15" s="624"/>
      <c r="VNP15" s="624"/>
      <c r="VNQ15" s="624"/>
      <c r="VNR15" s="313"/>
      <c r="VNS15" s="314"/>
      <c r="VNT15" s="315"/>
      <c r="VNU15" s="311"/>
      <c r="VNV15" s="311"/>
      <c r="VNW15" s="624"/>
      <c r="VNX15" s="624"/>
      <c r="VNY15" s="624"/>
      <c r="VNZ15" s="313"/>
      <c r="VOA15" s="314"/>
      <c r="VOB15" s="315"/>
      <c r="VOC15" s="311"/>
      <c r="VOD15" s="311"/>
      <c r="VOE15" s="624"/>
      <c r="VOF15" s="624"/>
      <c r="VOG15" s="624"/>
      <c r="VOH15" s="313"/>
      <c r="VOI15" s="314"/>
      <c r="VOJ15" s="315"/>
      <c r="VOK15" s="311"/>
      <c r="VOL15" s="311"/>
      <c r="VOM15" s="624"/>
      <c r="VON15" s="624"/>
      <c r="VOO15" s="624"/>
      <c r="VOP15" s="313"/>
      <c r="VOQ15" s="314"/>
      <c r="VOR15" s="315"/>
      <c r="VOS15" s="311"/>
      <c r="VOT15" s="311"/>
      <c r="VOU15" s="624"/>
      <c r="VOV15" s="624"/>
      <c r="VOW15" s="624"/>
      <c r="VOX15" s="313"/>
      <c r="VOY15" s="314"/>
      <c r="VOZ15" s="315"/>
      <c r="VPA15" s="311"/>
      <c r="VPB15" s="311"/>
      <c r="VPC15" s="624"/>
      <c r="VPD15" s="624"/>
      <c r="VPE15" s="624"/>
      <c r="VPF15" s="313"/>
      <c r="VPG15" s="314"/>
      <c r="VPH15" s="315"/>
      <c r="VPI15" s="311"/>
      <c r="VPJ15" s="311"/>
      <c r="VPK15" s="624"/>
      <c r="VPL15" s="624"/>
      <c r="VPM15" s="624"/>
      <c r="VPN15" s="313"/>
      <c r="VPO15" s="314"/>
      <c r="VPP15" s="315"/>
      <c r="VPQ15" s="311"/>
      <c r="VPR15" s="311"/>
      <c r="VPS15" s="624"/>
      <c r="VPT15" s="624"/>
      <c r="VPU15" s="624"/>
      <c r="VPV15" s="313"/>
      <c r="VPW15" s="314"/>
      <c r="VPX15" s="315"/>
      <c r="VPY15" s="311"/>
      <c r="VPZ15" s="311"/>
      <c r="VQA15" s="624"/>
      <c r="VQB15" s="624"/>
      <c r="VQC15" s="624"/>
      <c r="VQD15" s="313"/>
      <c r="VQE15" s="314"/>
      <c r="VQF15" s="315"/>
      <c r="VQG15" s="311"/>
      <c r="VQH15" s="311"/>
      <c r="VQI15" s="624"/>
      <c r="VQJ15" s="624"/>
      <c r="VQK15" s="624"/>
      <c r="VQL15" s="313"/>
      <c r="VQM15" s="314"/>
      <c r="VQN15" s="315"/>
      <c r="VQO15" s="311"/>
      <c r="VQP15" s="311"/>
      <c r="VQQ15" s="624"/>
      <c r="VQR15" s="624"/>
      <c r="VQS15" s="624"/>
      <c r="VQT15" s="313"/>
      <c r="VQU15" s="314"/>
      <c r="VQV15" s="315"/>
      <c r="VQW15" s="311"/>
      <c r="VQX15" s="311"/>
      <c r="VQY15" s="624"/>
      <c r="VQZ15" s="624"/>
      <c r="VRA15" s="624"/>
      <c r="VRB15" s="313"/>
      <c r="VRC15" s="314"/>
      <c r="VRD15" s="315"/>
      <c r="VRE15" s="311"/>
      <c r="VRF15" s="311"/>
      <c r="VRG15" s="624"/>
      <c r="VRH15" s="624"/>
      <c r="VRI15" s="624"/>
      <c r="VRJ15" s="313"/>
      <c r="VRK15" s="314"/>
      <c r="VRL15" s="315"/>
      <c r="VRM15" s="311"/>
      <c r="VRN15" s="311"/>
      <c r="VRO15" s="624"/>
      <c r="VRP15" s="624"/>
      <c r="VRQ15" s="624"/>
      <c r="VRR15" s="313"/>
      <c r="VRS15" s="314"/>
      <c r="VRT15" s="315"/>
      <c r="VRU15" s="311"/>
      <c r="VRV15" s="311"/>
      <c r="VRW15" s="624"/>
      <c r="VRX15" s="624"/>
      <c r="VRY15" s="624"/>
      <c r="VRZ15" s="313"/>
      <c r="VSA15" s="314"/>
      <c r="VSB15" s="315"/>
      <c r="VSC15" s="311"/>
      <c r="VSD15" s="311"/>
      <c r="VSE15" s="624"/>
      <c r="VSF15" s="624"/>
      <c r="VSG15" s="624"/>
      <c r="VSH15" s="313"/>
      <c r="VSI15" s="314"/>
      <c r="VSJ15" s="315"/>
      <c r="VSK15" s="311"/>
      <c r="VSL15" s="311"/>
      <c r="VSM15" s="624"/>
      <c r="VSN15" s="624"/>
      <c r="VSO15" s="624"/>
      <c r="VSP15" s="313"/>
      <c r="VSQ15" s="314"/>
      <c r="VSR15" s="315"/>
      <c r="VSS15" s="311"/>
      <c r="VST15" s="311"/>
      <c r="VSU15" s="624"/>
      <c r="VSV15" s="624"/>
      <c r="VSW15" s="624"/>
      <c r="VSX15" s="313"/>
      <c r="VSY15" s="314"/>
      <c r="VSZ15" s="315"/>
      <c r="VTA15" s="311"/>
      <c r="VTB15" s="311"/>
      <c r="VTC15" s="624"/>
      <c r="VTD15" s="624"/>
      <c r="VTE15" s="624"/>
      <c r="VTF15" s="313"/>
      <c r="VTG15" s="314"/>
      <c r="VTH15" s="315"/>
      <c r="VTI15" s="311"/>
      <c r="VTJ15" s="311"/>
      <c r="VTK15" s="624"/>
      <c r="VTL15" s="624"/>
      <c r="VTM15" s="624"/>
      <c r="VTN15" s="313"/>
      <c r="VTO15" s="314"/>
      <c r="VTP15" s="315"/>
      <c r="VTQ15" s="311"/>
      <c r="VTR15" s="311"/>
      <c r="VTS15" s="624"/>
      <c r="VTT15" s="624"/>
      <c r="VTU15" s="624"/>
      <c r="VTV15" s="313"/>
      <c r="VTW15" s="314"/>
      <c r="VTX15" s="315"/>
      <c r="VTY15" s="311"/>
      <c r="VTZ15" s="311"/>
      <c r="VUA15" s="624"/>
      <c r="VUB15" s="624"/>
      <c r="VUC15" s="624"/>
      <c r="VUD15" s="313"/>
      <c r="VUE15" s="314"/>
      <c r="VUF15" s="315"/>
      <c r="VUG15" s="311"/>
      <c r="VUH15" s="311"/>
      <c r="VUI15" s="624"/>
      <c r="VUJ15" s="624"/>
      <c r="VUK15" s="624"/>
      <c r="VUL15" s="313"/>
      <c r="VUM15" s="314"/>
      <c r="VUN15" s="315"/>
      <c r="VUO15" s="311"/>
      <c r="VUP15" s="311"/>
      <c r="VUQ15" s="624"/>
      <c r="VUR15" s="624"/>
      <c r="VUS15" s="624"/>
      <c r="VUT15" s="313"/>
      <c r="VUU15" s="314"/>
      <c r="VUV15" s="315"/>
      <c r="VUW15" s="311"/>
      <c r="VUX15" s="311"/>
      <c r="VUY15" s="624"/>
      <c r="VUZ15" s="624"/>
      <c r="VVA15" s="624"/>
      <c r="VVB15" s="313"/>
      <c r="VVC15" s="314"/>
      <c r="VVD15" s="315"/>
      <c r="VVE15" s="311"/>
      <c r="VVF15" s="311"/>
      <c r="VVG15" s="624"/>
      <c r="VVH15" s="624"/>
      <c r="VVI15" s="624"/>
      <c r="VVJ15" s="313"/>
      <c r="VVK15" s="314"/>
      <c r="VVL15" s="315"/>
      <c r="VVM15" s="311"/>
      <c r="VVN15" s="311"/>
      <c r="VVO15" s="624"/>
      <c r="VVP15" s="624"/>
      <c r="VVQ15" s="624"/>
      <c r="VVR15" s="313"/>
      <c r="VVS15" s="314"/>
      <c r="VVT15" s="315"/>
      <c r="VVU15" s="311"/>
      <c r="VVV15" s="311"/>
      <c r="VVW15" s="624"/>
      <c r="VVX15" s="624"/>
      <c r="VVY15" s="624"/>
      <c r="VVZ15" s="313"/>
      <c r="VWA15" s="314"/>
      <c r="VWB15" s="315"/>
      <c r="VWC15" s="311"/>
      <c r="VWD15" s="311"/>
      <c r="VWE15" s="624"/>
      <c r="VWF15" s="624"/>
      <c r="VWG15" s="624"/>
      <c r="VWH15" s="313"/>
      <c r="VWI15" s="314"/>
      <c r="VWJ15" s="315"/>
      <c r="VWK15" s="311"/>
      <c r="VWL15" s="311"/>
      <c r="VWM15" s="624"/>
      <c r="VWN15" s="624"/>
      <c r="VWO15" s="624"/>
      <c r="VWP15" s="313"/>
      <c r="VWQ15" s="314"/>
      <c r="VWR15" s="315"/>
      <c r="VWS15" s="311"/>
      <c r="VWT15" s="311"/>
      <c r="VWU15" s="624"/>
      <c r="VWV15" s="624"/>
      <c r="VWW15" s="624"/>
      <c r="VWX15" s="313"/>
      <c r="VWY15" s="314"/>
      <c r="VWZ15" s="315"/>
      <c r="VXA15" s="311"/>
      <c r="VXB15" s="311"/>
      <c r="VXC15" s="624"/>
      <c r="VXD15" s="624"/>
      <c r="VXE15" s="624"/>
      <c r="VXF15" s="313"/>
      <c r="VXG15" s="314"/>
      <c r="VXH15" s="315"/>
      <c r="VXI15" s="311"/>
      <c r="VXJ15" s="311"/>
      <c r="VXK15" s="624"/>
      <c r="VXL15" s="624"/>
      <c r="VXM15" s="624"/>
      <c r="VXN15" s="313"/>
      <c r="VXO15" s="314"/>
      <c r="VXP15" s="315"/>
      <c r="VXQ15" s="311"/>
      <c r="VXR15" s="311"/>
      <c r="VXS15" s="624"/>
      <c r="VXT15" s="624"/>
      <c r="VXU15" s="624"/>
      <c r="VXV15" s="313"/>
      <c r="VXW15" s="314"/>
      <c r="VXX15" s="315"/>
      <c r="VXY15" s="311"/>
      <c r="VXZ15" s="311"/>
      <c r="VYA15" s="624"/>
      <c r="VYB15" s="624"/>
      <c r="VYC15" s="624"/>
      <c r="VYD15" s="313"/>
      <c r="VYE15" s="314"/>
      <c r="VYF15" s="315"/>
      <c r="VYG15" s="311"/>
      <c r="VYH15" s="311"/>
      <c r="VYI15" s="624"/>
      <c r="VYJ15" s="624"/>
      <c r="VYK15" s="624"/>
      <c r="VYL15" s="313"/>
      <c r="VYM15" s="314"/>
      <c r="VYN15" s="315"/>
      <c r="VYO15" s="311"/>
      <c r="VYP15" s="311"/>
      <c r="VYQ15" s="624"/>
      <c r="VYR15" s="624"/>
      <c r="VYS15" s="624"/>
      <c r="VYT15" s="313"/>
      <c r="VYU15" s="314"/>
      <c r="VYV15" s="315"/>
      <c r="VYW15" s="311"/>
      <c r="VYX15" s="311"/>
      <c r="VYY15" s="624"/>
      <c r="VYZ15" s="624"/>
      <c r="VZA15" s="624"/>
      <c r="VZB15" s="313"/>
      <c r="VZC15" s="314"/>
      <c r="VZD15" s="315"/>
      <c r="VZE15" s="311"/>
      <c r="VZF15" s="311"/>
      <c r="VZG15" s="624"/>
      <c r="VZH15" s="624"/>
      <c r="VZI15" s="624"/>
      <c r="VZJ15" s="313"/>
      <c r="VZK15" s="314"/>
      <c r="VZL15" s="315"/>
      <c r="VZM15" s="311"/>
      <c r="VZN15" s="311"/>
      <c r="VZO15" s="624"/>
      <c r="VZP15" s="624"/>
      <c r="VZQ15" s="624"/>
      <c r="VZR15" s="313"/>
      <c r="VZS15" s="314"/>
      <c r="VZT15" s="315"/>
      <c r="VZU15" s="311"/>
      <c r="VZV15" s="311"/>
      <c r="VZW15" s="624"/>
      <c r="VZX15" s="624"/>
      <c r="VZY15" s="624"/>
      <c r="VZZ15" s="313"/>
      <c r="WAA15" s="314"/>
      <c r="WAB15" s="315"/>
      <c r="WAC15" s="311"/>
      <c r="WAD15" s="311"/>
      <c r="WAE15" s="624"/>
      <c r="WAF15" s="624"/>
      <c r="WAG15" s="624"/>
      <c r="WAH15" s="313"/>
      <c r="WAI15" s="314"/>
      <c r="WAJ15" s="315"/>
      <c r="WAK15" s="311"/>
      <c r="WAL15" s="311"/>
      <c r="WAM15" s="624"/>
      <c r="WAN15" s="624"/>
      <c r="WAO15" s="624"/>
      <c r="WAP15" s="313"/>
      <c r="WAQ15" s="314"/>
      <c r="WAR15" s="315"/>
      <c r="WAS15" s="311"/>
      <c r="WAT15" s="311"/>
      <c r="WAU15" s="624"/>
      <c r="WAV15" s="624"/>
      <c r="WAW15" s="624"/>
      <c r="WAX15" s="313"/>
      <c r="WAY15" s="314"/>
      <c r="WAZ15" s="315"/>
      <c r="WBA15" s="311"/>
      <c r="WBB15" s="311"/>
      <c r="WBC15" s="624"/>
      <c r="WBD15" s="624"/>
      <c r="WBE15" s="624"/>
      <c r="WBF15" s="313"/>
      <c r="WBG15" s="314"/>
      <c r="WBH15" s="315"/>
      <c r="WBI15" s="311"/>
      <c r="WBJ15" s="311"/>
      <c r="WBK15" s="624"/>
      <c r="WBL15" s="624"/>
      <c r="WBM15" s="624"/>
      <c r="WBN15" s="313"/>
      <c r="WBO15" s="314"/>
      <c r="WBP15" s="315"/>
      <c r="WBQ15" s="311"/>
      <c r="WBR15" s="311"/>
      <c r="WBS15" s="624"/>
      <c r="WBT15" s="624"/>
      <c r="WBU15" s="624"/>
      <c r="WBV15" s="313"/>
      <c r="WBW15" s="314"/>
      <c r="WBX15" s="315"/>
      <c r="WBY15" s="311"/>
      <c r="WBZ15" s="311"/>
      <c r="WCA15" s="624"/>
      <c r="WCB15" s="624"/>
      <c r="WCC15" s="624"/>
      <c r="WCD15" s="313"/>
      <c r="WCE15" s="314"/>
      <c r="WCF15" s="315"/>
      <c r="WCG15" s="311"/>
      <c r="WCH15" s="311"/>
      <c r="WCI15" s="624"/>
      <c r="WCJ15" s="624"/>
      <c r="WCK15" s="624"/>
      <c r="WCL15" s="313"/>
      <c r="WCM15" s="314"/>
      <c r="WCN15" s="315"/>
      <c r="WCO15" s="311"/>
      <c r="WCP15" s="311"/>
      <c r="WCQ15" s="624"/>
      <c r="WCR15" s="624"/>
      <c r="WCS15" s="624"/>
      <c r="WCT15" s="313"/>
      <c r="WCU15" s="314"/>
      <c r="WCV15" s="315"/>
      <c r="WCW15" s="311"/>
      <c r="WCX15" s="311"/>
      <c r="WCY15" s="624"/>
      <c r="WCZ15" s="624"/>
      <c r="WDA15" s="624"/>
      <c r="WDB15" s="313"/>
      <c r="WDC15" s="314"/>
      <c r="WDD15" s="315"/>
      <c r="WDE15" s="311"/>
      <c r="WDF15" s="311"/>
      <c r="WDG15" s="624"/>
      <c r="WDH15" s="624"/>
      <c r="WDI15" s="624"/>
      <c r="WDJ15" s="313"/>
      <c r="WDK15" s="314"/>
      <c r="WDL15" s="315"/>
      <c r="WDM15" s="311"/>
      <c r="WDN15" s="311"/>
      <c r="WDO15" s="624"/>
      <c r="WDP15" s="624"/>
      <c r="WDQ15" s="624"/>
      <c r="WDR15" s="313"/>
      <c r="WDS15" s="314"/>
      <c r="WDT15" s="315"/>
      <c r="WDU15" s="311"/>
      <c r="WDV15" s="311"/>
      <c r="WDW15" s="624"/>
      <c r="WDX15" s="624"/>
      <c r="WDY15" s="624"/>
      <c r="WDZ15" s="313"/>
      <c r="WEA15" s="314"/>
      <c r="WEB15" s="315"/>
      <c r="WEC15" s="311"/>
      <c r="WED15" s="311"/>
      <c r="WEE15" s="624"/>
      <c r="WEF15" s="624"/>
      <c r="WEG15" s="624"/>
      <c r="WEH15" s="313"/>
      <c r="WEI15" s="314"/>
      <c r="WEJ15" s="315"/>
      <c r="WEK15" s="311"/>
      <c r="WEL15" s="311"/>
      <c r="WEM15" s="624"/>
      <c r="WEN15" s="624"/>
      <c r="WEO15" s="624"/>
      <c r="WEP15" s="313"/>
      <c r="WEQ15" s="314"/>
      <c r="WER15" s="315"/>
      <c r="WES15" s="311"/>
      <c r="WET15" s="311"/>
      <c r="WEU15" s="624"/>
      <c r="WEV15" s="624"/>
      <c r="WEW15" s="624"/>
      <c r="WEX15" s="313"/>
      <c r="WEY15" s="314"/>
      <c r="WEZ15" s="315"/>
      <c r="WFA15" s="311"/>
      <c r="WFB15" s="311"/>
      <c r="WFC15" s="624"/>
      <c r="WFD15" s="624"/>
      <c r="WFE15" s="624"/>
      <c r="WFF15" s="313"/>
      <c r="WFG15" s="314"/>
      <c r="WFH15" s="315"/>
      <c r="WFI15" s="311"/>
      <c r="WFJ15" s="311"/>
      <c r="WFK15" s="624"/>
      <c r="WFL15" s="624"/>
      <c r="WFM15" s="624"/>
      <c r="WFN15" s="313"/>
      <c r="WFO15" s="314"/>
      <c r="WFP15" s="315"/>
      <c r="WFQ15" s="311"/>
      <c r="WFR15" s="311"/>
      <c r="WFS15" s="624"/>
      <c r="WFT15" s="624"/>
      <c r="WFU15" s="624"/>
      <c r="WFV15" s="313"/>
      <c r="WFW15" s="314"/>
      <c r="WFX15" s="315"/>
      <c r="WFY15" s="311"/>
      <c r="WFZ15" s="311"/>
      <c r="WGA15" s="624"/>
      <c r="WGB15" s="624"/>
      <c r="WGC15" s="624"/>
      <c r="WGD15" s="313"/>
      <c r="WGE15" s="314"/>
      <c r="WGF15" s="315"/>
      <c r="WGG15" s="311"/>
      <c r="WGH15" s="311"/>
      <c r="WGI15" s="624"/>
      <c r="WGJ15" s="624"/>
      <c r="WGK15" s="624"/>
      <c r="WGL15" s="313"/>
      <c r="WGM15" s="314"/>
      <c r="WGN15" s="315"/>
      <c r="WGO15" s="311"/>
      <c r="WGP15" s="311"/>
      <c r="WGQ15" s="624"/>
      <c r="WGR15" s="624"/>
      <c r="WGS15" s="624"/>
      <c r="WGT15" s="313"/>
      <c r="WGU15" s="314"/>
      <c r="WGV15" s="315"/>
      <c r="WGW15" s="311"/>
      <c r="WGX15" s="311"/>
      <c r="WGY15" s="624"/>
      <c r="WGZ15" s="624"/>
      <c r="WHA15" s="624"/>
      <c r="WHB15" s="313"/>
      <c r="WHC15" s="314"/>
      <c r="WHD15" s="315"/>
      <c r="WHE15" s="311"/>
      <c r="WHF15" s="311"/>
      <c r="WHG15" s="624"/>
      <c r="WHH15" s="624"/>
      <c r="WHI15" s="624"/>
      <c r="WHJ15" s="313"/>
      <c r="WHK15" s="314"/>
      <c r="WHL15" s="315"/>
      <c r="WHM15" s="311"/>
      <c r="WHN15" s="311"/>
      <c r="WHO15" s="624"/>
      <c r="WHP15" s="624"/>
      <c r="WHQ15" s="624"/>
      <c r="WHR15" s="313"/>
      <c r="WHS15" s="314"/>
      <c r="WHT15" s="315"/>
      <c r="WHU15" s="311"/>
      <c r="WHV15" s="311"/>
      <c r="WHW15" s="624"/>
      <c r="WHX15" s="624"/>
      <c r="WHY15" s="624"/>
      <c r="WHZ15" s="313"/>
      <c r="WIA15" s="314"/>
      <c r="WIB15" s="315"/>
      <c r="WIC15" s="311"/>
      <c r="WID15" s="311"/>
      <c r="WIE15" s="624"/>
      <c r="WIF15" s="624"/>
      <c r="WIG15" s="624"/>
      <c r="WIH15" s="313"/>
      <c r="WII15" s="314"/>
      <c r="WIJ15" s="315"/>
      <c r="WIK15" s="311"/>
      <c r="WIL15" s="311"/>
      <c r="WIM15" s="624"/>
      <c r="WIN15" s="624"/>
      <c r="WIO15" s="624"/>
      <c r="WIP15" s="313"/>
      <c r="WIQ15" s="314"/>
      <c r="WIR15" s="315"/>
      <c r="WIS15" s="311"/>
      <c r="WIT15" s="311"/>
      <c r="WIU15" s="624"/>
      <c r="WIV15" s="624"/>
      <c r="WIW15" s="624"/>
      <c r="WIX15" s="313"/>
      <c r="WIY15" s="314"/>
      <c r="WIZ15" s="315"/>
      <c r="WJA15" s="311"/>
      <c r="WJB15" s="311"/>
      <c r="WJC15" s="624"/>
      <c r="WJD15" s="624"/>
      <c r="WJE15" s="624"/>
      <c r="WJF15" s="313"/>
      <c r="WJG15" s="314"/>
      <c r="WJH15" s="315"/>
      <c r="WJI15" s="311"/>
      <c r="WJJ15" s="311"/>
      <c r="WJK15" s="624"/>
      <c r="WJL15" s="624"/>
      <c r="WJM15" s="624"/>
      <c r="WJN15" s="313"/>
      <c r="WJO15" s="314"/>
      <c r="WJP15" s="315"/>
      <c r="WJQ15" s="311"/>
      <c r="WJR15" s="311"/>
      <c r="WJS15" s="624"/>
      <c r="WJT15" s="624"/>
      <c r="WJU15" s="624"/>
      <c r="WJV15" s="313"/>
      <c r="WJW15" s="314"/>
      <c r="WJX15" s="315"/>
      <c r="WJY15" s="311"/>
      <c r="WJZ15" s="311"/>
      <c r="WKA15" s="624"/>
      <c r="WKB15" s="624"/>
      <c r="WKC15" s="624"/>
      <c r="WKD15" s="313"/>
      <c r="WKE15" s="314"/>
      <c r="WKF15" s="315"/>
      <c r="WKG15" s="311"/>
      <c r="WKH15" s="311"/>
      <c r="WKI15" s="624"/>
      <c r="WKJ15" s="624"/>
      <c r="WKK15" s="624"/>
      <c r="WKL15" s="313"/>
      <c r="WKM15" s="314"/>
      <c r="WKN15" s="315"/>
      <c r="WKO15" s="311"/>
      <c r="WKP15" s="311"/>
      <c r="WKQ15" s="624"/>
      <c r="WKR15" s="624"/>
      <c r="WKS15" s="624"/>
      <c r="WKT15" s="313"/>
      <c r="WKU15" s="314"/>
      <c r="WKV15" s="315"/>
      <c r="WKW15" s="311"/>
      <c r="WKX15" s="311"/>
      <c r="WKY15" s="624"/>
      <c r="WKZ15" s="624"/>
      <c r="WLA15" s="624"/>
      <c r="WLB15" s="313"/>
      <c r="WLC15" s="314"/>
      <c r="WLD15" s="315"/>
      <c r="WLE15" s="311"/>
      <c r="WLF15" s="311"/>
      <c r="WLG15" s="624"/>
      <c r="WLH15" s="624"/>
      <c r="WLI15" s="624"/>
      <c r="WLJ15" s="313"/>
      <c r="WLK15" s="314"/>
      <c r="WLL15" s="315"/>
      <c r="WLM15" s="311"/>
      <c r="WLN15" s="311"/>
      <c r="WLO15" s="624"/>
      <c r="WLP15" s="624"/>
      <c r="WLQ15" s="624"/>
      <c r="WLR15" s="313"/>
      <c r="WLS15" s="314"/>
      <c r="WLT15" s="315"/>
      <c r="WLU15" s="311"/>
      <c r="WLV15" s="311"/>
      <c r="WLW15" s="624"/>
      <c r="WLX15" s="624"/>
      <c r="WLY15" s="624"/>
      <c r="WLZ15" s="313"/>
      <c r="WMA15" s="314"/>
      <c r="WMB15" s="315"/>
      <c r="WMC15" s="311"/>
      <c r="WMD15" s="311"/>
      <c r="WME15" s="624"/>
      <c r="WMF15" s="624"/>
      <c r="WMG15" s="624"/>
      <c r="WMH15" s="313"/>
      <c r="WMI15" s="314"/>
      <c r="WMJ15" s="315"/>
      <c r="WMK15" s="311"/>
      <c r="WML15" s="311"/>
      <c r="WMM15" s="624"/>
      <c r="WMN15" s="624"/>
      <c r="WMO15" s="624"/>
      <c r="WMP15" s="313"/>
      <c r="WMQ15" s="314"/>
      <c r="WMR15" s="315"/>
      <c r="WMS15" s="311"/>
      <c r="WMT15" s="311"/>
      <c r="WMU15" s="624"/>
      <c r="WMV15" s="624"/>
      <c r="WMW15" s="624"/>
      <c r="WMX15" s="313"/>
      <c r="WMY15" s="314"/>
      <c r="WMZ15" s="315"/>
      <c r="WNA15" s="311"/>
      <c r="WNB15" s="311"/>
      <c r="WNC15" s="624"/>
      <c r="WND15" s="624"/>
      <c r="WNE15" s="624"/>
      <c r="WNF15" s="313"/>
      <c r="WNG15" s="314"/>
      <c r="WNH15" s="315"/>
      <c r="WNI15" s="311"/>
      <c r="WNJ15" s="311"/>
      <c r="WNK15" s="624"/>
      <c r="WNL15" s="624"/>
      <c r="WNM15" s="624"/>
      <c r="WNN15" s="313"/>
      <c r="WNO15" s="314"/>
      <c r="WNP15" s="315"/>
      <c r="WNQ15" s="311"/>
      <c r="WNR15" s="311"/>
      <c r="WNS15" s="624"/>
      <c r="WNT15" s="624"/>
      <c r="WNU15" s="624"/>
      <c r="WNV15" s="313"/>
      <c r="WNW15" s="314"/>
      <c r="WNX15" s="315"/>
      <c r="WNY15" s="311"/>
      <c r="WNZ15" s="311"/>
      <c r="WOA15" s="624"/>
      <c r="WOB15" s="624"/>
      <c r="WOC15" s="624"/>
      <c r="WOD15" s="313"/>
      <c r="WOE15" s="314"/>
      <c r="WOF15" s="315"/>
      <c r="WOG15" s="311"/>
      <c r="WOH15" s="311"/>
      <c r="WOI15" s="624"/>
      <c r="WOJ15" s="624"/>
      <c r="WOK15" s="624"/>
      <c r="WOL15" s="313"/>
      <c r="WOM15" s="314"/>
      <c r="WON15" s="315"/>
      <c r="WOO15" s="311"/>
      <c r="WOP15" s="311"/>
      <c r="WOQ15" s="624"/>
      <c r="WOR15" s="624"/>
      <c r="WOS15" s="624"/>
      <c r="WOT15" s="313"/>
      <c r="WOU15" s="314"/>
      <c r="WOV15" s="315"/>
      <c r="WOW15" s="311"/>
      <c r="WOX15" s="311"/>
      <c r="WOY15" s="624"/>
      <c r="WOZ15" s="624"/>
      <c r="WPA15" s="624"/>
      <c r="WPB15" s="313"/>
      <c r="WPC15" s="314"/>
      <c r="WPD15" s="315"/>
      <c r="WPE15" s="311"/>
      <c r="WPF15" s="311"/>
      <c r="WPG15" s="624"/>
      <c r="WPH15" s="624"/>
      <c r="WPI15" s="624"/>
      <c r="WPJ15" s="313"/>
      <c r="WPK15" s="314"/>
      <c r="WPL15" s="315"/>
      <c r="WPM15" s="311"/>
      <c r="WPN15" s="311"/>
      <c r="WPO15" s="624"/>
      <c r="WPP15" s="624"/>
      <c r="WPQ15" s="624"/>
      <c r="WPR15" s="313"/>
      <c r="WPS15" s="314"/>
      <c r="WPT15" s="315"/>
      <c r="WPU15" s="311"/>
      <c r="WPV15" s="311"/>
      <c r="WPW15" s="624"/>
      <c r="WPX15" s="624"/>
      <c r="WPY15" s="624"/>
      <c r="WPZ15" s="313"/>
      <c r="WQA15" s="314"/>
      <c r="WQB15" s="315"/>
      <c r="WQC15" s="311"/>
      <c r="WQD15" s="311"/>
      <c r="WQE15" s="624"/>
      <c r="WQF15" s="624"/>
      <c r="WQG15" s="624"/>
      <c r="WQH15" s="313"/>
      <c r="WQI15" s="314"/>
      <c r="WQJ15" s="315"/>
      <c r="WQK15" s="311"/>
      <c r="WQL15" s="311"/>
      <c r="WQM15" s="624"/>
      <c r="WQN15" s="624"/>
      <c r="WQO15" s="624"/>
      <c r="WQP15" s="313"/>
      <c r="WQQ15" s="314"/>
      <c r="WQR15" s="315"/>
      <c r="WQS15" s="311"/>
      <c r="WQT15" s="311"/>
      <c r="WQU15" s="624"/>
      <c r="WQV15" s="624"/>
      <c r="WQW15" s="624"/>
      <c r="WQX15" s="313"/>
      <c r="WQY15" s="314"/>
      <c r="WQZ15" s="315"/>
      <c r="WRA15" s="311"/>
      <c r="WRB15" s="311"/>
      <c r="WRC15" s="624"/>
      <c r="WRD15" s="624"/>
      <c r="WRE15" s="624"/>
      <c r="WRF15" s="313"/>
      <c r="WRG15" s="314"/>
      <c r="WRH15" s="315"/>
      <c r="WRI15" s="311"/>
      <c r="WRJ15" s="311"/>
      <c r="WRK15" s="624"/>
      <c r="WRL15" s="624"/>
      <c r="WRM15" s="624"/>
      <c r="WRN15" s="313"/>
      <c r="WRO15" s="314"/>
      <c r="WRP15" s="315"/>
      <c r="WRQ15" s="311"/>
      <c r="WRR15" s="311"/>
      <c r="WRS15" s="624"/>
      <c r="WRT15" s="624"/>
      <c r="WRU15" s="624"/>
      <c r="WRV15" s="313"/>
      <c r="WRW15" s="314"/>
      <c r="WRX15" s="315"/>
      <c r="WRY15" s="311"/>
      <c r="WRZ15" s="311"/>
      <c r="WSA15" s="624"/>
      <c r="WSB15" s="624"/>
      <c r="WSC15" s="624"/>
      <c r="WSD15" s="313"/>
      <c r="WSE15" s="314"/>
      <c r="WSF15" s="315"/>
      <c r="WSG15" s="311"/>
      <c r="WSH15" s="311"/>
      <c r="WSI15" s="624"/>
      <c r="WSJ15" s="624"/>
      <c r="WSK15" s="624"/>
      <c r="WSL15" s="313"/>
      <c r="WSM15" s="314"/>
      <c r="WSN15" s="315"/>
      <c r="WSO15" s="311"/>
      <c r="WSP15" s="311"/>
      <c r="WSQ15" s="624"/>
      <c r="WSR15" s="624"/>
      <c r="WSS15" s="624"/>
      <c r="WST15" s="313"/>
      <c r="WSU15" s="314"/>
      <c r="WSV15" s="315"/>
      <c r="WSW15" s="311"/>
      <c r="WSX15" s="311"/>
      <c r="WSY15" s="624"/>
      <c r="WSZ15" s="624"/>
      <c r="WTA15" s="624"/>
      <c r="WTB15" s="313"/>
      <c r="WTC15" s="314"/>
      <c r="WTD15" s="315"/>
      <c r="WTE15" s="311"/>
      <c r="WTF15" s="311"/>
      <c r="WTG15" s="624"/>
      <c r="WTH15" s="624"/>
      <c r="WTI15" s="624"/>
      <c r="WTJ15" s="313"/>
      <c r="WTK15" s="314"/>
      <c r="WTL15" s="315"/>
      <c r="WTM15" s="311"/>
      <c r="WTN15" s="311"/>
      <c r="WTO15" s="624"/>
      <c r="WTP15" s="624"/>
      <c r="WTQ15" s="624"/>
      <c r="WTR15" s="313"/>
      <c r="WTS15" s="314"/>
      <c r="WTT15" s="315"/>
      <c r="WTU15" s="311"/>
      <c r="WTV15" s="311"/>
      <c r="WTW15" s="624"/>
      <c r="WTX15" s="624"/>
      <c r="WTY15" s="624"/>
      <c r="WTZ15" s="313"/>
      <c r="WUA15" s="314"/>
      <c r="WUB15" s="315"/>
      <c r="WUC15" s="311"/>
      <c r="WUD15" s="311"/>
      <c r="WUE15" s="624"/>
      <c r="WUF15" s="624"/>
      <c r="WUG15" s="624"/>
      <c r="WUH15" s="313"/>
      <c r="WUI15" s="314"/>
      <c r="WUJ15" s="315"/>
      <c r="WUK15" s="311"/>
      <c r="WUL15" s="311"/>
      <c r="WUM15" s="624"/>
      <c r="WUN15" s="624"/>
      <c r="WUO15" s="624"/>
      <c r="WUP15" s="313"/>
      <c r="WUQ15" s="314"/>
      <c r="WUR15" s="315"/>
      <c r="WUS15" s="311"/>
      <c r="WUT15" s="311"/>
      <c r="WUU15" s="624"/>
      <c r="WUV15" s="624"/>
      <c r="WUW15" s="624"/>
      <c r="WUX15" s="313"/>
      <c r="WUY15" s="314"/>
      <c r="WUZ15" s="315"/>
      <c r="WVA15" s="311"/>
      <c r="WVB15" s="311"/>
      <c r="WVC15" s="624"/>
      <c r="WVD15" s="624"/>
      <c r="WVE15" s="624"/>
      <c r="WVF15" s="313"/>
      <c r="WVG15" s="314"/>
      <c r="WVH15" s="315"/>
      <c r="WVI15" s="311"/>
      <c r="WVJ15" s="311"/>
      <c r="WVK15" s="624"/>
      <c r="WVL15" s="624"/>
      <c r="WVM15" s="624"/>
      <c r="WVN15" s="313"/>
      <c r="WVO15" s="314"/>
      <c r="WVP15" s="315"/>
      <c r="WVQ15" s="311"/>
      <c r="WVR15" s="311"/>
      <c r="WVS15" s="624"/>
      <c r="WVT15" s="624"/>
      <c r="WVU15" s="624"/>
      <c r="WVV15" s="313"/>
      <c r="WVW15" s="314"/>
      <c r="WVX15" s="315"/>
      <c r="WVY15" s="311"/>
      <c r="WVZ15" s="311"/>
      <c r="WWA15" s="624"/>
      <c r="WWB15" s="624"/>
      <c r="WWC15" s="624"/>
      <c r="WWD15" s="313"/>
      <c r="WWE15" s="314"/>
      <c r="WWF15" s="315"/>
      <c r="WWG15" s="311"/>
      <c r="WWH15" s="311"/>
      <c r="WWI15" s="624"/>
      <c r="WWJ15" s="624"/>
      <c r="WWK15" s="624"/>
      <c r="WWL15" s="313"/>
      <c r="WWM15" s="314"/>
      <c r="WWN15" s="315"/>
      <c r="WWO15" s="311"/>
      <c r="WWP15" s="311"/>
      <c r="WWQ15" s="624"/>
      <c r="WWR15" s="624"/>
      <c r="WWS15" s="624"/>
      <c r="WWT15" s="313"/>
      <c r="WWU15" s="314"/>
      <c r="WWV15" s="315"/>
      <c r="WWW15" s="311"/>
      <c r="WWX15" s="311"/>
      <c r="WWY15" s="624"/>
      <c r="WWZ15" s="624"/>
      <c r="WXA15" s="624"/>
      <c r="WXB15" s="313"/>
      <c r="WXC15" s="314"/>
      <c r="WXD15" s="315"/>
      <c r="WXE15" s="311"/>
      <c r="WXF15" s="311"/>
      <c r="WXG15" s="624"/>
      <c r="WXH15" s="624"/>
      <c r="WXI15" s="624"/>
      <c r="WXJ15" s="313"/>
      <c r="WXK15" s="314"/>
      <c r="WXL15" s="315"/>
      <c r="WXM15" s="311"/>
      <c r="WXN15" s="311"/>
      <c r="WXO15" s="624"/>
      <c r="WXP15" s="624"/>
      <c r="WXQ15" s="624"/>
      <c r="WXR15" s="313"/>
      <c r="WXS15" s="314"/>
      <c r="WXT15" s="315"/>
      <c r="WXU15" s="311"/>
      <c r="WXV15" s="311"/>
      <c r="WXW15" s="624"/>
      <c r="WXX15" s="624"/>
      <c r="WXY15" s="624"/>
      <c r="WXZ15" s="313"/>
      <c r="WYA15" s="314"/>
      <c r="WYB15" s="315"/>
      <c r="WYC15" s="311"/>
      <c r="WYD15" s="311"/>
      <c r="WYE15" s="624"/>
      <c r="WYF15" s="624"/>
      <c r="WYG15" s="624"/>
      <c r="WYH15" s="313"/>
      <c r="WYI15" s="314"/>
      <c r="WYJ15" s="315"/>
      <c r="WYK15" s="311"/>
      <c r="WYL15" s="311"/>
      <c r="WYM15" s="624"/>
      <c r="WYN15" s="624"/>
      <c r="WYO15" s="624"/>
      <c r="WYP15" s="313"/>
      <c r="WYQ15" s="314"/>
      <c r="WYR15" s="315"/>
      <c r="WYS15" s="311"/>
      <c r="WYT15" s="311"/>
      <c r="WYU15" s="624"/>
      <c r="WYV15" s="624"/>
      <c r="WYW15" s="624"/>
      <c r="WYX15" s="313"/>
      <c r="WYY15" s="314"/>
      <c r="WYZ15" s="315"/>
      <c r="WZA15" s="311"/>
      <c r="WZB15" s="311"/>
      <c r="WZC15" s="624"/>
      <c r="WZD15" s="624"/>
      <c r="WZE15" s="624"/>
      <c r="WZF15" s="313"/>
      <c r="WZG15" s="314"/>
      <c r="WZH15" s="315"/>
      <c r="WZI15" s="311"/>
      <c r="WZJ15" s="311"/>
      <c r="WZK15" s="624"/>
      <c r="WZL15" s="624"/>
      <c r="WZM15" s="624"/>
      <c r="WZN15" s="313"/>
      <c r="WZO15" s="314"/>
      <c r="WZP15" s="315"/>
      <c r="WZQ15" s="311"/>
      <c r="WZR15" s="311"/>
      <c r="WZS15" s="624"/>
      <c r="WZT15" s="624"/>
      <c r="WZU15" s="624"/>
      <c r="WZV15" s="313"/>
      <c r="WZW15" s="314"/>
      <c r="WZX15" s="315"/>
      <c r="WZY15" s="311"/>
      <c r="WZZ15" s="311"/>
      <c r="XAA15" s="624"/>
      <c r="XAB15" s="624"/>
      <c r="XAC15" s="624"/>
      <c r="XAD15" s="313"/>
      <c r="XAE15" s="314"/>
      <c r="XAF15" s="315"/>
      <c r="XAG15" s="311"/>
      <c r="XAH15" s="311"/>
      <c r="XAI15" s="624"/>
      <c r="XAJ15" s="624"/>
      <c r="XAK15" s="624"/>
      <c r="XAL15" s="313"/>
      <c r="XAM15" s="314"/>
      <c r="XAN15" s="315"/>
      <c r="XAO15" s="311"/>
      <c r="XAP15" s="311"/>
      <c r="XAQ15" s="624"/>
      <c r="XAR15" s="624"/>
      <c r="XAS15" s="624"/>
      <c r="XAT15" s="313"/>
      <c r="XAU15" s="314"/>
      <c r="XAV15" s="315"/>
      <c r="XAW15" s="311"/>
      <c r="XAX15" s="311"/>
      <c r="XAY15" s="624"/>
      <c r="XAZ15" s="624"/>
      <c r="XBA15" s="624"/>
      <c r="XBB15" s="313"/>
      <c r="XBC15" s="314"/>
      <c r="XBD15" s="315"/>
      <c r="XBE15" s="311"/>
      <c r="XBF15" s="311"/>
      <c r="XBG15" s="624"/>
      <c r="XBH15" s="624"/>
      <c r="XBI15" s="624"/>
      <c r="XBJ15" s="313"/>
      <c r="XBK15" s="314"/>
      <c r="XBL15" s="315"/>
      <c r="XBM15" s="311"/>
      <c r="XBN15" s="311"/>
      <c r="XBO15" s="624"/>
      <c r="XBP15" s="624"/>
      <c r="XBQ15" s="624"/>
      <c r="XBR15" s="313"/>
      <c r="XBS15" s="314"/>
      <c r="XBT15" s="315"/>
      <c r="XBU15" s="311"/>
      <c r="XBV15" s="311"/>
      <c r="XBW15" s="624"/>
      <c r="XBX15" s="624"/>
      <c r="XBY15" s="624"/>
      <c r="XBZ15" s="313"/>
      <c r="XCA15" s="314"/>
      <c r="XCB15" s="315"/>
      <c r="XCC15" s="311"/>
      <c r="XCD15" s="311"/>
      <c r="XCE15" s="624"/>
      <c r="XCF15" s="624"/>
      <c r="XCG15" s="624"/>
      <c r="XCH15" s="313"/>
      <c r="XCI15" s="314"/>
      <c r="XCJ15" s="315"/>
      <c r="XCK15" s="311"/>
      <c r="XCL15" s="311"/>
      <c r="XCM15" s="624"/>
      <c r="XCN15" s="624"/>
      <c r="XCO15" s="624"/>
      <c r="XCP15" s="313"/>
      <c r="XCQ15" s="314"/>
      <c r="XCR15" s="315"/>
      <c r="XCS15" s="311"/>
      <c r="XCT15" s="311"/>
      <c r="XCU15" s="624"/>
      <c r="XCV15" s="624"/>
      <c r="XCW15" s="624"/>
      <c r="XCX15" s="313"/>
      <c r="XCY15" s="314"/>
      <c r="XCZ15" s="315"/>
      <c r="XDA15" s="311"/>
      <c r="XDB15" s="311"/>
      <c r="XDC15" s="624"/>
      <c r="XDD15" s="624"/>
      <c r="XDE15" s="624"/>
      <c r="XDF15" s="313"/>
      <c r="XDG15" s="314"/>
      <c r="XDH15" s="315"/>
      <c r="XDI15" s="311"/>
      <c r="XDJ15" s="311"/>
      <c r="XDK15" s="624"/>
      <c r="XDL15" s="624"/>
      <c r="XDM15" s="624"/>
      <c r="XDN15" s="313"/>
      <c r="XDO15" s="314"/>
      <c r="XDP15" s="315"/>
      <c r="XDQ15" s="311"/>
      <c r="XDR15" s="311"/>
      <c r="XDS15" s="624"/>
      <c r="XDT15" s="624"/>
      <c r="XDU15" s="624"/>
      <c r="XDV15" s="313"/>
      <c r="XDW15" s="314"/>
      <c r="XDX15" s="315"/>
      <c r="XDY15" s="311"/>
      <c r="XDZ15" s="311"/>
      <c r="XEA15" s="624"/>
      <c r="XEB15" s="624"/>
      <c r="XEC15" s="624"/>
      <c r="XED15" s="313"/>
      <c r="XEE15" s="314"/>
      <c r="XEF15" s="315"/>
      <c r="XEG15" s="311"/>
      <c r="XEH15" s="311"/>
      <c r="XEI15" s="624"/>
      <c r="XEJ15" s="624"/>
      <c r="XEK15" s="624"/>
      <c r="XEL15" s="313"/>
      <c r="XEM15" s="314"/>
      <c r="XEN15" s="315"/>
      <c r="XEO15" s="311"/>
      <c r="XEP15" s="311"/>
      <c r="XEQ15" s="624"/>
      <c r="XER15" s="624"/>
      <c r="XES15" s="624"/>
      <c r="XET15" s="313"/>
      <c r="XEU15" s="314"/>
      <c r="XEV15" s="315"/>
      <c r="XEW15" s="311"/>
      <c r="XEX15" s="311"/>
      <c r="XEY15" s="624"/>
      <c r="XEZ15" s="624"/>
      <c r="XFA15" s="624"/>
      <c r="XFB15" s="313"/>
      <c r="XFC15" s="314"/>
      <c r="XFD15" s="315"/>
    </row>
    <row r="16" spans="1:16384" ht="19.5" customHeight="1" x14ac:dyDescent="0.25">
      <c r="A16" s="306"/>
      <c r="B16" s="306"/>
      <c r="C16" s="628"/>
      <c r="D16" s="628"/>
      <c r="E16" s="628"/>
      <c r="F16" s="307"/>
      <c r="G16" s="280"/>
      <c r="H16" s="310"/>
      <c r="I16" s="311"/>
      <c r="J16" s="311"/>
      <c r="K16" s="624"/>
      <c r="L16" s="624"/>
      <c r="M16" s="624"/>
      <c r="N16" s="313"/>
      <c r="O16" s="314"/>
      <c r="P16" s="315"/>
      <c r="Q16" s="311"/>
      <c r="R16" s="311"/>
      <c r="S16" s="624"/>
      <c r="T16" s="624"/>
      <c r="U16" s="624"/>
      <c r="V16" s="313"/>
      <c r="W16" s="314"/>
      <c r="X16" s="315"/>
      <c r="Y16" s="311"/>
      <c r="Z16" s="311"/>
      <c r="AA16" s="624"/>
      <c r="AB16" s="624"/>
      <c r="AC16" s="624"/>
      <c r="AD16" s="313"/>
      <c r="AE16" s="314"/>
      <c r="AF16" s="315"/>
      <c r="AG16" s="311"/>
      <c r="AH16" s="311"/>
      <c r="AI16" s="624"/>
      <c r="AJ16" s="624"/>
      <c r="AK16" s="624"/>
      <c r="AL16" s="313"/>
      <c r="AM16" s="314"/>
      <c r="AN16" s="315"/>
      <c r="AO16" s="311"/>
      <c r="AP16" s="311"/>
      <c r="AQ16" s="624"/>
      <c r="AR16" s="624"/>
      <c r="AS16" s="624"/>
      <c r="AT16" s="313"/>
      <c r="AU16" s="314"/>
      <c r="AV16" s="315"/>
      <c r="AW16" s="311"/>
      <c r="AX16" s="311"/>
      <c r="AY16" s="624"/>
      <c r="AZ16" s="624"/>
      <c r="BA16" s="624"/>
      <c r="BB16" s="313"/>
      <c r="BC16" s="314"/>
      <c r="BD16" s="315"/>
      <c r="BE16" s="311"/>
      <c r="BF16" s="311"/>
      <c r="BG16" s="624"/>
      <c r="BH16" s="624"/>
      <c r="BI16" s="624"/>
      <c r="BJ16" s="313"/>
      <c r="BK16" s="314"/>
      <c r="BL16" s="315"/>
      <c r="BM16" s="311"/>
      <c r="BN16" s="311"/>
      <c r="BO16" s="624"/>
      <c r="BP16" s="624"/>
      <c r="BQ16" s="624"/>
      <c r="BR16" s="313"/>
      <c r="BS16" s="314"/>
      <c r="BT16" s="315"/>
      <c r="BU16" s="311"/>
      <c r="BV16" s="311"/>
      <c r="BW16" s="624"/>
      <c r="BX16" s="624"/>
      <c r="BY16" s="624"/>
      <c r="BZ16" s="313"/>
      <c r="CA16" s="314"/>
      <c r="CB16" s="315"/>
      <c r="CC16" s="311"/>
      <c r="CD16" s="311"/>
      <c r="CE16" s="624"/>
      <c r="CF16" s="624"/>
      <c r="CG16" s="624"/>
      <c r="CH16" s="313"/>
      <c r="CI16" s="314"/>
      <c r="CJ16" s="315"/>
      <c r="CK16" s="311"/>
      <c r="CL16" s="311"/>
      <c r="CM16" s="624"/>
      <c r="CN16" s="624"/>
      <c r="CO16" s="624"/>
      <c r="CP16" s="313"/>
      <c r="CQ16" s="314"/>
      <c r="CR16" s="315"/>
      <c r="CS16" s="311"/>
      <c r="CT16" s="311"/>
      <c r="CU16" s="624"/>
      <c r="CV16" s="624"/>
      <c r="CW16" s="624"/>
      <c r="CX16" s="313"/>
      <c r="CY16" s="314"/>
      <c r="CZ16" s="315"/>
      <c r="DA16" s="311"/>
      <c r="DB16" s="311"/>
      <c r="DC16" s="624"/>
      <c r="DD16" s="624"/>
      <c r="DE16" s="624"/>
      <c r="DF16" s="313"/>
      <c r="DG16" s="314"/>
      <c r="DH16" s="315"/>
      <c r="DI16" s="311"/>
      <c r="DJ16" s="311"/>
      <c r="DK16" s="624"/>
      <c r="DL16" s="624"/>
      <c r="DM16" s="624"/>
      <c r="DN16" s="313"/>
      <c r="DO16" s="314"/>
      <c r="DP16" s="315"/>
      <c r="DQ16" s="311"/>
      <c r="DR16" s="311"/>
      <c r="DS16" s="624"/>
      <c r="DT16" s="624"/>
      <c r="DU16" s="624"/>
      <c r="DV16" s="313"/>
      <c r="DW16" s="314"/>
      <c r="DX16" s="315"/>
      <c r="DY16" s="311"/>
      <c r="DZ16" s="311"/>
      <c r="EA16" s="624"/>
      <c r="EB16" s="624"/>
      <c r="EC16" s="624"/>
      <c r="ED16" s="313"/>
      <c r="EE16" s="314"/>
      <c r="EF16" s="315"/>
      <c r="EG16" s="311"/>
      <c r="EH16" s="311"/>
      <c r="EI16" s="624"/>
      <c r="EJ16" s="624"/>
      <c r="EK16" s="624"/>
      <c r="EL16" s="313"/>
      <c r="EM16" s="314"/>
      <c r="EN16" s="315"/>
      <c r="EO16" s="311"/>
      <c r="EP16" s="311"/>
      <c r="EQ16" s="624"/>
      <c r="ER16" s="624"/>
      <c r="ES16" s="624"/>
      <c r="ET16" s="313"/>
      <c r="EU16" s="314"/>
      <c r="EV16" s="315"/>
      <c r="EW16" s="311"/>
      <c r="EX16" s="311"/>
      <c r="EY16" s="624"/>
      <c r="EZ16" s="624"/>
      <c r="FA16" s="624"/>
      <c r="FB16" s="313"/>
      <c r="FC16" s="314"/>
      <c r="FD16" s="315"/>
      <c r="FE16" s="311"/>
      <c r="FF16" s="311"/>
      <c r="FG16" s="624"/>
      <c r="FH16" s="624"/>
      <c r="FI16" s="624"/>
      <c r="FJ16" s="313"/>
      <c r="FK16" s="314"/>
      <c r="FL16" s="315"/>
      <c r="FM16" s="311"/>
      <c r="FN16" s="311"/>
      <c r="FO16" s="624"/>
      <c r="FP16" s="624"/>
      <c r="FQ16" s="624"/>
      <c r="FR16" s="313"/>
      <c r="FS16" s="314"/>
      <c r="FT16" s="315"/>
      <c r="FU16" s="311"/>
      <c r="FV16" s="311"/>
      <c r="FW16" s="624"/>
      <c r="FX16" s="624"/>
      <c r="FY16" s="624"/>
      <c r="FZ16" s="313"/>
      <c r="GA16" s="314"/>
      <c r="GB16" s="315"/>
      <c r="GC16" s="311"/>
      <c r="GD16" s="311"/>
      <c r="GE16" s="624"/>
      <c r="GF16" s="624"/>
      <c r="GG16" s="624"/>
      <c r="GH16" s="313"/>
      <c r="GI16" s="314"/>
      <c r="GJ16" s="315"/>
      <c r="GK16" s="311"/>
      <c r="GL16" s="311"/>
      <c r="GM16" s="624"/>
      <c r="GN16" s="624"/>
      <c r="GO16" s="624"/>
      <c r="GP16" s="313"/>
      <c r="GQ16" s="314"/>
      <c r="GR16" s="315"/>
      <c r="GS16" s="311"/>
      <c r="GT16" s="311"/>
      <c r="GU16" s="624"/>
      <c r="GV16" s="624"/>
      <c r="GW16" s="624"/>
      <c r="GX16" s="313"/>
      <c r="GY16" s="314"/>
      <c r="GZ16" s="315"/>
      <c r="HA16" s="311"/>
      <c r="HB16" s="311"/>
      <c r="HC16" s="624"/>
      <c r="HD16" s="624"/>
      <c r="HE16" s="624"/>
      <c r="HF16" s="313"/>
      <c r="HG16" s="314"/>
      <c r="HH16" s="315"/>
      <c r="HI16" s="311"/>
      <c r="HJ16" s="311"/>
      <c r="HK16" s="624"/>
      <c r="HL16" s="624"/>
      <c r="HM16" s="624"/>
      <c r="HN16" s="313"/>
      <c r="HO16" s="314"/>
      <c r="HP16" s="315"/>
      <c r="HQ16" s="311"/>
      <c r="HR16" s="311"/>
      <c r="HS16" s="624"/>
      <c r="HT16" s="624"/>
      <c r="HU16" s="624"/>
      <c r="HV16" s="313"/>
      <c r="HW16" s="314"/>
      <c r="HX16" s="315"/>
      <c r="HY16" s="311"/>
      <c r="HZ16" s="311"/>
      <c r="IA16" s="624"/>
      <c r="IB16" s="624"/>
      <c r="IC16" s="624"/>
      <c r="ID16" s="313"/>
      <c r="IE16" s="314"/>
      <c r="IF16" s="315"/>
      <c r="IG16" s="311"/>
      <c r="IH16" s="311"/>
      <c r="II16" s="624"/>
      <c r="IJ16" s="624"/>
      <c r="IK16" s="624"/>
      <c r="IL16" s="313"/>
      <c r="IM16" s="314"/>
      <c r="IN16" s="315"/>
      <c r="IO16" s="311"/>
      <c r="IP16" s="311"/>
      <c r="IQ16" s="624"/>
      <c r="IR16" s="624"/>
      <c r="IS16" s="624"/>
      <c r="IT16" s="313"/>
      <c r="IU16" s="314"/>
      <c r="IV16" s="315"/>
      <c r="IW16" s="311"/>
      <c r="IX16" s="311"/>
      <c r="IY16" s="624"/>
      <c r="IZ16" s="624"/>
      <c r="JA16" s="624"/>
      <c r="JB16" s="313"/>
      <c r="JC16" s="314"/>
      <c r="JD16" s="315"/>
      <c r="JE16" s="311"/>
      <c r="JF16" s="311"/>
      <c r="JG16" s="624"/>
      <c r="JH16" s="624"/>
      <c r="JI16" s="624"/>
      <c r="JJ16" s="313"/>
      <c r="JK16" s="314"/>
      <c r="JL16" s="315"/>
      <c r="JM16" s="311"/>
      <c r="JN16" s="311"/>
      <c r="JO16" s="624"/>
      <c r="JP16" s="624"/>
      <c r="JQ16" s="624"/>
      <c r="JR16" s="313"/>
      <c r="JS16" s="314"/>
      <c r="JT16" s="315"/>
      <c r="JU16" s="311"/>
      <c r="JV16" s="311"/>
      <c r="JW16" s="624"/>
      <c r="JX16" s="624"/>
      <c r="JY16" s="624"/>
      <c r="JZ16" s="313"/>
      <c r="KA16" s="314"/>
      <c r="KB16" s="315"/>
      <c r="KC16" s="311"/>
      <c r="KD16" s="311"/>
      <c r="KE16" s="624"/>
      <c r="KF16" s="624"/>
      <c r="KG16" s="624"/>
      <c r="KH16" s="313"/>
      <c r="KI16" s="314"/>
      <c r="KJ16" s="315"/>
      <c r="KK16" s="311"/>
      <c r="KL16" s="311"/>
      <c r="KM16" s="624"/>
      <c r="KN16" s="624"/>
      <c r="KO16" s="624"/>
      <c r="KP16" s="313"/>
      <c r="KQ16" s="314"/>
      <c r="KR16" s="315"/>
      <c r="KS16" s="311"/>
      <c r="KT16" s="311"/>
      <c r="KU16" s="624"/>
      <c r="KV16" s="624"/>
      <c r="KW16" s="624"/>
      <c r="KX16" s="313"/>
      <c r="KY16" s="314"/>
      <c r="KZ16" s="315"/>
      <c r="LA16" s="311"/>
      <c r="LB16" s="311"/>
      <c r="LC16" s="624"/>
      <c r="LD16" s="624"/>
      <c r="LE16" s="624"/>
      <c r="LF16" s="313"/>
      <c r="LG16" s="314"/>
      <c r="LH16" s="315"/>
      <c r="LI16" s="311"/>
      <c r="LJ16" s="311"/>
      <c r="LK16" s="624"/>
      <c r="LL16" s="624"/>
      <c r="LM16" s="624"/>
      <c r="LN16" s="313"/>
      <c r="LO16" s="314"/>
      <c r="LP16" s="315"/>
      <c r="LQ16" s="311"/>
      <c r="LR16" s="311"/>
      <c r="LS16" s="624"/>
      <c r="LT16" s="624"/>
      <c r="LU16" s="624"/>
      <c r="LV16" s="313"/>
      <c r="LW16" s="314"/>
      <c r="LX16" s="315"/>
      <c r="LY16" s="311"/>
      <c r="LZ16" s="311"/>
      <c r="MA16" s="624"/>
      <c r="MB16" s="624"/>
      <c r="MC16" s="624"/>
      <c r="MD16" s="313"/>
      <c r="ME16" s="314"/>
      <c r="MF16" s="315"/>
      <c r="MG16" s="311"/>
      <c r="MH16" s="311"/>
      <c r="MI16" s="624"/>
      <c r="MJ16" s="624"/>
      <c r="MK16" s="624"/>
      <c r="ML16" s="313"/>
      <c r="MM16" s="314"/>
      <c r="MN16" s="315"/>
      <c r="MO16" s="311"/>
      <c r="MP16" s="311"/>
      <c r="MQ16" s="624"/>
      <c r="MR16" s="624"/>
      <c r="MS16" s="624"/>
      <c r="MT16" s="313"/>
      <c r="MU16" s="314"/>
      <c r="MV16" s="315"/>
      <c r="MW16" s="311"/>
      <c r="MX16" s="311"/>
      <c r="MY16" s="624"/>
      <c r="MZ16" s="624"/>
      <c r="NA16" s="624"/>
      <c r="NB16" s="313"/>
      <c r="NC16" s="314"/>
      <c r="ND16" s="315"/>
      <c r="NE16" s="311"/>
      <c r="NF16" s="311"/>
      <c r="NG16" s="624"/>
      <c r="NH16" s="624"/>
      <c r="NI16" s="624"/>
      <c r="NJ16" s="313"/>
      <c r="NK16" s="314"/>
      <c r="NL16" s="315"/>
      <c r="NM16" s="311"/>
      <c r="NN16" s="311"/>
      <c r="NO16" s="624"/>
      <c r="NP16" s="624"/>
      <c r="NQ16" s="624"/>
      <c r="NR16" s="313"/>
      <c r="NS16" s="314"/>
      <c r="NT16" s="315"/>
      <c r="NU16" s="311"/>
      <c r="NV16" s="311"/>
      <c r="NW16" s="624"/>
      <c r="NX16" s="624"/>
      <c r="NY16" s="624"/>
      <c r="NZ16" s="313"/>
      <c r="OA16" s="314"/>
      <c r="OB16" s="315"/>
      <c r="OC16" s="311"/>
      <c r="OD16" s="311"/>
      <c r="OE16" s="624"/>
      <c r="OF16" s="624"/>
      <c r="OG16" s="624"/>
      <c r="OH16" s="313"/>
      <c r="OI16" s="314"/>
      <c r="OJ16" s="315"/>
      <c r="OK16" s="311"/>
      <c r="OL16" s="311"/>
      <c r="OM16" s="624"/>
      <c r="ON16" s="624"/>
      <c r="OO16" s="624"/>
      <c r="OP16" s="313"/>
      <c r="OQ16" s="314"/>
      <c r="OR16" s="315"/>
      <c r="OS16" s="311"/>
      <c r="OT16" s="311"/>
      <c r="OU16" s="624"/>
      <c r="OV16" s="624"/>
      <c r="OW16" s="624"/>
      <c r="OX16" s="313"/>
      <c r="OY16" s="314"/>
      <c r="OZ16" s="315"/>
      <c r="PA16" s="311"/>
      <c r="PB16" s="311"/>
      <c r="PC16" s="624"/>
      <c r="PD16" s="624"/>
      <c r="PE16" s="624"/>
      <c r="PF16" s="313"/>
      <c r="PG16" s="314"/>
      <c r="PH16" s="315"/>
      <c r="PI16" s="311"/>
      <c r="PJ16" s="311"/>
      <c r="PK16" s="624"/>
      <c r="PL16" s="624"/>
      <c r="PM16" s="624"/>
      <c r="PN16" s="313"/>
      <c r="PO16" s="314"/>
      <c r="PP16" s="315"/>
      <c r="PQ16" s="311"/>
      <c r="PR16" s="311"/>
      <c r="PS16" s="624"/>
      <c r="PT16" s="624"/>
      <c r="PU16" s="624"/>
      <c r="PV16" s="313"/>
      <c r="PW16" s="314"/>
      <c r="PX16" s="315"/>
      <c r="PY16" s="311"/>
      <c r="PZ16" s="311"/>
      <c r="QA16" s="624"/>
      <c r="QB16" s="624"/>
      <c r="QC16" s="624"/>
      <c r="QD16" s="313"/>
      <c r="QE16" s="314"/>
      <c r="QF16" s="315"/>
      <c r="QG16" s="311"/>
      <c r="QH16" s="311"/>
      <c r="QI16" s="624"/>
      <c r="QJ16" s="624"/>
      <c r="QK16" s="624"/>
      <c r="QL16" s="313"/>
      <c r="QM16" s="314"/>
      <c r="QN16" s="315"/>
      <c r="QO16" s="311"/>
      <c r="QP16" s="311"/>
      <c r="QQ16" s="624"/>
      <c r="QR16" s="624"/>
      <c r="QS16" s="624"/>
      <c r="QT16" s="313"/>
      <c r="QU16" s="314"/>
      <c r="QV16" s="315"/>
      <c r="QW16" s="311"/>
      <c r="QX16" s="311"/>
      <c r="QY16" s="624"/>
      <c r="QZ16" s="624"/>
      <c r="RA16" s="624"/>
      <c r="RB16" s="313"/>
      <c r="RC16" s="314"/>
      <c r="RD16" s="315"/>
      <c r="RE16" s="311"/>
      <c r="RF16" s="311"/>
      <c r="RG16" s="624"/>
      <c r="RH16" s="624"/>
      <c r="RI16" s="624"/>
      <c r="RJ16" s="313"/>
      <c r="RK16" s="314"/>
      <c r="RL16" s="315"/>
      <c r="RM16" s="311"/>
      <c r="RN16" s="311"/>
      <c r="RO16" s="624"/>
      <c r="RP16" s="624"/>
      <c r="RQ16" s="624"/>
      <c r="RR16" s="313"/>
      <c r="RS16" s="314"/>
      <c r="RT16" s="315"/>
      <c r="RU16" s="311"/>
      <c r="RV16" s="311"/>
      <c r="RW16" s="624"/>
      <c r="RX16" s="624"/>
      <c r="RY16" s="624"/>
      <c r="RZ16" s="313"/>
      <c r="SA16" s="314"/>
      <c r="SB16" s="315"/>
      <c r="SC16" s="311"/>
      <c r="SD16" s="311"/>
      <c r="SE16" s="624"/>
      <c r="SF16" s="624"/>
      <c r="SG16" s="624"/>
      <c r="SH16" s="313"/>
      <c r="SI16" s="314"/>
      <c r="SJ16" s="315"/>
      <c r="SK16" s="311"/>
      <c r="SL16" s="311"/>
      <c r="SM16" s="624"/>
      <c r="SN16" s="624"/>
      <c r="SO16" s="624"/>
      <c r="SP16" s="313"/>
      <c r="SQ16" s="314"/>
      <c r="SR16" s="315"/>
      <c r="SS16" s="311"/>
      <c r="ST16" s="311"/>
      <c r="SU16" s="624"/>
      <c r="SV16" s="624"/>
      <c r="SW16" s="624"/>
      <c r="SX16" s="313"/>
      <c r="SY16" s="314"/>
      <c r="SZ16" s="315"/>
      <c r="TA16" s="311"/>
      <c r="TB16" s="311"/>
      <c r="TC16" s="624"/>
      <c r="TD16" s="624"/>
      <c r="TE16" s="624"/>
      <c r="TF16" s="313"/>
      <c r="TG16" s="314"/>
      <c r="TH16" s="315"/>
      <c r="TI16" s="311"/>
      <c r="TJ16" s="311"/>
      <c r="TK16" s="624"/>
      <c r="TL16" s="624"/>
      <c r="TM16" s="624"/>
      <c r="TN16" s="313"/>
      <c r="TO16" s="314"/>
      <c r="TP16" s="315"/>
      <c r="TQ16" s="311"/>
      <c r="TR16" s="311"/>
      <c r="TS16" s="624"/>
      <c r="TT16" s="624"/>
      <c r="TU16" s="624"/>
      <c r="TV16" s="313"/>
      <c r="TW16" s="314"/>
      <c r="TX16" s="315"/>
      <c r="TY16" s="311"/>
      <c r="TZ16" s="311"/>
      <c r="UA16" s="624"/>
      <c r="UB16" s="624"/>
      <c r="UC16" s="624"/>
      <c r="UD16" s="313"/>
      <c r="UE16" s="314"/>
      <c r="UF16" s="315"/>
      <c r="UG16" s="311"/>
      <c r="UH16" s="311"/>
      <c r="UI16" s="624"/>
      <c r="UJ16" s="624"/>
      <c r="UK16" s="624"/>
      <c r="UL16" s="313"/>
      <c r="UM16" s="314"/>
      <c r="UN16" s="315"/>
      <c r="UO16" s="311"/>
      <c r="UP16" s="311"/>
      <c r="UQ16" s="624"/>
      <c r="UR16" s="624"/>
      <c r="US16" s="624"/>
      <c r="UT16" s="313"/>
      <c r="UU16" s="314"/>
      <c r="UV16" s="315"/>
      <c r="UW16" s="311"/>
      <c r="UX16" s="311"/>
      <c r="UY16" s="624"/>
      <c r="UZ16" s="624"/>
      <c r="VA16" s="624"/>
      <c r="VB16" s="313"/>
      <c r="VC16" s="314"/>
      <c r="VD16" s="315"/>
      <c r="VE16" s="311"/>
      <c r="VF16" s="311"/>
      <c r="VG16" s="624"/>
      <c r="VH16" s="624"/>
      <c r="VI16" s="624"/>
      <c r="VJ16" s="313"/>
      <c r="VK16" s="314"/>
      <c r="VL16" s="315"/>
      <c r="VM16" s="311"/>
      <c r="VN16" s="311"/>
      <c r="VO16" s="624"/>
      <c r="VP16" s="624"/>
      <c r="VQ16" s="624"/>
      <c r="VR16" s="313"/>
      <c r="VS16" s="314"/>
      <c r="VT16" s="315"/>
      <c r="VU16" s="311"/>
      <c r="VV16" s="311"/>
      <c r="VW16" s="624"/>
      <c r="VX16" s="624"/>
      <c r="VY16" s="624"/>
      <c r="VZ16" s="313"/>
      <c r="WA16" s="314"/>
      <c r="WB16" s="315"/>
      <c r="WC16" s="311"/>
      <c r="WD16" s="311"/>
      <c r="WE16" s="624"/>
      <c r="WF16" s="624"/>
      <c r="WG16" s="624"/>
      <c r="WH16" s="313"/>
      <c r="WI16" s="314"/>
      <c r="WJ16" s="315"/>
      <c r="WK16" s="311"/>
      <c r="WL16" s="311"/>
      <c r="WM16" s="624"/>
      <c r="WN16" s="624"/>
      <c r="WO16" s="624"/>
      <c r="WP16" s="313"/>
      <c r="WQ16" s="314"/>
      <c r="WR16" s="315"/>
      <c r="WS16" s="311"/>
      <c r="WT16" s="311"/>
      <c r="WU16" s="624"/>
      <c r="WV16" s="624"/>
      <c r="WW16" s="624"/>
      <c r="WX16" s="313"/>
      <c r="WY16" s="314"/>
      <c r="WZ16" s="315"/>
      <c r="XA16" s="311"/>
      <c r="XB16" s="311"/>
      <c r="XC16" s="624"/>
      <c r="XD16" s="624"/>
      <c r="XE16" s="624"/>
      <c r="XF16" s="313"/>
      <c r="XG16" s="314"/>
      <c r="XH16" s="315"/>
      <c r="XI16" s="311"/>
      <c r="XJ16" s="311"/>
      <c r="XK16" s="624"/>
      <c r="XL16" s="624"/>
      <c r="XM16" s="624"/>
      <c r="XN16" s="313"/>
      <c r="XO16" s="314"/>
      <c r="XP16" s="315"/>
      <c r="XQ16" s="311"/>
      <c r="XR16" s="311"/>
      <c r="XS16" s="624"/>
      <c r="XT16" s="624"/>
      <c r="XU16" s="624"/>
      <c r="XV16" s="313"/>
      <c r="XW16" s="314"/>
      <c r="XX16" s="315"/>
      <c r="XY16" s="311"/>
      <c r="XZ16" s="311"/>
      <c r="YA16" s="624"/>
      <c r="YB16" s="624"/>
      <c r="YC16" s="624"/>
      <c r="YD16" s="313"/>
      <c r="YE16" s="314"/>
      <c r="YF16" s="315"/>
      <c r="YG16" s="311"/>
      <c r="YH16" s="311"/>
      <c r="YI16" s="624"/>
      <c r="YJ16" s="624"/>
      <c r="YK16" s="624"/>
      <c r="YL16" s="313"/>
      <c r="YM16" s="314"/>
      <c r="YN16" s="315"/>
      <c r="YO16" s="311"/>
      <c r="YP16" s="311"/>
      <c r="YQ16" s="624"/>
      <c r="YR16" s="624"/>
      <c r="YS16" s="624"/>
      <c r="YT16" s="313"/>
      <c r="YU16" s="314"/>
      <c r="YV16" s="315"/>
      <c r="YW16" s="311"/>
      <c r="YX16" s="311"/>
      <c r="YY16" s="624"/>
      <c r="YZ16" s="624"/>
      <c r="ZA16" s="624"/>
      <c r="ZB16" s="313"/>
      <c r="ZC16" s="314"/>
      <c r="ZD16" s="315"/>
      <c r="ZE16" s="311"/>
      <c r="ZF16" s="311"/>
      <c r="ZG16" s="624"/>
      <c r="ZH16" s="624"/>
      <c r="ZI16" s="624"/>
      <c r="ZJ16" s="313"/>
      <c r="ZK16" s="314"/>
      <c r="ZL16" s="315"/>
      <c r="ZM16" s="311"/>
      <c r="ZN16" s="311"/>
      <c r="ZO16" s="624"/>
      <c r="ZP16" s="624"/>
      <c r="ZQ16" s="624"/>
      <c r="ZR16" s="313"/>
      <c r="ZS16" s="314"/>
      <c r="ZT16" s="315"/>
      <c r="ZU16" s="311"/>
      <c r="ZV16" s="311"/>
      <c r="ZW16" s="624"/>
      <c r="ZX16" s="624"/>
      <c r="ZY16" s="624"/>
      <c r="ZZ16" s="313"/>
      <c r="AAA16" s="314"/>
      <c r="AAB16" s="315"/>
      <c r="AAC16" s="311"/>
      <c r="AAD16" s="311"/>
      <c r="AAE16" s="624"/>
      <c r="AAF16" s="624"/>
      <c r="AAG16" s="624"/>
      <c r="AAH16" s="313"/>
      <c r="AAI16" s="314"/>
      <c r="AAJ16" s="315"/>
      <c r="AAK16" s="311"/>
      <c r="AAL16" s="311"/>
      <c r="AAM16" s="624"/>
      <c r="AAN16" s="624"/>
      <c r="AAO16" s="624"/>
      <c r="AAP16" s="313"/>
      <c r="AAQ16" s="314"/>
      <c r="AAR16" s="315"/>
      <c r="AAS16" s="311"/>
      <c r="AAT16" s="311"/>
      <c r="AAU16" s="624"/>
      <c r="AAV16" s="624"/>
      <c r="AAW16" s="624"/>
      <c r="AAX16" s="313"/>
      <c r="AAY16" s="314"/>
      <c r="AAZ16" s="315"/>
      <c r="ABA16" s="311"/>
      <c r="ABB16" s="311"/>
      <c r="ABC16" s="624"/>
      <c r="ABD16" s="624"/>
      <c r="ABE16" s="624"/>
      <c r="ABF16" s="313"/>
      <c r="ABG16" s="314"/>
      <c r="ABH16" s="315"/>
      <c r="ABI16" s="311"/>
      <c r="ABJ16" s="311"/>
      <c r="ABK16" s="624"/>
      <c r="ABL16" s="624"/>
      <c r="ABM16" s="624"/>
      <c r="ABN16" s="313"/>
      <c r="ABO16" s="314"/>
      <c r="ABP16" s="315"/>
      <c r="ABQ16" s="311"/>
      <c r="ABR16" s="311"/>
      <c r="ABS16" s="624"/>
      <c r="ABT16" s="624"/>
      <c r="ABU16" s="624"/>
      <c r="ABV16" s="313"/>
      <c r="ABW16" s="314"/>
      <c r="ABX16" s="315"/>
      <c r="ABY16" s="311"/>
      <c r="ABZ16" s="311"/>
      <c r="ACA16" s="624"/>
      <c r="ACB16" s="624"/>
      <c r="ACC16" s="624"/>
      <c r="ACD16" s="313"/>
      <c r="ACE16" s="314"/>
      <c r="ACF16" s="315"/>
      <c r="ACG16" s="311"/>
      <c r="ACH16" s="311"/>
      <c r="ACI16" s="624"/>
      <c r="ACJ16" s="624"/>
      <c r="ACK16" s="624"/>
      <c r="ACL16" s="313"/>
      <c r="ACM16" s="314"/>
      <c r="ACN16" s="315"/>
      <c r="ACO16" s="311"/>
      <c r="ACP16" s="311"/>
      <c r="ACQ16" s="624"/>
      <c r="ACR16" s="624"/>
      <c r="ACS16" s="624"/>
      <c r="ACT16" s="313"/>
      <c r="ACU16" s="314"/>
      <c r="ACV16" s="315"/>
      <c r="ACW16" s="311"/>
      <c r="ACX16" s="311"/>
      <c r="ACY16" s="624"/>
      <c r="ACZ16" s="624"/>
      <c r="ADA16" s="624"/>
      <c r="ADB16" s="313"/>
      <c r="ADC16" s="314"/>
      <c r="ADD16" s="315"/>
      <c r="ADE16" s="311"/>
      <c r="ADF16" s="311"/>
      <c r="ADG16" s="624"/>
      <c r="ADH16" s="624"/>
      <c r="ADI16" s="624"/>
      <c r="ADJ16" s="313"/>
      <c r="ADK16" s="314"/>
      <c r="ADL16" s="315"/>
      <c r="ADM16" s="311"/>
      <c r="ADN16" s="311"/>
      <c r="ADO16" s="624"/>
      <c r="ADP16" s="624"/>
      <c r="ADQ16" s="624"/>
      <c r="ADR16" s="313"/>
      <c r="ADS16" s="314"/>
      <c r="ADT16" s="315"/>
      <c r="ADU16" s="311"/>
      <c r="ADV16" s="311"/>
      <c r="ADW16" s="624"/>
      <c r="ADX16" s="624"/>
      <c r="ADY16" s="624"/>
      <c r="ADZ16" s="313"/>
      <c r="AEA16" s="314"/>
      <c r="AEB16" s="315"/>
      <c r="AEC16" s="311"/>
      <c r="AED16" s="311"/>
      <c r="AEE16" s="624"/>
      <c r="AEF16" s="624"/>
      <c r="AEG16" s="624"/>
      <c r="AEH16" s="313"/>
      <c r="AEI16" s="314"/>
      <c r="AEJ16" s="315"/>
      <c r="AEK16" s="311"/>
      <c r="AEL16" s="311"/>
      <c r="AEM16" s="624"/>
      <c r="AEN16" s="624"/>
      <c r="AEO16" s="624"/>
      <c r="AEP16" s="313"/>
      <c r="AEQ16" s="314"/>
      <c r="AER16" s="315"/>
      <c r="AES16" s="311"/>
      <c r="AET16" s="311"/>
      <c r="AEU16" s="624"/>
      <c r="AEV16" s="624"/>
      <c r="AEW16" s="624"/>
      <c r="AEX16" s="313"/>
      <c r="AEY16" s="314"/>
      <c r="AEZ16" s="315"/>
      <c r="AFA16" s="311"/>
      <c r="AFB16" s="311"/>
      <c r="AFC16" s="624"/>
      <c r="AFD16" s="624"/>
      <c r="AFE16" s="624"/>
      <c r="AFF16" s="313"/>
      <c r="AFG16" s="314"/>
      <c r="AFH16" s="315"/>
      <c r="AFI16" s="311"/>
      <c r="AFJ16" s="311"/>
      <c r="AFK16" s="624"/>
      <c r="AFL16" s="624"/>
      <c r="AFM16" s="624"/>
      <c r="AFN16" s="313"/>
      <c r="AFO16" s="314"/>
      <c r="AFP16" s="315"/>
      <c r="AFQ16" s="311"/>
      <c r="AFR16" s="311"/>
      <c r="AFS16" s="624"/>
      <c r="AFT16" s="624"/>
      <c r="AFU16" s="624"/>
      <c r="AFV16" s="313"/>
      <c r="AFW16" s="314"/>
      <c r="AFX16" s="315"/>
      <c r="AFY16" s="311"/>
      <c r="AFZ16" s="311"/>
      <c r="AGA16" s="624"/>
      <c r="AGB16" s="624"/>
      <c r="AGC16" s="624"/>
      <c r="AGD16" s="313"/>
      <c r="AGE16" s="314"/>
      <c r="AGF16" s="315"/>
      <c r="AGG16" s="311"/>
      <c r="AGH16" s="311"/>
      <c r="AGI16" s="624"/>
      <c r="AGJ16" s="624"/>
      <c r="AGK16" s="624"/>
      <c r="AGL16" s="313"/>
      <c r="AGM16" s="314"/>
      <c r="AGN16" s="315"/>
      <c r="AGO16" s="311"/>
      <c r="AGP16" s="311"/>
      <c r="AGQ16" s="624"/>
      <c r="AGR16" s="624"/>
      <c r="AGS16" s="624"/>
      <c r="AGT16" s="313"/>
      <c r="AGU16" s="314"/>
      <c r="AGV16" s="315"/>
      <c r="AGW16" s="311"/>
      <c r="AGX16" s="311"/>
      <c r="AGY16" s="624"/>
      <c r="AGZ16" s="624"/>
      <c r="AHA16" s="624"/>
      <c r="AHB16" s="313"/>
      <c r="AHC16" s="314"/>
      <c r="AHD16" s="315"/>
      <c r="AHE16" s="311"/>
      <c r="AHF16" s="311"/>
      <c r="AHG16" s="624"/>
      <c r="AHH16" s="624"/>
      <c r="AHI16" s="624"/>
      <c r="AHJ16" s="313"/>
      <c r="AHK16" s="314"/>
      <c r="AHL16" s="315"/>
      <c r="AHM16" s="311"/>
      <c r="AHN16" s="311"/>
      <c r="AHO16" s="624"/>
      <c r="AHP16" s="624"/>
      <c r="AHQ16" s="624"/>
      <c r="AHR16" s="313"/>
      <c r="AHS16" s="314"/>
      <c r="AHT16" s="315"/>
      <c r="AHU16" s="311"/>
      <c r="AHV16" s="311"/>
      <c r="AHW16" s="624"/>
      <c r="AHX16" s="624"/>
      <c r="AHY16" s="624"/>
      <c r="AHZ16" s="313"/>
      <c r="AIA16" s="314"/>
      <c r="AIB16" s="315"/>
      <c r="AIC16" s="311"/>
      <c r="AID16" s="311"/>
      <c r="AIE16" s="624"/>
      <c r="AIF16" s="624"/>
      <c r="AIG16" s="624"/>
      <c r="AIH16" s="313"/>
      <c r="AII16" s="314"/>
      <c r="AIJ16" s="315"/>
      <c r="AIK16" s="311"/>
      <c r="AIL16" s="311"/>
      <c r="AIM16" s="624"/>
      <c r="AIN16" s="624"/>
      <c r="AIO16" s="624"/>
      <c r="AIP16" s="313"/>
      <c r="AIQ16" s="314"/>
      <c r="AIR16" s="315"/>
      <c r="AIS16" s="311"/>
      <c r="AIT16" s="311"/>
      <c r="AIU16" s="624"/>
      <c r="AIV16" s="624"/>
      <c r="AIW16" s="624"/>
      <c r="AIX16" s="313"/>
      <c r="AIY16" s="314"/>
      <c r="AIZ16" s="315"/>
      <c r="AJA16" s="311"/>
      <c r="AJB16" s="311"/>
      <c r="AJC16" s="624"/>
      <c r="AJD16" s="624"/>
      <c r="AJE16" s="624"/>
      <c r="AJF16" s="313"/>
      <c r="AJG16" s="314"/>
      <c r="AJH16" s="315"/>
      <c r="AJI16" s="311"/>
      <c r="AJJ16" s="311"/>
      <c r="AJK16" s="624"/>
      <c r="AJL16" s="624"/>
      <c r="AJM16" s="624"/>
      <c r="AJN16" s="313"/>
      <c r="AJO16" s="314"/>
      <c r="AJP16" s="315"/>
      <c r="AJQ16" s="311"/>
      <c r="AJR16" s="311"/>
      <c r="AJS16" s="624"/>
      <c r="AJT16" s="624"/>
      <c r="AJU16" s="624"/>
      <c r="AJV16" s="313"/>
      <c r="AJW16" s="314"/>
      <c r="AJX16" s="315"/>
      <c r="AJY16" s="311"/>
      <c r="AJZ16" s="311"/>
      <c r="AKA16" s="624"/>
      <c r="AKB16" s="624"/>
      <c r="AKC16" s="624"/>
      <c r="AKD16" s="313"/>
      <c r="AKE16" s="314"/>
      <c r="AKF16" s="315"/>
      <c r="AKG16" s="311"/>
      <c r="AKH16" s="311"/>
      <c r="AKI16" s="624"/>
      <c r="AKJ16" s="624"/>
      <c r="AKK16" s="624"/>
      <c r="AKL16" s="313"/>
      <c r="AKM16" s="314"/>
      <c r="AKN16" s="315"/>
      <c r="AKO16" s="311"/>
      <c r="AKP16" s="311"/>
      <c r="AKQ16" s="624"/>
      <c r="AKR16" s="624"/>
      <c r="AKS16" s="624"/>
      <c r="AKT16" s="313"/>
      <c r="AKU16" s="314"/>
      <c r="AKV16" s="315"/>
      <c r="AKW16" s="311"/>
      <c r="AKX16" s="311"/>
      <c r="AKY16" s="624"/>
      <c r="AKZ16" s="624"/>
      <c r="ALA16" s="624"/>
      <c r="ALB16" s="313"/>
      <c r="ALC16" s="314"/>
      <c r="ALD16" s="315"/>
      <c r="ALE16" s="311"/>
      <c r="ALF16" s="311"/>
      <c r="ALG16" s="624"/>
      <c r="ALH16" s="624"/>
      <c r="ALI16" s="624"/>
      <c r="ALJ16" s="313"/>
      <c r="ALK16" s="314"/>
      <c r="ALL16" s="315"/>
      <c r="ALM16" s="311"/>
      <c r="ALN16" s="311"/>
      <c r="ALO16" s="624"/>
      <c r="ALP16" s="624"/>
      <c r="ALQ16" s="624"/>
      <c r="ALR16" s="313"/>
      <c r="ALS16" s="314"/>
      <c r="ALT16" s="315"/>
      <c r="ALU16" s="311"/>
      <c r="ALV16" s="311"/>
      <c r="ALW16" s="624"/>
      <c r="ALX16" s="624"/>
      <c r="ALY16" s="624"/>
      <c r="ALZ16" s="313"/>
      <c r="AMA16" s="314"/>
      <c r="AMB16" s="315"/>
      <c r="AMC16" s="311"/>
      <c r="AMD16" s="311"/>
      <c r="AME16" s="624"/>
      <c r="AMF16" s="624"/>
      <c r="AMG16" s="624"/>
      <c r="AMH16" s="313"/>
      <c r="AMI16" s="314"/>
      <c r="AMJ16" s="315"/>
      <c r="AMK16" s="311"/>
      <c r="AML16" s="311"/>
      <c r="AMM16" s="624"/>
      <c r="AMN16" s="624"/>
      <c r="AMO16" s="624"/>
      <c r="AMP16" s="313"/>
      <c r="AMQ16" s="314"/>
      <c r="AMR16" s="315"/>
      <c r="AMS16" s="311"/>
      <c r="AMT16" s="311"/>
      <c r="AMU16" s="624"/>
      <c r="AMV16" s="624"/>
      <c r="AMW16" s="624"/>
      <c r="AMX16" s="313"/>
      <c r="AMY16" s="314"/>
      <c r="AMZ16" s="315"/>
      <c r="ANA16" s="311"/>
      <c r="ANB16" s="311"/>
      <c r="ANC16" s="624"/>
      <c r="AND16" s="624"/>
      <c r="ANE16" s="624"/>
      <c r="ANF16" s="313"/>
      <c r="ANG16" s="314"/>
      <c r="ANH16" s="315"/>
      <c r="ANI16" s="311"/>
      <c r="ANJ16" s="311"/>
      <c r="ANK16" s="624"/>
      <c r="ANL16" s="624"/>
      <c r="ANM16" s="624"/>
      <c r="ANN16" s="313"/>
      <c r="ANO16" s="314"/>
      <c r="ANP16" s="315"/>
      <c r="ANQ16" s="311"/>
      <c r="ANR16" s="311"/>
      <c r="ANS16" s="624"/>
      <c r="ANT16" s="624"/>
      <c r="ANU16" s="624"/>
      <c r="ANV16" s="313"/>
      <c r="ANW16" s="314"/>
      <c r="ANX16" s="315"/>
      <c r="ANY16" s="311"/>
      <c r="ANZ16" s="311"/>
      <c r="AOA16" s="624"/>
      <c r="AOB16" s="624"/>
      <c r="AOC16" s="624"/>
      <c r="AOD16" s="313"/>
      <c r="AOE16" s="314"/>
      <c r="AOF16" s="315"/>
      <c r="AOG16" s="311"/>
      <c r="AOH16" s="311"/>
      <c r="AOI16" s="624"/>
      <c r="AOJ16" s="624"/>
      <c r="AOK16" s="624"/>
      <c r="AOL16" s="313"/>
      <c r="AOM16" s="314"/>
      <c r="AON16" s="315"/>
      <c r="AOO16" s="311"/>
      <c r="AOP16" s="311"/>
      <c r="AOQ16" s="624"/>
      <c r="AOR16" s="624"/>
      <c r="AOS16" s="624"/>
      <c r="AOT16" s="313"/>
      <c r="AOU16" s="314"/>
      <c r="AOV16" s="315"/>
      <c r="AOW16" s="311"/>
      <c r="AOX16" s="311"/>
      <c r="AOY16" s="624"/>
      <c r="AOZ16" s="624"/>
      <c r="APA16" s="624"/>
      <c r="APB16" s="313"/>
      <c r="APC16" s="314"/>
      <c r="APD16" s="315"/>
      <c r="APE16" s="311"/>
      <c r="APF16" s="311"/>
      <c r="APG16" s="624"/>
      <c r="APH16" s="624"/>
      <c r="API16" s="624"/>
      <c r="APJ16" s="313"/>
      <c r="APK16" s="314"/>
      <c r="APL16" s="315"/>
      <c r="APM16" s="311"/>
      <c r="APN16" s="311"/>
      <c r="APO16" s="624"/>
      <c r="APP16" s="624"/>
      <c r="APQ16" s="624"/>
      <c r="APR16" s="313"/>
      <c r="APS16" s="314"/>
      <c r="APT16" s="315"/>
      <c r="APU16" s="311"/>
      <c r="APV16" s="311"/>
      <c r="APW16" s="624"/>
      <c r="APX16" s="624"/>
      <c r="APY16" s="624"/>
      <c r="APZ16" s="313"/>
      <c r="AQA16" s="314"/>
      <c r="AQB16" s="315"/>
      <c r="AQC16" s="311"/>
      <c r="AQD16" s="311"/>
      <c r="AQE16" s="624"/>
      <c r="AQF16" s="624"/>
      <c r="AQG16" s="624"/>
      <c r="AQH16" s="313"/>
      <c r="AQI16" s="314"/>
      <c r="AQJ16" s="315"/>
      <c r="AQK16" s="311"/>
      <c r="AQL16" s="311"/>
      <c r="AQM16" s="624"/>
      <c r="AQN16" s="624"/>
      <c r="AQO16" s="624"/>
      <c r="AQP16" s="313"/>
      <c r="AQQ16" s="314"/>
      <c r="AQR16" s="315"/>
      <c r="AQS16" s="311"/>
      <c r="AQT16" s="311"/>
      <c r="AQU16" s="624"/>
      <c r="AQV16" s="624"/>
      <c r="AQW16" s="624"/>
      <c r="AQX16" s="313"/>
      <c r="AQY16" s="314"/>
      <c r="AQZ16" s="315"/>
      <c r="ARA16" s="311"/>
      <c r="ARB16" s="311"/>
      <c r="ARC16" s="624"/>
      <c r="ARD16" s="624"/>
      <c r="ARE16" s="624"/>
      <c r="ARF16" s="313"/>
      <c r="ARG16" s="314"/>
      <c r="ARH16" s="315"/>
      <c r="ARI16" s="311"/>
      <c r="ARJ16" s="311"/>
      <c r="ARK16" s="624"/>
      <c r="ARL16" s="624"/>
      <c r="ARM16" s="624"/>
      <c r="ARN16" s="313"/>
      <c r="ARO16" s="314"/>
      <c r="ARP16" s="315"/>
      <c r="ARQ16" s="311"/>
      <c r="ARR16" s="311"/>
      <c r="ARS16" s="624"/>
      <c r="ART16" s="624"/>
      <c r="ARU16" s="624"/>
      <c r="ARV16" s="313"/>
      <c r="ARW16" s="314"/>
      <c r="ARX16" s="315"/>
      <c r="ARY16" s="311"/>
      <c r="ARZ16" s="311"/>
      <c r="ASA16" s="624"/>
      <c r="ASB16" s="624"/>
      <c r="ASC16" s="624"/>
      <c r="ASD16" s="313"/>
      <c r="ASE16" s="314"/>
      <c r="ASF16" s="315"/>
      <c r="ASG16" s="311"/>
      <c r="ASH16" s="311"/>
      <c r="ASI16" s="624"/>
      <c r="ASJ16" s="624"/>
      <c r="ASK16" s="624"/>
      <c r="ASL16" s="313"/>
      <c r="ASM16" s="314"/>
      <c r="ASN16" s="315"/>
      <c r="ASO16" s="311"/>
      <c r="ASP16" s="311"/>
      <c r="ASQ16" s="624"/>
      <c r="ASR16" s="624"/>
      <c r="ASS16" s="624"/>
      <c r="AST16" s="313"/>
      <c r="ASU16" s="314"/>
      <c r="ASV16" s="315"/>
      <c r="ASW16" s="311"/>
      <c r="ASX16" s="311"/>
      <c r="ASY16" s="624"/>
      <c r="ASZ16" s="624"/>
      <c r="ATA16" s="624"/>
      <c r="ATB16" s="313"/>
      <c r="ATC16" s="314"/>
      <c r="ATD16" s="315"/>
      <c r="ATE16" s="311"/>
      <c r="ATF16" s="311"/>
      <c r="ATG16" s="624"/>
      <c r="ATH16" s="624"/>
      <c r="ATI16" s="624"/>
      <c r="ATJ16" s="313"/>
      <c r="ATK16" s="314"/>
      <c r="ATL16" s="315"/>
      <c r="ATM16" s="311"/>
      <c r="ATN16" s="311"/>
      <c r="ATO16" s="624"/>
      <c r="ATP16" s="624"/>
      <c r="ATQ16" s="624"/>
      <c r="ATR16" s="313"/>
      <c r="ATS16" s="314"/>
      <c r="ATT16" s="315"/>
      <c r="ATU16" s="311"/>
      <c r="ATV16" s="311"/>
      <c r="ATW16" s="624"/>
      <c r="ATX16" s="624"/>
      <c r="ATY16" s="624"/>
      <c r="ATZ16" s="313"/>
      <c r="AUA16" s="314"/>
      <c r="AUB16" s="315"/>
      <c r="AUC16" s="311"/>
      <c r="AUD16" s="311"/>
      <c r="AUE16" s="624"/>
      <c r="AUF16" s="624"/>
      <c r="AUG16" s="624"/>
      <c r="AUH16" s="313"/>
      <c r="AUI16" s="314"/>
      <c r="AUJ16" s="315"/>
      <c r="AUK16" s="311"/>
      <c r="AUL16" s="311"/>
      <c r="AUM16" s="624"/>
      <c r="AUN16" s="624"/>
      <c r="AUO16" s="624"/>
      <c r="AUP16" s="313"/>
      <c r="AUQ16" s="314"/>
      <c r="AUR16" s="315"/>
      <c r="AUS16" s="311"/>
      <c r="AUT16" s="311"/>
      <c r="AUU16" s="624"/>
      <c r="AUV16" s="624"/>
      <c r="AUW16" s="624"/>
      <c r="AUX16" s="313"/>
      <c r="AUY16" s="314"/>
      <c r="AUZ16" s="315"/>
      <c r="AVA16" s="311"/>
      <c r="AVB16" s="311"/>
      <c r="AVC16" s="624"/>
      <c r="AVD16" s="624"/>
      <c r="AVE16" s="624"/>
      <c r="AVF16" s="313"/>
      <c r="AVG16" s="314"/>
      <c r="AVH16" s="315"/>
      <c r="AVI16" s="311"/>
      <c r="AVJ16" s="311"/>
      <c r="AVK16" s="624"/>
      <c r="AVL16" s="624"/>
      <c r="AVM16" s="624"/>
      <c r="AVN16" s="313"/>
      <c r="AVO16" s="314"/>
      <c r="AVP16" s="315"/>
      <c r="AVQ16" s="311"/>
      <c r="AVR16" s="311"/>
      <c r="AVS16" s="624"/>
      <c r="AVT16" s="624"/>
      <c r="AVU16" s="624"/>
      <c r="AVV16" s="313"/>
      <c r="AVW16" s="314"/>
      <c r="AVX16" s="315"/>
      <c r="AVY16" s="311"/>
      <c r="AVZ16" s="311"/>
      <c r="AWA16" s="624"/>
      <c r="AWB16" s="624"/>
      <c r="AWC16" s="624"/>
      <c r="AWD16" s="313"/>
      <c r="AWE16" s="314"/>
      <c r="AWF16" s="315"/>
      <c r="AWG16" s="311"/>
      <c r="AWH16" s="311"/>
      <c r="AWI16" s="624"/>
      <c r="AWJ16" s="624"/>
      <c r="AWK16" s="624"/>
      <c r="AWL16" s="313"/>
      <c r="AWM16" s="314"/>
      <c r="AWN16" s="315"/>
      <c r="AWO16" s="311"/>
      <c r="AWP16" s="311"/>
      <c r="AWQ16" s="624"/>
      <c r="AWR16" s="624"/>
      <c r="AWS16" s="624"/>
      <c r="AWT16" s="313"/>
      <c r="AWU16" s="314"/>
      <c r="AWV16" s="315"/>
      <c r="AWW16" s="311"/>
      <c r="AWX16" s="311"/>
      <c r="AWY16" s="624"/>
      <c r="AWZ16" s="624"/>
      <c r="AXA16" s="624"/>
      <c r="AXB16" s="313"/>
      <c r="AXC16" s="314"/>
      <c r="AXD16" s="315"/>
      <c r="AXE16" s="311"/>
      <c r="AXF16" s="311"/>
      <c r="AXG16" s="624"/>
      <c r="AXH16" s="624"/>
      <c r="AXI16" s="624"/>
      <c r="AXJ16" s="313"/>
      <c r="AXK16" s="314"/>
      <c r="AXL16" s="315"/>
      <c r="AXM16" s="311"/>
      <c r="AXN16" s="311"/>
      <c r="AXO16" s="624"/>
      <c r="AXP16" s="624"/>
      <c r="AXQ16" s="624"/>
      <c r="AXR16" s="313"/>
      <c r="AXS16" s="314"/>
      <c r="AXT16" s="315"/>
      <c r="AXU16" s="311"/>
      <c r="AXV16" s="311"/>
      <c r="AXW16" s="624"/>
      <c r="AXX16" s="624"/>
      <c r="AXY16" s="624"/>
      <c r="AXZ16" s="313"/>
      <c r="AYA16" s="314"/>
      <c r="AYB16" s="315"/>
      <c r="AYC16" s="311"/>
      <c r="AYD16" s="311"/>
      <c r="AYE16" s="624"/>
      <c r="AYF16" s="624"/>
      <c r="AYG16" s="624"/>
      <c r="AYH16" s="313"/>
      <c r="AYI16" s="314"/>
      <c r="AYJ16" s="315"/>
      <c r="AYK16" s="311"/>
      <c r="AYL16" s="311"/>
      <c r="AYM16" s="624"/>
      <c r="AYN16" s="624"/>
      <c r="AYO16" s="624"/>
      <c r="AYP16" s="313"/>
      <c r="AYQ16" s="314"/>
      <c r="AYR16" s="315"/>
      <c r="AYS16" s="311"/>
      <c r="AYT16" s="311"/>
      <c r="AYU16" s="624"/>
      <c r="AYV16" s="624"/>
      <c r="AYW16" s="624"/>
      <c r="AYX16" s="313"/>
      <c r="AYY16" s="314"/>
      <c r="AYZ16" s="315"/>
      <c r="AZA16" s="311"/>
      <c r="AZB16" s="311"/>
      <c r="AZC16" s="624"/>
      <c r="AZD16" s="624"/>
      <c r="AZE16" s="624"/>
      <c r="AZF16" s="313"/>
      <c r="AZG16" s="314"/>
      <c r="AZH16" s="315"/>
      <c r="AZI16" s="311"/>
      <c r="AZJ16" s="311"/>
      <c r="AZK16" s="624"/>
      <c r="AZL16" s="624"/>
      <c r="AZM16" s="624"/>
      <c r="AZN16" s="313"/>
      <c r="AZO16" s="314"/>
      <c r="AZP16" s="315"/>
      <c r="AZQ16" s="311"/>
      <c r="AZR16" s="311"/>
      <c r="AZS16" s="624"/>
      <c r="AZT16" s="624"/>
      <c r="AZU16" s="624"/>
      <c r="AZV16" s="313"/>
      <c r="AZW16" s="314"/>
      <c r="AZX16" s="315"/>
      <c r="AZY16" s="311"/>
      <c r="AZZ16" s="311"/>
      <c r="BAA16" s="624"/>
      <c r="BAB16" s="624"/>
      <c r="BAC16" s="624"/>
      <c r="BAD16" s="313"/>
      <c r="BAE16" s="314"/>
      <c r="BAF16" s="315"/>
      <c r="BAG16" s="311"/>
      <c r="BAH16" s="311"/>
      <c r="BAI16" s="624"/>
      <c r="BAJ16" s="624"/>
      <c r="BAK16" s="624"/>
      <c r="BAL16" s="313"/>
      <c r="BAM16" s="314"/>
      <c r="BAN16" s="315"/>
      <c r="BAO16" s="311"/>
      <c r="BAP16" s="311"/>
      <c r="BAQ16" s="624"/>
      <c r="BAR16" s="624"/>
      <c r="BAS16" s="624"/>
      <c r="BAT16" s="313"/>
      <c r="BAU16" s="314"/>
      <c r="BAV16" s="315"/>
      <c r="BAW16" s="311"/>
      <c r="BAX16" s="311"/>
      <c r="BAY16" s="624"/>
      <c r="BAZ16" s="624"/>
      <c r="BBA16" s="624"/>
      <c r="BBB16" s="313"/>
      <c r="BBC16" s="314"/>
      <c r="BBD16" s="315"/>
      <c r="BBE16" s="311"/>
      <c r="BBF16" s="311"/>
      <c r="BBG16" s="624"/>
      <c r="BBH16" s="624"/>
      <c r="BBI16" s="624"/>
      <c r="BBJ16" s="313"/>
      <c r="BBK16" s="314"/>
      <c r="BBL16" s="315"/>
      <c r="BBM16" s="311"/>
      <c r="BBN16" s="311"/>
      <c r="BBO16" s="624"/>
      <c r="BBP16" s="624"/>
      <c r="BBQ16" s="624"/>
      <c r="BBR16" s="313"/>
      <c r="BBS16" s="314"/>
      <c r="BBT16" s="315"/>
      <c r="BBU16" s="311"/>
      <c r="BBV16" s="311"/>
      <c r="BBW16" s="624"/>
      <c r="BBX16" s="624"/>
      <c r="BBY16" s="624"/>
      <c r="BBZ16" s="313"/>
      <c r="BCA16" s="314"/>
      <c r="BCB16" s="315"/>
      <c r="BCC16" s="311"/>
      <c r="BCD16" s="311"/>
      <c r="BCE16" s="624"/>
      <c r="BCF16" s="624"/>
      <c r="BCG16" s="624"/>
      <c r="BCH16" s="313"/>
      <c r="BCI16" s="314"/>
      <c r="BCJ16" s="315"/>
      <c r="BCK16" s="311"/>
      <c r="BCL16" s="311"/>
      <c r="BCM16" s="624"/>
      <c r="BCN16" s="624"/>
      <c r="BCO16" s="624"/>
      <c r="BCP16" s="313"/>
      <c r="BCQ16" s="314"/>
      <c r="BCR16" s="315"/>
      <c r="BCS16" s="311"/>
      <c r="BCT16" s="311"/>
      <c r="BCU16" s="624"/>
      <c r="BCV16" s="624"/>
      <c r="BCW16" s="624"/>
      <c r="BCX16" s="313"/>
      <c r="BCY16" s="314"/>
      <c r="BCZ16" s="315"/>
      <c r="BDA16" s="311"/>
      <c r="BDB16" s="311"/>
      <c r="BDC16" s="624"/>
      <c r="BDD16" s="624"/>
      <c r="BDE16" s="624"/>
      <c r="BDF16" s="313"/>
      <c r="BDG16" s="314"/>
      <c r="BDH16" s="315"/>
      <c r="BDI16" s="311"/>
      <c r="BDJ16" s="311"/>
      <c r="BDK16" s="624"/>
      <c r="BDL16" s="624"/>
      <c r="BDM16" s="624"/>
      <c r="BDN16" s="313"/>
      <c r="BDO16" s="314"/>
      <c r="BDP16" s="315"/>
      <c r="BDQ16" s="311"/>
      <c r="BDR16" s="311"/>
      <c r="BDS16" s="624"/>
      <c r="BDT16" s="624"/>
      <c r="BDU16" s="624"/>
      <c r="BDV16" s="313"/>
      <c r="BDW16" s="314"/>
      <c r="BDX16" s="315"/>
      <c r="BDY16" s="311"/>
      <c r="BDZ16" s="311"/>
      <c r="BEA16" s="624"/>
      <c r="BEB16" s="624"/>
      <c r="BEC16" s="624"/>
      <c r="BED16" s="313"/>
      <c r="BEE16" s="314"/>
      <c r="BEF16" s="315"/>
      <c r="BEG16" s="311"/>
      <c r="BEH16" s="311"/>
      <c r="BEI16" s="624"/>
      <c r="BEJ16" s="624"/>
      <c r="BEK16" s="624"/>
      <c r="BEL16" s="313"/>
      <c r="BEM16" s="314"/>
      <c r="BEN16" s="315"/>
      <c r="BEO16" s="311"/>
      <c r="BEP16" s="311"/>
      <c r="BEQ16" s="624"/>
      <c r="BER16" s="624"/>
      <c r="BES16" s="624"/>
      <c r="BET16" s="313"/>
      <c r="BEU16" s="314"/>
      <c r="BEV16" s="315"/>
      <c r="BEW16" s="311"/>
      <c r="BEX16" s="311"/>
      <c r="BEY16" s="624"/>
      <c r="BEZ16" s="624"/>
      <c r="BFA16" s="624"/>
      <c r="BFB16" s="313"/>
      <c r="BFC16" s="314"/>
      <c r="BFD16" s="315"/>
      <c r="BFE16" s="311"/>
      <c r="BFF16" s="311"/>
      <c r="BFG16" s="624"/>
      <c r="BFH16" s="624"/>
      <c r="BFI16" s="624"/>
      <c r="BFJ16" s="313"/>
      <c r="BFK16" s="314"/>
      <c r="BFL16" s="315"/>
      <c r="BFM16" s="311"/>
      <c r="BFN16" s="311"/>
      <c r="BFO16" s="624"/>
      <c r="BFP16" s="624"/>
      <c r="BFQ16" s="624"/>
      <c r="BFR16" s="313"/>
      <c r="BFS16" s="314"/>
      <c r="BFT16" s="315"/>
      <c r="BFU16" s="311"/>
      <c r="BFV16" s="311"/>
      <c r="BFW16" s="624"/>
      <c r="BFX16" s="624"/>
      <c r="BFY16" s="624"/>
      <c r="BFZ16" s="313"/>
      <c r="BGA16" s="314"/>
      <c r="BGB16" s="315"/>
      <c r="BGC16" s="311"/>
      <c r="BGD16" s="311"/>
      <c r="BGE16" s="624"/>
      <c r="BGF16" s="624"/>
      <c r="BGG16" s="624"/>
      <c r="BGH16" s="313"/>
      <c r="BGI16" s="314"/>
      <c r="BGJ16" s="315"/>
      <c r="BGK16" s="311"/>
      <c r="BGL16" s="311"/>
      <c r="BGM16" s="624"/>
      <c r="BGN16" s="624"/>
      <c r="BGO16" s="624"/>
      <c r="BGP16" s="313"/>
      <c r="BGQ16" s="314"/>
      <c r="BGR16" s="315"/>
      <c r="BGS16" s="311"/>
      <c r="BGT16" s="311"/>
      <c r="BGU16" s="624"/>
      <c r="BGV16" s="624"/>
      <c r="BGW16" s="624"/>
      <c r="BGX16" s="313"/>
      <c r="BGY16" s="314"/>
      <c r="BGZ16" s="315"/>
      <c r="BHA16" s="311"/>
      <c r="BHB16" s="311"/>
      <c r="BHC16" s="624"/>
      <c r="BHD16" s="624"/>
      <c r="BHE16" s="624"/>
      <c r="BHF16" s="313"/>
      <c r="BHG16" s="314"/>
      <c r="BHH16" s="315"/>
      <c r="BHI16" s="311"/>
      <c r="BHJ16" s="311"/>
      <c r="BHK16" s="624"/>
      <c r="BHL16" s="624"/>
      <c r="BHM16" s="624"/>
      <c r="BHN16" s="313"/>
      <c r="BHO16" s="314"/>
      <c r="BHP16" s="315"/>
      <c r="BHQ16" s="311"/>
      <c r="BHR16" s="311"/>
      <c r="BHS16" s="624"/>
      <c r="BHT16" s="624"/>
      <c r="BHU16" s="624"/>
      <c r="BHV16" s="313"/>
      <c r="BHW16" s="314"/>
      <c r="BHX16" s="315"/>
      <c r="BHY16" s="311"/>
      <c r="BHZ16" s="311"/>
      <c r="BIA16" s="624"/>
      <c r="BIB16" s="624"/>
      <c r="BIC16" s="624"/>
      <c r="BID16" s="313"/>
      <c r="BIE16" s="314"/>
      <c r="BIF16" s="315"/>
      <c r="BIG16" s="311"/>
      <c r="BIH16" s="311"/>
      <c r="BII16" s="624"/>
      <c r="BIJ16" s="624"/>
      <c r="BIK16" s="624"/>
      <c r="BIL16" s="313"/>
      <c r="BIM16" s="314"/>
      <c r="BIN16" s="315"/>
      <c r="BIO16" s="311"/>
      <c r="BIP16" s="311"/>
      <c r="BIQ16" s="624"/>
      <c r="BIR16" s="624"/>
      <c r="BIS16" s="624"/>
      <c r="BIT16" s="313"/>
      <c r="BIU16" s="314"/>
      <c r="BIV16" s="315"/>
      <c r="BIW16" s="311"/>
      <c r="BIX16" s="311"/>
      <c r="BIY16" s="624"/>
      <c r="BIZ16" s="624"/>
      <c r="BJA16" s="624"/>
      <c r="BJB16" s="313"/>
      <c r="BJC16" s="314"/>
      <c r="BJD16" s="315"/>
      <c r="BJE16" s="311"/>
      <c r="BJF16" s="311"/>
      <c r="BJG16" s="624"/>
      <c r="BJH16" s="624"/>
      <c r="BJI16" s="624"/>
      <c r="BJJ16" s="313"/>
      <c r="BJK16" s="314"/>
      <c r="BJL16" s="315"/>
      <c r="BJM16" s="311"/>
      <c r="BJN16" s="311"/>
      <c r="BJO16" s="624"/>
      <c r="BJP16" s="624"/>
      <c r="BJQ16" s="624"/>
      <c r="BJR16" s="313"/>
      <c r="BJS16" s="314"/>
      <c r="BJT16" s="315"/>
      <c r="BJU16" s="311"/>
      <c r="BJV16" s="311"/>
      <c r="BJW16" s="624"/>
      <c r="BJX16" s="624"/>
      <c r="BJY16" s="624"/>
      <c r="BJZ16" s="313"/>
      <c r="BKA16" s="314"/>
      <c r="BKB16" s="315"/>
      <c r="BKC16" s="311"/>
      <c r="BKD16" s="311"/>
      <c r="BKE16" s="624"/>
      <c r="BKF16" s="624"/>
      <c r="BKG16" s="624"/>
      <c r="BKH16" s="313"/>
      <c r="BKI16" s="314"/>
      <c r="BKJ16" s="315"/>
      <c r="BKK16" s="311"/>
      <c r="BKL16" s="311"/>
      <c r="BKM16" s="624"/>
      <c r="BKN16" s="624"/>
      <c r="BKO16" s="624"/>
      <c r="BKP16" s="313"/>
      <c r="BKQ16" s="314"/>
      <c r="BKR16" s="315"/>
      <c r="BKS16" s="311"/>
      <c r="BKT16" s="311"/>
      <c r="BKU16" s="624"/>
      <c r="BKV16" s="624"/>
      <c r="BKW16" s="624"/>
      <c r="BKX16" s="313"/>
      <c r="BKY16" s="314"/>
      <c r="BKZ16" s="315"/>
      <c r="BLA16" s="311"/>
      <c r="BLB16" s="311"/>
      <c r="BLC16" s="624"/>
      <c r="BLD16" s="624"/>
      <c r="BLE16" s="624"/>
      <c r="BLF16" s="313"/>
      <c r="BLG16" s="314"/>
      <c r="BLH16" s="315"/>
      <c r="BLI16" s="311"/>
      <c r="BLJ16" s="311"/>
      <c r="BLK16" s="624"/>
      <c r="BLL16" s="624"/>
      <c r="BLM16" s="624"/>
      <c r="BLN16" s="313"/>
      <c r="BLO16" s="314"/>
      <c r="BLP16" s="315"/>
      <c r="BLQ16" s="311"/>
      <c r="BLR16" s="311"/>
      <c r="BLS16" s="624"/>
      <c r="BLT16" s="624"/>
      <c r="BLU16" s="624"/>
      <c r="BLV16" s="313"/>
      <c r="BLW16" s="314"/>
      <c r="BLX16" s="315"/>
      <c r="BLY16" s="311"/>
      <c r="BLZ16" s="311"/>
      <c r="BMA16" s="624"/>
      <c r="BMB16" s="624"/>
      <c r="BMC16" s="624"/>
      <c r="BMD16" s="313"/>
      <c r="BME16" s="314"/>
      <c r="BMF16" s="315"/>
      <c r="BMG16" s="311"/>
      <c r="BMH16" s="311"/>
      <c r="BMI16" s="624"/>
      <c r="BMJ16" s="624"/>
      <c r="BMK16" s="624"/>
      <c r="BML16" s="313"/>
      <c r="BMM16" s="314"/>
      <c r="BMN16" s="315"/>
      <c r="BMO16" s="311"/>
      <c r="BMP16" s="311"/>
      <c r="BMQ16" s="624"/>
      <c r="BMR16" s="624"/>
      <c r="BMS16" s="624"/>
      <c r="BMT16" s="313"/>
      <c r="BMU16" s="314"/>
      <c r="BMV16" s="315"/>
      <c r="BMW16" s="311"/>
      <c r="BMX16" s="311"/>
      <c r="BMY16" s="624"/>
      <c r="BMZ16" s="624"/>
      <c r="BNA16" s="624"/>
      <c r="BNB16" s="313"/>
      <c r="BNC16" s="314"/>
      <c r="BND16" s="315"/>
      <c r="BNE16" s="311"/>
      <c r="BNF16" s="311"/>
      <c r="BNG16" s="624"/>
      <c r="BNH16" s="624"/>
      <c r="BNI16" s="624"/>
      <c r="BNJ16" s="313"/>
      <c r="BNK16" s="314"/>
      <c r="BNL16" s="315"/>
      <c r="BNM16" s="311"/>
      <c r="BNN16" s="311"/>
      <c r="BNO16" s="624"/>
      <c r="BNP16" s="624"/>
      <c r="BNQ16" s="624"/>
      <c r="BNR16" s="313"/>
      <c r="BNS16" s="314"/>
      <c r="BNT16" s="315"/>
      <c r="BNU16" s="311"/>
      <c r="BNV16" s="311"/>
      <c r="BNW16" s="624"/>
      <c r="BNX16" s="624"/>
      <c r="BNY16" s="624"/>
      <c r="BNZ16" s="313"/>
      <c r="BOA16" s="314"/>
      <c r="BOB16" s="315"/>
      <c r="BOC16" s="311"/>
      <c r="BOD16" s="311"/>
      <c r="BOE16" s="624"/>
      <c r="BOF16" s="624"/>
      <c r="BOG16" s="624"/>
      <c r="BOH16" s="313"/>
      <c r="BOI16" s="314"/>
      <c r="BOJ16" s="315"/>
      <c r="BOK16" s="311"/>
      <c r="BOL16" s="311"/>
      <c r="BOM16" s="624"/>
      <c r="BON16" s="624"/>
      <c r="BOO16" s="624"/>
      <c r="BOP16" s="313"/>
      <c r="BOQ16" s="314"/>
      <c r="BOR16" s="315"/>
      <c r="BOS16" s="311"/>
      <c r="BOT16" s="311"/>
      <c r="BOU16" s="624"/>
      <c r="BOV16" s="624"/>
      <c r="BOW16" s="624"/>
      <c r="BOX16" s="313"/>
      <c r="BOY16" s="314"/>
      <c r="BOZ16" s="315"/>
      <c r="BPA16" s="311"/>
      <c r="BPB16" s="311"/>
      <c r="BPC16" s="624"/>
      <c r="BPD16" s="624"/>
      <c r="BPE16" s="624"/>
      <c r="BPF16" s="313"/>
      <c r="BPG16" s="314"/>
      <c r="BPH16" s="315"/>
      <c r="BPI16" s="311"/>
      <c r="BPJ16" s="311"/>
      <c r="BPK16" s="624"/>
      <c r="BPL16" s="624"/>
      <c r="BPM16" s="624"/>
      <c r="BPN16" s="313"/>
      <c r="BPO16" s="314"/>
      <c r="BPP16" s="315"/>
      <c r="BPQ16" s="311"/>
      <c r="BPR16" s="311"/>
      <c r="BPS16" s="624"/>
      <c r="BPT16" s="624"/>
      <c r="BPU16" s="624"/>
      <c r="BPV16" s="313"/>
      <c r="BPW16" s="314"/>
      <c r="BPX16" s="315"/>
      <c r="BPY16" s="311"/>
      <c r="BPZ16" s="311"/>
      <c r="BQA16" s="624"/>
      <c r="BQB16" s="624"/>
      <c r="BQC16" s="624"/>
      <c r="BQD16" s="313"/>
      <c r="BQE16" s="314"/>
      <c r="BQF16" s="315"/>
      <c r="BQG16" s="311"/>
      <c r="BQH16" s="311"/>
      <c r="BQI16" s="624"/>
      <c r="BQJ16" s="624"/>
      <c r="BQK16" s="624"/>
      <c r="BQL16" s="313"/>
      <c r="BQM16" s="314"/>
      <c r="BQN16" s="315"/>
      <c r="BQO16" s="311"/>
      <c r="BQP16" s="311"/>
      <c r="BQQ16" s="624"/>
      <c r="BQR16" s="624"/>
      <c r="BQS16" s="624"/>
      <c r="BQT16" s="313"/>
      <c r="BQU16" s="314"/>
      <c r="BQV16" s="315"/>
      <c r="BQW16" s="311"/>
      <c r="BQX16" s="311"/>
      <c r="BQY16" s="624"/>
      <c r="BQZ16" s="624"/>
      <c r="BRA16" s="624"/>
      <c r="BRB16" s="313"/>
      <c r="BRC16" s="314"/>
      <c r="BRD16" s="315"/>
      <c r="BRE16" s="311"/>
      <c r="BRF16" s="311"/>
      <c r="BRG16" s="624"/>
      <c r="BRH16" s="624"/>
      <c r="BRI16" s="624"/>
      <c r="BRJ16" s="313"/>
      <c r="BRK16" s="314"/>
      <c r="BRL16" s="315"/>
      <c r="BRM16" s="311"/>
      <c r="BRN16" s="311"/>
      <c r="BRO16" s="624"/>
      <c r="BRP16" s="624"/>
      <c r="BRQ16" s="624"/>
      <c r="BRR16" s="313"/>
      <c r="BRS16" s="314"/>
      <c r="BRT16" s="315"/>
      <c r="BRU16" s="311"/>
      <c r="BRV16" s="311"/>
      <c r="BRW16" s="624"/>
      <c r="BRX16" s="624"/>
      <c r="BRY16" s="624"/>
      <c r="BRZ16" s="313"/>
      <c r="BSA16" s="314"/>
      <c r="BSB16" s="315"/>
      <c r="BSC16" s="311"/>
      <c r="BSD16" s="311"/>
      <c r="BSE16" s="624"/>
      <c r="BSF16" s="624"/>
      <c r="BSG16" s="624"/>
      <c r="BSH16" s="313"/>
      <c r="BSI16" s="314"/>
      <c r="BSJ16" s="315"/>
      <c r="BSK16" s="311"/>
      <c r="BSL16" s="311"/>
      <c r="BSM16" s="624"/>
      <c r="BSN16" s="624"/>
      <c r="BSO16" s="624"/>
      <c r="BSP16" s="313"/>
      <c r="BSQ16" s="314"/>
      <c r="BSR16" s="315"/>
      <c r="BSS16" s="311"/>
      <c r="BST16" s="311"/>
      <c r="BSU16" s="624"/>
      <c r="BSV16" s="624"/>
      <c r="BSW16" s="624"/>
      <c r="BSX16" s="313"/>
      <c r="BSY16" s="314"/>
      <c r="BSZ16" s="315"/>
      <c r="BTA16" s="311"/>
      <c r="BTB16" s="311"/>
      <c r="BTC16" s="624"/>
      <c r="BTD16" s="624"/>
      <c r="BTE16" s="624"/>
      <c r="BTF16" s="313"/>
      <c r="BTG16" s="314"/>
      <c r="BTH16" s="315"/>
      <c r="BTI16" s="311"/>
      <c r="BTJ16" s="311"/>
      <c r="BTK16" s="624"/>
      <c r="BTL16" s="624"/>
      <c r="BTM16" s="624"/>
      <c r="BTN16" s="313"/>
      <c r="BTO16" s="314"/>
      <c r="BTP16" s="315"/>
      <c r="BTQ16" s="311"/>
      <c r="BTR16" s="311"/>
      <c r="BTS16" s="624"/>
      <c r="BTT16" s="624"/>
      <c r="BTU16" s="624"/>
      <c r="BTV16" s="313"/>
      <c r="BTW16" s="314"/>
      <c r="BTX16" s="315"/>
      <c r="BTY16" s="311"/>
      <c r="BTZ16" s="311"/>
      <c r="BUA16" s="624"/>
      <c r="BUB16" s="624"/>
      <c r="BUC16" s="624"/>
      <c r="BUD16" s="313"/>
      <c r="BUE16" s="314"/>
      <c r="BUF16" s="315"/>
      <c r="BUG16" s="311"/>
      <c r="BUH16" s="311"/>
      <c r="BUI16" s="624"/>
      <c r="BUJ16" s="624"/>
      <c r="BUK16" s="624"/>
      <c r="BUL16" s="313"/>
      <c r="BUM16" s="314"/>
      <c r="BUN16" s="315"/>
      <c r="BUO16" s="311"/>
      <c r="BUP16" s="311"/>
      <c r="BUQ16" s="624"/>
      <c r="BUR16" s="624"/>
      <c r="BUS16" s="624"/>
      <c r="BUT16" s="313"/>
      <c r="BUU16" s="314"/>
      <c r="BUV16" s="315"/>
      <c r="BUW16" s="311"/>
      <c r="BUX16" s="311"/>
      <c r="BUY16" s="624"/>
      <c r="BUZ16" s="624"/>
      <c r="BVA16" s="624"/>
      <c r="BVB16" s="313"/>
      <c r="BVC16" s="314"/>
      <c r="BVD16" s="315"/>
      <c r="BVE16" s="311"/>
      <c r="BVF16" s="311"/>
      <c r="BVG16" s="624"/>
      <c r="BVH16" s="624"/>
      <c r="BVI16" s="624"/>
      <c r="BVJ16" s="313"/>
      <c r="BVK16" s="314"/>
      <c r="BVL16" s="315"/>
      <c r="BVM16" s="311"/>
      <c r="BVN16" s="311"/>
      <c r="BVO16" s="624"/>
      <c r="BVP16" s="624"/>
      <c r="BVQ16" s="624"/>
      <c r="BVR16" s="313"/>
      <c r="BVS16" s="314"/>
      <c r="BVT16" s="315"/>
      <c r="BVU16" s="311"/>
      <c r="BVV16" s="311"/>
      <c r="BVW16" s="624"/>
      <c r="BVX16" s="624"/>
      <c r="BVY16" s="624"/>
      <c r="BVZ16" s="313"/>
      <c r="BWA16" s="314"/>
      <c r="BWB16" s="315"/>
      <c r="BWC16" s="311"/>
      <c r="BWD16" s="311"/>
      <c r="BWE16" s="624"/>
      <c r="BWF16" s="624"/>
      <c r="BWG16" s="624"/>
      <c r="BWH16" s="313"/>
      <c r="BWI16" s="314"/>
      <c r="BWJ16" s="315"/>
      <c r="BWK16" s="311"/>
      <c r="BWL16" s="311"/>
      <c r="BWM16" s="624"/>
      <c r="BWN16" s="624"/>
      <c r="BWO16" s="624"/>
      <c r="BWP16" s="313"/>
      <c r="BWQ16" s="314"/>
      <c r="BWR16" s="315"/>
      <c r="BWS16" s="311"/>
      <c r="BWT16" s="311"/>
      <c r="BWU16" s="624"/>
      <c r="BWV16" s="624"/>
      <c r="BWW16" s="624"/>
      <c r="BWX16" s="313"/>
      <c r="BWY16" s="314"/>
      <c r="BWZ16" s="315"/>
      <c r="BXA16" s="311"/>
      <c r="BXB16" s="311"/>
      <c r="BXC16" s="624"/>
      <c r="BXD16" s="624"/>
      <c r="BXE16" s="624"/>
      <c r="BXF16" s="313"/>
      <c r="BXG16" s="314"/>
      <c r="BXH16" s="315"/>
      <c r="BXI16" s="311"/>
      <c r="BXJ16" s="311"/>
      <c r="BXK16" s="624"/>
      <c r="BXL16" s="624"/>
      <c r="BXM16" s="624"/>
      <c r="BXN16" s="313"/>
      <c r="BXO16" s="314"/>
      <c r="BXP16" s="315"/>
      <c r="BXQ16" s="311"/>
      <c r="BXR16" s="311"/>
      <c r="BXS16" s="624"/>
      <c r="BXT16" s="624"/>
      <c r="BXU16" s="624"/>
      <c r="BXV16" s="313"/>
      <c r="BXW16" s="314"/>
      <c r="BXX16" s="315"/>
      <c r="BXY16" s="311"/>
      <c r="BXZ16" s="311"/>
      <c r="BYA16" s="624"/>
      <c r="BYB16" s="624"/>
      <c r="BYC16" s="624"/>
      <c r="BYD16" s="313"/>
      <c r="BYE16" s="314"/>
      <c r="BYF16" s="315"/>
      <c r="BYG16" s="311"/>
      <c r="BYH16" s="311"/>
      <c r="BYI16" s="624"/>
      <c r="BYJ16" s="624"/>
      <c r="BYK16" s="624"/>
      <c r="BYL16" s="313"/>
      <c r="BYM16" s="314"/>
      <c r="BYN16" s="315"/>
      <c r="BYO16" s="311"/>
      <c r="BYP16" s="311"/>
      <c r="BYQ16" s="624"/>
      <c r="BYR16" s="624"/>
      <c r="BYS16" s="624"/>
      <c r="BYT16" s="313"/>
      <c r="BYU16" s="314"/>
      <c r="BYV16" s="315"/>
      <c r="BYW16" s="311"/>
      <c r="BYX16" s="311"/>
      <c r="BYY16" s="624"/>
      <c r="BYZ16" s="624"/>
      <c r="BZA16" s="624"/>
      <c r="BZB16" s="313"/>
      <c r="BZC16" s="314"/>
      <c r="BZD16" s="315"/>
      <c r="BZE16" s="311"/>
      <c r="BZF16" s="311"/>
      <c r="BZG16" s="624"/>
      <c r="BZH16" s="624"/>
      <c r="BZI16" s="624"/>
      <c r="BZJ16" s="313"/>
      <c r="BZK16" s="314"/>
      <c r="BZL16" s="315"/>
      <c r="BZM16" s="311"/>
      <c r="BZN16" s="311"/>
      <c r="BZO16" s="624"/>
      <c r="BZP16" s="624"/>
      <c r="BZQ16" s="624"/>
      <c r="BZR16" s="313"/>
      <c r="BZS16" s="314"/>
      <c r="BZT16" s="315"/>
      <c r="BZU16" s="311"/>
      <c r="BZV16" s="311"/>
      <c r="BZW16" s="624"/>
      <c r="BZX16" s="624"/>
      <c r="BZY16" s="624"/>
      <c r="BZZ16" s="313"/>
      <c r="CAA16" s="314"/>
      <c r="CAB16" s="315"/>
      <c r="CAC16" s="311"/>
      <c r="CAD16" s="311"/>
      <c r="CAE16" s="624"/>
      <c r="CAF16" s="624"/>
      <c r="CAG16" s="624"/>
      <c r="CAH16" s="313"/>
      <c r="CAI16" s="314"/>
      <c r="CAJ16" s="315"/>
      <c r="CAK16" s="311"/>
      <c r="CAL16" s="311"/>
      <c r="CAM16" s="624"/>
      <c r="CAN16" s="624"/>
      <c r="CAO16" s="624"/>
      <c r="CAP16" s="313"/>
      <c r="CAQ16" s="314"/>
      <c r="CAR16" s="315"/>
      <c r="CAS16" s="311"/>
      <c r="CAT16" s="311"/>
      <c r="CAU16" s="624"/>
      <c r="CAV16" s="624"/>
      <c r="CAW16" s="624"/>
      <c r="CAX16" s="313"/>
      <c r="CAY16" s="314"/>
      <c r="CAZ16" s="315"/>
      <c r="CBA16" s="311"/>
      <c r="CBB16" s="311"/>
      <c r="CBC16" s="624"/>
      <c r="CBD16" s="624"/>
      <c r="CBE16" s="624"/>
      <c r="CBF16" s="313"/>
      <c r="CBG16" s="314"/>
      <c r="CBH16" s="315"/>
      <c r="CBI16" s="311"/>
      <c r="CBJ16" s="311"/>
      <c r="CBK16" s="624"/>
      <c r="CBL16" s="624"/>
      <c r="CBM16" s="624"/>
      <c r="CBN16" s="313"/>
      <c r="CBO16" s="314"/>
      <c r="CBP16" s="315"/>
      <c r="CBQ16" s="311"/>
      <c r="CBR16" s="311"/>
      <c r="CBS16" s="624"/>
      <c r="CBT16" s="624"/>
      <c r="CBU16" s="624"/>
      <c r="CBV16" s="313"/>
      <c r="CBW16" s="314"/>
      <c r="CBX16" s="315"/>
      <c r="CBY16" s="311"/>
      <c r="CBZ16" s="311"/>
      <c r="CCA16" s="624"/>
      <c r="CCB16" s="624"/>
      <c r="CCC16" s="624"/>
      <c r="CCD16" s="313"/>
      <c r="CCE16" s="314"/>
      <c r="CCF16" s="315"/>
      <c r="CCG16" s="311"/>
      <c r="CCH16" s="311"/>
      <c r="CCI16" s="624"/>
      <c r="CCJ16" s="624"/>
      <c r="CCK16" s="624"/>
      <c r="CCL16" s="313"/>
      <c r="CCM16" s="314"/>
      <c r="CCN16" s="315"/>
      <c r="CCO16" s="311"/>
      <c r="CCP16" s="311"/>
      <c r="CCQ16" s="624"/>
      <c r="CCR16" s="624"/>
      <c r="CCS16" s="624"/>
      <c r="CCT16" s="313"/>
      <c r="CCU16" s="314"/>
      <c r="CCV16" s="315"/>
      <c r="CCW16" s="311"/>
      <c r="CCX16" s="311"/>
      <c r="CCY16" s="624"/>
      <c r="CCZ16" s="624"/>
      <c r="CDA16" s="624"/>
      <c r="CDB16" s="313"/>
      <c r="CDC16" s="314"/>
      <c r="CDD16" s="315"/>
      <c r="CDE16" s="311"/>
      <c r="CDF16" s="311"/>
      <c r="CDG16" s="624"/>
      <c r="CDH16" s="624"/>
      <c r="CDI16" s="624"/>
      <c r="CDJ16" s="313"/>
      <c r="CDK16" s="314"/>
      <c r="CDL16" s="315"/>
      <c r="CDM16" s="311"/>
      <c r="CDN16" s="311"/>
      <c r="CDO16" s="624"/>
      <c r="CDP16" s="624"/>
      <c r="CDQ16" s="624"/>
      <c r="CDR16" s="313"/>
      <c r="CDS16" s="314"/>
      <c r="CDT16" s="315"/>
      <c r="CDU16" s="311"/>
      <c r="CDV16" s="311"/>
      <c r="CDW16" s="624"/>
      <c r="CDX16" s="624"/>
      <c r="CDY16" s="624"/>
      <c r="CDZ16" s="313"/>
      <c r="CEA16" s="314"/>
      <c r="CEB16" s="315"/>
      <c r="CEC16" s="311"/>
      <c r="CED16" s="311"/>
      <c r="CEE16" s="624"/>
      <c r="CEF16" s="624"/>
      <c r="CEG16" s="624"/>
      <c r="CEH16" s="313"/>
      <c r="CEI16" s="314"/>
      <c r="CEJ16" s="315"/>
      <c r="CEK16" s="311"/>
      <c r="CEL16" s="311"/>
      <c r="CEM16" s="624"/>
      <c r="CEN16" s="624"/>
      <c r="CEO16" s="624"/>
      <c r="CEP16" s="313"/>
      <c r="CEQ16" s="314"/>
      <c r="CER16" s="315"/>
      <c r="CES16" s="311"/>
      <c r="CET16" s="311"/>
      <c r="CEU16" s="624"/>
      <c r="CEV16" s="624"/>
      <c r="CEW16" s="624"/>
      <c r="CEX16" s="313"/>
      <c r="CEY16" s="314"/>
      <c r="CEZ16" s="315"/>
      <c r="CFA16" s="311"/>
      <c r="CFB16" s="311"/>
      <c r="CFC16" s="624"/>
      <c r="CFD16" s="624"/>
      <c r="CFE16" s="624"/>
      <c r="CFF16" s="313"/>
      <c r="CFG16" s="314"/>
      <c r="CFH16" s="315"/>
      <c r="CFI16" s="311"/>
      <c r="CFJ16" s="311"/>
      <c r="CFK16" s="624"/>
      <c r="CFL16" s="624"/>
      <c r="CFM16" s="624"/>
      <c r="CFN16" s="313"/>
      <c r="CFO16" s="314"/>
      <c r="CFP16" s="315"/>
      <c r="CFQ16" s="311"/>
      <c r="CFR16" s="311"/>
      <c r="CFS16" s="624"/>
      <c r="CFT16" s="624"/>
      <c r="CFU16" s="624"/>
      <c r="CFV16" s="313"/>
      <c r="CFW16" s="314"/>
      <c r="CFX16" s="315"/>
      <c r="CFY16" s="311"/>
      <c r="CFZ16" s="311"/>
      <c r="CGA16" s="624"/>
      <c r="CGB16" s="624"/>
      <c r="CGC16" s="624"/>
      <c r="CGD16" s="313"/>
      <c r="CGE16" s="314"/>
      <c r="CGF16" s="315"/>
      <c r="CGG16" s="311"/>
      <c r="CGH16" s="311"/>
      <c r="CGI16" s="624"/>
      <c r="CGJ16" s="624"/>
      <c r="CGK16" s="624"/>
      <c r="CGL16" s="313"/>
      <c r="CGM16" s="314"/>
      <c r="CGN16" s="315"/>
      <c r="CGO16" s="311"/>
      <c r="CGP16" s="311"/>
      <c r="CGQ16" s="624"/>
      <c r="CGR16" s="624"/>
      <c r="CGS16" s="624"/>
      <c r="CGT16" s="313"/>
      <c r="CGU16" s="314"/>
      <c r="CGV16" s="315"/>
      <c r="CGW16" s="311"/>
      <c r="CGX16" s="311"/>
      <c r="CGY16" s="624"/>
      <c r="CGZ16" s="624"/>
      <c r="CHA16" s="624"/>
      <c r="CHB16" s="313"/>
      <c r="CHC16" s="314"/>
      <c r="CHD16" s="315"/>
      <c r="CHE16" s="311"/>
      <c r="CHF16" s="311"/>
      <c r="CHG16" s="624"/>
      <c r="CHH16" s="624"/>
      <c r="CHI16" s="624"/>
      <c r="CHJ16" s="313"/>
      <c r="CHK16" s="314"/>
      <c r="CHL16" s="315"/>
      <c r="CHM16" s="311"/>
      <c r="CHN16" s="311"/>
      <c r="CHO16" s="624"/>
      <c r="CHP16" s="624"/>
      <c r="CHQ16" s="624"/>
      <c r="CHR16" s="313"/>
      <c r="CHS16" s="314"/>
      <c r="CHT16" s="315"/>
      <c r="CHU16" s="311"/>
      <c r="CHV16" s="311"/>
      <c r="CHW16" s="624"/>
      <c r="CHX16" s="624"/>
      <c r="CHY16" s="624"/>
      <c r="CHZ16" s="313"/>
      <c r="CIA16" s="314"/>
      <c r="CIB16" s="315"/>
      <c r="CIC16" s="311"/>
      <c r="CID16" s="311"/>
      <c r="CIE16" s="624"/>
      <c r="CIF16" s="624"/>
      <c r="CIG16" s="624"/>
      <c r="CIH16" s="313"/>
      <c r="CII16" s="314"/>
      <c r="CIJ16" s="315"/>
      <c r="CIK16" s="311"/>
      <c r="CIL16" s="311"/>
      <c r="CIM16" s="624"/>
      <c r="CIN16" s="624"/>
      <c r="CIO16" s="624"/>
      <c r="CIP16" s="313"/>
      <c r="CIQ16" s="314"/>
      <c r="CIR16" s="315"/>
      <c r="CIS16" s="311"/>
      <c r="CIT16" s="311"/>
      <c r="CIU16" s="624"/>
      <c r="CIV16" s="624"/>
      <c r="CIW16" s="624"/>
      <c r="CIX16" s="313"/>
      <c r="CIY16" s="314"/>
      <c r="CIZ16" s="315"/>
      <c r="CJA16" s="311"/>
      <c r="CJB16" s="311"/>
      <c r="CJC16" s="624"/>
      <c r="CJD16" s="624"/>
      <c r="CJE16" s="624"/>
      <c r="CJF16" s="313"/>
      <c r="CJG16" s="314"/>
      <c r="CJH16" s="315"/>
      <c r="CJI16" s="311"/>
      <c r="CJJ16" s="311"/>
      <c r="CJK16" s="624"/>
      <c r="CJL16" s="624"/>
      <c r="CJM16" s="624"/>
      <c r="CJN16" s="313"/>
      <c r="CJO16" s="314"/>
      <c r="CJP16" s="315"/>
      <c r="CJQ16" s="311"/>
      <c r="CJR16" s="311"/>
      <c r="CJS16" s="624"/>
      <c r="CJT16" s="624"/>
      <c r="CJU16" s="624"/>
      <c r="CJV16" s="313"/>
      <c r="CJW16" s="314"/>
      <c r="CJX16" s="315"/>
      <c r="CJY16" s="311"/>
      <c r="CJZ16" s="311"/>
      <c r="CKA16" s="624"/>
      <c r="CKB16" s="624"/>
      <c r="CKC16" s="624"/>
      <c r="CKD16" s="313"/>
      <c r="CKE16" s="314"/>
      <c r="CKF16" s="315"/>
      <c r="CKG16" s="311"/>
      <c r="CKH16" s="311"/>
      <c r="CKI16" s="624"/>
      <c r="CKJ16" s="624"/>
      <c r="CKK16" s="624"/>
      <c r="CKL16" s="313"/>
      <c r="CKM16" s="314"/>
      <c r="CKN16" s="315"/>
      <c r="CKO16" s="311"/>
      <c r="CKP16" s="311"/>
      <c r="CKQ16" s="624"/>
      <c r="CKR16" s="624"/>
      <c r="CKS16" s="624"/>
      <c r="CKT16" s="313"/>
      <c r="CKU16" s="314"/>
      <c r="CKV16" s="315"/>
      <c r="CKW16" s="311"/>
      <c r="CKX16" s="311"/>
      <c r="CKY16" s="624"/>
      <c r="CKZ16" s="624"/>
      <c r="CLA16" s="624"/>
      <c r="CLB16" s="313"/>
      <c r="CLC16" s="314"/>
      <c r="CLD16" s="315"/>
      <c r="CLE16" s="311"/>
      <c r="CLF16" s="311"/>
      <c r="CLG16" s="624"/>
      <c r="CLH16" s="624"/>
      <c r="CLI16" s="624"/>
      <c r="CLJ16" s="313"/>
      <c r="CLK16" s="314"/>
      <c r="CLL16" s="315"/>
      <c r="CLM16" s="311"/>
      <c r="CLN16" s="311"/>
      <c r="CLO16" s="624"/>
      <c r="CLP16" s="624"/>
      <c r="CLQ16" s="624"/>
      <c r="CLR16" s="313"/>
      <c r="CLS16" s="314"/>
      <c r="CLT16" s="315"/>
      <c r="CLU16" s="311"/>
      <c r="CLV16" s="311"/>
      <c r="CLW16" s="624"/>
      <c r="CLX16" s="624"/>
      <c r="CLY16" s="624"/>
      <c r="CLZ16" s="313"/>
      <c r="CMA16" s="314"/>
      <c r="CMB16" s="315"/>
      <c r="CMC16" s="311"/>
      <c r="CMD16" s="311"/>
      <c r="CME16" s="624"/>
      <c r="CMF16" s="624"/>
      <c r="CMG16" s="624"/>
      <c r="CMH16" s="313"/>
      <c r="CMI16" s="314"/>
      <c r="CMJ16" s="315"/>
      <c r="CMK16" s="311"/>
      <c r="CML16" s="311"/>
      <c r="CMM16" s="624"/>
      <c r="CMN16" s="624"/>
      <c r="CMO16" s="624"/>
      <c r="CMP16" s="313"/>
      <c r="CMQ16" s="314"/>
      <c r="CMR16" s="315"/>
      <c r="CMS16" s="311"/>
      <c r="CMT16" s="311"/>
      <c r="CMU16" s="624"/>
      <c r="CMV16" s="624"/>
      <c r="CMW16" s="624"/>
      <c r="CMX16" s="313"/>
      <c r="CMY16" s="314"/>
      <c r="CMZ16" s="315"/>
      <c r="CNA16" s="311"/>
      <c r="CNB16" s="311"/>
      <c r="CNC16" s="624"/>
      <c r="CND16" s="624"/>
      <c r="CNE16" s="624"/>
      <c r="CNF16" s="313"/>
      <c r="CNG16" s="314"/>
      <c r="CNH16" s="315"/>
      <c r="CNI16" s="311"/>
      <c r="CNJ16" s="311"/>
      <c r="CNK16" s="624"/>
      <c r="CNL16" s="624"/>
      <c r="CNM16" s="624"/>
      <c r="CNN16" s="313"/>
      <c r="CNO16" s="314"/>
      <c r="CNP16" s="315"/>
      <c r="CNQ16" s="311"/>
      <c r="CNR16" s="311"/>
      <c r="CNS16" s="624"/>
      <c r="CNT16" s="624"/>
      <c r="CNU16" s="624"/>
      <c r="CNV16" s="313"/>
      <c r="CNW16" s="314"/>
      <c r="CNX16" s="315"/>
      <c r="CNY16" s="311"/>
      <c r="CNZ16" s="311"/>
      <c r="COA16" s="624"/>
      <c r="COB16" s="624"/>
      <c r="COC16" s="624"/>
      <c r="COD16" s="313"/>
      <c r="COE16" s="314"/>
      <c r="COF16" s="315"/>
      <c r="COG16" s="311"/>
      <c r="COH16" s="311"/>
      <c r="COI16" s="624"/>
      <c r="COJ16" s="624"/>
      <c r="COK16" s="624"/>
      <c r="COL16" s="313"/>
      <c r="COM16" s="314"/>
      <c r="CON16" s="315"/>
      <c r="COO16" s="311"/>
      <c r="COP16" s="311"/>
      <c r="COQ16" s="624"/>
      <c r="COR16" s="624"/>
      <c r="COS16" s="624"/>
      <c r="COT16" s="313"/>
      <c r="COU16" s="314"/>
      <c r="COV16" s="315"/>
      <c r="COW16" s="311"/>
      <c r="COX16" s="311"/>
      <c r="COY16" s="624"/>
      <c r="COZ16" s="624"/>
      <c r="CPA16" s="624"/>
      <c r="CPB16" s="313"/>
      <c r="CPC16" s="314"/>
      <c r="CPD16" s="315"/>
      <c r="CPE16" s="311"/>
      <c r="CPF16" s="311"/>
      <c r="CPG16" s="624"/>
      <c r="CPH16" s="624"/>
      <c r="CPI16" s="624"/>
      <c r="CPJ16" s="313"/>
      <c r="CPK16" s="314"/>
      <c r="CPL16" s="315"/>
      <c r="CPM16" s="311"/>
      <c r="CPN16" s="311"/>
      <c r="CPO16" s="624"/>
      <c r="CPP16" s="624"/>
      <c r="CPQ16" s="624"/>
      <c r="CPR16" s="313"/>
      <c r="CPS16" s="314"/>
      <c r="CPT16" s="315"/>
      <c r="CPU16" s="311"/>
      <c r="CPV16" s="311"/>
      <c r="CPW16" s="624"/>
      <c r="CPX16" s="624"/>
      <c r="CPY16" s="624"/>
      <c r="CPZ16" s="313"/>
      <c r="CQA16" s="314"/>
      <c r="CQB16" s="315"/>
      <c r="CQC16" s="311"/>
      <c r="CQD16" s="311"/>
      <c r="CQE16" s="624"/>
      <c r="CQF16" s="624"/>
      <c r="CQG16" s="624"/>
      <c r="CQH16" s="313"/>
      <c r="CQI16" s="314"/>
      <c r="CQJ16" s="315"/>
      <c r="CQK16" s="311"/>
      <c r="CQL16" s="311"/>
      <c r="CQM16" s="624"/>
      <c r="CQN16" s="624"/>
      <c r="CQO16" s="624"/>
      <c r="CQP16" s="313"/>
      <c r="CQQ16" s="314"/>
      <c r="CQR16" s="315"/>
      <c r="CQS16" s="311"/>
      <c r="CQT16" s="311"/>
      <c r="CQU16" s="624"/>
      <c r="CQV16" s="624"/>
      <c r="CQW16" s="624"/>
      <c r="CQX16" s="313"/>
      <c r="CQY16" s="314"/>
      <c r="CQZ16" s="315"/>
      <c r="CRA16" s="311"/>
      <c r="CRB16" s="311"/>
      <c r="CRC16" s="624"/>
      <c r="CRD16" s="624"/>
      <c r="CRE16" s="624"/>
      <c r="CRF16" s="313"/>
      <c r="CRG16" s="314"/>
      <c r="CRH16" s="315"/>
      <c r="CRI16" s="311"/>
      <c r="CRJ16" s="311"/>
      <c r="CRK16" s="624"/>
      <c r="CRL16" s="624"/>
      <c r="CRM16" s="624"/>
      <c r="CRN16" s="313"/>
      <c r="CRO16" s="314"/>
      <c r="CRP16" s="315"/>
      <c r="CRQ16" s="311"/>
      <c r="CRR16" s="311"/>
      <c r="CRS16" s="624"/>
      <c r="CRT16" s="624"/>
      <c r="CRU16" s="624"/>
      <c r="CRV16" s="313"/>
      <c r="CRW16" s="314"/>
      <c r="CRX16" s="315"/>
      <c r="CRY16" s="311"/>
      <c r="CRZ16" s="311"/>
      <c r="CSA16" s="624"/>
      <c r="CSB16" s="624"/>
      <c r="CSC16" s="624"/>
      <c r="CSD16" s="313"/>
      <c r="CSE16" s="314"/>
      <c r="CSF16" s="315"/>
      <c r="CSG16" s="311"/>
      <c r="CSH16" s="311"/>
      <c r="CSI16" s="624"/>
      <c r="CSJ16" s="624"/>
      <c r="CSK16" s="624"/>
      <c r="CSL16" s="313"/>
      <c r="CSM16" s="314"/>
      <c r="CSN16" s="315"/>
      <c r="CSO16" s="311"/>
      <c r="CSP16" s="311"/>
      <c r="CSQ16" s="624"/>
      <c r="CSR16" s="624"/>
      <c r="CSS16" s="624"/>
      <c r="CST16" s="313"/>
      <c r="CSU16" s="314"/>
      <c r="CSV16" s="315"/>
      <c r="CSW16" s="311"/>
      <c r="CSX16" s="311"/>
      <c r="CSY16" s="624"/>
      <c r="CSZ16" s="624"/>
      <c r="CTA16" s="624"/>
      <c r="CTB16" s="313"/>
      <c r="CTC16" s="314"/>
      <c r="CTD16" s="315"/>
      <c r="CTE16" s="311"/>
      <c r="CTF16" s="311"/>
      <c r="CTG16" s="624"/>
      <c r="CTH16" s="624"/>
      <c r="CTI16" s="624"/>
      <c r="CTJ16" s="313"/>
      <c r="CTK16" s="314"/>
      <c r="CTL16" s="315"/>
      <c r="CTM16" s="311"/>
      <c r="CTN16" s="311"/>
      <c r="CTO16" s="624"/>
      <c r="CTP16" s="624"/>
      <c r="CTQ16" s="624"/>
      <c r="CTR16" s="313"/>
      <c r="CTS16" s="314"/>
      <c r="CTT16" s="315"/>
      <c r="CTU16" s="311"/>
      <c r="CTV16" s="311"/>
      <c r="CTW16" s="624"/>
      <c r="CTX16" s="624"/>
      <c r="CTY16" s="624"/>
      <c r="CTZ16" s="313"/>
      <c r="CUA16" s="314"/>
      <c r="CUB16" s="315"/>
      <c r="CUC16" s="311"/>
      <c r="CUD16" s="311"/>
      <c r="CUE16" s="624"/>
      <c r="CUF16" s="624"/>
      <c r="CUG16" s="624"/>
      <c r="CUH16" s="313"/>
      <c r="CUI16" s="314"/>
      <c r="CUJ16" s="315"/>
      <c r="CUK16" s="311"/>
      <c r="CUL16" s="311"/>
      <c r="CUM16" s="624"/>
      <c r="CUN16" s="624"/>
      <c r="CUO16" s="624"/>
      <c r="CUP16" s="313"/>
      <c r="CUQ16" s="314"/>
      <c r="CUR16" s="315"/>
      <c r="CUS16" s="311"/>
      <c r="CUT16" s="311"/>
      <c r="CUU16" s="624"/>
      <c r="CUV16" s="624"/>
      <c r="CUW16" s="624"/>
      <c r="CUX16" s="313"/>
      <c r="CUY16" s="314"/>
      <c r="CUZ16" s="315"/>
      <c r="CVA16" s="311"/>
      <c r="CVB16" s="311"/>
      <c r="CVC16" s="624"/>
      <c r="CVD16" s="624"/>
      <c r="CVE16" s="624"/>
      <c r="CVF16" s="313"/>
      <c r="CVG16" s="314"/>
      <c r="CVH16" s="315"/>
      <c r="CVI16" s="311"/>
      <c r="CVJ16" s="311"/>
      <c r="CVK16" s="624"/>
      <c r="CVL16" s="624"/>
      <c r="CVM16" s="624"/>
      <c r="CVN16" s="313"/>
      <c r="CVO16" s="314"/>
      <c r="CVP16" s="315"/>
      <c r="CVQ16" s="311"/>
      <c r="CVR16" s="311"/>
      <c r="CVS16" s="624"/>
      <c r="CVT16" s="624"/>
      <c r="CVU16" s="624"/>
      <c r="CVV16" s="313"/>
      <c r="CVW16" s="314"/>
      <c r="CVX16" s="315"/>
      <c r="CVY16" s="311"/>
      <c r="CVZ16" s="311"/>
      <c r="CWA16" s="624"/>
      <c r="CWB16" s="624"/>
      <c r="CWC16" s="624"/>
      <c r="CWD16" s="313"/>
      <c r="CWE16" s="314"/>
      <c r="CWF16" s="315"/>
      <c r="CWG16" s="311"/>
      <c r="CWH16" s="311"/>
      <c r="CWI16" s="624"/>
      <c r="CWJ16" s="624"/>
      <c r="CWK16" s="624"/>
      <c r="CWL16" s="313"/>
      <c r="CWM16" s="314"/>
      <c r="CWN16" s="315"/>
      <c r="CWO16" s="311"/>
      <c r="CWP16" s="311"/>
      <c r="CWQ16" s="624"/>
      <c r="CWR16" s="624"/>
      <c r="CWS16" s="624"/>
      <c r="CWT16" s="313"/>
      <c r="CWU16" s="314"/>
      <c r="CWV16" s="315"/>
      <c r="CWW16" s="311"/>
      <c r="CWX16" s="311"/>
      <c r="CWY16" s="624"/>
      <c r="CWZ16" s="624"/>
      <c r="CXA16" s="624"/>
      <c r="CXB16" s="313"/>
      <c r="CXC16" s="314"/>
      <c r="CXD16" s="315"/>
      <c r="CXE16" s="311"/>
      <c r="CXF16" s="311"/>
      <c r="CXG16" s="624"/>
      <c r="CXH16" s="624"/>
      <c r="CXI16" s="624"/>
      <c r="CXJ16" s="313"/>
      <c r="CXK16" s="314"/>
      <c r="CXL16" s="315"/>
      <c r="CXM16" s="311"/>
      <c r="CXN16" s="311"/>
      <c r="CXO16" s="624"/>
      <c r="CXP16" s="624"/>
      <c r="CXQ16" s="624"/>
      <c r="CXR16" s="313"/>
      <c r="CXS16" s="314"/>
      <c r="CXT16" s="315"/>
      <c r="CXU16" s="311"/>
      <c r="CXV16" s="311"/>
      <c r="CXW16" s="624"/>
      <c r="CXX16" s="624"/>
      <c r="CXY16" s="624"/>
      <c r="CXZ16" s="313"/>
      <c r="CYA16" s="314"/>
      <c r="CYB16" s="315"/>
      <c r="CYC16" s="311"/>
      <c r="CYD16" s="311"/>
      <c r="CYE16" s="624"/>
      <c r="CYF16" s="624"/>
      <c r="CYG16" s="624"/>
      <c r="CYH16" s="313"/>
      <c r="CYI16" s="314"/>
      <c r="CYJ16" s="315"/>
      <c r="CYK16" s="311"/>
      <c r="CYL16" s="311"/>
      <c r="CYM16" s="624"/>
      <c r="CYN16" s="624"/>
      <c r="CYO16" s="624"/>
      <c r="CYP16" s="313"/>
      <c r="CYQ16" s="314"/>
      <c r="CYR16" s="315"/>
      <c r="CYS16" s="311"/>
      <c r="CYT16" s="311"/>
      <c r="CYU16" s="624"/>
      <c r="CYV16" s="624"/>
      <c r="CYW16" s="624"/>
      <c r="CYX16" s="313"/>
      <c r="CYY16" s="314"/>
      <c r="CYZ16" s="315"/>
      <c r="CZA16" s="311"/>
      <c r="CZB16" s="311"/>
      <c r="CZC16" s="624"/>
      <c r="CZD16" s="624"/>
      <c r="CZE16" s="624"/>
      <c r="CZF16" s="313"/>
      <c r="CZG16" s="314"/>
      <c r="CZH16" s="315"/>
      <c r="CZI16" s="311"/>
      <c r="CZJ16" s="311"/>
      <c r="CZK16" s="624"/>
      <c r="CZL16" s="624"/>
      <c r="CZM16" s="624"/>
      <c r="CZN16" s="313"/>
      <c r="CZO16" s="314"/>
      <c r="CZP16" s="315"/>
      <c r="CZQ16" s="311"/>
      <c r="CZR16" s="311"/>
      <c r="CZS16" s="624"/>
      <c r="CZT16" s="624"/>
      <c r="CZU16" s="624"/>
      <c r="CZV16" s="313"/>
      <c r="CZW16" s="314"/>
      <c r="CZX16" s="315"/>
      <c r="CZY16" s="311"/>
      <c r="CZZ16" s="311"/>
      <c r="DAA16" s="624"/>
      <c r="DAB16" s="624"/>
      <c r="DAC16" s="624"/>
      <c r="DAD16" s="313"/>
      <c r="DAE16" s="314"/>
      <c r="DAF16" s="315"/>
      <c r="DAG16" s="311"/>
      <c r="DAH16" s="311"/>
      <c r="DAI16" s="624"/>
      <c r="DAJ16" s="624"/>
      <c r="DAK16" s="624"/>
      <c r="DAL16" s="313"/>
      <c r="DAM16" s="314"/>
      <c r="DAN16" s="315"/>
      <c r="DAO16" s="311"/>
      <c r="DAP16" s="311"/>
      <c r="DAQ16" s="624"/>
      <c r="DAR16" s="624"/>
      <c r="DAS16" s="624"/>
      <c r="DAT16" s="313"/>
      <c r="DAU16" s="314"/>
      <c r="DAV16" s="315"/>
      <c r="DAW16" s="311"/>
      <c r="DAX16" s="311"/>
      <c r="DAY16" s="624"/>
      <c r="DAZ16" s="624"/>
      <c r="DBA16" s="624"/>
      <c r="DBB16" s="313"/>
      <c r="DBC16" s="314"/>
      <c r="DBD16" s="315"/>
      <c r="DBE16" s="311"/>
      <c r="DBF16" s="311"/>
      <c r="DBG16" s="624"/>
      <c r="DBH16" s="624"/>
      <c r="DBI16" s="624"/>
      <c r="DBJ16" s="313"/>
      <c r="DBK16" s="314"/>
      <c r="DBL16" s="315"/>
      <c r="DBM16" s="311"/>
      <c r="DBN16" s="311"/>
      <c r="DBO16" s="624"/>
      <c r="DBP16" s="624"/>
      <c r="DBQ16" s="624"/>
      <c r="DBR16" s="313"/>
      <c r="DBS16" s="314"/>
      <c r="DBT16" s="315"/>
      <c r="DBU16" s="311"/>
      <c r="DBV16" s="311"/>
      <c r="DBW16" s="624"/>
      <c r="DBX16" s="624"/>
      <c r="DBY16" s="624"/>
      <c r="DBZ16" s="313"/>
      <c r="DCA16" s="314"/>
      <c r="DCB16" s="315"/>
      <c r="DCC16" s="311"/>
      <c r="DCD16" s="311"/>
      <c r="DCE16" s="624"/>
      <c r="DCF16" s="624"/>
      <c r="DCG16" s="624"/>
      <c r="DCH16" s="313"/>
      <c r="DCI16" s="314"/>
      <c r="DCJ16" s="315"/>
      <c r="DCK16" s="311"/>
      <c r="DCL16" s="311"/>
      <c r="DCM16" s="624"/>
      <c r="DCN16" s="624"/>
      <c r="DCO16" s="624"/>
      <c r="DCP16" s="313"/>
      <c r="DCQ16" s="314"/>
      <c r="DCR16" s="315"/>
      <c r="DCS16" s="311"/>
      <c r="DCT16" s="311"/>
      <c r="DCU16" s="624"/>
      <c r="DCV16" s="624"/>
      <c r="DCW16" s="624"/>
      <c r="DCX16" s="313"/>
      <c r="DCY16" s="314"/>
      <c r="DCZ16" s="315"/>
      <c r="DDA16" s="311"/>
      <c r="DDB16" s="311"/>
      <c r="DDC16" s="624"/>
      <c r="DDD16" s="624"/>
      <c r="DDE16" s="624"/>
      <c r="DDF16" s="313"/>
      <c r="DDG16" s="314"/>
      <c r="DDH16" s="315"/>
      <c r="DDI16" s="311"/>
      <c r="DDJ16" s="311"/>
      <c r="DDK16" s="624"/>
      <c r="DDL16" s="624"/>
      <c r="DDM16" s="624"/>
      <c r="DDN16" s="313"/>
      <c r="DDO16" s="314"/>
      <c r="DDP16" s="315"/>
      <c r="DDQ16" s="311"/>
      <c r="DDR16" s="311"/>
      <c r="DDS16" s="624"/>
      <c r="DDT16" s="624"/>
      <c r="DDU16" s="624"/>
      <c r="DDV16" s="313"/>
      <c r="DDW16" s="314"/>
      <c r="DDX16" s="315"/>
      <c r="DDY16" s="311"/>
      <c r="DDZ16" s="311"/>
      <c r="DEA16" s="624"/>
      <c r="DEB16" s="624"/>
      <c r="DEC16" s="624"/>
      <c r="DED16" s="313"/>
      <c r="DEE16" s="314"/>
      <c r="DEF16" s="315"/>
      <c r="DEG16" s="311"/>
      <c r="DEH16" s="311"/>
      <c r="DEI16" s="624"/>
      <c r="DEJ16" s="624"/>
      <c r="DEK16" s="624"/>
      <c r="DEL16" s="313"/>
      <c r="DEM16" s="314"/>
      <c r="DEN16" s="315"/>
      <c r="DEO16" s="311"/>
      <c r="DEP16" s="311"/>
      <c r="DEQ16" s="624"/>
      <c r="DER16" s="624"/>
      <c r="DES16" s="624"/>
      <c r="DET16" s="313"/>
      <c r="DEU16" s="314"/>
      <c r="DEV16" s="315"/>
      <c r="DEW16" s="311"/>
      <c r="DEX16" s="311"/>
      <c r="DEY16" s="624"/>
      <c r="DEZ16" s="624"/>
      <c r="DFA16" s="624"/>
      <c r="DFB16" s="313"/>
      <c r="DFC16" s="314"/>
      <c r="DFD16" s="315"/>
      <c r="DFE16" s="311"/>
      <c r="DFF16" s="311"/>
      <c r="DFG16" s="624"/>
      <c r="DFH16" s="624"/>
      <c r="DFI16" s="624"/>
      <c r="DFJ16" s="313"/>
      <c r="DFK16" s="314"/>
      <c r="DFL16" s="315"/>
      <c r="DFM16" s="311"/>
      <c r="DFN16" s="311"/>
      <c r="DFO16" s="624"/>
      <c r="DFP16" s="624"/>
      <c r="DFQ16" s="624"/>
      <c r="DFR16" s="313"/>
      <c r="DFS16" s="314"/>
      <c r="DFT16" s="315"/>
      <c r="DFU16" s="311"/>
      <c r="DFV16" s="311"/>
      <c r="DFW16" s="624"/>
      <c r="DFX16" s="624"/>
      <c r="DFY16" s="624"/>
      <c r="DFZ16" s="313"/>
      <c r="DGA16" s="314"/>
      <c r="DGB16" s="315"/>
      <c r="DGC16" s="311"/>
      <c r="DGD16" s="311"/>
      <c r="DGE16" s="624"/>
      <c r="DGF16" s="624"/>
      <c r="DGG16" s="624"/>
      <c r="DGH16" s="313"/>
      <c r="DGI16" s="314"/>
      <c r="DGJ16" s="315"/>
      <c r="DGK16" s="311"/>
      <c r="DGL16" s="311"/>
      <c r="DGM16" s="624"/>
      <c r="DGN16" s="624"/>
      <c r="DGO16" s="624"/>
      <c r="DGP16" s="313"/>
      <c r="DGQ16" s="314"/>
      <c r="DGR16" s="315"/>
      <c r="DGS16" s="311"/>
      <c r="DGT16" s="311"/>
      <c r="DGU16" s="624"/>
      <c r="DGV16" s="624"/>
      <c r="DGW16" s="624"/>
      <c r="DGX16" s="313"/>
      <c r="DGY16" s="314"/>
      <c r="DGZ16" s="315"/>
      <c r="DHA16" s="311"/>
      <c r="DHB16" s="311"/>
      <c r="DHC16" s="624"/>
      <c r="DHD16" s="624"/>
      <c r="DHE16" s="624"/>
      <c r="DHF16" s="313"/>
      <c r="DHG16" s="314"/>
      <c r="DHH16" s="315"/>
      <c r="DHI16" s="311"/>
      <c r="DHJ16" s="311"/>
      <c r="DHK16" s="624"/>
      <c r="DHL16" s="624"/>
      <c r="DHM16" s="624"/>
      <c r="DHN16" s="313"/>
      <c r="DHO16" s="314"/>
      <c r="DHP16" s="315"/>
      <c r="DHQ16" s="311"/>
      <c r="DHR16" s="311"/>
      <c r="DHS16" s="624"/>
      <c r="DHT16" s="624"/>
      <c r="DHU16" s="624"/>
      <c r="DHV16" s="313"/>
      <c r="DHW16" s="314"/>
      <c r="DHX16" s="315"/>
      <c r="DHY16" s="311"/>
      <c r="DHZ16" s="311"/>
      <c r="DIA16" s="624"/>
      <c r="DIB16" s="624"/>
      <c r="DIC16" s="624"/>
      <c r="DID16" s="313"/>
      <c r="DIE16" s="314"/>
      <c r="DIF16" s="315"/>
      <c r="DIG16" s="311"/>
      <c r="DIH16" s="311"/>
      <c r="DII16" s="624"/>
      <c r="DIJ16" s="624"/>
      <c r="DIK16" s="624"/>
      <c r="DIL16" s="313"/>
      <c r="DIM16" s="314"/>
      <c r="DIN16" s="315"/>
      <c r="DIO16" s="311"/>
      <c r="DIP16" s="311"/>
      <c r="DIQ16" s="624"/>
      <c r="DIR16" s="624"/>
      <c r="DIS16" s="624"/>
      <c r="DIT16" s="313"/>
      <c r="DIU16" s="314"/>
      <c r="DIV16" s="315"/>
      <c r="DIW16" s="311"/>
      <c r="DIX16" s="311"/>
      <c r="DIY16" s="624"/>
      <c r="DIZ16" s="624"/>
      <c r="DJA16" s="624"/>
      <c r="DJB16" s="313"/>
      <c r="DJC16" s="314"/>
      <c r="DJD16" s="315"/>
      <c r="DJE16" s="311"/>
      <c r="DJF16" s="311"/>
      <c r="DJG16" s="624"/>
      <c r="DJH16" s="624"/>
      <c r="DJI16" s="624"/>
      <c r="DJJ16" s="313"/>
      <c r="DJK16" s="314"/>
      <c r="DJL16" s="315"/>
      <c r="DJM16" s="311"/>
      <c r="DJN16" s="311"/>
      <c r="DJO16" s="624"/>
      <c r="DJP16" s="624"/>
      <c r="DJQ16" s="624"/>
      <c r="DJR16" s="313"/>
      <c r="DJS16" s="314"/>
      <c r="DJT16" s="315"/>
      <c r="DJU16" s="311"/>
      <c r="DJV16" s="311"/>
      <c r="DJW16" s="624"/>
      <c r="DJX16" s="624"/>
      <c r="DJY16" s="624"/>
      <c r="DJZ16" s="313"/>
      <c r="DKA16" s="314"/>
      <c r="DKB16" s="315"/>
      <c r="DKC16" s="311"/>
      <c r="DKD16" s="311"/>
      <c r="DKE16" s="624"/>
      <c r="DKF16" s="624"/>
      <c r="DKG16" s="624"/>
      <c r="DKH16" s="313"/>
      <c r="DKI16" s="314"/>
      <c r="DKJ16" s="315"/>
      <c r="DKK16" s="311"/>
      <c r="DKL16" s="311"/>
      <c r="DKM16" s="624"/>
      <c r="DKN16" s="624"/>
      <c r="DKO16" s="624"/>
      <c r="DKP16" s="313"/>
      <c r="DKQ16" s="314"/>
      <c r="DKR16" s="315"/>
      <c r="DKS16" s="311"/>
      <c r="DKT16" s="311"/>
      <c r="DKU16" s="624"/>
      <c r="DKV16" s="624"/>
      <c r="DKW16" s="624"/>
      <c r="DKX16" s="313"/>
      <c r="DKY16" s="314"/>
      <c r="DKZ16" s="315"/>
      <c r="DLA16" s="311"/>
      <c r="DLB16" s="311"/>
      <c r="DLC16" s="624"/>
      <c r="DLD16" s="624"/>
      <c r="DLE16" s="624"/>
      <c r="DLF16" s="313"/>
      <c r="DLG16" s="314"/>
      <c r="DLH16" s="315"/>
      <c r="DLI16" s="311"/>
      <c r="DLJ16" s="311"/>
      <c r="DLK16" s="624"/>
      <c r="DLL16" s="624"/>
      <c r="DLM16" s="624"/>
      <c r="DLN16" s="313"/>
      <c r="DLO16" s="314"/>
      <c r="DLP16" s="315"/>
      <c r="DLQ16" s="311"/>
      <c r="DLR16" s="311"/>
      <c r="DLS16" s="624"/>
      <c r="DLT16" s="624"/>
      <c r="DLU16" s="624"/>
      <c r="DLV16" s="313"/>
      <c r="DLW16" s="314"/>
      <c r="DLX16" s="315"/>
      <c r="DLY16" s="311"/>
      <c r="DLZ16" s="311"/>
      <c r="DMA16" s="624"/>
      <c r="DMB16" s="624"/>
      <c r="DMC16" s="624"/>
      <c r="DMD16" s="313"/>
      <c r="DME16" s="314"/>
      <c r="DMF16" s="315"/>
      <c r="DMG16" s="311"/>
      <c r="DMH16" s="311"/>
      <c r="DMI16" s="624"/>
      <c r="DMJ16" s="624"/>
      <c r="DMK16" s="624"/>
      <c r="DML16" s="313"/>
      <c r="DMM16" s="314"/>
      <c r="DMN16" s="315"/>
      <c r="DMO16" s="311"/>
      <c r="DMP16" s="311"/>
      <c r="DMQ16" s="624"/>
      <c r="DMR16" s="624"/>
      <c r="DMS16" s="624"/>
      <c r="DMT16" s="313"/>
      <c r="DMU16" s="314"/>
      <c r="DMV16" s="315"/>
      <c r="DMW16" s="311"/>
      <c r="DMX16" s="311"/>
      <c r="DMY16" s="624"/>
      <c r="DMZ16" s="624"/>
      <c r="DNA16" s="624"/>
      <c r="DNB16" s="313"/>
      <c r="DNC16" s="314"/>
      <c r="DND16" s="315"/>
      <c r="DNE16" s="311"/>
      <c r="DNF16" s="311"/>
      <c r="DNG16" s="624"/>
      <c r="DNH16" s="624"/>
      <c r="DNI16" s="624"/>
      <c r="DNJ16" s="313"/>
      <c r="DNK16" s="314"/>
      <c r="DNL16" s="315"/>
      <c r="DNM16" s="311"/>
      <c r="DNN16" s="311"/>
      <c r="DNO16" s="624"/>
      <c r="DNP16" s="624"/>
      <c r="DNQ16" s="624"/>
      <c r="DNR16" s="313"/>
      <c r="DNS16" s="314"/>
      <c r="DNT16" s="315"/>
      <c r="DNU16" s="311"/>
      <c r="DNV16" s="311"/>
      <c r="DNW16" s="624"/>
      <c r="DNX16" s="624"/>
      <c r="DNY16" s="624"/>
      <c r="DNZ16" s="313"/>
      <c r="DOA16" s="314"/>
      <c r="DOB16" s="315"/>
      <c r="DOC16" s="311"/>
      <c r="DOD16" s="311"/>
      <c r="DOE16" s="624"/>
      <c r="DOF16" s="624"/>
      <c r="DOG16" s="624"/>
      <c r="DOH16" s="313"/>
      <c r="DOI16" s="314"/>
      <c r="DOJ16" s="315"/>
      <c r="DOK16" s="311"/>
      <c r="DOL16" s="311"/>
      <c r="DOM16" s="624"/>
      <c r="DON16" s="624"/>
      <c r="DOO16" s="624"/>
      <c r="DOP16" s="313"/>
      <c r="DOQ16" s="314"/>
      <c r="DOR16" s="315"/>
      <c r="DOS16" s="311"/>
      <c r="DOT16" s="311"/>
      <c r="DOU16" s="624"/>
      <c r="DOV16" s="624"/>
      <c r="DOW16" s="624"/>
      <c r="DOX16" s="313"/>
      <c r="DOY16" s="314"/>
      <c r="DOZ16" s="315"/>
      <c r="DPA16" s="311"/>
      <c r="DPB16" s="311"/>
      <c r="DPC16" s="624"/>
      <c r="DPD16" s="624"/>
      <c r="DPE16" s="624"/>
      <c r="DPF16" s="313"/>
      <c r="DPG16" s="314"/>
      <c r="DPH16" s="315"/>
      <c r="DPI16" s="311"/>
      <c r="DPJ16" s="311"/>
      <c r="DPK16" s="624"/>
      <c r="DPL16" s="624"/>
      <c r="DPM16" s="624"/>
      <c r="DPN16" s="313"/>
      <c r="DPO16" s="314"/>
      <c r="DPP16" s="315"/>
      <c r="DPQ16" s="311"/>
      <c r="DPR16" s="311"/>
      <c r="DPS16" s="624"/>
      <c r="DPT16" s="624"/>
      <c r="DPU16" s="624"/>
      <c r="DPV16" s="313"/>
      <c r="DPW16" s="314"/>
      <c r="DPX16" s="315"/>
      <c r="DPY16" s="311"/>
      <c r="DPZ16" s="311"/>
      <c r="DQA16" s="624"/>
      <c r="DQB16" s="624"/>
      <c r="DQC16" s="624"/>
      <c r="DQD16" s="313"/>
      <c r="DQE16" s="314"/>
      <c r="DQF16" s="315"/>
      <c r="DQG16" s="311"/>
      <c r="DQH16" s="311"/>
      <c r="DQI16" s="624"/>
      <c r="DQJ16" s="624"/>
      <c r="DQK16" s="624"/>
      <c r="DQL16" s="313"/>
      <c r="DQM16" s="314"/>
      <c r="DQN16" s="315"/>
      <c r="DQO16" s="311"/>
      <c r="DQP16" s="311"/>
      <c r="DQQ16" s="624"/>
      <c r="DQR16" s="624"/>
      <c r="DQS16" s="624"/>
      <c r="DQT16" s="313"/>
      <c r="DQU16" s="314"/>
      <c r="DQV16" s="315"/>
      <c r="DQW16" s="311"/>
      <c r="DQX16" s="311"/>
      <c r="DQY16" s="624"/>
      <c r="DQZ16" s="624"/>
      <c r="DRA16" s="624"/>
      <c r="DRB16" s="313"/>
      <c r="DRC16" s="314"/>
      <c r="DRD16" s="315"/>
      <c r="DRE16" s="311"/>
      <c r="DRF16" s="311"/>
      <c r="DRG16" s="624"/>
      <c r="DRH16" s="624"/>
      <c r="DRI16" s="624"/>
      <c r="DRJ16" s="313"/>
      <c r="DRK16" s="314"/>
      <c r="DRL16" s="315"/>
      <c r="DRM16" s="311"/>
      <c r="DRN16" s="311"/>
      <c r="DRO16" s="624"/>
      <c r="DRP16" s="624"/>
      <c r="DRQ16" s="624"/>
      <c r="DRR16" s="313"/>
      <c r="DRS16" s="314"/>
      <c r="DRT16" s="315"/>
      <c r="DRU16" s="311"/>
      <c r="DRV16" s="311"/>
      <c r="DRW16" s="624"/>
      <c r="DRX16" s="624"/>
      <c r="DRY16" s="624"/>
      <c r="DRZ16" s="313"/>
      <c r="DSA16" s="314"/>
      <c r="DSB16" s="315"/>
      <c r="DSC16" s="311"/>
      <c r="DSD16" s="311"/>
      <c r="DSE16" s="624"/>
      <c r="DSF16" s="624"/>
      <c r="DSG16" s="624"/>
      <c r="DSH16" s="313"/>
      <c r="DSI16" s="314"/>
      <c r="DSJ16" s="315"/>
      <c r="DSK16" s="311"/>
      <c r="DSL16" s="311"/>
      <c r="DSM16" s="624"/>
      <c r="DSN16" s="624"/>
      <c r="DSO16" s="624"/>
      <c r="DSP16" s="313"/>
      <c r="DSQ16" s="314"/>
      <c r="DSR16" s="315"/>
      <c r="DSS16" s="311"/>
      <c r="DST16" s="311"/>
      <c r="DSU16" s="624"/>
      <c r="DSV16" s="624"/>
      <c r="DSW16" s="624"/>
      <c r="DSX16" s="313"/>
      <c r="DSY16" s="314"/>
      <c r="DSZ16" s="315"/>
      <c r="DTA16" s="311"/>
      <c r="DTB16" s="311"/>
      <c r="DTC16" s="624"/>
      <c r="DTD16" s="624"/>
      <c r="DTE16" s="624"/>
      <c r="DTF16" s="313"/>
      <c r="DTG16" s="314"/>
      <c r="DTH16" s="315"/>
      <c r="DTI16" s="311"/>
      <c r="DTJ16" s="311"/>
      <c r="DTK16" s="624"/>
      <c r="DTL16" s="624"/>
      <c r="DTM16" s="624"/>
      <c r="DTN16" s="313"/>
      <c r="DTO16" s="314"/>
      <c r="DTP16" s="315"/>
      <c r="DTQ16" s="311"/>
      <c r="DTR16" s="311"/>
      <c r="DTS16" s="624"/>
      <c r="DTT16" s="624"/>
      <c r="DTU16" s="624"/>
      <c r="DTV16" s="313"/>
      <c r="DTW16" s="314"/>
      <c r="DTX16" s="315"/>
      <c r="DTY16" s="311"/>
      <c r="DTZ16" s="311"/>
      <c r="DUA16" s="624"/>
      <c r="DUB16" s="624"/>
      <c r="DUC16" s="624"/>
      <c r="DUD16" s="313"/>
      <c r="DUE16" s="314"/>
      <c r="DUF16" s="315"/>
      <c r="DUG16" s="311"/>
      <c r="DUH16" s="311"/>
      <c r="DUI16" s="624"/>
      <c r="DUJ16" s="624"/>
      <c r="DUK16" s="624"/>
      <c r="DUL16" s="313"/>
      <c r="DUM16" s="314"/>
      <c r="DUN16" s="315"/>
      <c r="DUO16" s="311"/>
      <c r="DUP16" s="311"/>
      <c r="DUQ16" s="624"/>
      <c r="DUR16" s="624"/>
      <c r="DUS16" s="624"/>
      <c r="DUT16" s="313"/>
      <c r="DUU16" s="314"/>
      <c r="DUV16" s="315"/>
      <c r="DUW16" s="311"/>
      <c r="DUX16" s="311"/>
      <c r="DUY16" s="624"/>
      <c r="DUZ16" s="624"/>
      <c r="DVA16" s="624"/>
      <c r="DVB16" s="313"/>
      <c r="DVC16" s="314"/>
      <c r="DVD16" s="315"/>
      <c r="DVE16" s="311"/>
      <c r="DVF16" s="311"/>
      <c r="DVG16" s="624"/>
      <c r="DVH16" s="624"/>
      <c r="DVI16" s="624"/>
      <c r="DVJ16" s="313"/>
      <c r="DVK16" s="314"/>
      <c r="DVL16" s="315"/>
      <c r="DVM16" s="311"/>
      <c r="DVN16" s="311"/>
      <c r="DVO16" s="624"/>
      <c r="DVP16" s="624"/>
      <c r="DVQ16" s="624"/>
      <c r="DVR16" s="313"/>
      <c r="DVS16" s="314"/>
      <c r="DVT16" s="315"/>
      <c r="DVU16" s="311"/>
      <c r="DVV16" s="311"/>
      <c r="DVW16" s="624"/>
      <c r="DVX16" s="624"/>
      <c r="DVY16" s="624"/>
      <c r="DVZ16" s="313"/>
      <c r="DWA16" s="314"/>
      <c r="DWB16" s="315"/>
      <c r="DWC16" s="311"/>
      <c r="DWD16" s="311"/>
      <c r="DWE16" s="624"/>
      <c r="DWF16" s="624"/>
      <c r="DWG16" s="624"/>
      <c r="DWH16" s="313"/>
      <c r="DWI16" s="314"/>
      <c r="DWJ16" s="315"/>
      <c r="DWK16" s="311"/>
      <c r="DWL16" s="311"/>
      <c r="DWM16" s="624"/>
      <c r="DWN16" s="624"/>
      <c r="DWO16" s="624"/>
      <c r="DWP16" s="313"/>
      <c r="DWQ16" s="314"/>
      <c r="DWR16" s="315"/>
      <c r="DWS16" s="311"/>
      <c r="DWT16" s="311"/>
      <c r="DWU16" s="624"/>
      <c r="DWV16" s="624"/>
      <c r="DWW16" s="624"/>
      <c r="DWX16" s="313"/>
      <c r="DWY16" s="314"/>
      <c r="DWZ16" s="315"/>
      <c r="DXA16" s="311"/>
      <c r="DXB16" s="311"/>
      <c r="DXC16" s="624"/>
      <c r="DXD16" s="624"/>
      <c r="DXE16" s="624"/>
      <c r="DXF16" s="313"/>
      <c r="DXG16" s="314"/>
      <c r="DXH16" s="315"/>
      <c r="DXI16" s="311"/>
      <c r="DXJ16" s="311"/>
      <c r="DXK16" s="624"/>
      <c r="DXL16" s="624"/>
      <c r="DXM16" s="624"/>
      <c r="DXN16" s="313"/>
      <c r="DXO16" s="314"/>
      <c r="DXP16" s="315"/>
      <c r="DXQ16" s="311"/>
      <c r="DXR16" s="311"/>
      <c r="DXS16" s="624"/>
      <c r="DXT16" s="624"/>
      <c r="DXU16" s="624"/>
      <c r="DXV16" s="313"/>
      <c r="DXW16" s="314"/>
      <c r="DXX16" s="315"/>
      <c r="DXY16" s="311"/>
      <c r="DXZ16" s="311"/>
      <c r="DYA16" s="624"/>
      <c r="DYB16" s="624"/>
      <c r="DYC16" s="624"/>
      <c r="DYD16" s="313"/>
      <c r="DYE16" s="314"/>
      <c r="DYF16" s="315"/>
      <c r="DYG16" s="311"/>
      <c r="DYH16" s="311"/>
      <c r="DYI16" s="624"/>
      <c r="DYJ16" s="624"/>
      <c r="DYK16" s="624"/>
      <c r="DYL16" s="313"/>
      <c r="DYM16" s="314"/>
      <c r="DYN16" s="315"/>
      <c r="DYO16" s="311"/>
      <c r="DYP16" s="311"/>
      <c r="DYQ16" s="624"/>
      <c r="DYR16" s="624"/>
      <c r="DYS16" s="624"/>
      <c r="DYT16" s="313"/>
      <c r="DYU16" s="314"/>
      <c r="DYV16" s="315"/>
      <c r="DYW16" s="311"/>
      <c r="DYX16" s="311"/>
      <c r="DYY16" s="624"/>
      <c r="DYZ16" s="624"/>
      <c r="DZA16" s="624"/>
      <c r="DZB16" s="313"/>
      <c r="DZC16" s="314"/>
      <c r="DZD16" s="315"/>
      <c r="DZE16" s="311"/>
      <c r="DZF16" s="311"/>
      <c r="DZG16" s="624"/>
      <c r="DZH16" s="624"/>
      <c r="DZI16" s="624"/>
      <c r="DZJ16" s="313"/>
      <c r="DZK16" s="314"/>
      <c r="DZL16" s="315"/>
      <c r="DZM16" s="311"/>
      <c r="DZN16" s="311"/>
      <c r="DZO16" s="624"/>
      <c r="DZP16" s="624"/>
      <c r="DZQ16" s="624"/>
      <c r="DZR16" s="313"/>
      <c r="DZS16" s="314"/>
      <c r="DZT16" s="315"/>
      <c r="DZU16" s="311"/>
      <c r="DZV16" s="311"/>
      <c r="DZW16" s="624"/>
      <c r="DZX16" s="624"/>
      <c r="DZY16" s="624"/>
      <c r="DZZ16" s="313"/>
      <c r="EAA16" s="314"/>
      <c r="EAB16" s="315"/>
      <c r="EAC16" s="311"/>
      <c r="EAD16" s="311"/>
      <c r="EAE16" s="624"/>
      <c r="EAF16" s="624"/>
      <c r="EAG16" s="624"/>
      <c r="EAH16" s="313"/>
      <c r="EAI16" s="314"/>
      <c r="EAJ16" s="315"/>
      <c r="EAK16" s="311"/>
      <c r="EAL16" s="311"/>
      <c r="EAM16" s="624"/>
      <c r="EAN16" s="624"/>
      <c r="EAO16" s="624"/>
      <c r="EAP16" s="313"/>
      <c r="EAQ16" s="314"/>
      <c r="EAR16" s="315"/>
      <c r="EAS16" s="311"/>
      <c r="EAT16" s="311"/>
      <c r="EAU16" s="624"/>
      <c r="EAV16" s="624"/>
      <c r="EAW16" s="624"/>
      <c r="EAX16" s="313"/>
      <c r="EAY16" s="314"/>
      <c r="EAZ16" s="315"/>
      <c r="EBA16" s="311"/>
      <c r="EBB16" s="311"/>
      <c r="EBC16" s="624"/>
      <c r="EBD16" s="624"/>
      <c r="EBE16" s="624"/>
      <c r="EBF16" s="313"/>
      <c r="EBG16" s="314"/>
      <c r="EBH16" s="315"/>
      <c r="EBI16" s="311"/>
      <c r="EBJ16" s="311"/>
      <c r="EBK16" s="624"/>
      <c r="EBL16" s="624"/>
      <c r="EBM16" s="624"/>
      <c r="EBN16" s="313"/>
      <c r="EBO16" s="314"/>
      <c r="EBP16" s="315"/>
      <c r="EBQ16" s="311"/>
      <c r="EBR16" s="311"/>
      <c r="EBS16" s="624"/>
      <c r="EBT16" s="624"/>
      <c r="EBU16" s="624"/>
      <c r="EBV16" s="313"/>
      <c r="EBW16" s="314"/>
      <c r="EBX16" s="315"/>
      <c r="EBY16" s="311"/>
      <c r="EBZ16" s="311"/>
      <c r="ECA16" s="624"/>
      <c r="ECB16" s="624"/>
      <c r="ECC16" s="624"/>
      <c r="ECD16" s="313"/>
      <c r="ECE16" s="314"/>
      <c r="ECF16" s="315"/>
      <c r="ECG16" s="311"/>
      <c r="ECH16" s="311"/>
      <c r="ECI16" s="624"/>
      <c r="ECJ16" s="624"/>
      <c r="ECK16" s="624"/>
      <c r="ECL16" s="313"/>
      <c r="ECM16" s="314"/>
      <c r="ECN16" s="315"/>
      <c r="ECO16" s="311"/>
      <c r="ECP16" s="311"/>
      <c r="ECQ16" s="624"/>
      <c r="ECR16" s="624"/>
      <c r="ECS16" s="624"/>
      <c r="ECT16" s="313"/>
      <c r="ECU16" s="314"/>
      <c r="ECV16" s="315"/>
      <c r="ECW16" s="311"/>
      <c r="ECX16" s="311"/>
      <c r="ECY16" s="624"/>
      <c r="ECZ16" s="624"/>
      <c r="EDA16" s="624"/>
      <c r="EDB16" s="313"/>
      <c r="EDC16" s="314"/>
      <c r="EDD16" s="315"/>
      <c r="EDE16" s="311"/>
      <c r="EDF16" s="311"/>
      <c r="EDG16" s="624"/>
      <c r="EDH16" s="624"/>
      <c r="EDI16" s="624"/>
      <c r="EDJ16" s="313"/>
      <c r="EDK16" s="314"/>
      <c r="EDL16" s="315"/>
      <c r="EDM16" s="311"/>
      <c r="EDN16" s="311"/>
      <c r="EDO16" s="624"/>
      <c r="EDP16" s="624"/>
      <c r="EDQ16" s="624"/>
      <c r="EDR16" s="313"/>
      <c r="EDS16" s="314"/>
      <c r="EDT16" s="315"/>
      <c r="EDU16" s="311"/>
      <c r="EDV16" s="311"/>
      <c r="EDW16" s="624"/>
      <c r="EDX16" s="624"/>
      <c r="EDY16" s="624"/>
      <c r="EDZ16" s="313"/>
      <c r="EEA16" s="314"/>
      <c r="EEB16" s="315"/>
      <c r="EEC16" s="311"/>
      <c r="EED16" s="311"/>
      <c r="EEE16" s="624"/>
      <c r="EEF16" s="624"/>
      <c r="EEG16" s="624"/>
      <c r="EEH16" s="313"/>
      <c r="EEI16" s="314"/>
      <c r="EEJ16" s="315"/>
      <c r="EEK16" s="311"/>
      <c r="EEL16" s="311"/>
      <c r="EEM16" s="624"/>
      <c r="EEN16" s="624"/>
      <c r="EEO16" s="624"/>
      <c r="EEP16" s="313"/>
      <c r="EEQ16" s="314"/>
      <c r="EER16" s="315"/>
      <c r="EES16" s="311"/>
      <c r="EET16" s="311"/>
      <c r="EEU16" s="624"/>
      <c r="EEV16" s="624"/>
      <c r="EEW16" s="624"/>
      <c r="EEX16" s="313"/>
      <c r="EEY16" s="314"/>
      <c r="EEZ16" s="315"/>
      <c r="EFA16" s="311"/>
      <c r="EFB16" s="311"/>
      <c r="EFC16" s="624"/>
      <c r="EFD16" s="624"/>
      <c r="EFE16" s="624"/>
      <c r="EFF16" s="313"/>
      <c r="EFG16" s="314"/>
      <c r="EFH16" s="315"/>
      <c r="EFI16" s="311"/>
      <c r="EFJ16" s="311"/>
      <c r="EFK16" s="624"/>
      <c r="EFL16" s="624"/>
      <c r="EFM16" s="624"/>
      <c r="EFN16" s="313"/>
      <c r="EFO16" s="314"/>
      <c r="EFP16" s="315"/>
      <c r="EFQ16" s="311"/>
      <c r="EFR16" s="311"/>
      <c r="EFS16" s="624"/>
      <c r="EFT16" s="624"/>
      <c r="EFU16" s="624"/>
      <c r="EFV16" s="313"/>
      <c r="EFW16" s="314"/>
      <c r="EFX16" s="315"/>
      <c r="EFY16" s="311"/>
      <c r="EFZ16" s="311"/>
      <c r="EGA16" s="624"/>
      <c r="EGB16" s="624"/>
      <c r="EGC16" s="624"/>
      <c r="EGD16" s="313"/>
      <c r="EGE16" s="314"/>
      <c r="EGF16" s="315"/>
      <c r="EGG16" s="311"/>
      <c r="EGH16" s="311"/>
      <c r="EGI16" s="624"/>
      <c r="EGJ16" s="624"/>
      <c r="EGK16" s="624"/>
      <c r="EGL16" s="313"/>
      <c r="EGM16" s="314"/>
      <c r="EGN16" s="315"/>
      <c r="EGO16" s="311"/>
      <c r="EGP16" s="311"/>
      <c r="EGQ16" s="624"/>
      <c r="EGR16" s="624"/>
      <c r="EGS16" s="624"/>
      <c r="EGT16" s="313"/>
      <c r="EGU16" s="314"/>
      <c r="EGV16" s="315"/>
      <c r="EGW16" s="311"/>
      <c r="EGX16" s="311"/>
      <c r="EGY16" s="624"/>
      <c r="EGZ16" s="624"/>
      <c r="EHA16" s="624"/>
      <c r="EHB16" s="313"/>
      <c r="EHC16" s="314"/>
      <c r="EHD16" s="315"/>
      <c r="EHE16" s="311"/>
      <c r="EHF16" s="311"/>
      <c r="EHG16" s="624"/>
      <c r="EHH16" s="624"/>
      <c r="EHI16" s="624"/>
      <c r="EHJ16" s="313"/>
      <c r="EHK16" s="314"/>
      <c r="EHL16" s="315"/>
      <c r="EHM16" s="311"/>
      <c r="EHN16" s="311"/>
      <c r="EHO16" s="624"/>
      <c r="EHP16" s="624"/>
      <c r="EHQ16" s="624"/>
      <c r="EHR16" s="313"/>
      <c r="EHS16" s="314"/>
      <c r="EHT16" s="315"/>
      <c r="EHU16" s="311"/>
      <c r="EHV16" s="311"/>
      <c r="EHW16" s="624"/>
      <c r="EHX16" s="624"/>
      <c r="EHY16" s="624"/>
      <c r="EHZ16" s="313"/>
      <c r="EIA16" s="314"/>
      <c r="EIB16" s="315"/>
      <c r="EIC16" s="311"/>
      <c r="EID16" s="311"/>
      <c r="EIE16" s="624"/>
      <c r="EIF16" s="624"/>
      <c r="EIG16" s="624"/>
      <c r="EIH16" s="313"/>
      <c r="EII16" s="314"/>
      <c r="EIJ16" s="315"/>
      <c r="EIK16" s="311"/>
      <c r="EIL16" s="311"/>
      <c r="EIM16" s="624"/>
      <c r="EIN16" s="624"/>
      <c r="EIO16" s="624"/>
      <c r="EIP16" s="313"/>
      <c r="EIQ16" s="314"/>
      <c r="EIR16" s="315"/>
      <c r="EIS16" s="311"/>
      <c r="EIT16" s="311"/>
      <c r="EIU16" s="624"/>
      <c r="EIV16" s="624"/>
      <c r="EIW16" s="624"/>
      <c r="EIX16" s="313"/>
      <c r="EIY16" s="314"/>
      <c r="EIZ16" s="315"/>
      <c r="EJA16" s="311"/>
      <c r="EJB16" s="311"/>
      <c r="EJC16" s="624"/>
      <c r="EJD16" s="624"/>
      <c r="EJE16" s="624"/>
      <c r="EJF16" s="313"/>
      <c r="EJG16" s="314"/>
      <c r="EJH16" s="315"/>
      <c r="EJI16" s="311"/>
      <c r="EJJ16" s="311"/>
      <c r="EJK16" s="624"/>
      <c r="EJL16" s="624"/>
      <c r="EJM16" s="624"/>
      <c r="EJN16" s="313"/>
      <c r="EJO16" s="314"/>
      <c r="EJP16" s="315"/>
      <c r="EJQ16" s="311"/>
      <c r="EJR16" s="311"/>
      <c r="EJS16" s="624"/>
      <c r="EJT16" s="624"/>
      <c r="EJU16" s="624"/>
      <c r="EJV16" s="313"/>
      <c r="EJW16" s="314"/>
      <c r="EJX16" s="315"/>
      <c r="EJY16" s="311"/>
      <c r="EJZ16" s="311"/>
      <c r="EKA16" s="624"/>
      <c r="EKB16" s="624"/>
      <c r="EKC16" s="624"/>
      <c r="EKD16" s="313"/>
      <c r="EKE16" s="314"/>
      <c r="EKF16" s="315"/>
      <c r="EKG16" s="311"/>
      <c r="EKH16" s="311"/>
      <c r="EKI16" s="624"/>
      <c r="EKJ16" s="624"/>
      <c r="EKK16" s="624"/>
      <c r="EKL16" s="313"/>
      <c r="EKM16" s="314"/>
      <c r="EKN16" s="315"/>
      <c r="EKO16" s="311"/>
      <c r="EKP16" s="311"/>
      <c r="EKQ16" s="624"/>
      <c r="EKR16" s="624"/>
      <c r="EKS16" s="624"/>
      <c r="EKT16" s="313"/>
      <c r="EKU16" s="314"/>
      <c r="EKV16" s="315"/>
      <c r="EKW16" s="311"/>
      <c r="EKX16" s="311"/>
      <c r="EKY16" s="624"/>
      <c r="EKZ16" s="624"/>
      <c r="ELA16" s="624"/>
      <c r="ELB16" s="313"/>
      <c r="ELC16" s="314"/>
      <c r="ELD16" s="315"/>
      <c r="ELE16" s="311"/>
      <c r="ELF16" s="311"/>
      <c r="ELG16" s="624"/>
      <c r="ELH16" s="624"/>
      <c r="ELI16" s="624"/>
      <c r="ELJ16" s="313"/>
      <c r="ELK16" s="314"/>
      <c r="ELL16" s="315"/>
      <c r="ELM16" s="311"/>
      <c r="ELN16" s="311"/>
      <c r="ELO16" s="624"/>
      <c r="ELP16" s="624"/>
      <c r="ELQ16" s="624"/>
      <c r="ELR16" s="313"/>
      <c r="ELS16" s="314"/>
      <c r="ELT16" s="315"/>
      <c r="ELU16" s="311"/>
      <c r="ELV16" s="311"/>
      <c r="ELW16" s="624"/>
      <c r="ELX16" s="624"/>
      <c r="ELY16" s="624"/>
      <c r="ELZ16" s="313"/>
      <c r="EMA16" s="314"/>
      <c r="EMB16" s="315"/>
      <c r="EMC16" s="311"/>
      <c r="EMD16" s="311"/>
      <c r="EME16" s="624"/>
      <c r="EMF16" s="624"/>
      <c r="EMG16" s="624"/>
      <c r="EMH16" s="313"/>
      <c r="EMI16" s="314"/>
      <c r="EMJ16" s="315"/>
      <c r="EMK16" s="311"/>
      <c r="EML16" s="311"/>
      <c r="EMM16" s="624"/>
      <c r="EMN16" s="624"/>
      <c r="EMO16" s="624"/>
      <c r="EMP16" s="313"/>
      <c r="EMQ16" s="314"/>
      <c r="EMR16" s="315"/>
      <c r="EMS16" s="311"/>
      <c r="EMT16" s="311"/>
      <c r="EMU16" s="624"/>
      <c r="EMV16" s="624"/>
      <c r="EMW16" s="624"/>
      <c r="EMX16" s="313"/>
      <c r="EMY16" s="314"/>
      <c r="EMZ16" s="315"/>
      <c r="ENA16" s="311"/>
      <c r="ENB16" s="311"/>
      <c r="ENC16" s="624"/>
      <c r="END16" s="624"/>
      <c r="ENE16" s="624"/>
      <c r="ENF16" s="313"/>
      <c r="ENG16" s="314"/>
      <c r="ENH16" s="315"/>
      <c r="ENI16" s="311"/>
      <c r="ENJ16" s="311"/>
      <c r="ENK16" s="624"/>
      <c r="ENL16" s="624"/>
      <c r="ENM16" s="624"/>
      <c r="ENN16" s="313"/>
      <c r="ENO16" s="314"/>
      <c r="ENP16" s="315"/>
      <c r="ENQ16" s="311"/>
      <c r="ENR16" s="311"/>
      <c r="ENS16" s="624"/>
      <c r="ENT16" s="624"/>
      <c r="ENU16" s="624"/>
      <c r="ENV16" s="313"/>
      <c r="ENW16" s="314"/>
      <c r="ENX16" s="315"/>
      <c r="ENY16" s="311"/>
      <c r="ENZ16" s="311"/>
      <c r="EOA16" s="624"/>
      <c r="EOB16" s="624"/>
      <c r="EOC16" s="624"/>
      <c r="EOD16" s="313"/>
      <c r="EOE16" s="314"/>
      <c r="EOF16" s="315"/>
      <c r="EOG16" s="311"/>
      <c r="EOH16" s="311"/>
      <c r="EOI16" s="624"/>
      <c r="EOJ16" s="624"/>
      <c r="EOK16" s="624"/>
      <c r="EOL16" s="313"/>
      <c r="EOM16" s="314"/>
      <c r="EON16" s="315"/>
      <c r="EOO16" s="311"/>
      <c r="EOP16" s="311"/>
      <c r="EOQ16" s="624"/>
      <c r="EOR16" s="624"/>
      <c r="EOS16" s="624"/>
      <c r="EOT16" s="313"/>
      <c r="EOU16" s="314"/>
      <c r="EOV16" s="315"/>
      <c r="EOW16" s="311"/>
      <c r="EOX16" s="311"/>
      <c r="EOY16" s="624"/>
      <c r="EOZ16" s="624"/>
      <c r="EPA16" s="624"/>
      <c r="EPB16" s="313"/>
      <c r="EPC16" s="314"/>
      <c r="EPD16" s="315"/>
      <c r="EPE16" s="311"/>
      <c r="EPF16" s="311"/>
      <c r="EPG16" s="624"/>
      <c r="EPH16" s="624"/>
      <c r="EPI16" s="624"/>
      <c r="EPJ16" s="313"/>
      <c r="EPK16" s="314"/>
      <c r="EPL16" s="315"/>
      <c r="EPM16" s="311"/>
      <c r="EPN16" s="311"/>
      <c r="EPO16" s="624"/>
      <c r="EPP16" s="624"/>
      <c r="EPQ16" s="624"/>
      <c r="EPR16" s="313"/>
      <c r="EPS16" s="314"/>
      <c r="EPT16" s="315"/>
      <c r="EPU16" s="311"/>
      <c r="EPV16" s="311"/>
      <c r="EPW16" s="624"/>
      <c r="EPX16" s="624"/>
      <c r="EPY16" s="624"/>
      <c r="EPZ16" s="313"/>
      <c r="EQA16" s="314"/>
      <c r="EQB16" s="315"/>
      <c r="EQC16" s="311"/>
      <c r="EQD16" s="311"/>
      <c r="EQE16" s="624"/>
      <c r="EQF16" s="624"/>
      <c r="EQG16" s="624"/>
      <c r="EQH16" s="313"/>
      <c r="EQI16" s="314"/>
      <c r="EQJ16" s="315"/>
      <c r="EQK16" s="311"/>
      <c r="EQL16" s="311"/>
      <c r="EQM16" s="624"/>
      <c r="EQN16" s="624"/>
      <c r="EQO16" s="624"/>
      <c r="EQP16" s="313"/>
      <c r="EQQ16" s="314"/>
      <c r="EQR16" s="315"/>
      <c r="EQS16" s="311"/>
      <c r="EQT16" s="311"/>
      <c r="EQU16" s="624"/>
      <c r="EQV16" s="624"/>
      <c r="EQW16" s="624"/>
      <c r="EQX16" s="313"/>
      <c r="EQY16" s="314"/>
      <c r="EQZ16" s="315"/>
      <c r="ERA16" s="311"/>
      <c r="ERB16" s="311"/>
      <c r="ERC16" s="624"/>
      <c r="ERD16" s="624"/>
      <c r="ERE16" s="624"/>
      <c r="ERF16" s="313"/>
      <c r="ERG16" s="314"/>
      <c r="ERH16" s="315"/>
      <c r="ERI16" s="311"/>
      <c r="ERJ16" s="311"/>
      <c r="ERK16" s="624"/>
      <c r="ERL16" s="624"/>
      <c r="ERM16" s="624"/>
      <c r="ERN16" s="313"/>
      <c r="ERO16" s="314"/>
      <c r="ERP16" s="315"/>
      <c r="ERQ16" s="311"/>
      <c r="ERR16" s="311"/>
      <c r="ERS16" s="624"/>
      <c r="ERT16" s="624"/>
      <c r="ERU16" s="624"/>
      <c r="ERV16" s="313"/>
      <c r="ERW16" s="314"/>
      <c r="ERX16" s="315"/>
      <c r="ERY16" s="311"/>
      <c r="ERZ16" s="311"/>
      <c r="ESA16" s="624"/>
      <c r="ESB16" s="624"/>
      <c r="ESC16" s="624"/>
      <c r="ESD16" s="313"/>
      <c r="ESE16" s="314"/>
      <c r="ESF16" s="315"/>
      <c r="ESG16" s="311"/>
      <c r="ESH16" s="311"/>
      <c r="ESI16" s="624"/>
      <c r="ESJ16" s="624"/>
      <c r="ESK16" s="624"/>
      <c r="ESL16" s="313"/>
      <c r="ESM16" s="314"/>
      <c r="ESN16" s="315"/>
      <c r="ESO16" s="311"/>
      <c r="ESP16" s="311"/>
      <c r="ESQ16" s="624"/>
      <c r="ESR16" s="624"/>
      <c r="ESS16" s="624"/>
      <c r="EST16" s="313"/>
      <c r="ESU16" s="314"/>
      <c r="ESV16" s="315"/>
      <c r="ESW16" s="311"/>
      <c r="ESX16" s="311"/>
      <c r="ESY16" s="624"/>
      <c r="ESZ16" s="624"/>
      <c r="ETA16" s="624"/>
      <c r="ETB16" s="313"/>
      <c r="ETC16" s="314"/>
      <c r="ETD16" s="315"/>
      <c r="ETE16" s="311"/>
      <c r="ETF16" s="311"/>
      <c r="ETG16" s="624"/>
      <c r="ETH16" s="624"/>
      <c r="ETI16" s="624"/>
      <c r="ETJ16" s="313"/>
      <c r="ETK16" s="314"/>
      <c r="ETL16" s="315"/>
      <c r="ETM16" s="311"/>
      <c r="ETN16" s="311"/>
      <c r="ETO16" s="624"/>
      <c r="ETP16" s="624"/>
      <c r="ETQ16" s="624"/>
      <c r="ETR16" s="313"/>
      <c r="ETS16" s="314"/>
      <c r="ETT16" s="315"/>
      <c r="ETU16" s="311"/>
      <c r="ETV16" s="311"/>
      <c r="ETW16" s="624"/>
      <c r="ETX16" s="624"/>
      <c r="ETY16" s="624"/>
      <c r="ETZ16" s="313"/>
      <c r="EUA16" s="314"/>
      <c r="EUB16" s="315"/>
      <c r="EUC16" s="311"/>
      <c r="EUD16" s="311"/>
      <c r="EUE16" s="624"/>
      <c r="EUF16" s="624"/>
      <c r="EUG16" s="624"/>
      <c r="EUH16" s="313"/>
      <c r="EUI16" s="314"/>
      <c r="EUJ16" s="315"/>
      <c r="EUK16" s="311"/>
      <c r="EUL16" s="311"/>
      <c r="EUM16" s="624"/>
      <c r="EUN16" s="624"/>
      <c r="EUO16" s="624"/>
      <c r="EUP16" s="313"/>
      <c r="EUQ16" s="314"/>
      <c r="EUR16" s="315"/>
      <c r="EUS16" s="311"/>
      <c r="EUT16" s="311"/>
      <c r="EUU16" s="624"/>
      <c r="EUV16" s="624"/>
      <c r="EUW16" s="624"/>
      <c r="EUX16" s="313"/>
      <c r="EUY16" s="314"/>
      <c r="EUZ16" s="315"/>
      <c r="EVA16" s="311"/>
      <c r="EVB16" s="311"/>
      <c r="EVC16" s="624"/>
      <c r="EVD16" s="624"/>
      <c r="EVE16" s="624"/>
      <c r="EVF16" s="313"/>
      <c r="EVG16" s="314"/>
      <c r="EVH16" s="315"/>
      <c r="EVI16" s="311"/>
      <c r="EVJ16" s="311"/>
      <c r="EVK16" s="624"/>
      <c r="EVL16" s="624"/>
      <c r="EVM16" s="624"/>
      <c r="EVN16" s="313"/>
      <c r="EVO16" s="314"/>
      <c r="EVP16" s="315"/>
      <c r="EVQ16" s="311"/>
      <c r="EVR16" s="311"/>
      <c r="EVS16" s="624"/>
      <c r="EVT16" s="624"/>
      <c r="EVU16" s="624"/>
      <c r="EVV16" s="313"/>
      <c r="EVW16" s="314"/>
      <c r="EVX16" s="315"/>
      <c r="EVY16" s="311"/>
      <c r="EVZ16" s="311"/>
      <c r="EWA16" s="624"/>
      <c r="EWB16" s="624"/>
      <c r="EWC16" s="624"/>
      <c r="EWD16" s="313"/>
      <c r="EWE16" s="314"/>
      <c r="EWF16" s="315"/>
      <c r="EWG16" s="311"/>
      <c r="EWH16" s="311"/>
      <c r="EWI16" s="624"/>
      <c r="EWJ16" s="624"/>
      <c r="EWK16" s="624"/>
      <c r="EWL16" s="313"/>
      <c r="EWM16" s="314"/>
      <c r="EWN16" s="315"/>
      <c r="EWO16" s="311"/>
      <c r="EWP16" s="311"/>
      <c r="EWQ16" s="624"/>
      <c r="EWR16" s="624"/>
      <c r="EWS16" s="624"/>
      <c r="EWT16" s="313"/>
      <c r="EWU16" s="314"/>
      <c r="EWV16" s="315"/>
      <c r="EWW16" s="311"/>
      <c r="EWX16" s="311"/>
      <c r="EWY16" s="624"/>
      <c r="EWZ16" s="624"/>
      <c r="EXA16" s="624"/>
      <c r="EXB16" s="313"/>
      <c r="EXC16" s="314"/>
      <c r="EXD16" s="315"/>
      <c r="EXE16" s="311"/>
      <c r="EXF16" s="311"/>
      <c r="EXG16" s="624"/>
      <c r="EXH16" s="624"/>
      <c r="EXI16" s="624"/>
      <c r="EXJ16" s="313"/>
      <c r="EXK16" s="314"/>
      <c r="EXL16" s="315"/>
      <c r="EXM16" s="311"/>
      <c r="EXN16" s="311"/>
      <c r="EXO16" s="624"/>
      <c r="EXP16" s="624"/>
      <c r="EXQ16" s="624"/>
      <c r="EXR16" s="313"/>
      <c r="EXS16" s="314"/>
      <c r="EXT16" s="315"/>
      <c r="EXU16" s="311"/>
      <c r="EXV16" s="311"/>
      <c r="EXW16" s="624"/>
      <c r="EXX16" s="624"/>
      <c r="EXY16" s="624"/>
      <c r="EXZ16" s="313"/>
      <c r="EYA16" s="314"/>
      <c r="EYB16" s="315"/>
      <c r="EYC16" s="311"/>
      <c r="EYD16" s="311"/>
      <c r="EYE16" s="624"/>
      <c r="EYF16" s="624"/>
      <c r="EYG16" s="624"/>
      <c r="EYH16" s="313"/>
      <c r="EYI16" s="314"/>
      <c r="EYJ16" s="315"/>
      <c r="EYK16" s="311"/>
      <c r="EYL16" s="311"/>
      <c r="EYM16" s="624"/>
      <c r="EYN16" s="624"/>
      <c r="EYO16" s="624"/>
      <c r="EYP16" s="313"/>
      <c r="EYQ16" s="314"/>
      <c r="EYR16" s="315"/>
      <c r="EYS16" s="311"/>
      <c r="EYT16" s="311"/>
      <c r="EYU16" s="624"/>
      <c r="EYV16" s="624"/>
      <c r="EYW16" s="624"/>
      <c r="EYX16" s="313"/>
      <c r="EYY16" s="314"/>
      <c r="EYZ16" s="315"/>
      <c r="EZA16" s="311"/>
      <c r="EZB16" s="311"/>
      <c r="EZC16" s="624"/>
      <c r="EZD16" s="624"/>
      <c r="EZE16" s="624"/>
      <c r="EZF16" s="313"/>
      <c r="EZG16" s="314"/>
      <c r="EZH16" s="315"/>
      <c r="EZI16" s="311"/>
      <c r="EZJ16" s="311"/>
      <c r="EZK16" s="624"/>
      <c r="EZL16" s="624"/>
      <c r="EZM16" s="624"/>
      <c r="EZN16" s="313"/>
      <c r="EZO16" s="314"/>
      <c r="EZP16" s="315"/>
      <c r="EZQ16" s="311"/>
      <c r="EZR16" s="311"/>
      <c r="EZS16" s="624"/>
      <c r="EZT16" s="624"/>
      <c r="EZU16" s="624"/>
      <c r="EZV16" s="313"/>
      <c r="EZW16" s="314"/>
      <c r="EZX16" s="315"/>
      <c r="EZY16" s="311"/>
      <c r="EZZ16" s="311"/>
      <c r="FAA16" s="624"/>
      <c r="FAB16" s="624"/>
      <c r="FAC16" s="624"/>
      <c r="FAD16" s="313"/>
      <c r="FAE16" s="314"/>
      <c r="FAF16" s="315"/>
      <c r="FAG16" s="311"/>
      <c r="FAH16" s="311"/>
      <c r="FAI16" s="624"/>
      <c r="FAJ16" s="624"/>
      <c r="FAK16" s="624"/>
      <c r="FAL16" s="313"/>
      <c r="FAM16" s="314"/>
      <c r="FAN16" s="315"/>
      <c r="FAO16" s="311"/>
      <c r="FAP16" s="311"/>
      <c r="FAQ16" s="624"/>
      <c r="FAR16" s="624"/>
      <c r="FAS16" s="624"/>
      <c r="FAT16" s="313"/>
      <c r="FAU16" s="314"/>
      <c r="FAV16" s="315"/>
      <c r="FAW16" s="311"/>
      <c r="FAX16" s="311"/>
      <c r="FAY16" s="624"/>
      <c r="FAZ16" s="624"/>
      <c r="FBA16" s="624"/>
      <c r="FBB16" s="313"/>
      <c r="FBC16" s="314"/>
      <c r="FBD16" s="315"/>
      <c r="FBE16" s="311"/>
      <c r="FBF16" s="311"/>
      <c r="FBG16" s="624"/>
      <c r="FBH16" s="624"/>
      <c r="FBI16" s="624"/>
      <c r="FBJ16" s="313"/>
      <c r="FBK16" s="314"/>
      <c r="FBL16" s="315"/>
      <c r="FBM16" s="311"/>
      <c r="FBN16" s="311"/>
      <c r="FBO16" s="624"/>
      <c r="FBP16" s="624"/>
      <c r="FBQ16" s="624"/>
      <c r="FBR16" s="313"/>
      <c r="FBS16" s="314"/>
      <c r="FBT16" s="315"/>
      <c r="FBU16" s="311"/>
      <c r="FBV16" s="311"/>
      <c r="FBW16" s="624"/>
      <c r="FBX16" s="624"/>
      <c r="FBY16" s="624"/>
      <c r="FBZ16" s="313"/>
      <c r="FCA16" s="314"/>
      <c r="FCB16" s="315"/>
      <c r="FCC16" s="311"/>
      <c r="FCD16" s="311"/>
      <c r="FCE16" s="624"/>
      <c r="FCF16" s="624"/>
      <c r="FCG16" s="624"/>
      <c r="FCH16" s="313"/>
      <c r="FCI16" s="314"/>
      <c r="FCJ16" s="315"/>
      <c r="FCK16" s="311"/>
      <c r="FCL16" s="311"/>
      <c r="FCM16" s="624"/>
      <c r="FCN16" s="624"/>
      <c r="FCO16" s="624"/>
      <c r="FCP16" s="313"/>
      <c r="FCQ16" s="314"/>
      <c r="FCR16" s="315"/>
      <c r="FCS16" s="311"/>
      <c r="FCT16" s="311"/>
      <c r="FCU16" s="624"/>
      <c r="FCV16" s="624"/>
      <c r="FCW16" s="624"/>
      <c r="FCX16" s="313"/>
      <c r="FCY16" s="314"/>
      <c r="FCZ16" s="315"/>
      <c r="FDA16" s="311"/>
      <c r="FDB16" s="311"/>
      <c r="FDC16" s="624"/>
      <c r="FDD16" s="624"/>
      <c r="FDE16" s="624"/>
      <c r="FDF16" s="313"/>
      <c r="FDG16" s="314"/>
      <c r="FDH16" s="315"/>
      <c r="FDI16" s="311"/>
      <c r="FDJ16" s="311"/>
      <c r="FDK16" s="624"/>
      <c r="FDL16" s="624"/>
      <c r="FDM16" s="624"/>
      <c r="FDN16" s="313"/>
      <c r="FDO16" s="314"/>
      <c r="FDP16" s="315"/>
      <c r="FDQ16" s="311"/>
      <c r="FDR16" s="311"/>
      <c r="FDS16" s="624"/>
      <c r="FDT16" s="624"/>
      <c r="FDU16" s="624"/>
      <c r="FDV16" s="313"/>
      <c r="FDW16" s="314"/>
      <c r="FDX16" s="315"/>
      <c r="FDY16" s="311"/>
      <c r="FDZ16" s="311"/>
      <c r="FEA16" s="624"/>
      <c r="FEB16" s="624"/>
      <c r="FEC16" s="624"/>
      <c r="FED16" s="313"/>
      <c r="FEE16" s="314"/>
      <c r="FEF16" s="315"/>
      <c r="FEG16" s="311"/>
      <c r="FEH16" s="311"/>
      <c r="FEI16" s="624"/>
      <c r="FEJ16" s="624"/>
      <c r="FEK16" s="624"/>
      <c r="FEL16" s="313"/>
      <c r="FEM16" s="314"/>
      <c r="FEN16" s="315"/>
      <c r="FEO16" s="311"/>
      <c r="FEP16" s="311"/>
      <c r="FEQ16" s="624"/>
      <c r="FER16" s="624"/>
      <c r="FES16" s="624"/>
      <c r="FET16" s="313"/>
      <c r="FEU16" s="314"/>
      <c r="FEV16" s="315"/>
      <c r="FEW16" s="311"/>
      <c r="FEX16" s="311"/>
      <c r="FEY16" s="624"/>
      <c r="FEZ16" s="624"/>
      <c r="FFA16" s="624"/>
      <c r="FFB16" s="313"/>
      <c r="FFC16" s="314"/>
      <c r="FFD16" s="315"/>
      <c r="FFE16" s="311"/>
      <c r="FFF16" s="311"/>
      <c r="FFG16" s="624"/>
      <c r="FFH16" s="624"/>
      <c r="FFI16" s="624"/>
      <c r="FFJ16" s="313"/>
      <c r="FFK16" s="314"/>
      <c r="FFL16" s="315"/>
      <c r="FFM16" s="311"/>
      <c r="FFN16" s="311"/>
      <c r="FFO16" s="624"/>
      <c r="FFP16" s="624"/>
      <c r="FFQ16" s="624"/>
      <c r="FFR16" s="313"/>
      <c r="FFS16" s="314"/>
      <c r="FFT16" s="315"/>
      <c r="FFU16" s="311"/>
      <c r="FFV16" s="311"/>
      <c r="FFW16" s="624"/>
      <c r="FFX16" s="624"/>
      <c r="FFY16" s="624"/>
      <c r="FFZ16" s="313"/>
      <c r="FGA16" s="314"/>
      <c r="FGB16" s="315"/>
      <c r="FGC16" s="311"/>
      <c r="FGD16" s="311"/>
      <c r="FGE16" s="624"/>
      <c r="FGF16" s="624"/>
      <c r="FGG16" s="624"/>
      <c r="FGH16" s="313"/>
      <c r="FGI16" s="314"/>
      <c r="FGJ16" s="315"/>
      <c r="FGK16" s="311"/>
      <c r="FGL16" s="311"/>
      <c r="FGM16" s="624"/>
      <c r="FGN16" s="624"/>
      <c r="FGO16" s="624"/>
      <c r="FGP16" s="313"/>
      <c r="FGQ16" s="314"/>
      <c r="FGR16" s="315"/>
      <c r="FGS16" s="311"/>
      <c r="FGT16" s="311"/>
      <c r="FGU16" s="624"/>
      <c r="FGV16" s="624"/>
      <c r="FGW16" s="624"/>
      <c r="FGX16" s="313"/>
      <c r="FGY16" s="314"/>
      <c r="FGZ16" s="315"/>
      <c r="FHA16" s="311"/>
      <c r="FHB16" s="311"/>
      <c r="FHC16" s="624"/>
      <c r="FHD16" s="624"/>
      <c r="FHE16" s="624"/>
      <c r="FHF16" s="313"/>
      <c r="FHG16" s="314"/>
      <c r="FHH16" s="315"/>
      <c r="FHI16" s="311"/>
      <c r="FHJ16" s="311"/>
      <c r="FHK16" s="624"/>
      <c r="FHL16" s="624"/>
      <c r="FHM16" s="624"/>
      <c r="FHN16" s="313"/>
      <c r="FHO16" s="314"/>
      <c r="FHP16" s="315"/>
      <c r="FHQ16" s="311"/>
      <c r="FHR16" s="311"/>
      <c r="FHS16" s="624"/>
      <c r="FHT16" s="624"/>
      <c r="FHU16" s="624"/>
      <c r="FHV16" s="313"/>
      <c r="FHW16" s="314"/>
      <c r="FHX16" s="315"/>
      <c r="FHY16" s="311"/>
      <c r="FHZ16" s="311"/>
      <c r="FIA16" s="624"/>
      <c r="FIB16" s="624"/>
      <c r="FIC16" s="624"/>
      <c r="FID16" s="313"/>
      <c r="FIE16" s="314"/>
      <c r="FIF16" s="315"/>
      <c r="FIG16" s="311"/>
      <c r="FIH16" s="311"/>
      <c r="FII16" s="624"/>
      <c r="FIJ16" s="624"/>
      <c r="FIK16" s="624"/>
      <c r="FIL16" s="313"/>
      <c r="FIM16" s="314"/>
      <c r="FIN16" s="315"/>
      <c r="FIO16" s="311"/>
      <c r="FIP16" s="311"/>
      <c r="FIQ16" s="624"/>
      <c r="FIR16" s="624"/>
      <c r="FIS16" s="624"/>
      <c r="FIT16" s="313"/>
      <c r="FIU16" s="314"/>
      <c r="FIV16" s="315"/>
      <c r="FIW16" s="311"/>
      <c r="FIX16" s="311"/>
      <c r="FIY16" s="624"/>
      <c r="FIZ16" s="624"/>
      <c r="FJA16" s="624"/>
      <c r="FJB16" s="313"/>
      <c r="FJC16" s="314"/>
      <c r="FJD16" s="315"/>
      <c r="FJE16" s="311"/>
      <c r="FJF16" s="311"/>
      <c r="FJG16" s="624"/>
      <c r="FJH16" s="624"/>
      <c r="FJI16" s="624"/>
      <c r="FJJ16" s="313"/>
      <c r="FJK16" s="314"/>
      <c r="FJL16" s="315"/>
      <c r="FJM16" s="311"/>
      <c r="FJN16" s="311"/>
      <c r="FJO16" s="624"/>
      <c r="FJP16" s="624"/>
      <c r="FJQ16" s="624"/>
      <c r="FJR16" s="313"/>
      <c r="FJS16" s="314"/>
      <c r="FJT16" s="315"/>
      <c r="FJU16" s="311"/>
      <c r="FJV16" s="311"/>
      <c r="FJW16" s="624"/>
      <c r="FJX16" s="624"/>
      <c r="FJY16" s="624"/>
      <c r="FJZ16" s="313"/>
      <c r="FKA16" s="314"/>
      <c r="FKB16" s="315"/>
      <c r="FKC16" s="311"/>
      <c r="FKD16" s="311"/>
      <c r="FKE16" s="624"/>
      <c r="FKF16" s="624"/>
      <c r="FKG16" s="624"/>
      <c r="FKH16" s="313"/>
      <c r="FKI16" s="314"/>
      <c r="FKJ16" s="315"/>
      <c r="FKK16" s="311"/>
      <c r="FKL16" s="311"/>
      <c r="FKM16" s="624"/>
      <c r="FKN16" s="624"/>
      <c r="FKO16" s="624"/>
      <c r="FKP16" s="313"/>
      <c r="FKQ16" s="314"/>
      <c r="FKR16" s="315"/>
      <c r="FKS16" s="311"/>
      <c r="FKT16" s="311"/>
      <c r="FKU16" s="624"/>
      <c r="FKV16" s="624"/>
      <c r="FKW16" s="624"/>
      <c r="FKX16" s="313"/>
      <c r="FKY16" s="314"/>
      <c r="FKZ16" s="315"/>
      <c r="FLA16" s="311"/>
      <c r="FLB16" s="311"/>
      <c r="FLC16" s="624"/>
      <c r="FLD16" s="624"/>
      <c r="FLE16" s="624"/>
      <c r="FLF16" s="313"/>
      <c r="FLG16" s="314"/>
      <c r="FLH16" s="315"/>
      <c r="FLI16" s="311"/>
      <c r="FLJ16" s="311"/>
      <c r="FLK16" s="624"/>
      <c r="FLL16" s="624"/>
      <c r="FLM16" s="624"/>
      <c r="FLN16" s="313"/>
      <c r="FLO16" s="314"/>
      <c r="FLP16" s="315"/>
      <c r="FLQ16" s="311"/>
      <c r="FLR16" s="311"/>
      <c r="FLS16" s="624"/>
      <c r="FLT16" s="624"/>
      <c r="FLU16" s="624"/>
      <c r="FLV16" s="313"/>
      <c r="FLW16" s="314"/>
      <c r="FLX16" s="315"/>
      <c r="FLY16" s="311"/>
      <c r="FLZ16" s="311"/>
      <c r="FMA16" s="624"/>
      <c r="FMB16" s="624"/>
      <c r="FMC16" s="624"/>
      <c r="FMD16" s="313"/>
      <c r="FME16" s="314"/>
      <c r="FMF16" s="315"/>
      <c r="FMG16" s="311"/>
      <c r="FMH16" s="311"/>
      <c r="FMI16" s="624"/>
      <c r="FMJ16" s="624"/>
      <c r="FMK16" s="624"/>
      <c r="FML16" s="313"/>
      <c r="FMM16" s="314"/>
      <c r="FMN16" s="315"/>
      <c r="FMO16" s="311"/>
      <c r="FMP16" s="311"/>
      <c r="FMQ16" s="624"/>
      <c r="FMR16" s="624"/>
      <c r="FMS16" s="624"/>
      <c r="FMT16" s="313"/>
      <c r="FMU16" s="314"/>
      <c r="FMV16" s="315"/>
      <c r="FMW16" s="311"/>
      <c r="FMX16" s="311"/>
      <c r="FMY16" s="624"/>
      <c r="FMZ16" s="624"/>
      <c r="FNA16" s="624"/>
      <c r="FNB16" s="313"/>
      <c r="FNC16" s="314"/>
      <c r="FND16" s="315"/>
      <c r="FNE16" s="311"/>
      <c r="FNF16" s="311"/>
      <c r="FNG16" s="624"/>
      <c r="FNH16" s="624"/>
      <c r="FNI16" s="624"/>
      <c r="FNJ16" s="313"/>
      <c r="FNK16" s="314"/>
      <c r="FNL16" s="315"/>
      <c r="FNM16" s="311"/>
      <c r="FNN16" s="311"/>
      <c r="FNO16" s="624"/>
      <c r="FNP16" s="624"/>
      <c r="FNQ16" s="624"/>
      <c r="FNR16" s="313"/>
      <c r="FNS16" s="314"/>
      <c r="FNT16" s="315"/>
      <c r="FNU16" s="311"/>
      <c r="FNV16" s="311"/>
      <c r="FNW16" s="624"/>
      <c r="FNX16" s="624"/>
      <c r="FNY16" s="624"/>
      <c r="FNZ16" s="313"/>
      <c r="FOA16" s="314"/>
      <c r="FOB16" s="315"/>
      <c r="FOC16" s="311"/>
      <c r="FOD16" s="311"/>
      <c r="FOE16" s="624"/>
      <c r="FOF16" s="624"/>
      <c r="FOG16" s="624"/>
      <c r="FOH16" s="313"/>
      <c r="FOI16" s="314"/>
      <c r="FOJ16" s="315"/>
      <c r="FOK16" s="311"/>
      <c r="FOL16" s="311"/>
      <c r="FOM16" s="624"/>
      <c r="FON16" s="624"/>
      <c r="FOO16" s="624"/>
      <c r="FOP16" s="313"/>
      <c r="FOQ16" s="314"/>
      <c r="FOR16" s="315"/>
      <c r="FOS16" s="311"/>
      <c r="FOT16" s="311"/>
      <c r="FOU16" s="624"/>
      <c r="FOV16" s="624"/>
      <c r="FOW16" s="624"/>
      <c r="FOX16" s="313"/>
      <c r="FOY16" s="314"/>
      <c r="FOZ16" s="315"/>
      <c r="FPA16" s="311"/>
      <c r="FPB16" s="311"/>
      <c r="FPC16" s="624"/>
      <c r="FPD16" s="624"/>
      <c r="FPE16" s="624"/>
      <c r="FPF16" s="313"/>
      <c r="FPG16" s="314"/>
      <c r="FPH16" s="315"/>
      <c r="FPI16" s="311"/>
      <c r="FPJ16" s="311"/>
      <c r="FPK16" s="624"/>
      <c r="FPL16" s="624"/>
      <c r="FPM16" s="624"/>
      <c r="FPN16" s="313"/>
      <c r="FPO16" s="314"/>
      <c r="FPP16" s="315"/>
      <c r="FPQ16" s="311"/>
      <c r="FPR16" s="311"/>
      <c r="FPS16" s="624"/>
      <c r="FPT16" s="624"/>
      <c r="FPU16" s="624"/>
      <c r="FPV16" s="313"/>
      <c r="FPW16" s="314"/>
      <c r="FPX16" s="315"/>
      <c r="FPY16" s="311"/>
      <c r="FPZ16" s="311"/>
      <c r="FQA16" s="624"/>
      <c r="FQB16" s="624"/>
      <c r="FQC16" s="624"/>
      <c r="FQD16" s="313"/>
      <c r="FQE16" s="314"/>
      <c r="FQF16" s="315"/>
      <c r="FQG16" s="311"/>
      <c r="FQH16" s="311"/>
      <c r="FQI16" s="624"/>
      <c r="FQJ16" s="624"/>
      <c r="FQK16" s="624"/>
      <c r="FQL16" s="313"/>
      <c r="FQM16" s="314"/>
      <c r="FQN16" s="315"/>
      <c r="FQO16" s="311"/>
      <c r="FQP16" s="311"/>
      <c r="FQQ16" s="624"/>
      <c r="FQR16" s="624"/>
      <c r="FQS16" s="624"/>
      <c r="FQT16" s="313"/>
      <c r="FQU16" s="314"/>
      <c r="FQV16" s="315"/>
      <c r="FQW16" s="311"/>
      <c r="FQX16" s="311"/>
      <c r="FQY16" s="624"/>
      <c r="FQZ16" s="624"/>
      <c r="FRA16" s="624"/>
      <c r="FRB16" s="313"/>
      <c r="FRC16" s="314"/>
      <c r="FRD16" s="315"/>
      <c r="FRE16" s="311"/>
      <c r="FRF16" s="311"/>
      <c r="FRG16" s="624"/>
      <c r="FRH16" s="624"/>
      <c r="FRI16" s="624"/>
      <c r="FRJ16" s="313"/>
      <c r="FRK16" s="314"/>
      <c r="FRL16" s="315"/>
      <c r="FRM16" s="311"/>
      <c r="FRN16" s="311"/>
      <c r="FRO16" s="624"/>
      <c r="FRP16" s="624"/>
      <c r="FRQ16" s="624"/>
      <c r="FRR16" s="313"/>
      <c r="FRS16" s="314"/>
      <c r="FRT16" s="315"/>
      <c r="FRU16" s="311"/>
      <c r="FRV16" s="311"/>
      <c r="FRW16" s="624"/>
      <c r="FRX16" s="624"/>
      <c r="FRY16" s="624"/>
      <c r="FRZ16" s="313"/>
      <c r="FSA16" s="314"/>
      <c r="FSB16" s="315"/>
      <c r="FSC16" s="311"/>
      <c r="FSD16" s="311"/>
      <c r="FSE16" s="624"/>
      <c r="FSF16" s="624"/>
      <c r="FSG16" s="624"/>
      <c r="FSH16" s="313"/>
      <c r="FSI16" s="314"/>
      <c r="FSJ16" s="315"/>
      <c r="FSK16" s="311"/>
      <c r="FSL16" s="311"/>
      <c r="FSM16" s="624"/>
      <c r="FSN16" s="624"/>
      <c r="FSO16" s="624"/>
      <c r="FSP16" s="313"/>
      <c r="FSQ16" s="314"/>
      <c r="FSR16" s="315"/>
      <c r="FSS16" s="311"/>
      <c r="FST16" s="311"/>
      <c r="FSU16" s="624"/>
      <c r="FSV16" s="624"/>
      <c r="FSW16" s="624"/>
      <c r="FSX16" s="313"/>
      <c r="FSY16" s="314"/>
      <c r="FSZ16" s="315"/>
      <c r="FTA16" s="311"/>
      <c r="FTB16" s="311"/>
      <c r="FTC16" s="624"/>
      <c r="FTD16" s="624"/>
      <c r="FTE16" s="624"/>
      <c r="FTF16" s="313"/>
      <c r="FTG16" s="314"/>
      <c r="FTH16" s="315"/>
      <c r="FTI16" s="311"/>
      <c r="FTJ16" s="311"/>
      <c r="FTK16" s="624"/>
      <c r="FTL16" s="624"/>
      <c r="FTM16" s="624"/>
      <c r="FTN16" s="313"/>
      <c r="FTO16" s="314"/>
      <c r="FTP16" s="315"/>
      <c r="FTQ16" s="311"/>
      <c r="FTR16" s="311"/>
      <c r="FTS16" s="624"/>
      <c r="FTT16" s="624"/>
      <c r="FTU16" s="624"/>
      <c r="FTV16" s="313"/>
      <c r="FTW16" s="314"/>
      <c r="FTX16" s="315"/>
      <c r="FTY16" s="311"/>
      <c r="FTZ16" s="311"/>
      <c r="FUA16" s="624"/>
      <c r="FUB16" s="624"/>
      <c r="FUC16" s="624"/>
      <c r="FUD16" s="313"/>
      <c r="FUE16" s="314"/>
      <c r="FUF16" s="315"/>
      <c r="FUG16" s="311"/>
      <c r="FUH16" s="311"/>
      <c r="FUI16" s="624"/>
      <c r="FUJ16" s="624"/>
      <c r="FUK16" s="624"/>
      <c r="FUL16" s="313"/>
      <c r="FUM16" s="314"/>
      <c r="FUN16" s="315"/>
      <c r="FUO16" s="311"/>
      <c r="FUP16" s="311"/>
      <c r="FUQ16" s="624"/>
      <c r="FUR16" s="624"/>
      <c r="FUS16" s="624"/>
      <c r="FUT16" s="313"/>
      <c r="FUU16" s="314"/>
      <c r="FUV16" s="315"/>
      <c r="FUW16" s="311"/>
      <c r="FUX16" s="311"/>
      <c r="FUY16" s="624"/>
      <c r="FUZ16" s="624"/>
      <c r="FVA16" s="624"/>
      <c r="FVB16" s="313"/>
      <c r="FVC16" s="314"/>
      <c r="FVD16" s="315"/>
      <c r="FVE16" s="311"/>
      <c r="FVF16" s="311"/>
      <c r="FVG16" s="624"/>
      <c r="FVH16" s="624"/>
      <c r="FVI16" s="624"/>
      <c r="FVJ16" s="313"/>
      <c r="FVK16" s="314"/>
      <c r="FVL16" s="315"/>
      <c r="FVM16" s="311"/>
      <c r="FVN16" s="311"/>
      <c r="FVO16" s="624"/>
      <c r="FVP16" s="624"/>
      <c r="FVQ16" s="624"/>
      <c r="FVR16" s="313"/>
      <c r="FVS16" s="314"/>
      <c r="FVT16" s="315"/>
      <c r="FVU16" s="311"/>
      <c r="FVV16" s="311"/>
      <c r="FVW16" s="624"/>
      <c r="FVX16" s="624"/>
      <c r="FVY16" s="624"/>
      <c r="FVZ16" s="313"/>
      <c r="FWA16" s="314"/>
      <c r="FWB16" s="315"/>
      <c r="FWC16" s="311"/>
      <c r="FWD16" s="311"/>
      <c r="FWE16" s="624"/>
      <c r="FWF16" s="624"/>
      <c r="FWG16" s="624"/>
      <c r="FWH16" s="313"/>
      <c r="FWI16" s="314"/>
      <c r="FWJ16" s="315"/>
      <c r="FWK16" s="311"/>
      <c r="FWL16" s="311"/>
      <c r="FWM16" s="624"/>
      <c r="FWN16" s="624"/>
      <c r="FWO16" s="624"/>
      <c r="FWP16" s="313"/>
      <c r="FWQ16" s="314"/>
      <c r="FWR16" s="315"/>
      <c r="FWS16" s="311"/>
      <c r="FWT16" s="311"/>
      <c r="FWU16" s="624"/>
      <c r="FWV16" s="624"/>
      <c r="FWW16" s="624"/>
      <c r="FWX16" s="313"/>
      <c r="FWY16" s="314"/>
      <c r="FWZ16" s="315"/>
      <c r="FXA16" s="311"/>
      <c r="FXB16" s="311"/>
      <c r="FXC16" s="624"/>
      <c r="FXD16" s="624"/>
      <c r="FXE16" s="624"/>
      <c r="FXF16" s="313"/>
      <c r="FXG16" s="314"/>
      <c r="FXH16" s="315"/>
      <c r="FXI16" s="311"/>
      <c r="FXJ16" s="311"/>
      <c r="FXK16" s="624"/>
      <c r="FXL16" s="624"/>
      <c r="FXM16" s="624"/>
      <c r="FXN16" s="313"/>
      <c r="FXO16" s="314"/>
      <c r="FXP16" s="315"/>
      <c r="FXQ16" s="311"/>
      <c r="FXR16" s="311"/>
      <c r="FXS16" s="624"/>
      <c r="FXT16" s="624"/>
      <c r="FXU16" s="624"/>
      <c r="FXV16" s="313"/>
      <c r="FXW16" s="314"/>
      <c r="FXX16" s="315"/>
      <c r="FXY16" s="311"/>
      <c r="FXZ16" s="311"/>
      <c r="FYA16" s="624"/>
      <c r="FYB16" s="624"/>
      <c r="FYC16" s="624"/>
      <c r="FYD16" s="313"/>
      <c r="FYE16" s="314"/>
      <c r="FYF16" s="315"/>
      <c r="FYG16" s="311"/>
      <c r="FYH16" s="311"/>
      <c r="FYI16" s="624"/>
      <c r="FYJ16" s="624"/>
      <c r="FYK16" s="624"/>
      <c r="FYL16" s="313"/>
      <c r="FYM16" s="314"/>
      <c r="FYN16" s="315"/>
      <c r="FYO16" s="311"/>
      <c r="FYP16" s="311"/>
      <c r="FYQ16" s="624"/>
      <c r="FYR16" s="624"/>
      <c r="FYS16" s="624"/>
      <c r="FYT16" s="313"/>
      <c r="FYU16" s="314"/>
      <c r="FYV16" s="315"/>
      <c r="FYW16" s="311"/>
      <c r="FYX16" s="311"/>
      <c r="FYY16" s="624"/>
      <c r="FYZ16" s="624"/>
      <c r="FZA16" s="624"/>
      <c r="FZB16" s="313"/>
      <c r="FZC16" s="314"/>
      <c r="FZD16" s="315"/>
      <c r="FZE16" s="311"/>
      <c r="FZF16" s="311"/>
      <c r="FZG16" s="624"/>
      <c r="FZH16" s="624"/>
      <c r="FZI16" s="624"/>
      <c r="FZJ16" s="313"/>
      <c r="FZK16" s="314"/>
      <c r="FZL16" s="315"/>
      <c r="FZM16" s="311"/>
      <c r="FZN16" s="311"/>
      <c r="FZO16" s="624"/>
      <c r="FZP16" s="624"/>
      <c r="FZQ16" s="624"/>
      <c r="FZR16" s="313"/>
      <c r="FZS16" s="314"/>
      <c r="FZT16" s="315"/>
      <c r="FZU16" s="311"/>
      <c r="FZV16" s="311"/>
      <c r="FZW16" s="624"/>
      <c r="FZX16" s="624"/>
      <c r="FZY16" s="624"/>
      <c r="FZZ16" s="313"/>
      <c r="GAA16" s="314"/>
      <c r="GAB16" s="315"/>
      <c r="GAC16" s="311"/>
      <c r="GAD16" s="311"/>
      <c r="GAE16" s="624"/>
      <c r="GAF16" s="624"/>
      <c r="GAG16" s="624"/>
      <c r="GAH16" s="313"/>
      <c r="GAI16" s="314"/>
      <c r="GAJ16" s="315"/>
      <c r="GAK16" s="311"/>
      <c r="GAL16" s="311"/>
      <c r="GAM16" s="624"/>
      <c r="GAN16" s="624"/>
      <c r="GAO16" s="624"/>
      <c r="GAP16" s="313"/>
      <c r="GAQ16" s="314"/>
      <c r="GAR16" s="315"/>
      <c r="GAS16" s="311"/>
      <c r="GAT16" s="311"/>
      <c r="GAU16" s="624"/>
      <c r="GAV16" s="624"/>
      <c r="GAW16" s="624"/>
      <c r="GAX16" s="313"/>
      <c r="GAY16" s="314"/>
      <c r="GAZ16" s="315"/>
      <c r="GBA16" s="311"/>
      <c r="GBB16" s="311"/>
      <c r="GBC16" s="624"/>
      <c r="GBD16" s="624"/>
      <c r="GBE16" s="624"/>
      <c r="GBF16" s="313"/>
      <c r="GBG16" s="314"/>
      <c r="GBH16" s="315"/>
      <c r="GBI16" s="311"/>
      <c r="GBJ16" s="311"/>
      <c r="GBK16" s="624"/>
      <c r="GBL16" s="624"/>
      <c r="GBM16" s="624"/>
      <c r="GBN16" s="313"/>
      <c r="GBO16" s="314"/>
      <c r="GBP16" s="315"/>
      <c r="GBQ16" s="311"/>
      <c r="GBR16" s="311"/>
      <c r="GBS16" s="624"/>
      <c r="GBT16" s="624"/>
      <c r="GBU16" s="624"/>
      <c r="GBV16" s="313"/>
      <c r="GBW16" s="314"/>
      <c r="GBX16" s="315"/>
      <c r="GBY16" s="311"/>
      <c r="GBZ16" s="311"/>
      <c r="GCA16" s="624"/>
      <c r="GCB16" s="624"/>
      <c r="GCC16" s="624"/>
      <c r="GCD16" s="313"/>
      <c r="GCE16" s="314"/>
      <c r="GCF16" s="315"/>
      <c r="GCG16" s="311"/>
      <c r="GCH16" s="311"/>
      <c r="GCI16" s="624"/>
      <c r="GCJ16" s="624"/>
      <c r="GCK16" s="624"/>
      <c r="GCL16" s="313"/>
      <c r="GCM16" s="314"/>
      <c r="GCN16" s="315"/>
      <c r="GCO16" s="311"/>
      <c r="GCP16" s="311"/>
      <c r="GCQ16" s="624"/>
      <c r="GCR16" s="624"/>
      <c r="GCS16" s="624"/>
      <c r="GCT16" s="313"/>
      <c r="GCU16" s="314"/>
      <c r="GCV16" s="315"/>
      <c r="GCW16" s="311"/>
      <c r="GCX16" s="311"/>
      <c r="GCY16" s="624"/>
      <c r="GCZ16" s="624"/>
      <c r="GDA16" s="624"/>
      <c r="GDB16" s="313"/>
      <c r="GDC16" s="314"/>
      <c r="GDD16" s="315"/>
      <c r="GDE16" s="311"/>
      <c r="GDF16" s="311"/>
      <c r="GDG16" s="624"/>
      <c r="GDH16" s="624"/>
      <c r="GDI16" s="624"/>
      <c r="GDJ16" s="313"/>
      <c r="GDK16" s="314"/>
      <c r="GDL16" s="315"/>
      <c r="GDM16" s="311"/>
      <c r="GDN16" s="311"/>
      <c r="GDO16" s="624"/>
      <c r="GDP16" s="624"/>
      <c r="GDQ16" s="624"/>
      <c r="GDR16" s="313"/>
      <c r="GDS16" s="314"/>
      <c r="GDT16" s="315"/>
      <c r="GDU16" s="311"/>
      <c r="GDV16" s="311"/>
      <c r="GDW16" s="624"/>
      <c r="GDX16" s="624"/>
      <c r="GDY16" s="624"/>
      <c r="GDZ16" s="313"/>
      <c r="GEA16" s="314"/>
      <c r="GEB16" s="315"/>
      <c r="GEC16" s="311"/>
      <c r="GED16" s="311"/>
      <c r="GEE16" s="624"/>
      <c r="GEF16" s="624"/>
      <c r="GEG16" s="624"/>
      <c r="GEH16" s="313"/>
      <c r="GEI16" s="314"/>
      <c r="GEJ16" s="315"/>
      <c r="GEK16" s="311"/>
      <c r="GEL16" s="311"/>
      <c r="GEM16" s="624"/>
      <c r="GEN16" s="624"/>
      <c r="GEO16" s="624"/>
      <c r="GEP16" s="313"/>
      <c r="GEQ16" s="314"/>
      <c r="GER16" s="315"/>
      <c r="GES16" s="311"/>
      <c r="GET16" s="311"/>
      <c r="GEU16" s="624"/>
      <c r="GEV16" s="624"/>
      <c r="GEW16" s="624"/>
      <c r="GEX16" s="313"/>
      <c r="GEY16" s="314"/>
      <c r="GEZ16" s="315"/>
      <c r="GFA16" s="311"/>
      <c r="GFB16" s="311"/>
      <c r="GFC16" s="624"/>
      <c r="GFD16" s="624"/>
      <c r="GFE16" s="624"/>
      <c r="GFF16" s="313"/>
      <c r="GFG16" s="314"/>
      <c r="GFH16" s="315"/>
      <c r="GFI16" s="311"/>
      <c r="GFJ16" s="311"/>
      <c r="GFK16" s="624"/>
      <c r="GFL16" s="624"/>
      <c r="GFM16" s="624"/>
      <c r="GFN16" s="313"/>
      <c r="GFO16" s="314"/>
      <c r="GFP16" s="315"/>
      <c r="GFQ16" s="311"/>
      <c r="GFR16" s="311"/>
      <c r="GFS16" s="624"/>
      <c r="GFT16" s="624"/>
      <c r="GFU16" s="624"/>
      <c r="GFV16" s="313"/>
      <c r="GFW16" s="314"/>
      <c r="GFX16" s="315"/>
      <c r="GFY16" s="311"/>
      <c r="GFZ16" s="311"/>
      <c r="GGA16" s="624"/>
      <c r="GGB16" s="624"/>
      <c r="GGC16" s="624"/>
      <c r="GGD16" s="313"/>
      <c r="GGE16" s="314"/>
      <c r="GGF16" s="315"/>
      <c r="GGG16" s="311"/>
      <c r="GGH16" s="311"/>
      <c r="GGI16" s="624"/>
      <c r="GGJ16" s="624"/>
      <c r="GGK16" s="624"/>
      <c r="GGL16" s="313"/>
      <c r="GGM16" s="314"/>
      <c r="GGN16" s="315"/>
      <c r="GGO16" s="311"/>
      <c r="GGP16" s="311"/>
      <c r="GGQ16" s="624"/>
      <c r="GGR16" s="624"/>
      <c r="GGS16" s="624"/>
      <c r="GGT16" s="313"/>
      <c r="GGU16" s="314"/>
      <c r="GGV16" s="315"/>
      <c r="GGW16" s="311"/>
      <c r="GGX16" s="311"/>
      <c r="GGY16" s="624"/>
      <c r="GGZ16" s="624"/>
      <c r="GHA16" s="624"/>
      <c r="GHB16" s="313"/>
      <c r="GHC16" s="314"/>
      <c r="GHD16" s="315"/>
      <c r="GHE16" s="311"/>
      <c r="GHF16" s="311"/>
      <c r="GHG16" s="624"/>
      <c r="GHH16" s="624"/>
      <c r="GHI16" s="624"/>
      <c r="GHJ16" s="313"/>
      <c r="GHK16" s="314"/>
      <c r="GHL16" s="315"/>
      <c r="GHM16" s="311"/>
      <c r="GHN16" s="311"/>
      <c r="GHO16" s="624"/>
      <c r="GHP16" s="624"/>
      <c r="GHQ16" s="624"/>
      <c r="GHR16" s="313"/>
      <c r="GHS16" s="314"/>
      <c r="GHT16" s="315"/>
      <c r="GHU16" s="311"/>
      <c r="GHV16" s="311"/>
      <c r="GHW16" s="624"/>
      <c r="GHX16" s="624"/>
      <c r="GHY16" s="624"/>
      <c r="GHZ16" s="313"/>
      <c r="GIA16" s="314"/>
      <c r="GIB16" s="315"/>
      <c r="GIC16" s="311"/>
      <c r="GID16" s="311"/>
      <c r="GIE16" s="624"/>
      <c r="GIF16" s="624"/>
      <c r="GIG16" s="624"/>
      <c r="GIH16" s="313"/>
      <c r="GII16" s="314"/>
      <c r="GIJ16" s="315"/>
      <c r="GIK16" s="311"/>
      <c r="GIL16" s="311"/>
      <c r="GIM16" s="624"/>
      <c r="GIN16" s="624"/>
      <c r="GIO16" s="624"/>
      <c r="GIP16" s="313"/>
      <c r="GIQ16" s="314"/>
      <c r="GIR16" s="315"/>
      <c r="GIS16" s="311"/>
      <c r="GIT16" s="311"/>
      <c r="GIU16" s="624"/>
      <c r="GIV16" s="624"/>
      <c r="GIW16" s="624"/>
      <c r="GIX16" s="313"/>
      <c r="GIY16" s="314"/>
      <c r="GIZ16" s="315"/>
      <c r="GJA16" s="311"/>
      <c r="GJB16" s="311"/>
      <c r="GJC16" s="624"/>
      <c r="GJD16" s="624"/>
      <c r="GJE16" s="624"/>
      <c r="GJF16" s="313"/>
      <c r="GJG16" s="314"/>
      <c r="GJH16" s="315"/>
      <c r="GJI16" s="311"/>
      <c r="GJJ16" s="311"/>
      <c r="GJK16" s="624"/>
      <c r="GJL16" s="624"/>
      <c r="GJM16" s="624"/>
      <c r="GJN16" s="313"/>
      <c r="GJO16" s="314"/>
      <c r="GJP16" s="315"/>
      <c r="GJQ16" s="311"/>
      <c r="GJR16" s="311"/>
      <c r="GJS16" s="624"/>
      <c r="GJT16" s="624"/>
      <c r="GJU16" s="624"/>
      <c r="GJV16" s="313"/>
      <c r="GJW16" s="314"/>
      <c r="GJX16" s="315"/>
      <c r="GJY16" s="311"/>
      <c r="GJZ16" s="311"/>
      <c r="GKA16" s="624"/>
      <c r="GKB16" s="624"/>
      <c r="GKC16" s="624"/>
      <c r="GKD16" s="313"/>
      <c r="GKE16" s="314"/>
      <c r="GKF16" s="315"/>
      <c r="GKG16" s="311"/>
      <c r="GKH16" s="311"/>
      <c r="GKI16" s="624"/>
      <c r="GKJ16" s="624"/>
      <c r="GKK16" s="624"/>
      <c r="GKL16" s="313"/>
      <c r="GKM16" s="314"/>
      <c r="GKN16" s="315"/>
      <c r="GKO16" s="311"/>
      <c r="GKP16" s="311"/>
      <c r="GKQ16" s="624"/>
      <c r="GKR16" s="624"/>
      <c r="GKS16" s="624"/>
      <c r="GKT16" s="313"/>
      <c r="GKU16" s="314"/>
      <c r="GKV16" s="315"/>
      <c r="GKW16" s="311"/>
      <c r="GKX16" s="311"/>
      <c r="GKY16" s="624"/>
      <c r="GKZ16" s="624"/>
      <c r="GLA16" s="624"/>
      <c r="GLB16" s="313"/>
      <c r="GLC16" s="314"/>
      <c r="GLD16" s="315"/>
      <c r="GLE16" s="311"/>
      <c r="GLF16" s="311"/>
      <c r="GLG16" s="624"/>
      <c r="GLH16" s="624"/>
      <c r="GLI16" s="624"/>
      <c r="GLJ16" s="313"/>
      <c r="GLK16" s="314"/>
      <c r="GLL16" s="315"/>
      <c r="GLM16" s="311"/>
      <c r="GLN16" s="311"/>
      <c r="GLO16" s="624"/>
      <c r="GLP16" s="624"/>
      <c r="GLQ16" s="624"/>
      <c r="GLR16" s="313"/>
      <c r="GLS16" s="314"/>
      <c r="GLT16" s="315"/>
      <c r="GLU16" s="311"/>
      <c r="GLV16" s="311"/>
      <c r="GLW16" s="624"/>
      <c r="GLX16" s="624"/>
      <c r="GLY16" s="624"/>
      <c r="GLZ16" s="313"/>
      <c r="GMA16" s="314"/>
      <c r="GMB16" s="315"/>
      <c r="GMC16" s="311"/>
      <c r="GMD16" s="311"/>
      <c r="GME16" s="624"/>
      <c r="GMF16" s="624"/>
      <c r="GMG16" s="624"/>
      <c r="GMH16" s="313"/>
      <c r="GMI16" s="314"/>
      <c r="GMJ16" s="315"/>
      <c r="GMK16" s="311"/>
      <c r="GML16" s="311"/>
      <c r="GMM16" s="624"/>
      <c r="GMN16" s="624"/>
      <c r="GMO16" s="624"/>
      <c r="GMP16" s="313"/>
      <c r="GMQ16" s="314"/>
      <c r="GMR16" s="315"/>
      <c r="GMS16" s="311"/>
      <c r="GMT16" s="311"/>
      <c r="GMU16" s="624"/>
      <c r="GMV16" s="624"/>
      <c r="GMW16" s="624"/>
      <c r="GMX16" s="313"/>
      <c r="GMY16" s="314"/>
      <c r="GMZ16" s="315"/>
      <c r="GNA16" s="311"/>
      <c r="GNB16" s="311"/>
      <c r="GNC16" s="624"/>
      <c r="GND16" s="624"/>
      <c r="GNE16" s="624"/>
      <c r="GNF16" s="313"/>
      <c r="GNG16" s="314"/>
      <c r="GNH16" s="315"/>
      <c r="GNI16" s="311"/>
      <c r="GNJ16" s="311"/>
      <c r="GNK16" s="624"/>
      <c r="GNL16" s="624"/>
      <c r="GNM16" s="624"/>
      <c r="GNN16" s="313"/>
      <c r="GNO16" s="314"/>
      <c r="GNP16" s="315"/>
      <c r="GNQ16" s="311"/>
      <c r="GNR16" s="311"/>
      <c r="GNS16" s="624"/>
      <c r="GNT16" s="624"/>
      <c r="GNU16" s="624"/>
      <c r="GNV16" s="313"/>
      <c r="GNW16" s="314"/>
      <c r="GNX16" s="315"/>
      <c r="GNY16" s="311"/>
      <c r="GNZ16" s="311"/>
      <c r="GOA16" s="624"/>
      <c r="GOB16" s="624"/>
      <c r="GOC16" s="624"/>
      <c r="GOD16" s="313"/>
      <c r="GOE16" s="314"/>
      <c r="GOF16" s="315"/>
      <c r="GOG16" s="311"/>
      <c r="GOH16" s="311"/>
      <c r="GOI16" s="624"/>
      <c r="GOJ16" s="624"/>
      <c r="GOK16" s="624"/>
      <c r="GOL16" s="313"/>
      <c r="GOM16" s="314"/>
      <c r="GON16" s="315"/>
      <c r="GOO16" s="311"/>
      <c r="GOP16" s="311"/>
      <c r="GOQ16" s="624"/>
      <c r="GOR16" s="624"/>
      <c r="GOS16" s="624"/>
      <c r="GOT16" s="313"/>
      <c r="GOU16" s="314"/>
      <c r="GOV16" s="315"/>
      <c r="GOW16" s="311"/>
      <c r="GOX16" s="311"/>
      <c r="GOY16" s="624"/>
      <c r="GOZ16" s="624"/>
      <c r="GPA16" s="624"/>
      <c r="GPB16" s="313"/>
      <c r="GPC16" s="314"/>
      <c r="GPD16" s="315"/>
      <c r="GPE16" s="311"/>
      <c r="GPF16" s="311"/>
      <c r="GPG16" s="624"/>
      <c r="GPH16" s="624"/>
      <c r="GPI16" s="624"/>
      <c r="GPJ16" s="313"/>
      <c r="GPK16" s="314"/>
      <c r="GPL16" s="315"/>
      <c r="GPM16" s="311"/>
      <c r="GPN16" s="311"/>
      <c r="GPO16" s="624"/>
      <c r="GPP16" s="624"/>
      <c r="GPQ16" s="624"/>
      <c r="GPR16" s="313"/>
      <c r="GPS16" s="314"/>
      <c r="GPT16" s="315"/>
      <c r="GPU16" s="311"/>
      <c r="GPV16" s="311"/>
      <c r="GPW16" s="624"/>
      <c r="GPX16" s="624"/>
      <c r="GPY16" s="624"/>
      <c r="GPZ16" s="313"/>
      <c r="GQA16" s="314"/>
      <c r="GQB16" s="315"/>
      <c r="GQC16" s="311"/>
      <c r="GQD16" s="311"/>
      <c r="GQE16" s="624"/>
      <c r="GQF16" s="624"/>
      <c r="GQG16" s="624"/>
      <c r="GQH16" s="313"/>
      <c r="GQI16" s="314"/>
      <c r="GQJ16" s="315"/>
      <c r="GQK16" s="311"/>
      <c r="GQL16" s="311"/>
      <c r="GQM16" s="624"/>
      <c r="GQN16" s="624"/>
      <c r="GQO16" s="624"/>
      <c r="GQP16" s="313"/>
      <c r="GQQ16" s="314"/>
      <c r="GQR16" s="315"/>
      <c r="GQS16" s="311"/>
      <c r="GQT16" s="311"/>
      <c r="GQU16" s="624"/>
      <c r="GQV16" s="624"/>
      <c r="GQW16" s="624"/>
      <c r="GQX16" s="313"/>
      <c r="GQY16" s="314"/>
      <c r="GQZ16" s="315"/>
      <c r="GRA16" s="311"/>
      <c r="GRB16" s="311"/>
      <c r="GRC16" s="624"/>
      <c r="GRD16" s="624"/>
      <c r="GRE16" s="624"/>
      <c r="GRF16" s="313"/>
      <c r="GRG16" s="314"/>
      <c r="GRH16" s="315"/>
      <c r="GRI16" s="311"/>
      <c r="GRJ16" s="311"/>
      <c r="GRK16" s="624"/>
      <c r="GRL16" s="624"/>
      <c r="GRM16" s="624"/>
      <c r="GRN16" s="313"/>
      <c r="GRO16" s="314"/>
      <c r="GRP16" s="315"/>
      <c r="GRQ16" s="311"/>
      <c r="GRR16" s="311"/>
      <c r="GRS16" s="624"/>
      <c r="GRT16" s="624"/>
      <c r="GRU16" s="624"/>
      <c r="GRV16" s="313"/>
      <c r="GRW16" s="314"/>
      <c r="GRX16" s="315"/>
      <c r="GRY16" s="311"/>
      <c r="GRZ16" s="311"/>
      <c r="GSA16" s="624"/>
      <c r="GSB16" s="624"/>
      <c r="GSC16" s="624"/>
      <c r="GSD16" s="313"/>
      <c r="GSE16" s="314"/>
      <c r="GSF16" s="315"/>
      <c r="GSG16" s="311"/>
      <c r="GSH16" s="311"/>
      <c r="GSI16" s="624"/>
      <c r="GSJ16" s="624"/>
      <c r="GSK16" s="624"/>
      <c r="GSL16" s="313"/>
      <c r="GSM16" s="314"/>
      <c r="GSN16" s="315"/>
      <c r="GSO16" s="311"/>
      <c r="GSP16" s="311"/>
      <c r="GSQ16" s="624"/>
      <c r="GSR16" s="624"/>
      <c r="GSS16" s="624"/>
      <c r="GST16" s="313"/>
      <c r="GSU16" s="314"/>
      <c r="GSV16" s="315"/>
      <c r="GSW16" s="311"/>
      <c r="GSX16" s="311"/>
      <c r="GSY16" s="624"/>
      <c r="GSZ16" s="624"/>
      <c r="GTA16" s="624"/>
      <c r="GTB16" s="313"/>
      <c r="GTC16" s="314"/>
      <c r="GTD16" s="315"/>
      <c r="GTE16" s="311"/>
      <c r="GTF16" s="311"/>
      <c r="GTG16" s="624"/>
      <c r="GTH16" s="624"/>
      <c r="GTI16" s="624"/>
      <c r="GTJ16" s="313"/>
      <c r="GTK16" s="314"/>
      <c r="GTL16" s="315"/>
      <c r="GTM16" s="311"/>
      <c r="GTN16" s="311"/>
      <c r="GTO16" s="624"/>
      <c r="GTP16" s="624"/>
      <c r="GTQ16" s="624"/>
      <c r="GTR16" s="313"/>
      <c r="GTS16" s="314"/>
      <c r="GTT16" s="315"/>
      <c r="GTU16" s="311"/>
      <c r="GTV16" s="311"/>
      <c r="GTW16" s="624"/>
      <c r="GTX16" s="624"/>
      <c r="GTY16" s="624"/>
      <c r="GTZ16" s="313"/>
      <c r="GUA16" s="314"/>
      <c r="GUB16" s="315"/>
      <c r="GUC16" s="311"/>
      <c r="GUD16" s="311"/>
      <c r="GUE16" s="624"/>
      <c r="GUF16" s="624"/>
      <c r="GUG16" s="624"/>
      <c r="GUH16" s="313"/>
      <c r="GUI16" s="314"/>
      <c r="GUJ16" s="315"/>
      <c r="GUK16" s="311"/>
      <c r="GUL16" s="311"/>
      <c r="GUM16" s="624"/>
      <c r="GUN16" s="624"/>
      <c r="GUO16" s="624"/>
      <c r="GUP16" s="313"/>
      <c r="GUQ16" s="314"/>
      <c r="GUR16" s="315"/>
      <c r="GUS16" s="311"/>
      <c r="GUT16" s="311"/>
      <c r="GUU16" s="624"/>
      <c r="GUV16" s="624"/>
      <c r="GUW16" s="624"/>
      <c r="GUX16" s="313"/>
      <c r="GUY16" s="314"/>
      <c r="GUZ16" s="315"/>
      <c r="GVA16" s="311"/>
      <c r="GVB16" s="311"/>
      <c r="GVC16" s="624"/>
      <c r="GVD16" s="624"/>
      <c r="GVE16" s="624"/>
      <c r="GVF16" s="313"/>
      <c r="GVG16" s="314"/>
      <c r="GVH16" s="315"/>
      <c r="GVI16" s="311"/>
      <c r="GVJ16" s="311"/>
      <c r="GVK16" s="624"/>
      <c r="GVL16" s="624"/>
      <c r="GVM16" s="624"/>
      <c r="GVN16" s="313"/>
      <c r="GVO16" s="314"/>
      <c r="GVP16" s="315"/>
      <c r="GVQ16" s="311"/>
      <c r="GVR16" s="311"/>
      <c r="GVS16" s="624"/>
      <c r="GVT16" s="624"/>
      <c r="GVU16" s="624"/>
      <c r="GVV16" s="313"/>
      <c r="GVW16" s="314"/>
      <c r="GVX16" s="315"/>
      <c r="GVY16" s="311"/>
      <c r="GVZ16" s="311"/>
      <c r="GWA16" s="624"/>
      <c r="GWB16" s="624"/>
      <c r="GWC16" s="624"/>
      <c r="GWD16" s="313"/>
      <c r="GWE16" s="314"/>
      <c r="GWF16" s="315"/>
      <c r="GWG16" s="311"/>
      <c r="GWH16" s="311"/>
      <c r="GWI16" s="624"/>
      <c r="GWJ16" s="624"/>
      <c r="GWK16" s="624"/>
      <c r="GWL16" s="313"/>
      <c r="GWM16" s="314"/>
      <c r="GWN16" s="315"/>
      <c r="GWO16" s="311"/>
      <c r="GWP16" s="311"/>
      <c r="GWQ16" s="624"/>
      <c r="GWR16" s="624"/>
      <c r="GWS16" s="624"/>
      <c r="GWT16" s="313"/>
      <c r="GWU16" s="314"/>
      <c r="GWV16" s="315"/>
      <c r="GWW16" s="311"/>
      <c r="GWX16" s="311"/>
      <c r="GWY16" s="624"/>
      <c r="GWZ16" s="624"/>
      <c r="GXA16" s="624"/>
      <c r="GXB16" s="313"/>
      <c r="GXC16" s="314"/>
      <c r="GXD16" s="315"/>
      <c r="GXE16" s="311"/>
      <c r="GXF16" s="311"/>
      <c r="GXG16" s="624"/>
      <c r="GXH16" s="624"/>
      <c r="GXI16" s="624"/>
      <c r="GXJ16" s="313"/>
      <c r="GXK16" s="314"/>
      <c r="GXL16" s="315"/>
      <c r="GXM16" s="311"/>
      <c r="GXN16" s="311"/>
      <c r="GXO16" s="624"/>
      <c r="GXP16" s="624"/>
      <c r="GXQ16" s="624"/>
      <c r="GXR16" s="313"/>
      <c r="GXS16" s="314"/>
      <c r="GXT16" s="315"/>
      <c r="GXU16" s="311"/>
      <c r="GXV16" s="311"/>
      <c r="GXW16" s="624"/>
      <c r="GXX16" s="624"/>
      <c r="GXY16" s="624"/>
      <c r="GXZ16" s="313"/>
      <c r="GYA16" s="314"/>
      <c r="GYB16" s="315"/>
      <c r="GYC16" s="311"/>
      <c r="GYD16" s="311"/>
      <c r="GYE16" s="624"/>
      <c r="GYF16" s="624"/>
      <c r="GYG16" s="624"/>
      <c r="GYH16" s="313"/>
      <c r="GYI16" s="314"/>
      <c r="GYJ16" s="315"/>
      <c r="GYK16" s="311"/>
      <c r="GYL16" s="311"/>
      <c r="GYM16" s="624"/>
      <c r="GYN16" s="624"/>
      <c r="GYO16" s="624"/>
      <c r="GYP16" s="313"/>
      <c r="GYQ16" s="314"/>
      <c r="GYR16" s="315"/>
      <c r="GYS16" s="311"/>
      <c r="GYT16" s="311"/>
      <c r="GYU16" s="624"/>
      <c r="GYV16" s="624"/>
      <c r="GYW16" s="624"/>
      <c r="GYX16" s="313"/>
      <c r="GYY16" s="314"/>
      <c r="GYZ16" s="315"/>
      <c r="GZA16" s="311"/>
      <c r="GZB16" s="311"/>
      <c r="GZC16" s="624"/>
      <c r="GZD16" s="624"/>
      <c r="GZE16" s="624"/>
      <c r="GZF16" s="313"/>
      <c r="GZG16" s="314"/>
      <c r="GZH16" s="315"/>
      <c r="GZI16" s="311"/>
      <c r="GZJ16" s="311"/>
      <c r="GZK16" s="624"/>
      <c r="GZL16" s="624"/>
      <c r="GZM16" s="624"/>
      <c r="GZN16" s="313"/>
      <c r="GZO16" s="314"/>
      <c r="GZP16" s="315"/>
      <c r="GZQ16" s="311"/>
      <c r="GZR16" s="311"/>
      <c r="GZS16" s="624"/>
      <c r="GZT16" s="624"/>
      <c r="GZU16" s="624"/>
      <c r="GZV16" s="313"/>
      <c r="GZW16" s="314"/>
      <c r="GZX16" s="315"/>
      <c r="GZY16" s="311"/>
      <c r="GZZ16" s="311"/>
      <c r="HAA16" s="624"/>
      <c r="HAB16" s="624"/>
      <c r="HAC16" s="624"/>
      <c r="HAD16" s="313"/>
      <c r="HAE16" s="314"/>
      <c r="HAF16" s="315"/>
      <c r="HAG16" s="311"/>
      <c r="HAH16" s="311"/>
      <c r="HAI16" s="624"/>
      <c r="HAJ16" s="624"/>
      <c r="HAK16" s="624"/>
      <c r="HAL16" s="313"/>
      <c r="HAM16" s="314"/>
      <c r="HAN16" s="315"/>
      <c r="HAO16" s="311"/>
      <c r="HAP16" s="311"/>
      <c r="HAQ16" s="624"/>
      <c r="HAR16" s="624"/>
      <c r="HAS16" s="624"/>
      <c r="HAT16" s="313"/>
      <c r="HAU16" s="314"/>
      <c r="HAV16" s="315"/>
      <c r="HAW16" s="311"/>
      <c r="HAX16" s="311"/>
      <c r="HAY16" s="624"/>
      <c r="HAZ16" s="624"/>
      <c r="HBA16" s="624"/>
      <c r="HBB16" s="313"/>
      <c r="HBC16" s="314"/>
      <c r="HBD16" s="315"/>
      <c r="HBE16" s="311"/>
      <c r="HBF16" s="311"/>
      <c r="HBG16" s="624"/>
      <c r="HBH16" s="624"/>
      <c r="HBI16" s="624"/>
      <c r="HBJ16" s="313"/>
      <c r="HBK16" s="314"/>
      <c r="HBL16" s="315"/>
      <c r="HBM16" s="311"/>
      <c r="HBN16" s="311"/>
      <c r="HBO16" s="624"/>
      <c r="HBP16" s="624"/>
      <c r="HBQ16" s="624"/>
      <c r="HBR16" s="313"/>
      <c r="HBS16" s="314"/>
      <c r="HBT16" s="315"/>
      <c r="HBU16" s="311"/>
      <c r="HBV16" s="311"/>
      <c r="HBW16" s="624"/>
      <c r="HBX16" s="624"/>
      <c r="HBY16" s="624"/>
      <c r="HBZ16" s="313"/>
      <c r="HCA16" s="314"/>
      <c r="HCB16" s="315"/>
      <c r="HCC16" s="311"/>
      <c r="HCD16" s="311"/>
      <c r="HCE16" s="624"/>
      <c r="HCF16" s="624"/>
      <c r="HCG16" s="624"/>
      <c r="HCH16" s="313"/>
      <c r="HCI16" s="314"/>
      <c r="HCJ16" s="315"/>
      <c r="HCK16" s="311"/>
      <c r="HCL16" s="311"/>
      <c r="HCM16" s="624"/>
      <c r="HCN16" s="624"/>
      <c r="HCO16" s="624"/>
      <c r="HCP16" s="313"/>
      <c r="HCQ16" s="314"/>
      <c r="HCR16" s="315"/>
      <c r="HCS16" s="311"/>
      <c r="HCT16" s="311"/>
      <c r="HCU16" s="624"/>
      <c r="HCV16" s="624"/>
      <c r="HCW16" s="624"/>
      <c r="HCX16" s="313"/>
      <c r="HCY16" s="314"/>
      <c r="HCZ16" s="315"/>
      <c r="HDA16" s="311"/>
      <c r="HDB16" s="311"/>
      <c r="HDC16" s="624"/>
      <c r="HDD16" s="624"/>
      <c r="HDE16" s="624"/>
      <c r="HDF16" s="313"/>
      <c r="HDG16" s="314"/>
      <c r="HDH16" s="315"/>
      <c r="HDI16" s="311"/>
      <c r="HDJ16" s="311"/>
      <c r="HDK16" s="624"/>
      <c r="HDL16" s="624"/>
      <c r="HDM16" s="624"/>
      <c r="HDN16" s="313"/>
      <c r="HDO16" s="314"/>
      <c r="HDP16" s="315"/>
      <c r="HDQ16" s="311"/>
      <c r="HDR16" s="311"/>
      <c r="HDS16" s="624"/>
      <c r="HDT16" s="624"/>
      <c r="HDU16" s="624"/>
      <c r="HDV16" s="313"/>
      <c r="HDW16" s="314"/>
      <c r="HDX16" s="315"/>
      <c r="HDY16" s="311"/>
      <c r="HDZ16" s="311"/>
      <c r="HEA16" s="624"/>
      <c r="HEB16" s="624"/>
      <c r="HEC16" s="624"/>
      <c r="HED16" s="313"/>
      <c r="HEE16" s="314"/>
      <c r="HEF16" s="315"/>
      <c r="HEG16" s="311"/>
      <c r="HEH16" s="311"/>
      <c r="HEI16" s="624"/>
      <c r="HEJ16" s="624"/>
      <c r="HEK16" s="624"/>
      <c r="HEL16" s="313"/>
      <c r="HEM16" s="314"/>
      <c r="HEN16" s="315"/>
      <c r="HEO16" s="311"/>
      <c r="HEP16" s="311"/>
      <c r="HEQ16" s="624"/>
      <c r="HER16" s="624"/>
      <c r="HES16" s="624"/>
      <c r="HET16" s="313"/>
      <c r="HEU16" s="314"/>
      <c r="HEV16" s="315"/>
      <c r="HEW16" s="311"/>
      <c r="HEX16" s="311"/>
      <c r="HEY16" s="624"/>
      <c r="HEZ16" s="624"/>
      <c r="HFA16" s="624"/>
      <c r="HFB16" s="313"/>
      <c r="HFC16" s="314"/>
      <c r="HFD16" s="315"/>
      <c r="HFE16" s="311"/>
      <c r="HFF16" s="311"/>
      <c r="HFG16" s="624"/>
      <c r="HFH16" s="624"/>
      <c r="HFI16" s="624"/>
      <c r="HFJ16" s="313"/>
      <c r="HFK16" s="314"/>
      <c r="HFL16" s="315"/>
      <c r="HFM16" s="311"/>
      <c r="HFN16" s="311"/>
      <c r="HFO16" s="624"/>
      <c r="HFP16" s="624"/>
      <c r="HFQ16" s="624"/>
      <c r="HFR16" s="313"/>
      <c r="HFS16" s="314"/>
      <c r="HFT16" s="315"/>
      <c r="HFU16" s="311"/>
      <c r="HFV16" s="311"/>
      <c r="HFW16" s="624"/>
      <c r="HFX16" s="624"/>
      <c r="HFY16" s="624"/>
      <c r="HFZ16" s="313"/>
      <c r="HGA16" s="314"/>
      <c r="HGB16" s="315"/>
      <c r="HGC16" s="311"/>
      <c r="HGD16" s="311"/>
      <c r="HGE16" s="624"/>
      <c r="HGF16" s="624"/>
      <c r="HGG16" s="624"/>
      <c r="HGH16" s="313"/>
      <c r="HGI16" s="314"/>
      <c r="HGJ16" s="315"/>
      <c r="HGK16" s="311"/>
      <c r="HGL16" s="311"/>
      <c r="HGM16" s="624"/>
      <c r="HGN16" s="624"/>
      <c r="HGO16" s="624"/>
      <c r="HGP16" s="313"/>
      <c r="HGQ16" s="314"/>
      <c r="HGR16" s="315"/>
      <c r="HGS16" s="311"/>
      <c r="HGT16" s="311"/>
      <c r="HGU16" s="624"/>
      <c r="HGV16" s="624"/>
      <c r="HGW16" s="624"/>
      <c r="HGX16" s="313"/>
      <c r="HGY16" s="314"/>
      <c r="HGZ16" s="315"/>
      <c r="HHA16" s="311"/>
      <c r="HHB16" s="311"/>
      <c r="HHC16" s="624"/>
      <c r="HHD16" s="624"/>
      <c r="HHE16" s="624"/>
      <c r="HHF16" s="313"/>
      <c r="HHG16" s="314"/>
      <c r="HHH16" s="315"/>
      <c r="HHI16" s="311"/>
      <c r="HHJ16" s="311"/>
      <c r="HHK16" s="624"/>
      <c r="HHL16" s="624"/>
      <c r="HHM16" s="624"/>
      <c r="HHN16" s="313"/>
      <c r="HHO16" s="314"/>
      <c r="HHP16" s="315"/>
      <c r="HHQ16" s="311"/>
      <c r="HHR16" s="311"/>
      <c r="HHS16" s="624"/>
      <c r="HHT16" s="624"/>
      <c r="HHU16" s="624"/>
      <c r="HHV16" s="313"/>
      <c r="HHW16" s="314"/>
      <c r="HHX16" s="315"/>
      <c r="HHY16" s="311"/>
      <c r="HHZ16" s="311"/>
      <c r="HIA16" s="624"/>
      <c r="HIB16" s="624"/>
      <c r="HIC16" s="624"/>
      <c r="HID16" s="313"/>
      <c r="HIE16" s="314"/>
      <c r="HIF16" s="315"/>
      <c r="HIG16" s="311"/>
      <c r="HIH16" s="311"/>
      <c r="HII16" s="624"/>
      <c r="HIJ16" s="624"/>
      <c r="HIK16" s="624"/>
      <c r="HIL16" s="313"/>
      <c r="HIM16" s="314"/>
      <c r="HIN16" s="315"/>
      <c r="HIO16" s="311"/>
      <c r="HIP16" s="311"/>
      <c r="HIQ16" s="624"/>
      <c r="HIR16" s="624"/>
      <c r="HIS16" s="624"/>
      <c r="HIT16" s="313"/>
      <c r="HIU16" s="314"/>
      <c r="HIV16" s="315"/>
      <c r="HIW16" s="311"/>
      <c r="HIX16" s="311"/>
      <c r="HIY16" s="624"/>
      <c r="HIZ16" s="624"/>
      <c r="HJA16" s="624"/>
      <c r="HJB16" s="313"/>
      <c r="HJC16" s="314"/>
      <c r="HJD16" s="315"/>
      <c r="HJE16" s="311"/>
      <c r="HJF16" s="311"/>
      <c r="HJG16" s="624"/>
      <c r="HJH16" s="624"/>
      <c r="HJI16" s="624"/>
      <c r="HJJ16" s="313"/>
      <c r="HJK16" s="314"/>
      <c r="HJL16" s="315"/>
      <c r="HJM16" s="311"/>
      <c r="HJN16" s="311"/>
      <c r="HJO16" s="624"/>
      <c r="HJP16" s="624"/>
      <c r="HJQ16" s="624"/>
      <c r="HJR16" s="313"/>
      <c r="HJS16" s="314"/>
      <c r="HJT16" s="315"/>
      <c r="HJU16" s="311"/>
      <c r="HJV16" s="311"/>
      <c r="HJW16" s="624"/>
      <c r="HJX16" s="624"/>
      <c r="HJY16" s="624"/>
      <c r="HJZ16" s="313"/>
      <c r="HKA16" s="314"/>
      <c r="HKB16" s="315"/>
      <c r="HKC16" s="311"/>
      <c r="HKD16" s="311"/>
      <c r="HKE16" s="624"/>
      <c r="HKF16" s="624"/>
      <c r="HKG16" s="624"/>
      <c r="HKH16" s="313"/>
      <c r="HKI16" s="314"/>
      <c r="HKJ16" s="315"/>
      <c r="HKK16" s="311"/>
      <c r="HKL16" s="311"/>
      <c r="HKM16" s="624"/>
      <c r="HKN16" s="624"/>
      <c r="HKO16" s="624"/>
      <c r="HKP16" s="313"/>
      <c r="HKQ16" s="314"/>
      <c r="HKR16" s="315"/>
      <c r="HKS16" s="311"/>
      <c r="HKT16" s="311"/>
      <c r="HKU16" s="624"/>
      <c r="HKV16" s="624"/>
      <c r="HKW16" s="624"/>
      <c r="HKX16" s="313"/>
      <c r="HKY16" s="314"/>
      <c r="HKZ16" s="315"/>
      <c r="HLA16" s="311"/>
      <c r="HLB16" s="311"/>
      <c r="HLC16" s="624"/>
      <c r="HLD16" s="624"/>
      <c r="HLE16" s="624"/>
      <c r="HLF16" s="313"/>
      <c r="HLG16" s="314"/>
      <c r="HLH16" s="315"/>
      <c r="HLI16" s="311"/>
      <c r="HLJ16" s="311"/>
      <c r="HLK16" s="624"/>
      <c r="HLL16" s="624"/>
      <c r="HLM16" s="624"/>
      <c r="HLN16" s="313"/>
      <c r="HLO16" s="314"/>
      <c r="HLP16" s="315"/>
      <c r="HLQ16" s="311"/>
      <c r="HLR16" s="311"/>
      <c r="HLS16" s="624"/>
      <c r="HLT16" s="624"/>
      <c r="HLU16" s="624"/>
      <c r="HLV16" s="313"/>
      <c r="HLW16" s="314"/>
      <c r="HLX16" s="315"/>
      <c r="HLY16" s="311"/>
      <c r="HLZ16" s="311"/>
      <c r="HMA16" s="624"/>
      <c r="HMB16" s="624"/>
      <c r="HMC16" s="624"/>
      <c r="HMD16" s="313"/>
      <c r="HME16" s="314"/>
      <c r="HMF16" s="315"/>
      <c r="HMG16" s="311"/>
      <c r="HMH16" s="311"/>
      <c r="HMI16" s="624"/>
      <c r="HMJ16" s="624"/>
      <c r="HMK16" s="624"/>
      <c r="HML16" s="313"/>
      <c r="HMM16" s="314"/>
      <c r="HMN16" s="315"/>
      <c r="HMO16" s="311"/>
      <c r="HMP16" s="311"/>
      <c r="HMQ16" s="624"/>
      <c r="HMR16" s="624"/>
      <c r="HMS16" s="624"/>
      <c r="HMT16" s="313"/>
      <c r="HMU16" s="314"/>
      <c r="HMV16" s="315"/>
      <c r="HMW16" s="311"/>
      <c r="HMX16" s="311"/>
      <c r="HMY16" s="624"/>
      <c r="HMZ16" s="624"/>
      <c r="HNA16" s="624"/>
      <c r="HNB16" s="313"/>
      <c r="HNC16" s="314"/>
      <c r="HND16" s="315"/>
      <c r="HNE16" s="311"/>
      <c r="HNF16" s="311"/>
      <c r="HNG16" s="624"/>
      <c r="HNH16" s="624"/>
      <c r="HNI16" s="624"/>
      <c r="HNJ16" s="313"/>
      <c r="HNK16" s="314"/>
      <c r="HNL16" s="315"/>
      <c r="HNM16" s="311"/>
      <c r="HNN16" s="311"/>
      <c r="HNO16" s="624"/>
      <c r="HNP16" s="624"/>
      <c r="HNQ16" s="624"/>
      <c r="HNR16" s="313"/>
      <c r="HNS16" s="314"/>
      <c r="HNT16" s="315"/>
      <c r="HNU16" s="311"/>
      <c r="HNV16" s="311"/>
      <c r="HNW16" s="624"/>
      <c r="HNX16" s="624"/>
      <c r="HNY16" s="624"/>
      <c r="HNZ16" s="313"/>
      <c r="HOA16" s="314"/>
      <c r="HOB16" s="315"/>
      <c r="HOC16" s="311"/>
      <c r="HOD16" s="311"/>
      <c r="HOE16" s="624"/>
      <c r="HOF16" s="624"/>
      <c r="HOG16" s="624"/>
      <c r="HOH16" s="313"/>
      <c r="HOI16" s="314"/>
      <c r="HOJ16" s="315"/>
      <c r="HOK16" s="311"/>
      <c r="HOL16" s="311"/>
      <c r="HOM16" s="624"/>
      <c r="HON16" s="624"/>
      <c r="HOO16" s="624"/>
      <c r="HOP16" s="313"/>
      <c r="HOQ16" s="314"/>
      <c r="HOR16" s="315"/>
      <c r="HOS16" s="311"/>
      <c r="HOT16" s="311"/>
      <c r="HOU16" s="624"/>
      <c r="HOV16" s="624"/>
      <c r="HOW16" s="624"/>
      <c r="HOX16" s="313"/>
      <c r="HOY16" s="314"/>
      <c r="HOZ16" s="315"/>
      <c r="HPA16" s="311"/>
      <c r="HPB16" s="311"/>
      <c r="HPC16" s="624"/>
      <c r="HPD16" s="624"/>
      <c r="HPE16" s="624"/>
      <c r="HPF16" s="313"/>
      <c r="HPG16" s="314"/>
      <c r="HPH16" s="315"/>
      <c r="HPI16" s="311"/>
      <c r="HPJ16" s="311"/>
      <c r="HPK16" s="624"/>
      <c r="HPL16" s="624"/>
      <c r="HPM16" s="624"/>
      <c r="HPN16" s="313"/>
      <c r="HPO16" s="314"/>
      <c r="HPP16" s="315"/>
      <c r="HPQ16" s="311"/>
      <c r="HPR16" s="311"/>
      <c r="HPS16" s="624"/>
      <c r="HPT16" s="624"/>
      <c r="HPU16" s="624"/>
      <c r="HPV16" s="313"/>
      <c r="HPW16" s="314"/>
      <c r="HPX16" s="315"/>
      <c r="HPY16" s="311"/>
      <c r="HPZ16" s="311"/>
      <c r="HQA16" s="624"/>
      <c r="HQB16" s="624"/>
      <c r="HQC16" s="624"/>
      <c r="HQD16" s="313"/>
      <c r="HQE16" s="314"/>
      <c r="HQF16" s="315"/>
      <c r="HQG16" s="311"/>
      <c r="HQH16" s="311"/>
      <c r="HQI16" s="624"/>
      <c r="HQJ16" s="624"/>
      <c r="HQK16" s="624"/>
      <c r="HQL16" s="313"/>
      <c r="HQM16" s="314"/>
      <c r="HQN16" s="315"/>
      <c r="HQO16" s="311"/>
      <c r="HQP16" s="311"/>
      <c r="HQQ16" s="624"/>
      <c r="HQR16" s="624"/>
      <c r="HQS16" s="624"/>
      <c r="HQT16" s="313"/>
      <c r="HQU16" s="314"/>
      <c r="HQV16" s="315"/>
      <c r="HQW16" s="311"/>
      <c r="HQX16" s="311"/>
      <c r="HQY16" s="624"/>
      <c r="HQZ16" s="624"/>
      <c r="HRA16" s="624"/>
      <c r="HRB16" s="313"/>
      <c r="HRC16" s="314"/>
      <c r="HRD16" s="315"/>
      <c r="HRE16" s="311"/>
      <c r="HRF16" s="311"/>
      <c r="HRG16" s="624"/>
      <c r="HRH16" s="624"/>
      <c r="HRI16" s="624"/>
      <c r="HRJ16" s="313"/>
      <c r="HRK16" s="314"/>
      <c r="HRL16" s="315"/>
      <c r="HRM16" s="311"/>
      <c r="HRN16" s="311"/>
      <c r="HRO16" s="624"/>
      <c r="HRP16" s="624"/>
      <c r="HRQ16" s="624"/>
      <c r="HRR16" s="313"/>
      <c r="HRS16" s="314"/>
      <c r="HRT16" s="315"/>
      <c r="HRU16" s="311"/>
      <c r="HRV16" s="311"/>
      <c r="HRW16" s="624"/>
      <c r="HRX16" s="624"/>
      <c r="HRY16" s="624"/>
      <c r="HRZ16" s="313"/>
      <c r="HSA16" s="314"/>
      <c r="HSB16" s="315"/>
      <c r="HSC16" s="311"/>
      <c r="HSD16" s="311"/>
      <c r="HSE16" s="624"/>
      <c r="HSF16" s="624"/>
      <c r="HSG16" s="624"/>
      <c r="HSH16" s="313"/>
      <c r="HSI16" s="314"/>
      <c r="HSJ16" s="315"/>
      <c r="HSK16" s="311"/>
      <c r="HSL16" s="311"/>
      <c r="HSM16" s="624"/>
      <c r="HSN16" s="624"/>
      <c r="HSO16" s="624"/>
      <c r="HSP16" s="313"/>
      <c r="HSQ16" s="314"/>
      <c r="HSR16" s="315"/>
      <c r="HSS16" s="311"/>
      <c r="HST16" s="311"/>
      <c r="HSU16" s="624"/>
      <c r="HSV16" s="624"/>
      <c r="HSW16" s="624"/>
      <c r="HSX16" s="313"/>
      <c r="HSY16" s="314"/>
      <c r="HSZ16" s="315"/>
      <c r="HTA16" s="311"/>
      <c r="HTB16" s="311"/>
      <c r="HTC16" s="624"/>
      <c r="HTD16" s="624"/>
      <c r="HTE16" s="624"/>
      <c r="HTF16" s="313"/>
      <c r="HTG16" s="314"/>
      <c r="HTH16" s="315"/>
      <c r="HTI16" s="311"/>
      <c r="HTJ16" s="311"/>
      <c r="HTK16" s="624"/>
      <c r="HTL16" s="624"/>
      <c r="HTM16" s="624"/>
      <c r="HTN16" s="313"/>
      <c r="HTO16" s="314"/>
      <c r="HTP16" s="315"/>
      <c r="HTQ16" s="311"/>
      <c r="HTR16" s="311"/>
      <c r="HTS16" s="624"/>
      <c r="HTT16" s="624"/>
      <c r="HTU16" s="624"/>
      <c r="HTV16" s="313"/>
      <c r="HTW16" s="314"/>
      <c r="HTX16" s="315"/>
      <c r="HTY16" s="311"/>
      <c r="HTZ16" s="311"/>
      <c r="HUA16" s="624"/>
      <c r="HUB16" s="624"/>
      <c r="HUC16" s="624"/>
      <c r="HUD16" s="313"/>
      <c r="HUE16" s="314"/>
      <c r="HUF16" s="315"/>
      <c r="HUG16" s="311"/>
      <c r="HUH16" s="311"/>
      <c r="HUI16" s="624"/>
      <c r="HUJ16" s="624"/>
      <c r="HUK16" s="624"/>
      <c r="HUL16" s="313"/>
      <c r="HUM16" s="314"/>
      <c r="HUN16" s="315"/>
      <c r="HUO16" s="311"/>
      <c r="HUP16" s="311"/>
      <c r="HUQ16" s="624"/>
      <c r="HUR16" s="624"/>
      <c r="HUS16" s="624"/>
      <c r="HUT16" s="313"/>
      <c r="HUU16" s="314"/>
      <c r="HUV16" s="315"/>
      <c r="HUW16" s="311"/>
      <c r="HUX16" s="311"/>
      <c r="HUY16" s="624"/>
      <c r="HUZ16" s="624"/>
      <c r="HVA16" s="624"/>
      <c r="HVB16" s="313"/>
      <c r="HVC16" s="314"/>
      <c r="HVD16" s="315"/>
      <c r="HVE16" s="311"/>
      <c r="HVF16" s="311"/>
      <c r="HVG16" s="624"/>
      <c r="HVH16" s="624"/>
      <c r="HVI16" s="624"/>
      <c r="HVJ16" s="313"/>
      <c r="HVK16" s="314"/>
      <c r="HVL16" s="315"/>
      <c r="HVM16" s="311"/>
      <c r="HVN16" s="311"/>
      <c r="HVO16" s="624"/>
      <c r="HVP16" s="624"/>
      <c r="HVQ16" s="624"/>
      <c r="HVR16" s="313"/>
      <c r="HVS16" s="314"/>
      <c r="HVT16" s="315"/>
      <c r="HVU16" s="311"/>
      <c r="HVV16" s="311"/>
      <c r="HVW16" s="624"/>
      <c r="HVX16" s="624"/>
      <c r="HVY16" s="624"/>
      <c r="HVZ16" s="313"/>
      <c r="HWA16" s="314"/>
      <c r="HWB16" s="315"/>
      <c r="HWC16" s="311"/>
      <c r="HWD16" s="311"/>
      <c r="HWE16" s="624"/>
      <c r="HWF16" s="624"/>
      <c r="HWG16" s="624"/>
      <c r="HWH16" s="313"/>
      <c r="HWI16" s="314"/>
      <c r="HWJ16" s="315"/>
      <c r="HWK16" s="311"/>
      <c r="HWL16" s="311"/>
      <c r="HWM16" s="624"/>
      <c r="HWN16" s="624"/>
      <c r="HWO16" s="624"/>
      <c r="HWP16" s="313"/>
      <c r="HWQ16" s="314"/>
      <c r="HWR16" s="315"/>
      <c r="HWS16" s="311"/>
      <c r="HWT16" s="311"/>
      <c r="HWU16" s="624"/>
      <c r="HWV16" s="624"/>
      <c r="HWW16" s="624"/>
      <c r="HWX16" s="313"/>
      <c r="HWY16" s="314"/>
      <c r="HWZ16" s="315"/>
      <c r="HXA16" s="311"/>
      <c r="HXB16" s="311"/>
      <c r="HXC16" s="624"/>
      <c r="HXD16" s="624"/>
      <c r="HXE16" s="624"/>
      <c r="HXF16" s="313"/>
      <c r="HXG16" s="314"/>
      <c r="HXH16" s="315"/>
      <c r="HXI16" s="311"/>
      <c r="HXJ16" s="311"/>
      <c r="HXK16" s="624"/>
      <c r="HXL16" s="624"/>
      <c r="HXM16" s="624"/>
      <c r="HXN16" s="313"/>
      <c r="HXO16" s="314"/>
      <c r="HXP16" s="315"/>
      <c r="HXQ16" s="311"/>
      <c r="HXR16" s="311"/>
      <c r="HXS16" s="624"/>
      <c r="HXT16" s="624"/>
      <c r="HXU16" s="624"/>
      <c r="HXV16" s="313"/>
      <c r="HXW16" s="314"/>
      <c r="HXX16" s="315"/>
      <c r="HXY16" s="311"/>
      <c r="HXZ16" s="311"/>
      <c r="HYA16" s="624"/>
      <c r="HYB16" s="624"/>
      <c r="HYC16" s="624"/>
      <c r="HYD16" s="313"/>
      <c r="HYE16" s="314"/>
      <c r="HYF16" s="315"/>
      <c r="HYG16" s="311"/>
      <c r="HYH16" s="311"/>
      <c r="HYI16" s="624"/>
      <c r="HYJ16" s="624"/>
      <c r="HYK16" s="624"/>
      <c r="HYL16" s="313"/>
      <c r="HYM16" s="314"/>
      <c r="HYN16" s="315"/>
      <c r="HYO16" s="311"/>
      <c r="HYP16" s="311"/>
      <c r="HYQ16" s="624"/>
      <c r="HYR16" s="624"/>
      <c r="HYS16" s="624"/>
      <c r="HYT16" s="313"/>
      <c r="HYU16" s="314"/>
      <c r="HYV16" s="315"/>
      <c r="HYW16" s="311"/>
      <c r="HYX16" s="311"/>
      <c r="HYY16" s="624"/>
      <c r="HYZ16" s="624"/>
      <c r="HZA16" s="624"/>
      <c r="HZB16" s="313"/>
      <c r="HZC16" s="314"/>
      <c r="HZD16" s="315"/>
      <c r="HZE16" s="311"/>
      <c r="HZF16" s="311"/>
      <c r="HZG16" s="624"/>
      <c r="HZH16" s="624"/>
      <c r="HZI16" s="624"/>
      <c r="HZJ16" s="313"/>
      <c r="HZK16" s="314"/>
      <c r="HZL16" s="315"/>
      <c r="HZM16" s="311"/>
      <c r="HZN16" s="311"/>
      <c r="HZO16" s="624"/>
      <c r="HZP16" s="624"/>
      <c r="HZQ16" s="624"/>
      <c r="HZR16" s="313"/>
      <c r="HZS16" s="314"/>
      <c r="HZT16" s="315"/>
      <c r="HZU16" s="311"/>
      <c r="HZV16" s="311"/>
      <c r="HZW16" s="624"/>
      <c r="HZX16" s="624"/>
      <c r="HZY16" s="624"/>
      <c r="HZZ16" s="313"/>
      <c r="IAA16" s="314"/>
      <c r="IAB16" s="315"/>
      <c r="IAC16" s="311"/>
      <c r="IAD16" s="311"/>
      <c r="IAE16" s="624"/>
      <c r="IAF16" s="624"/>
      <c r="IAG16" s="624"/>
      <c r="IAH16" s="313"/>
      <c r="IAI16" s="314"/>
      <c r="IAJ16" s="315"/>
      <c r="IAK16" s="311"/>
      <c r="IAL16" s="311"/>
      <c r="IAM16" s="624"/>
      <c r="IAN16" s="624"/>
      <c r="IAO16" s="624"/>
      <c r="IAP16" s="313"/>
      <c r="IAQ16" s="314"/>
      <c r="IAR16" s="315"/>
      <c r="IAS16" s="311"/>
      <c r="IAT16" s="311"/>
      <c r="IAU16" s="624"/>
      <c r="IAV16" s="624"/>
      <c r="IAW16" s="624"/>
      <c r="IAX16" s="313"/>
      <c r="IAY16" s="314"/>
      <c r="IAZ16" s="315"/>
      <c r="IBA16" s="311"/>
      <c r="IBB16" s="311"/>
      <c r="IBC16" s="624"/>
      <c r="IBD16" s="624"/>
      <c r="IBE16" s="624"/>
      <c r="IBF16" s="313"/>
      <c r="IBG16" s="314"/>
      <c r="IBH16" s="315"/>
      <c r="IBI16" s="311"/>
      <c r="IBJ16" s="311"/>
      <c r="IBK16" s="624"/>
      <c r="IBL16" s="624"/>
      <c r="IBM16" s="624"/>
      <c r="IBN16" s="313"/>
      <c r="IBO16" s="314"/>
      <c r="IBP16" s="315"/>
      <c r="IBQ16" s="311"/>
      <c r="IBR16" s="311"/>
      <c r="IBS16" s="624"/>
      <c r="IBT16" s="624"/>
      <c r="IBU16" s="624"/>
      <c r="IBV16" s="313"/>
      <c r="IBW16" s="314"/>
      <c r="IBX16" s="315"/>
      <c r="IBY16" s="311"/>
      <c r="IBZ16" s="311"/>
      <c r="ICA16" s="624"/>
      <c r="ICB16" s="624"/>
      <c r="ICC16" s="624"/>
      <c r="ICD16" s="313"/>
      <c r="ICE16" s="314"/>
      <c r="ICF16" s="315"/>
      <c r="ICG16" s="311"/>
      <c r="ICH16" s="311"/>
      <c r="ICI16" s="624"/>
      <c r="ICJ16" s="624"/>
      <c r="ICK16" s="624"/>
      <c r="ICL16" s="313"/>
      <c r="ICM16" s="314"/>
      <c r="ICN16" s="315"/>
      <c r="ICO16" s="311"/>
      <c r="ICP16" s="311"/>
      <c r="ICQ16" s="624"/>
      <c r="ICR16" s="624"/>
      <c r="ICS16" s="624"/>
      <c r="ICT16" s="313"/>
      <c r="ICU16" s="314"/>
      <c r="ICV16" s="315"/>
      <c r="ICW16" s="311"/>
      <c r="ICX16" s="311"/>
      <c r="ICY16" s="624"/>
      <c r="ICZ16" s="624"/>
      <c r="IDA16" s="624"/>
      <c r="IDB16" s="313"/>
      <c r="IDC16" s="314"/>
      <c r="IDD16" s="315"/>
      <c r="IDE16" s="311"/>
      <c r="IDF16" s="311"/>
      <c r="IDG16" s="624"/>
      <c r="IDH16" s="624"/>
      <c r="IDI16" s="624"/>
      <c r="IDJ16" s="313"/>
      <c r="IDK16" s="314"/>
      <c r="IDL16" s="315"/>
      <c r="IDM16" s="311"/>
      <c r="IDN16" s="311"/>
      <c r="IDO16" s="624"/>
      <c r="IDP16" s="624"/>
      <c r="IDQ16" s="624"/>
      <c r="IDR16" s="313"/>
      <c r="IDS16" s="314"/>
      <c r="IDT16" s="315"/>
      <c r="IDU16" s="311"/>
      <c r="IDV16" s="311"/>
      <c r="IDW16" s="624"/>
      <c r="IDX16" s="624"/>
      <c r="IDY16" s="624"/>
      <c r="IDZ16" s="313"/>
      <c r="IEA16" s="314"/>
      <c r="IEB16" s="315"/>
      <c r="IEC16" s="311"/>
      <c r="IED16" s="311"/>
      <c r="IEE16" s="624"/>
      <c r="IEF16" s="624"/>
      <c r="IEG16" s="624"/>
      <c r="IEH16" s="313"/>
      <c r="IEI16" s="314"/>
      <c r="IEJ16" s="315"/>
      <c r="IEK16" s="311"/>
      <c r="IEL16" s="311"/>
      <c r="IEM16" s="624"/>
      <c r="IEN16" s="624"/>
      <c r="IEO16" s="624"/>
      <c r="IEP16" s="313"/>
      <c r="IEQ16" s="314"/>
      <c r="IER16" s="315"/>
      <c r="IES16" s="311"/>
      <c r="IET16" s="311"/>
      <c r="IEU16" s="624"/>
      <c r="IEV16" s="624"/>
      <c r="IEW16" s="624"/>
      <c r="IEX16" s="313"/>
      <c r="IEY16" s="314"/>
      <c r="IEZ16" s="315"/>
      <c r="IFA16" s="311"/>
      <c r="IFB16" s="311"/>
      <c r="IFC16" s="624"/>
      <c r="IFD16" s="624"/>
      <c r="IFE16" s="624"/>
      <c r="IFF16" s="313"/>
      <c r="IFG16" s="314"/>
      <c r="IFH16" s="315"/>
      <c r="IFI16" s="311"/>
      <c r="IFJ16" s="311"/>
      <c r="IFK16" s="624"/>
      <c r="IFL16" s="624"/>
      <c r="IFM16" s="624"/>
      <c r="IFN16" s="313"/>
      <c r="IFO16" s="314"/>
      <c r="IFP16" s="315"/>
      <c r="IFQ16" s="311"/>
      <c r="IFR16" s="311"/>
      <c r="IFS16" s="624"/>
      <c r="IFT16" s="624"/>
      <c r="IFU16" s="624"/>
      <c r="IFV16" s="313"/>
      <c r="IFW16" s="314"/>
      <c r="IFX16" s="315"/>
      <c r="IFY16" s="311"/>
      <c r="IFZ16" s="311"/>
      <c r="IGA16" s="624"/>
      <c r="IGB16" s="624"/>
      <c r="IGC16" s="624"/>
      <c r="IGD16" s="313"/>
      <c r="IGE16" s="314"/>
      <c r="IGF16" s="315"/>
      <c r="IGG16" s="311"/>
      <c r="IGH16" s="311"/>
      <c r="IGI16" s="624"/>
      <c r="IGJ16" s="624"/>
      <c r="IGK16" s="624"/>
      <c r="IGL16" s="313"/>
      <c r="IGM16" s="314"/>
      <c r="IGN16" s="315"/>
      <c r="IGO16" s="311"/>
      <c r="IGP16" s="311"/>
      <c r="IGQ16" s="624"/>
      <c r="IGR16" s="624"/>
      <c r="IGS16" s="624"/>
      <c r="IGT16" s="313"/>
      <c r="IGU16" s="314"/>
      <c r="IGV16" s="315"/>
      <c r="IGW16" s="311"/>
      <c r="IGX16" s="311"/>
      <c r="IGY16" s="624"/>
      <c r="IGZ16" s="624"/>
      <c r="IHA16" s="624"/>
      <c r="IHB16" s="313"/>
      <c r="IHC16" s="314"/>
      <c r="IHD16" s="315"/>
      <c r="IHE16" s="311"/>
      <c r="IHF16" s="311"/>
      <c r="IHG16" s="624"/>
      <c r="IHH16" s="624"/>
      <c r="IHI16" s="624"/>
      <c r="IHJ16" s="313"/>
      <c r="IHK16" s="314"/>
      <c r="IHL16" s="315"/>
      <c r="IHM16" s="311"/>
      <c r="IHN16" s="311"/>
      <c r="IHO16" s="624"/>
      <c r="IHP16" s="624"/>
      <c r="IHQ16" s="624"/>
      <c r="IHR16" s="313"/>
      <c r="IHS16" s="314"/>
      <c r="IHT16" s="315"/>
      <c r="IHU16" s="311"/>
      <c r="IHV16" s="311"/>
      <c r="IHW16" s="624"/>
      <c r="IHX16" s="624"/>
      <c r="IHY16" s="624"/>
      <c r="IHZ16" s="313"/>
      <c r="IIA16" s="314"/>
      <c r="IIB16" s="315"/>
      <c r="IIC16" s="311"/>
      <c r="IID16" s="311"/>
      <c r="IIE16" s="624"/>
      <c r="IIF16" s="624"/>
      <c r="IIG16" s="624"/>
      <c r="IIH16" s="313"/>
      <c r="III16" s="314"/>
      <c r="IIJ16" s="315"/>
      <c r="IIK16" s="311"/>
      <c r="IIL16" s="311"/>
      <c r="IIM16" s="624"/>
      <c r="IIN16" s="624"/>
      <c r="IIO16" s="624"/>
      <c r="IIP16" s="313"/>
      <c r="IIQ16" s="314"/>
      <c r="IIR16" s="315"/>
      <c r="IIS16" s="311"/>
      <c r="IIT16" s="311"/>
      <c r="IIU16" s="624"/>
      <c r="IIV16" s="624"/>
      <c r="IIW16" s="624"/>
      <c r="IIX16" s="313"/>
      <c r="IIY16" s="314"/>
      <c r="IIZ16" s="315"/>
      <c r="IJA16" s="311"/>
      <c r="IJB16" s="311"/>
      <c r="IJC16" s="624"/>
      <c r="IJD16" s="624"/>
      <c r="IJE16" s="624"/>
      <c r="IJF16" s="313"/>
      <c r="IJG16" s="314"/>
      <c r="IJH16" s="315"/>
      <c r="IJI16" s="311"/>
      <c r="IJJ16" s="311"/>
      <c r="IJK16" s="624"/>
      <c r="IJL16" s="624"/>
      <c r="IJM16" s="624"/>
      <c r="IJN16" s="313"/>
      <c r="IJO16" s="314"/>
      <c r="IJP16" s="315"/>
      <c r="IJQ16" s="311"/>
      <c r="IJR16" s="311"/>
      <c r="IJS16" s="624"/>
      <c r="IJT16" s="624"/>
      <c r="IJU16" s="624"/>
      <c r="IJV16" s="313"/>
      <c r="IJW16" s="314"/>
      <c r="IJX16" s="315"/>
      <c r="IJY16" s="311"/>
      <c r="IJZ16" s="311"/>
      <c r="IKA16" s="624"/>
      <c r="IKB16" s="624"/>
      <c r="IKC16" s="624"/>
      <c r="IKD16" s="313"/>
      <c r="IKE16" s="314"/>
      <c r="IKF16" s="315"/>
      <c r="IKG16" s="311"/>
      <c r="IKH16" s="311"/>
      <c r="IKI16" s="624"/>
      <c r="IKJ16" s="624"/>
      <c r="IKK16" s="624"/>
      <c r="IKL16" s="313"/>
      <c r="IKM16" s="314"/>
      <c r="IKN16" s="315"/>
      <c r="IKO16" s="311"/>
      <c r="IKP16" s="311"/>
      <c r="IKQ16" s="624"/>
      <c r="IKR16" s="624"/>
      <c r="IKS16" s="624"/>
      <c r="IKT16" s="313"/>
      <c r="IKU16" s="314"/>
      <c r="IKV16" s="315"/>
      <c r="IKW16" s="311"/>
      <c r="IKX16" s="311"/>
      <c r="IKY16" s="624"/>
      <c r="IKZ16" s="624"/>
      <c r="ILA16" s="624"/>
      <c r="ILB16" s="313"/>
      <c r="ILC16" s="314"/>
      <c r="ILD16" s="315"/>
      <c r="ILE16" s="311"/>
      <c r="ILF16" s="311"/>
      <c r="ILG16" s="624"/>
      <c r="ILH16" s="624"/>
      <c r="ILI16" s="624"/>
      <c r="ILJ16" s="313"/>
      <c r="ILK16" s="314"/>
      <c r="ILL16" s="315"/>
      <c r="ILM16" s="311"/>
      <c r="ILN16" s="311"/>
      <c r="ILO16" s="624"/>
      <c r="ILP16" s="624"/>
      <c r="ILQ16" s="624"/>
      <c r="ILR16" s="313"/>
      <c r="ILS16" s="314"/>
      <c r="ILT16" s="315"/>
      <c r="ILU16" s="311"/>
      <c r="ILV16" s="311"/>
      <c r="ILW16" s="624"/>
      <c r="ILX16" s="624"/>
      <c r="ILY16" s="624"/>
      <c r="ILZ16" s="313"/>
      <c r="IMA16" s="314"/>
      <c r="IMB16" s="315"/>
      <c r="IMC16" s="311"/>
      <c r="IMD16" s="311"/>
      <c r="IME16" s="624"/>
      <c r="IMF16" s="624"/>
      <c r="IMG16" s="624"/>
      <c r="IMH16" s="313"/>
      <c r="IMI16" s="314"/>
      <c r="IMJ16" s="315"/>
      <c r="IMK16" s="311"/>
      <c r="IML16" s="311"/>
      <c r="IMM16" s="624"/>
      <c r="IMN16" s="624"/>
      <c r="IMO16" s="624"/>
      <c r="IMP16" s="313"/>
      <c r="IMQ16" s="314"/>
      <c r="IMR16" s="315"/>
      <c r="IMS16" s="311"/>
      <c r="IMT16" s="311"/>
      <c r="IMU16" s="624"/>
      <c r="IMV16" s="624"/>
      <c r="IMW16" s="624"/>
      <c r="IMX16" s="313"/>
      <c r="IMY16" s="314"/>
      <c r="IMZ16" s="315"/>
      <c r="INA16" s="311"/>
      <c r="INB16" s="311"/>
      <c r="INC16" s="624"/>
      <c r="IND16" s="624"/>
      <c r="INE16" s="624"/>
      <c r="INF16" s="313"/>
      <c r="ING16" s="314"/>
      <c r="INH16" s="315"/>
      <c r="INI16" s="311"/>
      <c r="INJ16" s="311"/>
      <c r="INK16" s="624"/>
      <c r="INL16" s="624"/>
      <c r="INM16" s="624"/>
      <c r="INN16" s="313"/>
      <c r="INO16" s="314"/>
      <c r="INP16" s="315"/>
      <c r="INQ16" s="311"/>
      <c r="INR16" s="311"/>
      <c r="INS16" s="624"/>
      <c r="INT16" s="624"/>
      <c r="INU16" s="624"/>
      <c r="INV16" s="313"/>
      <c r="INW16" s="314"/>
      <c r="INX16" s="315"/>
      <c r="INY16" s="311"/>
      <c r="INZ16" s="311"/>
      <c r="IOA16" s="624"/>
      <c r="IOB16" s="624"/>
      <c r="IOC16" s="624"/>
      <c r="IOD16" s="313"/>
      <c r="IOE16" s="314"/>
      <c r="IOF16" s="315"/>
      <c r="IOG16" s="311"/>
      <c r="IOH16" s="311"/>
      <c r="IOI16" s="624"/>
      <c r="IOJ16" s="624"/>
      <c r="IOK16" s="624"/>
      <c r="IOL16" s="313"/>
      <c r="IOM16" s="314"/>
      <c r="ION16" s="315"/>
      <c r="IOO16" s="311"/>
      <c r="IOP16" s="311"/>
      <c r="IOQ16" s="624"/>
      <c r="IOR16" s="624"/>
      <c r="IOS16" s="624"/>
      <c r="IOT16" s="313"/>
      <c r="IOU16" s="314"/>
      <c r="IOV16" s="315"/>
      <c r="IOW16" s="311"/>
      <c r="IOX16" s="311"/>
      <c r="IOY16" s="624"/>
      <c r="IOZ16" s="624"/>
      <c r="IPA16" s="624"/>
      <c r="IPB16" s="313"/>
      <c r="IPC16" s="314"/>
      <c r="IPD16" s="315"/>
      <c r="IPE16" s="311"/>
      <c r="IPF16" s="311"/>
      <c r="IPG16" s="624"/>
      <c r="IPH16" s="624"/>
      <c r="IPI16" s="624"/>
      <c r="IPJ16" s="313"/>
      <c r="IPK16" s="314"/>
      <c r="IPL16" s="315"/>
      <c r="IPM16" s="311"/>
      <c r="IPN16" s="311"/>
      <c r="IPO16" s="624"/>
      <c r="IPP16" s="624"/>
      <c r="IPQ16" s="624"/>
      <c r="IPR16" s="313"/>
      <c r="IPS16" s="314"/>
      <c r="IPT16" s="315"/>
      <c r="IPU16" s="311"/>
      <c r="IPV16" s="311"/>
      <c r="IPW16" s="624"/>
      <c r="IPX16" s="624"/>
      <c r="IPY16" s="624"/>
      <c r="IPZ16" s="313"/>
      <c r="IQA16" s="314"/>
      <c r="IQB16" s="315"/>
      <c r="IQC16" s="311"/>
      <c r="IQD16" s="311"/>
      <c r="IQE16" s="624"/>
      <c r="IQF16" s="624"/>
      <c r="IQG16" s="624"/>
      <c r="IQH16" s="313"/>
      <c r="IQI16" s="314"/>
      <c r="IQJ16" s="315"/>
      <c r="IQK16" s="311"/>
      <c r="IQL16" s="311"/>
      <c r="IQM16" s="624"/>
      <c r="IQN16" s="624"/>
      <c r="IQO16" s="624"/>
      <c r="IQP16" s="313"/>
      <c r="IQQ16" s="314"/>
      <c r="IQR16" s="315"/>
      <c r="IQS16" s="311"/>
      <c r="IQT16" s="311"/>
      <c r="IQU16" s="624"/>
      <c r="IQV16" s="624"/>
      <c r="IQW16" s="624"/>
      <c r="IQX16" s="313"/>
      <c r="IQY16" s="314"/>
      <c r="IQZ16" s="315"/>
      <c r="IRA16" s="311"/>
      <c r="IRB16" s="311"/>
      <c r="IRC16" s="624"/>
      <c r="IRD16" s="624"/>
      <c r="IRE16" s="624"/>
      <c r="IRF16" s="313"/>
      <c r="IRG16" s="314"/>
      <c r="IRH16" s="315"/>
      <c r="IRI16" s="311"/>
      <c r="IRJ16" s="311"/>
      <c r="IRK16" s="624"/>
      <c r="IRL16" s="624"/>
      <c r="IRM16" s="624"/>
      <c r="IRN16" s="313"/>
      <c r="IRO16" s="314"/>
      <c r="IRP16" s="315"/>
      <c r="IRQ16" s="311"/>
      <c r="IRR16" s="311"/>
      <c r="IRS16" s="624"/>
      <c r="IRT16" s="624"/>
      <c r="IRU16" s="624"/>
      <c r="IRV16" s="313"/>
      <c r="IRW16" s="314"/>
      <c r="IRX16" s="315"/>
      <c r="IRY16" s="311"/>
      <c r="IRZ16" s="311"/>
      <c r="ISA16" s="624"/>
      <c r="ISB16" s="624"/>
      <c r="ISC16" s="624"/>
      <c r="ISD16" s="313"/>
      <c r="ISE16" s="314"/>
      <c r="ISF16" s="315"/>
      <c r="ISG16" s="311"/>
      <c r="ISH16" s="311"/>
      <c r="ISI16" s="624"/>
      <c r="ISJ16" s="624"/>
      <c r="ISK16" s="624"/>
      <c r="ISL16" s="313"/>
      <c r="ISM16" s="314"/>
      <c r="ISN16" s="315"/>
      <c r="ISO16" s="311"/>
      <c r="ISP16" s="311"/>
      <c r="ISQ16" s="624"/>
      <c r="ISR16" s="624"/>
      <c r="ISS16" s="624"/>
      <c r="IST16" s="313"/>
      <c r="ISU16" s="314"/>
      <c r="ISV16" s="315"/>
      <c r="ISW16" s="311"/>
      <c r="ISX16" s="311"/>
      <c r="ISY16" s="624"/>
      <c r="ISZ16" s="624"/>
      <c r="ITA16" s="624"/>
      <c r="ITB16" s="313"/>
      <c r="ITC16" s="314"/>
      <c r="ITD16" s="315"/>
      <c r="ITE16" s="311"/>
      <c r="ITF16" s="311"/>
      <c r="ITG16" s="624"/>
      <c r="ITH16" s="624"/>
      <c r="ITI16" s="624"/>
      <c r="ITJ16" s="313"/>
      <c r="ITK16" s="314"/>
      <c r="ITL16" s="315"/>
      <c r="ITM16" s="311"/>
      <c r="ITN16" s="311"/>
      <c r="ITO16" s="624"/>
      <c r="ITP16" s="624"/>
      <c r="ITQ16" s="624"/>
      <c r="ITR16" s="313"/>
      <c r="ITS16" s="314"/>
      <c r="ITT16" s="315"/>
      <c r="ITU16" s="311"/>
      <c r="ITV16" s="311"/>
      <c r="ITW16" s="624"/>
      <c r="ITX16" s="624"/>
      <c r="ITY16" s="624"/>
      <c r="ITZ16" s="313"/>
      <c r="IUA16" s="314"/>
      <c r="IUB16" s="315"/>
      <c r="IUC16" s="311"/>
      <c r="IUD16" s="311"/>
      <c r="IUE16" s="624"/>
      <c r="IUF16" s="624"/>
      <c r="IUG16" s="624"/>
      <c r="IUH16" s="313"/>
      <c r="IUI16" s="314"/>
      <c r="IUJ16" s="315"/>
      <c r="IUK16" s="311"/>
      <c r="IUL16" s="311"/>
      <c r="IUM16" s="624"/>
      <c r="IUN16" s="624"/>
      <c r="IUO16" s="624"/>
      <c r="IUP16" s="313"/>
      <c r="IUQ16" s="314"/>
      <c r="IUR16" s="315"/>
      <c r="IUS16" s="311"/>
      <c r="IUT16" s="311"/>
      <c r="IUU16" s="624"/>
      <c r="IUV16" s="624"/>
      <c r="IUW16" s="624"/>
      <c r="IUX16" s="313"/>
      <c r="IUY16" s="314"/>
      <c r="IUZ16" s="315"/>
      <c r="IVA16" s="311"/>
      <c r="IVB16" s="311"/>
      <c r="IVC16" s="624"/>
      <c r="IVD16" s="624"/>
      <c r="IVE16" s="624"/>
      <c r="IVF16" s="313"/>
      <c r="IVG16" s="314"/>
      <c r="IVH16" s="315"/>
      <c r="IVI16" s="311"/>
      <c r="IVJ16" s="311"/>
      <c r="IVK16" s="624"/>
      <c r="IVL16" s="624"/>
      <c r="IVM16" s="624"/>
      <c r="IVN16" s="313"/>
      <c r="IVO16" s="314"/>
      <c r="IVP16" s="315"/>
      <c r="IVQ16" s="311"/>
      <c r="IVR16" s="311"/>
      <c r="IVS16" s="624"/>
      <c r="IVT16" s="624"/>
      <c r="IVU16" s="624"/>
      <c r="IVV16" s="313"/>
      <c r="IVW16" s="314"/>
      <c r="IVX16" s="315"/>
      <c r="IVY16" s="311"/>
      <c r="IVZ16" s="311"/>
      <c r="IWA16" s="624"/>
      <c r="IWB16" s="624"/>
      <c r="IWC16" s="624"/>
      <c r="IWD16" s="313"/>
      <c r="IWE16" s="314"/>
      <c r="IWF16" s="315"/>
      <c r="IWG16" s="311"/>
      <c r="IWH16" s="311"/>
      <c r="IWI16" s="624"/>
      <c r="IWJ16" s="624"/>
      <c r="IWK16" s="624"/>
      <c r="IWL16" s="313"/>
      <c r="IWM16" s="314"/>
      <c r="IWN16" s="315"/>
      <c r="IWO16" s="311"/>
      <c r="IWP16" s="311"/>
      <c r="IWQ16" s="624"/>
      <c r="IWR16" s="624"/>
      <c r="IWS16" s="624"/>
      <c r="IWT16" s="313"/>
      <c r="IWU16" s="314"/>
      <c r="IWV16" s="315"/>
      <c r="IWW16" s="311"/>
      <c r="IWX16" s="311"/>
      <c r="IWY16" s="624"/>
      <c r="IWZ16" s="624"/>
      <c r="IXA16" s="624"/>
      <c r="IXB16" s="313"/>
      <c r="IXC16" s="314"/>
      <c r="IXD16" s="315"/>
      <c r="IXE16" s="311"/>
      <c r="IXF16" s="311"/>
      <c r="IXG16" s="624"/>
      <c r="IXH16" s="624"/>
      <c r="IXI16" s="624"/>
      <c r="IXJ16" s="313"/>
      <c r="IXK16" s="314"/>
      <c r="IXL16" s="315"/>
      <c r="IXM16" s="311"/>
      <c r="IXN16" s="311"/>
      <c r="IXO16" s="624"/>
      <c r="IXP16" s="624"/>
      <c r="IXQ16" s="624"/>
      <c r="IXR16" s="313"/>
      <c r="IXS16" s="314"/>
      <c r="IXT16" s="315"/>
      <c r="IXU16" s="311"/>
      <c r="IXV16" s="311"/>
      <c r="IXW16" s="624"/>
      <c r="IXX16" s="624"/>
      <c r="IXY16" s="624"/>
      <c r="IXZ16" s="313"/>
      <c r="IYA16" s="314"/>
      <c r="IYB16" s="315"/>
      <c r="IYC16" s="311"/>
      <c r="IYD16" s="311"/>
      <c r="IYE16" s="624"/>
      <c r="IYF16" s="624"/>
      <c r="IYG16" s="624"/>
      <c r="IYH16" s="313"/>
      <c r="IYI16" s="314"/>
      <c r="IYJ16" s="315"/>
      <c r="IYK16" s="311"/>
      <c r="IYL16" s="311"/>
      <c r="IYM16" s="624"/>
      <c r="IYN16" s="624"/>
      <c r="IYO16" s="624"/>
      <c r="IYP16" s="313"/>
      <c r="IYQ16" s="314"/>
      <c r="IYR16" s="315"/>
      <c r="IYS16" s="311"/>
      <c r="IYT16" s="311"/>
      <c r="IYU16" s="624"/>
      <c r="IYV16" s="624"/>
      <c r="IYW16" s="624"/>
      <c r="IYX16" s="313"/>
      <c r="IYY16" s="314"/>
      <c r="IYZ16" s="315"/>
      <c r="IZA16" s="311"/>
      <c r="IZB16" s="311"/>
      <c r="IZC16" s="624"/>
      <c r="IZD16" s="624"/>
      <c r="IZE16" s="624"/>
      <c r="IZF16" s="313"/>
      <c r="IZG16" s="314"/>
      <c r="IZH16" s="315"/>
      <c r="IZI16" s="311"/>
      <c r="IZJ16" s="311"/>
      <c r="IZK16" s="624"/>
      <c r="IZL16" s="624"/>
      <c r="IZM16" s="624"/>
      <c r="IZN16" s="313"/>
      <c r="IZO16" s="314"/>
      <c r="IZP16" s="315"/>
      <c r="IZQ16" s="311"/>
      <c r="IZR16" s="311"/>
      <c r="IZS16" s="624"/>
      <c r="IZT16" s="624"/>
      <c r="IZU16" s="624"/>
      <c r="IZV16" s="313"/>
      <c r="IZW16" s="314"/>
      <c r="IZX16" s="315"/>
      <c r="IZY16" s="311"/>
      <c r="IZZ16" s="311"/>
      <c r="JAA16" s="624"/>
      <c r="JAB16" s="624"/>
      <c r="JAC16" s="624"/>
      <c r="JAD16" s="313"/>
      <c r="JAE16" s="314"/>
      <c r="JAF16" s="315"/>
      <c r="JAG16" s="311"/>
      <c r="JAH16" s="311"/>
      <c r="JAI16" s="624"/>
      <c r="JAJ16" s="624"/>
      <c r="JAK16" s="624"/>
      <c r="JAL16" s="313"/>
      <c r="JAM16" s="314"/>
      <c r="JAN16" s="315"/>
      <c r="JAO16" s="311"/>
      <c r="JAP16" s="311"/>
      <c r="JAQ16" s="624"/>
      <c r="JAR16" s="624"/>
      <c r="JAS16" s="624"/>
      <c r="JAT16" s="313"/>
      <c r="JAU16" s="314"/>
      <c r="JAV16" s="315"/>
      <c r="JAW16" s="311"/>
      <c r="JAX16" s="311"/>
      <c r="JAY16" s="624"/>
      <c r="JAZ16" s="624"/>
      <c r="JBA16" s="624"/>
      <c r="JBB16" s="313"/>
      <c r="JBC16" s="314"/>
      <c r="JBD16" s="315"/>
      <c r="JBE16" s="311"/>
      <c r="JBF16" s="311"/>
      <c r="JBG16" s="624"/>
      <c r="JBH16" s="624"/>
      <c r="JBI16" s="624"/>
      <c r="JBJ16" s="313"/>
      <c r="JBK16" s="314"/>
      <c r="JBL16" s="315"/>
      <c r="JBM16" s="311"/>
      <c r="JBN16" s="311"/>
      <c r="JBO16" s="624"/>
      <c r="JBP16" s="624"/>
      <c r="JBQ16" s="624"/>
      <c r="JBR16" s="313"/>
      <c r="JBS16" s="314"/>
      <c r="JBT16" s="315"/>
      <c r="JBU16" s="311"/>
      <c r="JBV16" s="311"/>
      <c r="JBW16" s="624"/>
      <c r="JBX16" s="624"/>
      <c r="JBY16" s="624"/>
      <c r="JBZ16" s="313"/>
      <c r="JCA16" s="314"/>
      <c r="JCB16" s="315"/>
      <c r="JCC16" s="311"/>
      <c r="JCD16" s="311"/>
      <c r="JCE16" s="624"/>
      <c r="JCF16" s="624"/>
      <c r="JCG16" s="624"/>
      <c r="JCH16" s="313"/>
      <c r="JCI16" s="314"/>
      <c r="JCJ16" s="315"/>
      <c r="JCK16" s="311"/>
      <c r="JCL16" s="311"/>
      <c r="JCM16" s="624"/>
      <c r="JCN16" s="624"/>
      <c r="JCO16" s="624"/>
      <c r="JCP16" s="313"/>
      <c r="JCQ16" s="314"/>
      <c r="JCR16" s="315"/>
      <c r="JCS16" s="311"/>
      <c r="JCT16" s="311"/>
      <c r="JCU16" s="624"/>
      <c r="JCV16" s="624"/>
      <c r="JCW16" s="624"/>
      <c r="JCX16" s="313"/>
      <c r="JCY16" s="314"/>
      <c r="JCZ16" s="315"/>
      <c r="JDA16" s="311"/>
      <c r="JDB16" s="311"/>
      <c r="JDC16" s="624"/>
      <c r="JDD16" s="624"/>
      <c r="JDE16" s="624"/>
      <c r="JDF16" s="313"/>
      <c r="JDG16" s="314"/>
      <c r="JDH16" s="315"/>
      <c r="JDI16" s="311"/>
      <c r="JDJ16" s="311"/>
      <c r="JDK16" s="624"/>
      <c r="JDL16" s="624"/>
      <c r="JDM16" s="624"/>
      <c r="JDN16" s="313"/>
      <c r="JDO16" s="314"/>
      <c r="JDP16" s="315"/>
      <c r="JDQ16" s="311"/>
      <c r="JDR16" s="311"/>
      <c r="JDS16" s="624"/>
      <c r="JDT16" s="624"/>
      <c r="JDU16" s="624"/>
      <c r="JDV16" s="313"/>
      <c r="JDW16" s="314"/>
      <c r="JDX16" s="315"/>
      <c r="JDY16" s="311"/>
      <c r="JDZ16" s="311"/>
      <c r="JEA16" s="624"/>
      <c r="JEB16" s="624"/>
      <c r="JEC16" s="624"/>
      <c r="JED16" s="313"/>
      <c r="JEE16" s="314"/>
      <c r="JEF16" s="315"/>
      <c r="JEG16" s="311"/>
      <c r="JEH16" s="311"/>
      <c r="JEI16" s="624"/>
      <c r="JEJ16" s="624"/>
      <c r="JEK16" s="624"/>
      <c r="JEL16" s="313"/>
      <c r="JEM16" s="314"/>
      <c r="JEN16" s="315"/>
      <c r="JEO16" s="311"/>
      <c r="JEP16" s="311"/>
      <c r="JEQ16" s="624"/>
      <c r="JER16" s="624"/>
      <c r="JES16" s="624"/>
      <c r="JET16" s="313"/>
      <c r="JEU16" s="314"/>
      <c r="JEV16" s="315"/>
      <c r="JEW16" s="311"/>
      <c r="JEX16" s="311"/>
      <c r="JEY16" s="624"/>
      <c r="JEZ16" s="624"/>
      <c r="JFA16" s="624"/>
      <c r="JFB16" s="313"/>
      <c r="JFC16" s="314"/>
      <c r="JFD16" s="315"/>
      <c r="JFE16" s="311"/>
      <c r="JFF16" s="311"/>
      <c r="JFG16" s="624"/>
      <c r="JFH16" s="624"/>
      <c r="JFI16" s="624"/>
      <c r="JFJ16" s="313"/>
      <c r="JFK16" s="314"/>
      <c r="JFL16" s="315"/>
      <c r="JFM16" s="311"/>
      <c r="JFN16" s="311"/>
      <c r="JFO16" s="624"/>
      <c r="JFP16" s="624"/>
      <c r="JFQ16" s="624"/>
      <c r="JFR16" s="313"/>
      <c r="JFS16" s="314"/>
      <c r="JFT16" s="315"/>
      <c r="JFU16" s="311"/>
      <c r="JFV16" s="311"/>
      <c r="JFW16" s="624"/>
      <c r="JFX16" s="624"/>
      <c r="JFY16" s="624"/>
      <c r="JFZ16" s="313"/>
      <c r="JGA16" s="314"/>
      <c r="JGB16" s="315"/>
      <c r="JGC16" s="311"/>
      <c r="JGD16" s="311"/>
      <c r="JGE16" s="624"/>
      <c r="JGF16" s="624"/>
      <c r="JGG16" s="624"/>
      <c r="JGH16" s="313"/>
      <c r="JGI16" s="314"/>
      <c r="JGJ16" s="315"/>
      <c r="JGK16" s="311"/>
      <c r="JGL16" s="311"/>
      <c r="JGM16" s="624"/>
      <c r="JGN16" s="624"/>
      <c r="JGO16" s="624"/>
      <c r="JGP16" s="313"/>
      <c r="JGQ16" s="314"/>
      <c r="JGR16" s="315"/>
      <c r="JGS16" s="311"/>
      <c r="JGT16" s="311"/>
      <c r="JGU16" s="624"/>
      <c r="JGV16" s="624"/>
      <c r="JGW16" s="624"/>
      <c r="JGX16" s="313"/>
      <c r="JGY16" s="314"/>
      <c r="JGZ16" s="315"/>
      <c r="JHA16" s="311"/>
      <c r="JHB16" s="311"/>
      <c r="JHC16" s="624"/>
      <c r="JHD16" s="624"/>
      <c r="JHE16" s="624"/>
      <c r="JHF16" s="313"/>
      <c r="JHG16" s="314"/>
      <c r="JHH16" s="315"/>
      <c r="JHI16" s="311"/>
      <c r="JHJ16" s="311"/>
      <c r="JHK16" s="624"/>
      <c r="JHL16" s="624"/>
      <c r="JHM16" s="624"/>
      <c r="JHN16" s="313"/>
      <c r="JHO16" s="314"/>
      <c r="JHP16" s="315"/>
      <c r="JHQ16" s="311"/>
      <c r="JHR16" s="311"/>
      <c r="JHS16" s="624"/>
      <c r="JHT16" s="624"/>
      <c r="JHU16" s="624"/>
      <c r="JHV16" s="313"/>
      <c r="JHW16" s="314"/>
      <c r="JHX16" s="315"/>
      <c r="JHY16" s="311"/>
      <c r="JHZ16" s="311"/>
      <c r="JIA16" s="624"/>
      <c r="JIB16" s="624"/>
      <c r="JIC16" s="624"/>
      <c r="JID16" s="313"/>
      <c r="JIE16" s="314"/>
      <c r="JIF16" s="315"/>
      <c r="JIG16" s="311"/>
      <c r="JIH16" s="311"/>
      <c r="JII16" s="624"/>
      <c r="JIJ16" s="624"/>
      <c r="JIK16" s="624"/>
      <c r="JIL16" s="313"/>
      <c r="JIM16" s="314"/>
      <c r="JIN16" s="315"/>
      <c r="JIO16" s="311"/>
      <c r="JIP16" s="311"/>
      <c r="JIQ16" s="624"/>
      <c r="JIR16" s="624"/>
      <c r="JIS16" s="624"/>
      <c r="JIT16" s="313"/>
      <c r="JIU16" s="314"/>
      <c r="JIV16" s="315"/>
      <c r="JIW16" s="311"/>
      <c r="JIX16" s="311"/>
      <c r="JIY16" s="624"/>
      <c r="JIZ16" s="624"/>
      <c r="JJA16" s="624"/>
      <c r="JJB16" s="313"/>
      <c r="JJC16" s="314"/>
      <c r="JJD16" s="315"/>
      <c r="JJE16" s="311"/>
      <c r="JJF16" s="311"/>
      <c r="JJG16" s="624"/>
      <c r="JJH16" s="624"/>
      <c r="JJI16" s="624"/>
      <c r="JJJ16" s="313"/>
      <c r="JJK16" s="314"/>
      <c r="JJL16" s="315"/>
      <c r="JJM16" s="311"/>
      <c r="JJN16" s="311"/>
      <c r="JJO16" s="624"/>
      <c r="JJP16" s="624"/>
      <c r="JJQ16" s="624"/>
      <c r="JJR16" s="313"/>
      <c r="JJS16" s="314"/>
      <c r="JJT16" s="315"/>
      <c r="JJU16" s="311"/>
      <c r="JJV16" s="311"/>
      <c r="JJW16" s="624"/>
      <c r="JJX16" s="624"/>
      <c r="JJY16" s="624"/>
      <c r="JJZ16" s="313"/>
      <c r="JKA16" s="314"/>
      <c r="JKB16" s="315"/>
      <c r="JKC16" s="311"/>
      <c r="JKD16" s="311"/>
      <c r="JKE16" s="624"/>
      <c r="JKF16" s="624"/>
      <c r="JKG16" s="624"/>
      <c r="JKH16" s="313"/>
      <c r="JKI16" s="314"/>
      <c r="JKJ16" s="315"/>
      <c r="JKK16" s="311"/>
      <c r="JKL16" s="311"/>
      <c r="JKM16" s="624"/>
      <c r="JKN16" s="624"/>
      <c r="JKO16" s="624"/>
      <c r="JKP16" s="313"/>
      <c r="JKQ16" s="314"/>
      <c r="JKR16" s="315"/>
      <c r="JKS16" s="311"/>
      <c r="JKT16" s="311"/>
      <c r="JKU16" s="624"/>
      <c r="JKV16" s="624"/>
      <c r="JKW16" s="624"/>
      <c r="JKX16" s="313"/>
      <c r="JKY16" s="314"/>
      <c r="JKZ16" s="315"/>
      <c r="JLA16" s="311"/>
      <c r="JLB16" s="311"/>
      <c r="JLC16" s="624"/>
      <c r="JLD16" s="624"/>
      <c r="JLE16" s="624"/>
      <c r="JLF16" s="313"/>
      <c r="JLG16" s="314"/>
      <c r="JLH16" s="315"/>
      <c r="JLI16" s="311"/>
      <c r="JLJ16" s="311"/>
      <c r="JLK16" s="624"/>
      <c r="JLL16" s="624"/>
      <c r="JLM16" s="624"/>
      <c r="JLN16" s="313"/>
      <c r="JLO16" s="314"/>
      <c r="JLP16" s="315"/>
      <c r="JLQ16" s="311"/>
      <c r="JLR16" s="311"/>
      <c r="JLS16" s="624"/>
      <c r="JLT16" s="624"/>
      <c r="JLU16" s="624"/>
      <c r="JLV16" s="313"/>
      <c r="JLW16" s="314"/>
      <c r="JLX16" s="315"/>
      <c r="JLY16" s="311"/>
      <c r="JLZ16" s="311"/>
      <c r="JMA16" s="624"/>
      <c r="JMB16" s="624"/>
      <c r="JMC16" s="624"/>
      <c r="JMD16" s="313"/>
      <c r="JME16" s="314"/>
      <c r="JMF16" s="315"/>
      <c r="JMG16" s="311"/>
      <c r="JMH16" s="311"/>
      <c r="JMI16" s="624"/>
      <c r="JMJ16" s="624"/>
      <c r="JMK16" s="624"/>
      <c r="JML16" s="313"/>
      <c r="JMM16" s="314"/>
      <c r="JMN16" s="315"/>
      <c r="JMO16" s="311"/>
      <c r="JMP16" s="311"/>
      <c r="JMQ16" s="624"/>
      <c r="JMR16" s="624"/>
      <c r="JMS16" s="624"/>
      <c r="JMT16" s="313"/>
      <c r="JMU16" s="314"/>
      <c r="JMV16" s="315"/>
      <c r="JMW16" s="311"/>
      <c r="JMX16" s="311"/>
      <c r="JMY16" s="624"/>
      <c r="JMZ16" s="624"/>
      <c r="JNA16" s="624"/>
      <c r="JNB16" s="313"/>
      <c r="JNC16" s="314"/>
      <c r="JND16" s="315"/>
      <c r="JNE16" s="311"/>
      <c r="JNF16" s="311"/>
      <c r="JNG16" s="624"/>
      <c r="JNH16" s="624"/>
      <c r="JNI16" s="624"/>
      <c r="JNJ16" s="313"/>
      <c r="JNK16" s="314"/>
      <c r="JNL16" s="315"/>
      <c r="JNM16" s="311"/>
      <c r="JNN16" s="311"/>
      <c r="JNO16" s="624"/>
      <c r="JNP16" s="624"/>
      <c r="JNQ16" s="624"/>
      <c r="JNR16" s="313"/>
      <c r="JNS16" s="314"/>
      <c r="JNT16" s="315"/>
      <c r="JNU16" s="311"/>
      <c r="JNV16" s="311"/>
      <c r="JNW16" s="624"/>
      <c r="JNX16" s="624"/>
      <c r="JNY16" s="624"/>
      <c r="JNZ16" s="313"/>
      <c r="JOA16" s="314"/>
      <c r="JOB16" s="315"/>
      <c r="JOC16" s="311"/>
      <c r="JOD16" s="311"/>
      <c r="JOE16" s="624"/>
      <c r="JOF16" s="624"/>
      <c r="JOG16" s="624"/>
      <c r="JOH16" s="313"/>
      <c r="JOI16" s="314"/>
      <c r="JOJ16" s="315"/>
      <c r="JOK16" s="311"/>
      <c r="JOL16" s="311"/>
      <c r="JOM16" s="624"/>
      <c r="JON16" s="624"/>
      <c r="JOO16" s="624"/>
      <c r="JOP16" s="313"/>
      <c r="JOQ16" s="314"/>
      <c r="JOR16" s="315"/>
      <c r="JOS16" s="311"/>
      <c r="JOT16" s="311"/>
      <c r="JOU16" s="624"/>
      <c r="JOV16" s="624"/>
      <c r="JOW16" s="624"/>
      <c r="JOX16" s="313"/>
      <c r="JOY16" s="314"/>
      <c r="JOZ16" s="315"/>
      <c r="JPA16" s="311"/>
      <c r="JPB16" s="311"/>
      <c r="JPC16" s="624"/>
      <c r="JPD16" s="624"/>
      <c r="JPE16" s="624"/>
      <c r="JPF16" s="313"/>
      <c r="JPG16" s="314"/>
      <c r="JPH16" s="315"/>
      <c r="JPI16" s="311"/>
      <c r="JPJ16" s="311"/>
      <c r="JPK16" s="624"/>
      <c r="JPL16" s="624"/>
      <c r="JPM16" s="624"/>
      <c r="JPN16" s="313"/>
      <c r="JPO16" s="314"/>
      <c r="JPP16" s="315"/>
      <c r="JPQ16" s="311"/>
      <c r="JPR16" s="311"/>
      <c r="JPS16" s="624"/>
      <c r="JPT16" s="624"/>
      <c r="JPU16" s="624"/>
      <c r="JPV16" s="313"/>
      <c r="JPW16" s="314"/>
      <c r="JPX16" s="315"/>
      <c r="JPY16" s="311"/>
      <c r="JPZ16" s="311"/>
      <c r="JQA16" s="624"/>
      <c r="JQB16" s="624"/>
      <c r="JQC16" s="624"/>
      <c r="JQD16" s="313"/>
      <c r="JQE16" s="314"/>
      <c r="JQF16" s="315"/>
      <c r="JQG16" s="311"/>
      <c r="JQH16" s="311"/>
      <c r="JQI16" s="624"/>
      <c r="JQJ16" s="624"/>
      <c r="JQK16" s="624"/>
      <c r="JQL16" s="313"/>
      <c r="JQM16" s="314"/>
      <c r="JQN16" s="315"/>
      <c r="JQO16" s="311"/>
      <c r="JQP16" s="311"/>
      <c r="JQQ16" s="624"/>
      <c r="JQR16" s="624"/>
      <c r="JQS16" s="624"/>
      <c r="JQT16" s="313"/>
      <c r="JQU16" s="314"/>
      <c r="JQV16" s="315"/>
      <c r="JQW16" s="311"/>
      <c r="JQX16" s="311"/>
      <c r="JQY16" s="624"/>
      <c r="JQZ16" s="624"/>
      <c r="JRA16" s="624"/>
      <c r="JRB16" s="313"/>
      <c r="JRC16" s="314"/>
      <c r="JRD16" s="315"/>
      <c r="JRE16" s="311"/>
      <c r="JRF16" s="311"/>
      <c r="JRG16" s="624"/>
      <c r="JRH16" s="624"/>
      <c r="JRI16" s="624"/>
      <c r="JRJ16" s="313"/>
      <c r="JRK16" s="314"/>
      <c r="JRL16" s="315"/>
      <c r="JRM16" s="311"/>
      <c r="JRN16" s="311"/>
      <c r="JRO16" s="624"/>
      <c r="JRP16" s="624"/>
      <c r="JRQ16" s="624"/>
      <c r="JRR16" s="313"/>
      <c r="JRS16" s="314"/>
      <c r="JRT16" s="315"/>
      <c r="JRU16" s="311"/>
      <c r="JRV16" s="311"/>
      <c r="JRW16" s="624"/>
      <c r="JRX16" s="624"/>
      <c r="JRY16" s="624"/>
      <c r="JRZ16" s="313"/>
      <c r="JSA16" s="314"/>
      <c r="JSB16" s="315"/>
      <c r="JSC16" s="311"/>
      <c r="JSD16" s="311"/>
      <c r="JSE16" s="624"/>
      <c r="JSF16" s="624"/>
      <c r="JSG16" s="624"/>
      <c r="JSH16" s="313"/>
      <c r="JSI16" s="314"/>
      <c r="JSJ16" s="315"/>
      <c r="JSK16" s="311"/>
      <c r="JSL16" s="311"/>
      <c r="JSM16" s="624"/>
      <c r="JSN16" s="624"/>
      <c r="JSO16" s="624"/>
      <c r="JSP16" s="313"/>
      <c r="JSQ16" s="314"/>
      <c r="JSR16" s="315"/>
      <c r="JSS16" s="311"/>
      <c r="JST16" s="311"/>
      <c r="JSU16" s="624"/>
      <c r="JSV16" s="624"/>
      <c r="JSW16" s="624"/>
      <c r="JSX16" s="313"/>
      <c r="JSY16" s="314"/>
      <c r="JSZ16" s="315"/>
      <c r="JTA16" s="311"/>
      <c r="JTB16" s="311"/>
      <c r="JTC16" s="624"/>
      <c r="JTD16" s="624"/>
      <c r="JTE16" s="624"/>
      <c r="JTF16" s="313"/>
      <c r="JTG16" s="314"/>
      <c r="JTH16" s="315"/>
      <c r="JTI16" s="311"/>
      <c r="JTJ16" s="311"/>
      <c r="JTK16" s="624"/>
      <c r="JTL16" s="624"/>
      <c r="JTM16" s="624"/>
      <c r="JTN16" s="313"/>
      <c r="JTO16" s="314"/>
      <c r="JTP16" s="315"/>
      <c r="JTQ16" s="311"/>
      <c r="JTR16" s="311"/>
      <c r="JTS16" s="624"/>
      <c r="JTT16" s="624"/>
      <c r="JTU16" s="624"/>
      <c r="JTV16" s="313"/>
      <c r="JTW16" s="314"/>
      <c r="JTX16" s="315"/>
      <c r="JTY16" s="311"/>
      <c r="JTZ16" s="311"/>
      <c r="JUA16" s="624"/>
      <c r="JUB16" s="624"/>
      <c r="JUC16" s="624"/>
      <c r="JUD16" s="313"/>
      <c r="JUE16" s="314"/>
      <c r="JUF16" s="315"/>
      <c r="JUG16" s="311"/>
      <c r="JUH16" s="311"/>
      <c r="JUI16" s="624"/>
      <c r="JUJ16" s="624"/>
      <c r="JUK16" s="624"/>
      <c r="JUL16" s="313"/>
      <c r="JUM16" s="314"/>
      <c r="JUN16" s="315"/>
      <c r="JUO16" s="311"/>
      <c r="JUP16" s="311"/>
      <c r="JUQ16" s="624"/>
      <c r="JUR16" s="624"/>
      <c r="JUS16" s="624"/>
      <c r="JUT16" s="313"/>
      <c r="JUU16" s="314"/>
      <c r="JUV16" s="315"/>
      <c r="JUW16" s="311"/>
      <c r="JUX16" s="311"/>
      <c r="JUY16" s="624"/>
      <c r="JUZ16" s="624"/>
      <c r="JVA16" s="624"/>
      <c r="JVB16" s="313"/>
      <c r="JVC16" s="314"/>
      <c r="JVD16" s="315"/>
      <c r="JVE16" s="311"/>
      <c r="JVF16" s="311"/>
      <c r="JVG16" s="624"/>
      <c r="JVH16" s="624"/>
      <c r="JVI16" s="624"/>
      <c r="JVJ16" s="313"/>
      <c r="JVK16" s="314"/>
      <c r="JVL16" s="315"/>
      <c r="JVM16" s="311"/>
      <c r="JVN16" s="311"/>
      <c r="JVO16" s="624"/>
      <c r="JVP16" s="624"/>
      <c r="JVQ16" s="624"/>
      <c r="JVR16" s="313"/>
      <c r="JVS16" s="314"/>
      <c r="JVT16" s="315"/>
      <c r="JVU16" s="311"/>
      <c r="JVV16" s="311"/>
      <c r="JVW16" s="624"/>
      <c r="JVX16" s="624"/>
      <c r="JVY16" s="624"/>
      <c r="JVZ16" s="313"/>
      <c r="JWA16" s="314"/>
      <c r="JWB16" s="315"/>
      <c r="JWC16" s="311"/>
      <c r="JWD16" s="311"/>
      <c r="JWE16" s="624"/>
      <c r="JWF16" s="624"/>
      <c r="JWG16" s="624"/>
      <c r="JWH16" s="313"/>
      <c r="JWI16" s="314"/>
      <c r="JWJ16" s="315"/>
      <c r="JWK16" s="311"/>
      <c r="JWL16" s="311"/>
      <c r="JWM16" s="624"/>
      <c r="JWN16" s="624"/>
      <c r="JWO16" s="624"/>
      <c r="JWP16" s="313"/>
      <c r="JWQ16" s="314"/>
      <c r="JWR16" s="315"/>
      <c r="JWS16" s="311"/>
      <c r="JWT16" s="311"/>
      <c r="JWU16" s="624"/>
      <c r="JWV16" s="624"/>
      <c r="JWW16" s="624"/>
      <c r="JWX16" s="313"/>
      <c r="JWY16" s="314"/>
      <c r="JWZ16" s="315"/>
      <c r="JXA16" s="311"/>
      <c r="JXB16" s="311"/>
      <c r="JXC16" s="624"/>
      <c r="JXD16" s="624"/>
      <c r="JXE16" s="624"/>
      <c r="JXF16" s="313"/>
      <c r="JXG16" s="314"/>
      <c r="JXH16" s="315"/>
      <c r="JXI16" s="311"/>
      <c r="JXJ16" s="311"/>
      <c r="JXK16" s="624"/>
      <c r="JXL16" s="624"/>
      <c r="JXM16" s="624"/>
      <c r="JXN16" s="313"/>
      <c r="JXO16" s="314"/>
      <c r="JXP16" s="315"/>
      <c r="JXQ16" s="311"/>
      <c r="JXR16" s="311"/>
      <c r="JXS16" s="624"/>
      <c r="JXT16" s="624"/>
      <c r="JXU16" s="624"/>
      <c r="JXV16" s="313"/>
      <c r="JXW16" s="314"/>
      <c r="JXX16" s="315"/>
      <c r="JXY16" s="311"/>
      <c r="JXZ16" s="311"/>
      <c r="JYA16" s="624"/>
      <c r="JYB16" s="624"/>
      <c r="JYC16" s="624"/>
      <c r="JYD16" s="313"/>
      <c r="JYE16" s="314"/>
      <c r="JYF16" s="315"/>
      <c r="JYG16" s="311"/>
      <c r="JYH16" s="311"/>
      <c r="JYI16" s="624"/>
      <c r="JYJ16" s="624"/>
      <c r="JYK16" s="624"/>
      <c r="JYL16" s="313"/>
      <c r="JYM16" s="314"/>
      <c r="JYN16" s="315"/>
      <c r="JYO16" s="311"/>
      <c r="JYP16" s="311"/>
      <c r="JYQ16" s="624"/>
      <c r="JYR16" s="624"/>
      <c r="JYS16" s="624"/>
      <c r="JYT16" s="313"/>
      <c r="JYU16" s="314"/>
      <c r="JYV16" s="315"/>
      <c r="JYW16" s="311"/>
      <c r="JYX16" s="311"/>
      <c r="JYY16" s="624"/>
      <c r="JYZ16" s="624"/>
      <c r="JZA16" s="624"/>
      <c r="JZB16" s="313"/>
      <c r="JZC16" s="314"/>
      <c r="JZD16" s="315"/>
      <c r="JZE16" s="311"/>
      <c r="JZF16" s="311"/>
      <c r="JZG16" s="624"/>
      <c r="JZH16" s="624"/>
      <c r="JZI16" s="624"/>
      <c r="JZJ16" s="313"/>
      <c r="JZK16" s="314"/>
      <c r="JZL16" s="315"/>
      <c r="JZM16" s="311"/>
      <c r="JZN16" s="311"/>
      <c r="JZO16" s="624"/>
      <c r="JZP16" s="624"/>
      <c r="JZQ16" s="624"/>
      <c r="JZR16" s="313"/>
      <c r="JZS16" s="314"/>
      <c r="JZT16" s="315"/>
      <c r="JZU16" s="311"/>
      <c r="JZV16" s="311"/>
      <c r="JZW16" s="624"/>
      <c r="JZX16" s="624"/>
      <c r="JZY16" s="624"/>
      <c r="JZZ16" s="313"/>
      <c r="KAA16" s="314"/>
      <c r="KAB16" s="315"/>
      <c r="KAC16" s="311"/>
      <c r="KAD16" s="311"/>
      <c r="KAE16" s="624"/>
      <c r="KAF16" s="624"/>
      <c r="KAG16" s="624"/>
      <c r="KAH16" s="313"/>
      <c r="KAI16" s="314"/>
      <c r="KAJ16" s="315"/>
      <c r="KAK16" s="311"/>
      <c r="KAL16" s="311"/>
      <c r="KAM16" s="624"/>
      <c r="KAN16" s="624"/>
      <c r="KAO16" s="624"/>
      <c r="KAP16" s="313"/>
      <c r="KAQ16" s="314"/>
      <c r="KAR16" s="315"/>
      <c r="KAS16" s="311"/>
      <c r="KAT16" s="311"/>
      <c r="KAU16" s="624"/>
      <c r="KAV16" s="624"/>
      <c r="KAW16" s="624"/>
      <c r="KAX16" s="313"/>
      <c r="KAY16" s="314"/>
      <c r="KAZ16" s="315"/>
      <c r="KBA16" s="311"/>
      <c r="KBB16" s="311"/>
      <c r="KBC16" s="624"/>
      <c r="KBD16" s="624"/>
      <c r="KBE16" s="624"/>
      <c r="KBF16" s="313"/>
      <c r="KBG16" s="314"/>
      <c r="KBH16" s="315"/>
      <c r="KBI16" s="311"/>
      <c r="KBJ16" s="311"/>
      <c r="KBK16" s="624"/>
      <c r="KBL16" s="624"/>
      <c r="KBM16" s="624"/>
      <c r="KBN16" s="313"/>
      <c r="KBO16" s="314"/>
      <c r="KBP16" s="315"/>
      <c r="KBQ16" s="311"/>
      <c r="KBR16" s="311"/>
      <c r="KBS16" s="624"/>
      <c r="KBT16" s="624"/>
      <c r="KBU16" s="624"/>
      <c r="KBV16" s="313"/>
      <c r="KBW16" s="314"/>
      <c r="KBX16" s="315"/>
      <c r="KBY16" s="311"/>
      <c r="KBZ16" s="311"/>
      <c r="KCA16" s="624"/>
      <c r="KCB16" s="624"/>
      <c r="KCC16" s="624"/>
      <c r="KCD16" s="313"/>
      <c r="KCE16" s="314"/>
      <c r="KCF16" s="315"/>
      <c r="KCG16" s="311"/>
      <c r="KCH16" s="311"/>
      <c r="KCI16" s="624"/>
      <c r="KCJ16" s="624"/>
      <c r="KCK16" s="624"/>
      <c r="KCL16" s="313"/>
      <c r="KCM16" s="314"/>
      <c r="KCN16" s="315"/>
      <c r="KCO16" s="311"/>
      <c r="KCP16" s="311"/>
      <c r="KCQ16" s="624"/>
      <c r="KCR16" s="624"/>
      <c r="KCS16" s="624"/>
      <c r="KCT16" s="313"/>
      <c r="KCU16" s="314"/>
      <c r="KCV16" s="315"/>
      <c r="KCW16" s="311"/>
      <c r="KCX16" s="311"/>
      <c r="KCY16" s="624"/>
      <c r="KCZ16" s="624"/>
      <c r="KDA16" s="624"/>
      <c r="KDB16" s="313"/>
      <c r="KDC16" s="314"/>
      <c r="KDD16" s="315"/>
      <c r="KDE16" s="311"/>
      <c r="KDF16" s="311"/>
      <c r="KDG16" s="624"/>
      <c r="KDH16" s="624"/>
      <c r="KDI16" s="624"/>
      <c r="KDJ16" s="313"/>
      <c r="KDK16" s="314"/>
      <c r="KDL16" s="315"/>
      <c r="KDM16" s="311"/>
      <c r="KDN16" s="311"/>
      <c r="KDO16" s="624"/>
      <c r="KDP16" s="624"/>
      <c r="KDQ16" s="624"/>
      <c r="KDR16" s="313"/>
      <c r="KDS16" s="314"/>
      <c r="KDT16" s="315"/>
      <c r="KDU16" s="311"/>
      <c r="KDV16" s="311"/>
      <c r="KDW16" s="624"/>
      <c r="KDX16" s="624"/>
      <c r="KDY16" s="624"/>
      <c r="KDZ16" s="313"/>
      <c r="KEA16" s="314"/>
      <c r="KEB16" s="315"/>
      <c r="KEC16" s="311"/>
      <c r="KED16" s="311"/>
      <c r="KEE16" s="624"/>
      <c r="KEF16" s="624"/>
      <c r="KEG16" s="624"/>
      <c r="KEH16" s="313"/>
      <c r="KEI16" s="314"/>
      <c r="KEJ16" s="315"/>
      <c r="KEK16" s="311"/>
      <c r="KEL16" s="311"/>
      <c r="KEM16" s="624"/>
      <c r="KEN16" s="624"/>
      <c r="KEO16" s="624"/>
      <c r="KEP16" s="313"/>
      <c r="KEQ16" s="314"/>
      <c r="KER16" s="315"/>
      <c r="KES16" s="311"/>
      <c r="KET16" s="311"/>
      <c r="KEU16" s="624"/>
      <c r="KEV16" s="624"/>
      <c r="KEW16" s="624"/>
      <c r="KEX16" s="313"/>
      <c r="KEY16" s="314"/>
      <c r="KEZ16" s="315"/>
      <c r="KFA16" s="311"/>
      <c r="KFB16" s="311"/>
      <c r="KFC16" s="624"/>
      <c r="KFD16" s="624"/>
      <c r="KFE16" s="624"/>
      <c r="KFF16" s="313"/>
      <c r="KFG16" s="314"/>
      <c r="KFH16" s="315"/>
      <c r="KFI16" s="311"/>
      <c r="KFJ16" s="311"/>
      <c r="KFK16" s="624"/>
      <c r="KFL16" s="624"/>
      <c r="KFM16" s="624"/>
      <c r="KFN16" s="313"/>
      <c r="KFO16" s="314"/>
      <c r="KFP16" s="315"/>
      <c r="KFQ16" s="311"/>
      <c r="KFR16" s="311"/>
      <c r="KFS16" s="624"/>
      <c r="KFT16" s="624"/>
      <c r="KFU16" s="624"/>
      <c r="KFV16" s="313"/>
      <c r="KFW16" s="314"/>
      <c r="KFX16" s="315"/>
      <c r="KFY16" s="311"/>
      <c r="KFZ16" s="311"/>
      <c r="KGA16" s="624"/>
      <c r="KGB16" s="624"/>
      <c r="KGC16" s="624"/>
      <c r="KGD16" s="313"/>
      <c r="KGE16" s="314"/>
      <c r="KGF16" s="315"/>
      <c r="KGG16" s="311"/>
      <c r="KGH16" s="311"/>
      <c r="KGI16" s="624"/>
      <c r="KGJ16" s="624"/>
      <c r="KGK16" s="624"/>
      <c r="KGL16" s="313"/>
      <c r="KGM16" s="314"/>
      <c r="KGN16" s="315"/>
      <c r="KGO16" s="311"/>
      <c r="KGP16" s="311"/>
      <c r="KGQ16" s="624"/>
      <c r="KGR16" s="624"/>
      <c r="KGS16" s="624"/>
      <c r="KGT16" s="313"/>
      <c r="KGU16" s="314"/>
      <c r="KGV16" s="315"/>
      <c r="KGW16" s="311"/>
      <c r="KGX16" s="311"/>
      <c r="KGY16" s="624"/>
      <c r="KGZ16" s="624"/>
      <c r="KHA16" s="624"/>
      <c r="KHB16" s="313"/>
      <c r="KHC16" s="314"/>
      <c r="KHD16" s="315"/>
      <c r="KHE16" s="311"/>
      <c r="KHF16" s="311"/>
      <c r="KHG16" s="624"/>
      <c r="KHH16" s="624"/>
      <c r="KHI16" s="624"/>
      <c r="KHJ16" s="313"/>
      <c r="KHK16" s="314"/>
      <c r="KHL16" s="315"/>
      <c r="KHM16" s="311"/>
      <c r="KHN16" s="311"/>
      <c r="KHO16" s="624"/>
      <c r="KHP16" s="624"/>
      <c r="KHQ16" s="624"/>
      <c r="KHR16" s="313"/>
      <c r="KHS16" s="314"/>
      <c r="KHT16" s="315"/>
      <c r="KHU16" s="311"/>
      <c r="KHV16" s="311"/>
      <c r="KHW16" s="624"/>
      <c r="KHX16" s="624"/>
      <c r="KHY16" s="624"/>
      <c r="KHZ16" s="313"/>
      <c r="KIA16" s="314"/>
      <c r="KIB16" s="315"/>
      <c r="KIC16" s="311"/>
      <c r="KID16" s="311"/>
      <c r="KIE16" s="624"/>
      <c r="KIF16" s="624"/>
      <c r="KIG16" s="624"/>
      <c r="KIH16" s="313"/>
      <c r="KII16" s="314"/>
      <c r="KIJ16" s="315"/>
      <c r="KIK16" s="311"/>
      <c r="KIL16" s="311"/>
      <c r="KIM16" s="624"/>
      <c r="KIN16" s="624"/>
      <c r="KIO16" s="624"/>
      <c r="KIP16" s="313"/>
      <c r="KIQ16" s="314"/>
      <c r="KIR16" s="315"/>
      <c r="KIS16" s="311"/>
      <c r="KIT16" s="311"/>
      <c r="KIU16" s="624"/>
      <c r="KIV16" s="624"/>
      <c r="KIW16" s="624"/>
      <c r="KIX16" s="313"/>
      <c r="KIY16" s="314"/>
      <c r="KIZ16" s="315"/>
      <c r="KJA16" s="311"/>
      <c r="KJB16" s="311"/>
      <c r="KJC16" s="624"/>
      <c r="KJD16" s="624"/>
      <c r="KJE16" s="624"/>
      <c r="KJF16" s="313"/>
      <c r="KJG16" s="314"/>
      <c r="KJH16" s="315"/>
      <c r="KJI16" s="311"/>
      <c r="KJJ16" s="311"/>
      <c r="KJK16" s="624"/>
      <c r="KJL16" s="624"/>
      <c r="KJM16" s="624"/>
      <c r="KJN16" s="313"/>
      <c r="KJO16" s="314"/>
      <c r="KJP16" s="315"/>
      <c r="KJQ16" s="311"/>
      <c r="KJR16" s="311"/>
      <c r="KJS16" s="624"/>
      <c r="KJT16" s="624"/>
      <c r="KJU16" s="624"/>
      <c r="KJV16" s="313"/>
      <c r="KJW16" s="314"/>
      <c r="KJX16" s="315"/>
      <c r="KJY16" s="311"/>
      <c r="KJZ16" s="311"/>
      <c r="KKA16" s="624"/>
      <c r="KKB16" s="624"/>
      <c r="KKC16" s="624"/>
      <c r="KKD16" s="313"/>
      <c r="KKE16" s="314"/>
      <c r="KKF16" s="315"/>
      <c r="KKG16" s="311"/>
      <c r="KKH16" s="311"/>
      <c r="KKI16" s="624"/>
      <c r="KKJ16" s="624"/>
      <c r="KKK16" s="624"/>
      <c r="KKL16" s="313"/>
      <c r="KKM16" s="314"/>
      <c r="KKN16" s="315"/>
      <c r="KKO16" s="311"/>
      <c r="KKP16" s="311"/>
      <c r="KKQ16" s="624"/>
      <c r="KKR16" s="624"/>
      <c r="KKS16" s="624"/>
      <c r="KKT16" s="313"/>
      <c r="KKU16" s="314"/>
      <c r="KKV16" s="315"/>
      <c r="KKW16" s="311"/>
      <c r="KKX16" s="311"/>
      <c r="KKY16" s="624"/>
      <c r="KKZ16" s="624"/>
      <c r="KLA16" s="624"/>
      <c r="KLB16" s="313"/>
      <c r="KLC16" s="314"/>
      <c r="KLD16" s="315"/>
      <c r="KLE16" s="311"/>
      <c r="KLF16" s="311"/>
      <c r="KLG16" s="624"/>
      <c r="KLH16" s="624"/>
      <c r="KLI16" s="624"/>
      <c r="KLJ16" s="313"/>
      <c r="KLK16" s="314"/>
      <c r="KLL16" s="315"/>
      <c r="KLM16" s="311"/>
      <c r="KLN16" s="311"/>
      <c r="KLO16" s="624"/>
      <c r="KLP16" s="624"/>
      <c r="KLQ16" s="624"/>
      <c r="KLR16" s="313"/>
      <c r="KLS16" s="314"/>
      <c r="KLT16" s="315"/>
      <c r="KLU16" s="311"/>
      <c r="KLV16" s="311"/>
      <c r="KLW16" s="624"/>
      <c r="KLX16" s="624"/>
      <c r="KLY16" s="624"/>
      <c r="KLZ16" s="313"/>
      <c r="KMA16" s="314"/>
      <c r="KMB16" s="315"/>
      <c r="KMC16" s="311"/>
      <c r="KMD16" s="311"/>
      <c r="KME16" s="624"/>
      <c r="KMF16" s="624"/>
      <c r="KMG16" s="624"/>
      <c r="KMH16" s="313"/>
      <c r="KMI16" s="314"/>
      <c r="KMJ16" s="315"/>
      <c r="KMK16" s="311"/>
      <c r="KML16" s="311"/>
      <c r="KMM16" s="624"/>
      <c r="KMN16" s="624"/>
      <c r="KMO16" s="624"/>
      <c r="KMP16" s="313"/>
      <c r="KMQ16" s="314"/>
      <c r="KMR16" s="315"/>
      <c r="KMS16" s="311"/>
      <c r="KMT16" s="311"/>
      <c r="KMU16" s="624"/>
      <c r="KMV16" s="624"/>
      <c r="KMW16" s="624"/>
      <c r="KMX16" s="313"/>
      <c r="KMY16" s="314"/>
      <c r="KMZ16" s="315"/>
      <c r="KNA16" s="311"/>
      <c r="KNB16" s="311"/>
      <c r="KNC16" s="624"/>
      <c r="KND16" s="624"/>
      <c r="KNE16" s="624"/>
      <c r="KNF16" s="313"/>
      <c r="KNG16" s="314"/>
      <c r="KNH16" s="315"/>
      <c r="KNI16" s="311"/>
      <c r="KNJ16" s="311"/>
      <c r="KNK16" s="624"/>
      <c r="KNL16" s="624"/>
      <c r="KNM16" s="624"/>
      <c r="KNN16" s="313"/>
      <c r="KNO16" s="314"/>
      <c r="KNP16" s="315"/>
      <c r="KNQ16" s="311"/>
      <c r="KNR16" s="311"/>
      <c r="KNS16" s="624"/>
      <c r="KNT16" s="624"/>
      <c r="KNU16" s="624"/>
      <c r="KNV16" s="313"/>
      <c r="KNW16" s="314"/>
      <c r="KNX16" s="315"/>
      <c r="KNY16" s="311"/>
      <c r="KNZ16" s="311"/>
      <c r="KOA16" s="624"/>
      <c r="KOB16" s="624"/>
      <c r="KOC16" s="624"/>
      <c r="KOD16" s="313"/>
      <c r="KOE16" s="314"/>
      <c r="KOF16" s="315"/>
      <c r="KOG16" s="311"/>
      <c r="KOH16" s="311"/>
      <c r="KOI16" s="624"/>
      <c r="KOJ16" s="624"/>
      <c r="KOK16" s="624"/>
      <c r="KOL16" s="313"/>
      <c r="KOM16" s="314"/>
      <c r="KON16" s="315"/>
      <c r="KOO16" s="311"/>
      <c r="KOP16" s="311"/>
      <c r="KOQ16" s="624"/>
      <c r="KOR16" s="624"/>
      <c r="KOS16" s="624"/>
      <c r="KOT16" s="313"/>
      <c r="KOU16" s="314"/>
      <c r="KOV16" s="315"/>
      <c r="KOW16" s="311"/>
      <c r="KOX16" s="311"/>
      <c r="KOY16" s="624"/>
      <c r="KOZ16" s="624"/>
      <c r="KPA16" s="624"/>
      <c r="KPB16" s="313"/>
      <c r="KPC16" s="314"/>
      <c r="KPD16" s="315"/>
      <c r="KPE16" s="311"/>
      <c r="KPF16" s="311"/>
      <c r="KPG16" s="624"/>
      <c r="KPH16" s="624"/>
      <c r="KPI16" s="624"/>
      <c r="KPJ16" s="313"/>
      <c r="KPK16" s="314"/>
      <c r="KPL16" s="315"/>
      <c r="KPM16" s="311"/>
      <c r="KPN16" s="311"/>
      <c r="KPO16" s="624"/>
      <c r="KPP16" s="624"/>
      <c r="KPQ16" s="624"/>
      <c r="KPR16" s="313"/>
      <c r="KPS16" s="314"/>
      <c r="KPT16" s="315"/>
      <c r="KPU16" s="311"/>
      <c r="KPV16" s="311"/>
      <c r="KPW16" s="624"/>
      <c r="KPX16" s="624"/>
      <c r="KPY16" s="624"/>
      <c r="KPZ16" s="313"/>
      <c r="KQA16" s="314"/>
      <c r="KQB16" s="315"/>
      <c r="KQC16" s="311"/>
      <c r="KQD16" s="311"/>
      <c r="KQE16" s="624"/>
      <c r="KQF16" s="624"/>
      <c r="KQG16" s="624"/>
      <c r="KQH16" s="313"/>
      <c r="KQI16" s="314"/>
      <c r="KQJ16" s="315"/>
      <c r="KQK16" s="311"/>
      <c r="KQL16" s="311"/>
      <c r="KQM16" s="624"/>
      <c r="KQN16" s="624"/>
      <c r="KQO16" s="624"/>
      <c r="KQP16" s="313"/>
      <c r="KQQ16" s="314"/>
      <c r="KQR16" s="315"/>
      <c r="KQS16" s="311"/>
      <c r="KQT16" s="311"/>
      <c r="KQU16" s="624"/>
      <c r="KQV16" s="624"/>
      <c r="KQW16" s="624"/>
      <c r="KQX16" s="313"/>
      <c r="KQY16" s="314"/>
      <c r="KQZ16" s="315"/>
      <c r="KRA16" s="311"/>
      <c r="KRB16" s="311"/>
      <c r="KRC16" s="624"/>
      <c r="KRD16" s="624"/>
      <c r="KRE16" s="624"/>
      <c r="KRF16" s="313"/>
      <c r="KRG16" s="314"/>
      <c r="KRH16" s="315"/>
      <c r="KRI16" s="311"/>
      <c r="KRJ16" s="311"/>
      <c r="KRK16" s="624"/>
      <c r="KRL16" s="624"/>
      <c r="KRM16" s="624"/>
      <c r="KRN16" s="313"/>
      <c r="KRO16" s="314"/>
      <c r="KRP16" s="315"/>
      <c r="KRQ16" s="311"/>
      <c r="KRR16" s="311"/>
      <c r="KRS16" s="624"/>
      <c r="KRT16" s="624"/>
      <c r="KRU16" s="624"/>
      <c r="KRV16" s="313"/>
      <c r="KRW16" s="314"/>
      <c r="KRX16" s="315"/>
      <c r="KRY16" s="311"/>
      <c r="KRZ16" s="311"/>
      <c r="KSA16" s="624"/>
      <c r="KSB16" s="624"/>
      <c r="KSC16" s="624"/>
      <c r="KSD16" s="313"/>
      <c r="KSE16" s="314"/>
      <c r="KSF16" s="315"/>
      <c r="KSG16" s="311"/>
      <c r="KSH16" s="311"/>
      <c r="KSI16" s="624"/>
      <c r="KSJ16" s="624"/>
      <c r="KSK16" s="624"/>
      <c r="KSL16" s="313"/>
      <c r="KSM16" s="314"/>
      <c r="KSN16" s="315"/>
      <c r="KSO16" s="311"/>
      <c r="KSP16" s="311"/>
      <c r="KSQ16" s="624"/>
      <c r="KSR16" s="624"/>
      <c r="KSS16" s="624"/>
      <c r="KST16" s="313"/>
      <c r="KSU16" s="314"/>
      <c r="KSV16" s="315"/>
      <c r="KSW16" s="311"/>
      <c r="KSX16" s="311"/>
      <c r="KSY16" s="624"/>
      <c r="KSZ16" s="624"/>
      <c r="KTA16" s="624"/>
      <c r="KTB16" s="313"/>
      <c r="KTC16" s="314"/>
      <c r="KTD16" s="315"/>
      <c r="KTE16" s="311"/>
      <c r="KTF16" s="311"/>
      <c r="KTG16" s="624"/>
      <c r="KTH16" s="624"/>
      <c r="KTI16" s="624"/>
      <c r="KTJ16" s="313"/>
      <c r="KTK16" s="314"/>
      <c r="KTL16" s="315"/>
      <c r="KTM16" s="311"/>
      <c r="KTN16" s="311"/>
      <c r="KTO16" s="624"/>
      <c r="KTP16" s="624"/>
      <c r="KTQ16" s="624"/>
      <c r="KTR16" s="313"/>
      <c r="KTS16" s="314"/>
      <c r="KTT16" s="315"/>
      <c r="KTU16" s="311"/>
      <c r="KTV16" s="311"/>
      <c r="KTW16" s="624"/>
      <c r="KTX16" s="624"/>
      <c r="KTY16" s="624"/>
      <c r="KTZ16" s="313"/>
      <c r="KUA16" s="314"/>
      <c r="KUB16" s="315"/>
      <c r="KUC16" s="311"/>
      <c r="KUD16" s="311"/>
      <c r="KUE16" s="624"/>
      <c r="KUF16" s="624"/>
      <c r="KUG16" s="624"/>
      <c r="KUH16" s="313"/>
      <c r="KUI16" s="314"/>
      <c r="KUJ16" s="315"/>
      <c r="KUK16" s="311"/>
      <c r="KUL16" s="311"/>
      <c r="KUM16" s="624"/>
      <c r="KUN16" s="624"/>
      <c r="KUO16" s="624"/>
      <c r="KUP16" s="313"/>
      <c r="KUQ16" s="314"/>
      <c r="KUR16" s="315"/>
      <c r="KUS16" s="311"/>
      <c r="KUT16" s="311"/>
      <c r="KUU16" s="624"/>
      <c r="KUV16" s="624"/>
      <c r="KUW16" s="624"/>
      <c r="KUX16" s="313"/>
      <c r="KUY16" s="314"/>
      <c r="KUZ16" s="315"/>
      <c r="KVA16" s="311"/>
      <c r="KVB16" s="311"/>
      <c r="KVC16" s="624"/>
      <c r="KVD16" s="624"/>
      <c r="KVE16" s="624"/>
      <c r="KVF16" s="313"/>
      <c r="KVG16" s="314"/>
      <c r="KVH16" s="315"/>
      <c r="KVI16" s="311"/>
      <c r="KVJ16" s="311"/>
      <c r="KVK16" s="624"/>
      <c r="KVL16" s="624"/>
      <c r="KVM16" s="624"/>
      <c r="KVN16" s="313"/>
      <c r="KVO16" s="314"/>
      <c r="KVP16" s="315"/>
      <c r="KVQ16" s="311"/>
      <c r="KVR16" s="311"/>
      <c r="KVS16" s="624"/>
      <c r="KVT16" s="624"/>
      <c r="KVU16" s="624"/>
      <c r="KVV16" s="313"/>
      <c r="KVW16" s="314"/>
      <c r="KVX16" s="315"/>
      <c r="KVY16" s="311"/>
      <c r="KVZ16" s="311"/>
      <c r="KWA16" s="624"/>
      <c r="KWB16" s="624"/>
      <c r="KWC16" s="624"/>
      <c r="KWD16" s="313"/>
      <c r="KWE16" s="314"/>
      <c r="KWF16" s="315"/>
      <c r="KWG16" s="311"/>
      <c r="KWH16" s="311"/>
      <c r="KWI16" s="624"/>
      <c r="KWJ16" s="624"/>
      <c r="KWK16" s="624"/>
      <c r="KWL16" s="313"/>
      <c r="KWM16" s="314"/>
      <c r="KWN16" s="315"/>
      <c r="KWO16" s="311"/>
      <c r="KWP16" s="311"/>
      <c r="KWQ16" s="624"/>
      <c r="KWR16" s="624"/>
      <c r="KWS16" s="624"/>
      <c r="KWT16" s="313"/>
      <c r="KWU16" s="314"/>
      <c r="KWV16" s="315"/>
      <c r="KWW16" s="311"/>
      <c r="KWX16" s="311"/>
      <c r="KWY16" s="624"/>
      <c r="KWZ16" s="624"/>
      <c r="KXA16" s="624"/>
      <c r="KXB16" s="313"/>
      <c r="KXC16" s="314"/>
      <c r="KXD16" s="315"/>
      <c r="KXE16" s="311"/>
      <c r="KXF16" s="311"/>
      <c r="KXG16" s="624"/>
      <c r="KXH16" s="624"/>
      <c r="KXI16" s="624"/>
      <c r="KXJ16" s="313"/>
      <c r="KXK16" s="314"/>
      <c r="KXL16" s="315"/>
      <c r="KXM16" s="311"/>
      <c r="KXN16" s="311"/>
      <c r="KXO16" s="624"/>
      <c r="KXP16" s="624"/>
      <c r="KXQ16" s="624"/>
      <c r="KXR16" s="313"/>
      <c r="KXS16" s="314"/>
      <c r="KXT16" s="315"/>
      <c r="KXU16" s="311"/>
      <c r="KXV16" s="311"/>
      <c r="KXW16" s="624"/>
      <c r="KXX16" s="624"/>
      <c r="KXY16" s="624"/>
      <c r="KXZ16" s="313"/>
      <c r="KYA16" s="314"/>
      <c r="KYB16" s="315"/>
      <c r="KYC16" s="311"/>
      <c r="KYD16" s="311"/>
      <c r="KYE16" s="624"/>
      <c r="KYF16" s="624"/>
      <c r="KYG16" s="624"/>
      <c r="KYH16" s="313"/>
      <c r="KYI16" s="314"/>
      <c r="KYJ16" s="315"/>
      <c r="KYK16" s="311"/>
      <c r="KYL16" s="311"/>
      <c r="KYM16" s="624"/>
      <c r="KYN16" s="624"/>
      <c r="KYO16" s="624"/>
      <c r="KYP16" s="313"/>
      <c r="KYQ16" s="314"/>
      <c r="KYR16" s="315"/>
      <c r="KYS16" s="311"/>
      <c r="KYT16" s="311"/>
      <c r="KYU16" s="624"/>
      <c r="KYV16" s="624"/>
      <c r="KYW16" s="624"/>
      <c r="KYX16" s="313"/>
      <c r="KYY16" s="314"/>
      <c r="KYZ16" s="315"/>
      <c r="KZA16" s="311"/>
      <c r="KZB16" s="311"/>
      <c r="KZC16" s="624"/>
      <c r="KZD16" s="624"/>
      <c r="KZE16" s="624"/>
      <c r="KZF16" s="313"/>
      <c r="KZG16" s="314"/>
      <c r="KZH16" s="315"/>
      <c r="KZI16" s="311"/>
      <c r="KZJ16" s="311"/>
      <c r="KZK16" s="624"/>
      <c r="KZL16" s="624"/>
      <c r="KZM16" s="624"/>
      <c r="KZN16" s="313"/>
      <c r="KZO16" s="314"/>
      <c r="KZP16" s="315"/>
      <c r="KZQ16" s="311"/>
      <c r="KZR16" s="311"/>
      <c r="KZS16" s="624"/>
      <c r="KZT16" s="624"/>
      <c r="KZU16" s="624"/>
      <c r="KZV16" s="313"/>
      <c r="KZW16" s="314"/>
      <c r="KZX16" s="315"/>
      <c r="KZY16" s="311"/>
      <c r="KZZ16" s="311"/>
      <c r="LAA16" s="624"/>
      <c r="LAB16" s="624"/>
      <c r="LAC16" s="624"/>
      <c r="LAD16" s="313"/>
      <c r="LAE16" s="314"/>
      <c r="LAF16" s="315"/>
      <c r="LAG16" s="311"/>
      <c r="LAH16" s="311"/>
      <c r="LAI16" s="624"/>
      <c r="LAJ16" s="624"/>
      <c r="LAK16" s="624"/>
      <c r="LAL16" s="313"/>
      <c r="LAM16" s="314"/>
      <c r="LAN16" s="315"/>
      <c r="LAO16" s="311"/>
      <c r="LAP16" s="311"/>
      <c r="LAQ16" s="624"/>
      <c r="LAR16" s="624"/>
      <c r="LAS16" s="624"/>
      <c r="LAT16" s="313"/>
      <c r="LAU16" s="314"/>
      <c r="LAV16" s="315"/>
      <c r="LAW16" s="311"/>
      <c r="LAX16" s="311"/>
      <c r="LAY16" s="624"/>
      <c r="LAZ16" s="624"/>
      <c r="LBA16" s="624"/>
      <c r="LBB16" s="313"/>
      <c r="LBC16" s="314"/>
      <c r="LBD16" s="315"/>
      <c r="LBE16" s="311"/>
      <c r="LBF16" s="311"/>
      <c r="LBG16" s="624"/>
      <c r="LBH16" s="624"/>
      <c r="LBI16" s="624"/>
      <c r="LBJ16" s="313"/>
      <c r="LBK16" s="314"/>
      <c r="LBL16" s="315"/>
      <c r="LBM16" s="311"/>
      <c r="LBN16" s="311"/>
      <c r="LBO16" s="624"/>
      <c r="LBP16" s="624"/>
      <c r="LBQ16" s="624"/>
      <c r="LBR16" s="313"/>
      <c r="LBS16" s="314"/>
      <c r="LBT16" s="315"/>
      <c r="LBU16" s="311"/>
      <c r="LBV16" s="311"/>
      <c r="LBW16" s="624"/>
      <c r="LBX16" s="624"/>
      <c r="LBY16" s="624"/>
      <c r="LBZ16" s="313"/>
      <c r="LCA16" s="314"/>
      <c r="LCB16" s="315"/>
      <c r="LCC16" s="311"/>
      <c r="LCD16" s="311"/>
      <c r="LCE16" s="624"/>
      <c r="LCF16" s="624"/>
      <c r="LCG16" s="624"/>
      <c r="LCH16" s="313"/>
      <c r="LCI16" s="314"/>
      <c r="LCJ16" s="315"/>
      <c r="LCK16" s="311"/>
      <c r="LCL16" s="311"/>
      <c r="LCM16" s="624"/>
      <c r="LCN16" s="624"/>
      <c r="LCO16" s="624"/>
      <c r="LCP16" s="313"/>
      <c r="LCQ16" s="314"/>
      <c r="LCR16" s="315"/>
      <c r="LCS16" s="311"/>
      <c r="LCT16" s="311"/>
      <c r="LCU16" s="624"/>
      <c r="LCV16" s="624"/>
      <c r="LCW16" s="624"/>
      <c r="LCX16" s="313"/>
      <c r="LCY16" s="314"/>
      <c r="LCZ16" s="315"/>
      <c r="LDA16" s="311"/>
      <c r="LDB16" s="311"/>
      <c r="LDC16" s="624"/>
      <c r="LDD16" s="624"/>
      <c r="LDE16" s="624"/>
      <c r="LDF16" s="313"/>
      <c r="LDG16" s="314"/>
      <c r="LDH16" s="315"/>
      <c r="LDI16" s="311"/>
      <c r="LDJ16" s="311"/>
      <c r="LDK16" s="624"/>
      <c r="LDL16" s="624"/>
      <c r="LDM16" s="624"/>
      <c r="LDN16" s="313"/>
      <c r="LDO16" s="314"/>
      <c r="LDP16" s="315"/>
      <c r="LDQ16" s="311"/>
      <c r="LDR16" s="311"/>
      <c r="LDS16" s="624"/>
      <c r="LDT16" s="624"/>
      <c r="LDU16" s="624"/>
      <c r="LDV16" s="313"/>
      <c r="LDW16" s="314"/>
      <c r="LDX16" s="315"/>
      <c r="LDY16" s="311"/>
      <c r="LDZ16" s="311"/>
      <c r="LEA16" s="624"/>
      <c r="LEB16" s="624"/>
      <c r="LEC16" s="624"/>
      <c r="LED16" s="313"/>
      <c r="LEE16" s="314"/>
      <c r="LEF16" s="315"/>
      <c r="LEG16" s="311"/>
      <c r="LEH16" s="311"/>
      <c r="LEI16" s="624"/>
      <c r="LEJ16" s="624"/>
      <c r="LEK16" s="624"/>
      <c r="LEL16" s="313"/>
      <c r="LEM16" s="314"/>
      <c r="LEN16" s="315"/>
      <c r="LEO16" s="311"/>
      <c r="LEP16" s="311"/>
      <c r="LEQ16" s="624"/>
      <c r="LER16" s="624"/>
      <c r="LES16" s="624"/>
      <c r="LET16" s="313"/>
      <c r="LEU16" s="314"/>
      <c r="LEV16" s="315"/>
      <c r="LEW16" s="311"/>
      <c r="LEX16" s="311"/>
      <c r="LEY16" s="624"/>
      <c r="LEZ16" s="624"/>
      <c r="LFA16" s="624"/>
      <c r="LFB16" s="313"/>
      <c r="LFC16" s="314"/>
      <c r="LFD16" s="315"/>
      <c r="LFE16" s="311"/>
      <c r="LFF16" s="311"/>
      <c r="LFG16" s="624"/>
      <c r="LFH16" s="624"/>
      <c r="LFI16" s="624"/>
      <c r="LFJ16" s="313"/>
      <c r="LFK16" s="314"/>
      <c r="LFL16" s="315"/>
      <c r="LFM16" s="311"/>
      <c r="LFN16" s="311"/>
      <c r="LFO16" s="624"/>
      <c r="LFP16" s="624"/>
      <c r="LFQ16" s="624"/>
      <c r="LFR16" s="313"/>
      <c r="LFS16" s="314"/>
      <c r="LFT16" s="315"/>
      <c r="LFU16" s="311"/>
      <c r="LFV16" s="311"/>
      <c r="LFW16" s="624"/>
      <c r="LFX16" s="624"/>
      <c r="LFY16" s="624"/>
      <c r="LFZ16" s="313"/>
      <c r="LGA16" s="314"/>
      <c r="LGB16" s="315"/>
      <c r="LGC16" s="311"/>
      <c r="LGD16" s="311"/>
      <c r="LGE16" s="624"/>
      <c r="LGF16" s="624"/>
      <c r="LGG16" s="624"/>
      <c r="LGH16" s="313"/>
      <c r="LGI16" s="314"/>
      <c r="LGJ16" s="315"/>
      <c r="LGK16" s="311"/>
      <c r="LGL16" s="311"/>
      <c r="LGM16" s="624"/>
      <c r="LGN16" s="624"/>
      <c r="LGO16" s="624"/>
      <c r="LGP16" s="313"/>
      <c r="LGQ16" s="314"/>
      <c r="LGR16" s="315"/>
      <c r="LGS16" s="311"/>
      <c r="LGT16" s="311"/>
      <c r="LGU16" s="624"/>
      <c r="LGV16" s="624"/>
      <c r="LGW16" s="624"/>
      <c r="LGX16" s="313"/>
      <c r="LGY16" s="314"/>
      <c r="LGZ16" s="315"/>
      <c r="LHA16" s="311"/>
      <c r="LHB16" s="311"/>
      <c r="LHC16" s="624"/>
      <c r="LHD16" s="624"/>
      <c r="LHE16" s="624"/>
      <c r="LHF16" s="313"/>
      <c r="LHG16" s="314"/>
      <c r="LHH16" s="315"/>
      <c r="LHI16" s="311"/>
      <c r="LHJ16" s="311"/>
      <c r="LHK16" s="624"/>
      <c r="LHL16" s="624"/>
      <c r="LHM16" s="624"/>
      <c r="LHN16" s="313"/>
      <c r="LHO16" s="314"/>
      <c r="LHP16" s="315"/>
      <c r="LHQ16" s="311"/>
      <c r="LHR16" s="311"/>
      <c r="LHS16" s="624"/>
      <c r="LHT16" s="624"/>
      <c r="LHU16" s="624"/>
      <c r="LHV16" s="313"/>
      <c r="LHW16" s="314"/>
      <c r="LHX16" s="315"/>
      <c r="LHY16" s="311"/>
      <c r="LHZ16" s="311"/>
      <c r="LIA16" s="624"/>
      <c r="LIB16" s="624"/>
      <c r="LIC16" s="624"/>
      <c r="LID16" s="313"/>
      <c r="LIE16" s="314"/>
      <c r="LIF16" s="315"/>
      <c r="LIG16" s="311"/>
      <c r="LIH16" s="311"/>
      <c r="LII16" s="624"/>
      <c r="LIJ16" s="624"/>
      <c r="LIK16" s="624"/>
      <c r="LIL16" s="313"/>
      <c r="LIM16" s="314"/>
      <c r="LIN16" s="315"/>
      <c r="LIO16" s="311"/>
      <c r="LIP16" s="311"/>
      <c r="LIQ16" s="624"/>
      <c r="LIR16" s="624"/>
      <c r="LIS16" s="624"/>
      <c r="LIT16" s="313"/>
      <c r="LIU16" s="314"/>
      <c r="LIV16" s="315"/>
      <c r="LIW16" s="311"/>
      <c r="LIX16" s="311"/>
      <c r="LIY16" s="624"/>
      <c r="LIZ16" s="624"/>
      <c r="LJA16" s="624"/>
      <c r="LJB16" s="313"/>
      <c r="LJC16" s="314"/>
      <c r="LJD16" s="315"/>
      <c r="LJE16" s="311"/>
      <c r="LJF16" s="311"/>
      <c r="LJG16" s="624"/>
      <c r="LJH16" s="624"/>
      <c r="LJI16" s="624"/>
      <c r="LJJ16" s="313"/>
      <c r="LJK16" s="314"/>
      <c r="LJL16" s="315"/>
      <c r="LJM16" s="311"/>
      <c r="LJN16" s="311"/>
      <c r="LJO16" s="624"/>
      <c r="LJP16" s="624"/>
      <c r="LJQ16" s="624"/>
      <c r="LJR16" s="313"/>
      <c r="LJS16" s="314"/>
      <c r="LJT16" s="315"/>
      <c r="LJU16" s="311"/>
      <c r="LJV16" s="311"/>
      <c r="LJW16" s="624"/>
      <c r="LJX16" s="624"/>
      <c r="LJY16" s="624"/>
      <c r="LJZ16" s="313"/>
      <c r="LKA16" s="314"/>
      <c r="LKB16" s="315"/>
      <c r="LKC16" s="311"/>
      <c r="LKD16" s="311"/>
      <c r="LKE16" s="624"/>
      <c r="LKF16" s="624"/>
      <c r="LKG16" s="624"/>
      <c r="LKH16" s="313"/>
      <c r="LKI16" s="314"/>
      <c r="LKJ16" s="315"/>
      <c r="LKK16" s="311"/>
      <c r="LKL16" s="311"/>
      <c r="LKM16" s="624"/>
      <c r="LKN16" s="624"/>
      <c r="LKO16" s="624"/>
      <c r="LKP16" s="313"/>
      <c r="LKQ16" s="314"/>
      <c r="LKR16" s="315"/>
      <c r="LKS16" s="311"/>
      <c r="LKT16" s="311"/>
      <c r="LKU16" s="624"/>
      <c r="LKV16" s="624"/>
      <c r="LKW16" s="624"/>
      <c r="LKX16" s="313"/>
      <c r="LKY16" s="314"/>
      <c r="LKZ16" s="315"/>
      <c r="LLA16" s="311"/>
      <c r="LLB16" s="311"/>
      <c r="LLC16" s="624"/>
      <c r="LLD16" s="624"/>
      <c r="LLE16" s="624"/>
      <c r="LLF16" s="313"/>
      <c r="LLG16" s="314"/>
      <c r="LLH16" s="315"/>
      <c r="LLI16" s="311"/>
      <c r="LLJ16" s="311"/>
      <c r="LLK16" s="624"/>
      <c r="LLL16" s="624"/>
      <c r="LLM16" s="624"/>
      <c r="LLN16" s="313"/>
      <c r="LLO16" s="314"/>
      <c r="LLP16" s="315"/>
      <c r="LLQ16" s="311"/>
      <c r="LLR16" s="311"/>
      <c r="LLS16" s="624"/>
      <c r="LLT16" s="624"/>
      <c r="LLU16" s="624"/>
      <c r="LLV16" s="313"/>
      <c r="LLW16" s="314"/>
      <c r="LLX16" s="315"/>
      <c r="LLY16" s="311"/>
      <c r="LLZ16" s="311"/>
      <c r="LMA16" s="624"/>
      <c r="LMB16" s="624"/>
      <c r="LMC16" s="624"/>
      <c r="LMD16" s="313"/>
      <c r="LME16" s="314"/>
      <c r="LMF16" s="315"/>
      <c r="LMG16" s="311"/>
      <c r="LMH16" s="311"/>
      <c r="LMI16" s="624"/>
      <c r="LMJ16" s="624"/>
      <c r="LMK16" s="624"/>
      <c r="LML16" s="313"/>
      <c r="LMM16" s="314"/>
      <c r="LMN16" s="315"/>
      <c r="LMO16" s="311"/>
      <c r="LMP16" s="311"/>
      <c r="LMQ16" s="624"/>
      <c r="LMR16" s="624"/>
      <c r="LMS16" s="624"/>
      <c r="LMT16" s="313"/>
      <c r="LMU16" s="314"/>
      <c r="LMV16" s="315"/>
      <c r="LMW16" s="311"/>
      <c r="LMX16" s="311"/>
      <c r="LMY16" s="624"/>
      <c r="LMZ16" s="624"/>
      <c r="LNA16" s="624"/>
      <c r="LNB16" s="313"/>
      <c r="LNC16" s="314"/>
      <c r="LND16" s="315"/>
      <c r="LNE16" s="311"/>
      <c r="LNF16" s="311"/>
      <c r="LNG16" s="624"/>
      <c r="LNH16" s="624"/>
      <c r="LNI16" s="624"/>
      <c r="LNJ16" s="313"/>
      <c r="LNK16" s="314"/>
      <c r="LNL16" s="315"/>
      <c r="LNM16" s="311"/>
      <c r="LNN16" s="311"/>
      <c r="LNO16" s="624"/>
      <c r="LNP16" s="624"/>
      <c r="LNQ16" s="624"/>
      <c r="LNR16" s="313"/>
      <c r="LNS16" s="314"/>
      <c r="LNT16" s="315"/>
      <c r="LNU16" s="311"/>
      <c r="LNV16" s="311"/>
      <c r="LNW16" s="624"/>
      <c r="LNX16" s="624"/>
      <c r="LNY16" s="624"/>
      <c r="LNZ16" s="313"/>
      <c r="LOA16" s="314"/>
      <c r="LOB16" s="315"/>
      <c r="LOC16" s="311"/>
      <c r="LOD16" s="311"/>
      <c r="LOE16" s="624"/>
      <c r="LOF16" s="624"/>
      <c r="LOG16" s="624"/>
      <c r="LOH16" s="313"/>
      <c r="LOI16" s="314"/>
      <c r="LOJ16" s="315"/>
      <c r="LOK16" s="311"/>
      <c r="LOL16" s="311"/>
      <c r="LOM16" s="624"/>
      <c r="LON16" s="624"/>
      <c r="LOO16" s="624"/>
      <c r="LOP16" s="313"/>
      <c r="LOQ16" s="314"/>
      <c r="LOR16" s="315"/>
      <c r="LOS16" s="311"/>
      <c r="LOT16" s="311"/>
      <c r="LOU16" s="624"/>
      <c r="LOV16" s="624"/>
      <c r="LOW16" s="624"/>
      <c r="LOX16" s="313"/>
      <c r="LOY16" s="314"/>
      <c r="LOZ16" s="315"/>
      <c r="LPA16" s="311"/>
      <c r="LPB16" s="311"/>
      <c r="LPC16" s="624"/>
      <c r="LPD16" s="624"/>
      <c r="LPE16" s="624"/>
      <c r="LPF16" s="313"/>
      <c r="LPG16" s="314"/>
      <c r="LPH16" s="315"/>
      <c r="LPI16" s="311"/>
      <c r="LPJ16" s="311"/>
      <c r="LPK16" s="624"/>
      <c r="LPL16" s="624"/>
      <c r="LPM16" s="624"/>
      <c r="LPN16" s="313"/>
      <c r="LPO16" s="314"/>
      <c r="LPP16" s="315"/>
      <c r="LPQ16" s="311"/>
      <c r="LPR16" s="311"/>
      <c r="LPS16" s="624"/>
      <c r="LPT16" s="624"/>
      <c r="LPU16" s="624"/>
      <c r="LPV16" s="313"/>
      <c r="LPW16" s="314"/>
      <c r="LPX16" s="315"/>
      <c r="LPY16" s="311"/>
      <c r="LPZ16" s="311"/>
      <c r="LQA16" s="624"/>
      <c r="LQB16" s="624"/>
      <c r="LQC16" s="624"/>
      <c r="LQD16" s="313"/>
      <c r="LQE16" s="314"/>
      <c r="LQF16" s="315"/>
      <c r="LQG16" s="311"/>
      <c r="LQH16" s="311"/>
      <c r="LQI16" s="624"/>
      <c r="LQJ16" s="624"/>
      <c r="LQK16" s="624"/>
      <c r="LQL16" s="313"/>
      <c r="LQM16" s="314"/>
      <c r="LQN16" s="315"/>
      <c r="LQO16" s="311"/>
      <c r="LQP16" s="311"/>
      <c r="LQQ16" s="624"/>
      <c r="LQR16" s="624"/>
      <c r="LQS16" s="624"/>
      <c r="LQT16" s="313"/>
      <c r="LQU16" s="314"/>
      <c r="LQV16" s="315"/>
      <c r="LQW16" s="311"/>
      <c r="LQX16" s="311"/>
      <c r="LQY16" s="624"/>
      <c r="LQZ16" s="624"/>
      <c r="LRA16" s="624"/>
      <c r="LRB16" s="313"/>
      <c r="LRC16" s="314"/>
      <c r="LRD16" s="315"/>
      <c r="LRE16" s="311"/>
      <c r="LRF16" s="311"/>
      <c r="LRG16" s="624"/>
      <c r="LRH16" s="624"/>
      <c r="LRI16" s="624"/>
      <c r="LRJ16" s="313"/>
      <c r="LRK16" s="314"/>
      <c r="LRL16" s="315"/>
      <c r="LRM16" s="311"/>
      <c r="LRN16" s="311"/>
      <c r="LRO16" s="624"/>
      <c r="LRP16" s="624"/>
      <c r="LRQ16" s="624"/>
      <c r="LRR16" s="313"/>
      <c r="LRS16" s="314"/>
      <c r="LRT16" s="315"/>
      <c r="LRU16" s="311"/>
      <c r="LRV16" s="311"/>
      <c r="LRW16" s="624"/>
      <c r="LRX16" s="624"/>
      <c r="LRY16" s="624"/>
      <c r="LRZ16" s="313"/>
      <c r="LSA16" s="314"/>
      <c r="LSB16" s="315"/>
      <c r="LSC16" s="311"/>
      <c r="LSD16" s="311"/>
      <c r="LSE16" s="624"/>
      <c r="LSF16" s="624"/>
      <c r="LSG16" s="624"/>
      <c r="LSH16" s="313"/>
      <c r="LSI16" s="314"/>
      <c r="LSJ16" s="315"/>
      <c r="LSK16" s="311"/>
      <c r="LSL16" s="311"/>
      <c r="LSM16" s="624"/>
      <c r="LSN16" s="624"/>
      <c r="LSO16" s="624"/>
      <c r="LSP16" s="313"/>
      <c r="LSQ16" s="314"/>
      <c r="LSR16" s="315"/>
      <c r="LSS16" s="311"/>
      <c r="LST16" s="311"/>
      <c r="LSU16" s="624"/>
      <c r="LSV16" s="624"/>
      <c r="LSW16" s="624"/>
      <c r="LSX16" s="313"/>
      <c r="LSY16" s="314"/>
      <c r="LSZ16" s="315"/>
      <c r="LTA16" s="311"/>
      <c r="LTB16" s="311"/>
      <c r="LTC16" s="624"/>
      <c r="LTD16" s="624"/>
      <c r="LTE16" s="624"/>
      <c r="LTF16" s="313"/>
      <c r="LTG16" s="314"/>
      <c r="LTH16" s="315"/>
      <c r="LTI16" s="311"/>
      <c r="LTJ16" s="311"/>
      <c r="LTK16" s="624"/>
      <c r="LTL16" s="624"/>
      <c r="LTM16" s="624"/>
      <c r="LTN16" s="313"/>
      <c r="LTO16" s="314"/>
      <c r="LTP16" s="315"/>
      <c r="LTQ16" s="311"/>
      <c r="LTR16" s="311"/>
      <c r="LTS16" s="624"/>
      <c r="LTT16" s="624"/>
      <c r="LTU16" s="624"/>
      <c r="LTV16" s="313"/>
      <c r="LTW16" s="314"/>
      <c r="LTX16" s="315"/>
      <c r="LTY16" s="311"/>
      <c r="LTZ16" s="311"/>
      <c r="LUA16" s="624"/>
      <c r="LUB16" s="624"/>
      <c r="LUC16" s="624"/>
      <c r="LUD16" s="313"/>
      <c r="LUE16" s="314"/>
      <c r="LUF16" s="315"/>
      <c r="LUG16" s="311"/>
      <c r="LUH16" s="311"/>
      <c r="LUI16" s="624"/>
      <c r="LUJ16" s="624"/>
      <c r="LUK16" s="624"/>
      <c r="LUL16" s="313"/>
      <c r="LUM16" s="314"/>
      <c r="LUN16" s="315"/>
      <c r="LUO16" s="311"/>
      <c r="LUP16" s="311"/>
      <c r="LUQ16" s="624"/>
      <c r="LUR16" s="624"/>
      <c r="LUS16" s="624"/>
      <c r="LUT16" s="313"/>
      <c r="LUU16" s="314"/>
      <c r="LUV16" s="315"/>
      <c r="LUW16" s="311"/>
      <c r="LUX16" s="311"/>
      <c r="LUY16" s="624"/>
      <c r="LUZ16" s="624"/>
      <c r="LVA16" s="624"/>
      <c r="LVB16" s="313"/>
      <c r="LVC16" s="314"/>
      <c r="LVD16" s="315"/>
      <c r="LVE16" s="311"/>
      <c r="LVF16" s="311"/>
      <c r="LVG16" s="624"/>
      <c r="LVH16" s="624"/>
      <c r="LVI16" s="624"/>
      <c r="LVJ16" s="313"/>
      <c r="LVK16" s="314"/>
      <c r="LVL16" s="315"/>
      <c r="LVM16" s="311"/>
      <c r="LVN16" s="311"/>
      <c r="LVO16" s="624"/>
      <c r="LVP16" s="624"/>
      <c r="LVQ16" s="624"/>
      <c r="LVR16" s="313"/>
      <c r="LVS16" s="314"/>
      <c r="LVT16" s="315"/>
      <c r="LVU16" s="311"/>
      <c r="LVV16" s="311"/>
      <c r="LVW16" s="624"/>
      <c r="LVX16" s="624"/>
      <c r="LVY16" s="624"/>
      <c r="LVZ16" s="313"/>
      <c r="LWA16" s="314"/>
      <c r="LWB16" s="315"/>
      <c r="LWC16" s="311"/>
      <c r="LWD16" s="311"/>
      <c r="LWE16" s="624"/>
      <c r="LWF16" s="624"/>
      <c r="LWG16" s="624"/>
      <c r="LWH16" s="313"/>
      <c r="LWI16" s="314"/>
      <c r="LWJ16" s="315"/>
      <c r="LWK16" s="311"/>
      <c r="LWL16" s="311"/>
      <c r="LWM16" s="624"/>
      <c r="LWN16" s="624"/>
      <c r="LWO16" s="624"/>
      <c r="LWP16" s="313"/>
      <c r="LWQ16" s="314"/>
      <c r="LWR16" s="315"/>
      <c r="LWS16" s="311"/>
      <c r="LWT16" s="311"/>
      <c r="LWU16" s="624"/>
      <c r="LWV16" s="624"/>
      <c r="LWW16" s="624"/>
      <c r="LWX16" s="313"/>
      <c r="LWY16" s="314"/>
      <c r="LWZ16" s="315"/>
      <c r="LXA16" s="311"/>
      <c r="LXB16" s="311"/>
      <c r="LXC16" s="624"/>
      <c r="LXD16" s="624"/>
      <c r="LXE16" s="624"/>
      <c r="LXF16" s="313"/>
      <c r="LXG16" s="314"/>
      <c r="LXH16" s="315"/>
      <c r="LXI16" s="311"/>
      <c r="LXJ16" s="311"/>
      <c r="LXK16" s="624"/>
      <c r="LXL16" s="624"/>
      <c r="LXM16" s="624"/>
      <c r="LXN16" s="313"/>
      <c r="LXO16" s="314"/>
      <c r="LXP16" s="315"/>
      <c r="LXQ16" s="311"/>
      <c r="LXR16" s="311"/>
      <c r="LXS16" s="624"/>
      <c r="LXT16" s="624"/>
      <c r="LXU16" s="624"/>
      <c r="LXV16" s="313"/>
      <c r="LXW16" s="314"/>
      <c r="LXX16" s="315"/>
      <c r="LXY16" s="311"/>
      <c r="LXZ16" s="311"/>
      <c r="LYA16" s="624"/>
      <c r="LYB16" s="624"/>
      <c r="LYC16" s="624"/>
      <c r="LYD16" s="313"/>
      <c r="LYE16" s="314"/>
      <c r="LYF16" s="315"/>
      <c r="LYG16" s="311"/>
      <c r="LYH16" s="311"/>
      <c r="LYI16" s="624"/>
      <c r="LYJ16" s="624"/>
      <c r="LYK16" s="624"/>
      <c r="LYL16" s="313"/>
      <c r="LYM16" s="314"/>
      <c r="LYN16" s="315"/>
      <c r="LYO16" s="311"/>
      <c r="LYP16" s="311"/>
      <c r="LYQ16" s="624"/>
      <c r="LYR16" s="624"/>
      <c r="LYS16" s="624"/>
      <c r="LYT16" s="313"/>
      <c r="LYU16" s="314"/>
      <c r="LYV16" s="315"/>
      <c r="LYW16" s="311"/>
      <c r="LYX16" s="311"/>
      <c r="LYY16" s="624"/>
      <c r="LYZ16" s="624"/>
      <c r="LZA16" s="624"/>
      <c r="LZB16" s="313"/>
      <c r="LZC16" s="314"/>
      <c r="LZD16" s="315"/>
      <c r="LZE16" s="311"/>
      <c r="LZF16" s="311"/>
      <c r="LZG16" s="624"/>
      <c r="LZH16" s="624"/>
      <c r="LZI16" s="624"/>
      <c r="LZJ16" s="313"/>
      <c r="LZK16" s="314"/>
      <c r="LZL16" s="315"/>
      <c r="LZM16" s="311"/>
      <c r="LZN16" s="311"/>
      <c r="LZO16" s="624"/>
      <c r="LZP16" s="624"/>
      <c r="LZQ16" s="624"/>
      <c r="LZR16" s="313"/>
      <c r="LZS16" s="314"/>
      <c r="LZT16" s="315"/>
      <c r="LZU16" s="311"/>
      <c r="LZV16" s="311"/>
      <c r="LZW16" s="624"/>
      <c r="LZX16" s="624"/>
      <c r="LZY16" s="624"/>
      <c r="LZZ16" s="313"/>
      <c r="MAA16" s="314"/>
      <c r="MAB16" s="315"/>
      <c r="MAC16" s="311"/>
      <c r="MAD16" s="311"/>
      <c r="MAE16" s="624"/>
      <c r="MAF16" s="624"/>
      <c r="MAG16" s="624"/>
      <c r="MAH16" s="313"/>
      <c r="MAI16" s="314"/>
      <c r="MAJ16" s="315"/>
      <c r="MAK16" s="311"/>
      <c r="MAL16" s="311"/>
      <c r="MAM16" s="624"/>
      <c r="MAN16" s="624"/>
      <c r="MAO16" s="624"/>
      <c r="MAP16" s="313"/>
      <c r="MAQ16" s="314"/>
      <c r="MAR16" s="315"/>
      <c r="MAS16" s="311"/>
      <c r="MAT16" s="311"/>
      <c r="MAU16" s="624"/>
      <c r="MAV16" s="624"/>
      <c r="MAW16" s="624"/>
      <c r="MAX16" s="313"/>
      <c r="MAY16" s="314"/>
      <c r="MAZ16" s="315"/>
      <c r="MBA16" s="311"/>
      <c r="MBB16" s="311"/>
      <c r="MBC16" s="624"/>
      <c r="MBD16" s="624"/>
      <c r="MBE16" s="624"/>
      <c r="MBF16" s="313"/>
      <c r="MBG16" s="314"/>
      <c r="MBH16" s="315"/>
      <c r="MBI16" s="311"/>
      <c r="MBJ16" s="311"/>
      <c r="MBK16" s="624"/>
      <c r="MBL16" s="624"/>
      <c r="MBM16" s="624"/>
      <c r="MBN16" s="313"/>
      <c r="MBO16" s="314"/>
      <c r="MBP16" s="315"/>
      <c r="MBQ16" s="311"/>
      <c r="MBR16" s="311"/>
      <c r="MBS16" s="624"/>
      <c r="MBT16" s="624"/>
      <c r="MBU16" s="624"/>
      <c r="MBV16" s="313"/>
      <c r="MBW16" s="314"/>
      <c r="MBX16" s="315"/>
      <c r="MBY16" s="311"/>
      <c r="MBZ16" s="311"/>
      <c r="MCA16" s="624"/>
      <c r="MCB16" s="624"/>
      <c r="MCC16" s="624"/>
      <c r="MCD16" s="313"/>
      <c r="MCE16" s="314"/>
      <c r="MCF16" s="315"/>
      <c r="MCG16" s="311"/>
      <c r="MCH16" s="311"/>
      <c r="MCI16" s="624"/>
      <c r="MCJ16" s="624"/>
      <c r="MCK16" s="624"/>
      <c r="MCL16" s="313"/>
      <c r="MCM16" s="314"/>
      <c r="MCN16" s="315"/>
      <c r="MCO16" s="311"/>
      <c r="MCP16" s="311"/>
      <c r="MCQ16" s="624"/>
      <c r="MCR16" s="624"/>
      <c r="MCS16" s="624"/>
      <c r="MCT16" s="313"/>
      <c r="MCU16" s="314"/>
      <c r="MCV16" s="315"/>
      <c r="MCW16" s="311"/>
      <c r="MCX16" s="311"/>
      <c r="MCY16" s="624"/>
      <c r="MCZ16" s="624"/>
      <c r="MDA16" s="624"/>
      <c r="MDB16" s="313"/>
      <c r="MDC16" s="314"/>
      <c r="MDD16" s="315"/>
      <c r="MDE16" s="311"/>
      <c r="MDF16" s="311"/>
      <c r="MDG16" s="624"/>
      <c r="MDH16" s="624"/>
      <c r="MDI16" s="624"/>
      <c r="MDJ16" s="313"/>
      <c r="MDK16" s="314"/>
      <c r="MDL16" s="315"/>
      <c r="MDM16" s="311"/>
      <c r="MDN16" s="311"/>
      <c r="MDO16" s="624"/>
      <c r="MDP16" s="624"/>
      <c r="MDQ16" s="624"/>
      <c r="MDR16" s="313"/>
      <c r="MDS16" s="314"/>
      <c r="MDT16" s="315"/>
      <c r="MDU16" s="311"/>
      <c r="MDV16" s="311"/>
      <c r="MDW16" s="624"/>
      <c r="MDX16" s="624"/>
      <c r="MDY16" s="624"/>
      <c r="MDZ16" s="313"/>
      <c r="MEA16" s="314"/>
      <c r="MEB16" s="315"/>
      <c r="MEC16" s="311"/>
      <c r="MED16" s="311"/>
      <c r="MEE16" s="624"/>
      <c r="MEF16" s="624"/>
      <c r="MEG16" s="624"/>
      <c r="MEH16" s="313"/>
      <c r="MEI16" s="314"/>
      <c r="MEJ16" s="315"/>
      <c r="MEK16" s="311"/>
      <c r="MEL16" s="311"/>
      <c r="MEM16" s="624"/>
      <c r="MEN16" s="624"/>
      <c r="MEO16" s="624"/>
      <c r="MEP16" s="313"/>
      <c r="MEQ16" s="314"/>
      <c r="MER16" s="315"/>
      <c r="MES16" s="311"/>
      <c r="MET16" s="311"/>
      <c r="MEU16" s="624"/>
      <c r="MEV16" s="624"/>
      <c r="MEW16" s="624"/>
      <c r="MEX16" s="313"/>
      <c r="MEY16" s="314"/>
      <c r="MEZ16" s="315"/>
      <c r="MFA16" s="311"/>
      <c r="MFB16" s="311"/>
      <c r="MFC16" s="624"/>
      <c r="MFD16" s="624"/>
      <c r="MFE16" s="624"/>
      <c r="MFF16" s="313"/>
      <c r="MFG16" s="314"/>
      <c r="MFH16" s="315"/>
      <c r="MFI16" s="311"/>
      <c r="MFJ16" s="311"/>
      <c r="MFK16" s="624"/>
      <c r="MFL16" s="624"/>
      <c r="MFM16" s="624"/>
      <c r="MFN16" s="313"/>
      <c r="MFO16" s="314"/>
      <c r="MFP16" s="315"/>
      <c r="MFQ16" s="311"/>
      <c r="MFR16" s="311"/>
      <c r="MFS16" s="624"/>
      <c r="MFT16" s="624"/>
      <c r="MFU16" s="624"/>
      <c r="MFV16" s="313"/>
      <c r="MFW16" s="314"/>
      <c r="MFX16" s="315"/>
      <c r="MFY16" s="311"/>
      <c r="MFZ16" s="311"/>
      <c r="MGA16" s="624"/>
      <c r="MGB16" s="624"/>
      <c r="MGC16" s="624"/>
      <c r="MGD16" s="313"/>
      <c r="MGE16" s="314"/>
      <c r="MGF16" s="315"/>
      <c r="MGG16" s="311"/>
      <c r="MGH16" s="311"/>
      <c r="MGI16" s="624"/>
      <c r="MGJ16" s="624"/>
      <c r="MGK16" s="624"/>
      <c r="MGL16" s="313"/>
      <c r="MGM16" s="314"/>
      <c r="MGN16" s="315"/>
      <c r="MGO16" s="311"/>
      <c r="MGP16" s="311"/>
      <c r="MGQ16" s="624"/>
      <c r="MGR16" s="624"/>
      <c r="MGS16" s="624"/>
      <c r="MGT16" s="313"/>
      <c r="MGU16" s="314"/>
      <c r="MGV16" s="315"/>
      <c r="MGW16" s="311"/>
      <c r="MGX16" s="311"/>
      <c r="MGY16" s="624"/>
      <c r="MGZ16" s="624"/>
      <c r="MHA16" s="624"/>
      <c r="MHB16" s="313"/>
      <c r="MHC16" s="314"/>
      <c r="MHD16" s="315"/>
      <c r="MHE16" s="311"/>
      <c r="MHF16" s="311"/>
      <c r="MHG16" s="624"/>
      <c r="MHH16" s="624"/>
      <c r="MHI16" s="624"/>
      <c r="MHJ16" s="313"/>
      <c r="MHK16" s="314"/>
      <c r="MHL16" s="315"/>
      <c r="MHM16" s="311"/>
      <c r="MHN16" s="311"/>
      <c r="MHO16" s="624"/>
      <c r="MHP16" s="624"/>
      <c r="MHQ16" s="624"/>
      <c r="MHR16" s="313"/>
      <c r="MHS16" s="314"/>
      <c r="MHT16" s="315"/>
      <c r="MHU16" s="311"/>
      <c r="MHV16" s="311"/>
      <c r="MHW16" s="624"/>
      <c r="MHX16" s="624"/>
      <c r="MHY16" s="624"/>
      <c r="MHZ16" s="313"/>
      <c r="MIA16" s="314"/>
      <c r="MIB16" s="315"/>
      <c r="MIC16" s="311"/>
      <c r="MID16" s="311"/>
      <c r="MIE16" s="624"/>
      <c r="MIF16" s="624"/>
      <c r="MIG16" s="624"/>
      <c r="MIH16" s="313"/>
      <c r="MII16" s="314"/>
      <c r="MIJ16" s="315"/>
      <c r="MIK16" s="311"/>
      <c r="MIL16" s="311"/>
      <c r="MIM16" s="624"/>
      <c r="MIN16" s="624"/>
      <c r="MIO16" s="624"/>
      <c r="MIP16" s="313"/>
      <c r="MIQ16" s="314"/>
      <c r="MIR16" s="315"/>
      <c r="MIS16" s="311"/>
      <c r="MIT16" s="311"/>
      <c r="MIU16" s="624"/>
      <c r="MIV16" s="624"/>
      <c r="MIW16" s="624"/>
      <c r="MIX16" s="313"/>
      <c r="MIY16" s="314"/>
      <c r="MIZ16" s="315"/>
      <c r="MJA16" s="311"/>
      <c r="MJB16" s="311"/>
      <c r="MJC16" s="624"/>
      <c r="MJD16" s="624"/>
      <c r="MJE16" s="624"/>
      <c r="MJF16" s="313"/>
      <c r="MJG16" s="314"/>
      <c r="MJH16" s="315"/>
      <c r="MJI16" s="311"/>
      <c r="MJJ16" s="311"/>
      <c r="MJK16" s="624"/>
      <c r="MJL16" s="624"/>
      <c r="MJM16" s="624"/>
      <c r="MJN16" s="313"/>
      <c r="MJO16" s="314"/>
      <c r="MJP16" s="315"/>
      <c r="MJQ16" s="311"/>
      <c r="MJR16" s="311"/>
      <c r="MJS16" s="624"/>
      <c r="MJT16" s="624"/>
      <c r="MJU16" s="624"/>
      <c r="MJV16" s="313"/>
      <c r="MJW16" s="314"/>
      <c r="MJX16" s="315"/>
      <c r="MJY16" s="311"/>
      <c r="MJZ16" s="311"/>
      <c r="MKA16" s="624"/>
      <c r="MKB16" s="624"/>
      <c r="MKC16" s="624"/>
      <c r="MKD16" s="313"/>
      <c r="MKE16" s="314"/>
      <c r="MKF16" s="315"/>
      <c r="MKG16" s="311"/>
      <c r="MKH16" s="311"/>
      <c r="MKI16" s="624"/>
      <c r="MKJ16" s="624"/>
      <c r="MKK16" s="624"/>
      <c r="MKL16" s="313"/>
      <c r="MKM16" s="314"/>
      <c r="MKN16" s="315"/>
      <c r="MKO16" s="311"/>
      <c r="MKP16" s="311"/>
      <c r="MKQ16" s="624"/>
      <c r="MKR16" s="624"/>
      <c r="MKS16" s="624"/>
      <c r="MKT16" s="313"/>
      <c r="MKU16" s="314"/>
      <c r="MKV16" s="315"/>
      <c r="MKW16" s="311"/>
      <c r="MKX16" s="311"/>
      <c r="MKY16" s="624"/>
      <c r="MKZ16" s="624"/>
      <c r="MLA16" s="624"/>
      <c r="MLB16" s="313"/>
      <c r="MLC16" s="314"/>
      <c r="MLD16" s="315"/>
      <c r="MLE16" s="311"/>
      <c r="MLF16" s="311"/>
      <c r="MLG16" s="624"/>
      <c r="MLH16" s="624"/>
      <c r="MLI16" s="624"/>
      <c r="MLJ16" s="313"/>
      <c r="MLK16" s="314"/>
      <c r="MLL16" s="315"/>
      <c r="MLM16" s="311"/>
      <c r="MLN16" s="311"/>
      <c r="MLO16" s="624"/>
      <c r="MLP16" s="624"/>
      <c r="MLQ16" s="624"/>
      <c r="MLR16" s="313"/>
      <c r="MLS16" s="314"/>
      <c r="MLT16" s="315"/>
      <c r="MLU16" s="311"/>
      <c r="MLV16" s="311"/>
      <c r="MLW16" s="624"/>
      <c r="MLX16" s="624"/>
      <c r="MLY16" s="624"/>
      <c r="MLZ16" s="313"/>
      <c r="MMA16" s="314"/>
      <c r="MMB16" s="315"/>
      <c r="MMC16" s="311"/>
      <c r="MMD16" s="311"/>
      <c r="MME16" s="624"/>
      <c r="MMF16" s="624"/>
      <c r="MMG16" s="624"/>
      <c r="MMH16" s="313"/>
      <c r="MMI16" s="314"/>
      <c r="MMJ16" s="315"/>
      <c r="MMK16" s="311"/>
      <c r="MML16" s="311"/>
      <c r="MMM16" s="624"/>
      <c r="MMN16" s="624"/>
      <c r="MMO16" s="624"/>
      <c r="MMP16" s="313"/>
      <c r="MMQ16" s="314"/>
      <c r="MMR16" s="315"/>
      <c r="MMS16" s="311"/>
      <c r="MMT16" s="311"/>
      <c r="MMU16" s="624"/>
      <c r="MMV16" s="624"/>
      <c r="MMW16" s="624"/>
      <c r="MMX16" s="313"/>
      <c r="MMY16" s="314"/>
      <c r="MMZ16" s="315"/>
      <c r="MNA16" s="311"/>
      <c r="MNB16" s="311"/>
      <c r="MNC16" s="624"/>
      <c r="MND16" s="624"/>
      <c r="MNE16" s="624"/>
      <c r="MNF16" s="313"/>
      <c r="MNG16" s="314"/>
      <c r="MNH16" s="315"/>
      <c r="MNI16" s="311"/>
      <c r="MNJ16" s="311"/>
      <c r="MNK16" s="624"/>
      <c r="MNL16" s="624"/>
      <c r="MNM16" s="624"/>
      <c r="MNN16" s="313"/>
      <c r="MNO16" s="314"/>
      <c r="MNP16" s="315"/>
      <c r="MNQ16" s="311"/>
      <c r="MNR16" s="311"/>
      <c r="MNS16" s="624"/>
      <c r="MNT16" s="624"/>
      <c r="MNU16" s="624"/>
      <c r="MNV16" s="313"/>
      <c r="MNW16" s="314"/>
      <c r="MNX16" s="315"/>
      <c r="MNY16" s="311"/>
      <c r="MNZ16" s="311"/>
      <c r="MOA16" s="624"/>
      <c r="MOB16" s="624"/>
      <c r="MOC16" s="624"/>
      <c r="MOD16" s="313"/>
      <c r="MOE16" s="314"/>
      <c r="MOF16" s="315"/>
      <c r="MOG16" s="311"/>
      <c r="MOH16" s="311"/>
      <c r="MOI16" s="624"/>
      <c r="MOJ16" s="624"/>
      <c r="MOK16" s="624"/>
      <c r="MOL16" s="313"/>
      <c r="MOM16" s="314"/>
      <c r="MON16" s="315"/>
      <c r="MOO16" s="311"/>
      <c r="MOP16" s="311"/>
      <c r="MOQ16" s="624"/>
      <c r="MOR16" s="624"/>
      <c r="MOS16" s="624"/>
      <c r="MOT16" s="313"/>
      <c r="MOU16" s="314"/>
      <c r="MOV16" s="315"/>
      <c r="MOW16" s="311"/>
      <c r="MOX16" s="311"/>
      <c r="MOY16" s="624"/>
      <c r="MOZ16" s="624"/>
      <c r="MPA16" s="624"/>
      <c r="MPB16" s="313"/>
      <c r="MPC16" s="314"/>
      <c r="MPD16" s="315"/>
      <c r="MPE16" s="311"/>
      <c r="MPF16" s="311"/>
      <c r="MPG16" s="624"/>
      <c r="MPH16" s="624"/>
      <c r="MPI16" s="624"/>
      <c r="MPJ16" s="313"/>
      <c r="MPK16" s="314"/>
      <c r="MPL16" s="315"/>
      <c r="MPM16" s="311"/>
      <c r="MPN16" s="311"/>
      <c r="MPO16" s="624"/>
      <c r="MPP16" s="624"/>
      <c r="MPQ16" s="624"/>
      <c r="MPR16" s="313"/>
      <c r="MPS16" s="314"/>
      <c r="MPT16" s="315"/>
      <c r="MPU16" s="311"/>
      <c r="MPV16" s="311"/>
      <c r="MPW16" s="624"/>
      <c r="MPX16" s="624"/>
      <c r="MPY16" s="624"/>
      <c r="MPZ16" s="313"/>
      <c r="MQA16" s="314"/>
      <c r="MQB16" s="315"/>
      <c r="MQC16" s="311"/>
      <c r="MQD16" s="311"/>
      <c r="MQE16" s="624"/>
      <c r="MQF16" s="624"/>
      <c r="MQG16" s="624"/>
      <c r="MQH16" s="313"/>
      <c r="MQI16" s="314"/>
      <c r="MQJ16" s="315"/>
      <c r="MQK16" s="311"/>
      <c r="MQL16" s="311"/>
      <c r="MQM16" s="624"/>
      <c r="MQN16" s="624"/>
      <c r="MQO16" s="624"/>
      <c r="MQP16" s="313"/>
      <c r="MQQ16" s="314"/>
      <c r="MQR16" s="315"/>
      <c r="MQS16" s="311"/>
      <c r="MQT16" s="311"/>
      <c r="MQU16" s="624"/>
      <c r="MQV16" s="624"/>
      <c r="MQW16" s="624"/>
      <c r="MQX16" s="313"/>
      <c r="MQY16" s="314"/>
      <c r="MQZ16" s="315"/>
      <c r="MRA16" s="311"/>
      <c r="MRB16" s="311"/>
      <c r="MRC16" s="624"/>
      <c r="MRD16" s="624"/>
      <c r="MRE16" s="624"/>
      <c r="MRF16" s="313"/>
      <c r="MRG16" s="314"/>
      <c r="MRH16" s="315"/>
      <c r="MRI16" s="311"/>
      <c r="MRJ16" s="311"/>
      <c r="MRK16" s="624"/>
      <c r="MRL16" s="624"/>
      <c r="MRM16" s="624"/>
      <c r="MRN16" s="313"/>
      <c r="MRO16" s="314"/>
      <c r="MRP16" s="315"/>
      <c r="MRQ16" s="311"/>
      <c r="MRR16" s="311"/>
      <c r="MRS16" s="624"/>
      <c r="MRT16" s="624"/>
      <c r="MRU16" s="624"/>
      <c r="MRV16" s="313"/>
      <c r="MRW16" s="314"/>
      <c r="MRX16" s="315"/>
      <c r="MRY16" s="311"/>
      <c r="MRZ16" s="311"/>
      <c r="MSA16" s="624"/>
      <c r="MSB16" s="624"/>
      <c r="MSC16" s="624"/>
      <c r="MSD16" s="313"/>
      <c r="MSE16" s="314"/>
      <c r="MSF16" s="315"/>
      <c r="MSG16" s="311"/>
      <c r="MSH16" s="311"/>
      <c r="MSI16" s="624"/>
      <c r="MSJ16" s="624"/>
      <c r="MSK16" s="624"/>
      <c r="MSL16" s="313"/>
      <c r="MSM16" s="314"/>
      <c r="MSN16" s="315"/>
      <c r="MSO16" s="311"/>
      <c r="MSP16" s="311"/>
      <c r="MSQ16" s="624"/>
      <c r="MSR16" s="624"/>
      <c r="MSS16" s="624"/>
      <c r="MST16" s="313"/>
      <c r="MSU16" s="314"/>
      <c r="MSV16" s="315"/>
      <c r="MSW16" s="311"/>
      <c r="MSX16" s="311"/>
      <c r="MSY16" s="624"/>
      <c r="MSZ16" s="624"/>
      <c r="MTA16" s="624"/>
      <c r="MTB16" s="313"/>
      <c r="MTC16" s="314"/>
      <c r="MTD16" s="315"/>
      <c r="MTE16" s="311"/>
      <c r="MTF16" s="311"/>
      <c r="MTG16" s="624"/>
      <c r="MTH16" s="624"/>
      <c r="MTI16" s="624"/>
      <c r="MTJ16" s="313"/>
      <c r="MTK16" s="314"/>
      <c r="MTL16" s="315"/>
      <c r="MTM16" s="311"/>
      <c r="MTN16" s="311"/>
      <c r="MTO16" s="624"/>
      <c r="MTP16" s="624"/>
      <c r="MTQ16" s="624"/>
      <c r="MTR16" s="313"/>
      <c r="MTS16" s="314"/>
      <c r="MTT16" s="315"/>
      <c r="MTU16" s="311"/>
      <c r="MTV16" s="311"/>
      <c r="MTW16" s="624"/>
      <c r="MTX16" s="624"/>
      <c r="MTY16" s="624"/>
      <c r="MTZ16" s="313"/>
      <c r="MUA16" s="314"/>
      <c r="MUB16" s="315"/>
      <c r="MUC16" s="311"/>
      <c r="MUD16" s="311"/>
      <c r="MUE16" s="624"/>
      <c r="MUF16" s="624"/>
      <c r="MUG16" s="624"/>
      <c r="MUH16" s="313"/>
      <c r="MUI16" s="314"/>
      <c r="MUJ16" s="315"/>
      <c r="MUK16" s="311"/>
      <c r="MUL16" s="311"/>
      <c r="MUM16" s="624"/>
      <c r="MUN16" s="624"/>
      <c r="MUO16" s="624"/>
      <c r="MUP16" s="313"/>
      <c r="MUQ16" s="314"/>
      <c r="MUR16" s="315"/>
      <c r="MUS16" s="311"/>
      <c r="MUT16" s="311"/>
      <c r="MUU16" s="624"/>
      <c r="MUV16" s="624"/>
      <c r="MUW16" s="624"/>
      <c r="MUX16" s="313"/>
      <c r="MUY16" s="314"/>
      <c r="MUZ16" s="315"/>
      <c r="MVA16" s="311"/>
      <c r="MVB16" s="311"/>
      <c r="MVC16" s="624"/>
      <c r="MVD16" s="624"/>
      <c r="MVE16" s="624"/>
      <c r="MVF16" s="313"/>
      <c r="MVG16" s="314"/>
      <c r="MVH16" s="315"/>
      <c r="MVI16" s="311"/>
      <c r="MVJ16" s="311"/>
      <c r="MVK16" s="624"/>
      <c r="MVL16" s="624"/>
      <c r="MVM16" s="624"/>
      <c r="MVN16" s="313"/>
      <c r="MVO16" s="314"/>
      <c r="MVP16" s="315"/>
      <c r="MVQ16" s="311"/>
      <c r="MVR16" s="311"/>
      <c r="MVS16" s="624"/>
      <c r="MVT16" s="624"/>
      <c r="MVU16" s="624"/>
      <c r="MVV16" s="313"/>
      <c r="MVW16" s="314"/>
      <c r="MVX16" s="315"/>
      <c r="MVY16" s="311"/>
      <c r="MVZ16" s="311"/>
      <c r="MWA16" s="624"/>
      <c r="MWB16" s="624"/>
      <c r="MWC16" s="624"/>
      <c r="MWD16" s="313"/>
      <c r="MWE16" s="314"/>
      <c r="MWF16" s="315"/>
      <c r="MWG16" s="311"/>
      <c r="MWH16" s="311"/>
      <c r="MWI16" s="624"/>
      <c r="MWJ16" s="624"/>
      <c r="MWK16" s="624"/>
      <c r="MWL16" s="313"/>
      <c r="MWM16" s="314"/>
      <c r="MWN16" s="315"/>
      <c r="MWO16" s="311"/>
      <c r="MWP16" s="311"/>
      <c r="MWQ16" s="624"/>
      <c r="MWR16" s="624"/>
      <c r="MWS16" s="624"/>
      <c r="MWT16" s="313"/>
      <c r="MWU16" s="314"/>
      <c r="MWV16" s="315"/>
      <c r="MWW16" s="311"/>
      <c r="MWX16" s="311"/>
      <c r="MWY16" s="624"/>
      <c r="MWZ16" s="624"/>
      <c r="MXA16" s="624"/>
      <c r="MXB16" s="313"/>
      <c r="MXC16" s="314"/>
      <c r="MXD16" s="315"/>
      <c r="MXE16" s="311"/>
      <c r="MXF16" s="311"/>
      <c r="MXG16" s="624"/>
      <c r="MXH16" s="624"/>
      <c r="MXI16" s="624"/>
      <c r="MXJ16" s="313"/>
      <c r="MXK16" s="314"/>
      <c r="MXL16" s="315"/>
      <c r="MXM16" s="311"/>
      <c r="MXN16" s="311"/>
      <c r="MXO16" s="624"/>
      <c r="MXP16" s="624"/>
      <c r="MXQ16" s="624"/>
      <c r="MXR16" s="313"/>
      <c r="MXS16" s="314"/>
      <c r="MXT16" s="315"/>
      <c r="MXU16" s="311"/>
      <c r="MXV16" s="311"/>
      <c r="MXW16" s="624"/>
      <c r="MXX16" s="624"/>
      <c r="MXY16" s="624"/>
      <c r="MXZ16" s="313"/>
      <c r="MYA16" s="314"/>
      <c r="MYB16" s="315"/>
      <c r="MYC16" s="311"/>
      <c r="MYD16" s="311"/>
      <c r="MYE16" s="624"/>
      <c r="MYF16" s="624"/>
      <c r="MYG16" s="624"/>
      <c r="MYH16" s="313"/>
      <c r="MYI16" s="314"/>
      <c r="MYJ16" s="315"/>
      <c r="MYK16" s="311"/>
      <c r="MYL16" s="311"/>
      <c r="MYM16" s="624"/>
      <c r="MYN16" s="624"/>
      <c r="MYO16" s="624"/>
      <c r="MYP16" s="313"/>
      <c r="MYQ16" s="314"/>
      <c r="MYR16" s="315"/>
      <c r="MYS16" s="311"/>
      <c r="MYT16" s="311"/>
      <c r="MYU16" s="624"/>
      <c r="MYV16" s="624"/>
      <c r="MYW16" s="624"/>
      <c r="MYX16" s="313"/>
      <c r="MYY16" s="314"/>
      <c r="MYZ16" s="315"/>
      <c r="MZA16" s="311"/>
      <c r="MZB16" s="311"/>
      <c r="MZC16" s="624"/>
      <c r="MZD16" s="624"/>
      <c r="MZE16" s="624"/>
      <c r="MZF16" s="313"/>
      <c r="MZG16" s="314"/>
      <c r="MZH16" s="315"/>
      <c r="MZI16" s="311"/>
      <c r="MZJ16" s="311"/>
      <c r="MZK16" s="624"/>
      <c r="MZL16" s="624"/>
      <c r="MZM16" s="624"/>
      <c r="MZN16" s="313"/>
      <c r="MZO16" s="314"/>
      <c r="MZP16" s="315"/>
      <c r="MZQ16" s="311"/>
      <c r="MZR16" s="311"/>
      <c r="MZS16" s="624"/>
      <c r="MZT16" s="624"/>
      <c r="MZU16" s="624"/>
      <c r="MZV16" s="313"/>
      <c r="MZW16" s="314"/>
      <c r="MZX16" s="315"/>
      <c r="MZY16" s="311"/>
      <c r="MZZ16" s="311"/>
      <c r="NAA16" s="624"/>
      <c r="NAB16" s="624"/>
      <c r="NAC16" s="624"/>
      <c r="NAD16" s="313"/>
      <c r="NAE16" s="314"/>
      <c r="NAF16" s="315"/>
      <c r="NAG16" s="311"/>
      <c r="NAH16" s="311"/>
      <c r="NAI16" s="624"/>
      <c r="NAJ16" s="624"/>
      <c r="NAK16" s="624"/>
      <c r="NAL16" s="313"/>
      <c r="NAM16" s="314"/>
      <c r="NAN16" s="315"/>
      <c r="NAO16" s="311"/>
      <c r="NAP16" s="311"/>
      <c r="NAQ16" s="624"/>
      <c r="NAR16" s="624"/>
      <c r="NAS16" s="624"/>
      <c r="NAT16" s="313"/>
      <c r="NAU16" s="314"/>
      <c r="NAV16" s="315"/>
      <c r="NAW16" s="311"/>
      <c r="NAX16" s="311"/>
      <c r="NAY16" s="624"/>
      <c r="NAZ16" s="624"/>
      <c r="NBA16" s="624"/>
      <c r="NBB16" s="313"/>
      <c r="NBC16" s="314"/>
      <c r="NBD16" s="315"/>
      <c r="NBE16" s="311"/>
      <c r="NBF16" s="311"/>
      <c r="NBG16" s="624"/>
      <c r="NBH16" s="624"/>
      <c r="NBI16" s="624"/>
      <c r="NBJ16" s="313"/>
      <c r="NBK16" s="314"/>
      <c r="NBL16" s="315"/>
      <c r="NBM16" s="311"/>
      <c r="NBN16" s="311"/>
      <c r="NBO16" s="624"/>
      <c r="NBP16" s="624"/>
      <c r="NBQ16" s="624"/>
      <c r="NBR16" s="313"/>
      <c r="NBS16" s="314"/>
      <c r="NBT16" s="315"/>
      <c r="NBU16" s="311"/>
      <c r="NBV16" s="311"/>
      <c r="NBW16" s="624"/>
      <c r="NBX16" s="624"/>
      <c r="NBY16" s="624"/>
      <c r="NBZ16" s="313"/>
      <c r="NCA16" s="314"/>
      <c r="NCB16" s="315"/>
      <c r="NCC16" s="311"/>
      <c r="NCD16" s="311"/>
      <c r="NCE16" s="624"/>
      <c r="NCF16" s="624"/>
      <c r="NCG16" s="624"/>
      <c r="NCH16" s="313"/>
      <c r="NCI16" s="314"/>
      <c r="NCJ16" s="315"/>
      <c r="NCK16" s="311"/>
      <c r="NCL16" s="311"/>
      <c r="NCM16" s="624"/>
      <c r="NCN16" s="624"/>
      <c r="NCO16" s="624"/>
      <c r="NCP16" s="313"/>
      <c r="NCQ16" s="314"/>
      <c r="NCR16" s="315"/>
      <c r="NCS16" s="311"/>
      <c r="NCT16" s="311"/>
      <c r="NCU16" s="624"/>
      <c r="NCV16" s="624"/>
      <c r="NCW16" s="624"/>
      <c r="NCX16" s="313"/>
      <c r="NCY16" s="314"/>
      <c r="NCZ16" s="315"/>
      <c r="NDA16" s="311"/>
      <c r="NDB16" s="311"/>
      <c r="NDC16" s="624"/>
      <c r="NDD16" s="624"/>
      <c r="NDE16" s="624"/>
      <c r="NDF16" s="313"/>
      <c r="NDG16" s="314"/>
      <c r="NDH16" s="315"/>
      <c r="NDI16" s="311"/>
      <c r="NDJ16" s="311"/>
      <c r="NDK16" s="624"/>
      <c r="NDL16" s="624"/>
      <c r="NDM16" s="624"/>
      <c r="NDN16" s="313"/>
      <c r="NDO16" s="314"/>
      <c r="NDP16" s="315"/>
      <c r="NDQ16" s="311"/>
      <c r="NDR16" s="311"/>
      <c r="NDS16" s="624"/>
      <c r="NDT16" s="624"/>
      <c r="NDU16" s="624"/>
      <c r="NDV16" s="313"/>
      <c r="NDW16" s="314"/>
      <c r="NDX16" s="315"/>
      <c r="NDY16" s="311"/>
      <c r="NDZ16" s="311"/>
      <c r="NEA16" s="624"/>
      <c r="NEB16" s="624"/>
      <c r="NEC16" s="624"/>
      <c r="NED16" s="313"/>
      <c r="NEE16" s="314"/>
      <c r="NEF16" s="315"/>
      <c r="NEG16" s="311"/>
      <c r="NEH16" s="311"/>
      <c r="NEI16" s="624"/>
      <c r="NEJ16" s="624"/>
      <c r="NEK16" s="624"/>
      <c r="NEL16" s="313"/>
      <c r="NEM16" s="314"/>
      <c r="NEN16" s="315"/>
      <c r="NEO16" s="311"/>
      <c r="NEP16" s="311"/>
      <c r="NEQ16" s="624"/>
      <c r="NER16" s="624"/>
      <c r="NES16" s="624"/>
      <c r="NET16" s="313"/>
      <c r="NEU16" s="314"/>
      <c r="NEV16" s="315"/>
      <c r="NEW16" s="311"/>
      <c r="NEX16" s="311"/>
      <c r="NEY16" s="624"/>
      <c r="NEZ16" s="624"/>
      <c r="NFA16" s="624"/>
      <c r="NFB16" s="313"/>
      <c r="NFC16" s="314"/>
      <c r="NFD16" s="315"/>
      <c r="NFE16" s="311"/>
      <c r="NFF16" s="311"/>
      <c r="NFG16" s="624"/>
      <c r="NFH16" s="624"/>
      <c r="NFI16" s="624"/>
      <c r="NFJ16" s="313"/>
      <c r="NFK16" s="314"/>
      <c r="NFL16" s="315"/>
      <c r="NFM16" s="311"/>
      <c r="NFN16" s="311"/>
      <c r="NFO16" s="624"/>
      <c r="NFP16" s="624"/>
      <c r="NFQ16" s="624"/>
      <c r="NFR16" s="313"/>
      <c r="NFS16" s="314"/>
      <c r="NFT16" s="315"/>
      <c r="NFU16" s="311"/>
      <c r="NFV16" s="311"/>
      <c r="NFW16" s="624"/>
      <c r="NFX16" s="624"/>
      <c r="NFY16" s="624"/>
      <c r="NFZ16" s="313"/>
      <c r="NGA16" s="314"/>
      <c r="NGB16" s="315"/>
      <c r="NGC16" s="311"/>
      <c r="NGD16" s="311"/>
      <c r="NGE16" s="624"/>
      <c r="NGF16" s="624"/>
      <c r="NGG16" s="624"/>
      <c r="NGH16" s="313"/>
      <c r="NGI16" s="314"/>
      <c r="NGJ16" s="315"/>
      <c r="NGK16" s="311"/>
      <c r="NGL16" s="311"/>
      <c r="NGM16" s="624"/>
      <c r="NGN16" s="624"/>
      <c r="NGO16" s="624"/>
      <c r="NGP16" s="313"/>
      <c r="NGQ16" s="314"/>
      <c r="NGR16" s="315"/>
      <c r="NGS16" s="311"/>
      <c r="NGT16" s="311"/>
      <c r="NGU16" s="624"/>
      <c r="NGV16" s="624"/>
      <c r="NGW16" s="624"/>
      <c r="NGX16" s="313"/>
      <c r="NGY16" s="314"/>
      <c r="NGZ16" s="315"/>
      <c r="NHA16" s="311"/>
      <c r="NHB16" s="311"/>
      <c r="NHC16" s="624"/>
      <c r="NHD16" s="624"/>
      <c r="NHE16" s="624"/>
      <c r="NHF16" s="313"/>
      <c r="NHG16" s="314"/>
      <c r="NHH16" s="315"/>
      <c r="NHI16" s="311"/>
      <c r="NHJ16" s="311"/>
      <c r="NHK16" s="624"/>
      <c r="NHL16" s="624"/>
      <c r="NHM16" s="624"/>
      <c r="NHN16" s="313"/>
      <c r="NHO16" s="314"/>
      <c r="NHP16" s="315"/>
      <c r="NHQ16" s="311"/>
      <c r="NHR16" s="311"/>
      <c r="NHS16" s="624"/>
      <c r="NHT16" s="624"/>
      <c r="NHU16" s="624"/>
      <c r="NHV16" s="313"/>
      <c r="NHW16" s="314"/>
      <c r="NHX16" s="315"/>
      <c r="NHY16" s="311"/>
      <c r="NHZ16" s="311"/>
      <c r="NIA16" s="624"/>
      <c r="NIB16" s="624"/>
      <c r="NIC16" s="624"/>
      <c r="NID16" s="313"/>
      <c r="NIE16" s="314"/>
      <c r="NIF16" s="315"/>
      <c r="NIG16" s="311"/>
      <c r="NIH16" s="311"/>
      <c r="NII16" s="624"/>
      <c r="NIJ16" s="624"/>
      <c r="NIK16" s="624"/>
      <c r="NIL16" s="313"/>
      <c r="NIM16" s="314"/>
      <c r="NIN16" s="315"/>
      <c r="NIO16" s="311"/>
      <c r="NIP16" s="311"/>
      <c r="NIQ16" s="624"/>
      <c r="NIR16" s="624"/>
      <c r="NIS16" s="624"/>
      <c r="NIT16" s="313"/>
      <c r="NIU16" s="314"/>
      <c r="NIV16" s="315"/>
      <c r="NIW16" s="311"/>
      <c r="NIX16" s="311"/>
      <c r="NIY16" s="624"/>
      <c r="NIZ16" s="624"/>
      <c r="NJA16" s="624"/>
      <c r="NJB16" s="313"/>
      <c r="NJC16" s="314"/>
      <c r="NJD16" s="315"/>
      <c r="NJE16" s="311"/>
      <c r="NJF16" s="311"/>
      <c r="NJG16" s="624"/>
      <c r="NJH16" s="624"/>
      <c r="NJI16" s="624"/>
      <c r="NJJ16" s="313"/>
      <c r="NJK16" s="314"/>
      <c r="NJL16" s="315"/>
      <c r="NJM16" s="311"/>
      <c r="NJN16" s="311"/>
      <c r="NJO16" s="624"/>
      <c r="NJP16" s="624"/>
      <c r="NJQ16" s="624"/>
      <c r="NJR16" s="313"/>
      <c r="NJS16" s="314"/>
      <c r="NJT16" s="315"/>
      <c r="NJU16" s="311"/>
      <c r="NJV16" s="311"/>
      <c r="NJW16" s="624"/>
      <c r="NJX16" s="624"/>
      <c r="NJY16" s="624"/>
      <c r="NJZ16" s="313"/>
      <c r="NKA16" s="314"/>
      <c r="NKB16" s="315"/>
      <c r="NKC16" s="311"/>
      <c r="NKD16" s="311"/>
      <c r="NKE16" s="624"/>
      <c r="NKF16" s="624"/>
      <c r="NKG16" s="624"/>
      <c r="NKH16" s="313"/>
      <c r="NKI16" s="314"/>
      <c r="NKJ16" s="315"/>
      <c r="NKK16" s="311"/>
      <c r="NKL16" s="311"/>
      <c r="NKM16" s="624"/>
      <c r="NKN16" s="624"/>
      <c r="NKO16" s="624"/>
      <c r="NKP16" s="313"/>
      <c r="NKQ16" s="314"/>
      <c r="NKR16" s="315"/>
      <c r="NKS16" s="311"/>
      <c r="NKT16" s="311"/>
      <c r="NKU16" s="624"/>
      <c r="NKV16" s="624"/>
      <c r="NKW16" s="624"/>
      <c r="NKX16" s="313"/>
      <c r="NKY16" s="314"/>
      <c r="NKZ16" s="315"/>
      <c r="NLA16" s="311"/>
      <c r="NLB16" s="311"/>
      <c r="NLC16" s="624"/>
      <c r="NLD16" s="624"/>
      <c r="NLE16" s="624"/>
      <c r="NLF16" s="313"/>
      <c r="NLG16" s="314"/>
      <c r="NLH16" s="315"/>
      <c r="NLI16" s="311"/>
      <c r="NLJ16" s="311"/>
      <c r="NLK16" s="624"/>
      <c r="NLL16" s="624"/>
      <c r="NLM16" s="624"/>
      <c r="NLN16" s="313"/>
      <c r="NLO16" s="314"/>
      <c r="NLP16" s="315"/>
      <c r="NLQ16" s="311"/>
      <c r="NLR16" s="311"/>
      <c r="NLS16" s="624"/>
      <c r="NLT16" s="624"/>
      <c r="NLU16" s="624"/>
      <c r="NLV16" s="313"/>
      <c r="NLW16" s="314"/>
      <c r="NLX16" s="315"/>
      <c r="NLY16" s="311"/>
      <c r="NLZ16" s="311"/>
      <c r="NMA16" s="624"/>
      <c r="NMB16" s="624"/>
      <c r="NMC16" s="624"/>
      <c r="NMD16" s="313"/>
      <c r="NME16" s="314"/>
      <c r="NMF16" s="315"/>
      <c r="NMG16" s="311"/>
      <c r="NMH16" s="311"/>
      <c r="NMI16" s="624"/>
      <c r="NMJ16" s="624"/>
      <c r="NMK16" s="624"/>
      <c r="NML16" s="313"/>
      <c r="NMM16" s="314"/>
      <c r="NMN16" s="315"/>
      <c r="NMO16" s="311"/>
      <c r="NMP16" s="311"/>
      <c r="NMQ16" s="624"/>
      <c r="NMR16" s="624"/>
      <c r="NMS16" s="624"/>
      <c r="NMT16" s="313"/>
      <c r="NMU16" s="314"/>
      <c r="NMV16" s="315"/>
      <c r="NMW16" s="311"/>
      <c r="NMX16" s="311"/>
      <c r="NMY16" s="624"/>
      <c r="NMZ16" s="624"/>
      <c r="NNA16" s="624"/>
      <c r="NNB16" s="313"/>
      <c r="NNC16" s="314"/>
      <c r="NND16" s="315"/>
      <c r="NNE16" s="311"/>
      <c r="NNF16" s="311"/>
      <c r="NNG16" s="624"/>
      <c r="NNH16" s="624"/>
      <c r="NNI16" s="624"/>
      <c r="NNJ16" s="313"/>
      <c r="NNK16" s="314"/>
      <c r="NNL16" s="315"/>
      <c r="NNM16" s="311"/>
      <c r="NNN16" s="311"/>
      <c r="NNO16" s="624"/>
      <c r="NNP16" s="624"/>
      <c r="NNQ16" s="624"/>
      <c r="NNR16" s="313"/>
      <c r="NNS16" s="314"/>
      <c r="NNT16" s="315"/>
      <c r="NNU16" s="311"/>
      <c r="NNV16" s="311"/>
      <c r="NNW16" s="624"/>
      <c r="NNX16" s="624"/>
      <c r="NNY16" s="624"/>
      <c r="NNZ16" s="313"/>
      <c r="NOA16" s="314"/>
      <c r="NOB16" s="315"/>
      <c r="NOC16" s="311"/>
      <c r="NOD16" s="311"/>
      <c r="NOE16" s="624"/>
      <c r="NOF16" s="624"/>
      <c r="NOG16" s="624"/>
      <c r="NOH16" s="313"/>
      <c r="NOI16" s="314"/>
      <c r="NOJ16" s="315"/>
      <c r="NOK16" s="311"/>
      <c r="NOL16" s="311"/>
      <c r="NOM16" s="624"/>
      <c r="NON16" s="624"/>
      <c r="NOO16" s="624"/>
      <c r="NOP16" s="313"/>
      <c r="NOQ16" s="314"/>
      <c r="NOR16" s="315"/>
      <c r="NOS16" s="311"/>
      <c r="NOT16" s="311"/>
      <c r="NOU16" s="624"/>
      <c r="NOV16" s="624"/>
      <c r="NOW16" s="624"/>
      <c r="NOX16" s="313"/>
      <c r="NOY16" s="314"/>
      <c r="NOZ16" s="315"/>
      <c r="NPA16" s="311"/>
      <c r="NPB16" s="311"/>
      <c r="NPC16" s="624"/>
      <c r="NPD16" s="624"/>
      <c r="NPE16" s="624"/>
      <c r="NPF16" s="313"/>
      <c r="NPG16" s="314"/>
      <c r="NPH16" s="315"/>
      <c r="NPI16" s="311"/>
      <c r="NPJ16" s="311"/>
      <c r="NPK16" s="624"/>
      <c r="NPL16" s="624"/>
      <c r="NPM16" s="624"/>
      <c r="NPN16" s="313"/>
      <c r="NPO16" s="314"/>
      <c r="NPP16" s="315"/>
      <c r="NPQ16" s="311"/>
      <c r="NPR16" s="311"/>
      <c r="NPS16" s="624"/>
      <c r="NPT16" s="624"/>
      <c r="NPU16" s="624"/>
      <c r="NPV16" s="313"/>
      <c r="NPW16" s="314"/>
      <c r="NPX16" s="315"/>
      <c r="NPY16" s="311"/>
      <c r="NPZ16" s="311"/>
      <c r="NQA16" s="624"/>
      <c r="NQB16" s="624"/>
      <c r="NQC16" s="624"/>
      <c r="NQD16" s="313"/>
      <c r="NQE16" s="314"/>
      <c r="NQF16" s="315"/>
      <c r="NQG16" s="311"/>
      <c r="NQH16" s="311"/>
      <c r="NQI16" s="624"/>
      <c r="NQJ16" s="624"/>
      <c r="NQK16" s="624"/>
      <c r="NQL16" s="313"/>
      <c r="NQM16" s="314"/>
      <c r="NQN16" s="315"/>
      <c r="NQO16" s="311"/>
      <c r="NQP16" s="311"/>
      <c r="NQQ16" s="624"/>
      <c r="NQR16" s="624"/>
      <c r="NQS16" s="624"/>
      <c r="NQT16" s="313"/>
      <c r="NQU16" s="314"/>
      <c r="NQV16" s="315"/>
      <c r="NQW16" s="311"/>
      <c r="NQX16" s="311"/>
      <c r="NQY16" s="624"/>
      <c r="NQZ16" s="624"/>
      <c r="NRA16" s="624"/>
      <c r="NRB16" s="313"/>
      <c r="NRC16" s="314"/>
      <c r="NRD16" s="315"/>
      <c r="NRE16" s="311"/>
      <c r="NRF16" s="311"/>
      <c r="NRG16" s="624"/>
      <c r="NRH16" s="624"/>
      <c r="NRI16" s="624"/>
      <c r="NRJ16" s="313"/>
      <c r="NRK16" s="314"/>
      <c r="NRL16" s="315"/>
      <c r="NRM16" s="311"/>
      <c r="NRN16" s="311"/>
      <c r="NRO16" s="624"/>
      <c r="NRP16" s="624"/>
      <c r="NRQ16" s="624"/>
      <c r="NRR16" s="313"/>
      <c r="NRS16" s="314"/>
      <c r="NRT16" s="315"/>
      <c r="NRU16" s="311"/>
      <c r="NRV16" s="311"/>
      <c r="NRW16" s="624"/>
      <c r="NRX16" s="624"/>
      <c r="NRY16" s="624"/>
      <c r="NRZ16" s="313"/>
      <c r="NSA16" s="314"/>
      <c r="NSB16" s="315"/>
      <c r="NSC16" s="311"/>
      <c r="NSD16" s="311"/>
      <c r="NSE16" s="624"/>
      <c r="NSF16" s="624"/>
      <c r="NSG16" s="624"/>
      <c r="NSH16" s="313"/>
      <c r="NSI16" s="314"/>
      <c r="NSJ16" s="315"/>
      <c r="NSK16" s="311"/>
      <c r="NSL16" s="311"/>
      <c r="NSM16" s="624"/>
      <c r="NSN16" s="624"/>
      <c r="NSO16" s="624"/>
      <c r="NSP16" s="313"/>
      <c r="NSQ16" s="314"/>
      <c r="NSR16" s="315"/>
      <c r="NSS16" s="311"/>
      <c r="NST16" s="311"/>
      <c r="NSU16" s="624"/>
      <c r="NSV16" s="624"/>
      <c r="NSW16" s="624"/>
      <c r="NSX16" s="313"/>
      <c r="NSY16" s="314"/>
      <c r="NSZ16" s="315"/>
      <c r="NTA16" s="311"/>
      <c r="NTB16" s="311"/>
      <c r="NTC16" s="624"/>
      <c r="NTD16" s="624"/>
      <c r="NTE16" s="624"/>
      <c r="NTF16" s="313"/>
      <c r="NTG16" s="314"/>
      <c r="NTH16" s="315"/>
      <c r="NTI16" s="311"/>
      <c r="NTJ16" s="311"/>
      <c r="NTK16" s="624"/>
      <c r="NTL16" s="624"/>
      <c r="NTM16" s="624"/>
      <c r="NTN16" s="313"/>
      <c r="NTO16" s="314"/>
      <c r="NTP16" s="315"/>
      <c r="NTQ16" s="311"/>
      <c r="NTR16" s="311"/>
      <c r="NTS16" s="624"/>
      <c r="NTT16" s="624"/>
      <c r="NTU16" s="624"/>
      <c r="NTV16" s="313"/>
      <c r="NTW16" s="314"/>
      <c r="NTX16" s="315"/>
      <c r="NTY16" s="311"/>
      <c r="NTZ16" s="311"/>
      <c r="NUA16" s="624"/>
      <c r="NUB16" s="624"/>
      <c r="NUC16" s="624"/>
      <c r="NUD16" s="313"/>
      <c r="NUE16" s="314"/>
      <c r="NUF16" s="315"/>
      <c r="NUG16" s="311"/>
      <c r="NUH16" s="311"/>
      <c r="NUI16" s="624"/>
      <c r="NUJ16" s="624"/>
      <c r="NUK16" s="624"/>
      <c r="NUL16" s="313"/>
      <c r="NUM16" s="314"/>
      <c r="NUN16" s="315"/>
      <c r="NUO16" s="311"/>
      <c r="NUP16" s="311"/>
      <c r="NUQ16" s="624"/>
      <c r="NUR16" s="624"/>
      <c r="NUS16" s="624"/>
      <c r="NUT16" s="313"/>
      <c r="NUU16" s="314"/>
      <c r="NUV16" s="315"/>
      <c r="NUW16" s="311"/>
      <c r="NUX16" s="311"/>
      <c r="NUY16" s="624"/>
      <c r="NUZ16" s="624"/>
      <c r="NVA16" s="624"/>
      <c r="NVB16" s="313"/>
      <c r="NVC16" s="314"/>
      <c r="NVD16" s="315"/>
      <c r="NVE16" s="311"/>
      <c r="NVF16" s="311"/>
      <c r="NVG16" s="624"/>
      <c r="NVH16" s="624"/>
      <c r="NVI16" s="624"/>
      <c r="NVJ16" s="313"/>
      <c r="NVK16" s="314"/>
      <c r="NVL16" s="315"/>
      <c r="NVM16" s="311"/>
      <c r="NVN16" s="311"/>
      <c r="NVO16" s="624"/>
      <c r="NVP16" s="624"/>
      <c r="NVQ16" s="624"/>
      <c r="NVR16" s="313"/>
      <c r="NVS16" s="314"/>
      <c r="NVT16" s="315"/>
      <c r="NVU16" s="311"/>
      <c r="NVV16" s="311"/>
      <c r="NVW16" s="624"/>
      <c r="NVX16" s="624"/>
      <c r="NVY16" s="624"/>
      <c r="NVZ16" s="313"/>
      <c r="NWA16" s="314"/>
      <c r="NWB16" s="315"/>
      <c r="NWC16" s="311"/>
      <c r="NWD16" s="311"/>
      <c r="NWE16" s="624"/>
      <c r="NWF16" s="624"/>
      <c r="NWG16" s="624"/>
      <c r="NWH16" s="313"/>
      <c r="NWI16" s="314"/>
      <c r="NWJ16" s="315"/>
      <c r="NWK16" s="311"/>
      <c r="NWL16" s="311"/>
      <c r="NWM16" s="624"/>
      <c r="NWN16" s="624"/>
      <c r="NWO16" s="624"/>
      <c r="NWP16" s="313"/>
      <c r="NWQ16" s="314"/>
      <c r="NWR16" s="315"/>
      <c r="NWS16" s="311"/>
      <c r="NWT16" s="311"/>
      <c r="NWU16" s="624"/>
      <c r="NWV16" s="624"/>
      <c r="NWW16" s="624"/>
      <c r="NWX16" s="313"/>
      <c r="NWY16" s="314"/>
      <c r="NWZ16" s="315"/>
      <c r="NXA16" s="311"/>
      <c r="NXB16" s="311"/>
      <c r="NXC16" s="624"/>
      <c r="NXD16" s="624"/>
      <c r="NXE16" s="624"/>
      <c r="NXF16" s="313"/>
      <c r="NXG16" s="314"/>
      <c r="NXH16" s="315"/>
      <c r="NXI16" s="311"/>
      <c r="NXJ16" s="311"/>
      <c r="NXK16" s="624"/>
      <c r="NXL16" s="624"/>
      <c r="NXM16" s="624"/>
      <c r="NXN16" s="313"/>
      <c r="NXO16" s="314"/>
      <c r="NXP16" s="315"/>
      <c r="NXQ16" s="311"/>
      <c r="NXR16" s="311"/>
      <c r="NXS16" s="624"/>
      <c r="NXT16" s="624"/>
      <c r="NXU16" s="624"/>
      <c r="NXV16" s="313"/>
      <c r="NXW16" s="314"/>
      <c r="NXX16" s="315"/>
      <c r="NXY16" s="311"/>
      <c r="NXZ16" s="311"/>
      <c r="NYA16" s="624"/>
      <c r="NYB16" s="624"/>
      <c r="NYC16" s="624"/>
      <c r="NYD16" s="313"/>
      <c r="NYE16" s="314"/>
      <c r="NYF16" s="315"/>
      <c r="NYG16" s="311"/>
      <c r="NYH16" s="311"/>
      <c r="NYI16" s="624"/>
      <c r="NYJ16" s="624"/>
      <c r="NYK16" s="624"/>
      <c r="NYL16" s="313"/>
      <c r="NYM16" s="314"/>
      <c r="NYN16" s="315"/>
      <c r="NYO16" s="311"/>
      <c r="NYP16" s="311"/>
      <c r="NYQ16" s="624"/>
      <c r="NYR16" s="624"/>
      <c r="NYS16" s="624"/>
      <c r="NYT16" s="313"/>
      <c r="NYU16" s="314"/>
      <c r="NYV16" s="315"/>
      <c r="NYW16" s="311"/>
      <c r="NYX16" s="311"/>
      <c r="NYY16" s="624"/>
      <c r="NYZ16" s="624"/>
      <c r="NZA16" s="624"/>
      <c r="NZB16" s="313"/>
      <c r="NZC16" s="314"/>
      <c r="NZD16" s="315"/>
      <c r="NZE16" s="311"/>
      <c r="NZF16" s="311"/>
      <c r="NZG16" s="624"/>
      <c r="NZH16" s="624"/>
      <c r="NZI16" s="624"/>
      <c r="NZJ16" s="313"/>
      <c r="NZK16" s="314"/>
      <c r="NZL16" s="315"/>
      <c r="NZM16" s="311"/>
      <c r="NZN16" s="311"/>
      <c r="NZO16" s="624"/>
      <c r="NZP16" s="624"/>
      <c r="NZQ16" s="624"/>
      <c r="NZR16" s="313"/>
      <c r="NZS16" s="314"/>
      <c r="NZT16" s="315"/>
      <c r="NZU16" s="311"/>
      <c r="NZV16" s="311"/>
      <c r="NZW16" s="624"/>
      <c r="NZX16" s="624"/>
      <c r="NZY16" s="624"/>
      <c r="NZZ16" s="313"/>
      <c r="OAA16" s="314"/>
      <c r="OAB16" s="315"/>
      <c r="OAC16" s="311"/>
      <c r="OAD16" s="311"/>
      <c r="OAE16" s="624"/>
      <c r="OAF16" s="624"/>
      <c r="OAG16" s="624"/>
      <c r="OAH16" s="313"/>
      <c r="OAI16" s="314"/>
      <c r="OAJ16" s="315"/>
      <c r="OAK16" s="311"/>
      <c r="OAL16" s="311"/>
      <c r="OAM16" s="624"/>
      <c r="OAN16" s="624"/>
      <c r="OAO16" s="624"/>
      <c r="OAP16" s="313"/>
      <c r="OAQ16" s="314"/>
      <c r="OAR16" s="315"/>
      <c r="OAS16" s="311"/>
      <c r="OAT16" s="311"/>
      <c r="OAU16" s="624"/>
      <c r="OAV16" s="624"/>
      <c r="OAW16" s="624"/>
      <c r="OAX16" s="313"/>
      <c r="OAY16" s="314"/>
      <c r="OAZ16" s="315"/>
      <c r="OBA16" s="311"/>
      <c r="OBB16" s="311"/>
      <c r="OBC16" s="624"/>
      <c r="OBD16" s="624"/>
      <c r="OBE16" s="624"/>
      <c r="OBF16" s="313"/>
      <c r="OBG16" s="314"/>
      <c r="OBH16" s="315"/>
      <c r="OBI16" s="311"/>
      <c r="OBJ16" s="311"/>
      <c r="OBK16" s="624"/>
      <c r="OBL16" s="624"/>
      <c r="OBM16" s="624"/>
      <c r="OBN16" s="313"/>
      <c r="OBO16" s="314"/>
      <c r="OBP16" s="315"/>
      <c r="OBQ16" s="311"/>
      <c r="OBR16" s="311"/>
      <c r="OBS16" s="624"/>
      <c r="OBT16" s="624"/>
      <c r="OBU16" s="624"/>
      <c r="OBV16" s="313"/>
      <c r="OBW16" s="314"/>
      <c r="OBX16" s="315"/>
      <c r="OBY16" s="311"/>
      <c r="OBZ16" s="311"/>
      <c r="OCA16" s="624"/>
      <c r="OCB16" s="624"/>
      <c r="OCC16" s="624"/>
      <c r="OCD16" s="313"/>
      <c r="OCE16" s="314"/>
      <c r="OCF16" s="315"/>
      <c r="OCG16" s="311"/>
      <c r="OCH16" s="311"/>
      <c r="OCI16" s="624"/>
      <c r="OCJ16" s="624"/>
      <c r="OCK16" s="624"/>
      <c r="OCL16" s="313"/>
      <c r="OCM16" s="314"/>
      <c r="OCN16" s="315"/>
      <c r="OCO16" s="311"/>
      <c r="OCP16" s="311"/>
      <c r="OCQ16" s="624"/>
      <c r="OCR16" s="624"/>
      <c r="OCS16" s="624"/>
      <c r="OCT16" s="313"/>
      <c r="OCU16" s="314"/>
      <c r="OCV16" s="315"/>
      <c r="OCW16" s="311"/>
      <c r="OCX16" s="311"/>
      <c r="OCY16" s="624"/>
      <c r="OCZ16" s="624"/>
      <c r="ODA16" s="624"/>
      <c r="ODB16" s="313"/>
      <c r="ODC16" s="314"/>
      <c r="ODD16" s="315"/>
      <c r="ODE16" s="311"/>
      <c r="ODF16" s="311"/>
      <c r="ODG16" s="624"/>
      <c r="ODH16" s="624"/>
      <c r="ODI16" s="624"/>
      <c r="ODJ16" s="313"/>
      <c r="ODK16" s="314"/>
      <c r="ODL16" s="315"/>
      <c r="ODM16" s="311"/>
      <c r="ODN16" s="311"/>
      <c r="ODO16" s="624"/>
      <c r="ODP16" s="624"/>
      <c r="ODQ16" s="624"/>
      <c r="ODR16" s="313"/>
      <c r="ODS16" s="314"/>
      <c r="ODT16" s="315"/>
      <c r="ODU16" s="311"/>
      <c r="ODV16" s="311"/>
      <c r="ODW16" s="624"/>
      <c r="ODX16" s="624"/>
      <c r="ODY16" s="624"/>
      <c r="ODZ16" s="313"/>
      <c r="OEA16" s="314"/>
      <c r="OEB16" s="315"/>
      <c r="OEC16" s="311"/>
      <c r="OED16" s="311"/>
      <c r="OEE16" s="624"/>
      <c r="OEF16" s="624"/>
      <c r="OEG16" s="624"/>
      <c r="OEH16" s="313"/>
      <c r="OEI16" s="314"/>
      <c r="OEJ16" s="315"/>
      <c r="OEK16" s="311"/>
      <c r="OEL16" s="311"/>
      <c r="OEM16" s="624"/>
      <c r="OEN16" s="624"/>
      <c r="OEO16" s="624"/>
      <c r="OEP16" s="313"/>
      <c r="OEQ16" s="314"/>
      <c r="OER16" s="315"/>
      <c r="OES16" s="311"/>
      <c r="OET16" s="311"/>
      <c r="OEU16" s="624"/>
      <c r="OEV16" s="624"/>
      <c r="OEW16" s="624"/>
      <c r="OEX16" s="313"/>
      <c r="OEY16" s="314"/>
      <c r="OEZ16" s="315"/>
      <c r="OFA16" s="311"/>
      <c r="OFB16" s="311"/>
      <c r="OFC16" s="624"/>
      <c r="OFD16" s="624"/>
      <c r="OFE16" s="624"/>
      <c r="OFF16" s="313"/>
      <c r="OFG16" s="314"/>
      <c r="OFH16" s="315"/>
      <c r="OFI16" s="311"/>
      <c r="OFJ16" s="311"/>
      <c r="OFK16" s="624"/>
      <c r="OFL16" s="624"/>
      <c r="OFM16" s="624"/>
      <c r="OFN16" s="313"/>
      <c r="OFO16" s="314"/>
      <c r="OFP16" s="315"/>
      <c r="OFQ16" s="311"/>
      <c r="OFR16" s="311"/>
      <c r="OFS16" s="624"/>
      <c r="OFT16" s="624"/>
      <c r="OFU16" s="624"/>
      <c r="OFV16" s="313"/>
      <c r="OFW16" s="314"/>
      <c r="OFX16" s="315"/>
      <c r="OFY16" s="311"/>
      <c r="OFZ16" s="311"/>
      <c r="OGA16" s="624"/>
      <c r="OGB16" s="624"/>
      <c r="OGC16" s="624"/>
      <c r="OGD16" s="313"/>
      <c r="OGE16" s="314"/>
      <c r="OGF16" s="315"/>
      <c r="OGG16" s="311"/>
      <c r="OGH16" s="311"/>
      <c r="OGI16" s="624"/>
      <c r="OGJ16" s="624"/>
      <c r="OGK16" s="624"/>
      <c r="OGL16" s="313"/>
      <c r="OGM16" s="314"/>
      <c r="OGN16" s="315"/>
      <c r="OGO16" s="311"/>
      <c r="OGP16" s="311"/>
      <c r="OGQ16" s="624"/>
      <c r="OGR16" s="624"/>
      <c r="OGS16" s="624"/>
      <c r="OGT16" s="313"/>
      <c r="OGU16" s="314"/>
      <c r="OGV16" s="315"/>
      <c r="OGW16" s="311"/>
      <c r="OGX16" s="311"/>
      <c r="OGY16" s="624"/>
      <c r="OGZ16" s="624"/>
      <c r="OHA16" s="624"/>
      <c r="OHB16" s="313"/>
      <c r="OHC16" s="314"/>
      <c r="OHD16" s="315"/>
      <c r="OHE16" s="311"/>
      <c r="OHF16" s="311"/>
      <c r="OHG16" s="624"/>
      <c r="OHH16" s="624"/>
      <c r="OHI16" s="624"/>
      <c r="OHJ16" s="313"/>
      <c r="OHK16" s="314"/>
      <c r="OHL16" s="315"/>
      <c r="OHM16" s="311"/>
      <c r="OHN16" s="311"/>
      <c r="OHO16" s="624"/>
      <c r="OHP16" s="624"/>
      <c r="OHQ16" s="624"/>
      <c r="OHR16" s="313"/>
      <c r="OHS16" s="314"/>
      <c r="OHT16" s="315"/>
      <c r="OHU16" s="311"/>
      <c r="OHV16" s="311"/>
      <c r="OHW16" s="624"/>
      <c r="OHX16" s="624"/>
      <c r="OHY16" s="624"/>
      <c r="OHZ16" s="313"/>
      <c r="OIA16" s="314"/>
      <c r="OIB16" s="315"/>
      <c r="OIC16" s="311"/>
      <c r="OID16" s="311"/>
      <c r="OIE16" s="624"/>
      <c r="OIF16" s="624"/>
      <c r="OIG16" s="624"/>
      <c r="OIH16" s="313"/>
      <c r="OII16" s="314"/>
      <c r="OIJ16" s="315"/>
      <c r="OIK16" s="311"/>
      <c r="OIL16" s="311"/>
      <c r="OIM16" s="624"/>
      <c r="OIN16" s="624"/>
      <c r="OIO16" s="624"/>
      <c r="OIP16" s="313"/>
      <c r="OIQ16" s="314"/>
      <c r="OIR16" s="315"/>
      <c r="OIS16" s="311"/>
      <c r="OIT16" s="311"/>
      <c r="OIU16" s="624"/>
      <c r="OIV16" s="624"/>
      <c r="OIW16" s="624"/>
      <c r="OIX16" s="313"/>
      <c r="OIY16" s="314"/>
      <c r="OIZ16" s="315"/>
      <c r="OJA16" s="311"/>
      <c r="OJB16" s="311"/>
      <c r="OJC16" s="624"/>
      <c r="OJD16" s="624"/>
      <c r="OJE16" s="624"/>
      <c r="OJF16" s="313"/>
      <c r="OJG16" s="314"/>
      <c r="OJH16" s="315"/>
      <c r="OJI16" s="311"/>
      <c r="OJJ16" s="311"/>
      <c r="OJK16" s="624"/>
      <c r="OJL16" s="624"/>
      <c r="OJM16" s="624"/>
      <c r="OJN16" s="313"/>
      <c r="OJO16" s="314"/>
      <c r="OJP16" s="315"/>
      <c r="OJQ16" s="311"/>
      <c r="OJR16" s="311"/>
      <c r="OJS16" s="624"/>
      <c r="OJT16" s="624"/>
      <c r="OJU16" s="624"/>
      <c r="OJV16" s="313"/>
      <c r="OJW16" s="314"/>
      <c r="OJX16" s="315"/>
      <c r="OJY16" s="311"/>
      <c r="OJZ16" s="311"/>
      <c r="OKA16" s="624"/>
      <c r="OKB16" s="624"/>
      <c r="OKC16" s="624"/>
      <c r="OKD16" s="313"/>
      <c r="OKE16" s="314"/>
      <c r="OKF16" s="315"/>
      <c r="OKG16" s="311"/>
      <c r="OKH16" s="311"/>
      <c r="OKI16" s="624"/>
      <c r="OKJ16" s="624"/>
      <c r="OKK16" s="624"/>
      <c r="OKL16" s="313"/>
      <c r="OKM16" s="314"/>
      <c r="OKN16" s="315"/>
      <c r="OKO16" s="311"/>
      <c r="OKP16" s="311"/>
      <c r="OKQ16" s="624"/>
      <c r="OKR16" s="624"/>
      <c r="OKS16" s="624"/>
      <c r="OKT16" s="313"/>
      <c r="OKU16" s="314"/>
      <c r="OKV16" s="315"/>
      <c r="OKW16" s="311"/>
      <c r="OKX16" s="311"/>
      <c r="OKY16" s="624"/>
      <c r="OKZ16" s="624"/>
      <c r="OLA16" s="624"/>
      <c r="OLB16" s="313"/>
      <c r="OLC16" s="314"/>
      <c r="OLD16" s="315"/>
      <c r="OLE16" s="311"/>
      <c r="OLF16" s="311"/>
      <c r="OLG16" s="624"/>
      <c r="OLH16" s="624"/>
      <c r="OLI16" s="624"/>
      <c r="OLJ16" s="313"/>
      <c r="OLK16" s="314"/>
      <c r="OLL16" s="315"/>
      <c r="OLM16" s="311"/>
      <c r="OLN16" s="311"/>
      <c r="OLO16" s="624"/>
      <c r="OLP16" s="624"/>
      <c r="OLQ16" s="624"/>
      <c r="OLR16" s="313"/>
      <c r="OLS16" s="314"/>
      <c r="OLT16" s="315"/>
      <c r="OLU16" s="311"/>
      <c r="OLV16" s="311"/>
      <c r="OLW16" s="624"/>
      <c r="OLX16" s="624"/>
      <c r="OLY16" s="624"/>
      <c r="OLZ16" s="313"/>
      <c r="OMA16" s="314"/>
      <c r="OMB16" s="315"/>
      <c r="OMC16" s="311"/>
      <c r="OMD16" s="311"/>
      <c r="OME16" s="624"/>
      <c r="OMF16" s="624"/>
      <c r="OMG16" s="624"/>
      <c r="OMH16" s="313"/>
      <c r="OMI16" s="314"/>
      <c r="OMJ16" s="315"/>
      <c r="OMK16" s="311"/>
      <c r="OML16" s="311"/>
      <c r="OMM16" s="624"/>
      <c r="OMN16" s="624"/>
      <c r="OMO16" s="624"/>
      <c r="OMP16" s="313"/>
      <c r="OMQ16" s="314"/>
      <c r="OMR16" s="315"/>
      <c r="OMS16" s="311"/>
      <c r="OMT16" s="311"/>
      <c r="OMU16" s="624"/>
      <c r="OMV16" s="624"/>
      <c r="OMW16" s="624"/>
      <c r="OMX16" s="313"/>
      <c r="OMY16" s="314"/>
      <c r="OMZ16" s="315"/>
      <c r="ONA16" s="311"/>
      <c r="ONB16" s="311"/>
      <c r="ONC16" s="624"/>
      <c r="OND16" s="624"/>
      <c r="ONE16" s="624"/>
      <c r="ONF16" s="313"/>
      <c r="ONG16" s="314"/>
      <c r="ONH16" s="315"/>
      <c r="ONI16" s="311"/>
      <c r="ONJ16" s="311"/>
      <c r="ONK16" s="624"/>
      <c r="ONL16" s="624"/>
      <c r="ONM16" s="624"/>
      <c r="ONN16" s="313"/>
      <c r="ONO16" s="314"/>
      <c r="ONP16" s="315"/>
      <c r="ONQ16" s="311"/>
      <c r="ONR16" s="311"/>
      <c r="ONS16" s="624"/>
      <c r="ONT16" s="624"/>
      <c r="ONU16" s="624"/>
      <c r="ONV16" s="313"/>
      <c r="ONW16" s="314"/>
      <c r="ONX16" s="315"/>
      <c r="ONY16" s="311"/>
      <c r="ONZ16" s="311"/>
      <c r="OOA16" s="624"/>
      <c r="OOB16" s="624"/>
      <c r="OOC16" s="624"/>
      <c r="OOD16" s="313"/>
      <c r="OOE16" s="314"/>
      <c r="OOF16" s="315"/>
      <c r="OOG16" s="311"/>
      <c r="OOH16" s="311"/>
      <c r="OOI16" s="624"/>
      <c r="OOJ16" s="624"/>
      <c r="OOK16" s="624"/>
      <c r="OOL16" s="313"/>
      <c r="OOM16" s="314"/>
      <c r="OON16" s="315"/>
      <c r="OOO16" s="311"/>
      <c r="OOP16" s="311"/>
      <c r="OOQ16" s="624"/>
      <c r="OOR16" s="624"/>
      <c r="OOS16" s="624"/>
      <c r="OOT16" s="313"/>
      <c r="OOU16" s="314"/>
      <c r="OOV16" s="315"/>
      <c r="OOW16" s="311"/>
      <c r="OOX16" s="311"/>
      <c r="OOY16" s="624"/>
      <c r="OOZ16" s="624"/>
      <c r="OPA16" s="624"/>
      <c r="OPB16" s="313"/>
      <c r="OPC16" s="314"/>
      <c r="OPD16" s="315"/>
      <c r="OPE16" s="311"/>
      <c r="OPF16" s="311"/>
      <c r="OPG16" s="624"/>
      <c r="OPH16" s="624"/>
      <c r="OPI16" s="624"/>
      <c r="OPJ16" s="313"/>
      <c r="OPK16" s="314"/>
      <c r="OPL16" s="315"/>
      <c r="OPM16" s="311"/>
      <c r="OPN16" s="311"/>
      <c r="OPO16" s="624"/>
      <c r="OPP16" s="624"/>
      <c r="OPQ16" s="624"/>
      <c r="OPR16" s="313"/>
      <c r="OPS16" s="314"/>
      <c r="OPT16" s="315"/>
      <c r="OPU16" s="311"/>
      <c r="OPV16" s="311"/>
      <c r="OPW16" s="624"/>
      <c r="OPX16" s="624"/>
      <c r="OPY16" s="624"/>
      <c r="OPZ16" s="313"/>
      <c r="OQA16" s="314"/>
      <c r="OQB16" s="315"/>
      <c r="OQC16" s="311"/>
      <c r="OQD16" s="311"/>
      <c r="OQE16" s="624"/>
      <c r="OQF16" s="624"/>
      <c r="OQG16" s="624"/>
      <c r="OQH16" s="313"/>
      <c r="OQI16" s="314"/>
      <c r="OQJ16" s="315"/>
      <c r="OQK16" s="311"/>
      <c r="OQL16" s="311"/>
      <c r="OQM16" s="624"/>
      <c r="OQN16" s="624"/>
      <c r="OQO16" s="624"/>
      <c r="OQP16" s="313"/>
      <c r="OQQ16" s="314"/>
      <c r="OQR16" s="315"/>
      <c r="OQS16" s="311"/>
      <c r="OQT16" s="311"/>
      <c r="OQU16" s="624"/>
      <c r="OQV16" s="624"/>
      <c r="OQW16" s="624"/>
      <c r="OQX16" s="313"/>
      <c r="OQY16" s="314"/>
      <c r="OQZ16" s="315"/>
      <c r="ORA16" s="311"/>
      <c r="ORB16" s="311"/>
      <c r="ORC16" s="624"/>
      <c r="ORD16" s="624"/>
      <c r="ORE16" s="624"/>
      <c r="ORF16" s="313"/>
      <c r="ORG16" s="314"/>
      <c r="ORH16" s="315"/>
      <c r="ORI16" s="311"/>
      <c r="ORJ16" s="311"/>
      <c r="ORK16" s="624"/>
      <c r="ORL16" s="624"/>
      <c r="ORM16" s="624"/>
      <c r="ORN16" s="313"/>
      <c r="ORO16" s="314"/>
      <c r="ORP16" s="315"/>
      <c r="ORQ16" s="311"/>
      <c r="ORR16" s="311"/>
      <c r="ORS16" s="624"/>
      <c r="ORT16" s="624"/>
      <c r="ORU16" s="624"/>
      <c r="ORV16" s="313"/>
      <c r="ORW16" s="314"/>
      <c r="ORX16" s="315"/>
      <c r="ORY16" s="311"/>
      <c r="ORZ16" s="311"/>
      <c r="OSA16" s="624"/>
      <c r="OSB16" s="624"/>
      <c r="OSC16" s="624"/>
      <c r="OSD16" s="313"/>
      <c r="OSE16" s="314"/>
      <c r="OSF16" s="315"/>
      <c r="OSG16" s="311"/>
      <c r="OSH16" s="311"/>
      <c r="OSI16" s="624"/>
      <c r="OSJ16" s="624"/>
      <c r="OSK16" s="624"/>
      <c r="OSL16" s="313"/>
      <c r="OSM16" s="314"/>
      <c r="OSN16" s="315"/>
      <c r="OSO16" s="311"/>
      <c r="OSP16" s="311"/>
      <c r="OSQ16" s="624"/>
      <c r="OSR16" s="624"/>
      <c r="OSS16" s="624"/>
      <c r="OST16" s="313"/>
      <c r="OSU16" s="314"/>
      <c r="OSV16" s="315"/>
      <c r="OSW16" s="311"/>
      <c r="OSX16" s="311"/>
      <c r="OSY16" s="624"/>
      <c r="OSZ16" s="624"/>
      <c r="OTA16" s="624"/>
      <c r="OTB16" s="313"/>
      <c r="OTC16" s="314"/>
      <c r="OTD16" s="315"/>
      <c r="OTE16" s="311"/>
      <c r="OTF16" s="311"/>
      <c r="OTG16" s="624"/>
      <c r="OTH16" s="624"/>
      <c r="OTI16" s="624"/>
      <c r="OTJ16" s="313"/>
      <c r="OTK16" s="314"/>
      <c r="OTL16" s="315"/>
      <c r="OTM16" s="311"/>
      <c r="OTN16" s="311"/>
      <c r="OTO16" s="624"/>
      <c r="OTP16" s="624"/>
      <c r="OTQ16" s="624"/>
      <c r="OTR16" s="313"/>
      <c r="OTS16" s="314"/>
      <c r="OTT16" s="315"/>
      <c r="OTU16" s="311"/>
      <c r="OTV16" s="311"/>
      <c r="OTW16" s="624"/>
      <c r="OTX16" s="624"/>
      <c r="OTY16" s="624"/>
      <c r="OTZ16" s="313"/>
      <c r="OUA16" s="314"/>
      <c r="OUB16" s="315"/>
      <c r="OUC16" s="311"/>
      <c r="OUD16" s="311"/>
      <c r="OUE16" s="624"/>
      <c r="OUF16" s="624"/>
      <c r="OUG16" s="624"/>
      <c r="OUH16" s="313"/>
      <c r="OUI16" s="314"/>
      <c r="OUJ16" s="315"/>
      <c r="OUK16" s="311"/>
      <c r="OUL16" s="311"/>
      <c r="OUM16" s="624"/>
      <c r="OUN16" s="624"/>
      <c r="OUO16" s="624"/>
      <c r="OUP16" s="313"/>
      <c r="OUQ16" s="314"/>
      <c r="OUR16" s="315"/>
      <c r="OUS16" s="311"/>
      <c r="OUT16" s="311"/>
      <c r="OUU16" s="624"/>
      <c r="OUV16" s="624"/>
      <c r="OUW16" s="624"/>
      <c r="OUX16" s="313"/>
      <c r="OUY16" s="314"/>
      <c r="OUZ16" s="315"/>
      <c r="OVA16" s="311"/>
      <c r="OVB16" s="311"/>
      <c r="OVC16" s="624"/>
      <c r="OVD16" s="624"/>
      <c r="OVE16" s="624"/>
      <c r="OVF16" s="313"/>
      <c r="OVG16" s="314"/>
      <c r="OVH16" s="315"/>
      <c r="OVI16" s="311"/>
      <c r="OVJ16" s="311"/>
      <c r="OVK16" s="624"/>
      <c r="OVL16" s="624"/>
      <c r="OVM16" s="624"/>
      <c r="OVN16" s="313"/>
      <c r="OVO16" s="314"/>
      <c r="OVP16" s="315"/>
      <c r="OVQ16" s="311"/>
      <c r="OVR16" s="311"/>
      <c r="OVS16" s="624"/>
      <c r="OVT16" s="624"/>
      <c r="OVU16" s="624"/>
      <c r="OVV16" s="313"/>
      <c r="OVW16" s="314"/>
      <c r="OVX16" s="315"/>
      <c r="OVY16" s="311"/>
      <c r="OVZ16" s="311"/>
      <c r="OWA16" s="624"/>
      <c r="OWB16" s="624"/>
      <c r="OWC16" s="624"/>
      <c r="OWD16" s="313"/>
      <c r="OWE16" s="314"/>
      <c r="OWF16" s="315"/>
      <c r="OWG16" s="311"/>
      <c r="OWH16" s="311"/>
      <c r="OWI16" s="624"/>
      <c r="OWJ16" s="624"/>
      <c r="OWK16" s="624"/>
      <c r="OWL16" s="313"/>
      <c r="OWM16" s="314"/>
      <c r="OWN16" s="315"/>
      <c r="OWO16" s="311"/>
      <c r="OWP16" s="311"/>
      <c r="OWQ16" s="624"/>
      <c r="OWR16" s="624"/>
      <c r="OWS16" s="624"/>
      <c r="OWT16" s="313"/>
      <c r="OWU16" s="314"/>
      <c r="OWV16" s="315"/>
      <c r="OWW16" s="311"/>
      <c r="OWX16" s="311"/>
      <c r="OWY16" s="624"/>
      <c r="OWZ16" s="624"/>
      <c r="OXA16" s="624"/>
      <c r="OXB16" s="313"/>
      <c r="OXC16" s="314"/>
      <c r="OXD16" s="315"/>
      <c r="OXE16" s="311"/>
      <c r="OXF16" s="311"/>
      <c r="OXG16" s="624"/>
      <c r="OXH16" s="624"/>
      <c r="OXI16" s="624"/>
      <c r="OXJ16" s="313"/>
      <c r="OXK16" s="314"/>
      <c r="OXL16" s="315"/>
      <c r="OXM16" s="311"/>
      <c r="OXN16" s="311"/>
      <c r="OXO16" s="624"/>
      <c r="OXP16" s="624"/>
      <c r="OXQ16" s="624"/>
      <c r="OXR16" s="313"/>
      <c r="OXS16" s="314"/>
      <c r="OXT16" s="315"/>
      <c r="OXU16" s="311"/>
      <c r="OXV16" s="311"/>
      <c r="OXW16" s="624"/>
      <c r="OXX16" s="624"/>
      <c r="OXY16" s="624"/>
      <c r="OXZ16" s="313"/>
      <c r="OYA16" s="314"/>
      <c r="OYB16" s="315"/>
      <c r="OYC16" s="311"/>
      <c r="OYD16" s="311"/>
      <c r="OYE16" s="624"/>
      <c r="OYF16" s="624"/>
      <c r="OYG16" s="624"/>
      <c r="OYH16" s="313"/>
      <c r="OYI16" s="314"/>
      <c r="OYJ16" s="315"/>
      <c r="OYK16" s="311"/>
      <c r="OYL16" s="311"/>
      <c r="OYM16" s="624"/>
      <c r="OYN16" s="624"/>
      <c r="OYO16" s="624"/>
      <c r="OYP16" s="313"/>
      <c r="OYQ16" s="314"/>
      <c r="OYR16" s="315"/>
      <c r="OYS16" s="311"/>
      <c r="OYT16" s="311"/>
      <c r="OYU16" s="624"/>
      <c r="OYV16" s="624"/>
      <c r="OYW16" s="624"/>
      <c r="OYX16" s="313"/>
      <c r="OYY16" s="314"/>
      <c r="OYZ16" s="315"/>
      <c r="OZA16" s="311"/>
      <c r="OZB16" s="311"/>
      <c r="OZC16" s="624"/>
      <c r="OZD16" s="624"/>
      <c r="OZE16" s="624"/>
      <c r="OZF16" s="313"/>
      <c r="OZG16" s="314"/>
      <c r="OZH16" s="315"/>
      <c r="OZI16" s="311"/>
      <c r="OZJ16" s="311"/>
      <c r="OZK16" s="624"/>
      <c r="OZL16" s="624"/>
      <c r="OZM16" s="624"/>
      <c r="OZN16" s="313"/>
      <c r="OZO16" s="314"/>
      <c r="OZP16" s="315"/>
      <c r="OZQ16" s="311"/>
      <c r="OZR16" s="311"/>
      <c r="OZS16" s="624"/>
      <c r="OZT16" s="624"/>
      <c r="OZU16" s="624"/>
      <c r="OZV16" s="313"/>
      <c r="OZW16" s="314"/>
      <c r="OZX16" s="315"/>
      <c r="OZY16" s="311"/>
      <c r="OZZ16" s="311"/>
      <c r="PAA16" s="624"/>
      <c r="PAB16" s="624"/>
      <c r="PAC16" s="624"/>
      <c r="PAD16" s="313"/>
      <c r="PAE16" s="314"/>
      <c r="PAF16" s="315"/>
      <c r="PAG16" s="311"/>
      <c r="PAH16" s="311"/>
      <c r="PAI16" s="624"/>
      <c r="PAJ16" s="624"/>
      <c r="PAK16" s="624"/>
      <c r="PAL16" s="313"/>
      <c r="PAM16" s="314"/>
      <c r="PAN16" s="315"/>
      <c r="PAO16" s="311"/>
      <c r="PAP16" s="311"/>
      <c r="PAQ16" s="624"/>
      <c r="PAR16" s="624"/>
      <c r="PAS16" s="624"/>
      <c r="PAT16" s="313"/>
      <c r="PAU16" s="314"/>
      <c r="PAV16" s="315"/>
      <c r="PAW16" s="311"/>
      <c r="PAX16" s="311"/>
      <c r="PAY16" s="624"/>
      <c r="PAZ16" s="624"/>
      <c r="PBA16" s="624"/>
      <c r="PBB16" s="313"/>
      <c r="PBC16" s="314"/>
      <c r="PBD16" s="315"/>
      <c r="PBE16" s="311"/>
      <c r="PBF16" s="311"/>
      <c r="PBG16" s="624"/>
      <c r="PBH16" s="624"/>
      <c r="PBI16" s="624"/>
      <c r="PBJ16" s="313"/>
      <c r="PBK16" s="314"/>
      <c r="PBL16" s="315"/>
      <c r="PBM16" s="311"/>
      <c r="PBN16" s="311"/>
      <c r="PBO16" s="624"/>
      <c r="PBP16" s="624"/>
      <c r="PBQ16" s="624"/>
      <c r="PBR16" s="313"/>
      <c r="PBS16" s="314"/>
      <c r="PBT16" s="315"/>
      <c r="PBU16" s="311"/>
      <c r="PBV16" s="311"/>
      <c r="PBW16" s="624"/>
      <c r="PBX16" s="624"/>
      <c r="PBY16" s="624"/>
      <c r="PBZ16" s="313"/>
      <c r="PCA16" s="314"/>
      <c r="PCB16" s="315"/>
      <c r="PCC16" s="311"/>
      <c r="PCD16" s="311"/>
      <c r="PCE16" s="624"/>
      <c r="PCF16" s="624"/>
      <c r="PCG16" s="624"/>
      <c r="PCH16" s="313"/>
      <c r="PCI16" s="314"/>
      <c r="PCJ16" s="315"/>
      <c r="PCK16" s="311"/>
      <c r="PCL16" s="311"/>
      <c r="PCM16" s="624"/>
      <c r="PCN16" s="624"/>
      <c r="PCO16" s="624"/>
      <c r="PCP16" s="313"/>
      <c r="PCQ16" s="314"/>
      <c r="PCR16" s="315"/>
      <c r="PCS16" s="311"/>
      <c r="PCT16" s="311"/>
      <c r="PCU16" s="624"/>
      <c r="PCV16" s="624"/>
      <c r="PCW16" s="624"/>
      <c r="PCX16" s="313"/>
      <c r="PCY16" s="314"/>
      <c r="PCZ16" s="315"/>
      <c r="PDA16" s="311"/>
      <c r="PDB16" s="311"/>
      <c r="PDC16" s="624"/>
      <c r="PDD16" s="624"/>
      <c r="PDE16" s="624"/>
      <c r="PDF16" s="313"/>
      <c r="PDG16" s="314"/>
      <c r="PDH16" s="315"/>
      <c r="PDI16" s="311"/>
      <c r="PDJ16" s="311"/>
      <c r="PDK16" s="624"/>
      <c r="PDL16" s="624"/>
      <c r="PDM16" s="624"/>
      <c r="PDN16" s="313"/>
      <c r="PDO16" s="314"/>
      <c r="PDP16" s="315"/>
      <c r="PDQ16" s="311"/>
      <c r="PDR16" s="311"/>
      <c r="PDS16" s="624"/>
      <c r="PDT16" s="624"/>
      <c r="PDU16" s="624"/>
      <c r="PDV16" s="313"/>
      <c r="PDW16" s="314"/>
      <c r="PDX16" s="315"/>
      <c r="PDY16" s="311"/>
      <c r="PDZ16" s="311"/>
      <c r="PEA16" s="624"/>
      <c r="PEB16" s="624"/>
      <c r="PEC16" s="624"/>
      <c r="PED16" s="313"/>
      <c r="PEE16" s="314"/>
      <c r="PEF16" s="315"/>
      <c r="PEG16" s="311"/>
      <c r="PEH16" s="311"/>
      <c r="PEI16" s="624"/>
      <c r="PEJ16" s="624"/>
      <c r="PEK16" s="624"/>
      <c r="PEL16" s="313"/>
      <c r="PEM16" s="314"/>
      <c r="PEN16" s="315"/>
      <c r="PEO16" s="311"/>
      <c r="PEP16" s="311"/>
      <c r="PEQ16" s="624"/>
      <c r="PER16" s="624"/>
      <c r="PES16" s="624"/>
      <c r="PET16" s="313"/>
      <c r="PEU16" s="314"/>
      <c r="PEV16" s="315"/>
      <c r="PEW16" s="311"/>
      <c r="PEX16" s="311"/>
      <c r="PEY16" s="624"/>
      <c r="PEZ16" s="624"/>
      <c r="PFA16" s="624"/>
      <c r="PFB16" s="313"/>
      <c r="PFC16" s="314"/>
      <c r="PFD16" s="315"/>
      <c r="PFE16" s="311"/>
      <c r="PFF16" s="311"/>
      <c r="PFG16" s="624"/>
      <c r="PFH16" s="624"/>
      <c r="PFI16" s="624"/>
      <c r="PFJ16" s="313"/>
      <c r="PFK16" s="314"/>
      <c r="PFL16" s="315"/>
      <c r="PFM16" s="311"/>
      <c r="PFN16" s="311"/>
      <c r="PFO16" s="624"/>
      <c r="PFP16" s="624"/>
      <c r="PFQ16" s="624"/>
      <c r="PFR16" s="313"/>
      <c r="PFS16" s="314"/>
      <c r="PFT16" s="315"/>
      <c r="PFU16" s="311"/>
      <c r="PFV16" s="311"/>
      <c r="PFW16" s="624"/>
      <c r="PFX16" s="624"/>
      <c r="PFY16" s="624"/>
      <c r="PFZ16" s="313"/>
      <c r="PGA16" s="314"/>
      <c r="PGB16" s="315"/>
      <c r="PGC16" s="311"/>
      <c r="PGD16" s="311"/>
      <c r="PGE16" s="624"/>
      <c r="PGF16" s="624"/>
      <c r="PGG16" s="624"/>
      <c r="PGH16" s="313"/>
      <c r="PGI16" s="314"/>
      <c r="PGJ16" s="315"/>
      <c r="PGK16" s="311"/>
      <c r="PGL16" s="311"/>
      <c r="PGM16" s="624"/>
      <c r="PGN16" s="624"/>
      <c r="PGO16" s="624"/>
      <c r="PGP16" s="313"/>
      <c r="PGQ16" s="314"/>
      <c r="PGR16" s="315"/>
      <c r="PGS16" s="311"/>
      <c r="PGT16" s="311"/>
      <c r="PGU16" s="624"/>
      <c r="PGV16" s="624"/>
      <c r="PGW16" s="624"/>
      <c r="PGX16" s="313"/>
      <c r="PGY16" s="314"/>
      <c r="PGZ16" s="315"/>
      <c r="PHA16" s="311"/>
      <c r="PHB16" s="311"/>
      <c r="PHC16" s="624"/>
      <c r="PHD16" s="624"/>
      <c r="PHE16" s="624"/>
      <c r="PHF16" s="313"/>
      <c r="PHG16" s="314"/>
      <c r="PHH16" s="315"/>
      <c r="PHI16" s="311"/>
      <c r="PHJ16" s="311"/>
      <c r="PHK16" s="624"/>
      <c r="PHL16" s="624"/>
      <c r="PHM16" s="624"/>
      <c r="PHN16" s="313"/>
      <c r="PHO16" s="314"/>
      <c r="PHP16" s="315"/>
      <c r="PHQ16" s="311"/>
      <c r="PHR16" s="311"/>
      <c r="PHS16" s="624"/>
      <c r="PHT16" s="624"/>
      <c r="PHU16" s="624"/>
      <c r="PHV16" s="313"/>
      <c r="PHW16" s="314"/>
      <c r="PHX16" s="315"/>
      <c r="PHY16" s="311"/>
      <c r="PHZ16" s="311"/>
      <c r="PIA16" s="624"/>
      <c r="PIB16" s="624"/>
      <c r="PIC16" s="624"/>
      <c r="PID16" s="313"/>
      <c r="PIE16" s="314"/>
      <c r="PIF16" s="315"/>
      <c r="PIG16" s="311"/>
      <c r="PIH16" s="311"/>
      <c r="PII16" s="624"/>
      <c r="PIJ16" s="624"/>
      <c r="PIK16" s="624"/>
      <c r="PIL16" s="313"/>
      <c r="PIM16" s="314"/>
      <c r="PIN16" s="315"/>
      <c r="PIO16" s="311"/>
      <c r="PIP16" s="311"/>
      <c r="PIQ16" s="624"/>
      <c r="PIR16" s="624"/>
      <c r="PIS16" s="624"/>
      <c r="PIT16" s="313"/>
      <c r="PIU16" s="314"/>
      <c r="PIV16" s="315"/>
      <c r="PIW16" s="311"/>
      <c r="PIX16" s="311"/>
      <c r="PIY16" s="624"/>
      <c r="PIZ16" s="624"/>
      <c r="PJA16" s="624"/>
      <c r="PJB16" s="313"/>
      <c r="PJC16" s="314"/>
      <c r="PJD16" s="315"/>
      <c r="PJE16" s="311"/>
      <c r="PJF16" s="311"/>
      <c r="PJG16" s="624"/>
      <c r="PJH16" s="624"/>
      <c r="PJI16" s="624"/>
      <c r="PJJ16" s="313"/>
      <c r="PJK16" s="314"/>
      <c r="PJL16" s="315"/>
      <c r="PJM16" s="311"/>
      <c r="PJN16" s="311"/>
      <c r="PJO16" s="624"/>
      <c r="PJP16" s="624"/>
      <c r="PJQ16" s="624"/>
      <c r="PJR16" s="313"/>
      <c r="PJS16" s="314"/>
      <c r="PJT16" s="315"/>
      <c r="PJU16" s="311"/>
      <c r="PJV16" s="311"/>
      <c r="PJW16" s="624"/>
      <c r="PJX16" s="624"/>
      <c r="PJY16" s="624"/>
      <c r="PJZ16" s="313"/>
      <c r="PKA16" s="314"/>
      <c r="PKB16" s="315"/>
      <c r="PKC16" s="311"/>
      <c r="PKD16" s="311"/>
      <c r="PKE16" s="624"/>
      <c r="PKF16" s="624"/>
      <c r="PKG16" s="624"/>
      <c r="PKH16" s="313"/>
      <c r="PKI16" s="314"/>
      <c r="PKJ16" s="315"/>
      <c r="PKK16" s="311"/>
      <c r="PKL16" s="311"/>
      <c r="PKM16" s="624"/>
      <c r="PKN16" s="624"/>
      <c r="PKO16" s="624"/>
      <c r="PKP16" s="313"/>
      <c r="PKQ16" s="314"/>
      <c r="PKR16" s="315"/>
      <c r="PKS16" s="311"/>
      <c r="PKT16" s="311"/>
      <c r="PKU16" s="624"/>
      <c r="PKV16" s="624"/>
      <c r="PKW16" s="624"/>
      <c r="PKX16" s="313"/>
      <c r="PKY16" s="314"/>
      <c r="PKZ16" s="315"/>
      <c r="PLA16" s="311"/>
      <c r="PLB16" s="311"/>
      <c r="PLC16" s="624"/>
      <c r="PLD16" s="624"/>
      <c r="PLE16" s="624"/>
      <c r="PLF16" s="313"/>
      <c r="PLG16" s="314"/>
      <c r="PLH16" s="315"/>
      <c r="PLI16" s="311"/>
      <c r="PLJ16" s="311"/>
      <c r="PLK16" s="624"/>
      <c r="PLL16" s="624"/>
      <c r="PLM16" s="624"/>
      <c r="PLN16" s="313"/>
      <c r="PLO16" s="314"/>
      <c r="PLP16" s="315"/>
      <c r="PLQ16" s="311"/>
      <c r="PLR16" s="311"/>
      <c r="PLS16" s="624"/>
      <c r="PLT16" s="624"/>
      <c r="PLU16" s="624"/>
      <c r="PLV16" s="313"/>
      <c r="PLW16" s="314"/>
      <c r="PLX16" s="315"/>
      <c r="PLY16" s="311"/>
      <c r="PLZ16" s="311"/>
      <c r="PMA16" s="624"/>
      <c r="PMB16" s="624"/>
      <c r="PMC16" s="624"/>
      <c r="PMD16" s="313"/>
      <c r="PME16" s="314"/>
      <c r="PMF16" s="315"/>
      <c r="PMG16" s="311"/>
      <c r="PMH16" s="311"/>
      <c r="PMI16" s="624"/>
      <c r="PMJ16" s="624"/>
      <c r="PMK16" s="624"/>
      <c r="PML16" s="313"/>
      <c r="PMM16" s="314"/>
      <c r="PMN16" s="315"/>
      <c r="PMO16" s="311"/>
      <c r="PMP16" s="311"/>
      <c r="PMQ16" s="624"/>
      <c r="PMR16" s="624"/>
      <c r="PMS16" s="624"/>
      <c r="PMT16" s="313"/>
      <c r="PMU16" s="314"/>
      <c r="PMV16" s="315"/>
      <c r="PMW16" s="311"/>
      <c r="PMX16" s="311"/>
      <c r="PMY16" s="624"/>
      <c r="PMZ16" s="624"/>
      <c r="PNA16" s="624"/>
      <c r="PNB16" s="313"/>
      <c r="PNC16" s="314"/>
      <c r="PND16" s="315"/>
      <c r="PNE16" s="311"/>
      <c r="PNF16" s="311"/>
      <c r="PNG16" s="624"/>
      <c r="PNH16" s="624"/>
      <c r="PNI16" s="624"/>
      <c r="PNJ16" s="313"/>
      <c r="PNK16" s="314"/>
      <c r="PNL16" s="315"/>
      <c r="PNM16" s="311"/>
      <c r="PNN16" s="311"/>
      <c r="PNO16" s="624"/>
      <c r="PNP16" s="624"/>
      <c r="PNQ16" s="624"/>
      <c r="PNR16" s="313"/>
      <c r="PNS16" s="314"/>
      <c r="PNT16" s="315"/>
      <c r="PNU16" s="311"/>
      <c r="PNV16" s="311"/>
      <c r="PNW16" s="624"/>
      <c r="PNX16" s="624"/>
      <c r="PNY16" s="624"/>
      <c r="PNZ16" s="313"/>
      <c r="POA16" s="314"/>
      <c r="POB16" s="315"/>
      <c r="POC16" s="311"/>
      <c r="POD16" s="311"/>
      <c r="POE16" s="624"/>
      <c r="POF16" s="624"/>
      <c r="POG16" s="624"/>
      <c r="POH16" s="313"/>
      <c r="POI16" s="314"/>
      <c r="POJ16" s="315"/>
      <c r="POK16" s="311"/>
      <c r="POL16" s="311"/>
      <c r="POM16" s="624"/>
      <c r="PON16" s="624"/>
      <c r="POO16" s="624"/>
      <c r="POP16" s="313"/>
      <c r="POQ16" s="314"/>
      <c r="POR16" s="315"/>
      <c r="POS16" s="311"/>
      <c r="POT16" s="311"/>
      <c r="POU16" s="624"/>
      <c r="POV16" s="624"/>
      <c r="POW16" s="624"/>
      <c r="POX16" s="313"/>
      <c r="POY16" s="314"/>
      <c r="POZ16" s="315"/>
      <c r="PPA16" s="311"/>
      <c r="PPB16" s="311"/>
      <c r="PPC16" s="624"/>
      <c r="PPD16" s="624"/>
      <c r="PPE16" s="624"/>
      <c r="PPF16" s="313"/>
      <c r="PPG16" s="314"/>
      <c r="PPH16" s="315"/>
      <c r="PPI16" s="311"/>
      <c r="PPJ16" s="311"/>
      <c r="PPK16" s="624"/>
      <c r="PPL16" s="624"/>
      <c r="PPM16" s="624"/>
      <c r="PPN16" s="313"/>
      <c r="PPO16" s="314"/>
      <c r="PPP16" s="315"/>
      <c r="PPQ16" s="311"/>
      <c r="PPR16" s="311"/>
      <c r="PPS16" s="624"/>
      <c r="PPT16" s="624"/>
      <c r="PPU16" s="624"/>
      <c r="PPV16" s="313"/>
      <c r="PPW16" s="314"/>
      <c r="PPX16" s="315"/>
      <c r="PPY16" s="311"/>
      <c r="PPZ16" s="311"/>
      <c r="PQA16" s="624"/>
      <c r="PQB16" s="624"/>
      <c r="PQC16" s="624"/>
      <c r="PQD16" s="313"/>
      <c r="PQE16" s="314"/>
      <c r="PQF16" s="315"/>
      <c r="PQG16" s="311"/>
      <c r="PQH16" s="311"/>
      <c r="PQI16" s="624"/>
      <c r="PQJ16" s="624"/>
      <c r="PQK16" s="624"/>
      <c r="PQL16" s="313"/>
      <c r="PQM16" s="314"/>
      <c r="PQN16" s="315"/>
      <c r="PQO16" s="311"/>
      <c r="PQP16" s="311"/>
      <c r="PQQ16" s="624"/>
      <c r="PQR16" s="624"/>
      <c r="PQS16" s="624"/>
      <c r="PQT16" s="313"/>
      <c r="PQU16" s="314"/>
      <c r="PQV16" s="315"/>
      <c r="PQW16" s="311"/>
      <c r="PQX16" s="311"/>
      <c r="PQY16" s="624"/>
      <c r="PQZ16" s="624"/>
      <c r="PRA16" s="624"/>
      <c r="PRB16" s="313"/>
      <c r="PRC16" s="314"/>
      <c r="PRD16" s="315"/>
      <c r="PRE16" s="311"/>
      <c r="PRF16" s="311"/>
      <c r="PRG16" s="624"/>
      <c r="PRH16" s="624"/>
      <c r="PRI16" s="624"/>
      <c r="PRJ16" s="313"/>
      <c r="PRK16" s="314"/>
      <c r="PRL16" s="315"/>
      <c r="PRM16" s="311"/>
      <c r="PRN16" s="311"/>
      <c r="PRO16" s="624"/>
      <c r="PRP16" s="624"/>
      <c r="PRQ16" s="624"/>
      <c r="PRR16" s="313"/>
      <c r="PRS16" s="314"/>
      <c r="PRT16" s="315"/>
      <c r="PRU16" s="311"/>
      <c r="PRV16" s="311"/>
      <c r="PRW16" s="624"/>
      <c r="PRX16" s="624"/>
      <c r="PRY16" s="624"/>
      <c r="PRZ16" s="313"/>
      <c r="PSA16" s="314"/>
      <c r="PSB16" s="315"/>
      <c r="PSC16" s="311"/>
      <c r="PSD16" s="311"/>
      <c r="PSE16" s="624"/>
      <c r="PSF16" s="624"/>
      <c r="PSG16" s="624"/>
      <c r="PSH16" s="313"/>
      <c r="PSI16" s="314"/>
      <c r="PSJ16" s="315"/>
      <c r="PSK16" s="311"/>
      <c r="PSL16" s="311"/>
      <c r="PSM16" s="624"/>
      <c r="PSN16" s="624"/>
      <c r="PSO16" s="624"/>
      <c r="PSP16" s="313"/>
      <c r="PSQ16" s="314"/>
      <c r="PSR16" s="315"/>
      <c r="PSS16" s="311"/>
      <c r="PST16" s="311"/>
      <c r="PSU16" s="624"/>
      <c r="PSV16" s="624"/>
      <c r="PSW16" s="624"/>
      <c r="PSX16" s="313"/>
      <c r="PSY16" s="314"/>
      <c r="PSZ16" s="315"/>
      <c r="PTA16" s="311"/>
      <c r="PTB16" s="311"/>
      <c r="PTC16" s="624"/>
      <c r="PTD16" s="624"/>
      <c r="PTE16" s="624"/>
      <c r="PTF16" s="313"/>
      <c r="PTG16" s="314"/>
      <c r="PTH16" s="315"/>
      <c r="PTI16" s="311"/>
      <c r="PTJ16" s="311"/>
      <c r="PTK16" s="624"/>
      <c r="PTL16" s="624"/>
      <c r="PTM16" s="624"/>
      <c r="PTN16" s="313"/>
      <c r="PTO16" s="314"/>
      <c r="PTP16" s="315"/>
      <c r="PTQ16" s="311"/>
      <c r="PTR16" s="311"/>
      <c r="PTS16" s="624"/>
      <c r="PTT16" s="624"/>
      <c r="PTU16" s="624"/>
      <c r="PTV16" s="313"/>
      <c r="PTW16" s="314"/>
      <c r="PTX16" s="315"/>
      <c r="PTY16" s="311"/>
      <c r="PTZ16" s="311"/>
      <c r="PUA16" s="624"/>
      <c r="PUB16" s="624"/>
      <c r="PUC16" s="624"/>
      <c r="PUD16" s="313"/>
      <c r="PUE16" s="314"/>
      <c r="PUF16" s="315"/>
      <c r="PUG16" s="311"/>
      <c r="PUH16" s="311"/>
      <c r="PUI16" s="624"/>
      <c r="PUJ16" s="624"/>
      <c r="PUK16" s="624"/>
      <c r="PUL16" s="313"/>
      <c r="PUM16" s="314"/>
      <c r="PUN16" s="315"/>
      <c r="PUO16" s="311"/>
      <c r="PUP16" s="311"/>
      <c r="PUQ16" s="624"/>
      <c r="PUR16" s="624"/>
      <c r="PUS16" s="624"/>
      <c r="PUT16" s="313"/>
      <c r="PUU16" s="314"/>
      <c r="PUV16" s="315"/>
      <c r="PUW16" s="311"/>
      <c r="PUX16" s="311"/>
      <c r="PUY16" s="624"/>
      <c r="PUZ16" s="624"/>
      <c r="PVA16" s="624"/>
      <c r="PVB16" s="313"/>
      <c r="PVC16" s="314"/>
      <c r="PVD16" s="315"/>
      <c r="PVE16" s="311"/>
      <c r="PVF16" s="311"/>
      <c r="PVG16" s="624"/>
      <c r="PVH16" s="624"/>
      <c r="PVI16" s="624"/>
      <c r="PVJ16" s="313"/>
      <c r="PVK16" s="314"/>
      <c r="PVL16" s="315"/>
      <c r="PVM16" s="311"/>
      <c r="PVN16" s="311"/>
      <c r="PVO16" s="624"/>
      <c r="PVP16" s="624"/>
      <c r="PVQ16" s="624"/>
      <c r="PVR16" s="313"/>
      <c r="PVS16" s="314"/>
      <c r="PVT16" s="315"/>
      <c r="PVU16" s="311"/>
      <c r="PVV16" s="311"/>
      <c r="PVW16" s="624"/>
      <c r="PVX16" s="624"/>
      <c r="PVY16" s="624"/>
      <c r="PVZ16" s="313"/>
      <c r="PWA16" s="314"/>
      <c r="PWB16" s="315"/>
      <c r="PWC16" s="311"/>
      <c r="PWD16" s="311"/>
      <c r="PWE16" s="624"/>
      <c r="PWF16" s="624"/>
      <c r="PWG16" s="624"/>
      <c r="PWH16" s="313"/>
      <c r="PWI16" s="314"/>
      <c r="PWJ16" s="315"/>
      <c r="PWK16" s="311"/>
      <c r="PWL16" s="311"/>
      <c r="PWM16" s="624"/>
      <c r="PWN16" s="624"/>
      <c r="PWO16" s="624"/>
      <c r="PWP16" s="313"/>
      <c r="PWQ16" s="314"/>
      <c r="PWR16" s="315"/>
      <c r="PWS16" s="311"/>
      <c r="PWT16" s="311"/>
      <c r="PWU16" s="624"/>
      <c r="PWV16" s="624"/>
      <c r="PWW16" s="624"/>
      <c r="PWX16" s="313"/>
      <c r="PWY16" s="314"/>
      <c r="PWZ16" s="315"/>
      <c r="PXA16" s="311"/>
      <c r="PXB16" s="311"/>
      <c r="PXC16" s="624"/>
      <c r="PXD16" s="624"/>
      <c r="PXE16" s="624"/>
      <c r="PXF16" s="313"/>
      <c r="PXG16" s="314"/>
      <c r="PXH16" s="315"/>
      <c r="PXI16" s="311"/>
      <c r="PXJ16" s="311"/>
      <c r="PXK16" s="624"/>
      <c r="PXL16" s="624"/>
      <c r="PXM16" s="624"/>
      <c r="PXN16" s="313"/>
      <c r="PXO16" s="314"/>
      <c r="PXP16" s="315"/>
      <c r="PXQ16" s="311"/>
      <c r="PXR16" s="311"/>
      <c r="PXS16" s="624"/>
      <c r="PXT16" s="624"/>
      <c r="PXU16" s="624"/>
      <c r="PXV16" s="313"/>
      <c r="PXW16" s="314"/>
      <c r="PXX16" s="315"/>
      <c r="PXY16" s="311"/>
      <c r="PXZ16" s="311"/>
      <c r="PYA16" s="624"/>
      <c r="PYB16" s="624"/>
      <c r="PYC16" s="624"/>
      <c r="PYD16" s="313"/>
      <c r="PYE16" s="314"/>
      <c r="PYF16" s="315"/>
      <c r="PYG16" s="311"/>
      <c r="PYH16" s="311"/>
      <c r="PYI16" s="624"/>
      <c r="PYJ16" s="624"/>
      <c r="PYK16" s="624"/>
      <c r="PYL16" s="313"/>
      <c r="PYM16" s="314"/>
      <c r="PYN16" s="315"/>
      <c r="PYO16" s="311"/>
      <c r="PYP16" s="311"/>
      <c r="PYQ16" s="624"/>
      <c r="PYR16" s="624"/>
      <c r="PYS16" s="624"/>
      <c r="PYT16" s="313"/>
      <c r="PYU16" s="314"/>
      <c r="PYV16" s="315"/>
      <c r="PYW16" s="311"/>
      <c r="PYX16" s="311"/>
      <c r="PYY16" s="624"/>
      <c r="PYZ16" s="624"/>
      <c r="PZA16" s="624"/>
      <c r="PZB16" s="313"/>
      <c r="PZC16" s="314"/>
      <c r="PZD16" s="315"/>
      <c r="PZE16" s="311"/>
      <c r="PZF16" s="311"/>
      <c r="PZG16" s="624"/>
      <c r="PZH16" s="624"/>
      <c r="PZI16" s="624"/>
      <c r="PZJ16" s="313"/>
      <c r="PZK16" s="314"/>
      <c r="PZL16" s="315"/>
      <c r="PZM16" s="311"/>
      <c r="PZN16" s="311"/>
      <c r="PZO16" s="624"/>
      <c r="PZP16" s="624"/>
      <c r="PZQ16" s="624"/>
      <c r="PZR16" s="313"/>
      <c r="PZS16" s="314"/>
      <c r="PZT16" s="315"/>
      <c r="PZU16" s="311"/>
      <c r="PZV16" s="311"/>
      <c r="PZW16" s="624"/>
      <c r="PZX16" s="624"/>
      <c r="PZY16" s="624"/>
      <c r="PZZ16" s="313"/>
      <c r="QAA16" s="314"/>
      <c r="QAB16" s="315"/>
      <c r="QAC16" s="311"/>
      <c r="QAD16" s="311"/>
      <c r="QAE16" s="624"/>
      <c r="QAF16" s="624"/>
      <c r="QAG16" s="624"/>
      <c r="QAH16" s="313"/>
      <c r="QAI16" s="314"/>
      <c r="QAJ16" s="315"/>
      <c r="QAK16" s="311"/>
      <c r="QAL16" s="311"/>
      <c r="QAM16" s="624"/>
      <c r="QAN16" s="624"/>
      <c r="QAO16" s="624"/>
      <c r="QAP16" s="313"/>
      <c r="QAQ16" s="314"/>
      <c r="QAR16" s="315"/>
      <c r="QAS16" s="311"/>
      <c r="QAT16" s="311"/>
      <c r="QAU16" s="624"/>
      <c r="QAV16" s="624"/>
      <c r="QAW16" s="624"/>
      <c r="QAX16" s="313"/>
      <c r="QAY16" s="314"/>
      <c r="QAZ16" s="315"/>
      <c r="QBA16" s="311"/>
      <c r="QBB16" s="311"/>
      <c r="QBC16" s="624"/>
      <c r="QBD16" s="624"/>
      <c r="QBE16" s="624"/>
      <c r="QBF16" s="313"/>
      <c r="QBG16" s="314"/>
      <c r="QBH16" s="315"/>
      <c r="QBI16" s="311"/>
      <c r="QBJ16" s="311"/>
      <c r="QBK16" s="624"/>
      <c r="QBL16" s="624"/>
      <c r="QBM16" s="624"/>
      <c r="QBN16" s="313"/>
      <c r="QBO16" s="314"/>
      <c r="QBP16" s="315"/>
      <c r="QBQ16" s="311"/>
      <c r="QBR16" s="311"/>
      <c r="QBS16" s="624"/>
      <c r="QBT16" s="624"/>
      <c r="QBU16" s="624"/>
      <c r="QBV16" s="313"/>
      <c r="QBW16" s="314"/>
      <c r="QBX16" s="315"/>
      <c r="QBY16" s="311"/>
      <c r="QBZ16" s="311"/>
      <c r="QCA16" s="624"/>
      <c r="QCB16" s="624"/>
      <c r="QCC16" s="624"/>
      <c r="QCD16" s="313"/>
      <c r="QCE16" s="314"/>
      <c r="QCF16" s="315"/>
      <c r="QCG16" s="311"/>
      <c r="QCH16" s="311"/>
      <c r="QCI16" s="624"/>
      <c r="QCJ16" s="624"/>
      <c r="QCK16" s="624"/>
      <c r="QCL16" s="313"/>
      <c r="QCM16" s="314"/>
      <c r="QCN16" s="315"/>
      <c r="QCO16" s="311"/>
      <c r="QCP16" s="311"/>
      <c r="QCQ16" s="624"/>
      <c r="QCR16" s="624"/>
      <c r="QCS16" s="624"/>
      <c r="QCT16" s="313"/>
      <c r="QCU16" s="314"/>
      <c r="QCV16" s="315"/>
      <c r="QCW16" s="311"/>
      <c r="QCX16" s="311"/>
      <c r="QCY16" s="624"/>
      <c r="QCZ16" s="624"/>
      <c r="QDA16" s="624"/>
      <c r="QDB16" s="313"/>
      <c r="QDC16" s="314"/>
      <c r="QDD16" s="315"/>
      <c r="QDE16" s="311"/>
      <c r="QDF16" s="311"/>
      <c r="QDG16" s="624"/>
      <c r="QDH16" s="624"/>
      <c r="QDI16" s="624"/>
      <c r="QDJ16" s="313"/>
      <c r="QDK16" s="314"/>
      <c r="QDL16" s="315"/>
      <c r="QDM16" s="311"/>
      <c r="QDN16" s="311"/>
      <c r="QDO16" s="624"/>
      <c r="QDP16" s="624"/>
      <c r="QDQ16" s="624"/>
      <c r="QDR16" s="313"/>
      <c r="QDS16" s="314"/>
      <c r="QDT16" s="315"/>
      <c r="QDU16" s="311"/>
      <c r="QDV16" s="311"/>
      <c r="QDW16" s="624"/>
      <c r="QDX16" s="624"/>
      <c r="QDY16" s="624"/>
      <c r="QDZ16" s="313"/>
      <c r="QEA16" s="314"/>
      <c r="QEB16" s="315"/>
      <c r="QEC16" s="311"/>
      <c r="QED16" s="311"/>
      <c r="QEE16" s="624"/>
      <c r="QEF16" s="624"/>
      <c r="QEG16" s="624"/>
      <c r="QEH16" s="313"/>
      <c r="QEI16" s="314"/>
      <c r="QEJ16" s="315"/>
      <c r="QEK16" s="311"/>
      <c r="QEL16" s="311"/>
      <c r="QEM16" s="624"/>
      <c r="QEN16" s="624"/>
      <c r="QEO16" s="624"/>
      <c r="QEP16" s="313"/>
      <c r="QEQ16" s="314"/>
      <c r="QER16" s="315"/>
      <c r="QES16" s="311"/>
      <c r="QET16" s="311"/>
      <c r="QEU16" s="624"/>
      <c r="QEV16" s="624"/>
      <c r="QEW16" s="624"/>
      <c r="QEX16" s="313"/>
      <c r="QEY16" s="314"/>
      <c r="QEZ16" s="315"/>
      <c r="QFA16" s="311"/>
      <c r="QFB16" s="311"/>
      <c r="QFC16" s="624"/>
      <c r="QFD16" s="624"/>
      <c r="QFE16" s="624"/>
      <c r="QFF16" s="313"/>
      <c r="QFG16" s="314"/>
      <c r="QFH16" s="315"/>
      <c r="QFI16" s="311"/>
      <c r="QFJ16" s="311"/>
      <c r="QFK16" s="624"/>
      <c r="QFL16" s="624"/>
      <c r="QFM16" s="624"/>
      <c r="QFN16" s="313"/>
      <c r="QFO16" s="314"/>
      <c r="QFP16" s="315"/>
      <c r="QFQ16" s="311"/>
      <c r="QFR16" s="311"/>
      <c r="QFS16" s="624"/>
      <c r="QFT16" s="624"/>
      <c r="QFU16" s="624"/>
      <c r="QFV16" s="313"/>
      <c r="QFW16" s="314"/>
      <c r="QFX16" s="315"/>
      <c r="QFY16" s="311"/>
      <c r="QFZ16" s="311"/>
      <c r="QGA16" s="624"/>
      <c r="QGB16" s="624"/>
      <c r="QGC16" s="624"/>
      <c r="QGD16" s="313"/>
      <c r="QGE16" s="314"/>
      <c r="QGF16" s="315"/>
      <c r="QGG16" s="311"/>
      <c r="QGH16" s="311"/>
      <c r="QGI16" s="624"/>
      <c r="QGJ16" s="624"/>
      <c r="QGK16" s="624"/>
      <c r="QGL16" s="313"/>
      <c r="QGM16" s="314"/>
      <c r="QGN16" s="315"/>
      <c r="QGO16" s="311"/>
      <c r="QGP16" s="311"/>
      <c r="QGQ16" s="624"/>
      <c r="QGR16" s="624"/>
      <c r="QGS16" s="624"/>
      <c r="QGT16" s="313"/>
      <c r="QGU16" s="314"/>
      <c r="QGV16" s="315"/>
      <c r="QGW16" s="311"/>
      <c r="QGX16" s="311"/>
      <c r="QGY16" s="624"/>
      <c r="QGZ16" s="624"/>
      <c r="QHA16" s="624"/>
      <c r="QHB16" s="313"/>
      <c r="QHC16" s="314"/>
      <c r="QHD16" s="315"/>
      <c r="QHE16" s="311"/>
      <c r="QHF16" s="311"/>
      <c r="QHG16" s="624"/>
      <c r="QHH16" s="624"/>
      <c r="QHI16" s="624"/>
      <c r="QHJ16" s="313"/>
      <c r="QHK16" s="314"/>
      <c r="QHL16" s="315"/>
      <c r="QHM16" s="311"/>
      <c r="QHN16" s="311"/>
      <c r="QHO16" s="624"/>
      <c r="QHP16" s="624"/>
      <c r="QHQ16" s="624"/>
      <c r="QHR16" s="313"/>
      <c r="QHS16" s="314"/>
      <c r="QHT16" s="315"/>
      <c r="QHU16" s="311"/>
      <c r="QHV16" s="311"/>
      <c r="QHW16" s="624"/>
      <c r="QHX16" s="624"/>
      <c r="QHY16" s="624"/>
      <c r="QHZ16" s="313"/>
      <c r="QIA16" s="314"/>
      <c r="QIB16" s="315"/>
      <c r="QIC16" s="311"/>
      <c r="QID16" s="311"/>
      <c r="QIE16" s="624"/>
      <c r="QIF16" s="624"/>
      <c r="QIG16" s="624"/>
      <c r="QIH16" s="313"/>
      <c r="QII16" s="314"/>
      <c r="QIJ16" s="315"/>
      <c r="QIK16" s="311"/>
      <c r="QIL16" s="311"/>
      <c r="QIM16" s="624"/>
      <c r="QIN16" s="624"/>
      <c r="QIO16" s="624"/>
      <c r="QIP16" s="313"/>
      <c r="QIQ16" s="314"/>
      <c r="QIR16" s="315"/>
      <c r="QIS16" s="311"/>
      <c r="QIT16" s="311"/>
      <c r="QIU16" s="624"/>
      <c r="QIV16" s="624"/>
      <c r="QIW16" s="624"/>
      <c r="QIX16" s="313"/>
      <c r="QIY16" s="314"/>
      <c r="QIZ16" s="315"/>
      <c r="QJA16" s="311"/>
      <c r="QJB16" s="311"/>
      <c r="QJC16" s="624"/>
      <c r="QJD16" s="624"/>
      <c r="QJE16" s="624"/>
      <c r="QJF16" s="313"/>
      <c r="QJG16" s="314"/>
      <c r="QJH16" s="315"/>
      <c r="QJI16" s="311"/>
      <c r="QJJ16" s="311"/>
      <c r="QJK16" s="624"/>
      <c r="QJL16" s="624"/>
      <c r="QJM16" s="624"/>
      <c r="QJN16" s="313"/>
      <c r="QJO16" s="314"/>
      <c r="QJP16" s="315"/>
      <c r="QJQ16" s="311"/>
      <c r="QJR16" s="311"/>
      <c r="QJS16" s="624"/>
      <c r="QJT16" s="624"/>
      <c r="QJU16" s="624"/>
      <c r="QJV16" s="313"/>
      <c r="QJW16" s="314"/>
      <c r="QJX16" s="315"/>
      <c r="QJY16" s="311"/>
      <c r="QJZ16" s="311"/>
      <c r="QKA16" s="624"/>
      <c r="QKB16" s="624"/>
      <c r="QKC16" s="624"/>
      <c r="QKD16" s="313"/>
      <c r="QKE16" s="314"/>
      <c r="QKF16" s="315"/>
      <c r="QKG16" s="311"/>
      <c r="QKH16" s="311"/>
      <c r="QKI16" s="624"/>
      <c r="QKJ16" s="624"/>
      <c r="QKK16" s="624"/>
      <c r="QKL16" s="313"/>
      <c r="QKM16" s="314"/>
      <c r="QKN16" s="315"/>
      <c r="QKO16" s="311"/>
      <c r="QKP16" s="311"/>
      <c r="QKQ16" s="624"/>
      <c r="QKR16" s="624"/>
      <c r="QKS16" s="624"/>
      <c r="QKT16" s="313"/>
      <c r="QKU16" s="314"/>
      <c r="QKV16" s="315"/>
      <c r="QKW16" s="311"/>
      <c r="QKX16" s="311"/>
      <c r="QKY16" s="624"/>
      <c r="QKZ16" s="624"/>
      <c r="QLA16" s="624"/>
      <c r="QLB16" s="313"/>
      <c r="QLC16" s="314"/>
      <c r="QLD16" s="315"/>
      <c r="QLE16" s="311"/>
      <c r="QLF16" s="311"/>
      <c r="QLG16" s="624"/>
      <c r="QLH16" s="624"/>
      <c r="QLI16" s="624"/>
      <c r="QLJ16" s="313"/>
      <c r="QLK16" s="314"/>
      <c r="QLL16" s="315"/>
      <c r="QLM16" s="311"/>
      <c r="QLN16" s="311"/>
      <c r="QLO16" s="624"/>
      <c r="QLP16" s="624"/>
      <c r="QLQ16" s="624"/>
      <c r="QLR16" s="313"/>
      <c r="QLS16" s="314"/>
      <c r="QLT16" s="315"/>
      <c r="QLU16" s="311"/>
      <c r="QLV16" s="311"/>
      <c r="QLW16" s="624"/>
      <c r="QLX16" s="624"/>
      <c r="QLY16" s="624"/>
      <c r="QLZ16" s="313"/>
      <c r="QMA16" s="314"/>
      <c r="QMB16" s="315"/>
      <c r="QMC16" s="311"/>
      <c r="QMD16" s="311"/>
      <c r="QME16" s="624"/>
      <c r="QMF16" s="624"/>
      <c r="QMG16" s="624"/>
      <c r="QMH16" s="313"/>
      <c r="QMI16" s="314"/>
      <c r="QMJ16" s="315"/>
      <c r="QMK16" s="311"/>
      <c r="QML16" s="311"/>
      <c r="QMM16" s="624"/>
      <c r="QMN16" s="624"/>
      <c r="QMO16" s="624"/>
      <c r="QMP16" s="313"/>
      <c r="QMQ16" s="314"/>
      <c r="QMR16" s="315"/>
      <c r="QMS16" s="311"/>
      <c r="QMT16" s="311"/>
      <c r="QMU16" s="624"/>
      <c r="QMV16" s="624"/>
      <c r="QMW16" s="624"/>
      <c r="QMX16" s="313"/>
      <c r="QMY16" s="314"/>
      <c r="QMZ16" s="315"/>
      <c r="QNA16" s="311"/>
      <c r="QNB16" s="311"/>
      <c r="QNC16" s="624"/>
      <c r="QND16" s="624"/>
      <c r="QNE16" s="624"/>
      <c r="QNF16" s="313"/>
      <c r="QNG16" s="314"/>
      <c r="QNH16" s="315"/>
      <c r="QNI16" s="311"/>
      <c r="QNJ16" s="311"/>
      <c r="QNK16" s="624"/>
      <c r="QNL16" s="624"/>
      <c r="QNM16" s="624"/>
      <c r="QNN16" s="313"/>
      <c r="QNO16" s="314"/>
      <c r="QNP16" s="315"/>
      <c r="QNQ16" s="311"/>
      <c r="QNR16" s="311"/>
      <c r="QNS16" s="624"/>
      <c r="QNT16" s="624"/>
      <c r="QNU16" s="624"/>
      <c r="QNV16" s="313"/>
      <c r="QNW16" s="314"/>
      <c r="QNX16" s="315"/>
      <c r="QNY16" s="311"/>
      <c r="QNZ16" s="311"/>
      <c r="QOA16" s="624"/>
      <c r="QOB16" s="624"/>
      <c r="QOC16" s="624"/>
      <c r="QOD16" s="313"/>
      <c r="QOE16" s="314"/>
      <c r="QOF16" s="315"/>
      <c r="QOG16" s="311"/>
      <c r="QOH16" s="311"/>
      <c r="QOI16" s="624"/>
      <c r="QOJ16" s="624"/>
      <c r="QOK16" s="624"/>
      <c r="QOL16" s="313"/>
      <c r="QOM16" s="314"/>
      <c r="QON16" s="315"/>
      <c r="QOO16" s="311"/>
      <c r="QOP16" s="311"/>
      <c r="QOQ16" s="624"/>
      <c r="QOR16" s="624"/>
      <c r="QOS16" s="624"/>
      <c r="QOT16" s="313"/>
      <c r="QOU16" s="314"/>
      <c r="QOV16" s="315"/>
      <c r="QOW16" s="311"/>
      <c r="QOX16" s="311"/>
      <c r="QOY16" s="624"/>
      <c r="QOZ16" s="624"/>
      <c r="QPA16" s="624"/>
      <c r="QPB16" s="313"/>
      <c r="QPC16" s="314"/>
      <c r="QPD16" s="315"/>
      <c r="QPE16" s="311"/>
      <c r="QPF16" s="311"/>
      <c r="QPG16" s="624"/>
      <c r="QPH16" s="624"/>
      <c r="QPI16" s="624"/>
      <c r="QPJ16" s="313"/>
      <c r="QPK16" s="314"/>
      <c r="QPL16" s="315"/>
      <c r="QPM16" s="311"/>
      <c r="QPN16" s="311"/>
      <c r="QPO16" s="624"/>
      <c r="QPP16" s="624"/>
      <c r="QPQ16" s="624"/>
      <c r="QPR16" s="313"/>
      <c r="QPS16" s="314"/>
      <c r="QPT16" s="315"/>
      <c r="QPU16" s="311"/>
      <c r="QPV16" s="311"/>
      <c r="QPW16" s="624"/>
      <c r="QPX16" s="624"/>
      <c r="QPY16" s="624"/>
      <c r="QPZ16" s="313"/>
      <c r="QQA16" s="314"/>
      <c r="QQB16" s="315"/>
      <c r="QQC16" s="311"/>
      <c r="QQD16" s="311"/>
      <c r="QQE16" s="624"/>
      <c r="QQF16" s="624"/>
      <c r="QQG16" s="624"/>
      <c r="QQH16" s="313"/>
      <c r="QQI16" s="314"/>
      <c r="QQJ16" s="315"/>
      <c r="QQK16" s="311"/>
      <c r="QQL16" s="311"/>
      <c r="QQM16" s="624"/>
      <c r="QQN16" s="624"/>
      <c r="QQO16" s="624"/>
      <c r="QQP16" s="313"/>
      <c r="QQQ16" s="314"/>
      <c r="QQR16" s="315"/>
      <c r="QQS16" s="311"/>
      <c r="QQT16" s="311"/>
      <c r="QQU16" s="624"/>
      <c r="QQV16" s="624"/>
      <c r="QQW16" s="624"/>
      <c r="QQX16" s="313"/>
      <c r="QQY16" s="314"/>
      <c r="QQZ16" s="315"/>
      <c r="QRA16" s="311"/>
      <c r="QRB16" s="311"/>
      <c r="QRC16" s="624"/>
      <c r="QRD16" s="624"/>
      <c r="QRE16" s="624"/>
      <c r="QRF16" s="313"/>
      <c r="QRG16" s="314"/>
      <c r="QRH16" s="315"/>
      <c r="QRI16" s="311"/>
      <c r="QRJ16" s="311"/>
      <c r="QRK16" s="624"/>
      <c r="QRL16" s="624"/>
      <c r="QRM16" s="624"/>
      <c r="QRN16" s="313"/>
      <c r="QRO16" s="314"/>
      <c r="QRP16" s="315"/>
      <c r="QRQ16" s="311"/>
      <c r="QRR16" s="311"/>
      <c r="QRS16" s="624"/>
      <c r="QRT16" s="624"/>
      <c r="QRU16" s="624"/>
      <c r="QRV16" s="313"/>
      <c r="QRW16" s="314"/>
      <c r="QRX16" s="315"/>
      <c r="QRY16" s="311"/>
      <c r="QRZ16" s="311"/>
      <c r="QSA16" s="624"/>
      <c r="QSB16" s="624"/>
      <c r="QSC16" s="624"/>
      <c r="QSD16" s="313"/>
      <c r="QSE16" s="314"/>
      <c r="QSF16" s="315"/>
      <c r="QSG16" s="311"/>
      <c r="QSH16" s="311"/>
      <c r="QSI16" s="624"/>
      <c r="QSJ16" s="624"/>
      <c r="QSK16" s="624"/>
      <c r="QSL16" s="313"/>
      <c r="QSM16" s="314"/>
      <c r="QSN16" s="315"/>
      <c r="QSO16" s="311"/>
      <c r="QSP16" s="311"/>
      <c r="QSQ16" s="624"/>
      <c r="QSR16" s="624"/>
      <c r="QSS16" s="624"/>
      <c r="QST16" s="313"/>
      <c r="QSU16" s="314"/>
      <c r="QSV16" s="315"/>
      <c r="QSW16" s="311"/>
      <c r="QSX16" s="311"/>
      <c r="QSY16" s="624"/>
      <c r="QSZ16" s="624"/>
      <c r="QTA16" s="624"/>
      <c r="QTB16" s="313"/>
      <c r="QTC16" s="314"/>
      <c r="QTD16" s="315"/>
      <c r="QTE16" s="311"/>
      <c r="QTF16" s="311"/>
      <c r="QTG16" s="624"/>
      <c r="QTH16" s="624"/>
      <c r="QTI16" s="624"/>
      <c r="QTJ16" s="313"/>
      <c r="QTK16" s="314"/>
      <c r="QTL16" s="315"/>
      <c r="QTM16" s="311"/>
      <c r="QTN16" s="311"/>
      <c r="QTO16" s="624"/>
      <c r="QTP16" s="624"/>
      <c r="QTQ16" s="624"/>
      <c r="QTR16" s="313"/>
      <c r="QTS16" s="314"/>
      <c r="QTT16" s="315"/>
      <c r="QTU16" s="311"/>
      <c r="QTV16" s="311"/>
      <c r="QTW16" s="624"/>
      <c r="QTX16" s="624"/>
      <c r="QTY16" s="624"/>
      <c r="QTZ16" s="313"/>
      <c r="QUA16" s="314"/>
      <c r="QUB16" s="315"/>
      <c r="QUC16" s="311"/>
      <c r="QUD16" s="311"/>
      <c r="QUE16" s="624"/>
      <c r="QUF16" s="624"/>
      <c r="QUG16" s="624"/>
      <c r="QUH16" s="313"/>
      <c r="QUI16" s="314"/>
      <c r="QUJ16" s="315"/>
      <c r="QUK16" s="311"/>
      <c r="QUL16" s="311"/>
      <c r="QUM16" s="624"/>
      <c r="QUN16" s="624"/>
      <c r="QUO16" s="624"/>
      <c r="QUP16" s="313"/>
      <c r="QUQ16" s="314"/>
      <c r="QUR16" s="315"/>
      <c r="QUS16" s="311"/>
      <c r="QUT16" s="311"/>
      <c r="QUU16" s="624"/>
      <c r="QUV16" s="624"/>
      <c r="QUW16" s="624"/>
      <c r="QUX16" s="313"/>
      <c r="QUY16" s="314"/>
      <c r="QUZ16" s="315"/>
      <c r="QVA16" s="311"/>
      <c r="QVB16" s="311"/>
      <c r="QVC16" s="624"/>
      <c r="QVD16" s="624"/>
      <c r="QVE16" s="624"/>
      <c r="QVF16" s="313"/>
      <c r="QVG16" s="314"/>
      <c r="QVH16" s="315"/>
      <c r="QVI16" s="311"/>
      <c r="QVJ16" s="311"/>
      <c r="QVK16" s="624"/>
      <c r="QVL16" s="624"/>
      <c r="QVM16" s="624"/>
      <c r="QVN16" s="313"/>
      <c r="QVO16" s="314"/>
      <c r="QVP16" s="315"/>
      <c r="QVQ16" s="311"/>
      <c r="QVR16" s="311"/>
      <c r="QVS16" s="624"/>
      <c r="QVT16" s="624"/>
      <c r="QVU16" s="624"/>
      <c r="QVV16" s="313"/>
      <c r="QVW16" s="314"/>
      <c r="QVX16" s="315"/>
      <c r="QVY16" s="311"/>
      <c r="QVZ16" s="311"/>
      <c r="QWA16" s="624"/>
      <c r="QWB16" s="624"/>
      <c r="QWC16" s="624"/>
      <c r="QWD16" s="313"/>
      <c r="QWE16" s="314"/>
      <c r="QWF16" s="315"/>
      <c r="QWG16" s="311"/>
      <c r="QWH16" s="311"/>
      <c r="QWI16" s="624"/>
      <c r="QWJ16" s="624"/>
      <c r="QWK16" s="624"/>
      <c r="QWL16" s="313"/>
      <c r="QWM16" s="314"/>
      <c r="QWN16" s="315"/>
      <c r="QWO16" s="311"/>
      <c r="QWP16" s="311"/>
      <c r="QWQ16" s="624"/>
      <c r="QWR16" s="624"/>
      <c r="QWS16" s="624"/>
      <c r="QWT16" s="313"/>
      <c r="QWU16" s="314"/>
      <c r="QWV16" s="315"/>
      <c r="QWW16" s="311"/>
      <c r="QWX16" s="311"/>
      <c r="QWY16" s="624"/>
      <c r="QWZ16" s="624"/>
      <c r="QXA16" s="624"/>
      <c r="QXB16" s="313"/>
      <c r="QXC16" s="314"/>
      <c r="QXD16" s="315"/>
      <c r="QXE16" s="311"/>
      <c r="QXF16" s="311"/>
      <c r="QXG16" s="624"/>
      <c r="QXH16" s="624"/>
      <c r="QXI16" s="624"/>
      <c r="QXJ16" s="313"/>
      <c r="QXK16" s="314"/>
      <c r="QXL16" s="315"/>
      <c r="QXM16" s="311"/>
      <c r="QXN16" s="311"/>
      <c r="QXO16" s="624"/>
      <c r="QXP16" s="624"/>
      <c r="QXQ16" s="624"/>
      <c r="QXR16" s="313"/>
      <c r="QXS16" s="314"/>
      <c r="QXT16" s="315"/>
      <c r="QXU16" s="311"/>
      <c r="QXV16" s="311"/>
      <c r="QXW16" s="624"/>
      <c r="QXX16" s="624"/>
      <c r="QXY16" s="624"/>
      <c r="QXZ16" s="313"/>
      <c r="QYA16" s="314"/>
      <c r="QYB16" s="315"/>
      <c r="QYC16" s="311"/>
      <c r="QYD16" s="311"/>
      <c r="QYE16" s="624"/>
      <c r="QYF16" s="624"/>
      <c r="QYG16" s="624"/>
      <c r="QYH16" s="313"/>
      <c r="QYI16" s="314"/>
      <c r="QYJ16" s="315"/>
      <c r="QYK16" s="311"/>
      <c r="QYL16" s="311"/>
      <c r="QYM16" s="624"/>
      <c r="QYN16" s="624"/>
      <c r="QYO16" s="624"/>
      <c r="QYP16" s="313"/>
      <c r="QYQ16" s="314"/>
      <c r="QYR16" s="315"/>
      <c r="QYS16" s="311"/>
      <c r="QYT16" s="311"/>
      <c r="QYU16" s="624"/>
      <c r="QYV16" s="624"/>
      <c r="QYW16" s="624"/>
      <c r="QYX16" s="313"/>
      <c r="QYY16" s="314"/>
      <c r="QYZ16" s="315"/>
      <c r="QZA16" s="311"/>
      <c r="QZB16" s="311"/>
      <c r="QZC16" s="624"/>
      <c r="QZD16" s="624"/>
      <c r="QZE16" s="624"/>
      <c r="QZF16" s="313"/>
      <c r="QZG16" s="314"/>
      <c r="QZH16" s="315"/>
      <c r="QZI16" s="311"/>
      <c r="QZJ16" s="311"/>
      <c r="QZK16" s="624"/>
      <c r="QZL16" s="624"/>
      <c r="QZM16" s="624"/>
      <c r="QZN16" s="313"/>
      <c r="QZO16" s="314"/>
      <c r="QZP16" s="315"/>
      <c r="QZQ16" s="311"/>
      <c r="QZR16" s="311"/>
      <c r="QZS16" s="624"/>
      <c r="QZT16" s="624"/>
      <c r="QZU16" s="624"/>
      <c r="QZV16" s="313"/>
      <c r="QZW16" s="314"/>
      <c r="QZX16" s="315"/>
      <c r="QZY16" s="311"/>
      <c r="QZZ16" s="311"/>
      <c r="RAA16" s="624"/>
      <c r="RAB16" s="624"/>
      <c r="RAC16" s="624"/>
      <c r="RAD16" s="313"/>
      <c r="RAE16" s="314"/>
      <c r="RAF16" s="315"/>
      <c r="RAG16" s="311"/>
      <c r="RAH16" s="311"/>
      <c r="RAI16" s="624"/>
      <c r="RAJ16" s="624"/>
      <c r="RAK16" s="624"/>
      <c r="RAL16" s="313"/>
      <c r="RAM16" s="314"/>
      <c r="RAN16" s="315"/>
      <c r="RAO16" s="311"/>
      <c r="RAP16" s="311"/>
      <c r="RAQ16" s="624"/>
      <c r="RAR16" s="624"/>
      <c r="RAS16" s="624"/>
      <c r="RAT16" s="313"/>
      <c r="RAU16" s="314"/>
      <c r="RAV16" s="315"/>
      <c r="RAW16" s="311"/>
      <c r="RAX16" s="311"/>
      <c r="RAY16" s="624"/>
      <c r="RAZ16" s="624"/>
      <c r="RBA16" s="624"/>
      <c r="RBB16" s="313"/>
      <c r="RBC16" s="314"/>
      <c r="RBD16" s="315"/>
      <c r="RBE16" s="311"/>
      <c r="RBF16" s="311"/>
      <c r="RBG16" s="624"/>
      <c r="RBH16" s="624"/>
      <c r="RBI16" s="624"/>
      <c r="RBJ16" s="313"/>
      <c r="RBK16" s="314"/>
      <c r="RBL16" s="315"/>
      <c r="RBM16" s="311"/>
      <c r="RBN16" s="311"/>
      <c r="RBO16" s="624"/>
      <c r="RBP16" s="624"/>
      <c r="RBQ16" s="624"/>
      <c r="RBR16" s="313"/>
      <c r="RBS16" s="314"/>
      <c r="RBT16" s="315"/>
      <c r="RBU16" s="311"/>
      <c r="RBV16" s="311"/>
      <c r="RBW16" s="624"/>
      <c r="RBX16" s="624"/>
      <c r="RBY16" s="624"/>
      <c r="RBZ16" s="313"/>
      <c r="RCA16" s="314"/>
      <c r="RCB16" s="315"/>
      <c r="RCC16" s="311"/>
      <c r="RCD16" s="311"/>
      <c r="RCE16" s="624"/>
      <c r="RCF16" s="624"/>
      <c r="RCG16" s="624"/>
      <c r="RCH16" s="313"/>
      <c r="RCI16" s="314"/>
      <c r="RCJ16" s="315"/>
      <c r="RCK16" s="311"/>
      <c r="RCL16" s="311"/>
      <c r="RCM16" s="624"/>
      <c r="RCN16" s="624"/>
      <c r="RCO16" s="624"/>
      <c r="RCP16" s="313"/>
      <c r="RCQ16" s="314"/>
      <c r="RCR16" s="315"/>
      <c r="RCS16" s="311"/>
      <c r="RCT16" s="311"/>
      <c r="RCU16" s="624"/>
      <c r="RCV16" s="624"/>
      <c r="RCW16" s="624"/>
      <c r="RCX16" s="313"/>
      <c r="RCY16" s="314"/>
      <c r="RCZ16" s="315"/>
      <c r="RDA16" s="311"/>
      <c r="RDB16" s="311"/>
      <c r="RDC16" s="624"/>
      <c r="RDD16" s="624"/>
      <c r="RDE16" s="624"/>
      <c r="RDF16" s="313"/>
      <c r="RDG16" s="314"/>
      <c r="RDH16" s="315"/>
      <c r="RDI16" s="311"/>
      <c r="RDJ16" s="311"/>
      <c r="RDK16" s="624"/>
      <c r="RDL16" s="624"/>
      <c r="RDM16" s="624"/>
      <c r="RDN16" s="313"/>
      <c r="RDO16" s="314"/>
      <c r="RDP16" s="315"/>
      <c r="RDQ16" s="311"/>
      <c r="RDR16" s="311"/>
      <c r="RDS16" s="624"/>
      <c r="RDT16" s="624"/>
      <c r="RDU16" s="624"/>
      <c r="RDV16" s="313"/>
      <c r="RDW16" s="314"/>
      <c r="RDX16" s="315"/>
      <c r="RDY16" s="311"/>
      <c r="RDZ16" s="311"/>
      <c r="REA16" s="624"/>
      <c r="REB16" s="624"/>
      <c r="REC16" s="624"/>
      <c r="RED16" s="313"/>
      <c r="REE16" s="314"/>
      <c r="REF16" s="315"/>
      <c r="REG16" s="311"/>
      <c r="REH16" s="311"/>
      <c r="REI16" s="624"/>
      <c r="REJ16" s="624"/>
      <c r="REK16" s="624"/>
      <c r="REL16" s="313"/>
      <c r="REM16" s="314"/>
      <c r="REN16" s="315"/>
      <c r="REO16" s="311"/>
      <c r="REP16" s="311"/>
      <c r="REQ16" s="624"/>
      <c r="RER16" s="624"/>
      <c r="RES16" s="624"/>
      <c r="RET16" s="313"/>
      <c r="REU16" s="314"/>
      <c r="REV16" s="315"/>
      <c r="REW16" s="311"/>
      <c r="REX16" s="311"/>
      <c r="REY16" s="624"/>
      <c r="REZ16" s="624"/>
      <c r="RFA16" s="624"/>
      <c r="RFB16" s="313"/>
      <c r="RFC16" s="314"/>
      <c r="RFD16" s="315"/>
      <c r="RFE16" s="311"/>
      <c r="RFF16" s="311"/>
      <c r="RFG16" s="624"/>
      <c r="RFH16" s="624"/>
      <c r="RFI16" s="624"/>
      <c r="RFJ16" s="313"/>
      <c r="RFK16" s="314"/>
      <c r="RFL16" s="315"/>
      <c r="RFM16" s="311"/>
      <c r="RFN16" s="311"/>
      <c r="RFO16" s="624"/>
      <c r="RFP16" s="624"/>
      <c r="RFQ16" s="624"/>
      <c r="RFR16" s="313"/>
      <c r="RFS16" s="314"/>
      <c r="RFT16" s="315"/>
      <c r="RFU16" s="311"/>
      <c r="RFV16" s="311"/>
      <c r="RFW16" s="624"/>
      <c r="RFX16" s="624"/>
      <c r="RFY16" s="624"/>
      <c r="RFZ16" s="313"/>
      <c r="RGA16" s="314"/>
      <c r="RGB16" s="315"/>
      <c r="RGC16" s="311"/>
      <c r="RGD16" s="311"/>
      <c r="RGE16" s="624"/>
      <c r="RGF16" s="624"/>
      <c r="RGG16" s="624"/>
      <c r="RGH16" s="313"/>
      <c r="RGI16" s="314"/>
      <c r="RGJ16" s="315"/>
      <c r="RGK16" s="311"/>
      <c r="RGL16" s="311"/>
      <c r="RGM16" s="624"/>
      <c r="RGN16" s="624"/>
      <c r="RGO16" s="624"/>
      <c r="RGP16" s="313"/>
      <c r="RGQ16" s="314"/>
      <c r="RGR16" s="315"/>
      <c r="RGS16" s="311"/>
      <c r="RGT16" s="311"/>
      <c r="RGU16" s="624"/>
      <c r="RGV16" s="624"/>
      <c r="RGW16" s="624"/>
      <c r="RGX16" s="313"/>
      <c r="RGY16" s="314"/>
      <c r="RGZ16" s="315"/>
      <c r="RHA16" s="311"/>
      <c r="RHB16" s="311"/>
      <c r="RHC16" s="624"/>
      <c r="RHD16" s="624"/>
      <c r="RHE16" s="624"/>
      <c r="RHF16" s="313"/>
      <c r="RHG16" s="314"/>
      <c r="RHH16" s="315"/>
      <c r="RHI16" s="311"/>
      <c r="RHJ16" s="311"/>
      <c r="RHK16" s="624"/>
      <c r="RHL16" s="624"/>
      <c r="RHM16" s="624"/>
      <c r="RHN16" s="313"/>
      <c r="RHO16" s="314"/>
      <c r="RHP16" s="315"/>
      <c r="RHQ16" s="311"/>
      <c r="RHR16" s="311"/>
      <c r="RHS16" s="624"/>
      <c r="RHT16" s="624"/>
      <c r="RHU16" s="624"/>
      <c r="RHV16" s="313"/>
      <c r="RHW16" s="314"/>
      <c r="RHX16" s="315"/>
      <c r="RHY16" s="311"/>
      <c r="RHZ16" s="311"/>
      <c r="RIA16" s="624"/>
      <c r="RIB16" s="624"/>
      <c r="RIC16" s="624"/>
      <c r="RID16" s="313"/>
      <c r="RIE16" s="314"/>
      <c r="RIF16" s="315"/>
      <c r="RIG16" s="311"/>
      <c r="RIH16" s="311"/>
      <c r="RII16" s="624"/>
      <c r="RIJ16" s="624"/>
      <c r="RIK16" s="624"/>
      <c r="RIL16" s="313"/>
      <c r="RIM16" s="314"/>
      <c r="RIN16" s="315"/>
      <c r="RIO16" s="311"/>
      <c r="RIP16" s="311"/>
      <c r="RIQ16" s="624"/>
      <c r="RIR16" s="624"/>
      <c r="RIS16" s="624"/>
      <c r="RIT16" s="313"/>
      <c r="RIU16" s="314"/>
      <c r="RIV16" s="315"/>
      <c r="RIW16" s="311"/>
      <c r="RIX16" s="311"/>
      <c r="RIY16" s="624"/>
      <c r="RIZ16" s="624"/>
      <c r="RJA16" s="624"/>
      <c r="RJB16" s="313"/>
      <c r="RJC16" s="314"/>
      <c r="RJD16" s="315"/>
      <c r="RJE16" s="311"/>
      <c r="RJF16" s="311"/>
      <c r="RJG16" s="624"/>
      <c r="RJH16" s="624"/>
      <c r="RJI16" s="624"/>
      <c r="RJJ16" s="313"/>
      <c r="RJK16" s="314"/>
      <c r="RJL16" s="315"/>
      <c r="RJM16" s="311"/>
      <c r="RJN16" s="311"/>
      <c r="RJO16" s="624"/>
      <c r="RJP16" s="624"/>
      <c r="RJQ16" s="624"/>
      <c r="RJR16" s="313"/>
      <c r="RJS16" s="314"/>
      <c r="RJT16" s="315"/>
      <c r="RJU16" s="311"/>
      <c r="RJV16" s="311"/>
      <c r="RJW16" s="624"/>
      <c r="RJX16" s="624"/>
      <c r="RJY16" s="624"/>
      <c r="RJZ16" s="313"/>
      <c r="RKA16" s="314"/>
      <c r="RKB16" s="315"/>
      <c r="RKC16" s="311"/>
      <c r="RKD16" s="311"/>
      <c r="RKE16" s="624"/>
      <c r="RKF16" s="624"/>
      <c r="RKG16" s="624"/>
      <c r="RKH16" s="313"/>
      <c r="RKI16" s="314"/>
      <c r="RKJ16" s="315"/>
      <c r="RKK16" s="311"/>
      <c r="RKL16" s="311"/>
      <c r="RKM16" s="624"/>
      <c r="RKN16" s="624"/>
      <c r="RKO16" s="624"/>
      <c r="RKP16" s="313"/>
      <c r="RKQ16" s="314"/>
      <c r="RKR16" s="315"/>
      <c r="RKS16" s="311"/>
      <c r="RKT16" s="311"/>
      <c r="RKU16" s="624"/>
      <c r="RKV16" s="624"/>
      <c r="RKW16" s="624"/>
      <c r="RKX16" s="313"/>
      <c r="RKY16" s="314"/>
      <c r="RKZ16" s="315"/>
      <c r="RLA16" s="311"/>
      <c r="RLB16" s="311"/>
      <c r="RLC16" s="624"/>
      <c r="RLD16" s="624"/>
      <c r="RLE16" s="624"/>
      <c r="RLF16" s="313"/>
      <c r="RLG16" s="314"/>
      <c r="RLH16" s="315"/>
      <c r="RLI16" s="311"/>
      <c r="RLJ16" s="311"/>
      <c r="RLK16" s="624"/>
      <c r="RLL16" s="624"/>
      <c r="RLM16" s="624"/>
      <c r="RLN16" s="313"/>
      <c r="RLO16" s="314"/>
      <c r="RLP16" s="315"/>
      <c r="RLQ16" s="311"/>
      <c r="RLR16" s="311"/>
      <c r="RLS16" s="624"/>
      <c r="RLT16" s="624"/>
      <c r="RLU16" s="624"/>
      <c r="RLV16" s="313"/>
      <c r="RLW16" s="314"/>
      <c r="RLX16" s="315"/>
      <c r="RLY16" s="311"/>
      <c r="RLZ16" s="311"/>
      <c r="RMA16" s="624"/>
      <c r="RMB16" s="624"/>
      <c r="RMC16" s="624"/>
      <c r="RMD16" s="313"/>
      <c r="RME16" s="314"/>
      <c r="RMF16" s="315"/>
      <c r="RMG16" s="311"/>
      <c r="RMH16" s="311"/>
      <c r="RMI16" s="624"/>
      <c r="RMJ16" s="624"/>
      <c r="RMK16" s="624"/>
      <c r="RML16" s="313"/>
      <c r="RMM16" s="314"/>
      <c r="RMN16" s="315"/>
      <c r="RMO16" s="311"/>
      <c r="RMP16" s="311"/>
      <c r="RMQ16" s="624"/>
      <c r="RMR16" s="624"/>
      <c r="RMS16" s="624"/>
      <c r="RMT16" s="313"/>
      <c r="RMU16" s="314"/>
      <c r="RMV16" s="315"/>
      <c r="RMW16" s="311"/>
      <c r="RMX16" s="311"/>
      <c r="RMY16" s="624"/>
      <c r="RMZ16" s="624"/>
      <c r="RNA16" s="624"/>
      <c r="RNB16" s="313"/>
      <c r="RNC16" s="314"/>
      <c r="RND16" s="315"/>
      <c r="RNE16" s="311"/>
      <c r="RNF16" s="311"/>
      <c r="RNG16" s="624"/>
      <c r="RNH16" s="624"/>
      <c r="RNI16" s="624"/>
      <c r="RNJ16" s="313"/>
      <c r="RNK16" s="314"/>
      <c r="RNL16" s="315"/>
      <c r="RNM16" s="311"/>
      <c r="RNN16" s="311"/>
      <c r="RNO16" s="624"/>
      <c r="RNP16" s="624"/>
      <c r="RNQ16" s="624"/>
      <c r="RNR16" s="313"/>
      <c r="RNS16" s="314"/>
      <c r="RNT16" s="315"/>
      <c r="RNU16" s="311"/>
      <c r="RNV16" s="311"/>
      <c r="RNW16" s="624"/>
      <c r="RNX16" s="624"/>
      <c r="RNY16" s="624"/>
      <c r="RNZ16" s="313"/>
      <c r="ROA16" s="314"/>
      <c r="ROB16" s="315"/>
      <c r="ROC16" s="311"/>
      <c r="ROD16" s="311"/>
      <c r="ROE16" s="624"/>
      <c r="ROF16" s="624"/>
      <c r="ROG16" s="624"/>
      <c r="ROH16" s="313"/>
      <c r="ROI16" s="314"/>
      <c r="ROJ16" s="315"/>
      <c r="ROK16" s="311"/>
      <c r="ROL16" s="311"/>
      <c r="ROM16" s="624"/>
      <c r="RON16" s="624"/>
      <c r="ROO16" s="624"/>
      <c r="ROP16" s="313"/>
      <c r="ROQ16" s="314"/>
      <c r="ROR16" s="315"/>
      <c r="ROS16" s="311"/>
      <c r="ROT16" s="311"/>
      <c r="ROU16" s="624"/>
      <c r="ROV16" s="624"/>
      <c r="ROW16" s="624"/>
      <c r="ROX16" s="313"/>
      <c r="ROY16" s="314"/>
      <c r="ROZ16" s="315"/>
      <c r="RPA16" s="311"/>
      <c r="RPB16" s="311"/>
      <c r="RPC16" s="624"/>
      <c r="RPD16" s="624"/>
      <c r="RPE16" s="624"/>
      <c r="RPF16" s="313"/>
      <c r="RPG16" s="314"/>
      <c r="RPH16" s="315"/>
      <c r="RPI16" s="311"/>
      <c r="RPJ16" s="311"/>
      <c r="RPK16" s="624"/>
      <c r="RPL16" s="624"/>
      <c r="RPM16" s="624"/>
      <c r="RPN16" s="313"/>
      <c r="RPO16" s="314"/>
      <c r="RPP16" s="315"/>
      <c r="RPQ16" s="311"/>
      <c r="RPR16" s="311"/>
      <c r="RPS16" s="624"/>
      <c r="RPT16" s="624"/>
      <c r="RPU16" s="624"/>
      <c r="RPV16" s="313"/>
      <c r="RPW16" s="314"/>
      <c r="RPX16" s="315"/>
      <c r="RPY16" s="311"/>
      <c r="RPZ16" s="311"/>
      <c r="RQA16" s="624"/>
      <c r="RQB16" s="624"/>
      <c r="RQC16" s="624"/>
      <c r="RQD16" s="313"/>
      <c r="RQE16" s="314"/>
      <c r="RQF16" s="315"/>
      <c r="RQG16" s="311"/>
      <c r="RQH16" s="311"/>
      <c r="RQI16" s="624"/>
      <c r="RQJ16" s="624"/>
      <c r="RQK16" s="624"/>
      <c r="RQL16" s="313"/>
      <c r="RQM16" s="314"/>
      <c r="RQN16" s="315"/>
      <c r="RQO16" s="311"/>
      <c r="RQP16" s="311"/>
      <c r="RQQ16" s="624"/>
      <c r="RQR16" s="624"/>
      <c r="RQS16" s="624"/>
      <c r="RQT16" s="313"/>
      <c r="RQU16" s="314"/>
      <c r="RQV16" s="315"/>
      <c r="RQW16" s="311"/>
      <c r="RQX16" s="311"/>
      <c r="RQY16" s="624"/>
      <c r="RQZ16" s="624"/>
      <c r="RRA16" s="624"/>
      <c r="RRB16" s="313"/>
      <c r="RRC16" s="314"/>
      <c r="RRD16" s="315"/>
      <c r="RRE16" s="311"/>
      <c r="RRF16" s="311"/>
      <c r="RRG16" s="624"/>
      <c r="RRH16" s="624"/>
      <c r="RRI16" s="624"/>
      <c r="RRJ16" s="313"/>
      <c r="RRK16" s="314"/>
      <c r="RRL16" s="315"/>
      <c r="RRM16" s="311"/>
      <c r="RRN16" s="311"/>
      <c r="RRO16" s="624"/>
      <c r="RRP16" s="624"/>
      <c r="RRQ16" s="624"/>
      <c r="RRR16" s="313"/>
      <c r="RRS16" s="314"/>
      <c r="RRT16" s="315"/>
      <c r="RRU16" s="311"/>
      <c r="RRV16" s="311"/>
      <c r="RRW16" s="624"/>
      <c r="RRX16" s="624"/>
      <c r="RRY16" s="624"/>
      <c r="RRZ16" s="313"/>
      <c r="RSA16" s="314"/>
      <c r="RSB16" s="315"/>
      <c r="RSC16" s="311"/>
      <c r="RSD16" s="311"/>
      <c r="RSE16" s="624"/>
      <c r="RSF16" s="624"/>
      <c r="RSG16" s="624"/>
      <c r="RSH16" s="313"/>
      <c r="RSI16" s="314"/>
      <c r="RSJ16" s="315"/>
      <c r="RSK16" s="311"/>
      <c r="RSL16" s="311"/>
      <c r="RSM16" s="624"/>
      <c r="RSN16" s="624"/>
      <c r="RSO16" s="624"/>
      <c r="RSP16" s="313"/>
      <c r="RSQ16" s="314"/>
      <c r="RSR16" s="315"/>
      <c r="RSS16" s="311"/>
      <c r="RST16" s="311"/>
      <c r="RSU16" s="624"/>
      <c r="RSV16" s="624"/>
      <c r="RSW16" s="624"/>
      <c r="RSX16" s="313"/>
      <c r="RSY16" s="314"/>
      <c r="RSZ16" s="315"/>
      <c r="RTA16" s="311"/>
      <c r="RTB16" s="311"/>
      <c r="RTC16" s="624"/>
      <c r="RTD16" s="624"/>
      <c r="RTE16" s="624"/>
      <c r="RTF16" s="313"/>
      <c r="RTG16" s="314"/>
      <c r="RTH16" s="315"/>
      <c r="RTI16" s="311"/>
      <c r="RTJ16" s="311"/>
      <c r="RTK16" s="624"/>
      <c r="RTL16" s="624"/>
      <c r="RTM16" s="624"/>
      <c r="RTN16" s="313"/>
      <c r="RTO16" s="314"/>
      <c r="RTP16" s="315"/>
      <c r="RTQ16" s="311"/>
      <c r="RTR16" s="311"/>
      <c r="RTS16" s="624"/>
      <c r="RTT16" s="624"/>
      <c r="RTU16" s="624"/>
      <c r="RTV16" s="313"/>
      <c r="RTW16" s="314"/>
      <c r="RTX16" s="315"/>
      <c r="RTY16" s="311"/>
      <c r="RTZ16" s="311"/>
      <c r="RUA16" s="624"/>
      <c r="RUB16" s="624"/>
      <c r="RUC16" s="624"/>
      <c r="RUD16" s="313"/>
      <c r="RUE16" s="314"/>
      <c r="RUF16" s="315"/>
      <c r="RUG16" s="311"/>
      <c r="RUH16" s="311"/>
      <c r="RUI16" s="624"/>
      <c r="RUJ16" s="624"/>
      <c r="RUK16" s="624"/>
      <c r="RUL16" s="313"/>
      <c r="RUM16" s="314"/>
      <c r="RUN16" s="315"/>
      <c r="RUO16" s="311"/>
      <c r="RUP16" s="311"/>
      <c r="RUQ16" s="624"/>
      <c r="RUR16" s="624"/>
      <c r="RUS16" s="624"/>
      <c r="RUT16" s="313"/>
      <c r="RUU16" s="314"/>
      <c r="RUV16" s="315"/>
      <c r="RUW16" s="311"/>
      <c r="RUX16" s="311"/>
      <c r="RUY16" s="624"/>
      <c r="RUZ16" s="624"/>
      <c r="RVA16" s="624"/>
      <c r="RVB16" s="313"/>
      <c r="RVC16" s="314"/>
      <c r="RVD16" s="315"/>
      <c r="RVE16" s="311"/>
      <c r="RVF16" s="311"/>
      <c r="RVG16" s="624"/>
      <c r="RVH16" s="624"/>
      <c r="RVI16" s="624"/>
      <c r="RVJ16" s="313"/>
      <c r="RVK16" s="314"/>
      <c r="RVL16" s="315"/>
      <c r="RVM16" s="311"/>
      <c r="RVN16" s="311"/>
      <c r="RVO16" s="624"/>
      <c r="RVP16" s="624"/>
      <c r="RVQ16" s="624"/>
      <c r="RVR16" s="313"/>
      <c r="RVS16" s="314"/>
      <c r="RVT16" s="315"/>
      <c r="RVU16" s="311"/>
      <c r="RVV16" s="311"/>
      <c r="RVW16" s="624"/>
      <c r="RVX16" s="624"/>
      <c r="RVY16" s="624"/>
      <c r="RVZ16" s="313"/>
      <c r="RWA16" s="314"/>
      <c r="RWB16" s="315"/>
      <c r="RWC16" s="311"/>
      <c r="RWD16" s="311"/>
      <c r="RWE16" s="624"/>
      <c r="RWF16" s="624"/>
      <c r="RWG16" s="624"/>
      <c r="RWH16" s="313"/>
      <c r="RWI16" s="314"/>
      <c r="RWJ16" s="315"/>
      <c r="RWK16" s="311"/>
      <c r="RWL16" s="311"/>
      <c r="RWM16" s="624"/>
      <c r="RWN16" s="624"/>
      <c r="RWO16" s="624"/>
      <c r="RWP16" s="313"/>
      <c r="RWQ16" s="314"/>
      <c r="RWR16" s="315"/>
      <c r="RWS16" s="311"/>
      <c r="RWT16" s="311"/>
      <c r="RWU16" s="624"/>
      <c r="RWV16" s="624"/>
      <c r="RWW16" s="624"/>
      <c r="RWX16" s="313"/>
      <c r="RWY16" s="314"/>
      <c r="RWZ16" s="315"/>
      <c r="RXA16" s="311"/>
      <c r="RXB16" s="311"/>
      <c r="RXC16" s="624"/>
      <c r="RXD16" s="624"/>
      <c r="RXE16" s="624"/>
      <c r="RXF16" s="313"/>
      <c r="RXG16" s="314"/>
      <c r="RXH16" s="315"/>
      <c r="RXI16" s="311"/>
      <c r="RXJ16" s="311"/>
      <c r="RXK16" s="624"/>
      <c r="RXL16" s="624"/>
      <c r="RXM16" s="624"/>
      <c r="RXN16" s="313"/>
      <c r="RXO16" s="314"/>
      <c r="RXP16" s="315"/>
      <c r="RXQ16" s="311"/>
      <c r="RXR16" s="311"/>
      <c r="RXS16" s="624"/>
      <c r="RXT16" s="624"/>
      <c r="RXU16" s="624"/>
      <c r="RXV16" s="313"/>
      <c r="RXW16" s="314"/>
      <c r="RXX16" s="315"/>
      <c r="RXY16" s="311"/>
      <c r="RXZ16" s="311"/>
      <c r="RYA16" s="624"/>
      <c r="RYB16" s="624"/>
      <c r="RYC16" s="624"/>
      <c r="RYD16" s="313"/>
      <c r="RYE16" s="314"/>
      <c r="RYF16" s="315"/>
      <c r="RYG16" s="311"/>
      <c r="RYH16" s="311"/>
      <c r="RYI16" s="624"/>
      <c r="RYJ16" s="624"/>
      <c r="RYK16" s="624"/>
      <c r="RYL16" s="313"/>
      <c r="RYM16" s="314"/>
      <c r="RYN16" s="315"/>
      <c r="RYO16" s="311"/>
      <c r="RYP16" s="311"/>
      <c r="RYQ16" s="624"/>
      <c r="RYR16" s="624"/>
      <c r="RYS16" s="624"/>
      <c r="RYT16" s="313"/>
      <c r="RYU16" s="314"/>
      <c r="RYV16" s="315"/>
      <c r="RYW16" s="311"/>
      <c r="RYX16" s="311"/>
      <c r="RYY16" s="624"/>
      <c r="RYZ16" s="624"/>
      <c r="RZA16" s="624"/>
      <c r="RZB16" s="313"/>
      <c r="RZC16" s="314"/>
      <c r="RZD16" s="315"/>
      <c r="RZE16" s="311"/>
      <c r="RZF16" s="311"/>
      <c r="RZG16" s="624"/>
      <c r="RZH16" s="624"/>
      <c r="RZI16" s="624"/>
      <c r="RZJ16" s="313"/>
      <c r="RZK16" s="314"/>
      <c r="RZL16" s="315"/>
      <c r="RZM16" s="311"/>
      <c r="RZN16" s="311"/>
      <c r="RZO16" s="624"/>
      <c r="RZP16" s="624"/>
      <c r="RZQ16" s="624"/>
      <c r="RZR16" s="313"/>
      <c r="RZS16" s="314"/>
      <c r="RZT16" s="315"/>
      <c r="RZU16" s="311"/>
      <c r="RZV16" s="311"/>
      <c r="RZW16" s="624"/>
      <c r="RZX16" s="624"/>
      <c r="RZY16" s="624"/>
      <c r="RZZ16" s="313"/>
      <c r="SAA16" s="314"/>
      <c r="SAB16" s="315"/>
      <c r="SAC16" s="311"/>
      <c r="SAD16" s="311"/>
      <c r="SAE16" s="624"/>
      <c r="SAF16" s="624"/>
      <c r="SAG16" s="624"/>
      <c r="SAH16" s="313"/>
      <c r="SAI16" s="314"/>
      <c r="SAJ16" s="315"/>
      <c r="SAK16" s="311"/>
      <c r="SAL16" s="311"/>
      <c r="SAM16" s="624"/>
      <c r="SAN16" s="624"/>
      <c r="SAO16" s="624"/>
      <c r="SAP16" s="313"/>
      <c r="SAQ16" s="314"/>
      <c r="SAR16" s="315"/>
      <c r="SAS16" s="311"/>
      <c r="SAT16" s="311"/>
      <c r="SAU16" s="624"/>
      <c r="SAV16" s="624"/>
      <c r="SAW16" s="624"/>
      <c r="SAX16" s="313"/>
      <c r="SAY16" s="314"/>
      <c r="SAZ16" s="315"/>
      <c r="SBA16" s="311"/>
      <c r="SBB16" s="311"/>
      <c r="SBC16" s="624"/>
      <c r="SBD16" s="624"/>
      <c r="SBE16" s="624"/>
      <c r="SBF16" s="313"/>
      <c r="SBG16" s="314"/>
      <c r="SBH16" s="315"/>
      <c r="SBI16" s="311"/>
      <c r="SBJ16" s="311"/>
      <c r="SBK16" s="624"/>
      <c r="SBL16" s="624"/>
      <c r="SBM16" s="624"/>
      <c r="SBN16" s="313"/>
      <c r="SBO16" s="314"/>
      <c r="SBP16" s="315"/>
      <c r="SBQ16" s="311"/>
      <c r="SBR16" s="311"/>
      <c r="SBS16" s="624"/>
      <c r="SBT16" s="624"/>
      <c r="SBU16" s="624"/>
      <c r="SBV16" s="313"/>
      <c r="SBW16" s="314"/>
      <c r="SBX16" s="315"/>
      <c r="SBY16" s="311"/>
      <c r="SBZ16" s="311"/>
      <c r="SCA16" s="624"/>
      <c r="SCB16" s="624"/>
      <c r="SCC16" s="624"/>
      <c r="SCD16" s="313"/>
      <c r="SCE16" s="314"/>
      <c r="SCF16" s="315"/>
      <c r="SCG16" s="311"/>
      <c r="SCH16" s="311"/>
      <c r="SCI16" s="624"/>
      <c r="SCJ16" s="624"/>
      <c r="SCK16" s="624"/>
      <c r="SCL16" s="313"/>
      <c r="SCM16" s="314"/>
      <c r="SCN16" s="315"/>
      <c r="SCO16" s="311"/>
      <c r="SCP16" s="311"/>
      <c r="SCQ16" s="624"/>
      <c r="SCR16" s="624"/>
      <c r="SCS16" s="624"/>
      <c r="SCT16" s="313"/>
      <c r="SCU16" s="314"/>
      <c r="SCV16" s="315"/>
      <c r="SCW16" s="311"/>
      <c r="SCX16" s="311"/>
      <c r="SCY16" s="624"/>
      <c r="SCZ16" s="624"/>
      <c r="SDA16" s="624"/>
      <c r="SDB16" s="313"/>
      <c r="SDC16" s="314"/>
      <c r="SDD16" s="315"/>
      <c r="SDE16" s="311"/>
      <c r="SDF16" s="311"/>
      <c r="SDG16" s="624"/>
      <c r="SDH16" s="624"/>
      <c r="SDI16" s="624"/>
      <c r="SDJ16" s="313"/>
      <c r="SDK16" s="314"/>
      <c r="SDL16" s="315"/>
      <c r="SDM16" s="311"/>
      <c r="SDN16" s="311"/>
      <c r="SDO16" s="624"/>
      <c r="SDP16" s="624"/>
      <c r="SDQ16" s="624"/>
      <c r="SDR16" s="313"/>
      <c r="SDS16" s="314"/>
      <c r="SDT16" s="315"/>
      <c r="SDU16" s="311"/>
      <c r="SDV16" s="311"/>
      <c r="SDW16" s="624"/>
      <c r="SDX16" s="624"/>
      <c r="SDY16" s="624"/>
      <c r="SDZ16" s="313"/>
      <c r="SEA16" s="314"/>
      <c r="SEB16" s="315"/>
      <c r="SEC16" s="311"/>
      <c r="SED16" s="311"/>
      <c r="SEE16" s="624"/>
      <c r="SEF16" s="624"/>
      <c r="SEG16" s="624"/>
      <c r="SEH16" s="313"/>
      <c r="SEI16" s="314"/>
      <c r="SEJ16" s="315"/>
      <c r="SEK16" s="311"/>
      <c r="SEL16" s="311"/>
      <c r="SEM16" s="624"/>
      <c r="SEN16" s="624"/>
      <c r="SEO16" s="624"/>
      <c r="SEP16" s="313"/>
      <c r="SEQ16" s="314"/>
      <c r="SER16" s="315"/>
      <c r="SES16" s="311"/>
      <c r="SET16" s="311"/>
      <c r="SEU16" s="624"/>
      <c r="SEV16" s="624"/>
      <c r="SEW16" s="624"/>
      <c r="SEX16" s="313"/>
      <c r="SEY16" s="314"/>
      <c r="SEZ16" s="315"/>
      <c r="SFA16" s="311"/>
      <c r="SFB16" s="311"/>
      <c r="SFC16" s="624"/>
      <c r="SFD16" s="624"/>
      <c r="SFE16" s="624"/>
      <c r="SFF16" s="313"/>
      <c r="SFG16" s="314"/>
      <c r="SFH16" s="315"/>
      <c r="SFI16" s="311"/>
      <c r="SFJ16" s="311"/>
      <c r="SFK16" s="624"/>
      <c r="SFL16" s="624"/>
      <c r="SFM16" s="624"/>
      <c r="SFN16" s="313"/>
      <c r="SFO16" s="314"/>
      <c r="SFP16" s="315"/>
      <c r="SFQ16" s="311"/>
      <c r="SFR16" s="311"/>
      <c r="SFS16" s="624"/>
      <c r="SFT16" s="624"/>
      <c r="SFU16" s="624"/>
      <c r="SFV16" s="313"/>
      <c r="SFW16" s="314"/>
      <c r="SFX16" s="315"/>
      <c r="SFY16" s="311"/>
      <c r="SFZ16" s="311"/>
      <c r="SGA16" s="624"/>
      <c r="SGB16" s="624"/>
      <c r="SGC16" s="624"/>
      <c r="SGD16" s="313"/>
      <c r="SGE16" s="314"/>
      <c r="SGF16" s="315"/>
      <c r="SGG16" s="311"/>
      <c r="SGH16" s="311"/>
      <c r="SGI16" s="624"/>
      <c r="SGJ16" s="624"/>
      <c r="SGK16" s="624"/>
      <c r="SGL16" s="313"/>
      <c r="SGM16" s="314"/>
      <c r="SGN16" s="315"/>
      <c r="SGO16" s="311"/>
      <c r="SGP16" s="311"/>
      <c r="SGQ16" s="624"/>
      <c r="SGR16" s="624"/>
      <c r="SGS16" s="624"/>
      <c r="SGT16" s="313"/>
      <c r="SGU16" s="314"/>
      <c r="SGV16" s="315"/>
      <c r="SGW16" s="311"/>
      <c r="SGX16" s="311"/>
      <c r="SGY16" s="624"/>
      <c r="SGZ16" s="624"/>
      <c r="SHA16" s="624"/>
      <c r="SHB16" s="313"/>
      <c r="SHC16" s="314"/>
      <c r="SHD16" s="315"/>
      <c r="SHE16" s="311"/>
      <c r="SHF16" s="311"/>
      <c r="SHG16" s="624"/>
      <c r="SHH16" s="624"/>
      <c r="SHI16" s="624"/>
      <c r="SHJ16" s="313"/>
      <c r="SHK16" s="314"/>
      <c r="SHL16" s="315"/>
      <c r="SHM16" s="311"/>
      <c r="SHN16" s="311"/>
      <c r="SHO16" s="624"/>
      <c r="SHP16" s="624"/>
      <c r="SHQ16" s="624"/>
      <c r="SHR16" s="313"/>
      <c r="SHS16" s="314"/>
      <c r="SHT16" s="315"/>
      <c r="SHU16" s="311"/>
      <c r="SHV16" s="311"/>
      <c r="SHW16" s="624"/>
      <c r="SHX16" s="624"/>
      <c r="SHY16" s="624"/>
      <c r="SHZ16" s="313"/>
      <c r="SIA16" s="314"/>
      <c r="SIB16" s="315"/>
      <c r="SIC16" s="311"/>
      <c r="SID16" s="311"/>
      <c r="SIE16" s="624"/>
      <c r="SIF16" s="624"/>
      <c r="SIG16" s="624"/>
      <c r="SIH16" s="313"/>
      <c r="SII16" s="314"/>
      <c r="SIJ16" s="315"/>
      <c r="SIK16" s="311"/>
      <c r="SIL16" s="311"/>
      <c r="SIM16" s="624"/>
      <c r="SIN16" s="624"/>
      <c r="SIO16" s="624"/>
      <c r="SIP16" s="313"/>
      <c r="SIQ16" s="314"/>
      <c r="SIR16" s="315"/>
      <c r="SIS16" s="311"/>
      <c r="SIT16" s="311"/>
      <c r="SIU16" s="624"/>
      <c r="SIV16" s="624"/>
      <c r="SIW16" s="624"/>
      <c r="SIX16" s="313"/>
      <c r="SIY16" s="314"/>
      <c r="SIZ16" s="315"/>
      <c r="SJA16" s="311"/>
      <c r="SJB16" s="311"/>
      <c r="SJC16" s="624"/>
      <c r="SJD16" s="624"/>
      <c r="SJE16" s="624"/>
      <c r="SJF16" s="313"/>
      <c r="SJG16" s="314"/>
      <c r="SJH16" s="315"/>
      <c r="SJI16" s="311"/>
      <c r="SJJ16" s="311"/>
      <c r="SJK16" s="624"/>
      <c r="SJL16" s="624"/>
      <c r="SJM16" s="624"/>
      <c r="SJN16" s="313"/>
      <c r="SJO16" s="314"/>
      <c r="SJP16" s="315"/>
      <c r="SJQ16" s="311"/>
      <c r="SJR16" s="311"/>
      <c r="SJS16" s="624"/>
      <c r="SJT16" s="624"/>
      <c r="SJU16" s="624"/>
      <c r="SJV16" s="313"/>
      <c r="SJW16" s="314"/>
      <c r="SJX16" s="315"/>
      <c r="SJY16" s="311"/>
      <c r="SJZ16" s="311"/>
      <c r="SKA16" s="624"/>
      <c r="SKB16" s="624"/>
      <c r="SKC16" s="624"/>
      <c r="SKD16" s="313"/>
      <c r="SKE16" s="314"/>
      <c r="SKF16" s="315"/>
      <c r="SKG16" s="311"/>
      <c r="SKH16" s="311"/>
      <c r="SKI16" s="624"/>
      <c r="SKJ16" s="624"/>
      <c r="SKK16" s="624"/>
      <c r="SKL16" s="313"/>
      <c r="SKM16" s="314"/>
      <c r="SKN16" s="315"/>
      <c r="SKO16" s="311"/>
      <c r="SKP16" s="311"/>
      <c r="SKQ16" s="624"/>
      <c r="SKR16" s="624"/>
      <c r="SKS16" s="624"/>
      <c r="SKT16" s="313"/>
      <c r="SKU16" s="314"/>
      <c r="SKV16" s="315"/>
      <c r="SKW16" s="311"/>
      <c r="SKX16" s="311"/>
      <c r="SKY16" s="624"/>
      <c r="SKZ16" s="624"/>
      <c r="SLA16" s="624"/>
      <c r="SLB16" s="313"/>
      <c r="SLC16" s="314"/>
      <c r="SLD16" s="315"/>
      <c r="SLE16" s="311"/>
      <c r="SLF16" s="311"/>
      <c r="SLG16" s="624"/>
      <c r="SLH16" s="624"/>
      <c r="SLI16" s="624"/>
      <c r="SLJ16" s="313"/>
      <c r="SLK16" s="314"/>
      <c r="SLL16" s="315"/>
      <c r="SLM16" s="311"/>
      <c r="SLN16" s="311"/>
      <c r="SLO16" s="624"/>
      <c r="SLP16" s="624"/>
      <c r="SLQ16" s="624"/>
      <c r="SLR16" s="313"/>
      <c r="SLS16" s="314"/>
      <c r="SLT16" s="315"/>
      <c r="SLU16" s="311"/>
      <c r="SLV16" s="311"/>
      <c r="SLW16" s="624"/>
      <c r="SLX16" s="624"/>
      <c r="SLY16" s="624"/>
      <c r="SLZ16" s="313"/>
      <c r="SMA16" s="314"/>
      <c r="SMB16" s="315"/>
      <c r="SMC16" s="311"/>
      <c r="SMD16" s="311"/>
      <c r="SME16" s="624"/>
      <c r="SMF16" s="624"/>
      <c r="SMG16" s="624"/>
      <c r="SMH16" s="313"/>
      <c r="SMI16" s="314"/>
      <c r="SMJ16" s="315"/>
      <c r="SMK16" s="311"/>
      <c r="SML16" s="311"/>
      <c r="SMM16" s="624"/>
      <c r="SMN16" s="624"/>
      <c r="SMO16" s="624"/>
      <c r="SMP16" s="313"/>
      <c r="SMQ16" s="314"/>
      <c r="SMR16" s="315"/>
      <c r="SMS16" s="311"/>
      <c r="SMT16" s="311"/>
      <c r="SMU16" s="624"/>
      <c r="SMV16" s="624"/>
      <c r="SMW16" s="624"/>
      <c r="SMX16" s="313"/>
      <c r="SMY16" s="314"/>
      <c r="SMZ16" s="315"/>
      <c r="SNA16" s="311"/>
      <c r="SNB16" s="311"/>
      <c r="SNC16" s="624"/>
      <c r="SND16" s="624"/>
      <c r="SNE16" s="624"/>
      <c r="SNF16" s="313"/>
      <c r="SNG16" s="314"/>
      <c r="SNH16" s="315"/>
      <c r="SNI16" s="311"/>
      <c r="SNJ16" s="311"/>
      <c r="SNK16" s="624"/>
      <c r="SNL16" s="624"/>
      <c r="SNM16" s="624"/>
      <c r="SNN16" s="313"/>
      <c r="SNO16" s="314"/>
      <c r="SNP16" s="315"/>
      <c r="SNQ16" s="311"/>
      <c r="SNR16" s="311"/>
      <c r="SNS16" s="624"/>
      <c r="SNT16" s="624"/>
      <c r="SNU16" s="624"/>
      <c r="SNV16" s="313"/>
      <c r="SNW16" s="314"/>
      <c r="SNX16" s="315"/>
      <c r="SNY16" s="311"/>
      <c r="SNZ16" s="311"/>
      <c r="SOA16" s="624"/>
      <c r="SOB16" s="624"/>
      <c r="SOC16" s="624"/>
      <c r="SOD16" s="313"/>
      <c r="SOE16" s="314"/>
      <c r="SOF16" s="315"/>
      <c r="SOG16" s="311"/>
      <c r="SOH16" s="311"/>
      <c r="SOI16" s="624"/>
      <c r="SOJ16" s="624"/>
      <c r="SOK16" s="624"/>
      <c r="SOL16" s="313"/>
      <c r="SOM16" s="314"/>
      <c r="SON16" s="315"/>
      <c r="SOO16" s="311"/>
      <c r="SOP16" s="311"/>
      <c r="SOQ16" s="624"/>
      <c r="SOR16" s="624"/>
      <c r="SOS16" s="624"/>
      <c r="SOT16" s="313"/>
      <c r="SOU16" s="314"/>
      <c r="SOV16" s="315"/>
      <c r="SOW16" s="311"/>
      <c r="SOX16" s="311"/>
      <c r="SOY16" s="624"/>
      <c r="SOZ16" s="624"/>
      <c r="SPA16" s="624"/>
      <c r="SPB16" s="313"/>
      <c r="SPC16" s="314"/>
      <c r="SPD16" s="315"/>
      <c r="SPE16" s="311"/>
      <c r="SPF16" s="311"/>
      <c r="SPG16" s="624"/>
      <c r="SPH16" s="624"/>
      <c r="SPI16" s="624"/>
      <c r="SPJ16" s="313"/>
      <c r="SPK16" s="314"/>
      <c r="SPL16" s="315"/>
      <c r="SPM16" s="311"/>
      <c r="SPN16" s="311"/>
      <c r="SPO16" s="624"/>
      <c r="SPP16" s="624"/>
      <c r="SPQ16" s="624"/>
      <c r="SPR16" s="313"/>
      <c r="SPS16" s="314"/>
      <c r="SPT16" s="315"/>
      <c r="SPU16" s="311"/>
      <c r="SPV16" s="311"/>
      <c r="SPW16" s="624"/>
      <c r="SPX16" s="624"/>
      <c r="SPY16" s="624"/>
      <c r="SPZ16" s="313"/>
      <c r="SQA16" s="314"/>
      <c r="SQB16" s="315"/>
      <c r="SQC16" s="311"/>
      <c r="SQD16" s="311"/>
      <c r="SQE16" s="624"/>
      <c r="SQF16" s="624"/>
      <c r="SQG16" s="624"/>
      <c r="SQH16" s="313"/>
      <c r="SQI16" s="314"/>
      <c r="SQJ16" s="315"/>
      <c r="SQK16" s="311"/>
      <c r="SQL16" s="311"/>
      <c r="SQM16" s="624"/>
      <c r="SQN16" s="624"/>
      <c r="SQO16" s="624"/>
      <c r="SQP16" s="313"/>
      <c r="SQQ16" s="314"/>
      <c r="SQR16" s="315"/>
      <c r="SQS16" s="311"/>
      <c r="SQT16" s="311"/>
      <c r="SQU16" s="624"/>
      <c r="SQV16" s="624"/>
      <c r="SQW16" s="624"/>
      <c r="SQX16" s="313"/>
      <c r="SQY16" s="314"/>
      <c r="SQZ16" s="315"/>
      <c r="SRA16" s="311"/>
      <c r="SRB16" s="311"/>
      <c r="SRC16" s="624"/>
      <c r="SRD16" s="624"/>
      <c r="SRE16" s="624"/>
      <c r="SRF16" s="313"/>
      <c r="SRG16" s="314"/>
      <c r="SRH16" s="315"/>
      <c r="SRI16" s="311"/>
      <c r="SRJ16" s="311"/>
      <c r="SRK16" s="624"/>
      <c r="SRL16" s="624"/>
      <c r="SRM16" s="624"/>
      <c r="SRN16" s="313"/>
      <c r="SRO16" s="314"/>
      <c r="SRP16" s="315"/>
      <c r="SRQ16" s="311"/>
      <c r="SRR16" s="311"/>
      <c r="SRS16" s="624"/>
      <c r="SRT16" s="624"/>
      <c r="SRU16" s="624"/>
      <c r="SRV16" s="313"/>
      <c r="SRW16" s="314"/>
      <c r="SRX16" s="315"/>
      <c r="SRY16" s="311"/>
      <c r="SRZ16" s="311"/>
      <c r="SSA16" s="624"/>
      <c r="SSB16" s="624"/>
      <c r="SSC16" s="624"/>
      <c r="SSD16" s="313"/>
      <c r="SSE16" s="314"/>
      <c r="SSF16" s="315"/>
      <c r="SSG16" s="311"/>
      <c r="SSH16" s="311"/>
      <c r="SSI16" s="624"/>
      <c r="SSJ16" s="624"/>
      <c r="SSK16" s="624"/>
      <c r="SSL16" s="313"/>
      <c r="SSM16" s="314"/>
      <c r="SSN16" s="315"/>
      <c r="SSO16" s="311"/>
      <c r="SSP16" s="311"/>
      <c r="SSQ16" s="624"/>
      <c r="SSR16" s="624"/>
      <c r="SSS16" s="624"/>
      <c r="SST16" s="313"/>
      <c r="SSU16" s="314"/>
      <c r="SSV16" s="315"/>
      <c r="SSW16" s="311"/>
      <c r="SSX16" s="311"/>
      <c r="SSY16" s="624"/>
      <c r="SSZ16" s="624"/>
      <c r="STA16" s="624"/>
      <c r="STB16" s="313"/>
      <c r="STC16" s="314"/>
      <c r="STD16" s="315"/>
      <c r="STE16" s="311"/>
      <c r="STF16" s="311"/>
      <c r="STG16" s="624"/>
      <c r="STH16" s="624"/>
      <c r="STI16" s="624"/>
      <c r="STJ16" s="313"/>
      <c r="STK16" s="314"/>
      <c r="STL16" s="315"/>
      <c r="STM16" s="311"/>
      <c r="STN16" s="311"/>
      <c r="STO16" s="624"/>
      <c r="STP16" s="624"/>
      <c r="STQ16" s="624"/>
      <c r="STR16" s="313"/>
      <c r="STS16" s="314"/>
      <c r="STT16" s="315"/>
      <c r="STU16" s="311"/>
      <c r="STV16" s="311"/>
      <c r="STW16" s="624"/>
      <c r="STX16" s="624"/>
      <c r="STY16" s="624"/>
      <c r="STZ16" s="313"/>
      <c r="SUA16" s="314"/>
      <c r="SUB16" s="315"/>
      <c r="SUC16" s="311"/>
      <c r="SUD16" s="311"/>
      <c r="SUE16" s="624"/>
      <c r="SUF16" s="624"/>
      <c r="SUG16" s="624"/>
      <c r="SUH16" s="313"/>
      <c r="SUI16" s="314"/>
      <c r="SUJ16" s="315"/>
      <c r="SUK16" s="311"/>
      <c r="SUL16" s="311"/>
      <c r="SUM16" s="624"/>
      <c r="SUN16" s="624"/>
      <c r="SUO16" s="624"/>
      <c r="SUP16" s="313"/>
      <c r="SUQ16" s="314"/>
      <c r="SUR16" s="315"/>
      <c r="SUS16" s="311"/>
      <c r="SUT16" s="311"/>
      <c r="SUU16" s="624"/>
      <c r="SUV16" s="624"/>
      <c r="SUW16" s="624"/>
      <c r="SUX16" s="313"/>
      <c r="SUY16" s="314"/>
      <c r="SUZ16" s="315"/>
      <c r="SVA16" s="311"/>
      <c r="SVB16" s="311"/>
      <c r="SVC16" s="624"/>
      <c r="SVD16" s="624"/>
      <c r="SVE16" s="624"/>
      <c r="SVF16" s="313"/>
      <c r="SVG16" s="314"/>
      <c r="SVH16" s="315"/>
      <c r="SVI16" s="311"/>
      <c r="SVJ16" s="311"/>
      <c r="SVK16" s="624"/>
      <c r="SVL16" s="624"/>
      <c r="SVM16" s="624"/>
      <c r="SVN16" s="313"/>
      <c r="SVO16" s="314"/>
      <c r="SVP16" s="315"/>
      <c r="SVQ16" s="311"/>
      <c r="SVR16" s="311"/>
      <c r="SVS16" s="624"/>
      <c r="SVT16" s="624"/>
      <c r="SVU16" s="624"/>
      <c r="SVV16" s="313"/>
      <c r="SVW16" s="314"/>
      <c r="SVX16" s="315"/>
      <c r="SVY16" s="311"/>
      <c r="SVZ16" s="311"/>
      <c r="SWA16" s="624"/>
      <c r="SWB16" s="624"/>
      <c r="SWC16" s="624"/>
      <c r="SWD16" s="313"/>
      <c r="SWE16" s="314"/>
      <c r="SWF16" s="315"/>
      <c r="SWG16" s="311"/>
      <c r="SWH16" s="311"/>
      <c r="SWI16" s="624"/>
      <c r="SWJ16" s="624"/>
      <c r="SWK16" s="624"/>
      <c r="SWL16" s="313"/>
      <c r="SWM16" s="314"/>
      <c r="SWN16" s="315"/>
      <c r="SWO16" s="311"/>
      <c r="SWP16" s="311"/>
      <c r="SWQ16" s="624"/>
      <c r="SWR16" s="624"/>
      <c r="SWS16" s="624"/>
      <c r="SWT16" s="313"/>
      <c r="SWU16" s="314"/>
      <c r="SWV16" s="315"/>
      <c r="SWW16" s="311"/>
      <c r="SWX16" s="311"/>
      <c r="SWY16" s="624"/>
      <c r="SWZ16" s="624"/>
      <c r="SXA16" s="624"/>
      <c r="SXB16" s="313"/>
      <c r="SXC16" s="314"/>
      <c r="SXD16" s="315"/>
      <c r="SXE16" s="311"/>
      <c r="SXF16" s="311"/>
      <c r="SXG16" s="624"/>
      <c r="SXH16" s="624"/>
      <c r="SXI16" s="624"/>
      <c r="SXJ16" s="313"/>
      <c r="SXK16" s="314"/>
      <c r="SXL16" s="315"/>
      <c r="SXM16" s="311"/>
      <c r="SXN16" s="311"/>
      <c r="SXO16" s="624"/>
      <c r="SXP16" s="624"/>
      <c r="SXQ16" s="624"/>
      <c r="SXR16" s="313"/>
      <c r="SXS16" s="314"/>
      <c r="SXT16" s="315"/>
      <c r="SXU16" s="311"/>
      <c r="SXV16" s="311"/>
      <c r="SXW16" s="624"/>
      <c r="SXX16" s="624"/>
      <c r="SXY16" s="624"/>
      <c r="SXZ16" s="313"/>
      <c r="SYA16" s="314"/>
      <c r="SYB16" s="315"/>
      <c r="SYC16" s="311"/>
      <c r="SYD16" s="311"/>
      <c r="SYE16" s="624"/>
      <c r="SYF16" s="624"/>
      <c r="SYG16" s="624"/>
      <c r="SYH16" s="313"/>
      <c r="SYI16" s="314"/>
      <c r="SYJ16" s="315"/>
      <c r="SYK16" s="311"/>
      <c r="SYL16" s="311"/>
      <c r="SYM16" s="624"/>
      <c r="SYN16" s="624"/>
      <c r="SYO16" s="624"/>
      <c r="SYP16" s="313"/>
      <c r="SYQ16" s="314"/>
      <c r="SYR16" s="315"/>
      <c r="SYS16" s="311"/>
      <c r="SYT16" s="311"/>
      <c r="SYU16" s="624"/>
      <c r="SYV16" s="624"/>
      <c r="SYW16" s="624"/>
      <c r="SYX16" s="313"/>
      <c r="SYY16" s="314"/>
      <c r="SYZ16" s="315"/>
      <c r="SZA16" s="311"/>
      <c r="SZB16" s="311"/>
      <c r="SZC16" s="624"/>
      <c r="SZD16" s="624"/>
      <c r="SZE16" s="624"/>
      <c r="SZF16" s="313"/>
      <c r="SZG16" s="314"/>
      <c r="SZH16" s="315"/>
      <c r="SZI16" s="311"/>
      <c r="SZJ16" s="311"/>
      <c r="SZK16" s="624"/>
      <c r="SZL16" s="624"/>
      <c r="SZM16" s="624"/>
      <c r="SZN16" s="313"/>
      <c r="SZO16" s="314"/>
      <c r="SZP16" s="315"/>
      <c r="SZQ16" s="311"/>
      <c r="SZR16" s="311"/>
      <c r="SZS16" s="624"/>
      <c r="SZT16" s="624"/>
      <c r="SZU16" s="624"/>
      <c r="SZV16" s="313"/>
      <c r="SZW16" s="314"/>
      <c r="SZX16" s="315"/>
      <c r="SZY16" s="311"/>
      <c r="SZZ16" s="311"/>
      <c r="TAA16" s="624"/>
      <c r="TAB16" s="624"/>
      <c r="TAC16" s="624"/>
      <c r="TAD16" s="313"/>
      <c r="TAE16" s="314"/>
      <c r="TAF16" s="315"/>
      <c r="TAG16" s="311"/>
      <c r="TAH16" s="311"/>
      <c r="TAI16" s="624"/>
      <c r="TAJ16" s="624"/>
      <c r="TAK16" s="624"/>
      <c r="TAL16" s="313"/>
      <c r="TAM16" s="314"/>
      <c r="TAN16" s="315"/>
      <c r="TAO16" s="311"/>
      <c r="TAP16" s="311"/>
      <c r="TAQ16" s="624"/>
      <c r="TAR16" s="624"/>
      <c r="TAS16" s="624"/>
      <c r="TAT16" s="313"/>
      <c r="TAU16" s="314"/>
      <c r="TAV16" s="315"/>
      <c r="TAW16" s="311"/>
      <c r="TAX16" s="311"/>
      <c r="TAY16" s="624"/>
      <c r="TAZ16" s="624"/>
      <c r="TBA16" s="624"/>
      <c r="TBB16" s="313"/>
      <c r="TBC16" s="314"/>
      <c r="TBD16" s="315"/>
      <c r="TBE16" s="311"/>
      <c r="TBF16" s="311"/>
      <c r="TBG16" s="624"/>
      <c r="TBH16" s="624"/>
      <c r="TBI16" s="624"/>
      <c r="TBJ16" s="313"/>
      <c r="TBK16" s="314"/>
      <c r="TBL16" s="315"/>
      <c r="TBM16" s="311"/>
      <c r="TBN16" s="311"/>
      <c r="TBO16" s="624"/>
      <c r="TBP16" s="624"/>
      <c r="TBQ16" s="624"/>
      <c r="TBR16" s="313"/>
      <c r="TBS16" s="314"/>
      <c r="TBT16" s="315"/>
      <c r="TBU16" s="311"/>
      <c r="TBV16" s="311"/>
      <c r="TBW16" s="624"/>
      <c r="TBX16" s="624"/>
      <c r="TBY16" s="624"/>
      <c r="TBZ16" s="313"/>
      <c r="TCA16" s="314"/>
      <c r="TCB16" s="315"/>
      <c r="TCC16" s="311"/>
      <c r="TCD16" s="311"/>
      <c r="TCE16" s="624"/>
      <c r="TCF16" s="624"/>
      <c r="TCG16" s="624"/>
      <c r="TCH16" s="313"/>
      <c r="TCI16" s="314"/>
      <c r="TCJ16" s="315"/>
      <c r="TCK16" s="311"/>
      <c r="TCL16" s="311"/>
      <c r="TCM16" s="624"/>
      <c r="TCN16" s="624"/>
      <c r="TCO16" s="624"/>
      <c r="TCP16" s="313"/>
      <c r="TCQ16" s="314"/>
      <c r="TCR16" s="315"/>
      <c r="TCS16" s="311"/>
      <c r="TCT16" s="311"/>
      <c r="TCU16" s="624"/>
      <c r="TCV16" s="624"/>
      <c r="TCW16" s="624"/>
      <c r="TCX16" s="313"/>
      <c r="TCY16" s="314"/>
      <c r="TCZ16" s="315"/>
      <c r="TDA16" s="311"/>
      <c r="TDB16" s="311"/>
      <c r="TDC16" s="624"/>
      <c r="TDD16" s="624"/>
      <c r="TDE16" s="624"/>
      <c r="TDF16" s="313"/>
      <c r="TDG16" s="314"/>
      <c r="TDH16" s="315"/>
      <c r="TDI16" s="311"/>
      <c r="TDJ16" s="311"/>
      <c r="TDK16" s="624"/>
      <c r="TDL16" s="624"/>
      <c r="TDM16" s="624"/>
      <c r="TDN16" s="313"/>
      <c r="TDO16" s="314"/>
      <c r="TDP16" s="315"/>
      <c r="TDQ16" s="311"/>
      <c r="TDR16" s="311"/>
      <c r="TDS16" s="624"/>
      <c r="TDT16" s="624"/>
      <c r="TDU16" s="624"/>
      <c r="TDV16" s="313"/>
      <c r="TDW16" s="314"/>
      <c r="TDX16" s="315"/>
      <c r="TDY16" s="311"/>
      <c r="TDZ16" s="311"/>
      <c r="TEA16" s="624"/>
      <c r="TEB16" s="624"/>
      <c r="TEC16" s="624"/>
      <c r="TED16" s="313"/>
      <c r="TEE16" s="314"/>
      <c r="TEF16" s="315"/>
      <c r="TEG16" s="311"/>
      <c r="TEH16" s="311"/>
      <c r="TEI16" s="624"/>
      <c r="TEJ16" s="624"/>
      <c r="TEK16" s="624"/>
      <c r="TEL16" s="313"/>
      <c r="TEM16" s="314"/>
      <c r="TEN16" s="315"/>
      <c r="TEO16" s="311"/>
      <c r="TEP16" s="311"/>
      <c r="TEQ16" s="624"/>
      <c r="TER16" s="624"/>
      <c r="TES16" s="624"/>
      <c r="TET16" s="313"/>
      <c r="TEU16" s="314"/>
      <c r="TEV16" s="315"/>
      <c r="TEW16" s="311"/>
      <c r="TEX16" s="311"/>
      <c r="TEY16" s="624"/>
      <c r="TEZ16" s="624"/>
      <c r="TFA16" s="624"/>
      <c r="TFB16" s="313"/>
      <c r="TFC16" s="314"/>
      <c r="TFD16" s="315"/>
      <c r="TFE16" s="311"/>
      <c r="TFF16" s="311"/>
      <c r="TFG16" s="624"/>
      <c r="TFH16" s="624"/>
      <c r="TFI16" s="624"/>
      <c r="TFJ16" s="313"/>
      <c r="TFK16" s="314"/>
      <c r="TFL16" s="315"/>
      <c r="TFM16" s="311"/>
      <c r="TFN16" s="311"/>
      <c r="TFO16" s="624"/>
      <c r="TFP16" s="624"/>
      <c r="TFQ16" s="624"/>
      <c r="TFR16" s="313"/>
      <c r="TFS16" s="314"/>
      <c r="TFT16" s="315"/>
      <c r="TFU16" s="311"/>
      <c r="TFV16" s="311"/>
      <c r="TFW16" s="624"/>
      <c r="TFX16" s="624"/>
      <c r="TFY16" s="624"/>
      <c r="TFZ16" s="313"/>
      <c r="TGA16" s="314"/>
      <c r="TGB16" s="315"/>
      <c r="TGC16" s="311"/>
      <c r="TGD16" s="311"/>
      <c r="TGE16" s="624"/>
      <c r="TGF16" s="624"/>
      <c r="TGG16" s="624"/>
      <c r="TGH16" s="313"/>
      <c r="TGI16" s="314"/>
      <c r="TGJ16" s="315"/>
      <c r="TGK16" s="311"/>
      <c r="TGL16" s="311"/>
      <c r="TGM16" s="624"/>
      <c r="TGN16" s="624"/>
      <c r="TGO16" s="624"/>
      <c r="TGP16" s="313"/>
      <c r="TGQ16" s="314"/>
      <c r="TGR16" s="315"/>
      <c r="TGS16" s="311"/>
      <c r="TGT16" s="311"/>
      <c r="TGU16" s="624"/>
      <c r="TGV16" s="624"/>
      <c r="TGW16" s="624"/>
      <c r="TGX16" s="313"/>
      <c r="TGY16" s="314"/>
      <c r="TGZ16" s="315"/>
      <c r="THA16" s="311"/>
      <c r="THB16" s="311"/>
      <c r="THC16" s="624"/>
      <c r="THD16" s="624"/>
      <c r="THE16" s="624"/>
      <c r="THF16" s="313"/>
      <c r="THG16" s="314"/>
      <c r="THH16" s="315"/>
      <c r="THI16" s="311"/>
      <c r="THJ16" s="311"/>
      <c r="THK16" s="624"/>
      <c r="THL16" s="624"/>
      <c r="THM16" s="624"/>
      <c r="THN16" s="313"/>
      <c r="THO16" s="314"/>
      <c r="THP16" s="315"/>
      <c r="THQ16" s="311"/>
      <c r="THR16" s="311"/>
      <c r="THS16" s="624"/>
      <c r="THT16" s="624"/>
      <c r="THU16" s="624"/>
      <c r="THV16" s="313"/>
      <c r="THW16" s="314"/>
      <c r="THX16" s="315"/>
      <c r="THY16" s="311"/>
      <c r="THZ16" s="311"/>
      <c r="TIA16" s="624"/>
      <c r="TIB16" s="624"/>
      <c r="TIC16" s="624"/>
      <c r="TID16" s="313"/>
      <c r="TIE16" s="314"/>
      <c r="TIF16" s="315"/>
      <c r="TIG16" s="311"/>
      <c r="TIH16" s="311"/>
      <c r="TII16" s="624"/>
      <c r="TIJ16" s="624"/>
      <c r="TIK16" s="624"/>
      <c r="TIL16" s="313"/>
      <c r="TIM16" s="314"/>
      <c r="TIN16" s="315"/>
      <c r="TIO16" s="311"/>
      <c r="TIP16" s="311"/>
      <c r="TIQ16" s="624"/>
      <c r="TIR16" s="624"/>
      <c r="TIS16" s="624"/>
      <c r="TIT16" s="313"/>
      <c r="TIU16" s="314"/>
      <c r="TIV16" s="315"/>
      <c r="TIW16" s="311"/>
      <c r="TIX16" s="311"/>
      <c r="TIY16" s="624"/>
      <c r="TIZ16" s="624"/>
      <c r="TJA16" s="624"/>
      <c r="TJB16" s="313"/>
      <c r="TJC16" s="314"/>
      <c r="TJD16" s="315"/>
      <c r="TJE16" s="311"/>
      <c r="TJF16" s="311"/>
      <c r="TJG16" s="624"/>
      <c r="TJH16" s="624"/>
      <c r="TJI16" s="624"/>
      <c r="TJJ16" s="313"/>
      <c r="TJK16" s="314"/>
      <c r="TJL16" s="315"/>
      <c r="TJM16" s="311"/>
      <c r="TJN16" s="311"/>
      <c r="TJO16" s="624"/>
      <c r="TJP16" s="624"/>
      <c r="TJQ16" s="624"/>
      <c r="TJR16" s="313"/>
      <c r="TJS16" s="314"/>
      <c r="TJT16" s="315"/>
      <c r="TJU16" s="311"/>
      <c r="TJV16" s="311"/>
      <c r="TJW16" s="624"/>
      <c r="TJX16" s="624"/>
      <c r="TJY16" s="624"/>
      <c r="TJZ16" s="313"/>
      <c r="TKA16" s="314"/>
      <c r="TKB16" s="315"/>
      <c r="TKC16" s="311"/>
      <c r="TKD16" s="311"/>
      <c r="TKE16" s="624"/>
      <c r="TKF16" s="624"/>
      <c r="TKG16" s="624"/>
      <c r="TKH16" s="313"/>
      <c r="TKI16" s="314"/>
      <c r="TKJ16" s="315"/>
      <c r="TKK16" s="311"/>
      <c r="TKL16" s="311"/>
      <c r="TKM16" s="624"/>
      <c r="TKN16" s="624"/>
      <c r="TKO16" s="624"/>
      <c r="TKP16" s="313"/>
      <c r="TKQ16" s="314"/>
      <c r="TKR16" s="315"/>
      <c r="TKS16" s="311"/>
      <c r="TKT16" s="311"/>
      <c r="TKU16" s="624"/>
      <c r="TKV16" s="624"/>
      <c r="TKW16" s="624"/>
      <c r="TKX16" s="313"/>
      <c r="TKY16" s="314"/>
      <c r="TKZ16" s="315"/>
      <c r="TLA16" s="311"/>
      <c r="TLB16" s="311"/>
      <c r="TLC16" s="624"/>
      <c r="TLD16" s="624"/>
      <c r="TLE16" s="624"/>
      <c r="TLF16" s="313"/>
      <c r="TLG16" s="314"/>
      <c r="TLH16" s="315"/>
      <c r="TLI16" s="311"/>
      <c r="TLJ16" s="311"/>
      <c r="TLK16" s="624"/>
      <c r="TLL16" s="624"/>
      <c r="TLM16" s="624"/>
      <c r="TLN16" s="313"/>
      <c r="TLO16" s="314"/>
      <c r="TLP16" s="315"/>
      <c r="TLQ16" s="311"/>
      <c r="TLR16" s="311"/>
      <c r="TLS16" s="624"/>
      <c r="TLT16" s="624"/>
      <c r="TLU16" s="624"/>
      <c r="TLV16" s="313"/>
      <c r="TLW16" s="314"/>
      <c r="TLX16" s="315"/>
      <c r="TLY16" s="311"/>
      <c r="TLZ16" s="311"/>
      <c r="TMA16" s="624"/>
      <c r="TMB16" s="624"/>
      <c r="TMC16" s="624"/>
      <c r="TMD16" s="313"/>
      <c r="TME16" s="314"/>
      <c r="TMF16" s="315"/>
      <c r="TMG16" s="311"/>
      <c r="TMH16" s="311"/>
      <c r="TMI16" s="624"/>
      <c r="TMJ16" s="624"/>
      <c r="TMK16" s="624"/>
      <c r="TML16" s="313"/>
      <c r="TMM16" s="314"/>
      <c r="TMN16" s="315"/>
      <c r="TMO16" s="311"/>
      <c r="TMP16" s="311"/>
      <c r="TMQ16" s="624"/>
      <c r="TMR16" s="624"/>
      <c r="TMS16" s="624"/>
      <c r="TMT16" s="313"/>
      <c r="TMU16" s="314"/>
      <c r="TMV16" s="315"/>
      <c r="TMW16" s="311"/>
      <c r="TMX16" s="311"/>
      <c r="TMY16" s="624"/>
      <c r="TMZ16" s="624"/>
      <c r="TNA16" s="624"/>
      <c r="TNB16" s="313"/>
      <c r="TNC16" s="314"/>
      <c r="TND16" s="315"/>
      <c r="TNE16" s="311"/>
      <c r="TNF16" s="311"/>
      <c r="TNG16" s="624"/>
      <c r="TNH16" s="624"/>
      <c r="TNI16" s="624"/>
      <c r="TNJ16" s="313"/>
      <c r="TNK16" s="314"/>
      <c r="TNL16" s="315"/>
      <c r="TNM16" s="311"/>
      <c r="TNN16" s="311"/>
      <c r="TNO16" s="624"/>
      <c r="TNP16" s="624"/>
      <c r="TNQ16" s="624"/>
      <c r="TNR16" s="313"/>
      <c r="TNS16" s="314"/>
      <c r="TNT16" s="315"/>
      <c r="TNU16" s="311"/>
      <c r="TNV16" s="311"/>
      <c r="TNW16" s="624"/>
      <c r="TNX16" s="624"/>
      <c r="TNY16" s="624"/>
      <c r="TNZ16" s="313"/>
      <c r="TOA16" s="314"/>
      <c r="TOB16" s="315"/>
      <c r="TOC16" s="311"/>
      <c r="TOD16" s="311"/>
      <c r="TOE16" s="624"/>
      <c r="TOF16" s="624"/>
      <c r="TOG16" s="624"/>
      <c r="TOH16" s="313"/>
      <c r="TOI16" s="314"/>
      <c r="TOJ16" s="315"/>
      <c r="TOK16" s="311"/>
      <c r="TOL16" s="311"/>
      <c r="TOM16" s="624"/>
      <c r="TON16" s="624"/>
      <c r="TOO16" s="624"/>
      <c r="TOP16" s="313"/>
      <c r="TOQ16" s="314"/>
      <c r="TOR16" s="315"/>
      <c r="TOS16" s="311"/>
      <c r="TOT16" s="311"/>
      <c r="TOU16" s="624"/>
      <c r="TOV16" s="624"/>
      <c r="TOW16" s="624"/>
      <c r="TOX16" s="313"/>
      <c r="TOY16" s="314"/>
      <c r="TOZ16" s="315"/>
      <c r="TPA16" s="311"/>
      <c r="TPB16" s="311"/>
      <c r="TPC16" s="624"/>
      <c r="TPD16" s="624"/>
      <c r="TPE16" s="624"/>
      <c r="TPF16" s="313"/>
      <c r="TPG16" s="314"/>
      <c r="TPH16" s="315"/>
      <c r="TPI16" s="311"/>
      <c r="TPJ16" s="311"/>
      <c r="TPK16" s="624"/>
      <c r="TPL16" s="624"/>
      <c r="TPM16" s="624"/>
      <c r="TPN16" s="313"/>
      <c r="TPO16" s="314"/>
      <c r="TPP16" s="315"/>
      <c r="TPQ16" s="311"/>
      <c r="TPR16" s="311"/>
      <c r="TPS16" s="624"/>
      <c r="TPT16" s="624"/>
      <c r="TPU16" s="624"/>
      <c r="TPV16" s="313"/>
      <c r="TPW16" s="314"/>
      <c r="TPX16" s="315"/>
      <c r="TPY16" s="311"/>
      <c r="TPZ16" s="311"/>
      <c r="TQA16" s="624"/>
      <c r="TQB16" s="624"/>
      <c r="TQC16" s="624"/>
      <c r="TQD16" s="313"/>
      <c r="TQE16" s="314"/>
      <c r="TQF16" s="315"/>
      <c r="TQG16" s="311"/>
      <c r="TQH16" s="311"/>
      <c r="TQI16" s="624"/>
      <c r="TQJ16" s="624"/>
      <c r="TQK16" s="624"/>
      <c r="TQL16" s="313"/>
      <c r="TQM16" s="314"/>
      <c r="TQN16" s="315"/>
      <c r="TQO16" s="311"/>
      <c r="TQP16" s="311"/>
      <c r="TQQ16" s="624"/>
      <c r="TQR16" s="624"/>
      <c r="TQS16" s="624"/>
      <c r="TQT16" s="313"/>
      <c r="TQU16" s="314"/>
      <c r="TQV16" s="315"/>
      <c r="TQW16" s="311"/>
      <c r="TQX16" s="311"/>
      <c r="TQY16" s="624"/>
      <c r="TQZ16" s="624"/>
      <c r="TRA16" s="624"/>
      <c r="TRB16" s="313"/>
      <c r="TRC16" s="314"/>
      <c r="TRD16" s="315"/>
      <c r="TRE16" s="311"/>
      <c r="TRF16" s="311"/>
      <c r="TRG16" s="624"/>
      <c r="TRH16" s="624"/>
      <c r="TRI16" s="624"/>
      <c r="TRJ16" s="313"/>
      <c r="TRK16" s="314"/>
      <c r="TRL16" s="315"/>
      <c r="TRM16" s="311"/>
      <c r="TRN16" s="311"/>
      <c r="TRO16" s="624"/>
      <c r="TRP16" s="624"/>
      <c r="TRQ16" s="624"/>
      <c r="TRR16" s="313"/>
      <c r="TRS16" s="314"/>
      <c r="TRT16" s="315"/>
      <c r="TRU16" s="311"/>
      <c r="TRV16" s="311"/>
      <c r="TRW16" s="624"/>
      <c r="TRX16" s="624"/>
      <c r="TRY16" s="624"/>
      <c r="TRZ16" s="313"/>
      <c r="TSA16" s="314"/>
      <c r="TSB16" s="315"/>
      <c r="TSC16" s="311"/>
      <c r="TSD16" s="311"/>
      <c r="TSE16" s="624"/>
      <c r="TSF16" s="624"/>
      <c r="TSG16" s="624"/>
      <c r="TSH16" s="313"/>
      <c r="TSI16" s="314"/>
      <c r="TSJ16" s="315"/>
      <c r="TSK16" s="311"/>
      <c r="TSL16" s="311"/>
      <c r="TSM16" s="624"/>
      <c r="TSN16" s="624"/>
      <c r="TSO16" s="624"/>
      <c r="TSP16" s="313"/>
      <c r="TSQ16" s="314"/>
      <c r="TSR16" s="315"/>
      <c r="TSS16" s="311"/>
      <c r="TST16" s="311"/>
      <c r="TSU16" s="624"/>
      <c r="TSV16" s="624"/>
      <c r="TSW16" s="624"/>
      <c r="TSX16" s="313"/>
      <c r="TSY16" s="314"/>
      <c r="TSZ16" s="315"/>
      <c r="TTA16" s="311"/>
      <c r="TTB16" s="311"/>
      <c r="TTC16" s="624"/>
      <c r="TTD16" s="624"/>
      <c r="TTE16" s="624"/>
      <c r="TTF16" s="313"/>
      <c r="TTG16" s="314"/>
      <c r="TTH16" s="315"/>
      <c r="TTI16" s="311"/>
      <c r="TTJ16" s="311"/>
      <c r="TTK16" s="624"/>
      <c r="TTL16" s="624"/>
      <c r="TTM16" s="624"/>
      <c r="TTN16" s="313"/>
      <c r="TTO16" s="314"/>
      <c r="TTP16" s="315"/>
      <c r="TTQ16" s="311"/>
      <c r="TTR16" s="311"/>
      <c r="TTS16" s="624"/>
      <c r="TTT16" s="624"/>
      <c r="TTU16" s="624"/>
      <c r="TTV16" s="313"/>
      <c r="TTW16" s="314"/>
      <c r="TTX16" s="315"/>
      <c r="TTY16" s="311"/>
      <c r="TTZ16" s="311"/>
      <c r="TUA16" s="624"/>
      <c r="TUB16" s="624"/>
      <c r="TUC16" s="624"/>
      <c r="TUD16" s="313"/>
      <c r="TUE16" s="314"/>
      <c r="TUF16" s="315"/>
      <c r="TUG16" s="311"/>
      <c r="TUH16" s="311"/>
      <c r="TUI16" s="624"/>
      <c r="TUJ16" s="624"/>
      <c r="TUK16" s="624"/>
      <c r="TUL16" s="313"/>
      <c r="TUM16" s="314"/>
      <c r="TUN16" s="315"/>
      <c r="TUO16" s="311"/>
      <c r="TUP16" s="311"/>
      <c r="TUQ16" s="624"/>
      <c r="TUR16" s="624"/>
      <c r="TUS16" s="624"/>
      <c r="TUT16" s="313"/>
      <c r="TUU16" s="314"/>
      <c r="TUV16" s="315"/>
      <c r="TUW16" s="311"/>
      <c r="TUX16" s="311"/>
      <c r="TUY16" s="624"/>
      <c r="TUZ16" s="624"/>
      <c r="TVA16" s="624"/>
      <c r="TVB16" s="313"/>
      <c r="TVC16" s="314"/>
      <c r="TVD16" s="315"/>
      <c r="TVE16" s="311"/>
      <c r="TVF16" s="311"/>
      <c r="TVG16" s="624"/>
      <c r="TVH16" s="624"/>
      <c r="TVI16" s="624"/>
      <c r="TVJ16" s="313"/>
      <c r="TVK16" s="314"/>
      <c r="TVL16" s="315"/>
      <c r="TVM16" s="311"/>
      <c r="TVN16" s="311"/>
      <c r="TVO16" s="624"/>
      <c r="TVP16" s="624"/>
      <c r="TVQ16" s="624"/>
      <c r="TVR16" s="313"/>
      <c r="TVS16" s="314"/>
      <c r="TVT16" s="315"/>
      <c r="TVU16" s="311"/>
      <c r="TVV16" s="311"/>
      <c r="TVW16" s="624"/>
      <c r="TVX16" s="624"/>
      <c r="TVY16" s="624"/>
      <c r="TVZ16" s="313"/>
      <c r="TWA16" s="314"/>
      <c r="TWB16" s="315"/>
      <c r="TWC16" s="311"/>
      <c r="TWD16" s="311"/>
      <c r="TWE16" s="624"/>
      <c r="TWF16" s="624"/>
      <c r="TWG16" s="624"/>
      <c r="TWH16" s="313"/>
      <c r="TWI16" s="314"/>
      <c r="TWJ16" s="315"/>
      <c r="TWK16" s="311"/>
      <c r="TWL16" s="311"/>
      <c r="TWM16" s="624"/>
      <c r="TWN16" s="624"/>
      <c r="TWO16" s="624"/>
      <c r="TWP16" s="313"/>
      <c r="TWQ16" s="314"/>
      <c r="TWR16" s="315"/>
      <c r="TWS16" s="311"/>
      <c r="TWT16" s="311"/>
      <c r="TWU16" s="624"/>
      <c r="TWV16" s="624"/>
      <c r="TWW16" s="624"/>
      <c r="TWX16" s="313"/>
      <c r="TWY16" s="314"/>
      <c r="TWZ16" s="315"/>
      <c r="TXA16" s="311"/>
      <c r="TXB16" s="311"/>
      <c r="TXC16" s="624"/>
      <c r="TXD16" s="624"/>
      <c r="TXE16" s="624"/>
      <c r="TXF16" s="313"/>
      <c r="TXG16" s="314"/>
      <c r="TXH16" s="315"/>
      <c r="TXI16" s="311"/>
      <c r="TXJ16" s="311"/>
      <c r="TXK16" s="624"/>
      <c r="TXL16" s="624"/>
      <c r="TXM16" s="624"/>
      <c r="TXN16" s="313"/>
      <c r="TXO16" s="314"/>
      <c r="TXP16" s="315"/>
      <c r="TXQ16" s="311"/>
      <c r="TXR16" s="311"/>
      <c r="TXS16" s="624"/>
      <c r="TXT16" s="624"/>
      <c r="TXU16" s="624"/>
      <c r="TXV16" s="313"/>
      <c r="TXW16" s="314"/>
      <c r="TXX16" s="315"/>
      <c r="TXY16" s="311"/>
      <c r="TXZ16" s="311"/>
      <c r="TYA16" s="624"/>
      <c r="TYB16" s="624"/>
      <c r="TYC16" s="624"/>
      <c r="TYD16" s="313"/>
      <c r="TYE16" s="314"/>
      <c r="TYF16" s="315"/>
      <c r="TYG16" s="311"/>
      <c r="TYH16" s="311"/>
      <c r="TYI16" s="624"/>
      <c r="TYJ16" s="624"/>
      <c r="TYK16" s="624"/>
      <c r="TYL16" s="313"/>
      <c r="TYM16" s="314"/>
      <c r="TYN16" s="315"/>
      <c r="TYO16" s="311"/>
      <c r="TYP16" s="311"/>
      <c r="TYQ16" s="624"/>
      <c r="TYR16" s="624"/>
      <c r="TYS16" s="624"/>
      <c r="TYT16" s="313"/>
      <c r="TYU16" s="314"/>
      <c r="TYV16" s="315"/>
      <c r="TYW16" s="311"/>
      <c r="TYX16" s="311"/>
      <c r="TYY16" s="624"/>
      <c r="TYZ16" s="624"/>
      <c r="TZA16" s="624"/>
      <c r="TZB16" s="313"/>
      <c r="TZC16" s="314"/>
      <c r="TZD16" s="315"/>
      <c r="TZE16" s="311"/>
      <c r="TZF16" s="311"/>
      <c r="TZG16" s="624"/>
      <c r="TZH16" s="624"/>
      <c r="TZI16" s="624"/>
      <c r="TZJ16" s="313"/>
      <c r="TZK16" s="314"/>
      <c r="TZL16" s="315"/>
      <c r="TZM16" s="311"/>
      <c r="TZN16" s="311"/>
      <c r="TZO16" s="624"/>
      <c r="TZP16" s="624"/>
      <c r="TZQ16" s="624"/>
      <c r="TZR16" s="313"/>
      <c r="TZS16" s="314"/>
      <c r="TZT16" s="315"/>
      <c r="TZU16" s="311"/>
      <c r="TZV16" s="311"/>
      <c r="TZW16" s="624"/>
      <c r="TZX16" s="624"/>
      <c r="TZY16" s="624"/>
      <c r="TZZ16" s="313"/>
      <c r="UAA16" s="314"/>
      <c r="UAB16" s="315"/>
      <c r="UAC16" s="311"/>
      <c r="UAD16" s="311"/>
      <c r="UAE16" s="624"/>
      <c r="UAF16" s="624"/>
      <c r="UAG16" s="624"/>
      <c r="UAH16" s="313"/>
      <c r="UAI16" s="314"/>
      <c r="UAJ16" s="315"/>
      <c r="UAK16" s="311"/>
      <c r="UAL16" s="311"/>
      <c r="UAM16" s="624"/>
      <c r="UAN16" s="624"/>
      <c r="UAO16" s="624"/>
      <c r="UAP16" s="313"/>
      <c r="UAQ16" s="314"/>
      <c r="UAR16" s="315"/>
      <c r="UAS16" s="311"/>
      <c r="UAT16" s="311"/>
      <c r="UAU16" s="624"/>
      <c r="UAV16" s="624"/>
      <c r="UAW16" s="624"/>
      <c r="UAX16" s="313"/>
      <c r="UAY16" s="314"/>
      <c r="UAZ16" s="315"/>
      <c r="UBA16" s="311"/>
      <c r="UBB16" s="311"/>
      <c r="UBC16" s="624"/>
      <c r="UBD16" s="624"/>
      <c r="UBE16" s="624"/>
      <c r="UBF16" s="313"/>
      <c r="UBG16" s="314"/>
      <c r="UBH16" s="315"/>
      <c r="UBI16" s="311"/>
      <c r="UBJ16" s="311"/>
      <c r="UBK16" s="624"/>
      <c r="UBL16" s="624"/>
      <c r="UBM16" s="624"/>
      <c r="UBN16" s="313"/>
      <c r="UBO16" s="314"/>
      <c r="UBP16" s="315"/>
      <c r="UBQ16" s="311"/>
      <c r="UBR16" s="311"/>
      <c r="UBS16" s="624"/>
      <c r="UBT16" s="624"/>
      <c r="UBU16" s="624"/>
      <c r="UBV16" s="313"/>
      <c r="UBW16" s="314"/>
      <c r="UBX16" s="315"/>
      <c r="UBY16" s="311"/>
      <c r="UBZ16" s="311"/>
      <c r="UCA16" s="624"/>
      <c r="UCB16" s="624"/>
      <c r="UCC16" s="624"/>
      <c r="UCD16" s="313"/>
      <c r="UCE16" s="314"/>
      <c r="UCF16" s="315"/>
      <c r="UCG16" s="311"/>
      <c r="UCH16" s="311"/>
      <c r="UCI16" s="624"/>
      <c r="UCJ16" s="624"/>
      <c r="UCK16" s="624"/>
      <c r="UCL16" s="313"/>
      <c r="UCM16" s="314"/>
      <c r="UCN16" s="315"/>
      <c r="UCO16" s="311"/>
      <c r="UCP16" s="311"/>
      <c r="UCQ16" s="624"/>
      <c r="UCR16" s="624"/>
      <c r="UCS16" s="624"/>
      <c r="UCT16" s="313"/>
      <c r="UCU16" s="314"/>
      <c r="UCV16" s="315"/>
      <c r="UCW16" s="311"/>
      <c r="UCX16" s="311"/>
      <c r="UCY16" s="624"/>
      <c r="UCZ16" s="624"/>
      <c r="UDA16" s="624"/>
      <c r="UDB16" s="313"/>
      <c r="UDC16" s="314"/>
      <c r="UDD16" s="315"/>
      <c r="UDE16" s="311"/>
      <c r="UDF16" s="311"/>
      <c r="UDG16" s="624"/>
      <c r="UDH16" s="624"/>
      <c r="UDI16" s="624"/>
      <c r="UDJ16" s="313"/>
      <c r="UDK16" s="314"/>
      <c r="UDL16" s="315"/>
      <c r="UDM16" s="311"/>
      <c r="UDN16" s="311"/>
      <c r="UDO16" s="624"/>
      <c r="UDP16" s="624"/>
      <c r="UDQ16" s="624"/>
      <c r="UDR16" s="313"/>
      <c r="UDS16" s="314"/>
      <c r="UDT16" s="315"/>
      <c r="UDU16" s="311"/>
      <c r="UDV16" s="311"/>
      <c r="UDW16" s="624"/>
      <c r="UDX16" s="624"/>
      <c r="UDY16" s="624"/>
      <c r="UDZ16" s="313"/>
      <c r="UEA16" s="314"/>
      <c r="UEB16" s="315"/>
      <c r="UEC16" s="311"/>
      <c r="UED16" s="311"/>
      <c r="UEE16" s="624"/>
      <c r="UEF16" s="624"/>
      <c r="UEG16" s="624"/>
      <c r="UEH16" s="313"/>
      <c r="UEI16" s="314"/>
      <c r="UEJ16" s="315"/>
      <c r="UEK16" s="311"/>
      <c r="UEL16" s="311"/>
      <c r="UEM16" s="624"/>
      <c r="UEN16" s="624"/>
      <c r="UEO16" s="624"/>
      <c r="UEP16" s="313"/>
      <c r="UEQ16" s="314"/>
      <c r="UER16" s="315"/>
      <c r="UES16" s="311"/>
      <c r="UET16" s="311"/>
      <c r="UEU16" s="624"/>
      <c r="UEV16" s="624"/>
      <c r="UEW16" s="624"/>
      <c r="UEX16" s="313"/>
      <c r="UEY16" s="314"/>
      <c r="UEZ16" s="315"/>
      <c r="UFA16" s="311"/>
      <c r="UFB16" s="311"/>
      <c r="UFC16" s="624"/>
      <c r="UFD16" s="624"/>
      <c r="UFE16" s="624"/>
      <c r="UFF16" s="313"/>
      <c r="UFG16" s="314"/>
      <c r="UFH16" s="315"/>
      <c r="UFI16" s="311"/>
      <c r="UFJ16" s="311"/>
      <c r="UFK16" s="624"/>
      <c r="UFL16" s="624"/>
      <c r="UFM16" s="624"/>
      <c r="UFN16" s="313"/>
      <c r="UFO16" s="314"/>
      <c r="UFP16" s="315"/>
      <c r="UFQ16" s="311"/>
      <c r="UFR16" s="311"/>
      <c r="UFS16" s="624"/>
      <c r="UFT16" s="624"/>
      <c r="UFU16" s="624"/>
      <c r="UFV16" s="313"/>
      <c r="UFW16" s="314"/>
      <c r="UFX16" s="315"/>
      <c r="UFY16" s="311"/>
      <c r="UFZ16" s="311"/>
      <c r="UGA16" s="624"/>
      <c r="UGB16" s="624"/>
      <c r="UGC16" s="624"/>
      <c r="UGD16" s="313"/>
      <c r="UGE16" s="314"/>
      <c r="UGF16" s="315"/>
      <c r="UGG16" s="311"/>
      <c r="UGH16" s="311"/>
      <c r="UGI16" s="624"/>
      <c r="UGJ16" s="624"/>
      <c r="UGK16" s="624"/>
      <c r="UGL16" s="313"/>
      <c r="UGM16" s="314"/>
      <c r="UGN16" s="315"/>
      <c r="UGO16" s="311"/>
      <c r="UGP16" s="311"/>
      <c r="UGQ16" s="624"/>
      <c r="UGR16" s="624"/>
      <c r="UGS16" s="624"/>
      <c r="UGT16" s="313"/>
      <c r="UGU16" s="314"/>
      <c r="UGV16" s="315"/>
      <c r="UGW16" s="311"/>
      <c r="UGX16" s="311"/>
      <c r="UGY16" s="624"/>
      <c r="UGZ16" s="624"/>
      <c r="UHA16" s="624"/>
      <c r="UHB16" s="313"/>
      <c r="UHC16" s="314"/>
      <c r="UHD16" s="315"/>
      <c r="UHE16" s="311"/>
      <c r="UHF16" s="311"/>
      <c r="UHG16" s="624"/>
      <c r="UHH16" s="624"/>
      <c r="UHI16" s="624"/>
      <c r="UHJ16" s="313"/>
      <c r="UHK16" s="314"/>
      <c r="UHL16" s="315"/>
      <c r="UHM16" s="311"/>
      <c r="UHN16" s="311"/>
      <c r="UHO16" s="624"/>
      <c r="UHP16" s="624"/>
      <c r="UHQ16" s="624"/>
      <c r="UHR16" s="313"/>
      <c r="UHS16" s="314"/>
      <c r="UHT16" s="315"/>
      <c r="UHU16" s="311"/>
      <c r="UHV16" s="311"/>
      <c r="UHW16" s="624"/>
      <c r="UHX16" s="624"/>
      <c r="UHY16" s="624"/>
      <c r="UHZ16" s="313"/>
      <c r="UIA16" s="314"/>
      <c r="UIB16" s="315"/>
      <c r="UIC16" s="311"/>
      <c r="UID16" s="311"/>
      <c r="UIE16" s="624"/>
      <c r="UIF16" s="624"/>
      <c r="UIG16" s="624"/>
      <c r="UIH16" s="313"/>
      <c r="UII16" s="314"/>
      <c r="UIJ16" s="315"/>
      <c r="UIK16" s="311"/>
      <c r="UIL16" s="311"/>
      <c r="UIM16" s="624"/>
      <c r="UIN16" s="624"/>
      <c r="UIO16" s="624"/>
      <c r="UIP16" s="313"/>
      <c r="UIQ16" s="314"/>
      <c r="UIR16" s="315"/>
      <c r="UIS16" s="311"/>
      <c r="UIT16" s="311"/>
      <c r="UIU16" s="624"/>
      <c r="UIV16" s="624"/>
      <c r="UIW16" s="624"/>
      <c r="UIX16" s="313"/>
      <c r="UIY16" s="314"/>
      <c r="UIZ16" s="315"/>
      <c r="UJA16" s="311"/>
      <c r="UJB16" s="311"/>
      <c r="UJC16" s="624"/>
      <c r="UJD16" s="624"/>
      <c r="UJE16" s="624"/>
      <c r="UJF16" s="313"/>
      <c r="UJG16" s="314"/>
      <c r="UJH16" s="315"/>
      <c r="UJI16" s="311"/>
      <c r="UJJ16" s="311"/>
      <c r="UJK16" s="624"/>
      <c r="UJL16" s="624"/>
      <c r="UJM16" s="624"/>
      <c r="UJN16" s="313"/>
      <c r="UJO16" s="314"/>
      <c r="UJP16" s="315"/>
      <c r="UJQ16" s="311"/>
      <c r="UJR16" s="311"/>
      <c r="UJS16" s="624"/>
      <c r="UJT16" s="624"/>
      <c r="UJU16" s="624"/>
      <c r="UJV16" s="313"/>
      <c r="UJW16" s="314"/>
      <c r="UJX16" s="315"/>
      <c r="UJY16" s="311"/>
      <c r="UJZ16" s="311"/>
      <c r="UKA16" s="624"/>
      <c r="UKB16" s="624"/>
      <c r="UKC16" s="624"/>
      <c r="UKD16" s="313"/>
      <c r="UKE16" s="314"/>
      <c r="UKF16" s="315"/>
      <c r="UKG16" s="311"/>
      <c r="UKH16" s="311"/>
      <c r="UKI16" s="624"/>
      <c r="UKJ16" s="624"/>
      <c r="UKK16" s="624"/>
      <c r="UKL16" s="313"/>
      <c r="UKM16" s="314"/>
      <c r="UKN16" s="315"/>
      <c r="UKO16" s="311"/>
      <c r="UKP16" s="311"/>
      <c r="UKQ16" s="624"/>
      <c r="UKR16" s="624"/>
      <c r="UKS16" s="624"/>
      <c r="UKT16" s="313"/>
      <c r="UKU16" s="314"/>
      <c r="UKV16" s="315"/>
      <c r="UKW16" s="311"/>
      <c r="UKX16" s="311"/>
      <c r="UKY16" s="624"/>
      <c r="UKZ16" s="624"/>
      <c r="ULA16" s="624"/>
      <c r="ULB16" s="313"/>
      <c r="ULC16" s="314"/>
      <c r="ULD16" s="315"/>
      <c r="ULE16" s="311"/>
      <c r="ULF16" s="311"/>
      <c r="ULG16" s="624"/>
      <c r="ULH16" s="624"/>
      <c r="ULI16" s="624"/>
      <c r="ULJ16" s="313"/>
      <c r="ULK16" s="314"/>
      <c r="ULL16" s="315"/>
      <c r="ULM16" s="311"/>
      <c r="ULN16" s="311"/>
      <c r="ULO16" s="624"/>
      <c r="ULP16" s="624"/>
      <c r="ULQ16" s="624"/>
      <c r="ULR16" s="313"/>
      <c r="ULS16" s="314"/>
      <c r="ULT16" s="315"/>
      <c r="ULU16" s="311"/>
      <c r="ULV16" s="311"/>
      <c r="ULW16" s="624"/>
      <c r="ULX16" s="624"/>
      <c r="ULY16" s="624"/>
      <c r="ULZ16" s="313"/>
      <c r="UMA16" s="314"/>
      <c r="UMB16" s="315"/>
      <c r="UMC16" s="311"/>
      <c r="UMD16" s="311"/>
      <c r="UME16" s="624"/>
      <c r="UMF16" s="624"/>
      <c r="UMG16" s="624"/>
      <c r="UMH16" s="313"/>
      <c r="UMI16" s="314"/>
      <c r="UMJ16" s="315"/>
      <c r="UMK16" s="311"/>
      <c r="UML16" s="311"/>
      <c r="UMM16" s="624"/>
      <c r="UMN16" s="624"/>
      <c r="UMO16" s="624"/>
      <c r="UMP16" s="313"/>
      <c r="UMQ16" s="314"/>
      <c r="UMR16" s="315"/>
      <c r="UMS16" s="311"/>
      <c r="UMT16" s="311"/>
      <c r="UMU16" s="624"/>
      <c r="UMV16" s="624"/>
      <c r="UMW16" s="624"/>
      <c r="UMX16" s="313"/>
      <c r="UMY16" s="314"/>
      <c r="UMZ16" s="315"/>
      <c r="UNA16" s="311"/>
      <c r="UNB16" s="311"/>
      <c r="UNC16" s="624"/>
      <c r="UND16" s="624"/>
      <c r="UNE16" s="624"/>
      <c r="UNF16" s="313"/>
      <c r="UNG16" s="314"/>
      <c r="UNH16" s="315"/>
      <c r="UNI16" s="311"/>
      <c r="UNJ16" s="311"/>
      <c r="UNK16" s="624"/>
      <c r="UNL16" s="624"/>
      <c r="UNM16" s="624"/>
      <c r="UNN16" s="313"/>
      <c r="UNO16" s="314"/>
      <c r="UNP16" s="315"/>
      <c r="UNQ16" s="311"/>
      <c r="UNR16" s="311"/>
      <c r="UNS16" s="624"/>
      <c r="UNT16" s="624"/>
      <c r="UNU16" s="624"/>
      <c r="UNV16" s="313"/>
      <c r="UNW16" s="314"/>
      <c r="UNX16" s="315"/>
      <c r="UNY16" s="311"/>
      <c r="UNZ16" s="311"/>
      <c r="UOA16" s="624"/>
      <c r="UOB16" s="624"/>
      <c r="UOC16" s="624"/>
      <c r="UOD16" s="313"/>
      <c r="UOE16" s="314"/>
      <c r="UOF16" s="315"/>
      <c r="UOG16" s="311"/>
      <c r="UOH16" s="311"/>
      <c r="UOI16" s="624"/>
      <c r="UOJ16" s="624"/>
      <c r="UOK16" s="624"/>
      <c r="UOL16" s="313"/>
      <c r="UOM16" s="314"/>
      <c r="UON16" s="315"/>
      <c r="UOO16" s="311"/>
      <c r="UOP16" s="311"/>
      <c r="UOQ16" s="624"/>
      <c r="UOR16" s="624"/>
      <c r="UOS16" s="624"/>
      <c r="UOT16" s="313"/>
      <c r="UOU16" s="314"/>
      <c r="UOV16" s="315"/>
      <c r="UOW16" s="311"/>
      <c r="UOX16" s="311"/>
      <c r="UOY16" s="624"/>
      <c r="UOZ16" s="624"/>
      <c r="UPA16" s="624"/>
      <c r="UPB16" s="313"/>
      <c r="UPC16" s="314"/>
      <c r="UPD16" s="315"/>
      <c r="UPE16" s="311"/>
      <c r="UPF16" s="311"/>
      <c r="UPG16" s="624"/>
      <c r="UPH16" s="624"/>
      <c r="UPI16" s="624"/>
      <c r="UPJ16" s="313"/>
      <c r="UPK16" s="314"/>
      <c r="UPL16" s="315"/>
      <c r="UPM16" s="311"/>
      <c r="UPN16" s="311"/>
      <c r="UPO16" s="624"/>
      <c r="UPP16" s="624"/>
      <c r="UPQ16" s="624"/>
      <c r="UPR16" s="313"/>
      <c r="UPS16" s="314"/>
      <c r="UPT16" s="315"/>
      <c r="UPU16" s="311"/>
      <c r="UPV16" s="311"/>
      <c r="UPW16" s="624"/>
      <c r="UPX16" s="624"/>
      <c r="UPY16" s="624"/>
      <c r="UPZ16" s="313"/>
      <c r="UQA16" s="314"/>
      <c r="UQB16" s="315"/>
      <c r="UQC16" s="311"/>
      <c r="UQD16" s="311"/>
      <c r="UQE16" s="624"/>
      <c r="UQF16" s="624"/>
      <c r="UQG16" s="624"/>
      <c r="UQH16" s="313"/>
      <c r="UQI16" s="314"/>
      <c r="UQJ16" s="315"/>
      <c r="UQK16" s="311"/>
      <c r="UQL16" s="311"/>
      <c r="UQM16" s="624"/>
      <c r="UQN16" s="624"/>
      <c r="UQO16" s="624"/>
      <c r="UQP16" s="313"/>
      <c r="UQQ16" s="314"/>
      <c r="UQR16" s="315"/>
      <c r="UQS16" s="311"/>
      <c r="UQT16" s="311"/>
      <c r="UQU16" s="624"/>
      <c r="UQV16" s="624"/>
      <c r="UQW16" s="624"/>
      <c r="UQX16" s="313"/>
      <c r="UQY16" s="314"/>
      <c r="UQZ16" s="315"/>
      <c r="URA16" s="311"/>
      <c r="URB16" s="311"/>
      <c r="URC16" s="624"/>
      <c r="URD16" s="624"/>
      <c r="URE16" s="624"/>
      <c r="URF16" s="313"/>
      <c r="URG16" s="314"/>
      <c r="URH16" s="315"/>
      <c r="URI16" s="311"/>
      <c r="URJ16" s="311"/>
      <c r="URK16" s="624"/>
      <c r="URL16" s="624"/>
      <c r="URM16" s="624"/>
      <c r="URN16" s="313"/>
      <c r="URO16" s="314"/>
      <c r="URP16" s="315"/>
      <c r="URQ16" s="311"/>
      <c r="URR16" s="311"/>
      <c r="URS16" s="624"/>
      <c r="URT16" s="624"/>
      <c r="URU16" s="624"/>
      <c r="URV16" s="313"/>
      <c r="URW16" s="314"/>
      <c r="URX16" s="315"/>
      <c r="URY16" s="311"/>
      <c r="URZ16" s="311"/>
      <c r="USA16" s="624"/>
      <c r="USB16" s="624"/>
      <c r="USC16" s="624"/>
      <c r="USD16" s="313"/>
      <c r="USE16" s="314"/>
      <c r="USF16" s="315"/>
      <c r="USG16" s="311"/>
      <c r="USH16" s="311"/>
      <c r="USI16" s="624"/>
      <c r="USJ16" s="624"/>
      <c r="USK16" s="624"/>
      <c r="USL16" s="313"/>
      <c r="USM16" s="314"/>
      <c r="USN16" s="315"/>
      <c r="USO16" s="311"/>
      <c r="USP16" s="311"/>
      <c r="USQ16" s="624"/>
      <c r="USR16" s="624"/>
      <c r="USS16" s="624"/>
      <c r="UST16" s="313"/>
      <c r="USU16" s="314"/>
      <c r="USV16" s="315"/>
      <c r="USW16" s="311"/>
      <c r="USX16" s="311"/>
      <c r="USY16" s="624"/>
      <c r="USZ16" s="624"/>
      <c r="UTA16" s="624"/>
      <c r="UTB16" s="313"/>
      <c r="UTC16" s="314"/>
      <c r="UTD16" s="315"/>
      <c r="UTE16" s="311"/>
      <c r="UTF16" s="311"/>
      <c r="UTG16" s="624"/>
      <c r="UTH16" s="624"/>
      <c r="UTI16" s="624"/>
      <c r="UTJ16" s="313"/>
      <c r="UTK16" s="314"/>
      <c r="UTL16" s="315"/>
      <c r="UTM16" s="311"/>
      <c r="UTN16" s="311"/>
      <c r="UTO16" s="624"/>
      <c r="UTP16" s="624"/>
      <c r="UTQ16" s="624"/>
      <c r="UTR16" s="313"/>
      <c r="UTS16" s="314"/>
      <c r="UTT16" s="315"/>
      <c r="UTU16" s="311"/>
      <c r="UTV16" s="311"/>
      <c r="UTW16" s="624"/>
      <c r="UTX16" s="624"/>
      <c r="UTY16" s="624"/>
      <c r="UTZ16" s="313"/>
      <c r="UUA16" s="314"/>
      <c r="UUB16" s="315"/>
      <c r="UUC16" s="311"/>
      <c r="UUD16" s="311"/>
      <c r="UUE16" s="624"/>
      <c r="UUF16" s="624"/>
      <c r="UUG16" s="624"/>
      <c r="UUH16" s="313"/>
      <c r="UUI16" s="314"/>
      <c r="UUJ16" s="315"/>
      <c r="UUK16" s="311"/>
      <c r="UUL16" s="311"/>
      <c r="UUM16" s="624"/>
      <c r="UUN16" s="624"/>
      <c r="UUO16" s="624"/>
      <c r="UUP16" s="313"/>
      <c r="UUQ16" s="314"/>
      <c r="UUR16" s="315"/>
      <c r="UUS16" s="311"/>
      <c r="UUT16" s="311"/>
      <c r="UUU16" s="624"/>
      <c r="UUV16" s="624"/>
      <c r="UUW16" s="624"/>
      <c r="UUX16" s="313"/>
      <c r="UUY16" s="314"/>
      <c r="UUZ16" s="315"/>
      <c r="UVA16" s="311"/>
      <c r="UVB16" s="311"/>
      <c r="UVC16" s="624"/>
      <c r="UVD16" s="624"/>
      <c r="UVE16" s="624"/>
      <c r="UVF16" s="313"/>
      <c r="UVG16" s="314"/>
      <c r="UVH16" s="315"/>
      <c r="UVI16" s="311"/>
      <c r="UVJ16" s="311"/>
      <c r="UVK16" s="624"/>
      <c r="UVL16" s="624"/>
      <c r="UVM16" s="624"/>
      <c r="UVN16" s="313"/>
      <c r="UVO16" s="314"/>
      <c r="UVP16" s="315"/>
      <c r="UVQ16" s="311"/>
      <c r="UVR16" s="311"/>
      <c r="UVS16" s="624"/>
      <c r="UVT16" s="624"/>
      <c r="UVU16" s="624"/>
      <c r="UVV16" s="313"/>
      <c r="UVW16" s="314"/>
      <c r="UVX16" s="315"/>
      <c r="UVY16" s="311"/>
      <c r="UVZ16" s="311"/>
      <c r="UWA16" s="624"/>
      <c r="UWB16" s="624"/>
      <c r="UWC16" s="624"/>
      <c r="UWD16" s="313"/>
      <c r="UWE16" s="314"/>
      <c r="UWF16" s="315"/>
      <c r="UWG16" s="311"/>
      <c r="UWH16" s="311"/>
      <c r="UWI16" s="624"/>
      <c r="UWJ16" s="624"/>
      <c r="UWK16" s="624"/>
      <c r="UWL16" s="313"/>
      <c r="UWM16" s="314"/>
      <c r="UWN16" s="315"/>
      <c r="UWO16" s="311"/>
      <c r="UWP16" s="311"/>
      <c r="UWQ16" s="624"/>
      <c r="UWR16" s="624"/>
      <c r="UWS16" s="624"/>
      <c r="UWT16" s="313"/>
      <c r="UWU16" s="314"/>
      <c r="UWV16" s="315"/>
      <c r="UWW16" s="311"/>
      <c r="UWX16" s="311"/>
      <c r="UWY16" s="624"/>
      <c r="UWZ16" s="624"/>
      <c r="UXA16" s="624"/>
      <c r="UXB16" s="313"/>
      <c r="UXC16" s="314"/>
      <c r="UXD16" s="315"/>
      <c r="UXE16" s="311"/>
      <c r="UXF16" s="311"/>
      <c r="UXG16" s="624"/>
      <c r="UXH16" s="624"/>
      <c r="UXI16" s="624"/>
      <c r="UXJ16" s="313"/>
      <c r="UXK16" s="314"/>
      <c r="UXL16" s="315"/>
      <c r="UXM16" s="311"/>
      <c r="UXN16" s="311"/>
      <c r="UXO16" s="624"/>
      <c r="UXP16" s="624"/>
      <c r="UXQ16" s="624"/>
      <c r="UXR16" s="313"/>
      <c r="UXS16" s="314"/>
      <c r="UXT16" s="315"/>
      <c r="UXU16" s="311"/>
      <c r="UXV16" s="311"/>
      <c r="UXW16" s="624"/>
      <c r="UXX16" s="624"/>
      <c r="UXY16" s="624"/>
      <c r="UXZ16" s="313"/>
      <c r="UYA16" s="314"/>
      <c r="UYB16" s="315"/>
      <c r="UYC16" s="311"/>
      <c r="UYD16" s="311"/>
      <c r="UYE16" s="624"/>
      <c r="UYF16" s="624"/>
      <c r="UYG16" s="624"/>
      <c r="UYH16" s="313"/>
      <c r="UYI16" s="314"/>
      <c r="UYJ16" s="315"/>
      <c r="UYK16" s="311"/>
      <c r="UYL16" s="311"/>
      <c r="UYM16" s="624"/>
      <c r="UYN16" s="624"/>
      <c r="UYO16" s="624"/>
      <c r="UYP16" s="313"/>
      <c r="UYQ16" s="314"/>
      <c r="UYR16" s="315"/>
      <c r="UYS16" s="311"/>
      <c r="UYT16" s="311"/>
      <c r="UYU16" s="624"/>
      <c r="UYV16" s="624"/>
      <c r="UYW16" s="624"/>
      <c r="UYX16" s="313"/>
      <c r="UYY16" s="314"/>
      <c r="UYZ16" s="315"/>
      <c r="UZA16" s="311"/>
      <c r="UZB16" s="311"/>
      <c r="UZC16" s="624"/>
      <c r="UZD16" s="624"/>
      <c r="UZE16" s="624"/>
      <c r="UZF16" s="313"/>
      <c r="UZG16" s="314"/>
      <c r="UZH16" s="315"/>
      <c r="UZI16" s="311"/>
      <c r="UZJ16" s="311"/>
      <c r="UZK16" s="624"/>
      <c r="UZL16" s="624"/>
      <c r="UZM16" s="624"/>
      <c r="UZN16" s="313"/>
      <c r="UZO16" s="314"/>
      <c r="UZP16" s="315"/>
      <c r="UZQ16" s="311"/>
      <c r="UZR16" s="311"/>
      <c r="UZS16" s="624"/>
      <c r="UZT16" s="624"/>
      <c r="UZU16" s="624"/>
      <c r="UZV16" s="313"/>
      <c r="UZW16" s="314"/>
      <c r="UZX16" s="315"/>
      <c r="UZY16" s="311"/>
      <c r="UZZ16" s="311"/>
      <c r="VAA16" s="624"/>
      <c r="VAB16" s="624"/>
      <c r="VAC16" s="624"/>
      <c r="VAD16" s="313"/>
      <c r="VAE16" s="314"/>
      <c r="VAF16" s="315"/>
      <c r="VAG16" s="311"/>
      <c r="VAH16" s="311"/>
      <c r="VAI16" s="624"/>
      <c r="VAJ16" s="624"/>
      <c r="VAK16" s="624"/>
      <c r="VAL16" s="313"/>
      <c r="VAM16" s="314"/>
      <c r="VAN16" s="315"/>
      <c r="VAO16" s="311"/>
      <c r="VAP16" s="311"/>
      <c r="VAQ16" s="624"/>
      <c r="VAR16" s="624"/>
      <c r="VAS16" s="624"/>
      <c r="VAT16" s="313"/>
      <c r="VAU16" s="314"/>
      <c r="VAV16" s="315"/>
      <c r="VAW16" s="311"/>
      <c r="VAX16" s="311"/>
      <c r="VAY16" s="624"/>
      <c r="VAZ16" s="624"/>
      <c r="VBA16" s="624"/>
      <c r="VBB16" s="313"/>
      <c r="VBC16" s="314"/>
      <c r="VBD16" s="315"/>
      <c r="VBE16" s="311"/>
      <c r="VBF16" s="311"/>
      <c r="VBG16" s="624"/>
      <c r="VBH16" s="624"/>
      <c r="VBI16" s="624"/>
      <c r="VBJ16" s="313"/>
      <c r="VBK16" s="314"/>
      <c r="VBL16" s="315"/>
      <c r="VBM16" s="311"/>
      <c r="VBN16" s="311"/>
      <c r="VBO16" s="624"/>
      <c r="VBP16" s="624"/>
      <c r="VBQ16" s="624"/>
      <c r="VBR16" s="313"/>
      <c r="VBS16" s="314"/>
      <c r="VBT16" s="315"/>
      <c r="VBU16" s="311"/>
      <c r="VBV16" s="311"/>
      <c r="VBW16" s="624"/>
      <c r="VBX16" s="624"/>
      <c r="VBY16" s="624"/>
      <c r="VBZ16" s="313"/>
      <c r="VCA16" s="314"/>
      <c r="VCB16" s="315"/>
      <c r="VCC16" s="311"/>
      <c r="VCD16" s="311"/>
      <c r="VCE16" s="624"/>
      <c r="VCF16" s="624"/>
      <c r="VCG16" s="624"/>
      <c r="VCH16" s="313"/>
      <c r="VCI16" s="314"/>
      <c r="VCJ16" s="315"/>
      <c r="VCK16" s="311"/>
      <c r="VCL16" s="311"/>
      <c r="VCM16" s="624"/>
      <c r="VCN16" s="624"/>
      <c r="VCO16" s="624"/>
      <c r="VCP16" s="313"/>
      <c r="VCQ16" s="314"/>
      <c r="VCR16" s="315"/>
      <c r="VCS16" s="311"/>
      <c r="VCT16" s="311"/>
      <c r="VCU16" s="624"/>
      <c r="VCV16" s="624"/>
      <c r="VCW16" s="624"/>
      <c r="VCX16" s="313"/>
      <c r="VCY16" s="314"/>
      <c r="VCZ16" s="315"/>
      <c r="VDA16" s="311"/>
      <c r="VDB16" s="311"/>
      <c r="VDC16" s="624"/>
      <c r="VDD16" s="624"/>
      <c r="VDE16" s="624"/>
      <c r="VDF16" s="313"/>
      <c r="VDG16" s="314"/>
      <c r="VDH16" s="315"/>
      <c r="VDI16" s="311"/>
      <c r="VDJ16" s="311"/>
      <c r="VDK16" s="624"/>
      <c r="VDL16" s="624"/>
      <c r="VDM16" s="624"/>
      <c r="VDN16" s="313"/>
      <c r="VDO16" s="314"/>
      <c r="VDP16" s="315"/>
      <c r="VDQ16" s="311"/>
      <c r="VDR16" s="311"/>
      <c r="VDS16" s="624"/>
      <c r="VDT16" s="624"/>
      <c r="VDU16" s="624"/>
      <c r="VDV16" s="313"/>
      <c r="VDW16" s="314"/>
      <c r="VDX16" s="315"/>
      <c r="VDY16" s="311"/>
      <c r="VDZ16" s="311"/>
      <c r="VEA16" s="624"/>
      <c r="VEB16" s="624"/>
      <c r="VEC16" s="624"/>
      <c r="VED16" s="313"/>
      <c r="VEE16" s="314"/>
      <c r="VEF16" s="315"/>
      <c r="VEG16" s="311"/>
      <c r="VEH16" s="311"/>
      <c r="VEI16" s="624"/>
      <c r="VEJ16" s="624"/>
      <c r="VEK16" s="624"/>
      <c r="VEL16" s="313"/>
      <c r="VEM16" s="314"/>
      <c r="VEN16" s="315"/>
      <c r="VEO16" s="311"/>
      <c r="VEP16" s="311"/>
      <c r="VEQ16" s="624"/>
      <c r="VER16" s="624"/>
      <c r="VES16" s="624"/>
      <c r="VET16" s="313"/>
      <c r="VEU16" s="314"/>
      <c r="VEV16" s="315"/>
      <c r="VEW16" s="311"/>
      <c r="VEX16" s="311"/>
      <c r="VEY16" s="624"/>
      <c r="VEZ16" s="624"/>
      <c r="VFA16" s="624"/>
      <c r="VFB16" s="313"/>
      <c r="VFC16" s="314"/>
      <c r="VFD16" s="315"/>
      <c r="VFE16" s="311"/>
      <c r="VFF16" s="311"/>
      <c r="VFG16" s="624"/>
      <c r="VFH16" s="624"/>
      <c r="VFI16" s="624"/>
      <c r="VFJ16" s="313"/>
      <c r="VFK16" s="314"/>
      <c r="VFL16" s="315"/>
      <c r="VFM16" s="311"/>
      <c r="VFN16" s="311"/>
      <c r="VFO16" s="624"/>
      <c r="VFP16" s="624"/>
      <c r="VFQ16" s="624"/>
      <c r="VFR16" s="313"/>
      <c r="VFS16" s="314"/>
      <c r="VFT16" s="315"/>
      <c r="VFU16" s="311"/>
      <c r="VFV16" s="311"/>
      <c r="VFW16" s="624"/>
      <c r="VFX16" s="624"/>
      <c r="VFY16" s="624"/>
      <c r="VFZ16" s="313"/>
      <c r="VGA16" s="314"/>
      <c r="VGB16" s="315"/>
      <c r="VGC16" s="311"/>
      <c r="VGD16" s="311"/>
      <c r="VGE16" s="624"/>
      <c r="VGF16" s="624"/>
      <c r="VGG16" s="624"/>
      <c r="VGH16" s="313"/>
      <c r="VGI16" s="314"/>
      <c r="VGJ16" s="315"/>
      <c r="VGK16" s="311"/>
      <c r="VGL16" s="311"/>
      <c r="VGM16" s="624"/>
      <c r="VGN16" s="624"/>
      <c r="VGO16" s="624"/>
      <c r="VGP16" s="313"/>
      <c r="VGQ16" s="314"/>
      <c r="VGR16" s="315"/>
      <c r="VGS16" s="311"/>
      <c r="VGT16" s="311"/>
      <c r="VGU16" s="624"/>
      <c r="VGV16" s="624"/>
      <c r="VGW16" s="624"/>
      <c r="VGX16" s="313"/>
      <c r="VGY16" s="314"/>
      <c r="VGZ16" s="315"/>
      <c r="VHA16" s="311"/>
      <c r="VHB16" s="311"/>
      <c r="VHC16" s="624"/>
      <c r="VHD16" s="624"/>
      <c r="VHE16" s="624"/>
      <c r="VHF16" s="313"/>
      <c r="VHG16" s="314"/>
      <c r="VHH16" s="315"/>
      <c r="VHI16" s="311"/>
      <c r="VHJ16" s="311"/>
      <c r="VHK16" s="624"/>
      <c r="VHL16" s="624"/>
      <c r="VHM16" s="624"/>
      <c r="VHN16" s="313"/>
      <c r="VHO16" s="314"/>
      <c r="VHP16" s="315"/>
      <c r="VHQ16" s="311"/>
      <c r="VHR16" s="311"/>
      <c r="VHS16" s="624"/>
      <c r="VHT16" s="624"/>
      <c r="VHU16" s="624"/>
      <c r="VHV16" s="313"/>
      <c r="VHW16" s="314"/>
      <c r="VHX16" s="315"/>
      <c r="VHY16" s="311"/>
      <c r="VHZ16" s="311"/>
      <c r="VIA16" s="624"/>
      <c r="VIB16" s="624"/>
      <c r="VIC16" s="624"/>
      <c r="VID16" s="313"/>
      <c r="VIE16" s="314"/>
      <c r="VIF16" s="315"/>
      <c r="VIG16" s="311"/>
      <c r="VIH16" s="311"/>
      <c r="VII16" s="624"/>
      <c r="VIJ16" s="624"/>
      <c r="VIK16" s="624"/>
      <c r="VIL16" s="313"/>
      <c r="VIM16" s="314"/>
      <c r="VIN16" s="315"/>
      <c r="VIO16" s="311"/>
      <c r="VIP16" s="311"/>
      <c r="VIQ16" s="624"/>
      <c r="VIR16" s="624"/>
      <c r="VIS16" s="624"/>
      <c r="VIT16" s="313"/>
      <c r="VIU16" s="314"/>
      <c r="VIV16" s="315"/>
      <c r="VIW16" s="311"/>
      <c r="VIX16" s="311"/>
      <c r="VIY16" s="624"/>
      <c r="VIZ16" s="624"/>
      <c r="VJA16" s="624"/>
      <c r="VJB16" s="313"/>
      <c r="VJC16" s="314"/>
      <c r="VJD16" s="315"/>
      <c r="VJE16" s="311"/>
      <c r="VJF16" s="311"/>
      <c r="VJG16" s="624"/>
      <c r="VJH16" s="624"/>
      <c r="VJI16" s="624"/>
      <c r="VJJ16" s="313"/>
      <c r="VJK16" s="314"/>
      <c r="VJL16" s="315"/>
      <c r="VJM16" s="311"/>
      <c r="VJN16" s="311"/>
      <c r="VJO16" s="624"/>
      <c r="VJP16" s="624"/>
      <c r="VJQ16" s="624"/>
      <c r="VJR16" s="313"/>
      <c r="VJS16" s="314"/>
      <c r="VJT16" s="315"/>
      <c r="VJU16" s="311"/>
      <c r="VJV16" s="311"/>
      <c r="VJW16" s="624"/>
      <c r="VJX16" s="624"/>
      <c r="VJY16" s="624"/>
      <c r="VJZ16" s="313"/>
      <c r="VKA16" s="314"/>
      <c r="VKB16" s="315"/>
      <c r="VKC16" s="311"/>
      <c r="VKD16" s="311"/>
      <c r="VKE16" s="624"/>
      <c r="VKF16" s="624"/>
      <c r="VKG16" s="624"/>
      <c r="VKH16" s="313"/>
      <c r="VKI16" s="314"/>
      <c r="VKJ16" s="315"/>
      <c r="VKK16" s="311"/>
      <c r="VKL16" s="311"/>
      <c r="VKM16" s="624"/>
      <c r="VKN16" s="624"/>
      <c r="VKO16" s="624"/>
      <c r="VKP16" s="313"/>
      <c r="VKQ16" s="314"/>
      <c r="VKR16" s="315"/>
      <c r="VKS16" s="311"/>
      <c r="VKT16" s="311"/>
      <c r="VKU16" s="624"/>
      <c r="VKV16" s="624"/>
      <c r="VKW16" s="624"/>
      <c r="VKX16" s="313"/>
      <c r="VKY16" s="314"/>
      <c r="VKZ16" s="315"/>
      <c r="VLA16" s="311"/>
      <c r="VLB16" s="311"/>
      <c r="VLC16" s="624"/>
      <c r="VLD16" s="624"/>
      <c r="VLE16" s="624"/>
      <c r="VLF16" s="313"/>
      <c r="VLG16" s="314"/>
      <c r="VLH16" s="315"/>
      <c r="VLI16" s="311"/>
      <c r="VLJ16" s="311"/>
      <c r="VLK16" s="624"/>
      <c r="VLL16" s="624"/>
      <c r="VLM16" s="624"/>
      <c r="VLN16" s="313"/>
      <c r="VLO16" s="314"/>
      <c r="VLP16" s="315"/>
      <c r="VLQ16" s="311"/>
      <c r="VLR16" s="311"/>
      <c r="VLS16" s="624"/>
      <c r="VLT16" s="624"/>
      <c r="VLU16" s="624"/>
      <c r="VLV16" s="313"/>
      <c r="VLW16" s="314"/>
      <c r="VLX16" s="315"/>
      <c r="VLY16" s="311"/>
      <c r="VLZ16" s="311"/>
      <c r="VMA16" s="624"/>
      <c r="VMB16" s="624"/>
      <c r="VMC16" s="624"/>
      <c r="VMD16" s="313"/>
      <c r="VME16" s="314"/>
      <c r="VMF16" s="315"/>
      <c r="VMG16" s="311"/>
      <c r="VMH16" s="311"/>
      <c r="VMI16" s="624"/>
      <c r="VMJ16" s="624"/>
      <c r="VMK16" s="624"/>
      <c r="VML16" s="313"/>
      <c r="VMM16" s="314"/>
      <c r="VMN16" s="315"/>
      <c r="VMO16" s="311"/>
      <c r="VMP16" s="311"/>
      <c r="VMQ16" s="624"/>
      <c r="VMR16" s="624"/>
      <c r="VMS16" s="624"/>
      <c r="VMT16" s="313"/>
      <c r="VMU16" s="314"/>
      <c r="VMV16" s="315"/>
      <c r="VMW16" s="311"/>
      <c r="VMX16" s="311"/>
      <c r="VMY16" s="624"/>
      <c r="VMZ16" s="624"/>
      <c r="VNA16" s="624"/>
      <c r="VNB16" s="313"/>
      <c r="VNC16" s="314"/>
      <c r="VND16" s="315"/>
      <c r="VNE16" s="311"/>
      <c r="VNF16" s="311"/>
      <c r="VNG16" s="624"/>
      <c r="VNH16" s="624"/>
      <c r="VNI16" s="624"/>
      <c r="VNJ16" s="313"/>
      <c r="VNK16" s="314"/>
      <c r="VNL16" s="315"/>
      <c r="VNM16" s="311"/>
      <c r="VNN16" s="311"/>
      <c r="VNO16" s="624"/>
      <c r="VNP16" s="624"/>
      <c r="VNQ16" s="624"/>
      <c r="VNR16" s="313"/>
      <c r="VNS16" s="314"/>
      <c r="VNT16" s="315"/>
      <c r="VNU16" s="311"/>
      <c r="VNV16" s="311"/>
      <c r="VNW16" s="624"/>
      <c r="VNX16" s="624"/>
      <c r="VNY16" s="624"/>
      <c r="VNZ16" s="313"/>
      <c r="VOA16" s="314"/>
      <c r="VOB16" s="315"/>
      <c r="VOC16" s="311"/>
      <c r="VOD16" s="311"/>
      <c r="VOE16" s="624"/>
      <c r="VOF16" s="624"/>
      <c r="VOG16" s="624"/>
      <c r="VOH16" s="313"/>
      <c r="VOI16" s="314"/>
      <c r="VOJ16" s="315"/>
      <c r="VOK16" s="311"/>
      <c r="VOL16" s="311"/>
      <c r="VOM16" s="624"/>
      <c r="VON16" s="624"/>
      <c r="VOO16" s="624"/>
      <c r="VOP16" s="313"/>
      <c r="VOQ16" s="314"/>
      <c r="VOR16" s="315"/>
      <c r="VOS16" s="311"/>
      <c r="VOT16" s="311"/>
      <c r="VOU16" s="624"/>
      <c r="VOV16" s="624"/>
      <c r="VOW16" s="624"/>
      <c r="VOX16" s="313"/>
      <c r="VOY16" s="314"/>
      <c r="VOZ16" s="315"/>
      <c r="VPA16" s="311"/>
      <c r="VPB16" s="311"/>
      <c r="VPC16" s="624"/>
      <c r="VPD16" s="624"/>
      <c r="VPE16" s="624"/>
      <c r="VPF16" s="313"/>
      <c r="VPG16" s="314"/>
      <c r="VPH16" s="315"/>
      <c r="VPI16" s="311"/>
      <c r="VPJ16" s="311"/>
      <c r="VPK16" s="624"/>
      <c r="VPL16" s="624"/>
      <c r="VPM16" s="624"/>
      <c r="VPN16" s="313"/>
      <c r="VPO16" s="314"/>
      <c r="VPP16" s="315"/>
      <c r="VPQ16" s="311"/>
      <c r="VPR16" s="311"/>
      <c r="VPS16" s="624"/>
      <c r="VPT16" s="624"/>
      <c r="VPU16" s="624"/>
      <c r="VPV16" s="313"/>
      <c r="VPW16" s="314"/>
      <c r="VPX16" s="315"/>
      <c r="VPY16" s="311"/>
      <c r="VPZ16" s="311"/>
      <c r="VQA16" s="624"/>
      <c r="VQB16" s="624"/>
      <c r="VQC16" s="624"/>
      <c r="VQD16" s="313"/>
      <c r="VQE16" s="314"/>
      <c r="VQF16" s="315"/>
      <c r="VQG16" s="311"/>
      <c r="VQH16" s="311"/>
      <c r="VQI16" s="624"/>
      <c r="VQJ16" s="624"/>
      <c r="VQK16" s="624"/>
      <c r="VQL16" s="313"/>
      <c r="VQM16" s="314"/>
      <c r="VQN16" s="315"/>
      <c r="VQO16" s="311"/>
      <c r="VQP16" s="311"/>
      <c r="VQQ16" s="624"/>
      <c r="VQR16" s="624"/>
      <c r="VQS16" s="624"/>
      <c r="VQT16" s="313"/>
      <c r="VQU16" s="314"/>
      <c r="VQV16" s="315"/>
      <c r="VQW16" s="311"/>
      <c r="VQX16" s="311"/>
      <c r="VQY16" s="624"/>
      <c r="VQZ16" s="624"/>
      <c r="VRA16" s="624"/>
      <c r="VRB16" s="313"/>
      <c r="VRC16" s="314"/>
      <c r="VRD16" s="315"/>
      <c r="VRE16" s="311"/>
      <c r="VRF16" s="311"/>
      <c r="VRG16" s="624"/>
      <c r="VRH16" s="624"/>
      <c r="VRI16" s="624"/>
      <c r="VRJ16" s="313"/>
      <c r="VRK16" s="314"/>
      <c r="VRL16" s="315"/>
      <c r="VRM16" s="311"/>
      <c r="VRN16" s="311"/>
      <c r="VRO16" s="624"/>
      <c r="VRP16" s="624"/>
      <c r="VRQ16" s="624"/>
      <c r="VRR16" s="313"/>
      <c r="VRS16" s="314"/>
      <c r="VRT16" s="315"/>
      <c r="VRU16" s="311"/>
      <c r="VRV16" s="311"/>
      <c r="VRW16" s="624"/>
      <c r="VRX16" s="624"/>
      <c r="VRY16" s="624"/>
      <c r="VRZ16" s="313"/>
      <c r="VSA16" s="314"/>
      <c r="VSB16" s="315"/>
      <c r="VSC16" s="311"/>
      <c r="VSD16" s="311"/>
      <c r="VSE16" s="624"/>
      <c r="VSF16" s="624"/>
      <c r="VSG16" s="624"/>
      <c r="VSH16" s="313"/>
      <c r="VSI16" s="314"/>
      <c r="VSJ16" s="315"/>
      <c r="VSK16" s="311"/>
      <c r="VSL16" s="311"/>
      <c r="VSM16" s="624"/>
      <c r="VSN16" s="624"/>
      <c r="VSO16" s="624"/>
      <c r="VSP16" s="313"/>
      <c r="VSQ16" s="314"/>
      <c r="VSR16" s="315"/>
      <c r="VSS16" s="311"/>
      <c r="VST16" s="311"/>
      <c r="VSU16" s="624"/>
      <c r="VSV16" s="624"/>
      <c r="VSW16" s="624"/>
      <c r="VSX16" s="313"/>
      <c r="VSY16" s="314"/>
      <c r="VSZ16" s="315"/>
      <c r="VTA16" s="311"/>
      <c r="VTB16" s="311"/>
      <c r="VTC16" s="624"/>
      <c r="VTD16" s="624"/>
      <c r="VTE16" s="624"/>
      <c r="VTF16" s="313"/>
      <c r="VTG16" s="314"/>
      <c r="VTH16" s="315"/>
      <c r="VTI16" s="311"/>
      <c r="VTJ16" s="311"/>
      <c r="VTK16" s="624"/>
      <c r="VTL16" s="624"/>
      <c r="VTM16" s="624"/>
      <c r="VTN16" s="313"/>
      <c r="VTO16" s="314"/>
      <c r="VTP16" s="315"/>
      <c r="VTQ16" s="311"/>
      <c r="VTR16" s="311"/>
      <c r="VTS16" s="624"/>
      <c r="VTT16" s="624"/>
      <c r="VTU16" s="624"/>
      <c r="VTV16" s="313"/>
      <c r="VTW16" s="314"/>
      <c r="VTX16" s="315"/>
      <c r="VTY16" s="311"/>
      <c r="VTZ16" s="311"/>
      <c r="VUA16" s="624"/>
      <c r="VUB16" s="624"/>
      <c r="VUC16" s="624"/>
      <c r="VUD16" s="313"/>
      <c r="VUE16" s="314"/>
      <c r="VUF16" s="315"/>
      <c r="VUG16" s="311"/>
      <c r="VUH16" s="311"/>
      <c r="VUI16" s="624"/>
      <c r="VUJ16" s="624"/>
      <c r="VUK16" s="624"/>
      <c r="VUL16" s="313"/>
      <c r="VUM16" s="314"/>
      <c r="VUN16" s="315"/>
      <c r="VUO16" s="311"/>
      <c r="VUP16" s="311"/>
      <c r="VUQ16" s="624"/>
      <c r="VUR16" s="624"/>
      <c r="VUS16" s="624"/>
      <c r="VUT16" s="313"/>
      <c r="VUU16" s="314"/>
      <c r="VUV16" s="315"/>
      <c r="VUW16" s="311"/>
      <c r="VUX16" s="311"/>
      <c r="VUY16" s="624"/>
      <c r="VUZ16" s="624"/>
      <c r="VVA16" s="624"/>
      <c r="VVB16" s="313"/>
      <c r="VVC16" s="314"/>
      <c r="VVD16" s="315"/>
      <c r="VVE16" s="311"/>
      <c r="VVF16" s="311"/>
      <c r="VVG16" s="624"/>
      <c r="VVH16" s="624"/>
      <c r="VVI16" s="624"/>
      <c r="VVJ16" s="313"/>
      <c r="VVK16" s="314"/>
      <c r="VVL16" s="315"/>
      <c r="VVM16" s="311"/>
      <c r="VVN16" s="311"/>
      <c r="VVO16" s="624"/>
      <c r="VVP16" s="624"/>
      <c r="VVQ16" s="624"/>
      <c r="VVR16" s="313"/>
      <c r="VVS16" s="314"/>
      <c r="VVT16" s="315"/>
      <c r="VVU16" s="311"/>
      <c r="VVV16" s="311"/>
      <c r="VVW16" s="624"/>
      <c r="VVX16" s="624"/>
      <c r="VVY16" s="624"/>
      <c r="VVZ16" s="313"/>
      <c r="VWA16" s="314"/>
      <c r="VWB16" s="315"/>
      <c r="VWC16" s="311"/>
      <c r="VWD16" s="311"/>
      <c r="VWE16" s="624"/>
      <c r="VWF16" s="624"/>
      <c r="VWG16" s="624"/>
      <c r="VWH16" s="313"/>
      <c r="VWI16" s="314"/>
      <c r="VWJ16" s="315"/>
      <c r="VWK16" s="311"/>
      <c r="VWL16" s="311"/>
      <c r="VWM16" s="624"/>
      <c r="VWN16" s="624"/>
      <c r="VWO16" s="624"/>
      <c r="VWP16" s="313"/>
      <c r="VWQ16" s="314"/>
      <c r="VWR16" s="315"/>
      <c r="VWS16" s="311"/>
      <c r="VWT16" s="311"/>
      <c r="VWU16" s="624"/>
      <c r="VWV16" s="624"/>
      <c r="VWW16" s="624"/>
      <c r="VWX16" s="313"/>
      <c r="VWY16" s="314"/>
      <c r="VWZ16" s="315"/>
      <c r="VXA16" s="311"/>
      <c r="VXB16" s="311"/>
      <c r="VXC16" s="624"/>
      <c r="VXD16" s="624"/>
      <c r="VXE16" s="624"/>
      <c r="VXF16" s="313"/>
      <c r="VXG16" s="314"/>
      <c r="VXH16" s="315"/>
      <c r="VXI16" s="311"/>
      <c r="VXJ16" s="311"/>
      <c r="VXK16" s="624"/>
      <c r="VXL16" s="624"/>
      <c r="VXM16" s="624"/>
      <c r="VXN16" s="313"/>
      <c r="VXO16" s="314"/>
      <c r="VXP16" s="315"/>
      <c r="VXQ16" s="311"/>
      <c r="VXR16" s="311"/>
      <c r="VXS16" s="624"/>
      <c r="VXT16" s="624"/>
      <c r="VXU16" s="624"/>
      <c r="VXV16" s="313"/>
      <c r="VXW16" s="314"/>
      <c r="VXX16" s="315"/>
      <c r="VXY16" s="311"/>
      <c r="VXZ16" s="311"/>
      <c r="VYA16" s="624"/>
      <c r="VYB16" s="624"/>
      <c r="VYC16" s="624"/>
      <c r="VYD16" s="313"/>
      <c r="VYE16" s="314"/>
      <c r="VYF16" s="315"/>
      <c r="VYG16" s="311"/>
      <c r="VYH16" s="311"/>
      <c r="VYI16" s="624"/>
      <c r="VYJ16" s="624"/>
      <c r="VYK16" s="624"/>
      <c r="VYL16" s="313"/>
      <c r="VYM16" s="314"/>
      <c r="VYN16" s="315"/>
      <c r="VYO16" s="311"/>
      <c r="VYP16" s="311"/>
      <c r="VYQ16" s="624"/>
      <c r="VYR16" s="624"/>
      <c r="VYS16" s="624"/>
      <c r="VYT16" s="313"/>
      <c r="VYU16" s="314"/>
      <c r="VYV16" s="315"/>
      <c r="VYW16" s="311"/>
      <c r="VYX16" s="311"/>
      <c r="VYY16" s="624"/>
      <c r="VYZ16" s="624"/>
      <c r="VZA16" s="624"/>
      <c r="VZB16" s="313"/>
      <c r="VZC16" s="314"/>
      <c r="VZD16" s="315"/>
      <c r="VZE16" s="311"/>
      <c r="VZF16" s="311"/>
      <c r="VZG16" s="624"/>
      <c r="VZH16" s="624"/>
      <c r="VZI16" s="624"/>
      <c r="VZJ16" s="313"/>
      <c r="VZK16" s="314"/>
      <c r="VZL16" s="315"/>
      <c r="VZM16" s="311"/>
      <c r="VZN16" s="311"/>
      <c r="VZO16" s="624"/>
      <c r="VZP16" s="624"/>
      <c r="VZQ16" s="624"/>
      <c r="VZR16" s="313"/>
      <c r="VZS16" s="314"/>
      <c r="VZT16" s="315"/>
      <c r="VZU16" s="311"/>
      <c r="VZV16" s="311"/>
      <c r="VZW16" s="624"/>
      <c r="VZX16" s="624"/>
      <c r="VZY16" s="624"/>
      <c r="VZZ16" s="313"/>
      <c r="WAA16" s="314"/>
      <c r="WAB16" s="315"/>
      <c r="WAC16" s="311"/>
      <c r="WAD16" s="311"/>
      <c r="WAE16" s="624"/>
      <c r="WAF16" s="624"/>
      <c r="WAG16" s="624"/>
      <c r="WAH16" s="313"/>
      <c r="WAI16" s="314"/>
      <c r="WAJ16" s="315"/>
      <c r="WAK16" s="311"/>
      <c r="WAL16" s="311"/>
      <c r="WAM16" s="624"/>
      <c r="WAN16" s="624"/>
      <c r="WAO16" s="624"/>
      <c r="WAP16" s="313"/>
      <c r="WAQ16" s="314"/>
      <c r="WAR16" s="315"/>
      <c r="WAS16" s="311"/>
      <c r="WAT16" s="311"/>
      <c r="WAU16" s="624"/>
      <c r="WAV16" s="624"/>
      <c r="WAW16" s="624"/>
      <c r="WAX16" s="313"/>
      <c r="WAY16" s="314"/>
      <c r="WAZ16" s="315"/>
      <c r="WBA16" s="311"/>
      <c r="WBB16" s="311"/>
      <c r="WBC16" s="624"/>
      <c r="WBD16" s="624"/>
      <c r="WBE16" s="624"/>
      <c r="WBF16" s="313"/>
      <c r="WBG16" s="314"/>
      <c r="WBH16" s="315"/>
      <c r="WBI16" s="311"/>
      <c r="WBJ16" s="311"/>
      <c r="WBK16" s="624"/>
      <c r="WBL16" s="624"/>
      <c r="WBM16" s="624"/>
      <c r="WBN16" s="313"/>
      <c r="WBO16" s="314"/>
      <c r="WBP16" s="315"/>
      <c r="WBQ16" s="311"/>
      <c r="WBR16" s="311"/>
      <c r="WBS16" s="624"/>
      <c r="WBT16" s="624"/>
      <c r="WBU16" s="624"/>
      <c r="WBV16" s="313"/>
      <c r="WBW16" s="314"/>
      <c r="WBX16" s="315"/>
      <c r="WBY16" s="311"/>
      <c r="WBZ16" s="311"/>
      <c r="WCA16" s="624"/>
      <c r="WCB16" s="624"/>
      <c r="WCC16" s="624"/>
      <c r="WCD16" s="313"/>
      <c r="WCE16" s="314"/>
      <c r="WCF16" s="315"/>
      <c r="WCG16" s="311"/>
      <c r="WCH16" s="311"/>
      <c r="WCI16" s="624"/>
      <c r="WCJ16" s="624"/>
      <c r="WCK16" s="624"/>
      <c r="WCL16" s="313"/>
      <c r="WCM16" s="314"/>
      <c r="WCN16" s="315"/>
      <c r="WCO16" s="311"/>
      <c r="WCP16" s="311"/>
      <c r="WCQ16" s="624"/>
      <c r="WCR16" s="624"/>
      <c r="WCS16" s="624"/>
      <c r="WCT16" s="313"/>
      <c r="WCU16" s="314"/>
      <c r="WCV16" s="315"/>
      <c r="WCW16" s="311"/>
      <c r="WCX16" s="311"/>
      <c r="WCY16" s="624"/>
      <c r="WCZ16" s="624"/>
      <c r="WDA16" s="624"/>
      <c r="WDB16" s="313"/>
      <c r="WDC16" s="314"/>
      <c r="WDD16" s="315"/>
      <c r="WDE16" s="311"/>
      <c r="WDF16" s="311"/>
      <c r="WDG16" s="624"/>
      <c r="WDH16" s="624"/>
      <c r="WDI16" s="624"/>
      <c r="WDJ16" s="313"/>
      <c r="WDK16" s="314"/>
      <c r="WDL16" s="315"/>
      <c r="WDM16" s="311"/>
      <c r="WDN16" s="311"/>
      <c r="WDO16" s="624"/>
      <c r="WDP16" s="624"/>
      <c r="WDQ16" s="624"/>
      <c r="WDR16" s="313"/>
      <c r="WDS16" s="314"/>
      <c r="WDT16" s="315"/>
      <c r="WDU16" s="311"/>
      <c r="WDV16" s="311"/>
      <c r="WDW16" s="624"/>
      <c r="WDX16" s="624"/>
      <c r="WDY16" s="624"/>
      <c r="WDZ16" s="313"/>
      <c r="WEA16" s="314"/>
      <c r="WEB16" s="315"/>
      <c r="WEC16" s="311"/>
      <c r="WED16" s="311"/>
      <c r="WEE16" s="624"/>
      <c r="WEF16" s="624"/>
      <c r="WEG16" s="624"/>
      <c r="WEH16" s="313"/>
      <c r="WEI16" s="314"/>
      <c r="WEJ16" s="315"/>
      <c r="WEK16" s="311"/>
      <c r="WEL16" s="311"/>
      <c r="WEM16" s="624"/>
      <c r="WEN16" s="624"/>
      <c r="WEO16" s="624"/>
      <c r="WEP16" s="313"/>
      <c r="WEQ16" s="314"/>
      <c r="WER16" s="315"/>
      <c r="WES16" s="311"/>
      <c r="WET16" s="311"/>
      <c r="WEU16" s="624"/>
      <c r="WEV16" s="624"/>
      <c r="WEW16" s="624"/>
      <c r="WEX16" s="313"/>
      <c r="WEY16" s="314"/>
      <c r="WEZ16" s="315"/>
      <c r="WFA16" s="311"/>
      <c r="WFB16" s="311"/>
      <c r="WFC16" s="624"/>
      <c r="WFD16" s="624"/>
      <c r="WFE16" s="624"/>
      <c r="WFF16" s="313"/>
      <c r="WFG16" s="314"/>
      <c r="WFH16" s="315"/>
      <c r="WFI16" s="311"/>
      <c r="WFJ16" s="311"/>
      <c r="WFK16" s="624"/>
      <c r="WFL16" s="624"/>
      <c r="WFM16" s="624"/>
      <c r="WFN16" s="313"/>
      <c r="WFO16" s="314"/>
      <c r="WFP16" s="315"/>
      <c r="WFQ16" s="311"/>
      <c r="WFR16" s="311"/>
      <c r="WFS16" s="624"/>
      <c r="WFT16" s="624"/>
      <c r="WFU16" s="624"/>
      <c r="WFV16" s="313"/>
      <c r="WFW16" s="314"/>
      <c r="WFX16" s="315"/>
      <c r="WFY16" s="311"/>
      <c r="WFZ16" s="311"/>
      <c r="WGA16" s="624"/>
      <c r="WGB16" s="624"/>
      <c r="WGC16" s="624"/>
      <c r="WGD16" s="313"/>
      <c r="WGE16" s="314"/>
      <c r="WGF16" s="315"/>
      <c r="WGG16" s="311"/>
      <c r="WGH16" s="311"/>
      <c r="WGI16" s="624"/>
      <c r="WGJ16" s="624"/>
      <c r="WGK16" s="624"/>
      <c r="WGL16" s="313"/>
      <c r="WGM16" s="314"/>
      <c r="WGN16" s="315"/>
      <c r="WGO16" s="311"/>
      <c r="WGP16" s="311"/>
      <c r="WGQ16" s="624"/>
      <c r="WGR16" s="624"/>
      <c r="WGS16" s="624"/>
      <c r="WGT16" s="313"/>
      <c r="WGU16" s="314"/>
      <c r="WGV16" s="315"/>
      <c r="WGW16" s="311"/>
      <c r="WGX16" s="311"/>
      <c r="WGY16" s="624"/>
      <c r="WGZ16" s="624"/>
      <c r="WHA16" s="624"/>
      <c r="WHB16" s="313"/>
      <c r="WHC16" s="314"/>
      <c r="WHD16" s="315"/>
      <c r="WHE16" s="311"/>
      <c r="WHF16" s="311"/>
      <c r="WHG16" s="624"/>
      <c r="WHH16" s="624"/>
      <c r="WHI16" s="624"/>
      <c r="WHJ16" s="313"/>
      <c r="WHK16" s="314"/>
      <c r="WHL16" s="315"/>
      <c r="WHM16" s="311"/>
      <c r="WHN16" s="311"/>
      <c r="WHO16" s="624"/>
      <c r="WHP16" s="624"/>
      <c r="WHQ16" s="624"/>
      <c r="WHR16" s="313"/>
      <c r="WHS16" s="314"/>
      <c r="WHT16" s="315"/>
      <c r="WHU16" s="311"/>
      <c r="WHV16" s="311"/>
      <c r="WHW16" s="624"/>
      <c r="WHX16" s="624"/>
      <c r="WHY16" s="624"/>
      <c r="WHZ16" s="313"/>
      <c r="WIA16" s="314"/>
      <c r="WIB16" s="315"/>
      <c r="WIC16" s="311"/>
      <c r="WID16" s="311"/>
      <c r="WIE16" s="624"/>
      <c r="WIF16" s="624"/>
      <c r="WIG16" s="624"/>
      <c r="WIH16" s="313"/>
      <c r="WII16" s="314"/>
      <c r="WIJ16" s="315"/>
      <c r="WIK16" s="311"/>
      <c r="WIL16" s="311"/>
      <c r="WIM16" s="624"/>
      <c r="WIN16" s="624"/>
      <c r="WIO16" s="624"/>
      <c r="WIP16" s="313"/>
      <c r="WIQ16" s="314"/>
      <c r="WIR16" s="315"/>
      <c r="WIS16" s="311"/>
      <c r="WIT16" s="311"/>
      <c r="WIU16" s="624"/>
      <c r="WIV16" s="624"/>
      <c r="WIW16" s="624"/>
      <c r="WIX16" s="313"/>
      <c r="WIY16" s="314"/>
      <c r="WIZ16" s="315"/>
      <c r="WJA16" s="311"/>
      <c r="WJB16" s="311"/>
      <c r="WJC16" s="624"/>
      <c r="WJD16" s="624"/>
      <c r="WJE16" s="624"/>
      <c r="WJF16" s="313"/>
      <c r="WJG16" s="314"/>
      <c r="WJH16" s="315"/>
      <c r="WJI16" s="311"/>
      <c r="WJJ16" s="311"/>
      <c r="WJK16" s="624"/>
      <c r="WJL16" s="624"/>
      <c r="WJM16" s="624"/>
      <c r="WJN16" s="313"/>
      <c r="WJO16" s="314"/>
      <c r="WJP16" s="315"/>
      <c r="WJQ16" s="311"/>
      <c r="WJR16" s="311"/>
      <c r="WJS16" s="624"/>
      <c r="WJT16" s="624"/>
      <c r="WJU16" s="624"/>
      <c r="WJV16" s="313"/>
      <c r="WJW16" s="314"/>
      <c r="WJX16" s="315"/>
      <c r="WJY16" s="311"/>
      <c r="WJZ16" s="311"/>
      <c r="WKA16" s="624"/>
      <c r="WKB16" s="624"/>
      <c r="WKC16" s="624"/>
      <c r="WKD16" s="313"/>
      <c r="WKE16" s="314"/>
      <c r="WKF16" s="315"/>
      <c r="WKG16" s="311"/>
      <c r="WKH16" s="311"/>
      <c r="WKI16" s="624"/>
      <c r="WKJ16" s="624"/>
      <c r="WKK16" s="624"/>
      <c r="WKL16" s="313"/>
      <c r="WKM16" s="314"/>
      <c r="WKN16" s="315"/>
      <c r="WKO16" s="311"/>
      <c r="WKP16" s="311"/>
      <c r="WKQ16" s="624"/>
      <c r="WKR16" s="624"/>
      <c r="WKS16" s="624"/>
      <c r="WKT16" s="313"/>
      <c r="WKU16" s="314"/>
      <c r="WKV16" s="315"/>
      <c r="WKW16" s="311"/>
      <c r="WKX16" s="311"/>
      <c r="WKY16" s="624"/>
      <c r="WKZ16" s="624"/>
      <c r="WLA16" s="624"/>
      <c r="WLB16" s="313"/>
      <c r="WLC16" s="314"/>
      <c r="WLD16" s="315"/>
      <c r="WLE16" s="311"/>
      <c r="WLF16" s="311"/>
      <c r="WLG16" s="624"/>
      <c r="WLH16" s="624"/>
      <c r="WLI16" s="624"/>
      <c r="WLJ16" s="313"/>
      <c r="WLK16" s="314"/>
      <c r="WLL16" s="315"/>
      <c r="WLM16" s="311"/>
      <c r="WLN16" s="311"/>
      <c r="WLO16" s="624"/>
      <c r="WLP16" s="624"/>
      <c r="WLQ16" s="624"/>
      <c r="WLR16" s="313"/>
      <c r="WLS16" s="314"/>
      <c r="WLT16" s="315"/>
      <c r="WLU16" s="311"/>
      <c r="WLV16" s="311"/>
      <c r="WLW16" s="624"/>
      <c r="WLX16" s="624"/>
      <c r="WLY16" s="624"/>
      <c r="WLZ16" s="313"/>
      <c r="WMA16" s="314"/>
      <c r="WMB16" s="315"/>
      <c r="WMC16" s="311"/>
      <c r="WMD16" s="311"/>
      <c r="WME16" s="624"/>
      <c r="WMF16" s="624"/>
      <c r="WMG16" s="624"/>
      <c r="WMH16" s="313"/>
      <c r="WMI16" s="314"/>
      <c r="WMJ16" s="315"/>
      <c r="WMK16" s="311"/>
      <c r="WML16" s="311"/>
      <c r="WMM16" s="624"/>
      <c r="WMN16" s="624"/>
      <c r="WMO16" s="624"/>
      <c r="WMP16" s="313"/>
      <c r="WMQ16" s="314"/>
      <c r="WMR16" s="315"/>
      <c r="WMS16" s="311"/>
      <c r="WMT16" s="311"/>
      <c r="WMU16" s="624"/>
      <c r="WMV16" s="624"/>
      <c r="WMW16" s="624"/>
      <c r="WMX16" s="313"/>
      <c r="WMY16" s="314"/>
      <c r="WMZ16" s="315"/>
      <c r="WNA16" s="311"/>
      <c r="WNB16" s="311"/>
      <c r="WNC16" s="624"/>
      <c r="WND16" s="624"/>
      <c r="WNE16" s="624"/>
      <c r="WNF16" s="313"/>
      <c r="WNG16" s="314"/>
      <c r="WNH16" s="315"/>
      <c r="WNI16" s="311"/>
      <c r="WNJ16" s="311"/>
      <c r="WNK16" s="624"/>
      <c r="WNL16" s="624"/>
      <c r="WNM16" s="624"/>
      <c r="WNN16" s="313"/>
      <c r="WNO16" s="314"/>
      <c r="WNP16" s="315"/>
      <c r="WNQ16" s="311"/>
      <c r="WNR16" s="311"/>
      <c r="WNS16" s="624"/>
      <c r="WNT16" s="624"/>
      <c r="WNU16" s="624"/>
      <c r="WNV16" s="313"/>
      <c r="WNW16" s="314"/>
      <c r="WNX16" s="315"/>
      <c r="WNY16" s="311"/>
      <c r="WNZ16" s="311"/>
      <c r="WOA16" s="624"/>
      <c r="WOB16" s="624"/>
      <c r="WOC16" s="624"/>
      <c r="WOD16" s="313"/>
      <c r="WOE16" s="314"/>
      <c r="WOF16" s="315"/>
      <c r="WOG16" s="311"/>
      <c r="WOH16" s="311"/>
      <c r="WOI16" s="624"/>
      <c r="WOJ16" s="624"/>
      <c r="WOK16" s="624"/>
      <c r="WOL16" s="313"/>
      <c r="WOM16" s="314"/>
      <c r="WON16" s="315"/>
      <c r="WOO16" s="311"/>
      <c r="WOP16" s="311"/>
      <c r="WOQ16" s="624"/>
      <c r="WOR16" s="624"/>
      <c r="WOS16" s="624"/>
      <c r="WOT16" s="313"/>
      <c r="WOU16" s="314"/>
      <c r="WOV16" s="315"/>
      <c r="WOW16" s="311"/>
      <c r="WOX16" s="311"/>
      <c r="WOY16" s="624"/>
      <c r="WOZ16" s="624"/>
      <c r="WPA16" s="624"/>
      <c r="WPB16" s="313"/>
      <c r="WPC16" s="314"/>
      <c r="WPD16" s="315"/>
      <c r="WPE16" s="311"/>
      <c r="WPF16" s="311"/>
      <c r="WPG16" s="624"/>
      <c r="WPH16" s="624"/>
      <c r="WPI16" s="624"/>
      <c r="WPJ16" s="313"/>
      <c r="WPK16" s="314"/>
      <c r="WPL16" s="315"/>
      <c r="WPM16" s="311"/>
      <c r="WPN16" s="311"/>
      <c r="WPO16" s="624"/>
      <c r="WPP16" s="624"/>
      <c r="WPQ16" s="624"/>
      <c r="WPR16" s="313"/>
      <c r="WPS16" s="314"/>
      <c r="WPT16" s="315"/>
      <c r="WPU16" s="311"/>
      <c r="WPV16" s="311"/>
      <c r="WPW16" s="624"/>
      <c r="WPX16" s="624"/>
      <c r="WPY16" s="624"/>
      <c r="WPZ16" s="313"/>
      <c r="WQA16" s="314"/>
      <c r="WQB16" s="315"/>
      <c r="WQC16" s="311"/>
      <c r="WQD16" s="311"/>
      <c r="WQE16" s="624"/>
      <c r="WQF16" s="624"/>
      <c r="WQG16" s="624"/>
      <c r="WQH16" s="313"/>
      <c r="WQI16" s="314"/>
      <c r="WQJ16" s="315"/>
      <c r="WQK16" s="311"/>
      <c r="WQL16" s="311"/>
      <c r="WQM16" s="624"/>
      <c r="WQN16" s="624"/>
      <c r="WQO16" s="624"/>
      <c r="WQP16" s="313"/>
      <c r="WQQ16" s="314"/>
      <c r="WQR16" s="315"/>
      <c r="WQS16" s="311"/>
      <c r="WQT16" s="311"/>
      <c r="WQU16" s="624"/>
      <c r="WQV16" s="624"/>
      <c r="WQW16" s="624"/>
      <c r="WQX16" s="313"/>
      <c r="WQY16" s="314"/>
      <c r="WQZ16" s="315"/>
      <c r="WRA16" s="311"/>
      <c r="WRB16" s="311"/>
      <c r="WRC16" s="624"/>
      <c r="WRD16" s="624"/>
      <c r="WRE16" s="624"/>
      <c r="WRF16" s="313"/>
      <c r="WRG16" s="314"/>
      <c r="WRH16" s="315"/>
      <c r="WRI16" s="311"/>
      <c r="WRJ16" s="311"/>
      <c r="WRK16" s="624"/>
      <c r="WRL16" s="624"/>
      <c r="WRM16" s="624"/>
      <c r="WRN16" s="313"/>
      <c r="WRO16" s="314"/>
      <c r="WRP16" s="315"/>
      <c r="WRQ16" s="311"/>
      <c r="WRR16" s="311"/>
      <c r="WRS16" s="624"/>
      <c r="WRT16" s="624"/>
      <c r="WRU16" s="624"/>
      <c r="WRV16" s="313"/>
      <c r="WRW16" s="314"/>
      <c r="WRX16" s="315"/>
      <c r="WRY16" s="311"/>
      <c r="WRZ16" s="311"/>
      <c r="WSA16" s="624"/>
      <c r="WSB16" s="624"/>
      <c r="WSC16" s="624"/>
      <c r="WSD16" s="313"/>
      <c r="WSE16" s="314"/>
      <c r="WSF16" s="315"/>
      <c r="WSG16" s="311"/>
      <c r="WSH16" s="311"/>
      <c r="WSI16" s="624"/>
      <c r="WSJ16" s="624"/>
      <c r="WSK16" s="624"/>
      <c r="WSL16" s="313"/>
      <c r="WSM16" s="314"/>
      <c r="WSN16" s="315"/>
      <c r="WSO16" s="311"/>
      <c r="WSP16" s="311"/>
      <c r="WSQ16" s="624"/>
      <c r="WSR16" s="624"/>
      <c r="WSS16" s="624"/>
      <c r="WST16" s="313"/>
      <c r="WSU16" s="314"/>
      <c r="WSV16" s="315"/>
      <c r="WSW16" s="311"/>
      <c r="WSX16" s="311"/>
      <c r="WSY16" s="624"/>
      <c r="WSZ16" s="624"/>
      <c r="WTA16" s="624"/>
      <c r="WTB16" s="313"/>
      <c r="WTC16" s="314"/>
      <c r="WTD16" s="315"/>
      <c r="WTE16" s="311"/>
      <c r="WTF16" s="311"/>
      <c r="WTG16" s="624"/>
      <c r="WTH16" s="624"/>
      <c r="WTI16" s="624"/>
      <c r="WTJ16" s="313"/>
      <c r="WTK16" s="314"/>
      <c r="WTL16" s="315"/>
      <c r="WTM16" s="311"/>
      <c r="WTN16" s="311"/>
      <c r="WTO16" s="624"/>
      <c r="WTP16" s="624"/>
      <c r="WTQ16" s="624"/>
      <c r="WTR16" s="313"/>
      <c r="WTS16" s="314"/>
      <c r="WTT16" s="315"/>
      <c r="WTU16" s="311"/>
      <c r="WTV16" s="311"/>
      <c r="WTW16" s="624"/>
      <c r="WTX16" s="624"/>
      <c r="WTY16" s="624"/>
      <c r="WTZ16" s="313"/>
      <c r="WUA16" s="314"/>
      <c r="WUB16" s="315"/>
      <c r="WUC16" s="311"/>
      <c r="WUD16" s="311"/>
      <c r="WUE16" s="624"/>
      <c r="WUF16" s="624"/>
      <c r="WUG16" s="624"/>
      <c r="WUH16" s="313"/>
      <c r="WUI16" s="314"/>
      <c r="WUJ16" s="315"/>
      <c r="WUK16" s="311"/>
      <c r="WUL16" s="311"/>
      <c r="WUM16" s="624"/>
      <c r="WUN16" s="624"/>
      <c r="WUO16" s="624"/>
      <c r="WUP16" s="313"/>
      <c r="WUQ16" s="314"/>
      <c r="WUR16" s="315"/>
      <c r="WUS16" s="311"/>
      <c r="WUT16" s="311"/>
      <c r="WUU16" s="624"/>
      <c r="WUV16" s="624"/>
      <c r="WUW16" s="624"/>
      <c r="WUX16" s="313"/>
      <c r="WUY16" s="314"/>
      <c r="WUZ16" s="315"/>
      <c r="WVA16" s="311"/>
      <c r="WVB16" s="311"/>
      <c r="WVC16" s="624"/>
      <c r="WVD16" s="624"/>
      <c r="WVE16" s="624"/>
      <c r="WVF16" s="313"/>
      <c r="WVG16" s="314"/>
      <c r="WVH16" s="315"/>
      <c r="WVI16" s="311"/>
      <c r="WVJ16" s="311"/>
      <c r="WVK16" s="624"/>
      <c r="WVL16" s="624"/>
      <c r="WVM16" s="624"/>
      <c r="WVN16" s="313"/>
      <c r="WVO16" s="314"/>
      <c r="WVP16" s="315"/>
      <c r="WVQ16" s="311"/>
      <c r="WVR16" s="311"/>
      <c r="WVS16" s="624"/>
      <c r="WVT16" s="624"/>
      <c r="WVU16" s="624"/>
      <c r="WVV16" s="313"/>
      <c r="WVW16" s="314"/>
      <c r="WVX16" s="315"/>
      <c r="WVY16" s="311"/>
      <c r="WVZ16" s="311"/>
      <c r="WWA16" s="624"/>
      <c r="WWB16" s="624"/>
      <c r="WWC16" s="624"/>
      <c r="WWD16" s="313"/>
      <c r="WWE16" s="314"/>
      <c r="WWF16" s="315"/>
      <c r="WWG16" s="311"/>
      <c r="WWH16" s="311"/>
      <c r="WWI16" s="624"/>
      <c r="WWJ16" s="624"/>
      <c r="WWK16" s="624"/>
      <c r="WWL16" s="313"/>
      <c r="WWM16" s="314"/>
      <c r="WWN16" s="315"/>
      <c r="WWO16" s="311"/>
      <c r="WWP16" s="311"/>
      <c r="WWQ16" s="624"/>
      <c r="WWR16" s="624"/>
      <c r="WWS16" s="624"/>
      <c r="WWT16" s="313"/>
      <c r="WWU16" s="314"/>
      <c r="WWV16" s="315"/>
      <c r="WWW16" s="311"/>
      <c r="WWX16" s="311"/>
      <c r="WWY16" s="624"/>
      <c r="WWZ16" s="624"/>
      <c r="WXA16" s="624"/>
      <c r="WXB16" s="313"/>
      <c r="WXC16" s="314"/>
      <c r="WXD16" s="315"/>
      <c r="WXE16" s="311"/>
      <c r="WXF16" s="311"/>
      <c r="WXG16" s="624"/>
      <c r="WXH16" s="624"/>
      <c r="WXI16" s="624"/>
      <c r="WXJ16" s="313"/>
      <c r="WXK16" s="314"/>
      <c r="WXL16" s="315"/>
      <c r="WXM16" s="311"/>
      <c r="WXN16" s="311"/>
      <c r="WXO16" s="624"/>
      <c r="WXP16" s="624"/>
      <c r="WXQ16" s="624"/>
      <c r="WXR16" s="313"/>
      <c r="WXS16" s="314"/>
      <c r="WXT16" s="315"/>
      <c r="WXU16" s="311"/>
      <c r="WXV16" s="311"/>
      <c r="WXW16" s="624"/>
      <c r="WXX16" s="624"/>
      <c r="WXY16" s="624"/>
      <c r="WXZ16" s="313"/>
      <c r="WYA16" s="314"/>
      <c r="WYB16" s="315"/>
      <c r="WYC16" s="311"/>
      <c r="WYD16" s="311"/>
      <c r="WYE16" s="624"/>
      <c r="WYF16" s="624"/>
      <c r="WYG16" s="624"/>
      <c r="WYH16" s="313"/>
      <c r="WYI16" s="314"/>
      <c r="WYJ16" s="315"/>
      <c r="WYK16" s="311"/>
      <c r="WYL16" s="311"/>
      <c r="WYM16" s="624"/>
      <c r="WYN16" s="624"/>
      <c r="WYO16" s="624"/>
      <c r="WYP16" s="313"/>
      <c r="WYQ16" s="314"/>
      <c r="WYR16" s="315"/>
      <c r="WYS16" s="311"/>
      <c r="WYT16" s="311"/>
      <c r="WYU16" s="624"/>
      <c r="WYV16" s="624"/>
      <c r="WYW16" s="624"/>
      <c r="WYX16" s="313"/>
      <c r="WYY16" s="314"/>
      <c r="WYZ16" s="315"/>
      <c r="WZA16" s="311"/>
      <c r="WZB16" s="311"/>
      <c r="WZC16" s="624"/>
      <c r="WZD16" s="624"/>
      <c r="WZE16" s="624"/>
      <c r="WZF16" s="313"/>
      <c r="WZG16" s="314"/>
      <c r="WZH16" s="315"/>
      <c r="WZI16" s="311"/>
      <c r="WZJ16" s="311"/>
      <c r="WZK16" s="624"/>
      <c r="WZL16" s="624"/>
      <c r="WZM16" s="624"/>
      <c r="WZN16" s="313"/>
      <c r="WZO16" s="314"/>
      <c r="WZP16" s="315"/>
      <c r="WZQ16" s="311"/>
      <c r="WZR16" s="311"/>
      <c r="WZS16" s="624"/>
      <c r="WZT16" s="624"/>
      <c r="WZU16" s="624"/>
      <c r="WZV16" s="313"/>
      <c r="WZW16" s="314"/>
      <c r="WZX16" s="315"/>
      <c r="WZY16" s="311"/>
      <c r="WZZ16" s="311"/>
      <c r="XAA16" s="624"/>
      <c r="XAB16" s="624"/>
      <c r="XAC16" s="624"/>
      <c r="XAD16" s="313"/>
      <c r="XAE16" s="314"/>
      <c r="XAF16" s="315"/>
      <c r="XAG16" s="311"/>
      <c r="XAH16" s="311"/>
      <c r="XAI16" s="624"/>
      <c r="XAJ16" s="624"/>
      <c r="XAK16" s="624"/>
      <c r="XAL16" s="313"/>
      <c r="XAM16" s="314"/>
      <c r="XAN16" s="315"/>
      <c r="XAO16" s="311"/>
      <c r="XAP16" s="311"/>
      <c r="XAQ16" s="624"/>
      <c r="XAR16" s="624"/>
      <c r="XAS16" s="624"/>
      <c r="XAT16" s="313"/>
      <c r="XAU16" s="314"/>
      <c r="XAV16" s="315"/>
      <c r="XAW16" s="311"/>
      <c r="XAX16" s="311"/>
      <c r="XAY16" s="624"/>
      <c r="XAZ16" s="624"/>
      <c r="XBA16" s="624"/>
      <c r="XBB16" s="313"/>
      <c r="XBC16" s="314"/>
      <c r="XBD16" s="315"/>
      <c r="XBE16" s="311"/>
      <c r="XBF16" s="311"/>
      <c r="XBG16" s="624"/>
      <c r="XBH16" s="624"/>
      <c r="XBI16" s="624"/>
      <c r="XBJ16" s="313"/>
      <c r="XBK16" s="314"/>
      <c r="XBL16" s="315"/>
      <c r="XBM16" s="311"/>
      <c r="XBN16" s="311"/>
      <c r="XBO16" s="624"/>
      <c r="XBP16" s="624"/>
      <c r="XBQ16" s="624"/>
      <c r="XBR16" s="313"/>
      <c r="XBS16" s="314"/>
      <c r="XBT16" s="315"/>
      <c r="XBU16" s="311"/>
      <c r="XBV16" s="311"/>
      <c r="XBW16" s="624"/>
      <c r="XBX16" s="624"/>
      <c r="XBY16" s="624"/>
      <c r="XBZ16" s="313"/>
      <c r="XCA16" s="314"/>
      <c r="XCB16" s="315"/>
      <c r="XCC16" s="311"/>
      <c r="XCD16" s="311"/>
      <c r="XCE16" s="624"/>
      <c r="XCF16" s="624"/>
      <c r="XCG16" s="624"/>
      <c r="XCH16" s="313"/>
      <c r="XCI16" s="314"/>
      <c r="XCJ16" s="315"/>
      <c r="XCK16" s="311"/>
      <c r="XCL16" s="311"/>
      <c r="XCM16" s="624"/>
      <c r="XCN16" s="624"/>
      <c r="XCO16" s="624"/>
      <c r="XCP16" s="313"/>
      <c r="XCQ16" s="314"/>
      <c r="XCR16" s="315"/>
      <c r="XCS16" s="311"/>
      <c r="XCT16" s="311"/>
      <c r="XCU16" s="624"/>
      <c r="XCV16" s="624"/>
      <c r="XCW16" s="624"/>
      <c r="XCX16" s="313"/>
      <c r="XCY16" s="314"/>
      <c r="XCZ16" s="315"/>
      <c r="XDA16" s="311"/>
      <c r="XDB16" s="311"/>
      <c r="XDC16" s="624"/>
      <c r="XDD16" s="624"/>
      <c r="XDE16" s="624"/>
      <c r="XDF16" s="313"/>
      <c r="XDG16" s="314"/>
      <c r="XDH16" s="315"/>
      <c r="XDI16" s="311"/>
      <c r="XDJ16" s="311"/>
      <c r="XDK16" s="624"/>
      <c r="XDL16" s="624"/>
      <c r="XDM16" s="624"/>
      <c r="XDN16" s="313"/>
      <c r="XDO16" s="314"/>
      <c r="XDP16" s="315"/>
      <c r="XDQ16" s="311"/>
      <c r="XDR16" s="311"/>
      <c r="XDS16" s="624"/>
      <c r="XDT16" s="624"/>
      <c r="XDU16" s="624"/>
      <c r="XDV16" s="313"/>
      <c r="XDW16" s="314"/>
      <c r="XDX16" s="315"/>
      <c r="XDY16" s="311"/>
      <c r="XDZ16" s="311"/>
      <c r="XEA16" s="624"/>
      <c r="XEB16" s="624"/>
      <c r="XEC16" s="624"/>
      <c r="XED16" s="313"/>
      <c r="XEE16" s="314"/>
      <c r="XEF16" s="315"/>
      <c r="XEG16" s="311"/>
      <c r="XEH16" s="311"/>
      <c r="XEI16" s="624"/>
      <c r="XEJ16" s="624"/>
      <c r="XEK16" s="624"/>
      <c r="XEL16" s="313"/>
      <c r="XEM16" s="314"/>
      <c r="XEN16" s="315"/>
      <c r="XEO16" s="311"/>
      <c r="XEP16" s="311"/>
      <c r="XEQ16" s="624"/>
      <c r="XER16" s="624"/>
      <c r="XES16" s="624"/>
      <c r="XET16" s="313"/>
      <c r="XEU16" s="314"/>
      <c r="XEV16" s="315"/>
      <c r="XEW16" s="311"/>
      <c r="XEX16" s="311"/>
      <c r="XEY16" s="624"/>
      <c r="XEZ16" s="624"/>
      <c r="XFA16" s="624"/>
      <c r="XFB16" s="313"/>
      <c r="XFC16" s="314"/>
      <c r="XFD16" s="315"/>
    </row>
    <row r="17" spans="1:16384" ht="19.5" customHeight="1" x14ac:dyDescent="0.25">
      <c r="A17" s="306"/>
      <c r="B17" s="306"/>
      <c r="C17" s="628"/>
      <c r="D17" s="628"/>
      <c r="E17" s="628"/>
      <c r="F17" s="307"/>
      <c r="G17" s="280"/>
      <c r="H17" s="310"/>
      <c r="I17" s="311"/>
      <c r="J17" s="311"/>
      <c r="K17" s="624"/>
      <c r="L17" s="624"/>
      <c r="M17" s="624"/>
      <c r="N17" s="313"/>
      <c r="O17" s="314"/>
      <c r="P17" s="315"/>
      <c r="Q17" s="311"/>
      <c r="R17" s="311"/>
      <c r="S17" s="624"/>
      <c r="T17" s="624"/>
      <c r="U17" s="624"/>
      <c r="V17" s="313"/>
      <c r="W17" s="314"/>
      <c r="X17" s="315"/>
      <c r="Y17" s="311"/>
      <c r="Z17" s="311"/>
      <c r="AA17" s="624"/>
      <c r="AB17" s="624"/>
      <c r="AC17" s="624"/>
      <c r="AD17" s="313"/>
      <c r="AE17" s="314"/>
      <c r="AF17" s="315"/>
      <c r="AG17" s="311"/>
      <c r="AH17" s="311"/>
      <c r="AI17" s="624"/>
      <c r="AJ17" s="624"/>
      <c r="AK17" s="624"/>
      <c r="AL17" s="313"/>
      <c r="AM17" s="314"/>
      <c r="AN17" s="315"/>
      <c r="AO17" s="311"/>
      <c r="AP17" s="311"/>
      <c r="AQ17" s="624"/>
      <c r="AR17" s="624"/>
      <c r="AS17" s="624"/>
      <c r="AT17" s="313"/>
      <c r="AU17" s="314"/>
      <c r="AV17" s="315"/>
      <c r="AW17" s="311"/>
      <c r="AX17" s="311"/>
      <c r="AY17" s="624"/>
      <c r="AZ17" s="624"/>
      <c r="BA17" s="624"/>
      <c r="BB17" s="313"/>
      <c r="BC17" s="314"/>
      <c r="BD17" s="315"/>
      <c r="BE17" s="311"/>
      <c r="BF17" s="311"/>
      <c r="BG17" s="624"/>
      <c r="BH17" s="624"/>
      <c r="BI17" s="624"/>
      <c r="BJ17" s="313"/>
      <c r="BK17" s="314"/>
      <c r="BL17" s="315"/>
      <c r="BM17" s="311"/>
      <c r="BN17" s="311"/>
      <c r="BO17" s="624"/>
      <c r="BP17" s="624"/>
      <c r="BQ17" s="624"/>
      <c r="BR17" s="313"/>
      <c r="BS17" s="314"/>
      <c r="BT17" s="315"/>
      <c r="BU17" s="311"/>
      <c r="BV17" s="311"/>
      <c r="BW17" s="624"/>
      <c r="BX17" s="624"/>
      <c r="BY17" s="624"/>
      <c r="BZ17" s="313"/>
      <c r="CA17" s="314"/>
      <c r="CB17" s="315"/>
      <c r="CC17" s="311"/>
      <c r="CD17" s="311"/>
      <c r="CE17" s="624"/>
      <c r="CF17" s="624"/>
      <c r="CG17" s="624"/>
      <c r="CH17" s="313"/>
      <c r="CI17" s="314"/>
      <c r="CJ17" s="315"/>
      <c r="CK17" s="311"/>
      <c r="CL17" s="311"/>
      <c r="CM17" s="624"/>
      <c r="CN17" s="624"/>
      <c r="CO17" s="624"/>
      <c r="CP17" s="313"/>
      <c r="CQ17" s="314"/>
      <c r="CR17" s="315"/>
      <c r="CS17" s="311"/>
      <c r="CT17" s="311"/>
      <c r="CU17" s="624"/>
      <c r="CV17" s="624"/>
      <c r="CW17" s="624"/>
      <c r="CX17" s="313"/>
      <c r="CY17" s="314"/>
      <c r="CZ17" s="315"/>
      <c r="DA17" s="311"/>
      <c r="DB17" s="311"/>
      <c r="DC17" s="624"/>
      <c r="DD17" s="624"/>
      <c r="DE17" s="624"/>
      <c r="DF17" s="313"/>
      <c r="DG17" s="314"/>
      <c r="DH17" s="315"/>
      <c r="DI17" s="311"/>
      <c r="DJ17" s="311"/>
      <c r="DK17" s="624"/>
      <c r="DL17" s="624"/>
      <c r="DM17" s="624"/>
      <c r="DN17" s="313"/>
      <c r="DO17" s="314"/>
      <c r="DP17" s="315"/>
      <c r="DQ17" s="311"/>
      <c r="DR17" s="311"/>
      <c r="DS17" s="624"/>
      <c r="DT17" s="624"/>
      <c r="DU17" s="624"/>
      <c r="DV17" s="313"/>
      <c r="DW17" s="314"/>
      <c r="DX17" s="315"/>
      <c r="DY17" s="311"/>
      <c r="DZ17" s="311"/>
      <c r="EA17" s="624"/>
      <c r="EB17" s="624"/>
      <c r="EC17" s="624"/>
      <c r="ED17" s="313"/>
      <c r="EE17" s="314"/>
      <c r="EF17" s="315"/>
      <c r="EG17" s="311"/>
      <c r="EH17" s="311"/>
      <c r="EI17" s="624"/>
      <c r="EJ17" s="624"/>
      <c r="EK17" s="624"/>
      <c r="EL17" s="313"/>
      <c r="EM17" s="314"/>
      <c r="EN17" s="315"/>
      <c r="EO17" s="311"/>
      <c r="EP17" s="311"/>
      <c r="EQ17" s="624"/>
      <c r="ER17" s="624"/>
      <c r="ES17" s="624"/>
      <c r="ET17" s="313"/>
      <c r="EU17" s="314"/>
      <c r="EV17" s="315"/>
      <c r="EW17" s="311"/>
      <c r="EX17" s="311"/>
      <c r="EY17" s="624"/>
      <c r="EZ17" s="624"/>
      <c r="FA17" s="624"/>
      <c r="FB17" s="313"/>
      <c r="FC17" s="314"/>
      <c r="FD17" s="315"/>
      <c r="FE17" s="311"/>
      <c r="FF17" s="311"/>
      <c r="FG17" s="624"/>
      <c r="FH17" s="624"/>
      <c r="FI17" s="624"/>
      <c r="FJ17" s="313"/>
      <c r="FK17" s="314"/>
      <c r="FL17" s="315"/>
      <c r="FM17" s="311"/>
      <c r="FN17" s="311"/>
      <c r="FO17" s="624"/>
      <c r="FP17" s="624"/>
      <c r="FQ17" s="624"/>
      <c r="FR17" s="313"/>
      <c r="FS17" s="314"/>
      <c r="FT17" s="315"/>
      <c r="FU17" s="311"/>
      <c r="FV17" s="311"/>
      <c r="FW17" s="624"/>
      <c r="FX17" s="624"/>
      <c r="FY17" s="624"/>
      <c r="FZ17" s="313"/>
      <c r="GA17" s="314"/>
      <c r="GB17" s="315"/>
      <c r="GC17" s="311"/>
      <c r="GD17" s="311"/>
      <c r="GE17" s="624"/>
      <c r="GF17" s="624"/>
      <c r="GG17" s="624"/>
      <c r="GH17" s="313"/>
      <c r="GI17" s="314"/>
      <c r="GJ17" s="315"/>
      <c r="GK17" s="311"/>
      <c r="GL17" s="311"/>
      <c r="GM17" s="624"/>
      <c r="GN17" s="624"/>
      <c r="GO17" s="624"/>
      <c r="GP17" s="313"/>
      <c r="GQ17" s="314"/>
      <c r="GR17" s="315"/>
      <c r="GS17" s="311"/>
      <c r="GT17" s="311"/>
      <c r="GU17" s="624"/>
      <c r="GV17" s="624"/>
      <c r="GW17" s="624"/>
      <c r="GX17" s="313"/>
      <c r="GY17" s="314"/>
      <c r="GZ17" s="315"/>
      <c r="HA17" s="311"/>
      <c r="HB17" s="311"/>
      <c r="HC17" s="624"/>
      <c r="HD17" s="624"/>
      <c r="HE17" s="624"/>
      <c r="HF17" s="313"/>
      <c r="HG17" s="314"/>
      <c r="HH17" s="315"/>
      <c r="HI17" s="311"/>
      <c r="HJ17" s="311"/>
      <c r="HK17" s="624"/>
      <c r="HL17" s="624"/>
      <c r="HM17" s="624"/>
      <c r="HN17" s="313"/>
      <c r="HO17" s="314"/>
      <c r="HP17" s="315"/>
      <c r="HQ17" s="311"/>
      <c r="HR17" s="311"/>
      <c r="HS17" s="624"/>
      <c r="HT17" s="624"/>
      <c r="HU17" s="624"/>
      <c r="HV17" s="313"/>
      <c r="HW17" s="314"/>
      <c r="HX17" s="315"/>
      <c r="HY17" s="311"/>
      <c r="HZ17" s="311"/>
      <c r="IA17" s="624"/>
      <c r="IB17" s="624"/>
      <c r="IC17" s="624"/>
      <c r="ID17" s="313"/>
      <c r="IE17" s="314"/>
      <c r="IF17" s="315"/>
      <c r="IG17" s="311"/>
      <c r="IH17" s="311"/>
      <c r="II17" s="624"/>
      <c r="IJ17" s="624"/>
      <c r="IK17" s="624"/>
      <c r="IL17" s="313"/>
      <c r="IM17" s="314"/>
      <c r="IN17" s="315"/>
      <c r="IO17" s="311"/>
      <c r="IP17" s="311"/>
      <c r="IQ17" s="624"/>
      <c r="IR17" s="624"/>
      <c r="IS17" s="624"/>
      <c r="IT17" s="313"/>
      <c r="IU17" s="314"/>
      <c r="IV17" s="315"/>
      <c r="IW17" s="311"/>
      <c r="IX17" s="311"/>
      <c r="IY17" s="624"/>
      <c r="IZ17" s="624"/>
      <c r="JA17" s="624"/>
      <c r="JB17" s="313"/>
      <c r="JC17" s="314"/>
      <c r="JD17" s="315"/>
      <c r="JE17" s="311"/>
      <c r="JF17" s="311"/>
      <c r="JG17" s="624"/>
      <c r="JH17" s="624"/>
      <c r="JI17" s="624"/>
      <c r="JJ17" s="313"/>
      <c r="JK17" s="314"/>
      <c r="JL17" s="315"/>
      <c r="JM17" s="311"/>
      <c r="JN17" s="311"/>
      <c r="JO17" s="624"/>
      <c r="JP17" s="624"/>
      <c r="JQ17" s="624"/>
      <c r="JR17" s="313"/>
      <c r="JS17" s="314"/>
      <c r="JT17" s="315"/>
      <c r="JU17" s="311"/>
      <c r="JV17" s="311"/>
      <c r="JW17" s="624"/>
      <c r="JX17" s="624"/>
      <c r="JY17" s="624"/>
      <c r="JZ17" s="313"/>
      <c r="KA17" s="314"/>
      <c r="KB17" s="315"/>
      <c r="KC17" s="311"/>
      <c r="KD17" s="311"/>
      <c r="KE17" s="624"/>
      <c r="KF17" s="624"/>
      <c r="KG17" s="624"/>
      <c r="KH17" s="313"/>
      <c r="KI17" s="314"/>
      <c r="KJ17" s="315"/>
      <c r="KK17" s="311"/>
      <c r="KL17" s="311"/>
      <c r="KM17" s="624"/>
      <c r="KN17" s="624"/>
      <c r="KO17" s="624"/>
      <c r="KP17" s="313"/>
      <c r="KQ17" s="314"/>
      <c r="KR17" s="315"/>
      <c r="KS17" s="311"/>
      <c r="KT17" s="311"/>
      <c r="KU17" s="624"/>
      <c r="KV17" s="624"/>
      <c r="KW17" s="624"/>
      <c r="KX17" s="313"/>
      <c r="KY17" s="314"/>
      <c r="KZ17" s="315"/>
      <c r="LA17" s="311"/>
      <c r="LB17" s="311"/>
      <c r="LC17" s="624"/>
      <c r="LD17" s="624"/>
      <c r="LE17" s="624"/>
      <c r="LF17" s="313"/>
      <c r="LG17" s="314"/>
      <c r="LH17" s="315"/>
      <c r="LI17" s="311"/>
      <c r="LJ17" s="311"/>
      <c r="LK17" s="624"/>
      <c r="LL17" s="624"/>
      <c r="LM17" s="624"/>
      <c r="LN17" s="313"/>
      <c r="LO17" s="314"/>
      <c r="LP17" s="315"/>
      <c r="LQ17" s="311"/>
      <c r="LR17" s="311"/>
      <c r="LS17" s="624"/>
      <c r="LT17" s="624"/>
      <c r="LU17" s="624"/>
      <c r="LV17" s="313"/>
      <c r="LW17" s="314"/>
      <c r="LX17" s="315"/>
      <c r="LY17" s="311"/>
      <c r="LZ17" s="311"/>
      <c r="MA17" s="624"/>
      <c r="MB17" s="624"/>
      <c r="MC17" s="624"/>
      <c r="MD17" s="313"/>
      <c r="ME17" s="314"/>
      <c r="MF17" s="315"/>
      <c r="MG17" s="311"/>
      <c r="MH17" s="311"/>
      <c r="MI17" s="624"/>
      <c r="MJ17" s="624"/>
      <c r="MK17" s="624"/>
      <c r="ML17" s="313"/>
      <c r="MM17" s="314"/>
      <c r="MN17" s="315"/>
      <c r="MO17" s="311"/>
      <c r="MP17" s="311"/>
      <c r="MQ17" s="624"/>
      <c r="MR17" s="624"/>
      <c r="MS17" s="624"/>
      <c r="MT17" s="313"/>
      <c r="MU17" s="314"/>
      <c r="MV17" s="315"/>
      <c r="MW17" s="311"/>
      <c r="MX17" s="311"/>
      <c r="MY17" s="624"/>
      <c r="MZ17" s="624"/>
      <c r="NA17" s="624"/>
      <c r="NB17" s="313"/>
      <c r="NC17" s="314"/>
      <c r="ND17" s="315"/>
      <c r="NE17" s="311"/>
      <c r="NF17" s="311"/>
      <c r="NG17" s="624"/>
      <c r="NH17" s="624"/>
      <c r="NI17" s="624"/>
      <c r="NJ17" s="313"/>
      <c r="NK17" s="314"/>
      <c r="NL17" s="315"/>
      <c r="NM17" s="311"/>
      <c r="NN17" s="311"/>
      <c r="NO17" s="624"/>
      <c r="NP17" s="624"/>
      <c r="NQ17" s="624"/>
      <c r="NR17" s="313"/>
      <c r="NS17" s="314"/>
      <c r="NT17" s="315"/>
      <c r="NU17" s="311"/>
      <c r="NV17" s="311"/>
      <c r="NW17" s="624"/>
      <c r="NX17" s="624"/>
      <c r="NY17" s="624"/>
      <c r="NZ17" s="313"/>
      <c r="OA17" s="314"/>
      <c r="OB17" s="315"/>
      <c r="OC17" s="311"/>
      <c r="OD17" s="311"/>
      <c r="OE17" s="624"/>
      <c r="OF17" s="624"/>
      <c r="OG17" s="624"/>
      <c r="OH17" s="313"/>
      <c r="OI17" s="314"/>
      <c r="OJ17" s="315"/>
      <c r="OK17" s="311"/>
      <c r="OL17" s="311"/>
      <c r="OM17" s="624"/>
      <c r="ON17" s="624"/>
      <c r="OO17" s="624"/>
      <c r="OP17" s="313"/>
      <c r="OQ17" s="314"/>
      <c r="OR17" s="315"/>
      <c r="OS17" s="311"/>
      <c r="OT17" s="311"/>
      <c r="OU17" s="624"/>
      <c r="OV17" s="624"/>
      <c r="OW17" s="624"/>
      <c r="OX17" s="313"/>
      <c r="OY17" s="314"/>
      <c r="OZ17" s="315"/>
      <c r="PA17" s="311"/>
      <c r="PB17" s="311"/>
      <c r="PC17" s="624"/>
      <c r="PD17" s="624"/>
      <c r="PE17" s="624"/>
      <c r="PF17" s="313"/>
      <c r="PG17" s="314"/>
      <c r="PH17" s="315"/>
      <c r="PI17" s="311"/>
      <c r="PJ17" s="311"/>
      <c r="PK17" s="624"/>
      <c r="PL17" s="624"/>
      <c r="PM17" s="624"/>
      <c r="PN17" s="313"/>
      <c r="PO17" s="314"/>
      <c r="PP17" s="315"/>
      <c r="PQ17" s="311"/>
      <c r="PR17" s="311"/>
      <c r="PS17" s="624"/>
      <c r="PT17" s="624"/>
      <c r="PU17" s="624"/>
      <c r="PV17" s="313"/>
      <c r="PW17" s="314"/>
      <c r="PX17" s="315"/>
      <c r="PY17" s="311"/>
      <c r="PZ17" s="311"/>
      <c r="QA17" s="624"/>
      <c r="QB17" s="624"/>
      <c r="QC17" s="624"/>
      <c r="QD17" s="313"/>
      <c r="QE17" s="314"/>
      <c r="QF17" s="315"/>
      <c r="QG17" s="311"/>
      <c r="QH17" s="311"/>
      <c r="QI17" s="624"/>
      <c r="QJ17" s="624"/>
      <c r="QK17" s="624"/>
      <c r="QL17" s="313"/>
      <c r="QM17" s="314"/>
      <c r="QN17" s="315"/>
      <c r="QO17" s="311"/>
      <c r="QP17" s="311"/>
      <c r="QQ17" s="624"/>
      <c r="QR17" s="624"/>
      <c r="QS17" s="624"/>
      <c r="QT17" s="313"/>
      <c r="QU17" s="314"/>
      <c r="QV17" s="315"/>
      <c r="QW17" s="311"/>
      <c r="QX17" s="311"/>
      <c r="QY17" s="624"/>
      <c r="QZ17" s="624"/>
      <c r="RA17" s="624"/>
      <c r="RB17" s="313"/>
      <c r="RC17" s="314"/>
      <c r="RD17" s="315"/>
      <c r="RE17" s="311"/>
      <c r="RF17" s="311"/>
      <c r="RG17" s="624"/>
      <c r="RH17" s="624"/>
      <c r="RI17" s="624"/>
      <c r="RJ17" s="313"/>
      <c r="RK17" s="314"/>
      <c r="RL17" s="315"/>
      <c r="RM17" s="311"/>
      <c r="RN17" s="311"/>
      <c r="RO17" s="624"/>
      <c r="RP17" s="624"/>
      <c r="RQ17" s="624"/>
      <c r="RR17" s="313"/>
      <c r="RS17" s="314"/>
      <c r="RT17" s="315"/>
      <c r="RU17" s="311"/>
      <c r="RV17" s="311"/>
      <c r="RW17" s="624"/>
      <c r="RX17" s="624"/>
      <c r="RY17" s="624"/>
      <c r="RZ17" s="313"/>
      <c r="SA17" s="314"/>
      <c r="SB17" s="315"/>
      <c r="SC17" s="311"/>
      <c r="SD17" s="311"/>
      <c r="SE17" s="624"/>
      <c r="SF17" s="624"/>
      <c r="SG17" s="624"/>
      <c r="SH17" s="313"/>
      <c r="SI17" s="314"/>
      <c r="SJ17" s="315"/>
      <c r="SK17" s="311"/>
      <c r="SL17" s="311"/>
      <c r="SM17" s="624"/>
      <c r="SN17" s="624"/>
      <c r="SO17" s="624"/>
      <c r="SP17" s="313"/>
      <c r="SQ17" s="314"/>
      <c r="SR17" s="315"/>
      <c r="SS17" s="311"/>
      <c r="ST17" s="311"/>
      <c r="SU17" s="624"/>
      <c r="SV17" s="624"/>
      <c r="SW17" s="624"/>
      <c r="SX17" s="313"/>
      <c r="SY17" s="314"/>
      <c r="SZ17" s="315"/>
      <c r="TA17" s="311"/>
      <c r="TB17" s="311"/>
      <c r="TC17" s="624"/>
      <c r="TD17" s="624"/>
      <c r="TE17" s="624"/>
      <c r="TF17" s="313"/>
      <c r="TG17" s="314"/>
      <c r="TH17" s="315"/>
      <c r="TI17" s="311"/>
      <c r="TJ17" s="311"/>
      <c r="TK17" s="624"/>
      <c r="TL17" s="624"/>
      <c r="TM17" s="624"/>
      <c r="TN17" s="313"/>
      <c r="TO17" s="314"/>
      <c r="TP17" s="315"/>
      <c r="TQ17" s="311"/>
      <c r="TR17" s="311"/>
      <c r="TS17" s="624"/>
      <c r="TT17" s="624"/>
      <c r="TU17" s="624"/>
      <c r="TV17" s="313"/>
      <c r="TW17" s="314"/>
      <c r="TX17" s="315"/>
      <c r="TY17" s="311"/>
      <c r="TZ17" s="311"/>
      <c r="UA17" s="624"/>
      <c r="UB17" s="624"/>
      <c r="UC17" s="624"/>
      <c r="UD17" s="313"/>
      <c r="UE17" s="314"/>
      <c r="UF17" s="315"/>
      <c r="UG17" s="311"/>
      <c r="UH17" s="311"/>
      <c r="UI17" s="624"/>
      <c r="UJ17" s="624"/>
      <c r="UK17" s="624"/>
      <c r="UL17" s="313"/>
      <c r="UM17" s="314"/>
      <c r="UN17" s="315"/>
      <c r="UO17" s="311"/>
      <c r="UP17" s="311"/>
      <c r="UQ17" s="624"/>
      <c r="UR17" s="624"/>
      <c r="US17" s="624"/>
      <c r="UT17" s="313"/>
      <c r="UU17" s="314"/>
      <c r="UV17" s="315"/>
      <c r="UW17" s="311"/>
      <c r="UX17" s="311"/>
      <c r="UY17" s="624"/>
      <c r="UZ17" s="624"/>
      <c r="VA17" s="624"/>
      <c r="VB17" s="313"/>
      <c r="VC17" s="314"/>
      <c r="VD17" s="315"/>
      <c r="VE17" s="311"/>
      <c r="VF17" s="311"/>
      <c r="VG17" s="624"/>
      <c r="VH17" s="624"/>
      <c r="VI17" s="624"/>
      <c r="VJ17" s="313"/>
      <c r="VK17" s="314"/>
      <c r="VL17" s="315"/>
      <c r="VM17" s="311"/>
      <c r="VN17" s="311"/>
      <c r="VO17" s="624"/>
      <c r="VP17" s="624"/>
      <c r="VQ17" s="624"/>
      <c r="VR17" s="313"/>
      <c r="VS17" s="314"/>
      <c r="VT17" s="315"/>
      <c r="VU17" s="311"/>
      <c r="VV17" s="311"/>
      <c r="VW17" s="624"/>
      <c r="VX17" s="624"/>
      <c r="VY17" s="624"/>
      <c r="VZ17" s="313"/>
      <c r="WA17" s="314"/>
      <c r="WB17" s="315"/>
      <c r="WC17" s="311"/>
      <c r="WD17" s="311"/>
      <c r="WE17" s="624"/>
      <c r="WF17" s="624"/>
      <c r="WG17" s="624"/>
      <c r="WH17" s="313"/>
      <c r="WI17" s="314"/>
      <c r="WJ17" s="315"/>
      <c r="WK17" s="311"/>
      <c r="WL17" s="311"/>
      <c r="WM17" s="624"/>
      <c r="WN17" s="624"/>
      <c r="WO17" s="624"/>
      <c r="WP17" s="313"/>
      <c r="WQ17" s="314"/>
      <c r="WR17" s="315"/>
      <c r="WS17" s="311"/>
      <c r="WT17" s="311"/>
      <c r="WU17" s="624"/>
      <c r="WV17" s="624"/>
      <c r="WW17" s="624"/>
      <c r="WX17" s="313"/>
      <c r="WY17" s="314"/>
      <c r="WZ17" s="315"/>
      <c r="XA17" s="311"/>
      <c r="XB17" s="311"/>
      <c r="XC17" s="624"/>
      <c r="XD17" s="624"/>
      <c r="XE17" s="624"/>
      <c r="XF17" s="313"/>
      <c r="XG17" s="314"/>
      <c r="XH17" s="315"/>
      <c r="XI17" s="311"/>
      <c r="XJ17" s="311"/>
      <c r="XK17" s="624"/>
      <c r="XL17" s="624"/>
      <c r="XM17" s="624"/>
      <c r="XN17" s="313"/>
      <c r="XO17" s="314"/>
      <c r="XP17" s="315"/>
      <c r="XQ17" s="311"/>
      <c r="XR17" s="311"/>
      <c r="XS17" s="624"/>
      <c r="XT17" s="624"/>
      <c r="XU17" s="624"/>
      <c r="XV17" s="313"/>
      <c r="XW17" s="314"/>
      <c r="XX17" s="315"/>
      <c r="XY17" s="311"/>
      <c r="XZ17" s="311"/>
      <c r="YA17" s="624"/>
      <c r="YB17" s="624"/>
      <c r="YC17" s="624"/>
      <c r="YD17" s="313"/>
      <c r="YE17" s="314"/>
      <c r="YF17" s="315"/>
      <c r="YG17" s="311"/>
      <c r="YH17" s="311"/>
      <c r="YI17" s="624"/>
      <c r="YJ17" s="624"/>
      <c r="YK17" s="624"/>
      <c r="YL17" s="313"/>
      <c r="YM17" s="314"/>
      <c r="YN17" s="315"/>
      <c r="YO17" s="311"/>
      <c r="YP17" s="311"/>
      <c r="YQ17" s="624"/>
      <c r="YR17" s="624"/>
      <c r="YS17" s="624"/>
      <c r="YT17" s="313"/>
      <c r="YU17" s="314"/>
      <c r="YV17" s="315"/>
      <c r="YW17" s="311"/>
      <c r="YX17" s="311"/>
      <c r="YY17" s="624"/>
      <c r="YZ17" s="624"/>
      <c r="ZA17" s="624"/>
      <c r="ZB17" s="313"/>
      <c r="ZC17" s="314"/>
      <c r="ZD17" s="315"/>
      <c r="ZE17" s="311"/>
      <c r="ZF17" s="311"/>
      <c r="ZG17" s="624"/>
      <c r="ZH17" s="624"/>
      <c r="ZI17" s="624"/>
      <c r="ZJ17" s="313"/>
      <c r="ZK17" s="314"/>
      <c r="ZL17" s="315"/>
      <c r="ZM17" s="311"/>
      <c r="ZN17" s="311"/>
      <c r="ZO17" s="624"/>
      <c r="ZP17" s="624"/>
      <c r="ZQ17" s="624"/>
      <c r="ZR17" s="313"/>
      <c r="ZS17" s="314"/>
      <c r="ZT17" s="315"/>
      <c r="ZU17" s="311"/>
      <c r="ZV17" s="311"/>
      <c r="ZW17" s="624"/>
      <c r="ZX17" s="624"/>
      <c r="ZY17" s="624"/>
      <c r="ZZ17" s="313"/>
      <c r="AAA17" s="314"/>
      <c r="AAB17" s="315"/>
      <c r="AAC17" s="311"/>
      <c r="AAD17" s="311"/>
      <c r="AAE17" s="624"/>
      <c r="AAF17" s="624"/>
      <c r="AAG17" s="624"/>
      <c r="AAH17" s="313"/>
      <c r="AAI17" s="314"/>
      <c r="AAJ17" s="315"/>
      <c r="AAK17" s="311"/>
      <c r="AAL17" s="311"/>
      <c r="AAM17" s="624"/>
      <c r="AAN17" s="624"/>
      <c r="AAO17" s="624"/>
      <c r="AAP17" s="313"/>
      <c r="AAQ17" s="314"/>
      <c r="AAR17" s="315"/>
      <c r="AAS17" s="311"/>
      <c r="AAT17" s="311"/>
      <c r="AAU17" s="624"/>
      <c r="AAV17" s="624"/>
      <c r="AAW17" s="624"/>
      <c r="AAX17" s="313"/>
      <c r="AAY17" s="314"/>
      <c r="AAZ17" s="315"/>
      <c r="ABA17" s="311"/>
      <c r="ABB17" s="311"/>
      <c r="ABC17" s="624"/>
      <c r="ABD17" s="624"/>
      <c r="ABE17" s="624"/>
      <c r="ABF17" s="313"/>
      <c r="ABG17" s="314"/>
      <c r="ABH17" s="315"/>
      <c r="ABI17" s="311"/>
      <c r="ABJ17" s="311"/>
      <c r="ABK17" s="624"/>
      <c r="ABL17" s="624"/>
      <c r="ABM17" s="624"/>
      <c r="ABN17" s="313"/>
      <c r="ABO17" s="314"/>
      <c r="ABP17" s="315"/>
      <c r="ABQ17" s="311"/>
      <c r="ABR17" s="311"/>
      <c r="ABS17" s="624"/>
      <c r="ABT17" s="624"/>
      <c r="ABU17" s="624"/>
      <c r="ABV17" s="313"/>
      <c r="ABW17" s="314"/>
      <c r="ABX17" s="315"/>
      <c r="ABY17" s="311"/>
      <c r="ABZ17" s="311"/>
      <c r="ACA17" s="624"/>
      <c r="ACB17" s="624"/>
      <c r="ACC17" s="624"/>
      <c r="ACD17" s="313"/>
      <c r="ACE17" s="314"/>
      <c r="ACF17" s="315"/>
      <c r="ACG17" s="311"/>
      <c r="ACH17" s="311"/>
      <c r="ACI17" s="624"/>
      <c r="ACJ17" s="624"/>
      <c r="ACK17" s="624"/>
      <c r="ACL17" s="313"/>
      <c r="ACM17" s="314"/>
      <c r="ACN17" s="315"/>
      <c r="ACO17" s="311"/>
      <c r="ACP17" s="311"/>
      <c r="ACQ17" s="624"/>
      <c r="ACR17" s="624"/>
      <c r="ACS17" s="624"/>
      <c r="ACT17" s="313"/>
      <c r="ACU17" s="314"/>
      <c r="ACV17" s="315"/>
      <c r="ACW17" s="311"/>
      <c r="ACX17" s="311"/>
      <c r="ACY17" s="624"/>
      <c r="ACZ17" s="624"/>
      <c r="ADA17" s="624"/>
      <c r="ADB17" s="313"/>
      <c r="ADC17" s="314"/>
      <c r="ADD17" s="315"/>
      <c r="ADE17" s="311"/>
      <c r="ADF17" s="311"/>
      <c r="ADG17" s="624"/>
      <c r="ADH17" s="624"/>
      <c r="ADI17" s="624"/>
      <c r="ADJ17" s="313"/>
      <c r="ADK17" s="314"/>
      <c r="ADL17" s="315"/>
      <c r="ADM17" s="311"/>
      <c r="ADN17" s="311"/>
      <c r="ADO17" s="624"/>
      <c r="ADP17" s="624"/>
      <c r="ADQ17" s="624"/>
      <c r="ADR17" s="313"/>
      <c r="ADS17" s="314"/>
      <c r="ADT17" s="315"/>
      <c r="ADU17" s="311"/>
      <c r="ADV17" s="311"/>
      <c r="ADW17" s="624"/>
      <c r="ADX17" s="624"/>
      <c r="ADY17" s="624"/>
      <c r="ADZ17" s="313"/>
      <c r="AEA17" s="314"/>
      <c r="AEB17" s="315"/>
      <c r="AEC17" s="311"/>
      <c r="AED17" s="311"/>
      <c r="AEE17" s="624"/>
      <c r="AEF17" s="624"/>
      <c r="AEG17" s="624"/>
      <c r="AEH17" s="313"/>
      <c r="AEI17" s="314"/>
      <c r="AEJ17" s="315"/>
      <c r="AEK17" s="311"/>
      <c r="AEL17" s="311"/>
      <c r="AEM17" s="624"/>
      <c r="AEN17" s="624"/>
      <c r="AEO17" s="624"/>
      <c r="AEP17" s="313"/>
      <c r="AEQ17" s="314"/>
      <c r="AER17" s="315"/>
      <c r="AES17" s="311"/>
      <c r="AET17" s="311"/>
      <c r="AEU17" s="624"/>
      <c r="AEV17" s="624"/>
      <c r="AEW17" s="624"/>
      <c r="AEX17" s="313"/>
      <c r="AEY17" s="314"/>
      <c r="AEZ17" s="315"/>
      <c r="AFA17" s="311"/>
      <c r="AFB17" s="311"/>
      <c r="AFC17" s="624"/>
      <c r="AFD17" s="624"/>
      <c r="AFE17" s="624"/>
      <c r="AFF17" s="313"/>
      <c r="AFG17" s="314"/>
      <c r="AFH17" s="315"/>
      <c r="AFI17" s="311"/>
      <c r="AFJ17" s="311"/>
      <c r="AFK17" s="624"/>
      <c r="AFL17" s="624"/>
      <c r="AFM17" s="624"/>
      <c r="AFN17" s="313"/>
      <c r="AFO17" s="314"/>
      <c r="AFP17" s="315"/>
      <c r="AFQ17" s="311"/>
      <c r="AFR17" s="311"/>
      <c r="AFS17" s="624"/>
      <c r="AFT17" s="624"/>
      <c r="AFU17" s="624"/>
      <c r="AFV17" s="313"/>
      <c r="AFW17" s="314"/>
      <c r="AFX17" s="315"/>
      <c r="AFY17" s="311"/>
      <c r="AFZ17" s="311"/>
      <c r="AGA17" s="624"/>
      <c r="AGB17" s="624"/>
      <c r="AGC17" s="624"/>
      <c r="AGD17" s="313"/>
      <c r="AGE17" s="314"/>
      <c r="AGF17" s="315"/>
      <c r="AGG17" s="311"/>
      <c r="AGH17" s="311"/>
      <c r="AGI17" s="624"/>
      <c r="AGJ17" s="624"/>
      <c r="AGK17" s="624"/>
      <c r="AGL17" s="313"/>
      <c r="AGM17" s="314"/>
      <c r="AGN17" s="315"/>
      <c r="AGO17" s="311"/>
      <c r="AGP17" s="311"/>
      <c r="AGQ17" s="624"/>
      <c r="AGR17" s="624"/>
      <c r="AGS17" s="624"/>
      <c r="AGT17" s="313"/>
      <c r="AGU17" s="314"/>
      <c r="AGV17" s="315"/>
      <c r="AGW17" s="311"/>
      <c r="AGX17" s="311"/>
      <c r="AGY17" s="624"/>
      <c r="AGZ17" s="624"/>
      <c r="AHA17" s="624"/>
      <c r="AHB17" s="313"/>
      <c r="AHC17" s="314"/>
      <c r="AHD17" s="315"/>
      <c r="AHE17" s="311"/>
      <c r="AHF17" s="311"/>
      <c r="AHG17" s="624"/>
      <c r="AHH17" s="624"/>
      <c r="AHI17" s="624"/>
      <c r="AHJ17" s="313"/>
      <c r="AHK17" s="314"/>
      <c r="AHL17" s="315"/>
      <c r="AHM17" s="311"/>
      <c r="AHN17" s="311"/>
      <c r="AHO17" s="624"/>
      <c r="AHP17" s="624"/>
      <c r="AHQ17" s="624"/>
      <c r="AHR17" s="313"/>
      <c r="AHS17" s="314"/>
      <c r="AHT17" s="315"/>
      <c r="AHU17" s="311"/>
      <c r="AHV17" s="311"/>
      <c r="AHW17" s="624"/>
      <c r="AHX17" s="624"/>
      <c r="AHY17" s="624"/>
      <c r="AHZ17" s="313"/>
      <c r="AIA17" s="314"/>
      <c r="AIB17" s="315"/>
      <c r="AIC17" s="311"/>
      <c r="AID17" s="311"/>
      <c r="AIE17" s="624"/>
      <c r="AIF17" s="624"/>
      <c r="AIG17" s="624"/>
      <c r="AIH17" s="313"/>
      <c r="AII17" s="314"/>
      <c r="AIJ17" s="315"/>
      <c r="AIK17" s="311"/>
      <c r="AIL17" s="311"/>
      <c r="AIM17" s="624"/>
      <c r="AIN17" s="624"/>
      <c r="AIO17" s="624"/>
      <c r="AIP17" s="313"/>
      <c r="AIQ17" s="314"/>
      <c r="AIR17" s="315"/>
      <c r="AIS17" s="311"/>
      <c r="AIT17" s="311"/>
      <c r="AIU17" s="624"/>
      <c r="AIV17" s="624"/>
      <c r="AIW17" s="624"/>
      <c r="AIX17" s="313"/>
      <c r="AIY17" s="314"/>
      <c r="AIZ17" s="315"/>
      <c r="AJA17" s="311"/>
      <c r="AJB17" s="311"/>
      <c r="AJC17" s="624"/>
      <c r="AJD17" s="624"/>
      <c r="AJE17" s="624"/>
      <c r="AJF17" s="313"/>
      <c r="AJG17" s="314"/>
      <c r="AJH17" s="315"/>
      <c r="AJI17" s="311"/>
      <c r="AJJ17" s="311"/>
      <c r="AJK17" s="624"/>
      <c r="AJL17" s="624"/>
      <c r="AJM17" s="624"/>
      <c r="AJN17" s="313"/>
      <c r="AJO17" s="314"/>
      <c r="AJP17" s="315"/>
      <c r="AJQ17" s="311"/>
      <c r="AJR17" s="311"/>
      <c r="AJS17" s="624"/>
      <c r="AJT17" s="624"/>
      <c r="AJU17" s="624"/>
      <c r="AJV17" s="313"/>
      <c r="AJW17" s="314"/>
      <c r="AJX17" s="315"/>
      <c r="AJY17" s="311"/>
      <c r="AJZ17" s="311"/>
      <c r="AKA17" s="624"/>
      <c r="AKB17" s="624"/>
      <c r="AKC17" s="624"/>
      <c r="AKD17" s="313"/>
      <c r="AKE17" s="314"/>
      <c r="AKF17" s="315"/>
      <c r="AKG17" s="311"/>
      <c r="AKH17" s="311"/>
      <c r="AKI17" s="624"/>
      <c r="AKJ17" s="624"/>
      <c r="AKK17" s="624"/>
      <c r="AKL17" s="313"/>
      <c r="AKM17" s="314"/>
      <c r="AKN17" s="315"/>
      <c r="AKO17" s="311"/>
      <c r="AKP17" s="311"/>
      <c r="AKQ17" s="624"/>
      <c r="AKR17" s="624"/>
      <c r="AKS17" s="624"/>
      <c r="AKT17" s="313"/>
      <c r="AKU17" s="314"/>
      <c r="AKV17" s="315"/>
      <c r="AKW17" s="311"/>
      <c r="AKX17" s="311"/>
      <c r="AKY17" s="624"/>
      <c r="AKZ17" s="624"/>
      <c r="ALA17" s="624"/>
      <c r="ALB17" s="313"/>
      <c r="ALC17" s="314"/>
      <c r="ALD17" s="315"/>
      <c r="ALE17" s="311"/>
      <c r="ALF17" s="311"/>
      <c r="ALG17" s="624"/>
      <c r="ALH17" s="624"/>
      <c r="ALI17" s="624"/>
      <c r="ALJ17" s="313"/>
      <c r="ALK17" s="314"/>
      <c r="ALL17" s="315"/>
      <c r="ALM17" s="311"/>
      <c r="ALN17" s="311"/>
      <c r="ALO17" s="624"/>
      <c r="ALP17" s="624"/>
      <c r="ALQ17" s="624"/>
      <c r="ALR17" s="313"/>
      <c r="ALS17" s="314"/>
      <c r="ALT17" s="315"/>
      <c r="ALU17" s="311"/>
      <c r="ALV17" s="311"/>
      <c r="ALW17" s="624"/>
      <c r="ALX17" s="624"/>
      <c r="ALY17" s="624"/>
      <c r="ALZ17" s="313"/>
      <c r="AMA17" s="314"/>
      <c r="AMB17" s="315"/>
      <c r="AMC17" s="311"/>
      <c r="AMD17" s="311"/>
      <c r="AME17" s="624"/>
      <c r="AMF17" s="624"/>
      <c r="AMG17" s="624"/>
      <c r="AMH17" s="313"/>
      <c r="AMI17" s="314"/>
      <c r="AMJ17" s="315"/>
      <c r="AMK17" s="311"/>
      <c r="AML17" s="311"/>
      <c r="AMM17" s="624"/>
      <c r="AMN17" s="624"/>
      <c r="AMO17" s="624"/>
      <c r="AMP17" s="313"/>
      <c r="AMQ17" s="314"/>
      <c r="AMR17" s="315"/>
      <c r="AMS17" s="311"/>
      <c r="AMT17" s="311"/>
      <c r="AMU17" s="624"/>
      <c r="AMV17" s="624"/>
      <c r="AMW17" s="624"/>
      <c r="AMX17" s="313"/>
      <c r="AMY17" s="314"/>
      <c r="AMZ17" s="315"/>
      <c r="ANA17" s="311"/>
      <c r="ANB17" s="311"/>
      <c r="ANC17" s="624"/>
      <c r="AND17" s="624"/>
      <c r="ANE17" s="624"/>
      <c r="ANF17" s="313"/>
      <c r="ANG17" s="314"/>
      <c r="ANH17" s="315"/>
      <c r="ANI17" s="311"/>
      <c r="ANJ17" s="311"/>
      <c r="ANK17" s="624"/>
      <c r="ANL17" s="624"/>
      <c r="ANM17" s="624"/>
      <c r="ANN17" s="313"/>
      <c r="ANO17" s="314"/>
      <c r="ANP17" s="315"/>
      <c r="ANQ17" s="311"/>
      <c r="ANR17" s="311"/>
      <c r="ANS17" s="624"/>
      <c r="ANT17" s="624"/>
      <c r="ANU17" s="624"/>
      <c r="ANV17" s="313"/>
      <c r="ANW17" s="314"/>
      <c r="ANX17" s="315"/>
      <c r="ANY17" s="311"/>
      <c r="ANZ17" s="311"/>
      <c r="AOA17" s="624"/>
      <c r="AOB17" s="624"/>
      <c r="AOC17" s="624"/>
      <c r="AOD17" s="313"/>
      <c r="AOE17" s="314"/>
      <c r="AOF17" s="315"/>
      <c r="AOG17" s="311"/>
      <c r="AOH17" s="311"/>
      <c r="AOI17" s="624"/>
      <c r="AOJ17" s="624"/>
      <c r="AOK17" s="624"/>
      <c r="AOL17" s="313"/>
      <c r="AOM17" s="314"/>
      <c r="AON17" s="315"/>
      <c r="AOO17" s="311"/>
      <c r="AOP17" s="311"/>
      <c r="AOQ17" s="624"/>
      <c r="AOR17" s="624"/>
      <c r="AOS17" s="624"/>
      <c r="AOT17" s="313"/>
      <c r="AOU17" s="314"/>
      <c r="AOV17" s="315"/>
      <c r="AOW17" s="311"/>
      <c r="AOX17" s="311"/>
      <c r="AOY17" s="624"/>
      <c r="AOZ17" s="624"/>
      <c r="APA17" s="624"/>
      <c r="APB17" s="313"/>
      <c r="APC17" s="314"/>
      <c r="APD17" s="315"/>
      <c r="APE17" s="311"/>
      <c r="APF17" s="311"/>
      <c r="APG17" s="624"/>
      <c r="APH17" s="624"/>
      <c r="API17" s="624"/>
      <c r="APJ17" s="313"/>
      <c r="APK17" s="314"/>
      <c r="APL17" s="315"/>
      <c r="APM17" s="311"/>
      <c r="APN17" s="311"/>
      <c r="APO17" s="624"/>
      <c r="APP17" s="624"/>
      <c r="APQ17" s="624"/>
      <c r="APR17" s="313"/>
      <c r="APS17" s="314"/>
      <c r="APT17" s="315"/>
      <c r="APU17" s="311"/>
      <c r="APV17" s="311"/>
      <c r="APW17" s="624"/>
      <c r="APX17" s="624"/>
      <c r="APY17" s="624"/>
      <c r="APZ17" s="313"/>
      <c r="AQA17" s="314"/>
      <c r="AQB17" s="315"/>
      <c r="AQC17" s="311"/>
      <c r="AQD17" s="311"/>
      <c r="AQE17" s="624"/>
      <c r="AQF17" s="624"/>
      <c r="AQG17" s="624"/>
      <c r="AQH17" s="313"/>
      <c r="AQI17" s="314"/>
      <c r="AQJ17" s="315"/>
      <c r="AQK17" s="311"/>
      <c r="AQL17" s="311"/>
      <c r="AQM17" s="624"/>
      <c r="AQN17" s="624"/>
      <c r="AQO17" s="624"/>
      <c r="AQP17" s="313"/>
      <c r="AQQ17" s="314"/>
      <c r="AQR17" s="315"/>
      <c r="AQS17" s="311"/>
      <c r="AQT17" s="311"/>
      <c r="AQU17" s="624"/>
      <c r="AQV17" s="624"/>
      <c r="AQW17" s="624"/>
      <c r="AQX17" s="313"/>
      <c r="AQY17" s="314"/>
      <c r="AQZ17" s="315"/>
      <c r="ARA17" s="311"/>
      <c r="ARB17" s="311"/>
      <c r="ARC17" s="624"/>
      <c r="ARD17" s="624"/>
      <c r="ARE17" s="624"/>
      <c r="ARF17" s="313"/>
      <c r="ARG17" s="314"/>
      <c r="ARH17" s="315"/>
      <c r="ARI17" s="311"/>
      <c r="ARJ17" s="311"/>
      <c r="ARK17" s="624"/>
      <c r="ARL17" s="624"/>
      <c r="ARM17" s="624"/>
      <c r="ARN17" s="313"/>
      <c r="ARO17" s="314"/>
      <c r="ARP17" s="315"/>
      <c r="ARQ17" s="311"/>
      <c r="ARR17" s="311"/>
      <c r="ARS17" s="624"/>
      <c r="ART17" s="624"/>
      <c r="ARU17" s="624"/>
      <c r="ARV17" s="313"/>
      <c r="ARW17" s="314"/>
      <c r="ARX17" s="315"/>
      <c r="ARY17" s="311"/>
      <c r="ARZ17" s="311"/>
      <c r="ASA17" s="624"/>
      <c r="ASB17" s="624"/>
      <c r="ASC17" s="624"/>
      <c r="ASD17" s="313"/>
      <c r="ASE17" s="314"/>
      <c r="ASF17" s="315"/>
      <c r="ASG17" s="311"/>
      <c r="ASH17" s="311"/>
      <c r="ASI17" s="624"/>
      <c r="ASJ17" s="624"/>
      <c r="ASK17" s="624"/>
      <c r="ASL17" s="313"/>
      <c r="ASM17" s="314"/>
      <c r="ASN17" s="315"/>
      <c r="ASO17" s="311"/>
      <c r="ASP17" s="311"/>
      <c r="ASQ17" s="624"/>
      <c r="ASR17" s="624"/>
      <c r="ASS17" s="624"/>
      <c r="AST17" s="313"/>
      <c r="ASU17" s="314"/>
      <c r="ASV17" s="315"/>
      <c r="ASW17" s="311"/>
      <c r="ASX17" s="311"/>
      <c r="ASY17" s="624"/>
      <c r="ASZ17" s="624"/>
      <c r="ATA17" s="624"/>
      <c r="ATB17" s="313"/>
      <c r="ATC17" s="314"/>
      <c r="ATD17" s="315"/>
      <c r="ATE17" s="311"/>
      <c r="ATF17" s="311"/>
      <c r="ATG17" s="624"/>
      <c r="ATH17" s="624"/>
      <c r="ATI17" s="624"/>
      <c r="ATJ17" s="313"/>
      <c r="ATK17" s="314"/>
      <c r="ATL17" s="315"/>
      <c r="ATM17" s="311"/>
      <c r="ATN17" s="311"/>
      <c r="ATO17" s="624"/>
      <c r="ATP17" s="624"/>
      <c r="ATQ17" s="624"/>
      <c r="ATR17" s="313"/>
      <c r="ATS17" s="314"/>
      <c r="ATT17" s="315"/>
      <c r="ATU17" s="311"/>
      <c r="ATV17" s="311"/>
      <c r="ATW17" s="624"/>
      <c r="ATX17" s="624"/>
      <c r="ATY17" s="624"/>
      <c r="ATZ17" s="313"/>
      <c r="AUA17" s="314"/>
      <c r="AUB17" s="315"/>
      <c r="AUC17" s="311"/>
      <c r="AUD17" s="311"/>
      <c r="AUE17" s="624"/>
      <c r="AUF17" s="624"/>
      <c r="AUG17" s="624"/>
      <c r="AUH17" s="313"/>
      <c r="AUI17" s="314"/>
      <c r="AUJ17" s="315"/>
      <c r="AUK17" s="311"/>
      <c r="AUL17" s="311"/>
      <c r="AUM17" s="624"/>
      <c r="AUN17" s="624"/>
      <c r="AUO17" s="624"/>
      <c r="AUP17" s="313"/>
      <c r="AUQ17" s="314"/>
      <c r="AUR17" s="315"/>
      <c r="AUS17" s="311"/>
      <c r="AUT17" s="311"/>
      <c r="AUU17" s="624"/>
      <c r="AUV17" s="624"/>
      <c r="AUW17" s="624"/>
      <c r="AUX17" s="313"/>
      <c r="AUY17" s="314"/>
      <c r="AUZ17" s="315"/>
      <c r="AVA17" s="311"/>
      <c r="AVB17" s="311"/>
      <c r="AVC17" s="624"/>
      <c r="AVD17" s="624"/>
      <c r="AVE17" s="624"/>
      <c r="AVF17" s="313"/>
      <c r="AVG17" s="314"/>
      <c r="AVH17" s="315"/>
      <c r="AVI17" s="311"/>
      <c r="AVJ17" s="311"/>
      <c r="AVK17" s="624"/>
      <c r="AVL17" s="624"/>
      <c r="AVM17" s="624"/>
      <c r="AVN17" s="313"/>
      <c r="AVO17" s="314"/>
      <c r="AVP17" s="315"/>
      <c r="AVQ17" s="311"/>
      <c r="AVR17" s="311"/>
      <c r="AVS17" s="624"/>
      <c r="AVT17" s="624"/>
      <c r="AVU17" s="624"/>
      <c r="AVV17" s="313"/>
      <c r="AVW17" s="314"/>
      <c r="AVX17" s="315"/>
      <c r="AVY17" s="311"/>
      <c r="AVZ17" s="311"/>
      <c r="AWA17" s="624"/>
      <c r="AWB17" s="624"/>
      <c r="AWC17" s="624"/>
      <c r="AWD17" s="313"/>
      <c r="AWE17" s="314"/>
      <c r="AWF17" s="315"/>
      <c r="AWG17" s="311"/>
      <c r="AWH17" s="311"/>
      <c r="AWI17" s="624"/>
      <c r="AWJ17" s="624"/>
      <c r="AWK17" s="624"/>
      <c r="AWL17" s="313"/>
      <c r="AWM17" s="314"/>
      <c r="AWN17" s="315"/>
      <c r="AWO17" s="311"/>
      <c r="AWP17" s="311"/>
      <c r="AWQ17" s="624"/>
      <c r="AWR17" s="624"/>
      <c r="AWS17" s="624"/>
      <c r="AWT17" s="313"/>
      <c r="AWU17" s="314"/>
      <c r="AWV17" s="315"/>
      <c r="AWW17" s="311"/>
      <c r="AWX17" s="311"/>
      <c r="AWY17" s="624"/>
      <c r="AWZ17" s="624"/>
      <c r="AXA17" s="624"/>
      <c r="AXB17" s="313"/>
      <c r="AXC17" s="314"/>
      <c r="AXD17" s="315"/>
      <c r="AXE17" s="311"/>
      <c r="AXF17" s="311"/>
      <c r="AXG17" s="624"/>
      <c r="AXH17" s="624"/>
      <c r="AXI17" s="624"/>
      <c r="AXJ17" s="313"/>
      <c r="AXK17" s="314"/>
      <c r="AXL17" s="315"/>
      <c r="AXM17" s="311"/>
      <c r="AXN17" s="311"/>
      <c r="AXO17" s="624"/>
      <c r="AXP17" s="624"/>
      <c r="AXQ17" s="624"/>
      <c r="AXR17" s="313"/>
      <c r="AXS17" s="314"/>
      <c r="AXT17" s="315"/>
      <c r="AXU17" s="311"/>
      <c r="AXV17" s="311"/>
      <c r="AXW17" s="624"/>
      <c r="AXX17" s="624"/>
      <c r="AXY17" s="624"/>
      <c r="AXZ17" s="313"/>
      <c r="AYA17" s="314"/>
      <c r="AYB17" s="315"/>
      <c r="AYC17" s="311"/>
      <c r="AYD17" s="311"/>
      <c r="AYE17" s="624"/>
      <c r="AYF17" s="624"/>
      <c r="AYG17" s="624"/>
      <c r="AYH17" s="313"/>
      <c r="AYI17" s="314"/>
      <c r="AYJ17" s="315"/>
      <c r="AYK17" s="311"/>
      <c r="AYL17" s="311"/>
      <c r="AYM17" s="624"/>
      <c r="AYN17" s="624"/>
      <c r="AYO17" s="624"/>
      <c r="AYP17" s="313"/>
      <c r="AYQ17" s="314"/>
      <c r="AYR17" s="315"/>
      <c r="AYS17" s="311"/>
      <c r="AYT17" s="311"/>
      <c r="AYU17" s="624"/>
      <c r="AYV17" s="624"/>
      <c r="AYW17" s="624"/>
      <c r="AYX17" s="313"/>
      <c r="AYY17" s="314"/>
      <c r="AYZ17" s="315"/>
      <c r="AZA17" s="311"/>
      <c r="AZB17" s="311"/>
      <c r="AZC17" s="624"/>
      <c r="AZD17" s="624"/>
      <c r="AZE17" s="624"/>
      <c r="AZF17" s="313"/>
      <c r="AZG17" s="314"/>
      <c r="AZH17" s="315"/>
      <c r="AZI17" s="311"/>
      <c r="AZJ17" s="311"/>
      <c r="AZK17" s="624"/>
      <c r="AZL17" s="624"/>
      <c r="AZM17" s="624"/>
      <c r="AZN17" s="313"/>
      <c r="AZO17" s="314"/>
      <c r="AZP17" s="315"/>
      <c r="AZQ17" s="311"/>
      <c r="AZR17" s="311"/>
      <c r="AZS17" s="624"/>
      <c r="AZT17" s="624"/>
      <c r="AZU17" s="624"/>
      <c r="AZV17" s="313"/>
      <c r="AZW17" s="314"/>
      <c r="AZX17" s="315"/>
      <c r="AZY17" s="311"/>
      <c r="AZZ17" s="311"/>
      <c r="BAA17" s="624"/>
      <c r="BAB17" s="624"/>
      <c r="BAC17" s="624"/>
      <c r="BAD17" s="313"/>
      <c r="BAE17" s="314"/>
      <c r="BAF17" s="315"/>
      <c r="BAG17" s="311"/>
      <c r="BAH17" s="311"/>
      <c r="BAI17" s="624"/>
      <c r="BAJ17" s="624"/>
      <c r="BAK17" s="624"/>
      <c r="BAL17" s="313"/>
      <c r="BAM17" s="314"/>
      <c r="BAN17" s="315"/>
      <c r="BAO17" s="311"/>
      <c r="BAP17" s="311"/>
      <c r="BAQ17" s="624"/>
      <c r="BAR17" s="624"/>
      <c r="BAS17" s="624"/>
      <c r="BAT17" s="313"/>
      <c r="BAU17" s="314"/>
      <c r="BAV17" s="315"/>
      <c r="BAW17" s="311"/>
      <c r="BAX17" s="311"/>
      <c r="BAY17" s="624"/>
      <c r="BAZ17" s="624"/>
      <c r="BBA17" s="624"/>
      <c r="BBB17" s="313"/>
      <c r="BBC17" s="314"/>
      <c r="BBD17" s="315"/>
      <c r="BBE17" s="311"/>
      <c r="BBF17" s="311"/>
      <c r="BBG17" s="624"/>
      <c r="BBH17" s="624"/>
      <c r="BBI17" s="624"/>
      <c r="BBJ17" s="313"/>
      <c r="BBK17" s="314"/>
      <c r="BBL17" s="315"/>
      <c r="BBM17" s="311"/>
      <c r="BBN17" s="311"/>
      <c r="BBO17" s="624"/>
      <c r="BBP17" s="624"/>
      <c r="BBQ17" s="624"/>
      <c r="BBR17" s="313"/>
      <c r="BBS17" s="314"/>
      <c r="BBT17" s="315"/>
      <c r="BBU17" s="311"/>
      <c r="BBV17" s="311"/>
      <c r="BBW17" s="624"/>
      <c r="BBX17" s="624"/>
      <c r="BBY17" s="624"/>
      <c r="BBZ17" s="313"/>
      <c r="BCA17" s="314"/>
      <c r="BCB17" s="315"/>
      <c r="BCC17" s="311"/>
      <c r="BCD17" s="311"/>
      <c r="BCE17" s="624"/>
      <c r="BCF17" s="624"/>
      <c r="BCG17" s="624"/>
      <c r="BCH17" s="313"/>
      <c r="BCI17" s="314"/>
      <c r="BCJ17" s="315"/>
      <c r="BCK17" s="311"/>
      <c r="BCL17" s="311"/>
      <c r="BCM17" s="624"/>
      <c r="BCN17" s="624"/>
      <c r="BCO17" s="624"/>
      <c r="BCP17" s="313"/>
      <c r="BCQ17" s="314"/>
      <c r="BCR17" s="315"/>
      <c r="BCS17" s="311"/>
      <c r="BCT17" s="311"/>
      <c r="BCU17" s="624"/>
      <c r="BCV17" s="624"/>
      <c r="BCW17" s="624"/>
      <c r="BCX17" s="313"/>
      <c r="BCY17" s="314"/>
      <c r="BCZ17" s="315"/>
      <c r="BDA17" s="311"/>
      <c r="BDB17" s="311"/>
      <c r="BDC17" s="624"/>
      <c r="BDD17" s="624"/>
      <c r="BDE17" s="624"/>
      <c r="BDF17" s="313"/>
      <c r="BDG17" s="314"/>
      <c r="BDH17" s="315"/>
      <c r="BDI17" s="311"/>
      <c r="BDJ17" s="311"/>
      <c r="BDK17" s="624"/>
      <c r="BDL17" s="624"/>
      <c r="BDM17" s="624"/>
      <c r="BDN17" s="313"/>
      <c r="BDO17" s="314"/>
      <c r="BDP17" s="315"/>
      <c r="BDQ17" s="311"/>
      <c r="BDR17" s="311"/>
      <c r="BDS17" s="624"/>
      <c r="BDT17" s="624"/>
      <c r="BDU17" s="624"/>
      <c r="BDV17" s="313"/>
      <c r="BDW17" s="314"/>
      <c r="BDX17" s="315"/>
      <c r="BDY17" s="311"/>
      <c r="BDZ17" s="311"/>
      <c r="BEA17" s="624"/>
      <c r="BEB17" s="624"/>
      <c r="BEC17" s="624"/>
      <c r="BED17" s="313"/>
      <c r="BEE17" s="314"/>
      <c r="BEF17" s="315"/>
      <c r="BEG17" s="311"/>
      <c r="BEH17" s="311"/>
      <c r="BEI17" s="624"/>
      <c r="BEJ17" s="624"/>
      <c r="BEK17" s="624"/>
      <c r="BEL17" s="313"/>
      <c r="BEM17" s="314"/>
      <c r="BEN17" s="315"/>
      <c r="BEO17" s="311"/>
      <c r="BEP17" s="311"/>
      <c r="BEQ17" s="624"/>
      <c r="BER17" s="624"/>
      <c r="BES17" s="624"/>
      <c r="BET17" s="313"/>
      <c r="BEU17" s="314"/>
      <c r="BEV17" s="315"/>
      <c r="BEW17" s="311"/>
      <c r="BEX17" s="311"/>
      <c r="BEY17" s="624"/>
      <c r="BEZ17" s="624"/>
      <c r="BFA17" s="624"/>
      <c r="BFB17" s="313"/>
      <c r="BFC17" s="314"/>
      <c r="BFD17" s="315"/>
      <c r="BFE17" s="311"/>
      <c r="BFF17" s="311"/>
      <c r="BFG17" s="624"/>
      <c r="BFH17" s="624"/>
      <c r="BFI17" s="624"/>
      <c r="BFJ17" s="313"/>
      <c r="BFK17" s="314"/>
      <c r="BFL17" s="315"/>
      <c r="BFM17" s="311"/>
      <c r="BFN17" s="311"/>
      <c r="BFO17" s="624"/>
      <c r="BFP17" s="624"/>
      <c r="BFQ17" s="624"/>
      <c r="BFR17" s="313"/>
      <c r="BFS17" s="314"/>
      <c r="BFT17" s="315"/>
      <c r="BFU17" s="311"/>
      <c r="BFV17" s="311"/>
      <c r="BFW17" s="624"/>
      <c r="BFX17" s="624"/>
      <c r="BFY17" s="624"/>
      <c r="BFZ17" s="313"/>
      <c r="BGA17" s="314"/>
      <c r="BGB17" s="315"/>
      <c r="BGC17" s="311"/>
      <c r="BGD17" s="311"/>
      <c r="BGE17" s="624"/>
      <c r="BGF17" s="624"/>
      <c r="BGG17" s="624"/>
      <c r="BGH17" s="313"/>
      <c r="BGI17" s="314"/>
      <c r="BGJ17" s="315"/>
      <c r="BGK17" s="311"/>
      <c r="BGL17" s="311"/>
      <c r="BGM17" s="624"/>
      <c r="BGN17" s="624"/>
      <c r="BGO17" s="624"/>
      <c r="BGP17" s="313"/>
      <c r="BGQ17" s="314"/>
      <c r="BGR17" s="315"/>
      <c r="BGS17" s="311"/>
      <c r="BGT17" s="311"/>
      <c r="BGU17" s="624"/>
      <c r="BGV17" s="624"/>
      <c r="BGW17" s="624"/>
      <c r="BGX17" s="313"/>
      <c r="BGY17" s="314"/>
      <c r="BGZ17" s="315"/>
      <c r="BHA17" s="311"/>
      <c r="BHB17" s="311"/>
      <c r="BHC17" s="624"/>
      <c r="BHD17" s="624"/>
      <c r="BHE17" s="624"/>
      <c r="BHF17" s="313"/>
      <c r="BHG17" s="314"/>
      <c r="BHH17" s="315"/>
      <c r="BHI17" s="311"/>
      <c r="BHJ17" s="311"/>
      <c r="BHK17" s="624"/>
      <c r="BHL17" s="624"/>
      <c r="BHM17" s="624"/>
      <c r="BHN17" s="313"/>
      <c r="BHO17" s="314"/>
      <c r="BHP17" s="315"/>
      <c r="BHQ17" s="311"/>
      <c r="BHR17" s="311"/>
      <c r="BHS17" s="624"/>
      <c r="BHT17" s="624"/>
      <c r="BHU17" s="624"/>
      <c r="BHV17" s="313"/>
      <c r="BHW17" s="314"/>
      <c r="BHX17" s="315"/>
      <c r="BHY17" s="311"/>
      <c r="BHZ17" s="311"/>
      <c r="BIA17" s="624"/>
      <c r="BIB17" s="624"/>
      <c r="BIC17" s="624"/>
      <c r="BID17" s="313"/>
      <c r="BIE17" s="314"/>
      <c r="BIF17" s="315"/>
      <c r="BIG17" s="311"/>
      <c r="BIH17" s="311"/>
      <c r="BII17" s="624"/>
      <c r="BIJ17" s="624"/>
      <c r="BIK17" s="624"/>
      <c r="BIL17" s="313"/>
      <c r="BIM17" s="314"/>
      <c r="BIN17" s="315"/>
      <c r="BIO17" s="311"/>
      <c r="BIP17" s="311"/>
      <c r="BIQ17" s="624"/>
      <c r="BIR17" s="624"/>
      <c r="BIS17" s="624"/>
      <c r="BIT17" s="313"/>
      <c r="BIU17" s="314"/>
      <c r="BIV17" s="315"/>
      <c r="BIW17" s="311"/>
      <c r="BIX17" s="311"/>
      <c r="BIY17" s="624"/>
      <c r="BIZ17" s="624"/>
      <c r="BJA17" s="624"/>
      <c r="BJB17" s="313"/>
      <c r="BJC17" s="314"/>
      <c r="BJD17" s="315"/>
      <c r="BJE17" s="311"/>
      <c r="BJF17" s="311"/>
      <c r="BJG17" s="624"/>
      <c r="BJH17" s="624"/>
      <c r="BJI17" s="624"/>
      <c r="BJJ17" s="313"/>
      <c r="BJK17" s="314"/>
      <c r="BJL17" s="315"/>
      <c r="BJM17" s="311"/>
      <c r="BJN17" s="311"/>
      <c r="BJO17" s="624"/>
      <c r="BJP17" s="624"/>
      <c r="BJQ17" s="624"/>
      <c r="BJR17" s="313"/>
      <c r="BJS17" s="314"/>
      <c r="BJT17" s="315"/>
      <c r="BJU17" s="311"/>
      <c r="BJV17" s="311"/>
      <c r="BJW17" s="624"/>
      <c r="BJX17" s="624"/>
      <c r="BJY17" s="624"/>
      <c r="BJZ17" s="313"/>
      <c r="BKA17" s="314"/>
      <c r="BKB17" s="315"/>
      <c r="BKC17" s="311"/>
      <c r="BKD17" s="311"/>
      <c r="BKE17" s="624"/>
      <c r="BKF17" s="624"/>
      <c r="BKG17" s="624"/>
      <c r="BKH17" s="313"/>
      <c r="BKI17" s="314"/>
      <c r="BKJ17" s="315"/>
      <c r="BKK17" s="311"/>
      <c r="BKL17" s="311"/>
      <c r="BKM17" s="624"/>
      <c r="BKN17" s="624"/>
      <c r="BKO17" s="624"/>
      <c r="BKP17" s="313"/>
      <c r="BKQ17" s="314"/>
      <c r="BKR17" s="315"/>
      <c r="BKS17" s="311"/>
      <c r="BKT17" s="311"/>
      <c r="BKU17" s="624"/>
      <c r="BKV17" s="624"/>
      <c r="BKW17" s="624"/>
      <c r="BKX17" s="313"/>
      <c r="BKY17" s="314"/>
      <c r="BKZ17" s="315"/>
      <c r="BLA17" s="311"/>
      <c r="BLB17" s="311"/>
      <c r="BLC17" s="624"/>
      <c r="BLD17" s="624"/>
      <c r="BLE17" s="624"/>
      <c r="BLF17" s="313"/>
      <c r="BLG17" s="314"/>
      <c r="BLH17" s="315"/>
      <c r="BLI17" s="311"/>
      <c r="BLJ17" s="311"/>
      <c r="BLK17" s="624"/>
      <c r="BLL17" s="624"/>
      <c r="BLM17" s="624"/>
      <c r="BLN17" s="313"/>
      <c r="BLO17" s="314"/>
      <c r="BLP17" s="315"/>
      <c r="BLQ17" s="311"/>
      <c r="BLR17" s="311"/>
      <c r="BLS17" s="624"/>
      <c r="BLT17" s="624"/>
      <c r="BLU17" s="624"/>
      <c r="BLV17" s="313"/>
      <c r="BLW17" s="314"/>
      <c r="BLX17" s="315"/>
      <c r="BLY17" s="311"/>
      <c r="BLZ17" s="311"/>
      <c r="BMA17" s="624"/>
      <c r="BMB17" s="624"/>
      <c r="BMC17" s="624"/>
      <c r="BMD17" s="313"/>
      <c r="BME17" s="314"/>
      <c r="BMF17" s="315"/>
      <c r="BMG17" s="311"/>
      <c r="BMH17" s="311"/>
      <c r="BMI17" s="624"/>
      <c r="BMJ17" s="624"/>
      <c r="BMK17" s="624"/>
      <c r="BML17" s="313"/>
      <c r="BMM17" s="314"/>
      <c r="BMN17" s="315"/>
      <c r="BMO17" s="311"/>
      <c r="BMP17" s="311"/>
      <c r="BMQ17" s="624"/>
      <c r="BMR17" s="624"/>
      <c r="BMS17" s="624"/>
      <c r="BMT17" s="313"/>
      <c r="BMU17" s="314"/>
      <c r="BMV17" s="315"/>
      <c r="BMW17" s="311"/>
      <c r="BMX17" s="311"/>
      <c r="BMY17" s="624"/>
      <c r="BMZ17" s="624"/>
      <c r="BNA17" s="624"/>
      <c r="BNB17" s="313"/>
      <c r="BNC17" s="314"/>
      <c r="BND17" s="315"/>
      <c r="BNE17" s="311"/>
      <c r="BNF17" s="311"/>
      <c r="BNG17" s="624"/>
      <c r="BNH17" s="624"/>
      <c r="BNI17" s="624"/>
      <c r="BNJ17" s="313"/>
      <c r="BNK17" s="314"/>
      <c r="BNL17" s="315"/>
      <c r="BNM17" s="311"/>
      <c r="BNN17" s="311"/>
      <c r="BNO17" s="624"/>
      <c r="BNP17" s="624"/>
      <c r="BNQ17" s="624"/>
      <c r="BNR17" s="313"/>
      <c r="BNS17" s="314"/>
      <c r="BNT17" s="315"/>
      <c r="BNU17" s="311"/>
      <c r="BNV17" s="311"/>
      <c r="BNW17" s="624"/>
      <c r="BNX17" s="624"/>
      <c r="BNY17" s="624"/>
      <c r="BNZ17" s="313"/>
      <c r="BOA17" s="314"/>
      <c r="BOB17" s="315"/>
      <c r="BOC17" s="311"/>
      <c r="BOD17" s="311"/>
      <c r="BOE17" s="624"/>
      <c r="BOF17" s="624"/>
      <c r="BOG17" s="624"/>
      <c r="BOH17" s="313"/>
      <c r="BOI17" s="314"/>
      <c r="BOJ17" s="315"/>
      <c r="BOK17" s="311"/>
      <c r="BOL17" s="311"/>
      <c r="BOM17" s="624"/>
      <c r="BON17" s="624"/>
      <c r="BOO17" s="624"/>
      <c r="BOP17" s="313"/>
      <c r="BOQ17" s="314"/>
      <c r="BOR17" s="315"/>
      <c r="BOS17" s="311"/>
      <c r="BOT17" s="311"/>
      <c r="BOU17" s="624"/>
      <c r="BOV17" s="624"/>
      <c r="BOW17" s="624"/>
      <c r="BOX17" s="313"/>
      <c r="BOY17" s="314"/>
      <c r="BOZ17" s="315"/>
      <c r="BPA17" s="311"/>
      <c r="BPB17" s="311"/>
      <c r="BPC17" s="624"/>
      <c r="BPD17" s="624"/>
      <c r="BPE17" s="624"/>
      <c r="BPF17" s="313"/>
      <c r="BPG17" s="314"/>
      <c r="BPH17" s="315"/>
      <c r="BPI17" s="311"/>
      <c r="BPJ17" s="311"/>
      <c r="BPK17" s="624"/>
      <c r="BPL17" s="624"/>
      <c r="BPM17" s="624"/>
      <c r="BPN17" s="313"/>
      <c r="BPO17" s="314"/>
      <c r="BPP17" s="315"/>
      <c r="BPQ17" s="311"/>
      <c r="BPR17" s="311"/>
      <c r="BPS17" s="624"/>
      <c r="BPT17" s="624"/>
      <c r="BPU17" s="624"/>
      <c r="BPV17" s="313"/>
      <c r="BPW17" s="314"/>
      <c r="BPX17" s="315"/>
      <c r="BPY17" s="311"/>
      <c r="BPZ17" s="311"/>
      <c r="BQA17" s="624"/>
      <c r="BQB17" s="624"/>
      <c r="BQC17" s="624"/>
      <c r="BQD17" s="313"/>
      <c r="BQE17" s="314"/>
      <c r="BQF17" s="315"/>
      <c r="BQG17" s="311"/>
      <c r="BQH17" s="311"/>
      <c r="BQI17" s="624"/>
      <c r="BQJ17" s="624"/>
      <c r="BQK17" s="624"/>
      <c r="BQL17" s="313"/>
      <c r="BQM17" s="314"/>
      <c r="BQN17" s="315"/>
      <c r="BQO17" s="311"/>
      <c r="BQP17" s="311"/>
      <c r="BQQ17" s="624"/>
      <c r="BQR17" s="624"/>
      <c r="BQS17" s="624"/>
      <c r="BQT17" s="313"/>
      <c r="BQU17" s="314"/>
      <c r="BQV17" s="315"/>
      <c r="BQW17" s="311"/>
      <c r="BQX17" s="311"/>
      <c r="BQY17" s="624"/>
      <c r="BQZ17" s="624"/>
      <c r="BRA17" s="624"/>
      <c r="BRB17" s="313"/>
      <c r="BRC17" s="314"/>
      <c r="BRD17" s="315"/>
      <c r="BRE17" s="311"/>
      <c r="BRF17" s="311"/>
      <c r="BRG17" s="624"/>
      <c r="BRH17" s="624"/>
      <c r="BRI17" s="624"/>
      <c r="BRJ17" s="313"/>
      <c r="BRK17" s="314"/>
      <c r="BRL17" s="315"/>
      <c r="BRM17" s="311"/>
      <c r="BRN17" s="311"/>
      <c r="BRO17" s="624"/>
      <c r="BRP17" s="624"/>
      <c r="BRQ17" s="624"/>
      <c r="BRR17" s="313"/>
      <c r="BRS17" s="314"/>
      <c r="BRT17" s="315"/>
      <c r="BRU17" s="311"/>
      <c r="BRV17" s="311"/>
      <c r="BRW17" s="624"/>
      <c r="BRX17" s="624"/>
      <c r="BRY17" s="624"/>
      <c r="BRZ17" s="313"/>
      <c r="BSA17" s="314"/>
      <c r="BSB17" s="315"/>
      <c r="BSC17" s="311"/>
      <c r="BSD17" s="311"/>
      <c r="BSE17" s="624"/>
      <c r="BSF17" s="624"/>
      <c r="BSG17" s="624"/>
      <c r="BSH17" s="313"/>
      <c r="BSI17" s="314"/>
      <c r="BSJ17" s="315"/>
      <c r="BSK17" s="311"/>
      <c r="BSL17" s="311"/>
      <c r="BSM17" s="624"/>
      <c r="BSN17" s="624"/>
      <c r="BSO17" s="624"/>
      <c r="BSP17" s="313"/>
      <c r="BSQ17" s="314"/>
      <c r="BSR17" s="315"/>
      <c r="BSS17" s="311"/>
      <c r="BST17" s="311"/>
      <c r="BSU17" s="624"/>
      <c r="BSV17" s="624"/>
      <c r="BSW17" s="624"/>
      <c r="BSX17" s="313"/>
      <c r="BSY17" s="314"/>
      <c r="BSZ17" s="315"/>
      <c r="BTA17" s="311"/>
      <c r="BTB17" s="311"/>
      <c r="BTC17" s="624"/>
      <c r="BTD17" s="624"/>
      <c r="BTE17" s="624"/>
      <c r="BTF17" s="313"/>
      <c r="BTG17" s="314"/>
      <c r="BTH17" s="315"/>
      <c r="BTI17" s="311"/>
      <c r="BTJ17" s="311"/>
      <c r="BTK17" s="624"/>
      <c r="BTL17" s="624"/>
      <c r="BTM17" s="624"/>
      <c r="BTN17" s="313"/>
      <c r="BTO17" s="314"/>
      <c r="BTP17" s="315"/>
      <c r="BTQ17" s="311"/>
      <c r="BTR17" s="311"/>
      <c r="BTS17" s="624"/>
      <c r="BTT17" s="624"/>
      <c r="BTU17" s="624"/>
      <c r="BTV17" s="313"/>
      <c r="BTW17" s="314"/>
      <c r="BTX17" s="315"/>
      <c r="BTY17" s="311"/>
      <c r="BTZ17" s="311"/>
      <c r="BUA17" s="624"/>
      <c r="BUB17" s="624"/>
      <c r="BUC17" s="624"/>
      <c r="BUD17" s="313"/>
      <c r="BUE17" s="314"/>
      <c r="BUF17" s="315"/>
      <c r="BUG17" s="311"/>
      <c r="BUH17" s="311"/>
      <c r="BUI17" s="624"/>
      <c r="BUJ17" s="624"/>
      <c r="BUK17" s="624"/>
      <c r="BUL17" s="313"/>
      <c r="BUM17" s="314"/>
      <c r="BUN17" s="315"/>
      <c r="BUO17" s="311"/>
      <c r="BUP17" s="311"/>
      <c r="BUQ17" s="624"/>
      <c r="BUR17" s="624"/>
      <c r="BUS17" s="624"/>
      <c r="BUT17" s="313"/>
      <c r="BUU17" s="314"/>
      <c r="BUV17" s="315"/>
      <c r="BUW17" s="311"/>
      <c r="BUX17" s="311"/>
      <c r="BUY17" s="624"/>
      <c r="BUZ17" s="624"/>
      <c r="BVA17" s="624"/>
      <c r="BVB17" s="313"/>
      <c r="BVC17" s="314"/>
      <c r="BVD17" s="315"/>
      <c r="BVE17" s="311"/>
      <c r="BVF17" s="311"/>
      <c r="BVG17" s="624"/>
      <c r="BVH17" s="624"/>
      <c r="BVI17" s="624"/>
      <c r="BVJ17" s="313"/>
      <c r="BVK17" s="314"/>
      <c r="BVL17" s="315"/>
      <c r="BVM17" s="311"/>
      <c r="BVN17" s="311"/>
      <c r="BVO17" s="624"/>
      <c r="BVP17" s="624"/>
      <c r="BVQ17" s="624"/>
      <c r="BVR17" s="313"/>
      <c r="BVS17" s="314"/>
      <c r="BVT17" s="315"/>
      <c r="BVU17" s="311"/>
      <c r="BVV17" s="311"/>
      <c r="BVW17" s="624"/>
      <c r="BVX17" s="624"/>
      <c r="BVY17" s="624"/>
      <c r="BVZ17" s="313"/>
      <c r="BWA17" s="314"/>
      <c r="BWB17" s="315"/>
      <c r="BWC17" s="311"/>
      <c r="BWD17" s="311"/>
      <c r="BWE17" s="624"/>
      <c r="BWF17" s="624"/>
      <c r="BWG17" s="624"/>
      <c r="BWH17" s="313"/>
      <c r="BWI17" s="314"/>
      <c r="BWJ17" s="315"/>
      <c r="BWK17" s="311"/>
      <c r="BWL17" s="311"/>
      <c r="BWM17" s="624"/>
      <c r="BWN17" s="624"/>
      <c r="BWO17" s="624"/>
      <c r="BWP17" s="313"/>
      <c r="BWQ17" s="314"/>
      <c r="BWR17" s="315"/>
      <c r="BWS17" s="311"/>
      <c r="BWT17" s="311"/>
      <c r="BWU17" s="624"/>
      <c r="BWV17" s="624"/>
      <c r="BWW17" s="624"/>
      <c r="BWX17" s="313"/>
      <c r="BWY17" s="314"/>
      <c r="BWZ17" s="315"/>
      <c r="BXA17" s="311"/>
      <c r="BXB17" s="311"/>
      <c r="BXC17" s="624"/>
      <c r="BXD17" s="624"/>
      <c r="BXE17" s="624"/>
      <c r="BXF17" s="313"/>
      <c r="BXG17" s="314"/>
      <c r="BXH17" s="315"/>
      <c r="BXI17" s="311"/>
      <c r="BXJ17" s="311"/>
      <c r="BXK17" s="624"/>
      <c r="BXL17" s="624"/>
      <c r="BXM17" s="624"/>
      <c r="BXN17" s="313"/>
      <c r="BXO17" s="314"/>
      <c r="BXP17" s="315"/>
      <c r="BXQ17" s="311"/>
      <c r="BXR17" s="311"/>
      <c r="BXS17" s="624"/>
      <c r="BXT17" s="624"/>
      <c r="BXU17" s="624"/>
      <c r="BXV17" s="313"/>
      <c r="BXW17" s="314"/>
      <c r="BXX17" s="315"/>
      <c r="BXY17" s="311"/>
      <c r="BXZ17" s="311"/>
      <c r="BYA17" s="624"/>
      <c r="BYB17" s="624"/>
      <c r="BYC17" s="624"/>
      <c r="BYD17" s="313"/>
      <c r="BYE17" s="314"/>
      <c r="BYF17" s="315"/>
      <c r="BYG17" s="311"/>
      <c r="BYH17" s="311"/>
      <c r="BYI17" s="624"/>
      <c r="BYJ17" s="624"/>
      <c r="BYK17" s="624"/>
      <c r="BYL17" s="313"/>
      <c r="BYM17" s="314"/>
      <c r="BYN17" s="315"/>
      <c r="BYO17" s="311"/>
      <c r="BYP17" s="311"/>
      <c r="BYQ17" s="624"/>
      <c r="BYR17" s="624"/>
      <c r="BYS17" s="624"/>
      <c r="BYT17" s="313"/>
      <c r="BYU17" s="314"/>
      <c r="BYV17" s="315"/>
      <c r="BYW17" s="311"/>
      <c r="BYX17" s="311"/>
      <c r="BYY17" s="624"/>
      <c r="BYZ17" s="624"/>
      <c r="BZA17" s="624"/>
      <c r="BZB17" s="313"/>
      <c r="BZC17" s="314"/>
      <c r="BZD17" s="315"/>
      <c r="BZE17" s="311"/>
      <c r="BZF17" s="311"/>
      <c r="BZG17" s="624"/>
      <c r="BZH17" s="624"/>
      <c r="BZI17" s="624"/>
      <c r="BZJ17" s="313"/>
      <c r="BZK17" s="314"/>
      <c r="BZL17" s="315"/>
      <c r="BZM17" s="311"/>
      <c r="BZN17" s="311"/>
      <c r="BZO17" s="624"/>
      <c r="BZP17" s="624"/>
      <c r="BZQ17" s="624"/>
      <c r="BZR17" s="313"/>
      <c r="BZS17" s="314"/>
      <c r="BZT17" s="315"/>
      <c r="BZU17" s="311"/>
      <c r="BZV17" s="311"/>
      <c r="BZW17" s="624"/>
      <c r="BZX17" s="624"/>
      <c r="BZY17" s="624"/>
      <c r="BZZ17" s="313"/>
      <c r="CAA17" s="314"/>
      <c r="CAB17" s="315"/>
      <c r="CAC17" s="311"/>
      <c r="CAD17" s="311"/>
      <c r="CAE17" s="624"/>
      <c r="CAF17" s="624"/>
      <c r="CAG17" s="624"/>
      <c r="CAH17" s="313"/>
      <c r="CAI17" s="314"/>
      <c r="CAJ17" s="315"/>
      <c r="CAK17" s="311"/>
      <c r="CAL17" s="311"/>
      <c r="CAM17" s="624"/>
      <c r="CAN17" s="624"/>
      <c r="CAO17" s="624"/>
      <c r="CAP17" s="313"/>
      <c r="CAQ17" s="314"/>
      <c r="CAR17" s="315"/>
      <c r="CAS17" s="311"/>
      <c r="CAT17" s="311"/>
      <c r="CAU17" s="624"/>
      <c r="CAV17" s="624"/>
      <c r="CAW17" s="624"/>
      <c r="CAX17" s="313"/>
      <c r="CAY17" s="314"/>
      <c r="CAZ17" s="315"/>
      <c r="CBA17" s="311"/>
      <c r="CBB17" s="311"/>
      <c r="CBC17" s="624"/>
      <c r="CBD17" s="624"/>
      <c r="CBE17" s="624"/>
      <c r="CBF17" s="313"/>
      <c r="CBG17" s="314"/>
      <c r="CBH17" s="315"/>
      <c r="CBI17" s="311"/>
      <c r="CBJ17" s="311"/>
      <c r="CBK17" s="624"/>
      <c r="CBL17" s="624"/>
      <c r="CBM17" s="624"/>
      <c r="CBN17" s="313"/>
      <c r="CBO17" s="314"/>
      <c r="CBP17" s="315"/>
      <c r="CBQ17" s="311"/>
      <c r="CBR17" s="311"/>
      <c r="CBS17" s="624"/>
      <c r="CBT17" s="624"/>
      <c r="CBU17" s="624"/>
      <c r="CBV17" s="313"/>
      <c r="CBW17" s="314"/>
      <c r="CBX17" s="315"/>
      <c r="CBY17" s="311"/>
      <c r="CBZ17" s="311"/>
      <c r="CCA17" s="624"/>
      <c r="CCB17" s="624"/>
      <c r="CCC17" s="624"/>
      <c r="CCD17" s="313"/>
      <c r="CCE17" s="314"/>
      <c r="CCF17" s="315"/>
      <c r="CCG17" s="311"/>
      <c r="CCH17" s="311"/>
      <c r="CCI17" s="624"/>
      <c r="CCJ17" s="624"/>
      <c r="CCK17" s="624"/>
      <c r="CCL17" s="313"/>
      <c r="CCM17" s="314"/>
      <c r="CCN17" s="315"/>
      <c r="CCO17" s="311"/>
      <c r="CCP17" s="311"/>
      <c r="CCQ17" s="624"/>
      <c r="CCR17" s="624"/>
      <c r="CCS17" s="624"/>
      <c r="CCT17" s="313"/>
      <c r="CCU17" s="314"/>
      <c r="CCV17" s="315"/>
      <c r="CCW17" s="311"/>
      <c r="CCX17" s="311"/>
      <c r="CCY17" s="624"/>
      <c r="CCZ17" s="624"/>
      <c r="CDA17" s="624"/>
      <c r="CDB17" s="313"/>
      <c r="CDC17" s="314"/>
      <c r="CDD17" s="315"/>
      <c r="CDE17" s="311"/>
      <c r="CDF17" s="311"/>
      <c r="CDG17" s="624"/>
      <c r="CDH17" s="624"/>
      <c r="CDI17" s="624"/>
      <c r="CDJ17" s="313"/>
      <c r="CDK17" s="314"/>
      <c r="CDL17" s="315"/>
      <c r="CDM17" s="311"/>
      <c r="CDN17" s="311"/>
      <c r="CDO17" s="624"/>
      <c r="CDP17" s="624"/>
      <c r="CDQ17" s="624"/>
      <c r="CDR17" s="313"/>
      <c r="CDS17" s="314"/>
      <c r="CDT17" s="315"/>
      <c r="CDU17" s="311"/>
      <c r="CDV17" s="311"/>
      <c r="CDW17" s="624"/>
      <c r="CDX17" s="624"/>
      <c r="CDY17" s="624"/>
      <c r="CDZ17" s="313"/>
      <c r="CEA17" s="314"/>
      <c r="CEB17" s="315"/>
      <c r="CEC17" s="311"/>
      <c r="CED17" s="311"/>
      <c r="CEE17" s="624"/>
      <c r="CEF17" s="624"/>
      <c r="CEG17" s="624"/>
      <c r="CEH17" s="313"/>
      <c r="CEI17" s="314"/>
      <c r="CEJ17" s="315"/>
      <c r="CEK17" s="311"/>
      <c r="CEL17" s="311"/>
      <c r="CEM17" s="624"/>
      <c r="CEN17" s="624"/>
      <c r="CEO17" s="624"/>
      <c r="CEP17" s="313"/>
      <c r="CEQ17" s="314"/>
      <c r="CER17" s="315"/>
      <c r="CES17" s="311"/>
      <c r="CET17" s="311"/>
      <c r="CEU17" s="624"/>
      <c r="CEV17" s="624"/>
      <c r="CEW17" s="624"/>
      <c r="CEX17" s="313"/>
      <c r="CEY17" s="314"/>
      <c r="CEZ17" s="315"/>
      <c r="CFA17" s="311"/>
      <c r="CFB17" s="311"/>
      <c r="CFC17" s="624"/>
      <c r="CFD17" s="624"/>
      <c r="CFE17" s="624"/>
      <c r="CFF17" s="313"/>
      <c r="CFG17" s="314"/>
      <c r="CFH17" s="315"/>
      <c r="CFI17" s="311"/>
      <c r="CFJ17" s="311"/>
      <c r="CFK17" s="624"/>
      <c r="CFL17" s="624"/>
      <c r="CFM17" s="624"/>
      <c r="CFN17" s="313"/>
      <c r="CFO17" s="314"/>
      <c r="CFP17" s="315"/>
      <c r="CFQ17" s="311"/>
      <c r="CFR17" s="311"/>
      <c r="CFS17" s="624"/>
      <c r="CFT17" s="624"/>
      <c r="CFU17" s="624"/>
      <c r="CFV17" s="313"/>
      <c r="CFW17" s="314"/>
      <c r="CFX17" s="315"/>
      <c r="CFY17" s="311"/>
      <c r="CFZ17" s="311"/>
      <c r="CGA17" s="624"/>
      <c r="CGB17" s="624"/>
      <c r="CGC17" s="624"/>
      <c r="CGD17" s="313"/>
      <c r="CGE17" s="314"/>
      <c r="CGF17" s="315"/>
      <c r="CGG17" s="311"/>
      <c r="CGH17" s="311"/>
      <c r="CGI17" s="624"/>
      <c r="CGJ17" s="624"/>
      <c r="CGK17" s="624"/>
      <c r="CGL17" s="313"/>
      <c r="CGM17" s="314"/>
      <c r="CGN17" s="315"/>
      <c r="CGO17" s="311"/>
      <c r="CGP17" s="311"/>
      <c r="CGQ17" s="624"/>
      <c r="CGR17" s="624"/>
      <c r="CGS17" s="624"/>
      <c r="CGT17" s="313"/>
      <c r="CGU17" s="314"/>
      <c r="CGV17" s="315"/>
      <c r="CGW17" s="311"/>
      <c r="CGX17" s="311"/>
      <c r="CGY17" s="624"/>
      <c r="CGZ17" s="624"/>
      <c r="CHA17" s="624"/>
      <c r="CHB17" s="313"/>
      <c r="CHC17" s="314"/>
      <c r="CHD17" s="315"/>
      <c r="CHE17" s="311"/>
      <c r="CHF17" s="311"/>
      <c r="CHG17" s="624"/>
      <c r="CHH17" s="624"/>
      <c r="CHI17" s="624"/>
      <c r="CHJ17" s="313"/>
      <c r="CHK17" s="314"/>
      <c r="CHL17" s="315"/>
      <c r="CHM17" s="311"/>
      <c r="CHN17" s="311"/>
      <c r="CHO17" s="624"/>
      <c r="CHP17" s="624"/>
      <c r="CHQ17" s="624"/>
      <c r="CHR17" s="313"/>
      <c r="CHS17" s="314"/>
      <c r="CHT17" s="315"/>
      <c r="CHU17" s="311"/>
      <c r="CHV17" s="311"/>
      <c r="CHW17" s="624"/>
      <c r="CHX17" s="624"/>
      <c r="CHY17" s="624"/>
      <c r="CHZ17" s="313"/>
      <c r="CIA17" s="314"/>
      <c r="CIB17" s="315"/>
      <c r="CIC17" s="311"/>
      <c r="CID17" s="311"/>
      <c r="CIE17" s="624"/>
      <c r="CIF17" s="624"/>
      <c r="CIG17" s="624"/>
      <c r="CIH17" s="313"/>
      <c r="CII17" s="314"/>
      <c r="CIJ17" s="315"/>
      <c r="CIK17" s="311"/>
      <c r="CIL17" s="311"/>
      <c r="CIM17" s="624"/>
      <c r="CIN17" s="624"/>
      <c r="CIO17" s="624"/>
      <c r="CIP17" s="313"/>
      <c r="CIQ17" s="314"/>
      <c r="CIR17" s="315"/>
      <c r="CIS17" s="311"/>
      <c r="CIT17" s="311"/>
      <c r="CIU17" s="624"/>
      <c r="CIV17" s="624"/>
      <c r="CIW17" s="624"/>
      <c r="CIX17" s="313"/>
      <c r="CIY17" s="314"/>
      <c r="CIZ17" s="315"/>
      <c r="CJA17" s="311"/>
      <c r="CJB17" s="311"/>
      <c r="CJC17" s="624"/>
      <c r="CJD17" s="624"/>
      <c r="CJE17" s="624"/>
      <c r="CJF17" s="313"/>
      <c r="CJG17" s="314"/>
      <c r="CJH17" s="315"/>
      <c r="CJI17" s="311"/>
      <c r="CJJ17" s="311"/>
      <c r="CJK17" s="624"/>
      <c r="CJL17" s="624"/>
      <c r="CJM17" s="624"/>
      <c r="CJN17" s="313"/>
      <c r="CJO17" s="314"/>
      <c r="CJP17" s="315"/>
      <c r="CJQ17" s="311"/>
      <c r="CJR17" s="311"/>
      <c r="CJS17" s="624"/>
      <c r="CJT17" s="624"/>
      <c r="CJU17" s="624"/>
      <c r="CJV17" s="313"/>
      <c r="CJW17" s="314"/>
      <c r="CJX17" s="315"/>
      <c r="CJY17" s="311"/>
      <c r="CJZ17" s="311"/>
      <c r="CKA17" s="624"/>
      <c r="CKB17" s="624"/>
      <c r="CKC17" s="624"/>
      <c r="CKD17" s="313"/>
      <c r="CKE17" s="314"/>
      <c r="CKF17" s="315"/>
      <c r="CKG17" s="311"/>
      <c r="CKH17" s="311"/>
      <c r="CKI17" s="624"/>
      <c r="CKJ17" s="624"/>
      <c r="CKK17" s="624"/>
      <c r="CKL17" s="313"/>
      <c r="CKM17" s="314"/>
      <c r="CKN17" s="315"/>
      <c r="CKO17" s="311"/>
      <c r="CKP17" s="311"/>
      <c r="CKQ17" s="624"/>
      <c r="CKR17" s="624"/>
      <c r="CKS17" s="624"/>
      <c r="CKT17" s="313"/>
      <c r="CKU17" s="314"/>
      <c r="CKV17" s="315"/>
      <c r="CKW17" s="311"/>
      <c r="CKX17" s="311"/>
      <c r="CKY17" s="624"/>
      <c r="CKZ17" s="624"/>
      <c r="CLA17" s="624"/>
      <c r="CLB17" s="313"/>
      <c r="CLC17" s="314"/>
      <c r="CLD17" s="315"/>
      <c r="CLE17" s="311"/>
      <c r="CLF17" s="311"/>
      <c r="CLG17" s="624"/>
      <c r="CLH17" s="624"/>
      <c r="CLI17" s="624"/>
      <c r="CLJ17" s="313"/>
      <c r="CLK17" s="314"/>
      <c r="CLL17" s="315"/>
      <c r="CLM17" s="311"/>
      <c r="CLN17" s="311"/>
      <c r="CLO17" s="624"/>
      <c r="CLP17" s="624"/>
      <c r="CLQ17" s="624"/>
      <c r="CLR17" s="313"/>
      <c r="CLS17" s="314"/>
      <c r="CLT17" s="315"/>
      <c r="CLU17" s="311"/>
      <c r="CLV17" s="311"/>
      <c r="CLW17" s="624"/>
      <c r="CLX17" s="624"/>
      <c r="CLY17" s="624"/>
      <c r="CLZ17" s="313"/>
      <c r="CMA17" s="314"/>
      <c r="CMB17" s="315"/>
      <c r="CMC17" s="311"/>
      <c r="CMD17" s="311"/>
      <c r="CME17" s="624"/>
      <c r="CMF17" s="624"/>
      <c r="CMG17" s="624"/>
      <c r="CMH17" s="313"/>
      <c r="CMI17" s="314"/>
      <c r="CMJ17" s="315"/>
      <c r="CMK17" s="311"/>
      <c r="CML17" s="311"/>
      <c r="CMM17" s="624"/>
      <c r="CMN17" s="624"/>
      <c r="CMO17" s="624"/>
      <c r="CMP17" s="313"/>
      <c r="CMQ17" s="314"/>
      <c r="CMR17" s="315"/>
      <c r="CMS17" s="311"/>
      <c r="CMT17" s="311"/>
      <c r="CMU17" s="624"/>
      <c r="CMV17" s="624"/>
      <c r="CMW17" s="624"/>
      <c r="CMX17" s="313"/>
      <c r="CMY17" s="314"/>
      <c r="CMZ17" s="315"/>
      <c r="CNA17" s="311"/>
      <c r="CNB17" s="311"/>
      <c r="CNC17" s="624"/>
      <c r="CND17" s="624"/>
      <c r="CNE17" s="624"/>
      <c r="CNF17" s="313"/>
      <c r="CNG17" s="314"/>
      <c r="CNH17" s="315"/>
      <c r="CNI17" s="311"/>
      <c r="CNJ17" s="311"/>
      <c r="CNK17" s="624"/>
      <c r="CNL17" s="624"/>
      <c r="CNM17" s="624"/>
      <c r="CNN17" s="313"/>
      <c r="CNO17" s="314"/>
      <c r="CNP17" s="315"/>
      <c r="CNQ17" s="311"/>
      <c r="CNR17" s="311"/>
      <c r="CNS17" s="624"/>
      <c r="CNT17" s="624"/>
      <c r="CNU17" s="624"/>
      <c r="CNV17" s="313"/>
      <c r="CNW17" s="314"/>
      <c r="CNX17" s="315"/>
      <c r="CNY17" s="311"/>
      <c r="CNZ17" s="311"/>
      <c r="COA17" s="624"/>
      <c r="COB17" s="624"/>
      <c r="COC17" s="624"/>
      <c r="COD17" s="313"/>
      <c r="COE17" s="314"/>
      <c r="COF17" s="315"/>
      <c r="COG17" s="311"/>
      <c r="COH17" s="311"/>
      <c r="COI17" s="624"/>
      <c r="COJ17" s="624"/>
      <c r="COK17" s="624"/>
      <c r="COL17" s="313"/>
      <c r="COM17" s="314"/>
      <c r="CON17" s="315"/>
      <c r="COO17" s="311"/>
      <c r="COP17" s="311"/>
      <c r="COQ17" s="624"/>
      <c r="COR17" s="624"/>
      <c r="COS17" s="624"/>
      <c r="COT17" s="313"/>
      <c r="COU17" s="314"/>
      <c r="COV17" s="315"/>
      <c r="COW17" s="311"/>
      <c r="COX17" s="311"/>
      <c r="COY17" s="624"/>
      <c r="COZ17" s="624"/>
      <c r="CPA17" s="624"/>
      <c r="CPB17" s="313"/>
      <c r="CPC17" s="314"/>
      <c r="CPD17" s="315"/>
      <c r="CPE17" s="311"/>
      <c r="CPF17" s="311"/>
      <c r="CPG17" s="624"/>
      <c r="CPH17" s="624"/>
      <c r="CPI17" s="624"/>
      <c r="CPJ17" s="313"/>
      <c r="CPK17" s="314"/>
      <c r="CPL17" s="315"/>
      <c r="CPM17" s="311"/>
      <c r="CPN17" s="311"/>
      <c r="CPO17" s="624"/>
      <c r="CPP17" s="624"/>
      <c r="CPQ17" s="624"/>
      <c r="CPR17" s="313"/>
      <c r="CPS17" s="314"/>
      <c r="CPT17" s="315"/>
      <c r="CPU17" s="311"/>
      <c r="CPV17" s="311"/>
      <c r="CPW17" s="624"/>
      <c r="CPX17" s="624"/>
      <c r="CPY17" s="624"/>
      <c r="CPZ17" s="313"/>
      <c r="CQA17" s="314"/>
      <c r="CQB17" s="315"/>
      <c r="CQC17" s="311"/>
      <c r="CQD17" s="311"/>
      <c r="CQE17" s="624"/>
      <c r="CQF17" s="624"/>
      <c r="CQG17" s="624"/>
      <c r="CQH17" s="313"/>
      <c r="CQI17" s="314"/>
      <c r="CQJ17" s="315"/>
      <c r="CQK17" s="311"/>
      <c r="CQL17" s="311"/>
      <c r="CQM17" s="624"/>
      <c r="CQN17" s="624"/>
      <c r="CQO17" s="624"/>
      <c r="CQP17" s="313"/>
      <c r="CQQ17" s="314"/>
      <c r="CQR17" s="315"/>
      <c r="CQS17" s="311"/>
      <c r="CQT17" s="311"/>
      <c r="CQU17" s="624"/>
      <c r="CQV17" s="624"/>
      <c r="CQW17" s="624"/>
      <c r="CQX17" s="313"/>
      <c r="CQY17" s="314"/>
      <c r="CQZ17" s="315"/>
      <c r="CRA17" s="311"/>
      <c r="CRB17" s="311"/>
      <c r="CRC17" s="624"/>
      <c r="CRD17" s="624"/>
      <c r="CRE17" s="624"/>
      <c r="CRF17" s="313"/>
      <c r="CRG17" s="314"/>
      <c r="CRH17" s="315"/>
      <c r="CRI17" s="311"/>
      <c r="CRJ17" s="311"/>
      <c r="CRK17" s="624"/>
      <c r="CRL17" s="624"/>
      <c r="CRM17" s="624"/>
      <c r="CRN17" s="313"/>
      <c r="CRO17" s="314"/>
      <c r="CRP17" s="315"/>
      <c r="CRQ17" s="311"/>
      <c r="CRR17" s="311"/>
      <c r="CRS17" s="624"/>
      <c r="CRT17" s="624"/>
      <c r="CRU17" s="624"/>
      <c r="CRV17" s="313"/>
      <c r="CRW17" s="314"/>
      <c r="CRX17" s="315"/>
      <c r="CRY17" s="311"/>
      <c r="CRZ17" s="311"/>
      <c r="CSA17" s="624"/>
      <c r="CSB17" s="624"/>
      <c r="CSC17" s="624"/>
      <c r="CSD17" s="313"/>
      <c r="CSE17" s="314"/>
      <c r="CSF17" s="315"/>
      <c r="CSG17" s="311"/>
      <c r="CSH17" s="311"/>
      <c r="CSI17" s="624"/>
      <c r="CSJ17" s="624"/>
      <c r="CSK17" s="624"/>
      <c r="CSL17" s="313"/>
      <c r="CSM17" s="314"/>
      <c r="CSN17" s="315"/>
      <c r="CSO17" s="311"/>
      <c r="CSP17" s="311"/>
      <c r="CSQ17" s="624"/>
      <c r="CSR17" s="624"/>
      <c r="CSS17" s="624"/>
      <c r="CST17" s="313"/>
      <c r="CSU17" s="314"/>
      <c r="CSV17" s="315"/>
      <c r="CSW17" s="311"/>
      <c r="CSX17" s="311"/>
      <c r="CSY17" s="624"/>
      <c r="CSZ17" s="624"/>
      <c r="CTA17" s="624"/>
      <c r="CTB17" s="313"/>
      <c r="CTC17" s="314"/>
      <c r="CTD17" s="315"/>
      <c r="CTE17" s="311"/>
      <c r="CTF17" s="311"/>
      <c r="CTG17" s="624"/>
      <c r="CTH17" s="624"/>
      <c r="CTI17" s="624"/>
      <c r="CTJ17" s="313"/>
      <c r="CTK17" s="314"/>
      <c r="CTL17" s="315"/>
      <c r="CTM17" s="311"/>
      <c r="CTN17" s="311"/>
      <c r="CTO17" s="624"/>
      <c r="CTP17" s="624"/>
      <c r="CTQ17" s="624"/>
      <c r="CTR17" s="313"/>
      <c r="CTS17" s="314"/>
      <c r="CTT17" s="315"/>
      <c r="CTU17" s="311"/>
      <c r="CTV17" s="311"/>
      <c r="CTW17" s="624"/>
      <c r="CTX17" s="624"/>
      <c r="CTY17" s="624"/>
      <c r="CTZ17" s="313"/>
      <c r="CUA17" s="314"/>
      <c r="CUB17" s="315"/>
      <c r="CUC17" s="311"/>
      <c r="CUD17" s="311"/>
      <c r="CUE17" s="624"/>
      <c r="CUF17" s="624"/>
      <c r="CUG17" s="624"/>
      <c r="CUH17" s="313"/>
      <c r="CUI17" s="314"/>
      <c r="CUJ17" s="315"/>
      <c r="CUK17" s="311"/>
      <c r="CUL17" s="311"/>
      <c r="CUM17" s="624"/>
      <c r="CUN17" s="624"/>
      <c r="CUO17" s="624"/>
      <c r="CUP17" s="313"/>
      <c r="CUQ17" s="314"/>
      <c r="CUR17" s="315"/>
      <c r="CUS17" s="311"/>
      <c r="CUT17" s="311"/>
      <c r="CUU17" s="624"/>
      <c r="CUV17" s="624"/>
      <c r="CUW17" s="624"/>
      <c r="CUX17" s="313"/>
      <c r="CUY17" s="314"/>
      <c r="CUZ17" s="315"/>
      <c r="CVA17" s="311"/>
      <c r="CVB17" s="311"/>
      <c r="CVC17" s="624"/>
      <c r="CVD17" s="624"/>
      <c r="CVE17" s="624"/>
      <c r="CVF17" s="313"/>
      <c r="CVG17" s="314"/>
      <c r="CVH17" s="315"/>
      <c r="CVI17" s="311"/>
      <c r="CVJ17" s="311"/>
      <c r="CVK17" s="624"/>
      <c r="CVL17" s="624"/>
      <c r="CVM17" s="624"/>
      <c r="CVN17" s="313"/>
      <c r="CVO17" s="314"/>
      <c r="CVP17" s="315"/>
      <c r="CVQ17" s="311"/>
      <c r="CVR17" s="311"/>
      <c r="CVS17" s="624"/>
      <c r="CVT17" s="624"/>
      <c r="CVU17" s="624"/>
      <c r="CVV17" s="313"/>
      <c r="CVW17" s="314"/>
      <c r="CVX17" s="315"/>
      <c r="CVY17" s="311"/>
      <c r="CVZ17" s="311"/>
      <c r="CWA17" s="624"/>
      <c r="CWB17" s="624"/>
      <c r="CWC17" s="624"/>
      <c r="CWD17" s="313"/>
      <c r="CWE17" s="314"/>
      <c r="CWF17" s="315"/>
      <c r="CWG17" s="311"/>
      <c r="CWH17" s="311"/>
      <c r="CWI17" s="624"/>
      <c r="CWJ17" s="624"/>
      <c r="CWK17" s="624"/>
      <c r="CWL17" s="313"/>
      <c r="CWM17" s="314"/>
      <c r="CWN17" s="315"/>
      <c r="CWO17" s="311"/>
      <c r="CWP17" s="311"/>
      <c r="CWQ17" s="624"/>
      <c r="CWR17" s="624"/>
      <c r="CWS17" s="624"/>
      <c r="CWT17" s="313"/>
      <c r="CWU17" s="314"/>
      <c r="CWV17" s="315"/>
      <c r="CWW17" s="311"/>
      <c r="CWX17" s="311"/>
      <c r="CWY17" s="624"/>
      <c r="CWZ17" s="624"/>
      <c r="CXA17" s="624"/>
      <c r="CXB17" s="313"/>
      <c r="CXC17" s="314"/>
      <c r="CXD17" s="315"/>
      <c r="CXE17" s="311"/>
      <c r="CXF17" s="311"/>
      <c r="CXG17" s="624"/>
      <c r="CXH17" s="624"/>
      <c r="CXI17" s="624"/>
      <c r="CXJ17" s="313"/>
      <c r="CXK17" s="314"/>
      <c r="CXL17" s="315"/>
      <c r="CXM17" s="311"/>
      <c r="CXN17" s="311"/>
      <c r="CXO17" s="624"/>
      <c r="CXP17" s="624"/>
      <c r="CXQ17" s="624"/>
      <c r="CXR17" s="313"/>
      <c r="CXS17" s="314"/>
      <c r="CXT17" s="315"/>
      <c r="CXU17" s="311"/>
      <c r="CXV17" s="311"/>
      <c r="CXW17" s="624"/>
      <c r="CXX17" s="624"/>
      <c r="CXY17" s="624"/>
      <c r="CXZ17" s="313"/>
      <c r="CYA17" s="314"/>
      <c r="CYB17" s="315"/>
      <c r="CYC17" s="311"/>
      <c r="CYD17" s="311"/>
      <c r="CYE17" s="624"/>
      <c r="CYF17" s="624"/>
      <c r="CYG17" s="624"/>
      <c r="CYH17" s="313"/>
      <c r="CYI17" s="314"/>
      <c r="CYJ17" s="315"/>
      <c r="CYK17" s="311"/>
      <c r="CYL17" s="311"/>
      <c r="CYM17" s="624"/>
      <c r="CYN17" s="624"/>
      <c r="CYO17" s="624"/>
      <c r="CYP17" s="313"/>
      <c r="CYQ17" s="314"/>
      <c r="CYR17" s="315"/>
      <c r="CYS17" s="311"/>
      <c r="CYT17" s="311"/>
      <c r="CYU17" s="624"/>
      <c r="CYV17" s="624"/>
      <c r="CYW17" s="624"/>
      <c r="CYX17" s="313"/>
      <c r="CYY17" s="314"/>
      <c r="CYZ17" s="315"/>
      <c r="CZA17" s="311"/>
      <c r="CZB17" s="311"/>
      <c r="CZC17" s="624"/>
      <c r="CZD17" s="624"/>
      <c r="CZE17" s="624"/>
      <c r="CZF17" s="313"/>
      <c r="CZG17" s="314"/>
      <c r="CZH17" s="315"/>
      <c r="CZI17" s="311"/>
      <c r="CZJ17" s="311"/>
      <c r="CZK17" s="624"/>
      <c r="CZL17" s="624"/>
      <c r="CZM17" s="624"/>
      <c r="CZN17" s="313"/>
      <c r="CZO17" s="314"/>
      <c r="CZP17" s="315"/>
      <c r="CZQ17" s="311"/>
      <c r="CZR17" s="311"/>
      <c r="CZS17" s="624"/>
      <c r="CZT17" s="624"/>
      <c r="CZU17" s="624"/>
      <c r="CZV17" s="313"/>
      <c r="CZW17" s="314"/>
      <c r="CZX17" s="315"/>
      <c r="CZY17" s="311"/>
      <c r="CZZ17" s="311"/>
      <c r="DAA17" s="624"/>
      <c r="DAB17" s="624"/>
      <c r="DAC17" s="624"/>
      <c r="DAD17" s="313"/>
      <c r="DAE17" s="314"/>
      <c r="DAF17" s="315"/>
      <c r="DAG17" s="311"/>
      <c r="DAH17" s="311"/>
      <c r="DAI17" s="624"/>
      <c r="DAJ17" s="624"/>
      <c r="DAK17" s="624"/>
      <c r="DAL17" s="313"/>
      <c r="DAM17" s="314"/>
      <c r="DAN17" s="315"/>
      <c r="DAO17" s="311"/>
      <c r="DAP17" s="311"/>
      <c r="DAQ17" s="624"/>
      <c r="DAR17" s="624"/>
      <c r="DAS17" s="624"/>
      <c r="DAT17" s="313"/>
      <c r="DAU17" s="314"/>
      <c r="DAV17" s="315"/>
      <c r="DAW17" s="311"/>
      <c r="DAX17" s="311"/>
      <c r="DAY17" s="624"/>
      <c r="DAZ17" s="624"/>
      <c r="DBA17" s="624"/>
      <c r="DBB17" s="313"/>
      <c r="DBC17" s="314"/>
      <c r="DBD17" s="315"/>
      <c r="DBE17" s="311"/>
      <c r="DBF17" s="311"/>
      <c r="DBG17" s="624"/>
      <c r="DBH17" s="624"/>
      <c r="DBI17" s="624"/>
      <c r="DBJ17" s="313"/>
      <c r="DBK17" s="314"/>
      <c r="DBL17" s="315"/>
      <c r="DBM17" s="311"/>
      <c r="DBN17" s="311"/>
      <c r="DBO17" s="624"/>
      <c r="DBP17" s="624"/>
      <c r="DBQ17" s="624"/>
      <c r="DBR17" s="313"/>
      <c r="DBS17" s="314"/>
      <c r="DBT17" s="315"/>
      <c r="DBU17" s="311"/>
      <c r="DBV17" s="311"/>
      <c r="DBW17" s="624"/>
      <c r="DBX17" s="624"/>
      <c r="DBY17" s="624"/>
      <c r="DBZ17" s="313"/>
      <c r="DCA17" s="314"/>
      <c r="DCB17" s="315"/>
      <c r="DCC17" s="311"/>
      <c r="DCD17" s="311"/>
      <c r="DCE17" s="624"/>
      <c r="DCF17" s="624"/>
      <c r="DCG17" s="624"/>
      <c r="DCH17" s="313"/>
      <c r="DCI17" s="314"/>
      <c r="DCJ17" s="315"/>
      <c r="DCK17" s="311"/>
      <c r="DCL17" s="311"/>
      <c r="DCM17" s="624"/>
      <c r="DCN17" s="624"/>
      <c r="DCO17" s="624"/>
      <c r="DCP17" s="313"/>
      <c r="DCQ17" s="314"/>
      <c r="DCR17" s="315"/>
      <c r="DCS17" s="311"/>
      <c r="DCT17" s="311"/>
      <c r="DCU17" s="624"/>
      <c r="DCV17" s="624"/>
      <c r="DCW17" s="624"/>
      <c r="DCX17" s="313"/>
      <c r="DCY17" s="314"/>
      <c r="DCZ17" s="315"/>
      <c r="DDA17" s="311"/>
      <c r="DDB17" s="311"/>
      <c r="DDC17" s="624"/>
      <c r="DDD17" s="624"/>
      <c r="DDE17" s="624"/>
      <c r="DDF17" s="313"/>
      <c r="DDG17" s="314"/>
      <c r="DDH17" s="315"/>
      <c r="DDI17" s="311"/>
      <c r="DDJ17" s="311"/>
      <c r="DDK17" s="624"/>
      <c r="DDL17" s="624"/>
      <c r="DDM17" s="624"/>
      <c r="DDN17" s="313"/>
      <c r="DDO17" s="314"/>
      <c r="DDP17" s="315"/>
      <c r="DDQ17" s="311"/>
      <c r="DDR17" s="311"/>
      <c r="DDS17" s="624"/>
      <c r="DDT17" s="624"/>
      <c r="DDU17" s="624"/>
      <c r="DDV17" s="313"/>
      <c r="DDW17" s="314"/>
      <c r="DDX17" s="315"/>
      <c r="DDY17" s="311"/>
      <c r="DDZ17" s="311"/>
      <c r="DEA17" s="624"/>
      <c r="DEB17" s="624"/>
      <c r="DEC17" s="624"/>
      <c r="DED17" s="313"/>
      <c r="DEE17" s="314"/>
      <c r="DEF17" s="315"/>
      <c r="DEG17" s="311"/>
      <c r="DEH17" s="311"/>
      <c r="DEI17" s="624"/>
      <c r="DEJ17" s="624"/>
      <c r="DEK17" s="624"/>
      <c r="DEL17" s="313"/>
      <c r="DEM17" s="314"/>
      <c r="DEN17" s="315"/>
      <c r="DEO17" s="311"/>
      <c r="DEP17" s="311"/>
      <c r="DEQ17" s="624"/>
      <c r="DER17" s="624"/>
      <c r="DES17" s="624"/>
      <c r="DET17" s="313"/>
      <c r="DEU17" s="314"/>
      <c r="DEV17" s="315"/>
      <c r="DEW17" s="311"/>
      <c r="DEX17" s="311"/>
      <c r="DEY17" s="624"/>
      <c r="DEZ17" s="624"/>
      <c r="DFA17" s="624"/>
      <c r="DFB17" s="313"/>
      <c r="DFC17" s="314"/>
      <c r="DFD17" s="315"/>
      <c r="DFE17" s="311"/>
      <c r="DFF17" s="311"/>
      <c r="DFG17" s="624"/>
      <c r="DFH17" s="624"/>
      <c r="DFI17" s="624"/>
      <c r="DFJ17" s="313"/>
      <c r="DFK17" s="314"/>
      <c r="DFL17" s="315"/>
      <c r="DFM17" s="311"/>
      <c r="DFN17" s="311"/>
      <c r="DFO17" s="624"/>
      <c r="DFP17" s="624"/>
      <c r="DFQ17" s="624"/>
      <c r="DFR17" s="313"/>
      <c r="DFS17" s="314"/>
      <c r="DFT17" s="315"/>
      <c r="DFU17" s="311"/>
      <c r="DFV17" s="311"/>
      <c r="DFW17" s="624"/>
      <c r="DFX17" s="624"/>
      <c r="DFY17" s="624"/>
      <c r="DFZ17" s="313"/>
      <c r="DGA17" s="314"/>
      <c r="DGB17" s="315"/>
      <c r="DGC17" s="311"/>
      <c r="DGD17" s="311"/>
      <c r="DGE17" s="624"/>
      <c r="DGF17" s="624"/>
      <c r="DGG17" s="624"/>
      <c r="DGH17" s="313"/>
      <c r="DGI17" s="314"/>
      <c r="DGJ17" s="315"/>
      <c r="DGK17" s="311"/>
      <c r="DGL17" s="311"/>
      <c r="DGM17" s="624"/>
      <c r="DGN17" s="624"/>
      <c r="DGO17" s="624"/>
      <c r="DGP17" s="313"/>
      <c r="DGQ17" s="314"/>
      <c r="DGR17" s="315"/>
      <c r="DGS17" s="311"/>
      <c r="DGT17" s="311"/>
      <c r="DGU17" s="624"/>
      <c r="DGV17" s="624"/>
      <c r="DGW17" s="624"/>
      <c r="DGX17" s="313"/>
      <c r="DGY17" s="314"/>
      <c r="DGZ17" s="315"/>
      <c r="DHA17" s="311"/>
      <c r="DHB17" s="311"/>
      <c r="DHC17" s="624"/>
      <c r="DHD17" s="624"/>
      <c r="DHE17" s="624"/>
      <c r="DHF17" s="313"/>
      <c r="DHG17" s="314"/>
      <c r="DHH17" s="315"/>
      <c r="DHI17" s="311"/>
      <c r="DHJ17" s="311"/>
      <c r="DHK17" s="624"/>
      <c r="DHL17" s="624"/>
      <c r="DHM17" s="624"/>
      <c r="DHN17" s="313"/>
      <c r="DHO17" s="314"/>
      <c r="DHP17" s="315"/>
      <c r="DHQ17" s="311"/>
      <c r="DHR17" s="311"/>
      <c r="DHS17" s="624"/>
      <c r="DHT17" s="624"/>
      <c r="DHU17" s="624"/>
      <c r="DHV17" s="313"/>
      <c r="DHW17" s="314"/>
      <c r="DHX17" s="315"/>
      <c r="DHY17" s="311"/>
      <c r="DHZ17" s="311"/>
      <c r="DIA17" s="624"/>
      <c r="DIB17" s="624"/>
      <c r="DIC17" s="624"/>
      <c r="DID17" s="313"/>
      <c r="DIE17" s="314"/>
      <c r="DIF17" s="315"/>
      <c r="DIG17" s="311"/>
      <c r="DIH17" s="311"/>
      <c r="DII17" s="624"/>
      <c r="DIJ17" s="624"/>
      <c r="DIK17" s="624"/>
      <c r="DIL17" s="313"/>
      <c r="DIM17" s="314"/>
      <c r="DIN17" s="315"/>
      <c r="DIO17" s="311"/>
      <c r="DIP17" s="311"/>
      <c r="DIQ17" s="624"/>
      <c r="DIR17" s="624"/>
      <c r="DIS17" s="624"/>
      <c r="DIT17" s="313"/>
      <c r="DIU17" s="314"/>
      <c r="DIV17" s="315"/>
      <c r="DIW17" s="311"/>
      <c r="DIX17" s="311"/>
      <c r="DIY17" s="624"/>
      <c r="DIZ17" s="624"/>
      <c r="DJA17" s="624"/>
      <c r="DJB17" s="313"/>
      <c r="DJC17" s="314"/>
      <c r="DJD17" s="315"/>
      <c r="DJE17" s="311"/>
      <c r="DJF17" s="311"/>
      <c r="DJG17" s="624"/>
      <c r="DJH17" s="624"/>
      <c r="DJI17" s="624"/>
      <c r="DJJ17" s="313"/>
      <c r="DJK17" s="314"/>
      <c r="DJL17" s="315"/>
      <c r="DJM17" s="311"/>
      <c r="DJN17" s="311"/>
      <c r="DJO17" s="624"/>
      <c r="DJP17" s="624"/>
      <c r="DJQ17" s="624"/>
      <c r="DJR17" s="313"/>
      <c r="DJS17" s="314"/>
      <c r="DJT17" s="315"/>
      <c r="DJU17" s="311"/>
      <c r="DJV17" s="311"/>
      <c r="DJW17" s="624"/>
      <c r="DJX17" s="624"/>
      <c r="DJY17" s="624"/>
      <c r="DJZ17" s="313"/>
      <c r="DKA17" s="314"/>
      <c r="DKB17" s="315"/>
      <c r="DKC17" s="311"/>
      <c r="DKD17" s="311"/>
      <c r="DKE17" s="624"/>
      <c r="DKF17" s="624"/>
      <c r="DKG17" s="624"/>
      <c r="DKH17" s="313"/>
      <c r="DKI17" s="314"/>
      <c r="DKJ17" s="315"/>
      <c r="DKK17" s="311"/>
      <c r="DKL17" s="311"/>
      <c r="DKM17" s="624"/>
      <c r="DKN17" s="624"/>
      <c r="DKO17" s="624"/>
      <c r="DKP17" s="313"/>
      <c r="DKQ17" s="314"/>
      <c r="DKR17" s="315"/>
      <c r="DKS17" s="311"/>
      <c r="DKT17" s="311"/>
      <c r="DKU17" s="624"/>
      <c r="DKV17" s="624"/>
      <c r="DKW17" s="624"/>
      <c r="DKX17" s="313"/>
      <c r="DKY17" s="314"/>
      <c r="DKZ17" s="315"/>
      <c r="DLA17" s="311"/>
      <c r="DLB17" s="311"/>
      <c r="DLC17" s="624"/>
      <c r="DLD17" s="624"/>
      <c r="DLE17" s="624"/>
      <c r="DLF17" s="313"/>
      <c r="DLG17" s="314"/>
      <c r="DLH17" s="315"/>
      <c r="DLI17" s="311"/>
      <c r="DLJ17" s="311"/>
      <c r="DLK17" s="624"/>
      <c r="DLL17" s="624"/>
      <c r="DLM17" s="624"/>
      <c r="DLN17" s="313"/>
      <c r="DLO17" s="314"/>
      <c r="DLP17" s="315"/>
      <c r="DLQ17" s="311"/>
      <c r="DLR17" s="311"/>
      <c r="DLS17" s="624"/>
      <c r="DLT17" s="624"/>
      <c r="DLU17" s="624"/>
      <c r="DLV17" s="313"/>
      <c r="DLW17" s="314"/>
      <c r="DLX17" s="315"/>
      <c r="DLY17" s="311"/>
      <c r="DLZ17" s="311"/>
      <c r="DMA17" s="624"/>
      <c r="DMB17" s="624"/>
      <c r="DMC17" s="624"/>
      <c r="DMD17" s="313"/>
      <c r="DME17" s="314"/>
      <c r="DMF17" s="315"/>
      <c r="DMG17" s="311"/>
      <c r="DMH17" s="311"/>
      <c r="DMI17" s="624"/>
      <c r="DMJ17" s="624"/>
      <c r="DMK17" s="624"/>
      <c r="DML17" s="313"/>
      <c r="DMM17" s="314"/>
      <c r="DMN17" s="315"/>
      <c r="DMO17" s="311"/>
      <c r="DMP17" s="311"/>
      <c r="DMQ17" s="624"/>
      <c r="DMR17" s="624"/>
      <c r="DMS17" s="624"/>
      <c r="DMT17" s="313"/>
      <c r="DMU17" s="314"/>
      <c r="DMV17" s="315"/>
      <c r="DMW17" s="311"/>
      <c r="DMX17" s="311"/>
      <c r="DMY17" s="624"/>
      <c r="DMZ17" s="624"/>
      <c r="DNA17" s="624"/>
      <c r="DNB17" s="313"/>
      <c r="DNC17" s="314"/>
      <c r="DND17" s="315"/>
      <c r="DNE17" s="311"/>
      <c r="DNF17" s="311"/>
      <c r="DNG17" s="624"/>
      <c r="DNH17" s="624"/>
      <c r="DNI17" s="624"/>
      <c r="DNJ17" s="313"/>
      <c r="DNK17" s="314"/>
      <c r="DNL17" s="315"/>
      <c r="DNM17" s="311"/>
      <c r="DNN17" s="311"/>
      <c r="DNO17" s="624"/>
      <c r="DNP17" s="624"/>
      <c r="DNQ17" s="624"/>
      <c r="DNR17" s="313"/>
      <c r="DNS17" s="314"/>
      <c r="DNT17" s="315"/>
      <c r="DNU17" s="311"/>
      <c r="DNV17" s="311"/>
      <c r="DNW17" s="624"/>
      <c r="DNX17" s="624"/>
      <c r="DNY17" s="624"/>
      <c r="DNZ17" s="313"/>
      <c r="DOA17" s="314"/>
      <c r="DOB17" s="315"/>
      <c r="DOC17" s="311"/>
      <c r="DOD17" s="311"/>
      <c r="DOE17" s="624"/>
      <c r="DOF17" s="624"/>
      <c r="DOG17" s="624"/>
      <c r="DOH17" s="313"/>
      <c r="DOI17" s="314"/>
      <c r="DOJ17" s="315"/>
      <c r="DOK17" s="311"/>
      <c r="DOL17" s="311"/>
      <c r="DOM17" s="624"/>
      <c r="DON17" s="624"/>
      <c r="DOO17" s="624"/>
      <c r="DOP17" s="313"/>
      <c r="DOQ17" s="314"/>
      <c r="DOR17" s="315"/>
      <c r="DOS17" s="311"/>
      <c r="DOT17" s="311"/>
      <c r="DOU17" s="624"/>
      <c r="DOV17" s="624"/>
      <c r="DOW17" s="624"/>
      <c r="DOX17" s="313"/>
      <c r="DOY17" s="314"/>
      <c r="DOZ17" s="315"/>
      <c r="DPA17" s="311"/>
      <c r="DPB17" s="311"/>
      <c r="DPC17" s="624"/>
      <c r="DPD17" s="624"/>
      <c r="DPE17" s="624"/>
      <c r="DPF17" s="313"/>
      <c r="DPG17" s="314"/>
      <c r="DPH17" s="315"/>
      <c r="DPI17" s="311"/>
      <c r="DPJ17" s="311"/>
      <c r="DPK17" s="624"/>
      <c r="DPL17" s="624"/>
      <c r="DPM17" s="624"/>
      <c r="DPN17" s="313"/>
      <c r="DPO17" s="314"/>
      <c r="DPP17" s="315"/>
      <c r="DPQ17" s="311"/>
      <c r="DPR17" s="311"/>
      <c r="DPS17" s="624"/>
      <c r="DPT17" s="624"/>
      <c r="DPU17" s="624"/>
      <c r="DPV17" s="313"/>
      <c r="DPW17" s="314"/>
      <c r="DPX17" s="315"/>
      <c r="DPY17" s="311"/>
      <c r="DPZ17" s="311"/>
      <c r="DQA17" s="624"/>
      <c r="DQB17" s="624"/>
      <c r="DQC17" s="624"/>
      <c r="DQD17" s="313"/>
      <c r="DQE17" s="314"/>
      <c r="DQF17" s="315"/>
      <c r="DQG17" s="311"/>
      <c r="DQH17" s="311"/>
      <c r="DQI17" s="624"/>
      <c r="DQJ17" s="624"/>
      <c r="DQK17" s="624"/>
      <c r="DQL17" s="313"/>
      <c r="DQM17" s="314"/>
      <c r="DQN17" s="315"/>
      <c r="DQO17" s="311"/>
      <c r="DQP17" s="311"/>
      <c r="DQQ17" s="624"/>
      <c r="DQR17" s="624"/>
      <c r="DQS17" s="624"/>
      <c r="DQT17" s="313"/>
      <c r="DQU17" s="314"/>
      <c r="DQV17" s="315"/>
      <c r="DQW17" s="311"/>
      <c r="DQX17" s="311"/>
      <c r="DQY17" s="624"/>
      <c r="DQZ17" s="624"/>
      <c r="DRA17" s="624"/>
      <c r="DRB17" s="313"/>
      <c r="DRC17" s="314"/>
      <c r="DRD17" s="315"/>
      <c r="DRE17" s="311"/>
      <c r="DRF17" s="311"/>
      <c r="DRG17" s="624"/>
      <c r="DRH17" s="624"/>
      <c r="DRI17" s="624"/>
      <c r="DRJ17" s="313"/>
      <c r="DRK17" s="314"/>
      <c r="DRL17" s="315"/>
      <c r="DRM17" s="311"/>
      <c r="DRN17" s="311"/>
      <c r="DRO17" s="624"/>
      <c r="DRP17" s="624"/>
      <c r="DRQ17" s="624"/>
      <c r="DRR17" s="313"/>
      <c r="DRS17" s="314"/>
      <c r="DRT17" s="315"/>
      <c r="DRU17" s="311"/>
      <c r="DRV17" s="311"/>
      <c r="DRW17" s="624"/>
      <c r="DRX17" s="624"/>
      <c r="DRY17" s="624"/>
      <c r="DRZ17" s="313"/>
      <c r="DSA17" s="314"/>
      <c r="DSB17" s="315"/>
      <c r="DSC17" s="311"/>
      <c r="DSD17" s="311"/>
      <c r="DSE17" s="624"/>
      <c r="DSF17" s="624"/>
      <c r="DSG17" s="624"/>
      <c r="DSH17" s="313"/>
      <c r="DSI17" s="314"/>
      <c r="DSJ17" s="315"/>
      <c r="DSK17" s="311"/>
      <c r="DSL17" s="311"/>
      <c r="DSM17" s="624"/>
      <c r="DSN17" s="624"/>
      <c r="DSO17" s="624"/>
      <c r="DSP17" s="313"/>
      <c r="DSQ17" s="314"/>
      <c r="DSR17" s="315"/>
      <c r="DSS17" s="311"/>
      <c r="DST17" s="311"/>
      <c r="DSU17" s="624"/>
      <c r="DSV17" s="624"/>
      <c r="DSW17" s="624"/>
      <c r="DSX17" s="313"/>
      <c r="DSY17" s="314"/>
      <c r="DSZ17" s="315"/>
      <c r="DTA17" s="311"/>
      <c r="DTB17" s="311"/>
      <c r="DTC17" s="624"/>
      <c r="DTD17" s="624"/>
      <c r="DTE17" s="624"/>
      <c r="DTF17" s="313"/>
      <c r="DTG17" s="314"/>
      <c r="DTH17" s="315"/>
      <c r="DTI17" s="311"/>
      <c r="DTJ17" s="311"/>
      <c r="DTK17" s="624"/>
      <c r="DTL17" s="624"/>
      <c r="DTM17" s="624"/>
      <c r="DTN17" s="313"/>
      <c r="DTO17" s="314"/>
      <c r="DTP17" s="315"/>
      <c r="DTQ17" s="311"/>
      <c r="DTR17" s="311"/>
      <c r="DTS17" s="624"/>
      <c r="DTT17" s="624"/>
      <c r="DTU17" s="624"/>
      <c r="DTV17" s="313"/>
      <c r="DTW17" s="314"/>
      <c r="DTX17" s="315"/>
      <c r="DTY17" s="311"/>
      <c r="DTZ17" s="311"/>
      <c r="DUA17" s="624"/>
      <c r="DUB17" s="624"/>
      <c r="DUC17" s="624"/>
      <c r="DUD17" s="313"/>
      <c r="DUE17" s="314"/>
      <c r="DUF17" s="315"/>
      <c r="DUG17" s="311"/>
      <c r="DUH17" s="311"/>
      <c r="DUI17" s="624"/>
      <c r="DUJ17" s="624"/>
      <c r="DUK17" s="624"/>
      <c r="DUL17" s="313"/>
      <c r="DUM17" s="314"/>
      <c r="DUN17" s="315"/>
      <c r="DUO17" s="311"/>
      <c r="DUP17" s="311"/>
      <c r="DUQ17" s="624"/>
      <c r="DUR17" s="624"/>
      <c r="DUS17" s="624"/>
      <c r="DUT17" s="313"/>
      <c r="DUU17" s="314"/>
      <c r="DUV17" s="315"/>
      <c r="DUW17" s="311"/>
      <c r="DUX17" s="311"/>
      <c r="DUY17" s="624"/>
      <c r="DUZ17" s="624"/>
      <c r="DVA17" s="624"/>
      <c r="DVB17" s="313"/>
      <c r="DVC17" s="314"/>
      <c r="DVD17" s="315"/>
      <c r="DVE17" s="311"/>
      <c r="DVF17" s="311"/>
      <c r="DVG17" s="624"/>
      <c r="DVH17" s="624"/>
      <c r="DVI17" s="624"/>
      <c r="DVJ17" s="313"/>
      <c r="DVK17" s="314"/>
      <c r="DVL17" s="315"/>
      <c r="DVM17" s="311"/>
      <c r="DVN17" s="311"/>
      <c r="DVO17" s="624"/>
      <c r="DVP17" s="624"/>
      <c r="DVQ17" s="624"/>
      <c r="DVR17" s="313"/>
      <c r="DVS17" s="314"/>
      <c r="DVT17" s="315"/>
      <c r="DVU17" s="311"/>
      <c r="DVV17" s="311"/>
      <c r="DVW17" s="624"/>
      <c r="DVX17" s="624"/>
      <c r="DVY17" s="624"/>
      <c r="DVZ17" s="313"/>
      <c r="DWA17" s="314"/>
      <c r="DWB17" s="315"/>
      <c r="DWC17" s="311"/>
      <c r="DWD17" s="311"/>
      <c r="DWE17" s="624"/>
      <c r="DWF17" s="624"/>
      <c r="DWG17" s="624"/>
      <c r="DWH17" s="313"/>
      <c r="DWI17" s="314"/>
      <c r="DWJ17" s="315"/>
      <c r="DWK17" s="311"/>
      <c r="DWL17" s="311"/>
      <c r="DWM17" s="624"/>
      <c r="DWN17" s="624"/>
      <c r="DWO17" s="624"/>
      <c r="DWP17" s="313"/>
      <c r="DWQ17" s="314"/>
      <c r="DWR17" s="315"/>
      <c r="DWS17" s="311"/>
      <c r="DWT17" s="311"/>
      <c r="DWU17" s="624"/>
      <c r="DWV17" s="624"/>
      <c r="DWW17" s="624"/>
      <c r="DWX17" s="313"/>
      <c r="DWY17" s="314"/>
      <c r="DWZ17" s="315"/>
      <c r="DXA17" s="311"/>
      <c r="DXB17" s="311"/>
      <c r="DXC17" s="624"/>
      <c r="DXD17" s="624"/>
      <c r="DXE17" s="624"/>
      <c r="DXF17" s="313"/>
      <c r="DXG17" s="314"/>
      <c r="DXH17" s="315"/>
      <c r="DXI17" s="311"/>
      <c r="DXJ17" s="311"/>
      <c r="DXK17" s="624"/>
      <c r="DXL17" s="624"/>
      <c r="DXM17" s="624"/>
      <c r="DXN17" s="313"/>
      <c r="DXO17" s="314"/>
      <c r="DXP17" s="315"/>
      <c r="DXQ17" s="311"/>
      <c r="DXR17" s="311"/>
      <c r="DXS17" s="624"/>
      <c r="DXT17" s="624"/>
      <c r="DXU17" s="624"/>
      <c r="DXV17" s="313"/>
      <c r="DXW17" s="314"/>
      <c r="DXX17" s="315"/>
      <c r="DXY17" s="311"/>
      <c r="DXZ17" s="311"/>
      <c r="DYA17" s="624"/>
      <c r="DYB17" s="624"/>
      <c r="DYC17" s="624"/>
      <c r="DYD17" s="313"/>
      <c r="DYE17" s="314"/>
      <c r="DYF17" s="315"/>
      <c r="DYG17" s="311"/>
      <c r="DYH17" s="311"/>
      <c r="DYI17" s="624"/>
      <c r="DYJ17" s="624"/>
      <c r="DYK17" s="624"/>
      <c r="DYL17" s="313"/>
      <c r="DYM17" s="314"/>
      <c r="DYN17" s="315"/>
      <c r="DYO17" s="311"/>
      <c r="DYP17" s="311"/>
      <c r="DYQ17" s="624"/>
      <c r="DYR17" s="624"/>
      <c r="DYS17" s="624"/>
      <c r="DYT17" s="313"/>
      <c r="DYU17" s="314"/>
      <c r="DYV17" s="315"/>
      <c r="DYW17" s="311"/>
      <c r="DYX17" s="311"/>
      <c r="DYY17" s="624"/>
      <c r="DYZ17" s="624"/>
      <c r="DZA17" s="624"/>
      <c r="DZB17" s="313"/>
      <c r="DZC17" s="314"/>
      <c r="DZD17" s="315"/>
      <c r="DZE17" s="311"/>
      <c r="DZF17" s="311"/>
      <c r="DZG17" s="624"/>
      <c r="DZH17" s="624"/>
      <c r="DZI17" s="624"/>
      <c r="DZJ17" s="313"/>
      <c r="DZK17" s="314"/>
      <c r="DZL17" s="315"/>
      <c r="DZM17" s="311"/>
      <c r="DZN17" s="311"/>
      <c r="DZO17" s="624"/>
      <c r="DZP17" s="624"/>
      <c r="DZQ17" s="624"/>
      <c r="DZR17" s="313"/>
      <c r="DZS17" s="314"/>
      <c r="DZT17" s="315"/>
      <c r="DZU17" s="311"/>
      <c r="DZV17" s="311"/>
      <c r="DZW17" s="624"/>
      <c r="DZX17" s="624"/>
      <c r="DZY17" s="624"/>
      <c r="DZZ17" s="313"/>
      <c r="EAA17" s="314"/>
      <c r="EAB17" s="315"/>
      <c r="EAC17" s="311"/>
      <c r="EAD17" s="311"/>
      <c r="EAE17" s="624"/>
      <c r="EAF17" s="624"/>
      <c r="EAG17" s="624"/>
      <c r="EAH17" s="313"/>
      <c r="EAI17" s="314"/>
      <c r="EAJ17" s="315"/>
      <c r="EAK17" s="311"/>
      <c r="EAL17" s="311"/>
      <c r="EAM17" s="624"/>
      <c r="EAN17" s="624"/>
      <c r="EAO17" s="624"/>
      <c r="EAP17" s="313"/>
      <c r="EAQ17" s="314"/>
      <c r="EAR17" s="315"/>
      <c r="EAS17" s="311"/>
      <c r="EAT17" s="311"/>
      <c r="EAU17" s="624"/>
      <c r="EAV17" s="624"/>
      <c r="EAW17" s="624"/>
      <c r="EAX17" s="313"/>
      <c r="EAY17" s="314"/>
      <c r="EAZ17" s="315"/>
      <c r="EBA17" s="311"/>
      <c r="EBB17" s="311"/>
      <c r="EBC17" s="624"/>
      <c r="EBD17" s="624"/>
      <c r="EBE17" s="624"/>
      <c r="EBF17" s="313"/>
      <c r="EBG17" s="314"/>
      <c r="EBH17" s="315"/>
      <c r="EBI17" s="311"/>
      <c r="EBJ17" s="311"/>
      <c r="EBK17" s="624"/>
      <c r="EBL17" s="624"/>
      <c r="EBM17" s="624"/>
      <c r="EBN17" s="313"/>
      <c r="EBO17" s="314"/>
      <c r="EBP17" s="315"/>
      <c r="EBQ17" s="311"/>
      <c r="EBR17" s="311"/>
      <c r="EBS17" s="624"/>
      <c r="EBT17" s="624"/>
      <c r="EBU17" s="624"/>
      <c r="EBV17" s="313"/>
      <c r="EBW17" s="314"/>
      <c r="EBX17" s="315"/>
      <c r="EBY17" s="311"/>
      <c r="EBZ17" s="311"/>
      <c r="ECA17" s="624"/>
      <c r="ECB17" s="624"/>
      <c r="ECC17" s="624"/>
      <c r="ECD17" s="313"/>
      <c r="ECE17" s="314"/>
      <c r="ECF17" s="315"/>
      <c r="ECG17" s="311"/>
      <c r="ECH17" s="311"/>
      <c r="ECI17" s="624"/>
      <c r="ECJ17" s="624"/>
      <c r="ECK17" s="624"/>
      <c r="ECL17" s="313"/>
      <c r="ECM17" s="314"/>
      <c r="ECN17" s="315"/>
      <c r="ECO17" s="311"/>
      <c r="ECP17" s="311"/>
      <c r="ECQ17" s="624"/>
      <c r="ECR17" s="624"/>
      <c r="ECS17" s="624"/>
      <c r="ECT17" s="313"/>
      <c r="ECU17" s="314"/>
      <c r="ECV17" s="315"/>
      <c r="ECW17" s="311"/>
      <c r="ECX17" s="311"/>
      <c r="ECY17" s="624"/>
      <c r="ECZ17" s="624"/>
      <c r="EDA17" s="624"/>
      <c r="EDB17" s="313"/>
      <c r="EDC17" s="314"/>
      <c r="EDD17" s="315"/>
      <c r="EDE17" s="311"/>
      <c r="EDF17" s="311"/>
      <c r="EDG17" s="624"/>
      <c r="EDH17" s="624"/>
      <c r="EDI17" s="624"/>
      <c r="EDJ17" s="313"/>
      <c r="EDK17" s="314"/>
      <c r="EDL17" s="315"/>
      <c r="EDM17" s="311"/>
      <c r="EDN17" s="311"/>
      <c r="EDO17" s="624"/>
      <c r="EDP17" s="624"/>
      <c r="EDQ17" s="624"/>
      <c r="EDR17" s="313"/>
      <c r="EDS17" s="314"/>
      <c r="EDT17" s="315"/>
      <c r="EDU17" s="311"/>
      <c r="EDV17" s="311"/>
      <c r="EDW17" s="624"/>
      <c r="EDX17" s="624"/>
      <c r="EDY17" s="624"/>
      <c r="EDZ17" s="313"/>
      <c r="EEA17" s="314"/>
      <c r="EEB17" s="315"/>
      <c r="EEC17" s="311"/>
      <c r="EED17" s="311"/>
      <c r="EEE17" s="624"/>
      <c r="EEF17" s="624"/>
      <c r="EEG17" s="624"/>
      <c r="EEH17" s="313"/>
      <c r="EEI17" s="314"/>
      <c r="EEJ17" s="315"/>
      <c r="EEK17" s="311"/>
      <c r="EEL17" s="311"/>
      <c r="EEM17" s="624"/>
      <c r="EEN17" s="624"/>
      <c r="EEO17" s="624"/>
      <c r="EEP17" s="313"/>
      <c r="EEQ17" s="314"/>
      <c r="EER17" s="315"/>
      <c r="EES17" s="311"/>
      <c r="EET17" s="311"/>
      <c r="EEU17" s="624"/>
      <c r="EEV17" s="624"/>
      <c r="EEW17" s="624"/>
      <c r="EEX17" s="313"/>
      <c r="EEY17" s="314"/>
      <c r="EEZ17" s="315"/>
      <c r="EFA17" s="311"/>
      <c r="EFB17" s="311"/>
      <c r="EFC17" s="624"/>
      <c r="EFD17" s="624"/>
      <c r="EFE17" s="624"/>
      <c r="EFF17" s="313"/>
      <c r="EFG17" s="314"/>
      <c r="EFH17" s="315"/>
      <c r="EFI17" s="311"/>
      <c r="EFJ17" s="311"/>
      <c r="EFK17" s="624"/>
      <c r="EFL17" s="624"/>
      <c r="EFM17" s="624"/>
      <c r="EFN17" s="313"/>
      <c r="EFO17" s="314"/>
      <c r="EFP17" s="315"/>
      <c r="EFQ17" s="311"/>
      <c r="EFR17" s="311"/>
      <c r="EFS17" s="624"/>
      <c r="EFT17" s="624"/>
      <c r="EFU17" s="624"/>
      <c r="EFV17" s="313"/>
      <c r="EFW17" s="314"/>
      <c r="EFX17" s="315"/>
      <c r="EFY17" s="311"/>
      <c r="EFZ17" s="311"/>
      <c r="EGA17" s="624"/>
      <c r="EGB17" s="624"/>
      <c r="EGC17" s="624"/>
      <c r="EGD17" s="313"/>
      <c r="EGE17" s="314"/>
      <c r="EGF17" s="315"/>
      <c r="EGG17" s="311"/>
      <c r="EGH17" s="311"/>
      <c r="EGI17" s="624"/>
      <c r="EGJ17" s="624"/>
      <c r="EGK17" s="624"/>
      <c r="EGL17" s="313"/>
      <c r="EGM17" s="314"/>
      <c r="EGN17" s="315"/>
      <c r="EGO17" s="311"/>
      <c r="EGP17" s="311"/>
      <c r="EGQ17" s="624"/>
      <c r="EGR17" s="624"/>
      <c r="EGS17" s="624"/>
      <c r="EGT17" s="313"/>
      <c r="EGU17" s="314"/>
      <c r="EGV17" s="315"/>
      <c r="EGW17" s="311"/>
      <c r="EGX17" s="311"/>
      <c r="EGY17" s="624"/>
      <c r="EGZ17" s="624"/>
      <c r="EHA17" s="624"/>
      <c r="EHB17" s="313"/>
      <c r="EHC17" s="314"/>
      <c r="EHD17" s="315"/>
      <c r="EHE17" s="311"/>
      <c r="EHF17" s="311"/>
      <c r="EHG17" s="624"/>
      <c r="EHH17" s="624"/>
      <c r="EHI17" s="624"/>
      <c r="EHJ17" s="313"/>
      <c r="EHK17" s="314"/>
      <c r="EHL17" s="315"/>
      <c r="EHM17" s="311"/>
      <c r="EHN17" s="311"/>
      <c r="EHO17" s="624"/>
      <c r="EHP17" s="624"/>
      <c r="EHQ17" s="624"/>
      <c r="EHR17" s="313"/>
      <c r="EHS17" s="314"/>
      <c r="EHT17" s="315"/>
      <c r="EHU17" s="311"/>
      <c r="EHV17" s="311"/>
      <c r="EHW17" s="624"/>
      <c r="EHX17" s="624"/>
      <c r="EHY17" s="624"/>
      <c r="EHZ17" s="313"/>
      <c r="EIA17" s="314"/>
      <c r="EIB17" s="315"/>
      <c r="EIC17" s="311"/>
      <c r="EID17" s="311"/>
      <c r="EIE17" s="624"/>
      <c r="EIF17" s="624"/>
      <c r="EIG17" s="624"/>
      <c r="EIH17" s="313"/>
      <c r="EII17" s="314"/>
      <c r="EIJ17" s="315"/>
      <c r="EIK17" s="311"/>
      <c r="EIL17" s="311"/>
      <c r="EIM17" s="624"/>
      <c r="EIN17" s="624"/>
      <c r="EIO17" s="624"/>
      <c r="EIP17" s="313"/>
      <c r="EIQ17" s="314"/>
      <c r="EIR17" s="315"/>
      <c r="EIS17" s="311"/>
      <c r="EIT17" s="311"/>
      <c r="EIU17" s="624"/>
      <c r="EIV17" s="624"/>
      <c r="EIW17" s="624"/>
      <c r="EIX17" s="313"/>
      <c r="EIY17" s="314"/>
      <c r="EIZ17" s="315"/>
      <c r="EJA17" s="311"/>
      <c r="EJB17" s="311"/>
      <c r="EJC17" s="624"/>
      <c r="EJD17" s="624"/>
      <c r="EJE17" s="624"/>
      <c r="EJF17" s="313"/>
      <c r="EJG17" s="314"/>
      <c r="EJH17" s="315"/>
      <c r="EJI17" s="311"/>
      <c r="EJJ17" s="311"/>
      <c r="EJK17" s="624"/>
      <c r="EJL17" s="624"/>
      <c r="EJM17" s="624"/>
      <c r="EJN17" s="313"/>
      <c r="EJO17" s="314"/>
      <c r="EJP17" s="315"/>
      <c r="EJQ17" s="311"/>
      <c r="EJR17" s="311"/>
      <c r="EJS17" s="624"/>
      <c r="EJT17" s="624"/>
      <c r="EJU17" s="624"/>
      <c r="EJV17" s="313"/>
      <c r="EJW17" s="314"/>
      <c r="EJX17" s="315"/>
      <c r="EJY17" s="311"/>
      <c r="EJZ17" s="311"/>
      <c r="EKA17" s="624"/>
      <c r="EKB17" s="624"/>
      <c r="EKC17" s="624"/>
      <c r="EKD17" s="313"/>
      <c r="EKE17" s="314"/>
      <c r="EKF17" s="315"/>
      <c r="EKG17" s="311"/>
      <c r="EKH17" s="311"/>
      <c r="EKI17" s="624"/>
      <c r="EKJ17" s="624"/>
      <c r="EKK17" s="624"/>
      <c r="EKL17" s="313"/>
      <c r="EKM17" s="314"/>
      <c r="EKN17" s="315"/>
      <c r="EKO17" s="311"/>
      <c r="EKP17" s="311"/>
      <c r="EKQ17" s="624"/>
      <c r="EKR17" s="624"/>
      <c r="EKS17" s="624"/>
      <c r="EKT17" s="313"/>
      <c r="EKU17" s="314"/>
      <c r="EKV17" s="315"/>
      <c r="EKW17" s="311"/>
      <c r="EKX17" s="311"/>
      <c r="EKY17" s="624"/>
      <c r="EKZ17" s="624"/>
      <c r="ELA17" s="624"/>
      <c r="ELB17" s="313"/>
      <c r="ELC17" s="314"/>
      <c r="ELD17" s="315"/>
      <c r="ELE17" s="311"/>
      <c r="ELF17" s="311"/>
      <c r="ELG17" s="624"/>
      <c r="ELH17" s="624"/>
      <c r="ELI17" s="624"/>
      <c r="ELJ17" s="313"/>
      <c r="ELK17" s="314"/>
      <c r="ELL17" s="315"/>
      <c r="ELM17" s="311"/>
      <c r="ELN17" s="311"/>
      <c r="ELO17" s="624"/>
      <c r="ELP17" s="624"/>
      <c r="ELQ17" s="624"/>
      <c r="ELR17" s="313"/>
      <c r="ELS17" s="314"/>
      <c r="ELT17" s="315"/>
      <c r="ELU17" s="311"/>
      <c r="ELV17" s="311"/>
      <c r="ELW17" s="624"/>
      <c r="ELX17" s="624"/>
      <c r="ELY17" s="624"/>
      <c r="ELZ17" s="313"/>
      <c r="EMA17" s="314"/>
      <c r="EMB17" s="315"/>
      <c r="EMC17" s="311"/>
      <c r="EMD17" s="311"/>
      <c r="EME17" s="624"/>
      <c r="EMF17" s="624"/>
      <c r="EMG17" s="624"/>
      <c r="EMH17" s="313"/>
      <c r="EMI17" s="314"/>
      <c r="EMJ17" s="315"/>
      <c r="EMK17" s="311"/>
      <c r="EML17" s="311"/>
      <c r="EMM17" s="624"/>
      <c r="EMN17" s="624"/>
      <c r="EMO17" s="624"/>
      <c r="EMP17" s="313"/>
      <c r="EMQ17" s="314"/>
      <c r="EMR17" s="315"/>
      <c r="EMS17" s="311"/>
      <c r="EMT17" s="311"/>
      <c r="EMU17" s="624"/>
      <c r="EMV17" s="624"/>
      <c r="EMW17" s="624"/>
      <c r="EMX17" s="313"/>
      <c r="EMY17" s="314"/>
      <c r="EMZ17" s="315"/>
      <c r="ENA17" s="311"/>
      <c r="ENB17" s="311"/>
      <c r="ENC17" s="624"/>
      <c r="END17" s="624"/>
      <c r="ENE17" s="624"/>
      <c r="ENF17" s="313"/>
      <c r="ENG17" s="314"/>
      <c r="ENH17" s="315"/>
      <c r="ENI17" s="311"/>
      <c r="ENJ17" s="311"/>
      <c r="ENK17" s="624"/>
      <c r="ENL17" s="624"/>
      <c r="ENM17" s="624"/>
      <c r="ENN17" s="313"/>
      <c r="ENO17" s="314"/>
      <c r="ENP17" s="315"/>
      <c r="ENQ17" s="311"/>
      <c r="ENR17" s="311"/>
      <c r="ENS17" s="624"/>
      <c r="ENT17" s="624"/>
      <c r="ENU17" s="624"/>
      <c r="ENV17" s="313"/>
      <c r="ENW17" s="314"/>
      <c r="ENX17" s="315"/>
      <c r="ENY17" s="311"/>
      <c r="ENZ17" s="311"/>
      <c r="EOA17" s="624"/>
      <c r="EOB17" s="624"/>
      <c r="EOC17" s="624"/>
      <c r="EOD17" s="313"/>
      <c r="EOE17" s="314"/>
      <c r="EOF17" s="315"/>
      <c r="EOG17" s="311"/>
      <c r="EOH17" s="311"/>
      <c r="EOI17" s="624"/>
      <c r="EOJ17" s="624"/>
      <c r="EOK17" s="624"/>
      <c r="EOL17" s="313"/>
      <c r="EOM17" s="314"/>
      <c r="EON17" s="315"/>
      <c r="EOO17" s="311"/>
      <c r="EOP17" s="311"/>
      <c r="EOQ17" s="624"/>
      <c r="EOR17" s="624"/>
      <c r="EOS17" s="624"/>
      <c r="EOT17" s="313"/>
      <c r="EOU17" s="314"/>
      <c r="EOV17" s="315"/>
      <c r="EOW17" s="311"/>
      <c r="EOX17" s="311"/>
      <c r="EOY17" s="624"/>
      <c r="EOZ17" s="624"/>
      <c r="EPA17" s="624"/>
      <c r="EPB17" s="313"/>
      <c r="EPC17" s="314"/>
      <c r="EPD17" s="315"/>
      <c r="EPE17" s="311"/>
      <c r="EPF17" s="311"/>
      <c r="EPG17" s="624"/>
      <c r="EPH17" s="624"/>
      <c r="EPI17" s="624"/>
      <c r="EPJ17" s="313"/>
      <c r="EPK17" s="314"/>
      <c r="EPL17" s="315"/>
      <c r="EPM17" s="311"/>
      <c r="EPN17" s="311"/>
      <c r="EPO17" s="624"/>
      <c r="EPP17" s="624"/>
      <c r="EPQ17" s="624"/>
      <c r="EPR17" s="313"/>
      <c r="EPS17" s="314"/>
      <c r="EPT17" s="315"/>
      <c r="EPU17" s="311"/>
      <c r="EPV17" s="311"/>
      <c r="EPW17" s="624"/>
      <c r="EPX17" s="624"/>
      <c r="EPY17" s="624"/>
      <c r="EPZ17" s="313"/>
      <c r="EQA17" s="314"/>
      <c r="EQB17" s="315"/>
      <c r="EQC17" s="311"/>
      <c r="EQD17" s="311"/>
      <c r="EQE17" s="624"/>
      <c r="EQF17" s="624"/>
      <c r="EQG17" s="624"/>
      <c r="EQH17" s="313"/>
      <c r="EQI17" s="314"/>
      <c r="EQJ17" s="315"/>
      <c r="EQK17" s="311"/>
      <c r="EQL17" s="311"/>
      <c r="EQM17" s="624"/>
      <c r="EQN17" s="624"/>
      <c r="EQO17" s="624"/>
      <c r="EQP17" s="313"/>
      <c r="EQQ17" s="314"/>
      <c r="EQR17" s="315"/>
      <c r="EQS17" s="311"/>
      <c r="EQT17" s="311"/>
      <c r="EQU17" s="624"/>
      <c r="EQV17" s="624"/>
      <c r="EQW17" s="624"/>
      <c r="EQX17" s="313"/>
      <c r="EQY17" s="314"/>
      <c r="EQZ17" s="315"/>
      <c r="ERA17" s="311"/>
      <c r="ERB17" s="311"/>
      <c r="ERC17" s="624"/>
      <c r="ERD17" s="624"/>
      <c r="ERE17" s="624"/>
      <c r="ERF17" s="313"/>
      <c r="ERG17" s="314"/>
      <c r="ERH17" s="315"/>
      <c r="ERI17" s="311"/>
      <c r="ERJ17" s="311"/>
      <c r="ERK17" s="624"/>
      <c r="ERL17" s="624"/>
      <c r="ERM17" s="624"/>
      <c r="ERN17" s="313"/>
      <c r="ERO17" s="314"/>
      <c r="ERP17" s="315"/>
      <c r="ERQ17" s="311"/>
      <c r="ERR17" s="311"/>
      <c r="ERS17" s="624"/>
      <c r="ERT17" s="624"/>
      <c r="ERU17" s="624"/>
      <c r="ERV17" s="313"/>
      <c r="ERW17" s="314"/>
      <c r="ERX17" s="315"/>
      <c r="ERY17" s="311"/>
      <c r="ERZ17" s="311"/>
      <c r="ESA17" s="624"/>
      <c r="ESB17" s="624"/>
      <c r="ESC17" s="624"/>
      <c r="ESD17" s="313"/>
      <c r="ESE17" s="314"/>
      <c r="ESF17" s="315"/>
      <c r="ESG17" s="311"/>
      <c r="ESH17" s="311"/>
      <c r="ESI17" s="624"/>
      <c r="ESJ17" s="624"/>
      <c r="ESK17" s="624"/>
      <c r="ESL17" s="313"/>
      <c r="ESM17" s="314"/>
      <c r="ESN17" s="315"/>
      <c r="ESO17" s="311"/>
      <c r="ESP17" s="311"/>
      <c r="ESQ17" s="624"/>
      <c r="ESR17" s="624"/>
      <c r="ESS17" s="624"/>
      <c r="EST17" s="313"/>
      <c r="ESU17" s="314"/>
      <c r="ESV17" s="315"/>
      <c r="ESW17" s="311"/>
      <c r="ESX17" s="311"/>
      <c r="ESY17" s="624"/>
      <c r="ESZ17" s="624"/>
      <c r="ETA17" s="624"/>
      <c r="ETB17" s="313"/>
      <c r="ETC17" s="314"/>
      <c r="ETD17" s="315"/>
      <c r="ETE17" s="311"/>
      <c r="ETF17" s="311"/>
      <c r="ETG17" s="624"/>
      <c r="ETH17" s="624"/>
      <c r="ETI17" s="624"/>
      <c r="ETJ17" s="313"/>
      <c r="ETK17" s="314"/>
      <c r="ETL17" s="315"/>
      <c r="ETM17" s="311"/>
      <c r="ETN17" s="311"/>
      <c r="ETO17" s="624"/>
      <c r="ETP17" s="624"/>
      <c r="ETQ17" s="624"/>
      <c r="ETR17" s="313"/>
      <c r="ETS17" s="314"/>
      <c r="ETT17" s="315"/>
      <c r="ETU17" s="311"/>
      <c r="ETV17" s="311"/>
      <c r="ETW17" s="624"/>
      <c r="ETX17" s="624"/>
      <c r="ETY17" s="624"/>
      <c r="ETZ17" s="313"/>
      <c r="EUA17" s="314"/>
      <c r="EUB17" s="315"/>
      <c r="EUC17" s="311"/>
      <c r="EUD17" s="311"/>
      <c r="EUE17" s="624"/>
      <c r="EUF17" s="624"/>
      <c r="EUG17" s="624"/>
      <c r="EUH17" s="313"/>
      <c r="EUI17" s="314"/>
      <c r="EUJ17" s="315"/>
      <c r="EUK17" s="311"/>
      <c r="EUL17" s="311"/>
      <c r="EUM17" s="624"/>
      <c r="EUN17" s="624"/>
      <c r="EUO17" s="624"/>
      <c r="EUP17" s="313"/>
      <c r="EUQ17" s="314"/>
      <c r="EUR17" s="315"/>
      <c r="EUS17" s="311"/>
      <c r="EUT17" s="311"/>
      <c r="EUU17" s="624"/>
      <c r="EUV17" s="624"/>
      <c r="EUW17" s="624"/>
      <c r="EUX17" s="313"/>
      <c r="EUY17" s="314"/>
      <c r="EUZ17" s="315"/>
      <c r="EVA17" s="311"/>
      <c r="EVB17" s="311"/>
      <c r="EVC17" s="624"/>
      <c r="EVD17" s="624"/>
      <c r="EVE17" s="624"/>
      <c r="EVF17" s="313"/>
      <c r="EVG17" s="314"/>
      <c r="EVH17" s="315"/>
      <c r="EVI17" s="311"/>
      <c r="EVJ17" s="311"/>
      <c r="EVK17" s="624"/>
      <c r="EVL17" s="624"/>
      <c r="EVM17" s="624"/>
      <c r="EVN17" s="313"/>
      <c r="EVO17" s="314"/>
      <c r="EVP17" s="315"/>
      <c r="EVQ17" s="311"/>
      <c r="EVR17" s="311"/>
      <c r="EVS17" s="624"/>
      <c r="EVT17" s="624"/>
      <c r="EVU17" s="624"/>
      <c r="EVV17" s="313"/>
      <c r="EVW17" s="314"/>
      <c r="EVX17" s="315"/>
      <c r="EVY17" s="311"/>
      <c r="EVZ17" s="311"/>
      <c r="EWA17" s="624"/>
      <c r="EWB17" s="624"/>
      <c r="EWC17" s="624"/>
      <c r="EWD17" s="313"/>
      <c r="EWE17" s="314"/>
      <c r="EWF17" s="315"/>
      <c r="EWG17" s="311"/>
      <c r="EWH17" s="311"/>
      <c r="EWI17" s="624"/>
      <c r="EWJ17" s="624"/>
      <c r="EWK17" s="624"/>
      <c r="EWL17" s="313"/>
      <c r="EWM17" s="314"/>
      <c r="EWN17" s="315"/>
      <c r="EWO17" s="311"/>
      <c r="EWP17" s="311"/>
      <c r="EWQ17" s="624"/>
      <c r="EWR17" s="624"/>
      <c r="EWS17" s="624"/>
      <c r="EWT17" s="313"/>
      <c r="EWU17" s="314"/>
      <c r="EWV17" s="315"/>
      <c r="EWW17" s="311"/>
      <c r="EWX17" s="311"/>
      <c r="EWY17" s="624"/>
      <c r="EWZ17" s="624"/>
      <c r="EXA17" s="624"/>
      <c r="EXB17" s="313"/>
      <c r="EXC17" s="314"/>
      <c r="EXD17" s="315"/>
      <c r="EXE17" s="311"/>
      <c r="EXF17" s="311"/>
      <c r="EXG17" s="624"/>
      <c r="EXH17" s="624"/>
      <c r="EXI17" s="624"/>
      <c r="EXJ17" s="313"/>
      <c r="EXK17" s="314"/>
      <c r="EXL17" s="315"/>
      <c r="EXM17" s="311"/>
      <c r="EXN17" s="311"/>
      <c r="EXO17" s="624"/>
      <c r="EXP17" s="624"/>
      <c r="EXQ17" s="624"/>
      <c r="EXR17" s="313"/>
      <c r="EXS17" s="314"/>
      <c r="EXT17" s="315"/>
      <c r="EXU17" s="311"/>
      <c r="EXV17" s="311"/>
      <c r="EXW17" s="624"/>
      <c r="EXX17" s="624"/>
      <c r="EXY17" s="624"/>
      <c r="EXZ17" s="313"/>
      <c r="EYA17" s="314"/>
      <c r="EYB17" s="315"/>
      <c r="EYC17" s="311"/>
      <c r="EYD17" s="311"/>
      <c r="EYE17" s="624"/>
      <c r="EYF17" s="624"/>
      <c r="EYG17" s="624"/>
      <c r="EYH17" s="313"/>
      <c r="EYI17" s="314"/>
      <c r="EYJ17" s="315"/>
      <c r="EYK17" s="311"/>
      <c r="EYL17" s="311"/>
      <c r="EYM17" s="624"/>
      <c r="EYN17" s="624"/>
      <c r="EYO17" s="624"/>
      <c r="EYP17" s="313"/>
      <c r="EYQ17" s="314"/>
      <c r="EYR17" s="315"/>
      <c r="EYS17" s="311"/>
      <c r="EYT17" s="311"/>
      <c r="EYU17" s="624"/>
      <c r="EYV17" s="624"/>
      <c r="EYW17" s="624"/>
      <c r="EYX17" s="313"/>
      <c r="EYY17" s="314"/>
      <c r="EYZ17" s="315"/>
      <c r="EZA17" s="311"/>
      <c r="EZB17" s="311"/>
      <c r="EZC17" s="624"/>
      <c r="EZD17" s="624"/>
      <c r="EZE17" s="624"/>
      <c r="EZF17" s="313"/>
      <c r="EZG17" s="314"/>
      <c r="EZH17" s="315"/>
      <c r="EZI17" s="311"/>
      <c r="EZJ17" s="311"/>
      <c r="EZK17" s="624"/>
      <c r="EZL17" s="624"/>
      <c r="EZM17" s="624"/>
      <c r="EZN17" s="313"/>
      <c r="EZO17" s="314"/>
      <c r="EZP17" s="315"/>
      <c r="EZQ17" s="311"/>
      <c r="EZR17" s="311"/>
      <c r="EZS17" s="624"/>
      <c r="EZT17" s="624"/>
      <c r="EZU17" s="624"/>
      <c r="EZV17" s="313"/>
      <c r="EZW17" s="314"/>
      <c r="EZX17" s="315"/>
      <c r="EZY17" s="311"/>
      <c r="EZZ17" s="311"/>
      <c r="FAA17" s="624"/>
      <c r="FAB17" s="624"/>
      <c r="FAC17" s="624"/>
      <c r="FAD17" s="313"/>
      <c r="FAE17" s="314"/>
      <c r="FAF17" s="315"/>
      <c r="FAG17" s="311"/>
      <c r="FAH17" s="311"/>
      <c r="FAI17" s="624"/>
      <c r="FAJ17" s="624"/>
      <c r="FAK17" s="624"/>
      <c r="FAL17" s="313"/>
      <c r="FAM17" s="314"/>
      <c r="FAN17" s="315"/>
      <c r="FAO17" s="311"/>
      <c r="FAP17" s="311"/>
      <c r="FAQ17" s="624"/>
      <c r="FAR17" s="624"/>
      <c r="FAS17" s="624"/>
      <c r="FAT17" s="313"/>
      <c r="FAU17" s="314"/>
      <c r="FAV17" s="315"/>
      <c r="FAW17" s="311"/>
      <c r="FAX17" s="311"/>
      <c r="FAY17" s="624"/>
      <c r="FAZ17" s="624"/>
      <c r="FBA17" s="624"/>
      <c r="FBB17" s="313"/>
      <c r="FBC17" s="314"/>
      <c r="FBD17" s="315"/>
      <c r="FBE17" s="311"/>
      <c r="FBF17" s="311"/>
      <c r="FBG17" s="624"/>
      <c r="FBH17" s="624"/>
      <c r="FBI17" s="624"/>
      <c r="FBJ17" s="313"/>
      <c r="FBK17" s="314"/>
      <c r="FBL17" s="315"/>
      <c r="FBM17" s="311"/>
      <c r="FBN17" s="311"/>
      <c r="FBO17" s="624"/>
      <c r="FBP17" s="624"/>
      <c r="FBQ17" s="624"/>
      <c r="FBR17" s="313"/>
      <c r="FBS17" s="314"/>
      <c r="FBT17" s="315"/>
      <c r="FBU17" s="311"/>
      <c r="FBV17" s="311"/>
      <c r="FBW17" s="624"/>
      <c r="FBX17" s="624"/>
      <c r="FBY17" s="624"/>
      <c r="FBZ17" s="313"/>
      <c r="FCA17" s="314"/>
      <c r="FCB17" s="315"/>
      <c r="FCC17" s="311"/>
      <c r="FCD17" s="311"/>
      <c r="FCE17" s="624"/>
      <c r="FCF17" s="624"/>
      <c r="FCG17" s="624"/>
      <c r="FCH17" s="313"/>
      <c r="FCI17" s="314"/>
      <c r="FCJ17" s="315"/>
      <c r="FCK17" s="311"/>
      <c r="FCL17" s="311"/>
      <c r="FCM17" s="624"/>
      <c r="FCN17" s="624"/>
      <c r="FCO17" s="624"/>
      <c r="FCP17" s="313"/>
      <c r="FCQ17" s="314"/>
      <c r="FCR17" s="315"/>
      <c r="FCS17" s="311"/>
      <c r="FCT17" s="311"/>
      <c r="FCU17" s="624"/>
      <c r="FCV17" s="624"/>
      <c r="FCW17" s="624"/>
      <c r="FCX17" s="313"/>
      <c r="FCY17" s="314"/>
      <c r="FCZ17" s="315"/>
      <c r="FDA17" s="311"/>
      <c r="FDB17" s="311"/>
      <c r="FDC17" s="624"/>
      <c r="FDD17" s="624"/>
      <c r="FDE17" s="624"/>
      <c r="FDF17" s="313"/>
      <c r="FDG17" s="314"/>
      <c r="FDH17" s="315"/>
      <c r="FDI17" s="311"/>
      <c r="FDJ17" s="311"/>
      <c r="FDK17" s="624"/>
      <c r="FDL17" s="624"/>
      <c r="FDM17" s="624"/>
      <c r="FDN17" s="313"/>
      <c r="FDO17" s="314"/>
      <c r="FDP17" s="315"/>
      <c r="FDQ17" s="311"/>
      <c r="FDR17" s="311"/>
      <c r="FDS17" s="624"/>
      <c r="FDT17" s="624"/>
      <c r="FDU17" s="624"/>
      <c r="FDV17" s="313"/>
      <c r="FDW17" s="314"/>
      <c r="FDX17" s="315"/>
      <c r="FDY17" s="311"/>
      <c r="FDZ17" s="311"/>
      <c r="FEA17" s="624"/>
      <c r="FEB17" s="624"/>
      <c r="FEC17" s="624"/>
      <c r="FED17" s="313"/>
      <c r="FEE17" s="314"/>
      <c r="FEF17" s="315"/>
      <c r="FEG17" s="311"/>
      <c r="FEH17" s="311"/>
      <c r="FEI17" s="624"/>
      <c r="FEJ17" s="624"/>
      <c r="FEK17" s="624"/>
      <c r="FEL17" s="313"/>
      <c r="FEM17" s="314"/>
      <c r="FEN17" s="315"/>
      <c r="FEO17" s="311"/>
      <c r="FEP17" s="311"/>
      <c r="FEQ17" s="624"/>
      <c r="FER17" s="624"/>
      <c r="FES17" s="624"/>
      <c r="FET17" s="313"/>
      <c r="FEU17" s="314"/>
      <c r="FEV17" s="315"/>
      <c r="FEW17" s="311"/>
      <c r="FEX17" s="311"/>
      <c r="FEY17" s="624"/>
      <c r="FEZ17" s="624"/>
      <c r="FFA17" s="624"/>
      <c r="FFB17" s="313"/>
      <c r="FFC17" s="314"/>
      <c r="FFD17" s="315"/>
      <c r="FFE17" s="311"/>
      <c r="FFF17" s="311"/>
      <c r="FFG17" s="624"/>
      <c r="FFH17" s="624"/>
      <c r="FFI17" s="624"/>
      <c r="FFJ17" s="313"/>
      <c r="FFK17" s="314"/>
      <c r="FFL17" s="315"/>
      <c r="FFM17" s="311"/>
      <c r="FFN17" s="311"/>
      <c r="FFO17" s="624"/>
      <c r="FFP17" s="624"/>
      <c r="FFQ17" s="624"/>
      <c r="FFR17" s="313"/>
      <c r="FFS17" s="314"/>
      <c r="FFT17" s="315"/>
      <c r="FFU17" s="311"/>
      <c r="FFV17" s="311"/>
      <c r="FFW17" s="624"/>
      <c r="FFX17" s="624"/>
      <c r="FFY17" s="624"/>
      <c r="FFZ17" s="313"/>
      <c r="FGA17" s="314"/>
      <c r="FGB17" s="315"/>
      <c r="FGC17" s="311"/>
      <c r="FGD17" s="311"/>
      <c r="FGE17" s="624"/>
      <c r="FGF17" s="624"/>
      <c r="FGG17" s="624"/>
      <c r="FGH17" s="313"/>
      <c r="FGI17" s="314"/>
      <c r="FGJ17" s="315"/>
      <c r="FGK17" s="311"/>
      <c r="FGL17" s="311"/>
      <c r="FGM17" s="624"/>
      <c r="FGN17" s="624"/>
      <c r="FGO17" s="624"/>
      <c r="FGP17" s="313"/>
      <c r="FGQ17" s="314"/>
      <c r="FGR17" s="315"/>
      <c r="FGS17" s="311"/>
      <c r="FGT17" s="311"/>
      <c r="FGU17" s="624"/>
      <c r="FGV17" s="624"/>
      <c r="FGW17" s="624"/>
      <c r="FGX17" s="313"/>
      <c r="FGY17" s="314"/>
      <c r="FGZ17" s="315"/>
      <c r="FHA17" s="311"/>
      <c r="FHB17" s="311"/>
      <c r="FHC17" s="624"/>
      <c r="FHD17" s="624"/>
      <c r="FHE17" s="624"/>
      <c r="FHF17" s="313"/>
      <c r="FHG17" s="314"/>
      <c r="FHH17" s="315"/>
      <c r="FHI17" s="311"/>
      <c r="FHJ17" s="311"/>
      <c r="FHK17" s="624"/>
      <c r="FHL17" s="624"/>
      <c r="FHM17" s="624"/>
      <c r="FHN17" s="313"/>
      <c r="FHO17" s="314"/>
      <c r="FHP17" s="315"/>
      <c r="FHQ17" s="311"/>
      <c r="FHR17" s="311"/>
      <c r="FHS17" s="624"/>
      <c r="FHT17" s="624"/>
      <c r="FHU17" s="624"/>
      <c r="FHV17" s="313"/>
      <c r="FHW17" s="314"/>
      <c r="FHX17" s="315"/>
      <c r="FHY17" s="311"/>
      <c r="FHZ17" s="311"/>
      <c r="FIA17" s="624"/>
      <c r="FIB17" s="624"/>
      <c r="FIC17" s="624"/>
      <c r="FID17" s="313"/>
      <c r="FIE17" s="314"/>
      <c r="FIF17" s="315"/>
      <c r="FIG17" s="311"/>
      <c r="FIH17" s="311"/>
      <c r="FII17" s="624"/>
      <c r="FIJ17" s="624"/>
      <c r="FIK17" s="624"/>
      <c r="FIL17" s="313"/>
      <c r="FIM17" s="314"/>
      <c r="FIN17" s="315"/>
      <c r="FIO17" s="311"/>
      <c r="FIP17" s="311"/>
      <c r="FIQ17" s="624"/>
      <c r="FIR17" s="624"/>
      <c r="FIS17" s="624"/>
      <c r="FIT17" s="313"/>
      <c r="FIU17" s="314"/>
      <c r="FIV17" s="315"/>
      <c r="FIW17" s="311"/>
      <c r="FIX17" s="311"/>
      <c r="FIY17" s="624"/>
      <c r="FIZ17" s="624"/>
      <c r="FJA17" s="624"/>
      <c r="FJB17" s="313"/>
      <c r="FJC17" s="314"/>
      <c r="FJD17" s="315"/>
      <c r="FJE17" s="311"/>
      <c r="FJF17" s="311"/>
      <c r="FJG17" s="624"/>
      <c r="FJH17" s="624"/>
      <c r="FJI17" s="624"/>
      <c r="FJJ17" s="313"/>
      <c r="FJK17" s="314"/>
      <c r="FJL17" s="315"/>
      <c r="FJM17" s="311"/>
      <c r="FJN17" s="311"/>
      <c r="FJO17" s="624"/>
      <c r="FJP17" s="624"/>
      <c r="FJQ17" s="624"/>
      <c r="FJR17" s="313"/>
      <c r="FJS17" s="314"/>
      <c r="FJT17" s="315"/>
      <c r="FJU17" s="311"/>
      <c r="FJV17" s="311"/>
      <c r="FJW17" s="624"/>
      <c r="FJX17" s="624"/>
      <c r="FJY17" s="624"/>
      <c r="FJZ17" s="313"/>
      <c r="FKA17" s="314"/>
      <c r="FKB17" s="315"/>
      <c r="FKC17" s="311"/>
      <c r="FKD17" s="311"/>
      <c r="FKE17" s="624"/>
      <c r="FKF17" s="624"/>
      <c r="FKG17" s="624"/>
      <c r="FKH17" s="313"/>
      <c r="FKI17" s="314"/>
      <c r="FKJ17" s="315"/>
      <c r="FKK17" s="311"/>
      <c r="FKL17" s="311"/>
      <c r="FKM17" s="624"/>
      <c r="FKN17" s="624"/>
      <c r="FKO17" s="624"/>
      <c r="FKP17" s="313"/>
      <c r="FKQ17" s="314"/>
      <c r="FKR17" s="315"/>
      <c r="FKS17" s="311"/>
      <c r="FKT17" s="311"/>
      <c r="FKU17" s="624"/>
      <c r="FKV17" s="624"/>
      <c r="FKW17" s="624"/>
      <c r="FKX17" s="313"/>
      <c r="FKY17" s="314"/>
      <c r="FKZ17" s="315"/>
      <c r="FLA17" s="311"/>
      <c r="FLB17" s="311"/>
      <c r="FLC17" s="624"/>
      <c r="FLD17" s="624"/>
      <c r="FLE17" s="624"/>
      <c r="FLF17" s="313"/>
      <c r="FLG17" s="314"/>
      <c r="FLH17" s="315"/>
      <c r="FLI17" s="311"/>
      <c r="FLJ17" s="311"/>
      <c r="FLK17" s="624"/>
      <c r="FLL17" s="624"/>
      <c r="FLM17" s="624"/>
      <c r="FLN17" s="313"/>
      <c r="FLO17" s="314"/>
      <c r="FLP17" s="315"/>
      <c r="FLQ17" s="311"/>
      <c r="FLR17" s="311"/>
      <c r="FLS17" s="624"/>
      <c r="FLT17" s="624"/>
      <c r="FLU17" s="624"/>
      <c r="FLV17" s="313"/>
      <c r="FLW17" s="314"/>
      <c r="FLX17" s="315"/>
      <c r="FLY17" s="311"/>
      <c r="FLZ17" s="311"/>
      <c r="FMA17" s="624"/>
      <c r="FMB17" s="624"/>
      <c r="FMC17" s="624"/>
      <c r="FMD17" s="313"/>
      <c r="FME17" s="314"/>
      <c r="FMF17" s="315"/>
      <c r="FMG17" s="311"/>
      <c r="FMH17" s="311"/>
      <c r="FMI17" s="624"/>
      <c r="FMJ17" s="624"/>
      <c r="FMK17" s="624"/>
      <c r="FML17" s="313"/>
      <c r="FMM17" s="314"/>
      <c r="FMN17" s="315"/>
      <c r="FMO17" s="311"/>
      <c r="FMP17" s="311"/>
      <c r="FMQ17" s="624"/>
      <c r="FMR17" s="624"/>
      <c r="FMS17" s="624"/>
      <c r="FMT17" s="313"/>
      <c r="FMU17" s="314"/>
      <c r="FMV17" s="315"/>
      <c r="FMW17" s="311"/>
      <c r="FMX17" s="311"/>
      <c r="FMY17" s="624"/>
      <c r="FMZ17" s="624"/>
      <c r="FNA17" s="624"/>
      <c r="FNB17" s="313"/>
      <c r="FNC17" s="314"/>
      <c r="FND17" s="315"/>
      <c r="FNE17" s="311"/>
      <c r="FNF17" s="311"/>
      <c r="FNG17" s="624"/>
      <c r="FNH17" s="624"/>
      <c r="FNI17" s="624"/>
      <c r="FNJ17" s="313"/>
      <c r="FNK17" s="314"/>
      <c r="FNL17" s="315"/>
      <c r="FNM17" s="311"/>
      <c r="FNN17" s="311"/>
      <c r="FNO17" s="624"/>
      <c r="FNP17" s="624"/>
      <c r="FNQ17" s="624"/>
      <c r="FNR17" s="313"/>
      <c r="FNS17" s="314"/>
      <c r="FNT17" s="315"/>
      <c r="FNU17" s="311"/>
      <c r="FNV17" s="311"/>
      <c r="FNW17" s="624"/>
      <c r="FNX17" s="624"/>
      <c r="FNY17" s="624"/>
      <c r="FNZ17" s="313"/>
      <c r="FOA17" s="314"/>
      <c r="FOB17" s="315"/>
      <c r="FOC17" s="311"/>
      <c r="FOD17" s="311"/>
      <c r="FOE17" s="624"/>
      <c r="FOF17" s="624"/>
      <c r="FOG17" s="624"/>
      <c r="FOH17" s="313"/>
      <c r="FOI17" s="314"/>
      <c r="FOJ17" s="315"/>
      <c r="FOK17" s="311"/>
      <c r="FOL17" s="311"/>
      <c r="FOM17" s="624"/>
      <c r="FON17" s="624"/>
      <c r="FOO17" s="624"/>
      <c r="FOP17" s="313"/>
      <c r="FOQ17" s="314"/>
      <c r="FOR17" s="315"/>
      <c r="FOS17" s="311"/>
      <c r="FOT17" s="311"/>
      <c r="FOU17" s="624"/>
      <c r="FOV17" s="624"/>
      <c r="FOW17" s="624"/>
      <c r="FOX17" s="313"/>
      <c r="FOY17" s="314"/>
      <c r="FOZ17" s="315"/>
      <c r="FPA17" s="311"/>
      <c r="FPB17" s="311"/>
      <c r="FPC17" s="624"/>
      <c r="FPD17" s="624"/>
      <c r="FPE17" s="624"/>
      <c r="FPF17" s="313"/>
      <c r="FPG17" s="314"/>
      <c r="FPH17" s="315"/>
      <c r="FPI17" s="311"/>
      <c r="FPJ17" s="311"/>
      <c r="FPK17" s="624"/>
      <c r="FPL17" s="624"/>
      <c r="FPM17" s="624"/>
      <c r="FPN17" s="313"/>
      <c r="FPO17" s="314"/>
      <c r="FPP17" s="315"/>
      <c r="FPQ17" s="311"/>
      <c r="FPR17" s="311"/>
      <c r="FPS17" s="624"/>
      <c r="FPT17" s="624"/>
      <c r="FPU17" s="624"/>
      <c r="FPV17" s="313"/>
      <c r="FPW17" s="314"/>
      <c r="FPX17" s="315"/>
      <c r="FPY17" s="311"/>
      <c r="FPZ17" s="311"/>
      <c r="FQA17" s="624"/>
      <c r="FQB17" s="624"/>
      <c r="FQC17" s="624"/>
      <c r="FQD17" s="313"/>
      <c r="FQE17" s="314"/>
      <c r="FQF17" s="315"/>
      <c r="FQG17" s="311"/>
      <c r="FQH17" s="311"/>
      <c r="FQI17" s="624"/>
      <c r="FQJ17" s="624"/>
      <c r="FQK17" s="624"/>
      <c r="FQL17" s="313"/>
      <c r="FQM17" s="314"/>
      <c r="FQN17" s="315"/>
      <c r="FQO17" s="311"/>
      <c r="FQP17" s="311"/>
      <c r="FQQ17" s="624"/>
      <c r="FQR17" s="624"/>
      <c r="FQS17" s="624"/>
      <c r="FQT17" s="313"/>
      <c r="FQU17" s="314"/>
      <c r="FQV17" s="315"/>
      <c r="FQW17" s="311"/>
      <c r="FQX17" s="311"/>
      <c r="FQY17" s="624"/>
      <c r="FQZ17" s="624"/>
      <c r="FRA17" s="624"/>
      <c r="FRB17" s="313"/>
      <c r="FRC17" s="314"/>
      <c r="FRD17" s="315"/>
      <c r="FRE17" s="311"/>
      <c r="FRF17" s="311"/>
      <c r="FRG17" s="624"/>
      <c r="FRH17" s="624"/>
      <c r="FRI17" s="624"/>
      <c r="FRJ17" s="313"/>
      <c r="FRK17" s="314"/>
      <c r="FRL17" s="315"/>
      <c r="FRM17" s="311"/>
      <c r="FRN17" s="311"/>
      <c r="FRO17" s="624"/>
      <c r="FRP17" s="624"/>
      <c r="FRQ17" s="624"/>
      <c r="FRR17" s="313"/>
      <c r="FRS17" s="314"/>
      <c r="FRT17" s="315"/>
      <c r="FRU17" s="311"/>
      <c r="FRV17" s="311"/>
      <c r="FRW17" s="624"/>
      <c r="FRX17" s="624"/>
      <c r="FRY17" s="624"/>
      <c r="FRZ17" s="313"/>
      <c r="FSA17" s="314"/>
      <c r="FSB17" s="315"/>
      <c r="FSC17" s="311"/>
      <c r="FSD17" s="311"/>
      <c r="FSE17" s="624"/>
      <c r="FSF17" s="624"/>
      <c r="FSG17" s="624"/>
      <c r="FSH17" s="313"/>
      <c r="FSI17" s="314"/>
      <c r="FSJ17" s="315"/>
      <c r="FSK17" s="311"/>
      <c r="FSL17" s="311"/>
      <c r="FSM17" s="624"/>
      <c r="FSN17" s="624"/>
      <c r="FSO17" s="624"/>
      <c r="FSP17" s="313"/>
      <c r="FSQ17" s="314"/>
      <c r="FSR17" s="315"/>
      <c r="FSS17" s="311"/>
      <c r="FST17" s="311"/>
      <c r="FSU17" s="624"/>
      <c r="FSV17" s="624"/>
      <c r="FSW17" s="624"/>
      <c r="FSX17" s="313"/>
      <c r="FSY17" s="314"/>
      <c r="FSZ17" s="315"/>
      <c r="FTA17" s="311"/>
      <c r="FTB17" s="311"/>
      <c r="FTC17" s="624"/>
      <c r="FTD17" s="624"/>
      <c r="FTE17" s="624"/>
      <c r="FTF17" s="313"/>
      <c r="FTG17" s="314"/>
      <c r="FTH17" s="315"/>
      <c r="FTI17" s="311"/>
      <c r="FTJ17" s="311"/>
      <c r="FTK17" s="624"/>
      <c r="FTL17" s="624"/>
      <c r="FTM17" s="624"/>
      <c r="FTN17" s="313"/>
      <c r="FTO17" s="314"/>
      <c r="FTP17" s="315"/>
      <c r="FTQ17" s="311"/>
      <c r="FTR17" s="311"/>
      <c r="FTS17" s="624"/>
      <c r="FTT17" s="624"/>
      <c r="FTU17" s="624"/>
      <c r="FTV17" s="313"/>
      <c r="FTW17" s="314"/>
      <c r="FTX17" s="315"/>
      <c r="FTY17" s="311"/>
      <c r="FTZ17" s="311"/>
      <c r="FUA17" s="624"/>
      <c r="FUB17" s="624"/>
      <c r="FUC17" s="624"/>
      <c r="FUD17" s="313"/>
      <c r="FUE17" s="314"/>
      <c r="FUF17" s="315"/>
      <c r="FUG17" s="311"/>
      <c r="FUH17" s="311"/>
      <c r="FUI17" s="624"/>
      <c r="FUJ17" s="624"/>
      <c r="FUK17" s="624"/>
      <c r="FUL17" s="313"/>
      <c r="FUM17" s="314"/>
      <c r="FUN17" s="315"/>
      <c r="FUO17" s="311"/>
      <c r="FUP17" s="311"/>
      <c r="FUQ17" s="624"/>
      <c r="FUR17" s="624"/>
      <c r="FUS17" s="624"/>
      <c r="FUT17" s="313"/>
      <c r="FUU17" s="314"/>
      <c r="FUV17" s="315"/>
      <c r="FUW17" s="311"/>
      <c r="FUX17" s="311"/>
      <c r="FUY17" s="624"/>
      <c r="FUZ17" s="624"/>
      <c r="FVA17" s="624"/>
      <c r="FVB17" s="313"/>
      <c r="FVC17" s="314"/>
      <c r="FVD17" s="315"/>
      <c r="FVE17" s="311"/>
      <c r="FVF17" s="311"/>
      <c r="FVG17" s="624"/>
      <c r="FVH17" s="624"/>
      <c r="FVI17" s="624"/>
      <c r="FVJ17" s="313"/>
      <c r="FVK17" s="314"/>
      <c r="FVL17" s="315"/>
      <c r="FVM17" s="311"/>
      <c r="FVN17" s="311"/>
      <c r="FVO17" s="624"/>
      <c r="FVP17" s="624"/>
      <c r="FVQ17" s="624"/>
      <c r="FVR17" s="313"/>
      <c r="FVS17" s="314"/>
      <c r="FVT17" s="315"/>
      <c r="FVU17" s="311"/>
      <c r="FVV17" s="311"/>
      <c r="FVW17" s="624"/>
      <c r="FVX17" s="624"/>
      <c r="FVY17" s="624"/>
      <c r="FVZ17" s="313"/>
      <c r="FWA17" s="314"/>
      <c r="FWB17" s="315"/>
      <c r="FWC17" s="311"/>
      <c r="FWD17" s="311"/>
      <c r="FWE17" s="624"/>
      <c r="FWF17" s="624"/>
      <c r="FWG17" s="624"/>
      <c r="FWH17" s="313"/>
      <c r="FWI17" s="314"/>
      <c r="FWJ17" s="315"/>
      <c r="FWK17" s="311"/>
      <c r="FWL17" s="311"/>
      <c r="FWM17" s="624"/>
      <c r="FWN17" s="624"/>
      <c r="FWO17" s="624"/>
      <c r="FWP17" s="313"/>
      <c r="FWQ17" s="314"/>
      <c r="FWR17" s="315"/>
      <c r="FWS17" s="311"/>
      <c r="FWT17" s="311"/>
      <c r="FWU17" s="624"/>
      <c r="FWV17" s="624"/>
      <c r="FWW17" s="624"/>
      <c r="FWX17" s="313"/>
      <c r="FWY17" s="314"/>
      <c r="FWZ17" s="315"/>
      <c r="FXA17" s="311"/>
      <c r="FXB17" s="311"/>
      <c r="FXC17" s="624"/>
      <c r="FXD17" s="624"/>
      <c r="FXE17" s="624"/>
      <c r="FXF17" s="313"/>
      <c r="FXG17" s="314"/>
      <c r="FXH17" s="315"/>
      <c r="FXI17" s="311"/>
      <c r="FXJ17" s="311"/>
      <c r="FXK17" s="624"/>
      <c r="FXL17" s="624"/>
      <c r="FXM17" s="624"/>
      <c r="FXN17" s="313"/>
      <c r="FXO17" s="314"/>
      <c r="FXP17" s="315"/>
      <c r="FXQ17" s="311"/>
      <c r="FXR17" s="311"/>
      <c r="FXS17" s="624"/>
      <c r="FXT17" s="624"/>
      <c r="FXU17" s="624"/>
      <c r="FXV17" s="313"/>
      <c r="FXW17" s="314"/>
      <c r="FXX17" s="315"/>
      <c r="FXY17" s="311"/>
      <c r="FXZ17" s="311"/>
      <c r="FYA17" s="624"/>
      <c r="FYB17" s="624"/>
      <c r="FYC17" s="624"/>
      <c r="FYD17" s="313"/>
      <c r="FYE17" s="314"/>
      <c r="FYF17" s="315"/>
      <c r="FYG17" s="311"/>
      <c r="FYH17" s="311"/>
      <c r="FYI17" s="624"/>
      <c r="FYJ17" s="624"/>
      <c r="FYK17" s="624"/>
      <c r="FYL17" s="313"/>
      <c r="FYM17" s="314"/>
      <c r="FYN17" s="315"/>
      <c r="FYO17" s="311"/>
      <c r="FYP17" s="311"/>
      <c r="FYQ17" s="624"/>
      <c r="FYR17" s="624"/>
      <c r="FYS17" s="624"/>
      <c r="FYT17" s="313"/>
      <c r="FYU17" s="314"/>
      <c r="FYV17" s="315"/>
      <c r="FYW17" s="311"/>
      <c r="FYX17" s="311"/>
      <c r="FYY17" s="624"/>
      <c r="FYZ17" s="624"/>
      <c r="FZA17" s="624"/>
      <c r="FZB17" s="313"/>
      <c r="FZC17" s="314"/>
      <c r="FZD17" s="315"/>
      <c r="FZE17" s="311"/>
      <c r="FZF17" s="311"/>
      <c r="FZG17" s="624"/>
      <c r="FZH17" s="624"/>
      <c r="FZI17" s="624"/>
      <c r="FZJ17" s="313"/>
      <c r="FZK17" s="314"/>
      <c r="FZL17" s="315"/>
      <c r="FZM17" s="311"/>
      <c r="FZN17" s="311"/>
      <c r="FZO17" s="624"/>
      <c r="FZP17" s="624"/>
      <c r="FZQ17" s="624"/>
      <c r="FZR17" s="313"/>
      <c r="FZS17" s="314"/>
      <c r="FZT17" s="315"/>
      <c r="FZU17" s="311"/>
      <c r="FZV17" s="311"/>
      <c r="FZW17" s="624"/>
      <c r="FZX17" s="624"/>
      <c r="FZY17" s="624"/>
      <c r="FZZ17" s="313"/>
      <c r="GAA17" s="314"/>
      <c r="GAB17" s="315"/>
      <c r="GAC17" s="311"/>
      <c r="GAD17" s="311"/>
      <c r="GAE17" s="624"/>
      <c r="GAF17" s="624"/>
      <c r="GAG17" s="624"/>
      <c r="GAH17" s="313"/>
      <c r="GAI17" s="314"/>
      <c r="GAJ17" s="315"/>
      <c r="GAK17" s="311"/>
      <c r="GAL17" s="311"/>
      <c r="GAM17" s="624"/>
      <c r="GAN17" s="624"/>
      <c r="GAO17" s="624"/>
      <c r="GAP17" s="313"/>
      <c r="GAQ17" s="314"/>
      <c r="GAR17" s="315"/>
      <c r="GAS17" s="311"/>
      <c r="GAT17" s="311"/>
      <c r="GAU17" s="624"/>
      <c r="GAV17" s="624"/>
      <c r="GAW17" s="624"/>
      <c r="GAX17" s="313"/>
      <c r="GAY17" s="314"/>
      <c r="GAZ17" s="315"/>
      <c r="GBA17" s="311"/>
      <c r="GBB17" s="311"/>
      <c r="GBC17" s="624"/>
      <c r="GBD17" s="624"/>
      <c r="GBE17" s="624"/>
      <c r="GBF17" s="313"/>
      <c r="GBG17" s="314"/>
      <c r="GBH17" s="315"/>
      <c r="GBI17" s="311"/>
      <c r="GBJ17" s="311"/>
      <c r="GBK17" s="624"/>
      <c r="GBL17" s="624"/>
      <c r="GBM17" s="624"/>
      <c r="GBN17" s="313"/>
      <c r="GBO17" s="314"/>
      <c r="GBP17" s="315"/>
      <c r="GBQ17" s="311"/>
      <c r="GBR17" s="311"/>
      <c r="GBS17" s="624"/>
      <c r="GBT17" s="624"/>
      <c r="GBU17" s="624"/>
      <c r="GBV17" s="313"/>
      <c r="GBW17" s="314"/>
      <c r="GBX17" s="315"/>
      <c r="GBY17" s="311"/>
      <c r="GBZ17" s="311"/>
      <c r="GCA17" s="624"/>
      <c r="GCB17" s="624"/>
      <c r="GCC17" s="624"/>
      <c r="GCD17" s="313"/>
      <c r="GCE17" s="314"/>
      <c r="GCF17" s="315"/>
      <c r="GCG17" s="311"/>
      <c r="GCH17" s="311"/>
      <c r="GCI17" s="624"/>
      <c r="GCJ17" s="624"/>
      <c r="GCK17" s="624"/>
      <c r="GCL17" s="313"/>
      <c r="GCM17" s="314"/>
      <c r="GCN17" s="315"/>
      <c r="GCO17" s="311"/>
      <c r="GCP17" s="311"/>
      <c r="GCQ17" s="624"/>
      <c r="GCR17" s="624"/>
      <c r="GCS17" s="624"/>
      <c r="GCT17" s="313"/>
      <c r="GCU17" s="314"/>
      <c r="GCV17" s="315"/>
      <c r="GCW17" s="311"/>
      <c r="GCX17" s="311"/>
      <c r="GCY17" s="624"/>
      <c r="GCZ17" s="624"/>
      <c r="GDA17" s="624"/>
      <c r="GDB17" s="313"/>
      <c r="GDC17" s="314"/>
      <c r="GDD17" s="315"/>
      <c r="GDE17" s="311"/>
      <c r="GDF17" s="311"/>
      <c r="GDG17" s="624"/>
      <c r="GDH17" s="624"/>
      <c r="GDI17" s="624"/>
      <c r="GDJ17" s="313"/>
      <c r="GDK17" s="314"/>
      <c r="GDL17" s="315"/>
      <c r="GDM17" s="311"/>
      <c r="GDN17" s="311"/>
      <c r="GDO17" s="624"/>
      <c r="GDP17" s="624"/>
      <c r="GDQ17" s="624"/>
      <c r="GDR17" s="313"/>
      <c r="GDS17" s="314"/>
      <c r="GDT17" s="315"/>
      <c r="GDU17" s="311"/>
      <c r="GDV17" s="311"/>
      <c r="GDW17" s="624"/>
      <c r="GDX17" s="624"/>
      <c r="GDY17" s="624"/>
      <c r="GDZ17" s="313"/>
      <c r="GEA17" s="314"/>
      <c r="GEB17" s="315"/>
      <c r="GEC17" s="311"/>
      <c r="GED17" s="311"/>
      <c r="GEE17" s="624"/>
      <c r="GEF17" s="624"/>
      <c r="GEG17" s="624"/>
      <c r="GEH17" s="313"/>
      <c r="GEI17" s="314"/>
      <c r="GEJ17" s="315"/>
      <c r="GEK17" s="311"/>
      <c r="GEL17" s="311"/>
      <c r="GEM17" s="624"/>
      <c r="GEN17" s="624"/>
      <c r="GEO17" s="624"/>
      <c r="GEP17" s="313"/>
      <c r="GEQ17" s="314"/>
      <c r="GER17" s="315"/>
      <c r="GES17" s="311"/>
      <c r="GET17" s="311"/>
      <c r="GEU17" s="624"/>
      <c r="GEV17" s="624"/>
      <c r="GEW17" s="624"/>
      <c r="GEX17" s="313"/>
      <c r="GEY17" s="314"/>
      <c r="GEZ17" s="315"/>
      <c r="GFA17" s="311"/>
      <c r="GFB17" s="311"/>
      <c r="GFC17" s="624"/>
      <c r="GFD17" s="624"/>
      <c r="GFE17" s="624"/>
      <c r="GFF17" s="313"/>
      <c r="GFG17" s="314"/>
      <c r="GFH17" s="315"/>
      <c r="GFI17" s="311"/>
      <c r="GFJ17" s="311"/>
      <c r="GFK17" s="624"/>
      <c r="GFL17" s="624"/>
      <c r="GFM17" s="624"/>
      <c r="GFN17" s="313"/>
      <c r="GFO17" s="314"/>
      <c r="GFP17" s="315"/>
      <c r="GFQ17" s="311"/>
      <c r="GFR17" s="311"/>
      <c r="GFS17" s="624"/>
      <c r="GFT17" s="624"/>
      <c r="GFU17" s="624"/>
      <c r="GFV17" s="313"/>
      <c r="GFW17" s="314"/>
      <c r="GFX17" s="315"/>
      <c r="GFY17" s="311"/>
      <c r="GFZ17" s="311"/>
      <c r="GGA17" s="624"/>
      <c r="GGB17" s="624"/>
      <c r="GGC17" s="624"/>
      <c r="GGD17" s="313"/>
      <c r="GGE17" s="314"/>
      <c r="GGF17" s="315"/>
      <c r="GGG17" s="311"/>
      <c r="GGH17" s="311"/>
      <c r="GGI17" s="624"/>
      <c r="GGJ17" s="624"/>
      <c r="GGK17" s="624"/>
      <c r="GGL17" s="313"/>
      <c r="GGM17" s="314"/>
      <c r="GGN17" s="315"/>
      <c r="GGO17" s="311"/>
      <c r="GGP17" s="311"/>
      <c r="GGQ17" s="624"/>
      <c r="GGR17" s="624"/>
      <c r="GGS17" s="624"/>
      <c r="GGT17" s="313"/>
      <c r="GGU17" s="314"/>
      <c r="GGV17" s="315"/>
      <c r="GGW17" s="311"/>
      <c r="GGX17" s="311"/>
      <c r="GGY17" s="624"/>
      <c r="GGZ17" s="624"/>
      <c r="GHA17" s="624"/>
      <c r="GHB17" s="313"/>
      <c r="GHC17" s="314"/>
      <c r="GHD17" s="315"/>
      <c r="GHE17" s="311"/>
      <c r="GHF17" s="311"/>
      <c r="GHG17" s="624"/>
      <c r="GHH17" s="624"/>
      <c r="GHI17" s="624"/>
      <c r="GHJ17" s="313"/>
      <c r="GHK17" s="314"/>
      <c r="GHL17" s="315"/>
      <c r="GHM17" s="311"/>
      <c r="GHN17" s="311"/>
      <c r="GHO17" s="624"/>
      <c r="GHP17" s="624"/>
      <c r="GHQ17" s="624"/>
      <c r="GHR17" s="313"/>
      <c r="GHS17" s="314"/>
      <c r="GHT17" s="315"/>
      <c r="GHU17" s="311"/>
      <c r="GHV17" s="311"/>
      <c r="GHW17" s="624"/>
      <c r="GHX17" s="624"/>
      <c r="GHY17" s="624"/>
      <c r="GHZ17" s="313"/>
      <c r="GIA17" s="314"/>
      <c r="GIB17" s="315"/>
      <c r="GIC17" s="311"/>
      <c r="GID17" s="311"/>
      <c r="GIE17" s="624"/>
      <c r="GIF17" s="624"/>
      <c r="GIG17" s="624"/>
      <c r="GIH17" s="313"/>
      <c r="GII17" s="314"/>
      <c r="GIJ17" s="315"/>
      <c r="GIK17" s="311"/>
      <c r="GIL17" s="311"/>
      <c r="GIM17" s="624"/>
      <c r="GIN17" s="624"/>
      <c r="GIO17" s="624"/>
      <c r="GIP17" s="313"/>
      <c r="GIQ17" s="314"/>
      <c r="GIR17" s="315"/>
      <c r="GIS17" s="311"/>
      <c r="GIT17" s="311"/>
      <c r="GIU17" s="624"/>
      <c r="GIV17" s="624"/>
      <c r="GIW17" s="624"/>
      <c r="GIX17" s="313"/>
      <c r="GIY17" s="314"/>
      <c r="GIZ17" s="315"/>
      <c r="GJA17" s="311"/>
      <c r="GJB17" s="311"/>
      <c r="GJC17" s="624"/>
      <c r="GJD17" s="624"/>
      <c r="GJE17" s="624"/>
      <c r="GJF17" s="313"/>
      <c r="GJG17" s="314"/>
      <c r="GJH17" s="315"/>
      <c r="GJI17" s="311"/>
      <c r="GJJ17" s="311"/>
      <c r="GJK17" s="624"/>
      <c r="GJL17" s="624"/>
      <c r="GJM17" s="624"/>
      <c r="GJN17" s="313"/>
      <c r="GJO17" s="314"/>
      <c r="GJP17" s="315"/>
      <c r="GJQ17" s="311"/>
      <c r="GJR17" s="311"/>
      <c r="GJS17" s="624"/>
      <c r="GJT17" s="624"/>
      <c r="GJU17" s="624"/>
      <c r="GJV17" s="313"/>
      <c r="GJW17" s="314"/>
      <c r="GJX17" s="315"/>
      <c r="GJY17" s="311"/>
      <c r="GJZ17" s="311"/>
      <c r="GKA17" s="624"/>
      <c r="GKB17" s="624"/>
      <c r="GKC17" s="624"/>
      <c r="GKD17" s="313"/>
      <c r="GKE17" s="314"/>
      <c r="GKF17" s="315"/>
      <c r="GKG17" s="311"/>
      <c r="GKH17" s="311"/>
      <c r="GKI17" s="624"/>
      <c r="GKJ17" s="624"/>
      <c r="GKK17" s="624"/>
      <c r="GKL17" s="313"/>
      <c r="GKM17" s="314"/>
      <c r="GKN17" s="315"/>
      <c r="GKO17" s="311"/>
      <c r="GKP17" s="311"/>
      <c r="GKQ17" s="624"/>
      <c r="GKR17" s="624"/>
      <c r="GKS17" s="624"/>
      <c r="GKT17" s="313"/>
      <c r="GKU17" s="314"/>
      <c r="GKV17" s="315"/>
      <c r="GKW17" s="311"/>
      <c r="GKX17" s="311"/>
      <c r="GKY17" s="624"/>
      <c r="GKZ17" s="624"/>
      <c r="GLA17" s="624"/>
      <c r="GLB17" s="313"/>
      <c r="GLC17" s="314"/>
      <c r="GLD17" s="315"/>
      <c r="GLE17" s="311"/>
      <c r="GLF17" s="311"/>
      <c r="GLG17" s="624"/>
      <c r="GLH17" s="624"/>
      <c r="GLI17" s="624"/>
      <c r="GLJ17" s="313"/>
      <c r="GLK17" s="314"/>
      <c r="GLL17" s="315"/>
      <c r="GLM17" s="311"/>
      <c r="GLN17" s="311"/>
      <c r="GLO17" s="624"/>
      <c r="GLP17" s="624"/>
      <c r="GLQ17" s="624"/>
      <c r="GLR17" s="313"/>
      <c r="GLS17" s="314"/>
      <c r="GLT17" s="315"/>
      <c r="GLU17" s="311"/>
      <c r="GLV17" s="311"/>
      <c r="GLW17" s="624"/>
      <c r="GLX17" s="624"/>
      <c r="GLY17" s="624"/>
      <c r="GLZ17" s="313"/>
      <c r="GMA17" s="314"/>
      <c r="GMB17" s="315"/>
      <c r="GMC17" s="311"/>
      <c r="GMD17" s="311"/>
      <c r="GME17" s="624"/>
      <c r="GMF17" s="624"/>
      <c r="GMG17" s="624"/>
      <c r="GMH17" s="313"/>
      <c r="GMI17" s="314"/>
      <c r="GMJ17" s="315"/>
      <c r="GMK17" s="311"/>
      <c r="GML17" s="311"/>
      <c r="GMM17" s="624"/>
      <c r="GMN17" s="624"/>
      <c r="GMO17" s="624"/>
      <c r="GMP17" s="313"/>
      <c r="GMQ17" s="314"/>
      <c r="GMR17" s="315"/>
      <c r="GMS17" s="311"/>
      <c r="GMT17" s="311"/>
      <c r="GMU17" s="624"/>
      <c r="GMV17" s="624"/>
      <c r="GMW17" s="624"/>
      <c r="GMX17" s="313"/>
      <c r="GMY17" s="314"/>
      <c r="GMZ17" s="315"/>
      <c r="GNA17" s="311"/>
      <c r="GNB17" s="311"/>
      <c r="GNC17" s="624"/>
      <c r="GND17" s="624"/>
      <c r="GNE17" s="624"/>
      <c r="GNF17" s="313"/>
      <c r="GNG17" s="314"/>
      <c r="GNH17" s="315"/>
      <c r="GNI17" s="311"/>
      <c r="GNJ17" s="311"/>
      <c r="GNK17" s="624"/>
      <c r="GNL17" s="624"/>
      <c r="GNM17" s="624"/>
      <c r="GNN17" s="313"/>
      <c r="GNO17" s="314"/>
      <c r="GNP17" s="315"/>
      <c r="GNQ17" s="311"/>
      <c r="GNR17" s="311"/>
      <c r="GNS17" s="624"/>
      <c r="GNT17" s="624"/>
      <c r="GNU17" s="624"/>
      <c r="GNV17" s="313"/>
      <c r="GNW17" s="314"/>
      <c r="GNX17" s="315"/>
      <c r="GNY17" s="311"/>
      <c r="GNZ17" s="311"/>
      <c r="GOA17" s="624"/>
      <c r="GOB17" s="624"/>
      <c r="GOC17" s="624"/>
      <c r="GOD17" s="313"/>
      <c r="GOE17" s="314"/>
      <c r="GOF17" s="315"/>
      <c r="GOG17" s="311"/>
      <c r="GOH17" s="311"/>
      <c r="GOI17" s="624"/>
      <c r="GOJ17" s="624"/>
      <c r="GOK17" s="624"/>
      <c r="GOL17" s="313"/>
      <c r="GOM17" s="314"/>
      <c r="GON17" s="315"/>
      <c r="GOO17" s="311"/>
      <c r="GOP17" s="311"/>
      <c r="GOQ17" s="624"/>
      <c r="GOR17" s="624"/>
      <c r="GOS17" s="624"/>
      <c r="GOT17" s="313"/>
      <c r="GOU17" s="314"/>
      <c r="GOV17" s="315"/>
      <c r="GOW17" s="311"/>
      <c r="GOX17" s="311"/>
      <c r="GOY17" s="624"/>
      <c r="GOZ17" s="624"/>
      <c r="GPA17" s="624"/>
      <c r="GPB17" s="313"/>
      <c r="GPC17" s="314"/>
      <c r="GPD17" s="315"/>
      <c r="GPE17" s="311"/>
      <c r="GPF17" s="311"/>
      <c r="GPG17" s="624"/>
      <c r="GPH17" s="624"/>
      <c r="GPI17" s="624"/>
      <c r="GPJ17" s="313"/>
      <c r="GPK17" s="314"/>
      <c r="GPL17" s="315"/>
      <c r="GPM17" s="311"/>
      <c r="GPN17" s="311"/>
      <c r="GPO17" s="624"/>
      <c r="GPP17" s="624"/>
      <c r="GPQ17" s="624"/>
      <c r="GPR17" s="313"/>
      <c r="GPS17" s="314"/>
      <c r="GPT17" s="315"/>
      <c r="GPU17" s="311"/>
      <c r="GPV17" s="311"/>
      <c r="GPW17" s="624"/>
      <c r="GPX17" s="624"/>
      <c r="GPY17" s="624"/>
      <c r="GPZ17" s="313"/>
      <c r="GQA17" s="314"/>
      <c r="GQB17" s="315"/>
      <c r="GQC17" s="311"/>
      <c r="GQD17" s="311"/>
      <c r="GQE17" s="624"/>
      <c r="GQF17" s="624"/>
      <c r="GQG17" s="624"/>
      <c r="GQH17" s="313"/>
      <c r="GQI17" s="314"/>
      <c r="GQJ17" s="315"/>
      <c r="GQK17" s="311"/>
      <c r="GQL17" s="311"/>
      <c r="GQM17" s="624"/>
      <c r="GQN17" s="624"/>
      <c r="GQO17" s="624"/>
      <c r="GQP17" s="313"/>
      <c r="GQQ17" s="314"/>
      <c r="GQR17" s="315"/>
      <c r="GQS17" s="311"/>
      <c r="GQT17" s="311"/>
      <c r="GQU17" s="624"/>
      <c r="GQV17" s="624"/>
      <c r="GQW17" s="624"/>
      <c r="GQX17" s="313"/>
      <c r="GQY17" s="314"/>
      <c r="GQZ17" s="315"/>
      <c r="GRA17" s="311"/>
      <c r="GRB17" s="311"/>
      <c r="GRC17" s="624"/>
      <c r="GRD17" s="624"/>
      <c r="GRE17" s="624"/>
      <c r="GRF17" s="313"/>
      <c r="GRG17" s="314"/>
      <c r="GRH17" s="315"/>
      <c r="GRI17" s="311"/>
      <c r="GRJ17" s="311"/>
      <c r="GRK17" s="624"/>
      <c r="GRL17" s="624"/>
      <c r="GRM17" s="624"/>
      <c r="GRN17" s="313"/>
      <c r="GRO17" s="314"/>
      <c r="GRP17" s="315"/>
      <c r="GRQ17" s="311"/>
      <c r="GRR17" s="311"/>
      <c r="GRS17" s="624"/>
      <c r="GRT17" s="624"/>
      <c r="GRU17" s="624"/>
      <c r="GRV17" s="313"/>
      <c r="GRW17" s="314"/>
      <c r="GRX17" s="315"/>
      <c r="GRY17" s="311"/>
      <c r="GRZ17" s="311"/>
      <c r="GSA17" s="624"/>
      <c r="GSB17" s="624"/>
      <c r="GSC17" s="624"/>
      <c r="GSD17" s="313"/>
      <c r="GSE17" s="314"/>
      <c r="GSF17" s="315"/>
      <c r="GSG17" s="311"/>
      <c r="GSH17" s="311"/>
      <c r="GSI17" s="624"/>
      <c r="GSJ17" s="624"/>
      <c r="GSK17" s="624"/>
      <c r="GSL17" s="313"/>
      <c r="GSM17" s="314"/>
      <c r="GSN17" s="315"/>
      <c r="GSO17" s="311"/>
      <c r="GSP17" s="311"/>
      <c r="GSQ17" s="624"/>
      <c r="GSR17" s="624"/>
      <c r="GSS17" s="624"/>
      <c r="GST17" s="313"/>
      <c r="GSU17" s="314"/>
      <c r="GSV17" s="315"/>
      <c r="GSW17" s="311"/>
      <c r="GSX17" s="311"/>
      <c r="GSY17" s="624"/>
      <c r="GSZ17" s="624"/>
      <c r="GTA17" s="624"/>
      <c r="GTB17" s="313"/>
      <c r="GTC17" s="314"/>
      <c r="GTD17" s="315"/>
      <c r="GTE17" s="311"/>
      <c r="GTF17" s="311"/>
      <c r="GTG17" s="624"/>
      <c r="GTH17" s="624"/>
      <c r="GTI17" s="624"/>
      <c r="GTJ17" s="313"/>
      <c r="GTK17" s="314"/>
      <c r="GTL17" s="315"/>
      <c r="GTM17" s="311"/>
      <c r="GTN17" s="311"/>
      <c r="GTO17" s="624"/>
      <c r="GTP17" s="624"/>
      <c r="GTQ17" s="624"/>
      <c r="GTR17" s="313"/>
      <c r="GTS17" s="314"/>
      <c r="GTT17" s="315"/>
      <c r="GTU17" s="311"/>
      <c r="GTV17" s="311"/>
      <c r="GTW17" s="624"/>
      <c r="GTX17" s="624"/>
      <c r="GTY17" s="624"/>
      <c r="GTZ17" s="313"/>
      <c r="GUA17" s="314"/>
      <c r="GUB17" s="315"/>
      <c r="GUC17" s="311"/>
      <c r="GUD17" s="311"/>
      <c r="GUE17" s="624"/>
      <c r="GUF17" s="624"/>
      <c r="GUG17" s="624"/>
      <c r="GUH17" s="313"/>
      <c r="GUI17" s="314"/>
      <c r="GUJ17" s="315"/>
      <c r="GUK17" s="311"/>
      <c r="GUL17" s="311"/>
      <c r="GUM17" s="624"/>
      <c r="GUN17" s="624"/>
      <c r="GUO17" s="624"/>
      <c r="GUP17" s="313"/>
      <c r="GUQ17" s="314"/>
      <c r="GUR17" s="315"/>
      <c r="GUS17" s="311"/>
      <c r="GUT17" s="311"/>
      <c r="GUU17" s="624"/>
      <c r="GUV17" s="624"/>
      <c r="GUW17" s="624"/>
      <c r="GUX17" s="313"/>
      <c r="GUY17" s="314"/>
      <c r="GUZ17" s="315"/>
      <c r="GVA17" s="311"/>
      <c r="GVB17" s="311"/>
      <c r="GVC17" s="624"/>
      <c r="GVD17" s="624"/>
      <c r="GVE17" s="624"/>
      <c r="GVF17" s="313"/>
      <c r="GVG17" s="314"/>
      <c r="GVH17" s="315"/>
      <c r="GVI17" s="311"/>
      <c r="GVJ17" s="311"/>
      <c r="GVK17" s="624"/>
      <c r="GVL17" s="624"/>
      <c r="GVM17" s="624"/>
      <c r="GVN17" s="313"/>
      <c r="GVO17" s="314"/>
      <c r="GVP17" s="315"/>
      <c r="GVQ17" s="311"/>
      <c r="GVR17" s="311"/>
      <c r="GVS17" s="624"/>
      <c r="GVT17" s="624"/>
      <c r="GVU17" s="624"/>
      <c r="GVV17" s="313"/>
      <c r="GVW17" s="314"/>
      <c r="GVX17" s="315"/>
      <c r="GVY17" s="311"/>
      <c r="GVZ17" s="311"/>
      <c r="GWA17" s="624"/>
      <c r="GWB17" s="624"/>
      <c r="GWC17" s="624"/>
      <c r="GWD17" s="313"/>
      <c r="GWE17" s="314"/>
      <c r="GWF17" s="315"/>
      <c r="GWG17" s="311"/>
      <c r="GWH17" s="311"/>
      <c r="GWI17" s="624"/>
      <c r="GWJ17" s="624"/>
      <c r="GWK17" s="624"/>
      <c r="GWL17" s="313"/>
      <c r="GWM17" s="314"/>
      <c r="GWN17" s="315"/>
      <c r="GWO17" s="311"/>
      <c r="GWP17" s="311"/>
      <c r="GWQ17" s="624"/>
      <c r="GWR17" s="624"/>
      <c r="GWS17" s="624"/>
      <c r="GWT17" s="313"/>
      <c r="GWU17" s="314"/>
      <c r="GWV17" s="315"/>
      <c r="GWW17" s="311"/>
      <c r="GWX17" s="311"/>
      <c r="GWY17" s="624"/>
      <c r="GWZ17" s="624"/>
      <c r="GXA17" s="624"/>
      <c r="GXB17" s="313"/>
      <c r="GXC17" s="314"/>
      <c r="GXD17" s="315"/>
      <c r="GXE17" s="311"/>
      <c r="GXF17" s="311"/>
      <c r="GXG17" s="624"/>
      <c r="GXH17" s="624"/>
      <c r="GXI17" s="624"/>
      <c r="GXJ17" s="313"/>
      <c r="GXK17" s="314"/>
      <c r="GXL17" s="315"/>
      <c r="GXM17" s="311"/>
      <c r="GXN17" s="311"/>
      <c r="GXO17" s="624"/>
      <c r="GXP17" s="624"/>
      <c r="GXQ17" s="624"/>
      <c r="GXR17" s="313"/>
      <c r="GXS17" s="314"/>
      <c r="GXT17" s="315"/>
      <c r="GXU17" s="311"/>
      <c r="GXV17" s="311"/>
      <c r="GXW17" s="624"/>
      <c r="GXX17" s="624"/>
      <c r="GXY17" s="624"/>
      <c r="GXZ17" s="313"/>
      <c r="GYA17" s="314"/>
      <c r="GYB17" s="315"/>
      <c r="GYC17" s="311"/>
      <c r="GYD17" s="311"/>
      <c r="GYE17" s="624"/>
      <c r="GYF17" s="624"/>
      <c r="GYG17" s="624"/>
      <c r="GYH17" s="313"/>
      <c r="GYI17" s="314"/>
      <c r="GYJ17" s="315"/>
      <c r="GYK17" s="311"/>
      <c r="GYL17" s="311"/>
      <c r="GYM17" s="624"/>
      <c r="GYN17" s="624"/>
      <c r="GYO17" s="624"/>
      <c r="GYP17" s="313"/>
      <c r="GYQ17" s="314"/>
      <c r="GYR17" s="315"/>
      <c r="GYS17" s="311"/>
      <c r="GYT17" s="311"/>
      <c r="GYU17" s="624"/>
      <c r="GYV17" s="624"/>
      <c r="GYW17" s="624"/>
      <c r="GYX17" s="313"/>
      <c r="GYY17" s="314"/>
      <c r="GYZ17" s="315"/>
      <c r="GZA17" s="311"/>
      <c r="GZB17" s="311"/>
      <c r="GZC17" s="624"/>
      <c r="GZD17" s="624"/>
      <c r="GZE17" s="624"/>
      <c r="GZF17" s="313"/>
      <c r="GZG17" s="314"/>
      <c r="GZH17" s="315"/>
      <c r="GZI17" s="311"/>
      <c r="GZJ17" s="311"/>
      <c r="GZK17" s="624"/>
      <c r="GZL17" s="624"/>
      <c r="GZM17" s="624"/>
      <c r="GZN17" s="313"/>
      <c r="GZO17" s="314"/>
      <c r="GZP17" s="315"/>
      <c r="GZQ17" s="311"/>
      <c r="GZR17" s="311"/>
      <c r="GZS17" s="624"/>
      <c r="GZT17" s="624"/>
      <c r="GZU17" s="624"/>
      <c r="GZV17" s="313"/>
      <c r="GZW17" s="314"/>
      <c r="GZX17" s="315"/>
      <c r="GZY17" s="311"/>
      <c r="GZZ17" s="311"/>
      <c r="HAA17" s="624"/>
      <c r="HAB17" s="624"/>
      <c r="HAC17" s="624"/>
      <c r="HAD17" s="313"/>
      <c r="HAE17" s="314"/>
      <c r="HAF17" s="315"/>
      <c r="HAG17" s="311"/>
      <c r="HAH17" s="311"/>
      <c r="HAI17" s="624"/>
      <c r="HAJ17" s="624"/>
      <c r="HAK17" s="624"/>
      <c r="HAL17" s="313"/>
      <c r="HAM17" s="314"/>
      <c r="HAN17" s="315"/>
      <c r="HAO17" s="311"/>
      <c r="HAP17" s="311"/>
      <c r="HAQ17" s="624"/>
      <c r="HAR17" s="624"/>
      <c r="HAS17" s="624"/>
      <c r="HAT17" s="313"/>
      <c r="HAU17" s="314"/>
      <c r="HAV17" s="315"/>
      <c r="HAW17" s="311"/>
      <c r="HAX17" s="311"/>
      <c r="HAY17" s="624"/>
      <c r="HAZ17" s="624"/>
      <c r="HBA17" s="624"/>
      <c r="HBB17" s="313"/>
      <c r="HBC17" s="314"/>
      <c r="HBD17" s="315"/>
      <c r="HBE17" s="311"/>
      <c r="HBF17" s="311"/>
      <c r="HBG17" s="624"/>
      <c r="HBH17" s="624"/>
      <c r="HBI17" s="624"/>
      <c r="HBJ17" s="313"/>
      <c r="HBK17" s="314"/>
      <c r="HBL17" s="315"/>
      <c r="HBM17" s="311"/>
      <c r="HBN17" s="311"/>
      <c r="HBO17" s="624"/>
      <c r="HBP17" s="624"/>
      <c r="HBQ17" s="624"/>
      <c r="HBR17" s="313"/>
      <c r="HBS17" s="314"/>
      <c r="HBT17" s="315"/>
      <c r="HBU17" s="311"/>
      <c r="HBV17" s="311"/>
      <c r="HBW17" s="624"/>
      <c r="HBX17" s="624"/>
      <c r="HBY17" s="624"/>
      <c r="HBZ17" s="313"/>
      <c r="HCA17" s="314"/>
      <c r="HCB17" s="315"/>
      <c r="HCC17" s="311"/>
      <c r="HCD17" s="311"/>
      <c r="HCE17" s="624"/>
      <c r="HCF17" s="624"/>
      <c r="HCG17" s="624"/>
      <c r="HCH17" s="313"/>
      <c r="HCI17" s="314"/>
      <c r="HCJ17" s="315"/>
      <c r="HCK17" s="311"/>
      <c r="HCL17" s="311"/>
      <c r="HCM17" s="624"/>
      <c r="HCN17" s="624"/>
      <c r="HCO17" s="624"/>
      <c r="HCP17" s="313"/>
      <c r="HCQ17" s="314"/>
      <c r="HCR17" s="315"/>
      <c r="HCS17" s="311"/>
      <c r="HCT17" s="311"/>
      <c r="HCU17" s="624"/>
      <c r="HCV17" s="624"/>
      <c r="HCW17" s="624"/>
      <c r="HCX17" s="313"/>
      <c r="HCY17" s="314"/>
      <c r="HCZ17" s="315"/>
      <c r="HDA17" s="311"/>
      <c r="HDB17" s="311"/>
      <c r="HDC17" s="624"/>
      <c r="HDD17" s="624"/>
      <c r="HDE17" s="624"/>
      <c r="HDF17" s="313"/>
      <c r="HDG17" s="314"/>
      <c r="HDH17" s="315"/>
      <c r="HDI17" s="311"/>
      <c r="HDJ17" s="311"/>
      <c r="HDK17" s="624"/>
      <c r="HDL17" s="624"/>
      <c r="HDM17" s="624"/>
      <c r="HDN17" s="313"/>
      <c r="HDO17" s="314"/>
      <c r="HDP17" s="315"/>
      <c r="HDQ17" s="311"/>
      <c r="HDR17" s="311"/>
      <c r="HDS17" s="624"/>
      <c r="HDT17" s="624"/>
      <c r="HDU17" s="624"/>
      <c r="HDV17" s="313"/>
      <c r="HDW17" s="314"/>
      <c r="HDX17" s="315"/>
      <c r="HDY17" s="311"/>
      <c r="HDZ17" s="311"/>
      <c r="HEA17" s="624"/>
      <c r="HEB17" s="624"/>
      <c r="HEC17" s="624"/>
      <c r="HED17" s="313"/>
      <c r="HEE17" s="314"/>
      <c r="HEF17" s="315"/>
      <c r="HEG17" s="311"/>
      <c r="HEH17" s="311"/>
      <c r="HEI17" s="624"/>
      <c r="HEJ17" s="624"/>
      <c r="HEK17" s="624"/>
      <c r="HEL17" s="313"/>
      <c r="HEM17" s="314"/>
      <c r="HEN17" s="315"/>
      <c r="HEO17" s="311"/>
      <c r="HEP17" s="311"/>
      <c r="HEQ17" s="624"/>
      <c r="HER17" s="624"/>
      <c r="HES17" s="624"/>
      <c r="HET17" s="313"/>
      <c r="HEU17" s="314"/>
      <c r="HEV17" s="315"/>
      <c r="HEW17" s="311"/>
      <c r="HEX17" s="311"/>
      <c r="HEY17" s="624"/>
      <c r="HEZ17" s="624"/>
      <c r="HFA17" s="624"/>
      <c r="HFB17" s="313"/>
      <c r="HFC17" s="314"/>
      <c r="HFD17" s="315"/>
      <c r="HFE17" s="311"/>
      <c r="HFF17" s="311"/>
      <c r="HFG17" s="624"/>
      <c r="HFH17" s="624"/>
      <c r="HFI17" s="624"/>
      <c r="HFJ17" s="313"/>
      <c r="HFK17" s="314"/>
      <c r="HFL17" s="315"/>
      <c r="HFM17" s="311"/>
      <c r="HFN17" s="311"/>
      <c r="HFO17" s="624"/>
      <c r="HFP17" s="624"/>
      <c r="HFQ17" s="624"/>
      <c r="HFR17" s="313"/>
      <c r="HFS17" s="314"/>
      <c r="HFT17" s="315"/>
      <c r="HFU17" s="311"/>
      <c r="HFV17" s="311"/>
      <c r="HFW17" s="624"/>
      <c r="HFX17" s="624"/>
      <c r="HFY17" s="624"/>
      <c r="HFZ17" s="313"/>
      <c r="HGA17" s="314"/>
      <c r="HGB17" s="315"/>
      <c r="HGC17" s="311"/>
      <c r="HGD17" s="311"/>
      <c r="HGE17" s="624"/>
      <c r="HGF17" s="624"/>
      <c r="HGG17" s="624"/>
      <c r="HGH17" s="313"/>
      <c r="HGI17" s="314"/>
      <c r="HGJ17" s="315"/>
      <c r="HGK17" s="311"/>
      <c r="HGL17" s="311"/>
      <c r="HGM17" s="624"/>
      <c r="HGN17" s="624"/>
      <c r="HGO17" s="624"/>
      <c r="HGP17" s="313"/>
      <c r="HGQ17" s="314"/>
      <c r="HGR17" s="315"/>
      <c r="HGS17" s="311"/>
      <c r="HGT17" s="311"/>
      <c r="HGU17" s="624"/>
      <c r="HGV17" s="624"/>
      <c r="HGW17" s="624"/>
      <c r="HGX17" s="313"/>
      <c r="HGY17" s="314"/>
      <c r="HGZ17" s="315"/>
      <c r="HHA17" s="311"/>
      <c r="HHB17" s="311"/>
      <c r="HHC17" s="624"/>
      <c r="HHD17" s="624"/>
      <c r="HHE17" s="624"/>
      <c r="HHF17" s="313"/>
      <c r="HHG17" s="314"/>
      <c r="HHH17" s="315"/>
      <c r="HHI17" s="311"/>
      <c r="HHJ17" s="311"/>
      <c r="HHK17" s="624"/>
      <c r="HHL17" s="624"/>
      <c r="HHM17" s="624"/>
      <c r="HHN17" s="313"/>
      <c r="HHO17" s="314"/>
      <c r="HHP17" s="315"/>
      <c r="HHQ17" s="311"/>
      <c r="HHR17" s="311"/>
      <c r="HHS17" s="624"/>
      <c r="HHT17" s="624"/>
      <c r="HHU17" s="624"/>
      <c r="HHV17" s="313"/>
      <c r="HHW17" s="314"/>
      <c r="HHX17" s="315"/>
      <c r="HHY17" s="311"/>
      <c r="HHZ17" s="311"/>
      <c r="HIA17" s="624"/>
      <c r="HIB17" s="624"/>
      <c r="HIC17" s="624"/>
      <c r="HID17" s="313"/>
      <c r="HIE17" s="314"/>
      <c r="HIF17" s="315"/>
      <c r="HIG17" s="311"/>
      <c r="HIH17" s="311"/>
      <c r="HII17" s="624"/>
      <c r="HIJ17" s="624"/>
      <c r="HIK17" s="624"/>
      <c r="HIL17" s="313"/>
      <c r="HIM17" s="314"/>
      <c r="HIN17" s="315"/>
      <c r="HIO17" s="311"/>
      <c r="HIP17" s="311"/>
      <c r="HIQ17" s="624"/>
      <c r="HIR17" s="624"/>
      <c r="HIS17" s="624"/>
      <c r="HIT17" s="313"/>
      <c r="HIU17" s="314"/>
      <c r="HIV17" s="315"/>
      <c r="HIW17" s="311"/>
      <c r="HIX17" s="311"/>
      <c r="HIY17" s="624"/>
      <c r="HIZ17" s="624"/>
      <c r="HJA17" s="624"/>
      <c r="HJB17" s="313"/>
      <c r="HJC17" s="314"/>
      <c r="HJD17" s="315"/>
      <c r="HJE17" s="311"/>
      <c r="HJF17" s="311"/>
      <c r="HJG17" s="624"/>
      <c r="HJH17" s="624"/>
      <c r="HJI17" s="624"/>
      <c r="HJJ17" s="313"/>
      <c r="HJK17" s="314"/>
      <c r="HJL17" s="315"/>
      <c r="HJM17" s="311"/>
      <c r="HJN17" s="311"/>
      <c r="HJO17" s="624"/>
      <c r="HJP17" s="624"/>
      <c r="HJQ17" s="624"/>
      <c r="HJR17" s="313"/>
      <c r="HJS17" s="314"/>
      <c r="HJT17" s="315"/>
      <c r="HJU17" s="311"/>
      <c r="HJV17" s="311"/>
      <c r="HJW17" s="624"/>
      <c r="HJX17" s="624"/>
      <c r="HJY17" s="624"/>
      <c r="HJZ17" s="313"/>
      <c r="HKA17" s="314"/>
      <c r="HKB17" s="315"/>
      <c r="HKC17" s="311"/>
      <c r="HKD17" s="311"/>
      <c r="HKE17" s="624"/>
      <c r="HKF17" s="624"/>
      <c r="HKG17" s="624"/>
      <c r="HKH17" s="313"/>
      <c r="HKI17" s="314"/>
      <c r="HKJ17" s="315"/>
      <c r="HKK17" s="311"/>
      <c r="HKL17" s="311"/>
      <c r="HKM17" s="624"/>
      <c r="HKN17" s="624"/>
      <c r="HKO17" s="624"/>
      <c r="HKP17" s="313"/>
      <c r="HKQ17" s="314"/>
      <c r="HKR17" s="315"/>
      <c r="HKS17" s="311"/>
      <c r="HKT17" s="311"/>
      <c r="HKU17" s="624"/>
      <c r="HKV17" s="624"/>
      <c r="HKW17" s="624"/>
      <c r="HKX17" s="313"/>
      <c r="HKY17" s="314"/>
      <c r="HKZ17" s="315"/>
      <c r="HLA17" s="311"/>
      <c r="HLB17" s="311"/>
      <c r="HLC17" s="624"/>
      <c r="HLD17" s="624"/>
      <c r="HLE17" s="624"/>
      <c r="HLF17" s="313"/>
      <c r="HLG17" s="314"/>
      <c r="HLH17" s="315"/>
      <c r="HLI17" s="311"/>
      <c r="HLJ17" s="311"/>
      <c r="HLK17" s="624"/>
      <c r="HLL17" s="624"/>
      <c r="HLM17" s="624"/>
      <c r="HLN17" s="313"/>
      <c r="HLO17" s="314"/>
      <c r="HLP17" s="315"/>
      <c r="HLQ17" s="311"/>
      <c r="HLR17" s="311"/>
      <c r="HLS17" s="624"/>
      <c r="HLT17" s="624"/>
      <c r="HLU17" s="624"/>
      <c r="HLV17" s="313"/>
      <c r="HLW17" s="314"/>
      <c r="HLX17" s="315"/>
      <c r="HLY17" s="311"/>
      <c r="HLZ17" s="311"/>
      <c r="HMA17" s="624"/>
      <c r="HMB17" s="624"/>
      <c r="HMC17" s="624"/>
      <c r="HMD17" s="313"/>
      <c r="HME17" s="314"/>
      <c r="HMF17" s="315"/>
      <c r="HMG17" s="311"/>
      <c r="HMH17" s="311"/>
      <c r="HMI17" s="624"/>
      <c r="HMJ17" s="624"/>
      <c r="HMK17" s="624"/>
      <c r="HML17" s="313"/>
      <c r="HMM17" s="314"/>
      <c r="HMN17" s="315"/>
      <c r="HMO17" s="311"/>
      <c r="HMP17" s="311"/>
      <c r="HMQ17" s="624"/>
      <c r="HMR17" s="624"/>
      <c r="HMS17" s="624"/>
      <c r="HMT17" s="313"/>
      <c r="HMU17" s="314"/>
      <c r="HMV17" s="315"/>
      <c r="HMW17" s="311"/>
      <c r="HMX17" s="311"/>
      <c r="HMY17" s="624"/>
      <c r="HMZ17" s="624"/>
      <c r="HNA17" s="624"/>
      <c r="HNB17" s="313"/>
      <c r="HNC17" s="314"/>
      <c r="HND17" s="315"/>
      <c r="HNE17" s="311"/>
      <c r="HNF17" s="311"/>
      <c r="HNG17" s="624"/>
      <c r="HNH17" s="624"/>
      <c r="HNI17" s="624"/>
      <c r="HNJ17" s="313"/>
      <c r="HNK17" s="314"/>
      <c r="HNL17" s="315"/>
      <c r="HNM17" s="311"/>
      <c r="HNN17" s="311"/>
      <c r="HNO17" s="624"/>
      <c r="HNP17" s="624"/>
      <c r="HNQ17" s="624"/>
      <c r="HNR17" s="313"/>
      <c r="HNS17" s="314"/>
      <c r="HNT17" s="315"/>
      <c r="HNU17" s="311"/>
      <c r="HNV17" s="311"/>
      <c r="HNW17" s="624"/>
      <c r="HNX17" s="624"/>
      <c r="HNY17" s="624"/>
      <c r="HNZ17" s="313"/>
      <c r="HOA17" s="314"/>
      <c r="HOB17" s="315"/>
      <c r="HOC17" s="311"/>
      <c r="HOD17" s="311"/>
      <c r="HOE17" s="624"/>
      <c r="HOF17" s="624"/>
      <c r="HOG17" s="624"/>
      <c r="HOH17" s="313"/>
      <c r="HOI17" s="314"/>
      <c r="HOJ17" s="315"/>
      <c r="HOK17" s="311"/>
      <c r="HOL17" s="311"/>
      <c r="HOM17" s="624"/>
      <c r="HON17" s="624"/>
      <c r="HOO17" s="624"/>
      <c r="HOP17" s="313"/>
      <c r="HOQ17" s="314"/>
      <c r="HOR17" s="315"/>
      <c r="HOS17" s="311"/>
      <c r="HOT17" s="311"/>
      <c r="HOU17" s="624"/>
      <c r="HOV17" s="624"/>
      <c r="HOW17" s="624"/>
      <c r="HOX17" s="313"/>
      <c r="HOY17" s="314"/>
      <c r="HOZ17" s="315"/>
      <c r="HPA17" s="311"/>
      <c r="HPB17" s="311"/>
      <c r="HPC17" s="624"/>
      <c r="HPD17" s="624"/>
      <c r="HPE17" s="624"/>
      <c r="HPF17" s="313"/>
      <c r="HPG17" s="314"/>
      <c r="HPH17" s="315"/>
      <c r="HPI17" s="311"/>
      <c r="HPJ17" s="311"/>
      <c r="HPK17" s="624"/>
      <c r="HPL17" s="624"/>
      <c r="HPM17" s="624"/>
      <c r="HPN17" s="313"/>
      <c r="HPO17" s="314"/>
      <c r="HPP17" s="315"/>
      <c r="HPQ17" s="311"/>
      <c r="HPR17" s="311"/>
      <c r="HPS17" s="624"/>
      <c r="HPT17" s="624"/>
      <c r="HPU17" s="624"/>
      <c r="HPV17" s="313"/>
      <c r="HPW17" s="314"/>
      <c r="HPX17" s="315"/>
      <c r="HPY17" s="311"/>
      <c r="HPZ17" s="311"/>
      <c r="HQA17" s="624"/>
      <c r="HQB17" s="624"/>
      <c r="HQC17" s="624"/>
      <c r="HQD17" s="313"/>
      <c r="HQE17" s="314"/>
      <c r="HQF17" s="315"/>
      <c r="HQG17" s="311"/>
      <c r="HQH17" s="311"/>
      <c r="HQI17" s="624"/>
      <c r="HQJ17" s="624"/>
      <c r="HQK17" s="624"/>
      <c r="HQL17" s="313"/>
      <c r="HQM17" s="314"/>
      <c r="HQN17" s="315"/>
      <c r="HQO17" s="311"/>
      <c r="HQP17" s="311"/>
      <c r="HQQ17" s="624"/>
      <c r="HQR17" s="624"/>
      <c r="HQS17" s="624"/>
      <c r="HQT17" s="313"/>
      <c r="HQU17" s="314"/>
      <c r="HQV17" s="315"/>
      <c r="HQW17" s="311"/>
      <c r="HQX17" s="311"/>
      <c r="HQY17" s="624"/>
      <c r="HQZ17" s="624"/>
      <c r="HRA17" s="624"/>
      <c r="HRB17" s="313"/>
      <c r="HRC17" s="314"/>
      <c r="HRD17" s="315"/>
      <c r="HRE17" s="311"/>
      <c r="HRF17" s="311"/>
      <c r="HRG17" s="624"/>
      <c r="HRH17" s="624"/>
      <c r="HRI17" s="624"/>
      <c r="HRJ17" s="313"/>
      <c r="HRK17" s="314"/>
      <c r="HRL17" s="315"/>
      <c r="HRM17" s="311"/>
      <c r="HRN17" s="311"/>
      <c r="HRO17" s="624"/>
      <c r="HRP17" s="624"/>
      <c r="HRQ17" s="624"/>
      <c r="HRR17" s="313"/>
      <c r="HRS17" s="314"/>
      <c r="HRT17" s="315"/>
      <c r="HRU17" s="311"/>
      <c r="HRV17" s="311"/>
      <c r="HRW17" s="624"/>
      <c r="HRX17" s="624"/>
      <c r="HRY17" s="624"/>
      <c r="HRZ17" s="313"/>
      <c r="HSA17" s="314"/>
      <c r="HSB17" s="315"/>
      <c r="HSC17" s="311"/>
      <c r="HSD17" s="311"/>
      <c r="HSE17" s="624"/>
      <c r="HSF17" s="624"/>
      <c r="HSG17" s="624"/>
      <c r="HSH17" s="313"/>
      <c r="HSI17" s="314"/>
      <c r="HSJ17" s="315"/>
      <c r="HSK17" s="311"/>
      <c r="HSL17" s="311"/>
      <c r="HSM17" s="624"/>
      <c r="HSN17" s="624"/>
      <c r="HSO17" s="624"/>
      <c r="HSP17" s="313"/>
      <c r="HSQ17" s="314"/>
      <c r="HSR17" s="315"/>
      <c r="HSS17" s="311"/>
      <c r="HST17" s="311"/>
      <c r="HSU17" s="624"/>
      <c r="HSV17" s="624"/>
      <c r="HSW17" s="624"/>
      <c r="HSX17" s="313"/>
      <c r="HSY17" s="314"/>
      <c r="HSZ17" s="315"/>
      <c r="HTA17" s="311"/>
      <c r="HTB17" s="311"/>
      <c r="HTC17" s="624"/>
      <c r="HTD17" s="624"/>
      <c r="HTE17" s="624"/>
      <c r="HTF17" s="313"/>
      <c r="HTG17" s="314"/>
      <c r="HTH17" s="315"/>
      <c r="HTI17" s="311"/>
      <c r="HTJ17" s="311"/>
      <c r="HTK17" s="624"/>
      <c r="HTL17" s="624"/>
      <c r="HTM17" s="624"/>
      <c r="HTN17" s="313"/>
      <c r="HTO17" s="314"/>
      <c r="HTP17" s="315"/>
      <c r="HTQ17" s="311"/>
      <c r="HTR17" s="311"/>
      <c r="HTS17" s="624"/>
      <c r="HTT17" s="624"/>
      <c r="HTU17" s="624"/>
      <c r="HTV17" s="313"/>
      <c r="HTW17" s="314"/>
      <c r="HTX17" s="315"/>
      <c r="HTY17" s="311"/>
      <c r="HTZ17" s="311"/>
      <c r="HUA17" s="624"/>
      <c r="HUB17" s="624"/>
      <c r="HUC17" s="624"/>
      <c r="HUD17" s="313"/>
      <c r="HUE17" s="314"/>
      <c r="HUF17" s="315"/>
      <c r="HUG17" s="311"/>
      <c r="HUH17" s="311"/>
      <c r="HUI17" s="624"/>
      <c r="HUJ17" s="624"/>
      <c r="HUK17" s="624"/>
      <c r="HUL17" s="313"/>
      <c r="HUM17" s="314"/>
      <c r="HUN17" s="315"/>
      <c r="HUO17" s="311"/>
      <c r="HUP17" s="311"/>
      <c r="HUQ17" s="624"/>
      <c r="HUR17" s="624"/>
      <c r="HUS17" s="624"/>
      <c r="HUT17" s="313"/>
      <c r="HUU17" s="314"/>
      <c r="HUV17" s="315"/>
      <c r="HUW17" s="311"/>
      <c r="HUX17" s="311"/>
      <c r="HUY17" s="624"/>
      <c r="HUZ17" s="624"/>
      <c r="HVA17" s="624"/>
      <c r="HVB17" s="313"/>
      <c r="HVC17" s="314"/>
      <c r="HVD17" s="315"/>
      <c r="HVE17" s="311"/>
      <c r="HVF17" s="311"/>
      <c r="HVG17" s="624"/>
      <c r="HVH17" s="624"/>
      <c r="HVI17" s="624"/>
      <c r="HVJ17" s="313"/>
      <c r="HVK17" s="314"/>
      <c r="HVL17" s="315"/>
      <c r="HVM17" s="311"/>
      <c r="HVN17" s="311"/>
      <c r="HVO17" s="624"/>
      <c r="HVP17" s="624"/>
      <c r="HVQ17" s="624"/>
      <c r="HVR17" s="313"/>
      <c r="HVS17" s="314"/>
      <c r="HVT17" s="315"/>
      <c r="HVU17" s="311"/>
      <c r="HVV17" s="311"/>
      <c r="HVW17" s="624"/>
      <c r="HVX17" s="624"/>
      <c r="HVY17" s="624"/>
      <c r="HVZ17" s="313"/>
      <c r="HWA17" s="314"/>
      <c r="HWB17" s="315"/>
      <c r="HWC17" s="311"/>
      <c r="HWD17" s="311"/>
      <c r="HWE17" s="624"/>
      <c r="HWF17" s="624"/>
      <c r="HWG17" s="624"/>
      <c r="HWH17" s="313"/>
      <c r="HWI17" s="314"/>
      <c r="HWJ17" s="315"/>
      <c r="HWK17" s="311"/>
      <c r="HWL17" s="311"/>
      <c r="HWM17" s="624"/>
      <c r="HWN17" s="624"/>
      <c r="HWO17" s="624"/>
      <c r="HWP17" s="313"/>
      <c r="HWQ17" s="314"/>
      <c r="HWR17" s="315"/>
      <c r="HWS17" s="311"/>
      <c r="HWT17" s="311"/>
      <c r="HWU17" s="624"/>
      <c r="HWV17" s="624"/>
      <c r="HWW17" s="624"/>
      <c r="HWX17" s="313"/>
      <c r="HWY17" s="314"/>
      <c r="HWZ17" s="315"/>
      <c r="HXA17" s="311"/>
      <c r="HXB17" s="311"/>
      <c r="HXC17" s="624"/>
      <c r="HXD17" s="624"/>
      <c r="HXE17" s="624"/>
      <c r="HXF17" s="313"/>
      <c r="HXG17" s="314"/>
      <c r="HXH17" s="315"/>
      <c r="HXI17" s="311"/>
      <c r="HXJ17" s="311"/>
      <c r="HXK17" s="624"/>
      <c r="HXL17" s="624"/>
      <c r="HXM17" s="624"/>
      <c r="HXN17" s="313"/>
      <c r="HXO17" s="314"/>
      <c r="HXP17" s="315"/>
      <c r="HXQ17" s="311"/>
      <c r="HXR17" s="311"/>
      <c r="HXS17" s="624"/>
      <c r="HXT17" s="624"/>
      <c r="HXU17" s="624"/>
      <c r="HXV17" s="313"/>
      <c r="HXW17" s="314"/>
      <c r="HXX17" s="315"/>
      <c r="HXY17" s="311"/>
      <c r="HXZ17" s="311"/>
      <c r="HYA17" s="624"/>
      <c r="HYB17" s="624"/>
      <c r="HYC17" s="624"/>
      <c r="HYD17" s="313"/>
      <c r="HYE17" s="314"/>
      <c r="HYF17" s="315"/>
      <c r="HYG17" s="311"/>
      <c r="HYH17" s="311"/>
      <c r="HYI17" s="624"/>
      <c r="HYJ17" s="624"/>
      <c r="HYK17" s="624"/>
      <c r="HYL17" s="313"/>
      <c r="HYM17" s="314"/>
      <c r="HYN17" s="315"/>
      <c r="HYO17" s="311"/>
      <c r="HYP17" s="311"/>
      <c r="HYQ17" s="624"/>
      <c r="HYR17" s="624"/>
      <c r="HYS17" s="624"/>
      <c r="HYT17" s="313"/>
      <c r="HYU17" s="314"/>
      <c r="HYV17" s="315"/>
      <c r="HYW17" s="311"/>
      <c r="HYX17" s="311"/>
      <c r="HYY17" s="624"/>
      <c r="HYZ17" s="624"/>
      <c r="HZA17" s="624"/>
      <c r="HZB17" s="313"/>
      <c r="HZC17" s="314"/>
      <c r="HZD17" s="315"/>
      <c r="HZE17" s="311"/>
      <c r="HZF17" s="311"/>
      <c r="HZG17" s="624"/>
      <c r="HZH17" s="624"/>
      <c r="HZI17" s="624"/>
      <c r="HZJ17" s="313"/>
      <c r="HZK17" s="314"/>
      <c r="HZL17" s="315"/>
      <c r="HZM17" s="311"/>
      <c r="HZN17" s="311"/>
      <c r="HZO17" s="624"/>
      <c r="HZP17" s="624"/>
      <c r="HZQ17" s="624"/>
      <c r="HZR17" s="313"/>
      <c r="HZS17" s="314"/>
      <c r="HZT17" s="315"/>
      <c r="HZU17" s="311"/>
      <c r="HZV17" s="311"/>
      <c r="HZW17" s="624"/>
      <c r="HZX17" s="624"/>
      <c r="HZY17" s="624"/>
      <c r="HZZ17" s="313"/>
      <c r="IAA17" s="314"/>
      <c r="IAB17" s="315"/>
      <c r="IAC17" s="311"/>
      <c r="IAD17" s="311"/>
      <c r="IAE17" s="624"/>
      <c r="IAF17" s="624"/>
      <c r="IAG17" s="624"/>
      <c r="IAH17" s="313"/>
      <c r="IAI17" s="314"/>
      <c r="IAJ17" s="315"/>
      <c r="IAK17" s="311"/>
      <c r="IAL17" s="311"/>
      <c r="IAM17" s="624"/>
      <c r="IAN17" s="624"/>
      <c r="IAO17" s="624"/>
      <c r="IAP17" s="313"/>
      <c r="IAQ17" s="314"/>
      <c r="IAR17" s="315"/>
      <c r="IAS17" s="311"/>
      <c r="IAT17" s="311"/>
      <c r="IAU17" s="624"/>
      <c r="IAV17" s="624"/>
      <c r="IAW17" s="624"/>
      <c r="IAX17" s="313"/>
      <c r="IAY17" s="314"/>
      <c r="IAZ17" s="315"/>
      <c r="IBA17" s="311"/>
      <c r="IBB17" s="311"/>
      <c r="IBC17" s="624"/>
      <c r="IBD17" s="624"/>
      <c r="IBE17" s="624"/>
      <c r="IBF17" s="313"/>
      <c r="IBG17" s="314"/>
      <c r="IBH17" s="315"/>
      <c r="IBI17" s="311"/>
      <c r="IBJ17" s="311"/>
      <c r="IBK17" s="624"/>
      <c r="IBL17" s="624"/>
      <c r="IBM17" s="624"/>
      <c r="IBN17" s="313"/>
      <c r="IBO17" s="314"/>
      <c r="IBP17" s="315"/>
      <c r="IBQ17" s="311"/>
      <c r="IBR17" s="311"/>
      <c r="IBS17" s="624"/>
      <c r="IBT17" s="624"/>
      <c r="IBU17" s="624"/>
      <c r="IBV17" s="313"/>
      <c r="IBW17" s="314"/>
      <c r="IBX17" s="315"/>
      <c r="IBY17" s="311"/>
      <c r="IBZ17" s="311"/>
      <c r="ICA17" s="624"/>
      <c r="ICB17" s="624"/>
      <c r="ICC17" s="624"/>
      <c r="ICD17" s="313"/>
      <c r="ICE17" s="314"/>
      <c r="ICF17" s="315"/>
      <c r="ICG17" s="311"/>
      <c r="ICH17" s="311"/>
      <c r="ICI17" s="624"/>
      <c r="ICJ17" s="624"/>
      <c r="ICK17" s="624"/>
      <c r="ICL17" s="313"/>
      <c r="ICM17" s="314"/>
      <c r="ICN17" s="315"/>
      <c r="ICO17" s="311"/>
      <c r="ICP17" s="311"/>
      <c r="ICQ17" s="624"/>
      <c r="ICR17" s="624"/>
      <c r="ICS17" s="624"/>
      <c r="ICT17" s="313"/>
      <c r="ICU17" s="314"/>
      <c r="ICV17" s="315"/>
      <c r="ICW17" s="311"/>
      <c r="ICX17" s="311"/>
      <c r="ICY17" s="624"/>
      <c r="ICZ17" s="624"/>
      <c r="IDA17" s="624"/>
      <c r="IDB17" s="313"/>
      <c r="IDC17" s="314"/>
      <c r="IDD17" s="315"/>
      <c r="IDE17" s="311"/>
      <c r="IDF17" s="311"/>
      <c r="IDG17" s="624"/>
      <c r="IDH17" s="624"/>
      <c r="IDI17" s="624"/>
      <c r="IDJ17" s="313"/>
      <c r="IDK17" s="314"/>
      <c r="IDL17" s="315"/>
      <c r="IDM17" s="311"/>
      <c r="IDN17" s="311"/>
      <c r="IDO17" s="624"/>
      <c r="IDP17" s="624"/>
      <c r="IDQ17" s="624"/>
      <c r="IDR17" s="313"/>
      <c r="IDS17" s="314"/>
      <c r="IDT17" s="315"/>
      <c r="IDU17" s="311"/>
      <c r="IDV17" s="311"/>
      <c r="IDW17" s="624"/>
      <c r="IDX17" s="624"/>
      <c r="IDY17" s="624"/>
      <c r="IDZ17" s="313"/>
      <c r="IEA17" s="314"/>
      <c r="IEB17" s="315"/>
      <c r="IEC17" s="311"/>
      <c r="IED17" s="311"/>
      <c r="IEE17" s="624"/>
      <c r="IEF17" s="624"/>
      <c r="IEG17" s="624"/>
      <c r="IEH17" s="313"/>
      <c r="IEI17" s="314"/>
      <c r="IEJ17" s="315"/>
      <c r="IEK17" s="311"/>
      <c r="IEL17" s="311"/>
      <c r="IEM17" s="624"/>
      <c r="IEN17" s="624"/>
      <c r="IEO17" s="624"/>
      <c r="IEP17" s="313"/>
      <c r="IEQ17" s="314"/>
      <c r="IER17" s="315"/>
      <c r="IES17" s="311"/>
      <c r="IET17" s="311"/>
      <c r="IEU17" s="624"/>
      <c r="IEV17" s="624"/>
      <c r="IEW17" s="624"/>
      <c r="IEX17" s="313"/>
      <c r="IEY17" s="314"/>
      <c r="IEZ17" s="315"/>
      <c r="IFA17" s="311"/>
      <c r="IFB17" s="311"/>
      <c r="IFC17" s="624"/>
      <c r="IFD17" s="624"/>
      <c r="IFE17" s="624"/>
      <c r="IFF17" s="313"/>
      <c r="IFG17" s="314"/>
      <c r="IFH17" s="315"/>
      <c r="IFI17" s="311"/>
      <c r="IFJ17" s="311"/>
      <c r="IFK17" s="624"/>
      <c r="IFL17" s="624"/>
      <c r="IFM17" s="624"/>
      <c r="IFN17" s="313"/>
      <c r="IFO17" s="314"/>
      <c r="IFP17" s="315"/>
      <c r="IFQ17" s="311"/>
      <c r="IFR17" s="311"/>
      <c r="IFS17" s="624"/>
      <c r="IFT17" s="624"/>
      <c r="IFU17" s="624"/>
      <c r="IFV17" s="313"/>
      <c r="IFW17" s="314"/>
      <c r="IFX17" s="315"/>
      <c r="IFY17" s="311"/>
      <c r="IFZ17" s="311"/>
      <c r="IGA17" s="624"/>
      <c r="IGB17" s="624"/>
      <c r="IGC17" s="624"/>
      <c r="IGD17" s="313"/>
      <c r="IGE17" s="314"/>
      <c r="IGF17" s="315"/>
      <c r="IGG17" s="311"/>
      <c r="IGH17" s="311"/>
      <c r="IGI17" s="624"/>
      <c r="IGJ17" s="624"/>
      <c r="IGK17" s="624"/>
      <c r="IGL17" s="313"/>
      <c r="IGM17" s="314"/>
      <c r="IGN17" s="315"/>
      <c r="IGO17" s="311"/>
      <c r="IGP17" s="311"/>
      <c r="IGQ17" s="624"/>
      <c r="IGR17" s="624"/>
      <c r="IGS17" s="624"/>
      <c r="IGT17" s="313"/>
      <c r="IGU17" s="314"/>
      <c r="IGV17" s="315"/>
      <c r="IGW17" s="311"/>
      <c r="IGX17" s="311"/>
      <c r="IGY17" s="624"/>
      <c r="IGZ17" s="624"/>
      <c r="IHA17" s="624"/>
      <c r="IHB17" s="313"/>
      <c r="IHC17" s="314"/>
      <c r="IHD17" s="315"/>
      <c r="IHE17" s="311"/>
      <c r="IHF17" s="311"/>
      <c r="IHG17" s="624"/>
      <c r="IHH17" s="624"/>
      <c r="IHI17" s="624"/>
      <c r="IHJ17" s="313"/>
      <c r="IHK17" s="314"/>
      <c r="IHL17" s="315"/>
      <c r="IHM17" s="311"/>
      <c r="IHN17" s="311"/>
      <c r="IHO17" s="624"/>
      <c r="IHP17" s="624"/>
      <c r="IHQ17" s="624"/>
      <c r="IHR17" s="313"/>
      <c r="IHS17" s="314"/>
      <c r="IHT17" s="315"/>
      <c r="IHU17" s="311"/>
      <c r="IHV17" s="311"/>
      <c r="IHW17" s="624"/>
      <c r="IHX17" s="624"/>
      <c r="IHY17" s="624"/>
      <c r="IHZ17" s="313"/>
      <c r="IIA17" s="314"/>
      <c r="IIB17" s="315"/>
      <c r="IIC17" s="311"/>
      <c r="IID17" s="311"/>
      <c r="IIE17" s="624"/>
      <c r="IIF17" s="624"/>
      <c r="IIG17" s="624"/>
      <c r="IIH17" s="313"/>
      <c r="III17" s="314"/>
      <c r="IIJ17" s="315"/>
      <c r="IIK17" s="311"/>
      <c r="IIL17" s="311"/>
      <c r="IIM17" s="624"/>
      <c r="IIN17" s="624"/>
      <c r="IIO17" s="624"/>
      <c r="IIP17" s="313"/>
      <c r="IIQ17" s="314"/>
      <c r="IIR17" s="315"/>
      <c r="IIS17" s="311"/>
      <c r="IIT17" s="311"/>
      <c r="IIU17" s="624"/>
      <c r="IIV17" s="624"/>
      <c r="IIW17" s="624"/>
      <c r="IIX17" s="313"/>
      <c r="IIY17" s="314"/>
      <c r="IIZ17" s="315"/>
      <c r="IJA17" s="311"/>
      <c r="IJB17" s="311"/>
      <c r="IJC17" s="624"/>
      <c r="IJD17" s="624"/>
      <c r="IJE17" s="624"/>
      <c r="IJF17" s="313"/>
      <c r="IJG17" s="314"/>
      <c r="IJH17" s="315"/>
      <c r="IJI17" s="311"/>
      <c r="IJJ17" s="311"/>
      <c r="IJK17" s="624"/>
      <c r="IJL17" s="624"/>
      <c r="IJM17" s="624"/>
      <c r="IJN17" s="313"/>
      <c r="IJO17" s="314"/>
      <c r="IJP17" s="315"/>
      <c r="IJQ17" s="311"/>
      <c r="IJR17" s="311"/>
      <c r="IJS17" s="624"/>
      <c r="IJT17" s="624"/>
      <c r="IJU17" s="624"/>
      <c r="IJV17" s="313"/>
      <c r="IJW17" s="314"/>
      <c r="IJX17" s="315"/>
      <c r="IJY17" s="311"/>
      <c r="IJZ17" s="311"/>
      <c r="IKA17" s="624"/>
      <c r="IKB17" s="624"/>
      <c r="IKC17" s="624"/>
      <c r="IKD17" s="313"/>
      <c r="IKE17" s="314"/>
      <c r="IKF17" s="315"/>
      <c r="IKG17" s="311"/>
      <c r="IKH17" s="311"/>
      <c r="IKI17" s="624"/>
      <c r="IKJ17" s="624"/>
      <c r="IKK17" s="624"/>
      <c r="IKL17" s="313"/>
      <c r="IKM17" s="314"/>
      <c r="IKN17" s="315"/>
      <c r="IKO17" s="311"/>
      <c r="IKP17" s="311"/>
      <c r="IKQ17" s="624"/>
      <c r="IKR17" s="624"/>
      <c r="IKS17" s="624"/>
      <c r="IKT17" s="313"/>
      <c r="IKU17" s="314"/>
      <c r="IKV17" s="315"/>
      <c r="IKW17" s="311"/>
      <c r="IKX17" s="311"/>
      <c r="IKY17" s="624"/>
      <c r="IKZ17" s="624"/>
      <c r="ILA17" s="624"/>
      <c r="ILB17" s="313"/>
      <c r="ILC17" s="314"/>
      <c r="ILD17" s="315"/>
      <c r="ILE17" s="311"/>
      <c r="ILF17" s="311"/>
      <c r="ILG17" s="624"/>
      <c r="ILH17" s="624"/>
      <c r="ILI17" s="624"/>
      <c r="ILJ17" s="313"/>
      <c r="ILK17" s="314"/>
      <c r="ILL17" s="315"/>
      <c r="ILM17" s="311"/>
      <c r="ILN17" s="311"/>
      <c r="ILO17" s="624"/>
      <c r="ILP17" s="624"/>
      <c r="ILQ17" s="624"/>
      <c r="ILR17" s="313"/>
      <c r="ILS17" s="314"/>
      <c r="ILT17" s="315"/>
      <c r="ILU17" s="311"/>
      <c r="ILV17" s="311"/>
      <c r="ILW17" s="624"/>
      <c r="ILX17" s="624"/>
      <c r="ILY17" s="624"/>
      <c r="ILZ17" s="313"/>
      <c r="IMA17" s="314"/>
      <c r="IMB17" s="315"/>
      <c r="IMC17" s="311"/>
      <c r="IMD17" s="311"/>
      <c r="IME17" s="624"/>
      <c r="IMF17" s="624"/>
      <c r="IMG17" s="624"/>
      <c r="IMH17" s="313"/>
      <c r="IMI17" s="314"/>
      <c r="IMJ17" s="315"/>
      <c r="IMK17" s="311"/>
      <c r="IML17" s="311"/>
      <c r="IMM17" s="624"/>
      <c r="IMN17" s="624"/>
      <c r="IMO17" s="624"/>
      <c r="IMP17" s="313"/>
      <c r="IMQ17" s="314"/>
      <c r="IMR17" s="315"/>
      <c r="IMS17" s="311"/>
      <c r="IMT17" s="311"/>
      <c r="IMU17" s="624"/>
      <c r="IMV17" s="624"/>
      <c r="IMW17" s="624"/>
      <c r="IMX17" s="313"/>
      <c r="IMY17" s="314"/>
      <c r="IMZ17" s="315"/>
      <c r="INA17" s="311"/>
      <c r="INB17" s="311"/>
      <c r="INC17" s="624"/>
      <c r="IND17" s="624"/>
      <c r="INE17" s="624"/>
      <c r="INF17" s="313"/>
      <c r="ING17" s="314"/>
      <c r="INH17" s="315"/>
      <c r="INI17" s="311"/>
      <c r="INJ17" s="311"/>
      <c r="INK17" s="624"/>
      <c r="INL17" s="624"/>
      <c r="INM17" s="624"/>
      <c r="INN17" s="313"/>
      <c r="INO17" s="314"/>
      <c r="INP17" s="315"/>
      <c r="INQ17" s="311"/>
      <c r="INR17" s="311"/>
      <c r="INS17" s="624"/>
      <c r="INT17" s="624"/>
      <c r="INU17" s="624"/>
      <c r="INV17" s="313"/>
      <c r="INW17" s="314"/>
      <c r="INX17" s="315"/>
      <c r="INY17" s="311"/>
      <c r="INZ17" s="311"/>
      <c r="IOA17" s="624"/>
      <c r="IOB17" s="624"/>
      <c r="IOC17" s="624"/>
      <c r="IOD17" s="313"/>
      <c r="IOE17" s="314"/>
      <c r="IOF17" s="315"/>
      <c r="IOG17" s="311"/>
      <c r="IOH17" s="311"/>
      <c r="IOI17" s="624"/>
      <c r="IOJ17" s="624"/>
      <c r="IOK17" s="624"/>
      <c r="IOL17" s="313"/>
      <c r="IOM17" s="314"/>
      <c r="ION17" s="315"/>
      <c r="IOO17" s="311"/>
      <c r="IOP17" s="311"/>
      <c r="IOQ17" s="624"/>
      <c r="IOR17" s="624"/>
      <c r="IOS17" s="624"/>
      <c r="IOT17" s="313"/>
      <c r="IOU17" s="314"/>
      <c r="IOV17" s="315"/>
      <c r="IOW17" s="311"/>
      <c r="IOX17" s="311"/>
      <c r="IOY17" s="624"/>
      <c r="IOZ17" s="624"/>
      <c r="IPA17" s="624"/>
      <c r="IPB17" s="313"/>
      <c r="IPC17" s="314"/>
      <c r="IPD17" s="315"/>
      <c r="IPE17" s="311"/>
      <c r="IPF17" s="311"/>
      <c r="IPG17" s="624"/>
      <c r="IPH17" s="624"/>
      <c r="IPI17" s="624"/>
      <c r="IPJ17" s="313"/>
      <c r="IPK17" s="314"/>
      <c r="IPL17" s="315"/>
      <c r="IPM17" s="311"/>
      <c r="IPN17" s="311"/>
      <c r="IPO17" s="624"/>
      <c r="IPP17" s="624"/>
      <c r="IPQ17" s="624"/>
      <c r="IPR17" s="313"/>
      <c r="IPS17" s="314"/>
      <c r="IPT17" s="315"/>
      <c r="IPU17" s="311"/>
      <c r="IPV17" s="311"/>
      <c r="IPW17" s="624"/>
      <c r="IPX17" s="624"/>
      <c r="IPY17" s="624"/>
      <c r="IPZ17" s="313"/>
      <c r="IQA17" s="314"/>
      <c r="IQB17" s="315"/>
      <c r="IQC17" s="311"/>
      <c r="IQD17" s="311"/>
      <c r="IQE17" s="624"/>
      <c r="IQF17" s="624"/>
      <c r="IQG17" s="624"/>
      <c r="IQH17" s="313"/>
      <c r="IQI17" s="314"/>
      <c r="IQJ17" s="315"/>
      <c r="IQK17" s="311"/>
      <c r="IQL17" s="311"/>
      <c r="IQM17" s="624"/>
      <c r="IQN17" s="624"/>
      <c r="IQO17" s="624"/>
      <c r="IQP17" s="313"/>
      <c r="IQQ17" s="314"/>
      <c r="IQR17" s="315"/>
      <c r="IQS17" s="311"/>
      <c r="IQT17" s="311"/>
      <c r="IQU17" s="624"/>
      <c r="IQV17" s="624"/>
      <c r="IQW17" s="624"/>
      <c r="IQX17" s="313"/>
      <c r="IQY17" s="314"/>
      <c r="IQZ17" s="315"/>
      <c r="IRA17" s="311"/>
      <c r="IRB17" s="311"/>
      <c r="IRC17" s="624"/>
      <c r="IRD17" s="624"/>
      <c r="IRE17" s="624"/>
      <c r="IRF17" s="313"/>
      <c r="IRG17" s="314"/>
      <c r="IRH17" s="315"/>
      <c r="IRI17" s="311"/>
      <c r="IRJ17" s="311"/>
      <c r="IRK17" s="624"/>
      <c r="IRL17" s="624"/>
      <c r="IRM17" s="624"/>
      <c r="IRN17" s="313"/>
      <c r="IRO17" s="314"/>
      <c r="IRP17" s="315"/>
      <c r="IRQ17" s="311"/>
      <c r="IRR17" s="311"/>
      <c r="IRS17" s="624"/>
      <c r="IRT17" s="624"/>
      <c r="IRU17" s="624"/>
      <c r="IRV17" s="313"/>
      <c r="IRW17" s="314"/>
      <c r="IRX17" s="315"/>
      <c r="IRY17" s="311"/>
      <c r="IRZ17" s="311"/>
      <c r="ISA17" s="624"/>
      <c r="ISB17" s="624"/>
      <c r="ISC17" s="624"/>
      <c r="ISD17" s="313"/>
      <c r="ISE17" s="314"/>
      <c r="ISF17" s="315"/>
      <c r="ISG17" s="311"/>
      <c r="ISH17" s="311"/>
      <c r="ISI17" s="624"/>
      <c r="ISJ17" s="624"/>
      <c r="ISK17" s="624"/>
      <c r="ISL17" s="313"/>
      <c r="ISM17" s="314"/>
      <c r="ISN17" s="315"/>
      <c r="ISO17" s="311"/>
      <c r="ISP17" s="311"/>
      <c r="ISQ17" s="624"/>
      <c r="ISR17" s="624"/>
      <c r="ISS17" s="624"/>
      <c r="IST17" s="313"/>
      <c r="ISU17" s="314"/>
      <c r="ISV17" s="315"/>
      <c r="ISW17" s="311"/>
      <c r="ISX17" s="311"/>
      <c r="ISY17" s="624"/>
      <c r="ISZ17" s="624"/>
      <c r="ITA17" s="624"/>
      <c r="ITB17" s="313"/>
      <c r="ITC17" s="314"/>
      <c r="ITD17" s="315"/>
      <c r="ITE17" s="311"/>
      <c r="ITF17" s="311"/>
      <c r="ITG17" s="624"/>
      <c r="ITH17" s="624"/>
      <c r="ITI17" s="624"/>
      <c r="ITJ17" s="313"/>
      <c r="ITK17" s="314"/>
      <c r="ITL17" s="315"/>
      <c r="ITM17" s="311"/>
      <c r="ITN17" s="311"/>
      <c r="ITO17" s="624"/>
      <c r="ITP17" s="624"/>
      <c r="ITQ17" s="624"/>
      <c r="ITR17" s="313"/>
      <c r="ITS17" s="314"/>
      <c r="ITT17" s="315"/>
      <c r="ITU17" s="311"/>
      <c r="ITV17" s="311"/>
      <c r="ITW17" s="624"/>
      <c r="ITX17" s="624"/>
      <c r="ITY17" s="624"/>
      <c r="ITZ17" s="313"/>
      <c r="IUA17" s="314"/>
      <c r="IUB17" s="315"/>
      <c r="IUC17" s="311"/>
      <c r="IUD17" s="311"/>
      <c r="IUE17" s="624"/>
      <c r="IUF17" s="624"/>
      <c r="IUG17" s="624"/>
      <c r="IUH17" s="313"/>
      <c r="IUI17" s="314"/>
      <c r="IUJ17" s="315"/>
      <c r="IUK17" s="311"/>
      <c r="IUL17" s="311"/>
      <c r="IUM17" s="624"/>
      <c r="IUN17" s="624"/>
      <c r="IUO17" s="624"/>
      <c r="IUP17" s="313"/>
      <c r="IUQ17" s="314"/>
      <c r="IUR17" s="315"/>
      <c r="IUS17" s="311"/>
      <c r="IUT17" s="311"/>
      <c r="IUU17" s="624"/>
      <c r="IUV17" s="624"/>
      <c r="IUW17" s="624"/>
      <c r="IUX17" s="313"/>
      <c r="IUY17" s="314"/>
      <c r="IUZ17" s="315"/>
      <c r="IVA17" s="311"/>
      <c r="IVB17" s="311"/>
      <c r="IVC17" s="624"/>
      <c r="IVD17" s="624"/>
      <c r="IVE17" s="624"/>
      <c r="IVF17" s="313"/>
      <c r="IVG17" s="314"/>
      <c r="IVH17" s="315"/>
      <c r="IVI17" s="311"/>
      <c r="IVJ17" s="311"/>
      <c r="IVK17" s="624"/>
      <c r="IVL17" s="624"/>
      <c r="IVM17" s="624"/>
      <c r="IVN17" s="313"/>
      <c r="IVO17" s="314"/>
      <c r="IVP17" s="315"/>
      <c r="IVQ17" s="311"/>
      <c r="IVR17" s="311"/>
      <c r="IVS17" s="624"/>
      <c r="IVT17" s="624"/>
      <c r="IVU17" s="624"/>
      <c r="IVV17" s="313"/>
      <c r="IVW17" s="314"/>
      <c r="IVX17" s="315"/>
      <c r="IVY17" s="311"/>
      <c r="IVZ17" s="311"/>
      <c r="IWA17" s="624"/>
      <c r="IWB17" s="624"/>
      <c r="IWC17" s="624"/>
      <c r="IWD17" s="313"/>
      <c r="IWE17" s="314"/>
      <c r="IWF17" s="315"/>
      <c r="IWG17" s="311"/>
      <c r="IWH17" s="311"/>
      <c r="IWI17" s="624"/>
      <c r="IWJ17" s="624"/>
      <c r="IWK17" s="624"/>
      <c r="IWL17" s="313"/>
      <c r="IWM17" s="314"/>
      <c r="IWN17" s="315"/>
      <c r="IWO17" s="311"/>
      <c r="IWP17" s="311"/>
      <c r="IWQ17" s="624"/>
      <c r="IWR17" s="624"/>
      <c r="IWS17" s="624"/>
      <c r="IWT17" s="313"/>
      <c r="IWU17" s="314"/>
      <c r="IWV17" s="315"/>
      <c r="IWW17" s="311"/>
      <c r="IWX17" s="311"/>
      <c r="IWY17" s="624"/>
      <c r="IWZ17" s="624"/>
      <c r="IXA17" s="624"/>
      <c r="IXB17" s="313"/>
      <c r="IXC17" s="314"/>
      <c r="IXD17" s="315"/>
      <c r="IXE17" s="311"/>
      <c r="IXF17" s="311"/>
      <c r="IXG17" s="624"/>
      <c r="IXH17" s="624"/>
      <c r="IXI17" s="624"/>
      <c r="IXJ17" s="313"/>
      <c r="IXK17" s="314"/>
      <c r="IXL17" s="315"/>
      <c r="IXM17" s="311"/>
      <c r="IXN17" s="311"/>
      <c r="IXO17" s="624"/>
      <c r="IXP17" s="624"/>
      <c r="IXQ17" s="624"/>
      <c r="IXR17" s="313"/>
      <c r="IXS17" s="314"/>
      <c r="IXT17" s="315"/>
      <c r="IXU17" s="311"/>
      <c r="IXV17" s="311"/>
      <c r="IXW17" s="624"/>
      <c r="IXX17" s="624"/>
      <c r="IXY17" s="624"/>
      <c r="IXZ17" s="313"/>
      <c r="IYA17" s="314"/>
      <c r="IYB17" s="315"/>
      <c r="IYC17" s="311"/>
      <c r="IYD17" s="311"/>
      <c r="IYE17" s="624"/>
      <c r="IYF17" s="624"/>
      <c r="IYG17" s="624"/>
      <c r="IYH17" s="313"/>
      <c r="IYI17" s="314"/>
      <c r="IYJ17" s="315"/>
      <c r="IYK17" s="311"/>
      <c r="IYL17" s="311"/>
      <c r="IYM17" s="624"/>
      <c r="IYN17" s="624"/>
      <c r="IYO17" s="624"/>
      <c r="IYP17" s="313"/>
      <c r="IYQ17" s="314"/>
      <c r="IYR17" s="315"/>
      <c r="IYS17" s="311"/>
      <c r="IYT17" s="311"/>
      <c r="IYU17" s="624"/>
      <c r="IYV17" s="624"/>
      <c r="IYW17" s="624"/>
      <c r="IYX17" s="313"/>
      <c r="IYY17" s="314"/>
      <c r="IYZ17" s="315"/>
      <c r="IZA17" s="311"/>
      <c r="IZB17" s="311"/>
      <c r="IZC17" s="624"/>
      <c r="IZD17" s="624"/>
      <c r="IZE17" s="624"/>
      <c r="IZF17" s="313"/>
      <c r="IZG17" s="314"/>
      <c r="IZH17" s="315"/>
      <c r="IZI17" s="311"/>
      <c r="IZJ17" s="311"/>
      <c r="IZK17" s="624"/>
      <c r="IZL17" s="624"/>
      <c r="IZM17" s="624"/>
      <c r="IZN17" s="313"/>
      <c r="IZO17" s="314"/>
      <c r="IZP17" s="315"/>
      <c r="IZQ17" s="311"/>
      <c r="IZR17" s="311"/>
      <c r="IZS17" s="624"/>
      <c r="IZT17" s="624"/>
      <c r="IZU17" s="624"/>
      <c r="IZV17" s="313"/>
      <c r="IZW17" s="314"/>
      <c r="IZX17" s="315"/>
      <c r="IZY17" s="311"/>
      <c r="IZZ17" s="311"/>
      <c r="JAA17" s="624"/>
      <c r="JAB17" s="624"/>
      <c r="JAC17" s="624"/>
      <c r="JAD17" s="313"/>
      <c r="JAE17" s="314"/>
      <c r="JAF17" s="315"/>
      <c r="JAG17" s="311"/>
      <c r="JAH17" s="311"/>
      <c r="JAI17" s="624"/>
      <c r="JAJ17" s="624"/>
      <c r="JAK17" s="624"/>
      <c r="JAL17" s="313"/>
      <c r="JAM17" s="314"/>
      <c r="JAN17" s="315"/>
      <c r="JAO17" s="311"/>
      <c r="JAP17" s="311"/>
      <c r="JAQ17" s="624"/>
      <c r="JAR17" s="624"/>
      <c r="JAS17" s="624"/>
      <c r="JAT17" s="313"/>
      <c r="JAU17" s="314"/>
      <c r="JAV17" s="315"/>
      <c r="JAW17" s="311"/>
      <c r="JAX17" s="311"/>
      <c r="JAY17" s="624"/>
      <c r="JAZ17" s="624"/>
      <c r="JBA17" s="624"/>
      <c r="JBB17" s="313"/>
      <c r="JBC17" s="314"/>
      <c r="JBD17" s="315"/>
      <c r="JBE17" s="311"/>
      <c r="JBF17" s="311"/>
      <c r="JBG17" s="624"/>
      <c r="JBH17" s="624"/>
      <c r="JBI17" s="624"/>
      <c r="JBJ17" s="313"/>
      <c r="JBK17" s="314"/>
      <c r="JBL17" s="315"/>
      <c r="JBM17" s="311"/>
      <c r="JBN17" s="311"/>
      <c r="JBO17" s="624"/>
      <c r="JBP17" s="624"/>
      <c r="JBQ17" s="624"/>
      <c r="JBR17" s="313"/>
      <c r="JBS17" s="314"/>
      <c r="JBT17" s="315"/>
      <c r="JBU17" s="311"/>
      <c r="JBV17" s="311"/>
      <c r="JBW17" s="624"/>
      <c r="JBX17" s="624"/>
      <c r="JBY17" s="624"/>
      <c r="JBZ17" s="313"/>
      <c r="JCA17" s="314"/>
      <c r="JCB17" s="315"/>
      <c r="JCC17" s="311"/>
      <c r="JCD17" s="311"/>
      <c r="JCE17" s="624"/>
      <c r="JCF17" s="624"/>
      <c r="JCG17" s="624"/>
      <c r="JCH17" s="313"/>
      <c r="JCI17" s="314"/>
      <c r="JCJ17" s="315"/>
      <c r="JCK17" s="311"/>
      <c r="JCL17" s="311"/>
      <c r="JCM17" s="624"/>
      <c r="JCN17" s="624"/>
      <c r="JCO17" s="624"/>
      <c r="JCP17" s="313"/>
      <c r="JCQ17" s="314"/>
      <c r="JCR17" s="315"/>
      <c r="JCS17" s="311"/>
      <c r="JCT17" s="311"/>
      <c r="JCU17" s="624"/>
      <c r="JCV17" s="624"/>
      <c r="JCW17" s="624"/>
      <c r="JCX17" s="313"/>
      <c r="JCY17" s="314"/>
      <c r="JCZ17" s="315"/>
      <c r="JDA17" s="311"/>
      <c r="JDB17" s="311"/>
      <c r="JDC17" s="624"/>
      <c r="JDD17" s="624"/>
      <c r="JDE17" s="624"/>
      <c r="JDF17" s="313"/>
      <c r="JDG17" s="314"/>
      <c r="JDH17" s="315"/>
      <c r="JDI17" s="311"/>
      <c r="JDJ17" s="311"/>
      <c r="JDK17" s="624"/>
      <c r="JDL17" s="624"/>
      <c r="JDM17" s="624"/>
      <c r="JDN17" s="313"/>
      <c r="JDO17" s="314"/>
      <c r="JDP17" s="315"/>
      <c r="JDQ17" s="311"/>
      <c r="JDR17" s="311"/>
      <c r="JDS17" s="624"/>
      <c r="JDT17" s="624"/>
      <c r="JDU17" s="624"/>
      <c r="JDV17" s="313"/>
      <c r="JDW17" s="314"/>
      <c r="JDX17" s="315"/>
      <c r="JDY17" s="311"/>
      <c r="JDZ17" s="311"/>
      <c r="JEA17" s="624"/>
      <c r="JEB17" s="624"/>
      <c r="JEC17" s="624"/>
      <c r="JED17" s="313"/>
      <c r="JEE17" s="314"/>
      <c r="JEF17" s="315"/>
      <c r="JEG17" s="311"/>
      <c r="JEH17" s="311"/>
      <c r="JEI17" s="624"/>
      <c r="JEJ17" s="624"/>
      <c r="JEK17" s="624"/>
      <c r="JEL17" s="313"/>
      <c r="JEM17" s="314"/>
      <c r="JEN17" s="315"/>
      <c r="JEO17" s="311"/>
      <c r="JEP17" s="311"/>
      <c r="JEQ17" s="624"/>
      <c r="JER17" s="624"/>
      <c r="JES17" s="624"/>
      <c r="JET17" s="313"/>
      <c r="JEU17" s="314"/>
      <c r="JEV17" s="315"/>
      <c r="JEW17" s="311"/>
      <c r="JEX17" s="311"/>
      <c r="JEY17" s="624"/>
      <c r="JEZ17" s="624"/>
      <c r="JFA17" s="624"/>
      <c r="JFB17" s="313"/>
      <c r="JFC17" s="314"/>
      <c r="JFD17" s="315"/>
      <c r="JFE17" s="311"/>
      <c r="JFF17" s="311"/>
      <c r="JFG17" s="624"/>
      <c r="JFH17" s="624"/>
      <c r="JFI17" s="624"/>
      <c r="JFJ17" s="313"/>
      <c r="JFK17" s="314"/>
      <c r="JFL17" s="315"/>
      <c r="JFM17" s="311"/>
      <c r="JFN17" s="311"/>
      <c r="JFO17" s="624"/>
      <c r="JFP17" s="624"/>
      <c r="JFQ17" s="624"/>
      <c r="JFR17" s="313"/>
      <c r="JFS17" s="314"/>
      <c r="JFT17" s="315"/>
      <c r="JFU17" s="311"/>
      <c r="JFV17" s="311"/>
      <c r="JFW17" s="624"/>
      <c r="JFX17" s="624"/>
      <c r="JFY17" s="624"/>
      <c r="JFZ17" s="313"/>
      <c r="JGA17" s="314"/>
      <c r="JGB17" s="315"/>
      <c r="JGC17" s="311"/>
      <c r="JGD17" s="311"/>
      <c r="JGE17" s="624"/>
      <c r="JGF17" s="624"/>
      <c r="JGG17" s="624"/>
      <c r="JGH17" s="313"/>
      <c r="JGI17" s="314"/>
      <c r="JGJ17" s="315"/>
      <c r="JGK17" s="311"/>
      <c r="JGL17" s="311"/>
      <c r="JGM17" s="624"/>
      <c r="JGN17" s="624"/>
      <c r="JGO17" s="624"/>
      <c r="JGP17" s="313"/>
      <c r="JGQ17" s="314"/>
      <c r="JGR17" s="315"/>
      <c r="JGS17" s="311"/>
      <c r="JGT17" s="311"/>
      <c r="JGU17" s="624"/>
      <c r="JGV17" s="624"/>
      <c r="JGW17" s="624"/>
      <c r="JGX17" s="313"/>
      <c r="JGY17" s="314"/>
      <c r="JGZ17" s="315"/>
      <c r="JHA17" s="311"/>
      <c r="JHB17" s="311"/>
      <c r="JHC17" s="624"/>
      <c r="JHD17" s="624"/>
      <c r="JHE17" s="624"/>
      <c r="JHF17" s="313"/>
      <c r="JHG17" s="314"/>
      <c r="JHH17" s="315"/>
      <c r="JHI17" s="311"/>
      <c r="JHJ17" s="311"/>
      <c r="JHK17" s="624"/>
      <c r="JHL17" s="624"/>
      <c r="JHM17" s="624"/>
      <c r="JHN17" s="313"/>
      <c r="JHO17" s="314"/>
      <c r="JHP17" s="315"/>
      <c r="JHQ17" s="311"/>
      <c r="JHR17" s="311"/>
      <c r="JHS17" s="624"/>
      <c r="JHT17" s="624"/>
      <c r="JHU17" s="624"/>
      <c r="JHV17" s="313"/>
      <c r="JHW17" s="314"/>
      <c r="JHX17" s="315"/>
      <c r="JHY17" s="311"/>
      <c r="JHZ17" s="311"/>
      <c r="JIA17" s="624"/>
      <c r="JIB17" s="624"/>
      <c r="JIC17" s="624"/>
      <c r="JID17" s="313"/>
      <c r="JIE17" s="314"/>
      <c r="JIF17" s="315"/>
      <c r="JIG17" s="311"/>
      <c r="JIH17" s="311"/>
      <c r="JII17" s="624"/>
      <c r="JIJ17" s="624"/>
      <c r="JIK17" s="624"/>
      <c r="JIL17" s="313"/>
      <c r="JIM17" s="314"/>
      <c r="JIN17" s="315"/>
      <c r="JIO17" s="311"/>
      <c r="JIP17" s="311"/>
      <c r="JIQ17" s="624"/>
      <c r="JIR17" s="624"/>
      <c r="JIS17" s="624"/>
      <c r="JIT17" s="313"/>
      <c r="JIU17" s="314"/>
      <c r="JIV17" s="315"/>
      <c r="JIW17" s="311"/>
      <c r="JIX17" s="311"/>
      <c r="JIY17" s="624"/>
      <c r="JIZ17" s="624"/>
      <c r="JJA17" s="624"/>
      <c r="JJB17" s="313"/>
      <c r="JJC17" s="314"/>
      <c r="JJD17" s="315"/>
      <c r="JJE17" s="311"/>
      <c r="JJF17" s="311"/>
      <c r="JJG17" s="624"/>
      <c r="JJH17" s="624"/>
      <c r="JJI17" s="624"/>
      <c r="JJJ17" s="313"/>
      <c r="JJK17" s="314"/>
      <c r="JJL17" s="315"/>
      <c r="JJM17" s="311"/>
      <c r="JJN17" s="311"/>
      <c r="JJO17" s="624"/>
      <c r="JJP17" s="624"/>
      <c r="JJQ17" s="624"/>
      <c r="JJR17" s="313"/>
      <c r="JJS17" s="314"/>
      <c r="JJT17" s="315"/>
      <c r="JJU17" s="311"/>
      <c r="JJV17" s="311"/>
      <c r="JJW17" s="624"/>
      <c r="JJX17" s="624"/>
      <c r="JJY17" s="624"/>
      <c r="JJZ17" s="313"/>
      <c r="JKA17" s="314"/>
      <c r="JKB17" s="315"/>
      <c r="JKC17" s="311"/>
      <c r="JKD17" s="311"/>
      <c r="JKE17" s="624"/>
      <c r="JKF17" s="624"/>
      <c r="JKG17" s="624"/>
      <c r="JKH17" s="313"/>
      <c r="JKI17" s="314"/>
      <c r="JKJ17" s="315"/>
      <c r="JKK17" s="311"/>
      <c r="JKL17" s="311"/>
      <c r="JKM17" s="624"/>
      <c r="JKN17" s="624"/>
      <c r="JKO17" s="624"/>
      <c r="JKP17" s="313"/>
      <c r="JKQ17" s="314"/>
      <c r="JKR17" s="315"/>
      <c r="JKS17" s="311"/>
      <c r="JKT17" s="311"/>
      <c r="JKU17" s="624"/>
      <c r="JKV17" s="624"/>
      <c r="JKW17" s="624"/>
      <c r="JKX17" s="313"/>
      <c r="JKY17" s="314"/>
      <c r="JKZ17" s="315"/>
      <c r="JLA17" s="311"/>
      <c r="JLB17" s="311"/>
      <c r="JLC17" s="624"/>
      <c r="JLD17" s="624"/>
      <c r="JLE17" s="624"/>
      <c r="JLF17" s="313"/>
      <c r="JLG17" s="314"/>
      <c r="JLH17" s="315"/>
      <c r="JLI17" s="311"/>
      <c r="JLJ17" s="311"/>
      <c r="JLK17" s="624"/>
      <c r="JLL17" s="624"/>
      <c r="JLM17" s="624"/>
      <c r="JLN17" s="313"/>
      <c r="JLO17" s="314"/>
      <c r="JLP17" s="315"/>
      <c r="JLQ17" s="311"/>
      <c r="JLR17" s="311"/>
      <c r="JLS17" s="624"/>
      <c r="JLT17" s="624"/>
      <c r="JLU17" s="624"/>
      <c r="JLV17" s="313"/>
      <c r="JLW17" s="314"/>
      <c r="JLX17" s="315"/>
      <c r="JLY17" s="311"/>
      <c r="JLZ17" s="311"/>
      <c r="JMA17" s="624"/>
      <c r="JMB17" s="624"/>
      <c r="JMC17" s="624"/>
      <c r="JMD17" s="313"/>
      <c r="JME17" s="314"/>
      <c r="JMF17" s="315"/>
      <c r="JMG17" s="311"/>
      <c r="JMH17" s="311"/>
      <c r="JMI17" s="624"/>
      <c r="JMJ17" s="624"/>
      <c r="JMK17" s="624"/>
      <c r="JML17" s="313"/>
      <c r="JMM17" s="314"/>
      <c r="JMN17" s="315"/>
      <c r="JMO17" s="311"/>
      <c r="JMP17" s="311"/>
      <c r="JMQ17" s="624"/>
      <c r="JMR17" s="624"/>
      <c r="JMS17" s="624"/>
      <c r="JMT17" s="313"/>
      <c r="JMU17" s="314"/>
      <c r="JMV17" s="315"/>
      <c r="JMW17" s="311"/>
      <c r="JMX17" s="311"/>
      <c r="JMY17" s="624"/>
      <c r="JMZ17" s="624"/>
      <c r="JNA17" s="624"/>
      <c r="JNB17" s="313"/>
      <c r="JNC17" s="314"/>
      <c r="JND17" s="315"/>
      <c r="JNE17" s="311"/>
      <c r="JNF17" s="311"/>
      <c r="JNG17" s="624"/>
      <c r="JNH17" s="624"/>
      <c r="JNI17" s="624"/>
      <c r="JNJ17" s="313"/>
      <c r="JNK17" s="314"/>
      <c r="JNL17" s="315"/>
      <c r="JNM17" s="311"/>
      <c r="JNN17" s="311"/>
      <c r="JNO17" s="624"/>
      <c r="JNP17" s="624"/>
      <c r="JNQ17" s="624"/>
      <c r="JNR17" s="313"/>
      <c r="JNS17" s="314"/>
      <c r="JNT17" s="315"/>
      <c r="JNU17" s="311"/>
      <c r="JNV17" s="311"/>
      <c r="JNW17" s="624"/>
      <c r="JNX17" s="624"/>
      <c r="JNY17" s="624"/>
      <c r="JNZ17" s="313"/>
      <c r="JOA17" s="314"/>
      <c r="JOB17" s="315"/>
      <c r="JOC17" s="311"/>
      <c r="JOD17" s="311"/>
      <c r="JOE17" s="624"/>
      <c r="JOF17" s="624"/>
      <c r="JOG17" s="624"/>
      <c r="JOH17" s="313"/>
      <c r="JOI17" s="314"/>
      <c r="JOJ17" s="315"/>
      <c r="JOK17" s="311"/>
      <c r="JOL17" s="311"/>
      <c r="JOM17" s="624"/>
      <c r="JON17" s="624"/>
      <c r="JOO17" s="624"/>
      <c r="JOP17" s="313"/>
      <c r="JOQ17" s="314"/>
      <c r="JOR17" s="315"/>
      <c r="JOS17" s="311"/>
      <c r="JOT17" s="311"/>
      <c r="JOU17" s="624"/>
      <c r="JOV17" s="624"/>
      <c r="JOW17" s="624"/>
      <c r="JOX17" s="313"/>
      <c r="JOY17" s="314"/>
      <c r="JOZ17" s="315"/>
      <c r="JPA17" s="311"/>
      <c r="JPB17" s="311"/>
      <c r="JPC17" s="624"/>
      <c r="JPD17" s="624"/>
      <c r="JPE17" s="624"/>
      <c r="JPF17" s="313"/>
      <c r="JPG17" s="314"/>
      <c r="JPH17" s="315"/>
      <c r="JPI17" s="311"/>
      <c r="JPJ17" s="311"/>
      <c r="JPK17" s="624"/>
      <c r="JPL17" s="624"/>
      <c r="JPM17" s="624"/>
      <c r="JPN17" s="313"/>
      <c r="JPO17" s="314"/>
      <c r="JPP17" s="315"/>
      <c r="JPQ17" s="311"/>
      <c r="JPR17" s="311"/>
      <c r="JPS17" s="624"/>
      <c r="JPT17" s="624"/>
      <c r="JPU17" s="624"/>
      <c r="JPV17" s="313"/>
      <c r="JPW17" s="314"/>
      <c r="JPX17" s="315"/>
      <c r="JPY17" s="311"/>
      <c r="JPZ17" s="311"/>
      <c r="JQA17" s="624"/>
      <c r="JQB17" s="624"/>
      <c r="JQC17" s="624"/>
      <c r="JQD17" s="313"/>
      <c r="JQE17" s="314"/>
      <c r="JQF17" s="315"/>
      <c r="JQG17" s="311"/>
      <c r="JQH17" s="311"/>
      <c r="JQI17" s="624"/>
      <c r="JQJ17" s="624"/>
      <c r="JQK17" s="624"/>
      <c r="JQL17" s="313"/>
      <c r="JQM17" s="314"/>
      <c r="JQN17" s="315"/>
      <c r="JQO17" s="311"/>
      <c r="JQP17" s="311"/>
      <c r="JQQ17" s="624"/>
      <c r="JQR17" s="624"/>
      <c r="JQS17" s="624"/>
      <c r="JQT17" s="313"/>
      <c r="JQU17" s="314"/>
      <c r="JQV17" s="315"/>
      <c r="JQW17" s="311"/>
      <c r="JQX17" s="311"/>
      <c r="JQY17" s="624"/>
      <c r="JQZ17" s="624"/>
      <c r="JRA17" s="624"/>
      <c r="JRB17" s="313"/>
      <c r="JRC17" s="314"/>
      <c r="JRD17" s="315"/>
      <c r="JRE17" s="311"/>
      <c r="JRF17" s="311"/>
      <c r="JRG17" s="624"/>
      <c r="JRH17" s="624"/>
      <c r="JRI17" s="624"/>
      <c r="JRJ17" s="313"/>
      <c r="JRK17" s="314"/>
      <c r="JRL17" s="315"/>
      <c r="JRM17" s="311"/>
      <c r="JRN17" s="311"/>
      <c r="JRO17" s="624"/>
      <c r="JRP17" s="624"/>
      <c r="JRQ17" s="624"/>
      <c r="JRR17" s="313"/>
      <c r="JRS17" s="314"/>
      <c r="JRT17" s="315"/>
      <c r="JRU17" s="311"/>
      <c r="JRV17" s="311"/>
      <c r="JRW17" s="624"/>
      <c r="JRX17" s="624"/>
      <c r="JRY17" s="624"/>
      <c r="JRZ17" s="313"/>
      <c r="JSA17" s="314"/>
      <c r="JSB17" s="315"/>
      <c r="JSC17" s="311"/>
      <c r="JSD17" s="311"/>
      <c r="JSE17" s="624"/>
      <c r="JSF17" s="624"/>
      <c r="JSG17" s="624"/>
      <c r="JSH17" s="313"/>
      <c r="JSI17" s="314"/>
      <c r="JSJ17" s="315"/>
      <c r="JSK17" s="311"/>
      <c r="JSL17" s="311"/>
      <c r="JSM17" s="624"/>
      <c r="JSN17" s="624"/>
      <c r="JSO17" s="624"/>
      <c r="JSP17" s="313"/>
      <c r="JSQ17" s="314"/>
      <c r="JSR17" s="315"/>
      <c r="JSS17" s="311"/>
      <c r="JST17" s="311"/>
      <c r="JSU17" s="624"/>
      <c r="JSV17" s="624"/>
      <c r="JSW17" s="624"/>
      <c r="JSX17" s="313"/>
      <c r="JSY17" s="314"/>
      <c r="JSZ17" s="315"/>
      <c r="JTA17" s="311"/>
      <c r="JTB17" s="311"/>
      <c r="JTC17" s="624"/>
      <c r="JTD17" s="624"/>
      <c r="JTE17" s="624"/>
      <c r="JTF17" s="313"/>
      <c r="JTG17" s="314"/>
      <c r="JTH17" s="315"/>
      <c r="JTI17" s="311"/>
      <c r="JTJ17" s="311"/>
      <c r="JTK17" s="624"/>
      <c r="JTL17" s="624"/>
      <c r="JTM17" s="624"/>
      <c r="JTN17" s="313"/>
      <c r="JTO17" s="314"/>
      <c r="JTP17" s="315"/>
      <c r="JTQ17" s="311"/>
      <c r="JTR17" s="311"/>
      <c r="JTS17" s="624"/>
      <c r="JTT17" s="624"/>
      <c r="JTU17" s="624"/>
      <c r="JTV17" s="313"/>
      <c r="JTW17" s="314"/>
      <c r="JTX17" s="315"/>
      <c r="JTY17" s="311"/>
      <c r="JTZ17" s="311"/>
      <c r="JUA17" s="624"/>
      <c r="JUB17" s="624"/>
      <c r="JUC17" s="624"/>
      <c r="JUD17" s="313"/>
      <c r="JUE17" s="314"/>
      <c r="JUF17" s="315"/>
      <c r="JUG17" s="311"/>
      <c r="JUH17" s="311"/>
      <c r="JUI17" s="624"/>
      <c r="JUJ17" s="624"/>
      <c r="JUK17" s="624"/>
      <c r="JUL17" s="313"/>
      <c r="JUM17" s="314"/>
      <c r="JUN17" s="315"/>
      <c r="JUO17" s="311"/>
      <c r="JUP17" s="311"/>
      <c r="JUQ17" s="624"/>
      <c r="JUR17" s="624"/>
      <c r="JUS17" s="624"/>
      <c r="JUT17" s="313"/>
      <c r="JUU17" s="314"/>
      <c r="JUV17" s="315"/>
      <c r="JUW17" s="311"/>
      <c r="JUX17" s="311"/>
      <c r="JUY17" s="624"/>
      <c r="JUZ17" s="624"/>
      <c r="JVA17" s="624"/>
      <c r="JVB17" s="313"/>
      <c r="JVC17" s="314"/>
      <c r="JVD17" s="315"/>
      <c r="JVE17" s="311"/>
      <c r="JVF17" s="311"/>
      <c r="JVG17" s="624"/>
      <c r="JVH17" s="624"/>
      <c r="JVI17" s="624"/>
      <c r="JVJ17" s="313"/>
      <c r="JVK17" s="314"/>
      <c r="JVL17" s="315"/>
      <c r="JVM17" s="311"/>
      <c r="JVN17" s="311"/>
      <c r="JVO17" s="624"/>
      <c r="JVP17" s="624"/>
      <c r="JVQ17" s="624"/>
      <c r="JVR17" s="313"/>
      <c r="JVS17" s="314"/>
      <c r="JVT17" s="315"/>
      <c r="JVU17" s="311"/>
      <c r="JVV17" s="311"/>
      <c r="JVW17" s="624"/>
      <c r="JVX17" s="624"/>
      <c r="JVY17" s="624"/>
      <c r="JVZ17" s="313"/>
      <c r="JWA17" s="314"/>
      <c r="JWB17" s="315"/>
      <c r="JWC17" s="311"/>
      <c r="JWD17" s="311"/>
      <c r="JWE17" s="624"/>
      <c r="JWF17" s="624"/>
      <c r="JWG17" s="624"/>
      <c r="JWH17" s="313"/>
      <c r="JWI17" s="314"/>
      <c r="JWJ17" s="315"/>
      <c r="JWK17" s="311"/>
      <c r="JWL17" s="311"/>
      <c r="JWM17" s="624"/>
      <c r="JWN17" s="624"/>
      <c r="JWO17" s="624"/>
      <c r="JWP17" s="313"/>
      <c r="JWQ17" s="314"/>
      <c r="JWR17" s="315"/>
      <c r="JWS17" s="311"/>
      <c r="JWT17" s="311"/>
      <c r="JWU17" s="624"/>
      <c r="JWV17" s="624"/>
      <c r="JWW17" s="624"/>
      <c r="JWX17" s="313"/>
      <c r="JWY17" s="314"/>
      <c r="JWZ17" s="315"/>
      <c r="JXA17" s="311"/>
      <c r="JXB17" s="311"/>
      <c r="JXC17" s="624"/>
      <c r="JXD17" s="624"/>
      <c r="JXE17" s="624"/>
      <c r="JXF17" s="313"/>
      <c r="JXG17" s="314"/>
      <c r="JXH17" s="315"/>
      <c r="JXI17" s="311"/>
      <c r="JXJ17" s="311"/>
      <c r="JXK17" s="624"/>
      <c r="JXL17" s="624"/>
      <c r="JXM17" s="624"/>
      <c r="JXN17" s="313"/>
      <c r="JXO17" s="314"/>
      <c r="JXP17" s="315"/>
      <c r="JXQ17" s="311"/>
      <c r="JXR17" s="311"/>
      <c r="JXS17" s="624"/>
      <c r="JXT17" s="624"/>
      <c r="JXU17" s="624"/>
      <c r="JXV17" s="313"/>
      <c r="JXW17" s="314"/>
      <c r="JXX17" s="315"/>
      <c r="JXY17" s="311"/>
      <c r="JXZ17" s="311"/>
      <c r="JYA17" s="624"/>
      <c r="JYB17" s="624"/>
      <c r="JYC17" s="624"/>
      <c r="JYD17" s="313"/>
      <c r="JYE17" s="314"/>
      <c r="JYF17" s="315"/>
      <c r="JYG17" s="311"/>
      <c r="JYH17" s="311"/>
      <c r="JYI17" s="624"/>
      <c r="JYJ17" s="624"/>
      <c r="JYK17" s="624"/>
      <c r="JYL17" s="313"/>
      <c r="JYM17" s="314"/>
      <c r="JYN17" s="315"/>
      <c r="JYO17" s="311"/>
      <c r="JYP17" s="311"/>
      <c r="JYQ17" s="624"/>
      <c r="JYR17" s="624"/>
      <c r="JYS17" s="624"/>
      <c r="JYT17" s="313"/>
      <c r="JYU17" s="314"/>
      <c r="JYV17" s="315"/>
      <c r="JYW17" s="311"/>
      <c r="JYX17" s="311"/>
      <c r="JYY17" s="624"/>
      <c r="JYZ17" s="624"/>
      <c r="JZA17" s="624"/>
      <c r="JZB17" s="313"/>
      <c r="JZC17" s="314"/>
      <c r="JZD17" s="315"/>
      <c r="JZE17" s="311"/>
      <c r="JZF17" s="311"/>
      <c r="JZG17" s="624"/>
      <c r="JZH17" s="624"/>
      <c r="JZI17" s="624"/>
      <c r="JZJ17" s="313"/>
      <c r="JZK17" s="314"/>
      <c r="JZL17" s="315"/>
      <c r="JZM17" s="311"/>
      <c r="JZN17" s="311"/>
      <c r="JZO17" s="624"/>
      <c r="JZP17" s="624"/>
      <c r="JZQ17" s="624"/>
      <c r="JZR17" s="313"/>
      <c r="JZS17" s="314"/>
      <c r="JZT17" s="315"/>
      <c r="JZU17" s="311"/>
      <c r="JZV17" s="311"/>
      <c r="JZW17" s="624"/>
      <c r="JZX17" s="624"/>
      <c r="JZY17" s="624"/>
      <c r="JZZ17" s="313"/>
      <c r="KAA17" s="314"/>
      <c r="KAB17" s="315"/>
      <c r="KAC17" s="311"/>
      <c r="KAD17" s="311"/>
      <c r="KAE17" s="624"/>
      <c r="KAF17" s="624"/>
      <c r="KAG17" s="624"/>
      <c r="KAH17" s="313"/>
      <c r="KAI17" s="314"/>
      <c r="KAJ17" s="315"/>
      <c r="KAK17" s="311"/>
      <c r="KAL17" s="311"/>
      <c r="KAM17" s="624"/>
      <c r="KAN17" s="624"/>
      <c r="KAO17" s="624"/>
      <c r="KAP17" s="313"/>
      <c r="KAQ17" s="314"/>
      <c r="KAR17" s="315"/>
      <c r="KAS17" s="311"/>
      <c r="KAT17" s="311"/>
      <c r="KAU17" s="624"/>
      <c r="KAV17" s="624"/>
      <c r="KAW17" s="624"/>
      <c r="KAX17" s="313"/>
      <c r="KAY17" s="314"/>
      <c r="KAZ17" s="315"/>
      <c r="KBA17" s="311"/>
      <c r="KBB17" s="311"/>
      <c r="KBC17" s="624"/>
      <c r="KBD17" s="624"/>
      <c r="KBE17" s="624"/>
      <c r="KBF17" s="313"/>
      <c r="KBG17" s="314"/>
      <c r="KBH17" s="315"/>
      <c r="KBI17" s="311"/>
      <c r="KBJ17" s="311"/>
      <c r="KBK17" s="624"/>
      <c r="KBL17" s="624"/>
      <c r="KBM17" s="624"/>
      <c r="KBN17" s="313"/>
      <c r="KBO17" s="314"/>
      <c r="KBP17" s="315"/>
      <c r="KBQ17" s="311"/>
      <c r="KBR17" s="311"/>
      <c r="KBS17" s="624"/>
      <c r="KBT17" s="624"/>
      <c r="KBU17" s="624"/>
      <c r="KBV17" s="313"/>
      <c r="KBW17" s="314"/>
      <c r="KBX17" s="315"/>
      <c r="KBY17" s="311"/>
      <c r="KBZ17" s="311"/>
      <c r="KCA17" s="624"/>
      <c r="KCB17" s="624"/>
      <c r="KCC17" s="624"/>
      <c r="KCD17" s="313"/>
      <c r="KCE17" s="314"/>
      <c r="KCF17" s="315"/>
      <c r="KCG17" s="311"/>
      <c r="KCH17" s="311"/>
      <c r="KCI17" s="624"/>
      <c r="KCJ17" s="624"/>
      <c r="KCK17" s="624"/>
      <c r="KCL17" s="313"/>
      <c r="KCM17" s="314"/>
      <c r="KCN17" s="315"/>
      <c r="KCO17" s="311"/>
      <c r="KCP17" s="311"/>
      <c r="KCQ17" s="624"/>
      <c r="KCR17" s="624"/>
      <c r="KCS17" s="624"/>
      <c r="KCT17" s="313"/>
      <c r="KCU17" s="314"/>
      <c r="KCV17" s="315"/>
      <c r="KCW17" s="311"/>
      <c r="KCX17" s="311"/>
      <c r="KCY17" s="624"/>
      <c r="KCZ17" s="624"/>
      <c r="KDA17" s="624"/>
      <c r="KDB17" s="313"/>
      <c r="KDC17" s="314"/>
      <c r="KDD17" s="315"/>
      <c r="KDE17" s="311"/>
      <c r="KDF17" s="311"/>
      <c r="KDG17" s="624"/>
      <c r="KDH17" s="624"/>
      <c r="KDI17" s="624"/>
      <c r="KDJ17" s="313"/>
      <c r="KDK17" s="314"/>
      <c r="KDL17" s="315"/>
      <c r="KDM17" s="311"/>
      <c r="KDN17" s="311"/>
      <c r="KDO17" s="624"/>
      <c r="KDP17" s="624"/>
      <c r="KDQ17" s="624"/>
      <c r="KDR17" s="313"/>
      <c r="KDS17" s="314"/>
      <c r="KDT17" s="315"/>
      <c r="KDU17" s="311"/>
      <c r="KDV17" s="311"/>
      <c r="KDW17" s="624"/>
      <c r="KDX17" s="624"/>
      <c r="KDY17" s="624"/>
      <c r="KDZ17" s="313"/>
      <c r="KEA17" s="314"/>
      <c r="KEB17" s="315"/>
      <c r="KEC17" s="311"/>
      <c r="KED17" s="311"/>
      <c r="KEE17" s="624"/>
      <c r="KEF17" s="624"/>
      <c r="KEG17" s="624"/>
      <c r="KEH17" s="313"/>
      <c r="KEI17" s="314"/>
      <c r="KEJ17" s="315"/>
      <c r="KEK17" s="311"/>
      <c r="KEL17" s="311"/>
      <c r="KEM17" s="624"/>
      <c r="KEN17" s="624"/>
      <c r="KEO17" s="624"/>
      <c r="KEP17" s="313"/>
      <c r="KEQ17" s="314"/>
      <c r="KER17" s="315"/>
      <c r="KES17" s="311"/>
      <c r="KET17" s="311"/>
      <c r="KEU17" s="624"/>
      <c r="KEV17" s="624"/>
      <c r="KEW17" s="624"/>
      <c r="KEX17" s="313"/>
      <c r="KEY17" s="314"/>
      <c r="KEZ17" s="315"/>
      <c r="KFA17" s="311"/>
      <c r="KFB17" s="311"/>
      <c r="KFC17" s="624"/>
      <c r="KFD17" s="624"/>
      <c r="KFE17" s="624"/>
      <c r="KFF17" s="313"/>
      <c r="KFG17" s="314"/>
      <c r="KFH17" s="315"/>
      <c r="KFI17" s="311"/>
      <c r="KFJ17" s="311"/>
      <c r="KFK17" s="624"/>
      <c r="KFL17" s="624"/>
      <c r="KFM17" s="624"/>
      <c r="KFN17" s="313"/>
      <c r="KFO17" s="314"/>
      <c r="KFP17" s="315"/>
      <c r="KFQ17" s="311"/>
      <c r="KFR17" s="311"/>
      <c r="KFS17" s="624"/>
      <c r="KFT17" s="624"/>
      <c r="KFU17" s="624"/>
      <c r="KFV17" s="313"/>
      <c r="KFW17" s="314"/>
      <c r="KFX17" s="315"/>
      <c r="KFY17" s="311"/>
      <c r="KFZ17" s="311"/>
      <c r="KGA17" s="624"/>
      <c r="KGB17" s="624"/>
      <c r="KGC17" s="624"/>
      <c r="KGD17" s="313"/>
      <c r="KGE17" s="314"/>
      <c r="KGF17" s="315"/>
      <c r="KGG17" s="311"/>
      <c r="KGH17" s="311"/>
      <c r="KGI17" s="624"/>
      <c r="KGJ17" s="624"/>
      <c r="KGK17" s="624"/>
      <c r="KGL17" s="313"/>
      <c r="KGM17" s="314"/>
      <c r="KGN17" s="315"/>
      <c r="KGO17" s="311"/>
      <c r="KGP17" s="311"/>
      <c r="KGQ17" s="624"/>
      <c r="KGR17" s="624"/>
      <c r="KGS17" s="624"/>
      <c r="KGT17" s="313"/>
      <c r="KGU17" s="314"/>
      <c r="KGV17" s="315"/>
      <c r="KGW17" s="311"/>
      <c r="KGX17" s="311"/>
      <c r="KGY17" s="624"/>
      <c r="KGZ17" s="624"/>
      <c r="KHA17" s="624"/>
      <c r="KHB17" s="313"/>
      <c r="KHC17" s="314"/>
      <c r="KHD17" s="315"/>
      <c r="KHE17" s="311"/>
      <c r="KHF17" s="311"/>
      <c r="KHG17" s="624"/>
      <c r="KHH17" s="624"/>
      <c r="KHI17" s="624"/>
      <c r="KHJ17" s="313"/>
      <c r="KHK17" s="314"/>
      <c r="KHL17" s="315"/>
      <c r="KHM17" s="311"/>
      <c r="KHN17" s="311"/>
      <c r="KHO17" s="624"/>
      <c r="KHP17" s="624"/>
      <c r="KHQ17" s="624"/>
      <c r="KHR17" s="313"/>
      <c r="KHS17" s="314"/>
      <c r="KHT17" s="315"/>
      <c r="KHU17" s="311"/>
      <c r="KHV17" s="311"/>
      <c r="KHW17" s="624"/>
      <c r="KHX17" s="624"/>
      <c r="KHY17" s="624"/>
      <c r="KHZ17" s="313"/>
      <c r="KIA17" s="314"/>
      <c r="KIB17" s="315"/>
      <c r="KIC17" s="311"/>
      <c r="KID17" s="311"/>
      <c r="KIE17" s="624"/>
      <c r="KIF17" s="624"/>
      <c r="KIG17" s="624"/>
      <c r="KIH17" s="313"/>
      <c r="KII17" s="314"/>
      <c r="KIJ17" s="315"/>
      <c r="KIK17" s="311"/>
      <c r="KIL17" s="311"/>
      <c r="KIM17" s="624"/>
      <c r="KIN17" s="624"/>
      <c r="KIO17" s="624"/>
      <c r="KIP17" s="313"/>
      <c r="KIQ17" s="314"/>
      <c r="KIR17" s="315"/>
      <c r="KIS17" s="311"/>
      <c r="KIT17" s="311"/>
      <c r="KIU17" s="624"/>
      <c r="KIV17" s="624"/>
      <c r="KIW17" s="624"/>
      <c r="KIX17" s="313"/>
      <c r="KIY17" s="314"/>
      <c r="KIZ17" s="315"/>
      <c r="KJA17" s="311"/>
      <c r="KJB17" s="311"/>
      <c r="KJC17" s="624"/>
      <c r="KJD17" s="624"/>
      <c r="KJE17" s="624"/>
      <c r="KJF17" s="313"/>
      <c r="KJG17" s="314"/>
      <c r="KJH17" s="315"/>
      <c r="KJI17" s="311"/>
      <c r="KJJ17" s="311"/>
      <c r="KJK17" s="624"/>
      <c r="KJL17" s="624"/>
      <c r="KJM17" s="624"/>
      <c r="KJN17" s="313"/>
      <c r="KJO17" s="314"/>
      <c r="KJP17" s="315"/>
      <c r="KJQ17" s="311"/>
      <c r="KJR17" s="311"/>
      <c r="KJS17" s="624"/>
      <c r="KJT17" s="624"/>
      <c r="KJU17" s="624"/>
      <c r="KJV17" s="313"/>
      <c r="KJW17" s="314"/>
      <c r="KJX17" s="315"/>
      <c r="KJY17" s="311"/>
      <c r="KJZ17" s="311"/>
      <c r="KKA17" s="624"/>
      <c r="KKB17" s="624"/>
      <c r="KKC17" s="624"/>
      <c r="KKD17" s="313"/>
      <c r="KKE17" s="314"/>
      <c r="KKF17" s="315"/>
      <c r="KKG17" s="311"/>
      <c r="KKH17" s="311"/>
      <c r="KKI17" s="624"/>
      <c r="KKJ17" s="624"/>
      <c r="KKK17" s="624"/>
      <c r="KKL17" s="313"/>
      <c r="KKM17" s="314"/>
      <c r="KKN17" s="315"/>
      <c r="KKO17" s="311"/>
      <c r="KKP17" s="311"/>
      <c r="KKQ17" s="624"/>
      <c r="KKR17" s="624"/>
      <c r="KKS17" s="624"/>
      <c r="KKT17" s="313"/>
      <c r="KKU17" s="314"/>
      <c r="KKV17" s="315"/>
      <c r="KKW17" s="311"/>
      <c r="KKX17" s="311"/>
      <c r="KKY17" s="624"/>
      <c r="KKZ17" s="624"/>
      <c r="KLA17" s="624"/>
      <c r="KLB17" s="313"/>
      <c r="KLC17" s="314"/>
      <c r="KLD17" s="315"/>
      <c r="KLE17" s="311"/>
      <c r="KLF17" s="311"/>
      <c r="KLG17" s="624"/>
      <c r="KLH17" s="624"/>
      <c r="KLI17" s="624"/>
      <c r="KLJ17" s="313"/>
      <c r="KLK17" s="314"/>
      <c r="KLL17" s="315"/>
      <c r="KLM17" s="311"/>
      <c r="KLN17" s="311"/>
      <c r="KLO17" s="624"/>
      <c r="KLP17" s="624"/>
      <c r="KLQ17" s="624"/>
      <c r="KLR17" s="313"/>
      <c r="KLS17" s="314"/>
      <c r="KLT17" s="315"/>
      <c r="KLU17" s="311"/>
      <c r="KLV17" s="311"/>
      <c r="KLW17" s="624"/>
      <c r="KLX17" s="624"/>
      <c r="KLY17" s="624"/>
      <c r="KLZ17" s="313"/>
      <c r="KMA17" s="314"/>
      <c r="KMB17" s="315"/>
      <c r="KMC17" s="311"/>
      <c r="KMD17" s="311"/>
      <c r="KME17" s="624"/>
      <c r="KMF17" s="624"/>
      <c r="KMG17" s="624"/>
      <c r="KMH17" s="313"/>
      <c r="KMI17" s="314"/>
      <c r="KMJ17" s="315"/>
      <c r="KMK17" s="311"/>
      <c r="KML17" s="311"/>
      <c r="KMM17" s="624"/>
      <c r="KMN17" s="624"/>
      <c r="KMO17" s="624"/>
      <c r="KMP17" s="313"/>
      <c r="KMQ17" s="314"/>
      <c r="KMR17" s="315"/>
      <c r="KMS17" s="311"/>
      <c r="KMT17" s="311"/>
      <c r="KMU17" s="624"/>
      <c r="KMV17" s="624"/>
      <c r="KMW17" s="624"/>
      <c r="KMX17" s="313"/>
      <c r="KMY17" s="314"/>
      <c r="KMZ17" s="315"/>
      <c r="KNA17" s="311"/>
      <c r="KNB17" s="311"/>
      <c r="KNC17" s="624"/>
      <c r="KND17" s="624"/>
      <c r="KNE17" s="624"/>
      <c r="KNF17" s="313"/>
      <c r="KNG17" s="314"/>
      <c r="KNH17" s="315"/>
      <c r="KNI17" s="311"/>
      <c r="KNJ17" s="311"/>
      <c r="KNK17" s="624"/>
      <c r="KNL17" s="624"/>
      <c r="KNM17" s="624"/>
      <c r="KNN17" s="313"/>
      <c r="KNO17" s="314"/>
      <c r="KNP17" s="315"/>
      <c r="KNQ17" s="311"/>
      <c r="KNR17" s="311"/>
      <c r="KNS17" s="624"/>
      <c r="KNT17" s="624"/>
      <c r="KNU17" s="624"/>
      <c r="KNV17" s="313"/>
      <c r="KNW17" s="314"/>
      <c r="KNX17" s="315"/>
      <c r="KNY17" s="311"/>
      <c r="KNZ17" s="311"/>
      <c r="KOA17" s="624"/>
      <c r="KOB17" s="624"/>
      <c r="KOC17" s="624"/>
      <c r="KOD17" s="313"/>
      <c r="KOE17" s="314"/>
      <c r="KOF17" s="315"/>
      <c r="KOG17" s="311"/>
      <c r="KOH17" s="311"/>
      <c r="KOI17" s="624"/>
      <c r="KOJ17" s="624"/>
      <c r="KOK17" s="624"/>
      <c r="KOL17" s="313"/>
      <c r="KOM17" s="314"/>
      <c r="KON17" s="315"/>
      <c r="KOO17" s="311"/>
      <c r="KOP17" s="311"/>
      <c r="KOQ17" s="624"/>
      <c r="KOR17" s="624"/>
      <c r="KOS17" s="624"/>
      <c r="KOT17" s="313"/>
      <c r="KOU17" s="314"/>
      <c r="KOV17" s="315"/>
      <c r="KOW17" s="311"/>
      <c r="KOX17" s="311"/>
      <c r="KOY17" s="624"/>
      <c r="KOZ17" s="624"/>
      <c r="KPA17" s="624"/>
      <c r="KPB17" s="313"/>
      <c r="KPC17" s="314"/>
      <c r="KPD17" s="315"/>
      <c r="KPE17" s="311"/>
      <c r="KPF17" s="311"/>
      <c r="KPG17" s="624"/>
      <c r="KPH17" s="624"/>
      <c r="KPI17" s="624"/>
      <c r="KPJ17" s="313"/>
      <c r="KPK17" s="314"/>
      <c r="KPL17" s="315"/>
      <c r="KPM17" s="311"/>
      <c r="KPN17" s="311"/>
      <c r="KPO17" s="624"/>
      <c r="KPP17" s="624"/>
      <c r="KPQ17" s="624"/>
      <c r="KPR17" s="313"/>
      <c r="KPS17" s="314"/>
      <c r="KPT17" s="315"/>
      <c r="KPU17" s="311"/>
      <c r="KPV17" s="311"/>
      <c r="KPW17" s="624"/>
      <c r="KPX17" s="624"/>
      <c r="KPY17" s="624"/>
      <c r="KPZ17" s="313"/>
      <c r="KQA17" s="314"/>
      <c r="KQB17" s="315"/>
      <c r="KQC17" s="311"/>
      <c r="KQD17" s="311"/>
      <c r="KQE17" s="624"/>
      <c r="KQF17" s="624"/>
      <c r="KQG17" s="624"/>
      <c r="KQH17" s="313"/>
      <c r="KQI17" s="314"/>
      <c r="KQJ17" s="315"/>
      <c r="KQK17" s="311"/>
      <c r="KQL17" s="311"/>
      <c r="KQM17" s="624"/>
      <c r="KQN17" s="624"/>
      <c r="KQO17" s="624"/>
      <c r="KQP17" s="313"/>
      <c r="KQQ17" s="314"/>
      <c r="KQR17" s="315"/>
      <c r="KQS17" s="311"/>
      <c r="KQT17" s="311"/>
      <c r="KQU17" s="624"/>
      <c r="KQV17" s="624"/>
      <c r="KQW17" s="624"/>
      <c r="KQX17" s="313"/>
      <c r="KQY17" s="314"/>
      <c r="KQZ17" s="315"/>
      <c r="KRA17" s="311"/>
      <c r="KRB17" s="311"/>
      <c r="KRC17" s="624"/>
      <c r="KRD17" s="624"/>
      <c r="KRE17" s="624"/>
      <c r="KRF17" s="313"/>
      <c r="KRG17" s="314"/>
      <c r="KRH17" s="315"/>
      <c r="KRI17" s="311"/>
      <c r="KRJ17" s="311"/>
      <c r="KRK17" s="624"/>
      <c r="KRL17" s="624"/>
      <c r="KRM17" s="624"/>
      <c r="KRN17" s="313"/>
      <c r="KRO17" s="314"/>
      <c r="KRP17" s="315"/>
      <c r="KRQ17" s="311"/>
      <c r="KRR17" s="311"/>
      <c r="KRS17" s="624"/>
      <c r="KRT17" s="624"/>
      <c r="KRU17" s="624"/>
      <c r="KRV17" s="313"/>
      <c r="KRW17" s="314"/>
      <c r="KRX17" s="315"/>
      <c r="KRY17" s="311"/>
      <c r="KRZ17" s="311"/>
      <c r="KSA17" s="624"/>
      <c r="KSB17" s="624"/>
      <c r="KSC17" s="624"/>
      <c r="KSD17" s="313"/>
      <c r="KSE17" s="314"/>
      <c r="KSF17" s="315"/>
      <c r="KSG17" s="311"/>
      <c r="KSH17" s="311"/>
      <c r="KSI17" s="624"/>
      <c r="KSJ17" s="624"/>
      <c r="KSK17" s="624"/>
      <c r="KSL17" s="313"/>
      <c r="KSM17" s="314"/>
      <c r="KSN17" s="315"/>
      <c r="KSO17" s="311"/>
      <c r="KSP17" s="311"/>
      <c r="KSQ17" s="624"/>
      <c r="KSR17" s="624"/>
      <c r="KSS17" s="624"/>
      <c r="KST17" s="313"/>
      <c r="KSU17" s="314"/>
      <c r="KSV17" s="315"/>
      <c r="KSW17" s="311"/>
      <c r="KSX17" s="311"/>
      <c r="KSY17" s="624"/>
      <c r="KSZ17" s="624"/>
      <c r="KTA17" s="624"/>
      <c r="KTB17" s="313"/>
      <c r="KTC17" s="314"/>
      <c r="KTD17" s="315"/>
      <c r="KTE17" s="311"/>
      <c r="KTF17" s="311"/>
      <c r="KTG17" s="624"/>
      <c r="KTH17" s="624"/>
      <c r="KTI17" s="624"/>
      <c r="KTJ17" s="313"/>
      <c r="KTK17" s="314"/>
      <c r="KTL17" s="315"/>
      <c r="KTM17" s="311"/>
      <c r="KTN17" s="311"/>
      <c r="KTO17" s="624"/>
      <c r="KTP17" s="624"/>
      <c r="KTQ17" s="624"/>
      <c r="KTR17" s="313"/>
      <c r="KTS17" s="314"/>
      <c r="KTT17" s="315"/>
      <c r="KTU17" s="311"/>
      <c r="KTV17" s="311"/>
      <c r="KTW17" s="624"/>
      <c r="KTX17" s="624"/>
      <c r="KTY17" s="624"/>
      <c r="KTZ17" s="313"/>
      <c r="KUA17" s="314"/>
      <c r="KUB17" s="315"/>
      <c r="KUC17" s="311"/>
      <c r="KUD17" s="311"/>
      <c r="KUE17" s="624"/>
      <c r="KUF17" s="624"/>
      <c r="KUG17" s="624"/>
      <c r="KUH17" s="313"/>
      <c r="KUI17" s="314"/>
      <c r="KUJ17" s="315"/>
      <c r="KUK17" s="311"/>
      <c r="KUL17" s="311"/>
      <c r="KUM17" s="624"/>
      <c r="KUN17" s="624"/>
      <c r="KUO17" s="624"/>
      <c r="KUP17" s="313"/>
      <c r="KUQ17" s="314"/>
      <c r="KUR17" s="315"/>
      <c r="KUS17" s="311"/>
      <c r="KUT17" s="311"/>
      <c r="KUU17" s="624"/>
      <c r="KUV17" s="624"/>
      <c r="KUW17" s="624"/>
      <c r="KUX17" s="313"/>
      <c r="KUY17" s="314"/>
      <c r="KUZ17" s="315"/>
      <c r="KVA17" s="311"/>
      <c r="KVB17" s="311"/>
      <c r="KVC17" s="624"/>
      <c r="KVD17" s="624"/>
      <c r="KVE17" s="624"/>
      <c r="KVF17" s="313"/>
      <c r="KVG17" s="314"/>
      <c r="KVH17" s="315"/>
      <c r="KVI17" s="311"/>
      <c r="KVJ17" s="311"/>
      <c r="KVK17" s="624"/>
      <c r="KVL17" s="624"/>
      <c r="KVM17" s="624"/>
      <c r="KVN17" s="313"/>
      <c r="KVO17" s="314"/>
      <c r="KVP17" s="315"/>
      <c r="KVQ17" s="311"/>
      <c r="KVR17" s="311"/>
      <c r="KVS17" s="624"/>
      <c r="KVT17" s="624"/>
      <c r="KVU17" s="624"/>
      <c r="KVV17" s="313"/>
      <c r="KVW17" s="314"/>
      <c r="KVX17" s="315"/>
      <c r="KVY17" s="311"/>
      <c r="KVZ17" s="311"/>
      <c r="KWA17" s="624"/>
      <c r="KWB17" s="624"/>
      <c r="KWC17" s="624"/>
      <c r="KWD17" s="313"/>
      <c r="KWE17" s="314"/>
      <c r="KWF17" s="315"/>
      <c r="KWG17" s="311"/>
      <c r="KWH17" s="311"/>
      <c r="KWI17" s="624"/>
      <c r="KWJ17" s="624"/>
      <c r="KWK17" s="624"/>
      <c r="KWL17" s="313"/>
      <c r="KWM17" s="314"/>
      <c r="KWN17" s="315"/>
      <c r="KWO17" s="311"/>
      <c r="KWP17" s="311"/>
      <c r="KWQ17" s="624"/>
      <c r="KWR17" s="624"/>
      <c r="KWS17" s="624"/>
      <c r="KWT17" s="313"/>
      <c r="KWU17" s="314"/>
      <c r="KWV17" s="315"/>
      <c r="KWW17" s="311"/>
      <c r="KWX17" s="311"/>
      <c r="KWY17" s="624"/>
      <c r="KWZ17" s="624"/>
      <c r="KXA17" s="624"/>
      <c r="KXB17" s="313"/>
      <c r="KXC17" s="314"/>
      <c r="KXD17" s="315"/>
      <c r="KXE17" s="311"/>
      <c r="KXF17" s="311"/>
      <c r="KXG17" s="624"/>
      <c r="KXH17" s="624"/>
      <c r="KXI17" s="624"/>
      <c r="KXJ17" s="313"/>
      <c r="KXK17" s="314"/>
      <c r="KXL17" s="315"/>
      <c r="KXM17" s="311"/>
      <c r="KXN17" s="311"/>
      <c r="KXO17" s="624"/>
      <c r="KXP17" s="624"/>
      <c r="KXQ17" s="624"/>
      <c r="KXR17" s="313"/>
      <c r="KXS17" s="314"/>
      <c r="KXT17" s="315"/>
      <c r="KXU17" s="311"/>
      <c r="KXV17" s="311"/>
      <c r="KXW17" s="624"/>
      <c r="KXX17" s="624"/>
      <c r="KXY17" s="624"/>
      <c r="KXZ17" s="313"/>
      <c r="KYA17" s="314"/>
      <c r="KYB17" s="315"/>
      <c r="KYC17" s="311"/>
      <c r="KYD17" s="311"/>
      <c r="KYE17" s="624"/>
      <c r="KYF17" s="624"/>
      <c r="KYG17" s="624"/>
      <c r="KYH17" s="313"/>
      <c r="KYI17" s="314"/>
      <c r="KYJ17" s="315"/>
      <c r="KYK17" s="311"/>
      <c r="KYL17" s="311"/>
      <c r="KYM17" s="624"/>
      <c r="KYN17" s="624"/>
      <c r="KYO17" s="624"/>
      <c r="KYP17" s="313"/>
      <c r="KYQ17" s="314"/>
      <c r="KYR17" s="315"/>
      <c r="KYS17" s="311"/>
      <c r="KYT17" s="311"/>
      <c r="KYU17" s="624"/>
      <c r="KYV17" s="624"/>
      <c r="KYW17" s="624"/>
      <c r="KYX17" s="313"/>
      <c r="KYY17" s="314"/>
      <c r="KYZ17" s="315"/>
      <c r="KZA17" s="311"/>
      <c r="KZB17" s="311"/>
      <c r="KZC17" s="624"/>
      <c r="KZD17" s="624"/>
      <c r="KZE17" s="624"/>
      <c r="KZF17" s="313"/>
      <c r="KZG17" s="314"/>
      <c r="KZH17" s="315"/>
      <c r="KZI17" s="311"/>
      <c r="KZJ17" s="311"/>
      <c r="KZK17" s="624"/>
      <c r="KZL17" s="624"/>
      <c r="KZM17" s="624"/>
      <c r="KZN17" s="313"/>
      <c r="KZO17" s="314"/>
      <c r="KZP17" s="315"/>
      <c r="KZQ17" s="311"/>
      <c r="KZR17" s="311"/>
      <c r="KZS17" s="624"/>
      <c r="KZT17" s="624"/>
      <c r="KZU17" s="624"/>
      <c r="KZV17" s="313"/>
      <c r="KZW17" s="314"/>
      <c r="KZX17" s="315"/>
      <c r="KZY17" s="311"/>
      <c r="KZZ17" s="311"/>
      <c r="LAA17" s="624"/>
      <c r="LAB17" s="624"/>
      <c r="LAC17" s="624"/>
      <c r="LAD17" s="313"/>
      <c r="LAE17" s="314"/>
      <c r="LAF17" s="315"/>
      <c r="LAG17" s="311"/>
      <c r="LAH17" s="311"/>
      <c r="LAI17" s="624"/>
      <c r="LAJ17" s="624"/>
      <c r="LAK17" s="624"/>
      <c r="LAL17" s="313"/>
      <c r="LAM17" s="314"/>
      <c r="LAN17" s="315"/>
      <c r="LAO17" s="311"/>
      <c r="LAP17" s="311"/>
      <c r="LAQ17" s="624"/>
      <c r="LAR17" s="624"/>
      <c r="LAS17" s="624"/>
      <c r="LAT17" s="313"/>
      <c r="LAU17" s="314"/>
      <c r="LAV17" s="315"/>
      <c r="LAW17" s="311"/>
      <c r="LAX17" s="311"/>
      <c r="LAY17" s="624"/>
      <c r="LAZ17" s="624"/>
      <c r="LBA17" s="624"/>
      <c r="LBB17" s="313"/>
      <c r="LBC17" s="314"/>
      <c r="LBD17" s="315"/>
      <c r="LBE17" s="311"/>
      <c r="LBF17" s="311"/>
      <c r="LBG17" s="624"/>
      <c r="LBH17" s="624"/>
      <c r="LBI17" s="624"/>
      <c r="LBJ17" s="313"/>
      <c r="LBK17" s="314"/>
      <c r="LBL17" s="315"/>
      <c r="LBM17" s="311"/>
      <c r="LBN17" s="311"/>
      <c r="LBO17" s="624"/>
      <c r="LBP17" s="624"/>
      <c r="LBQ17" s="624"/>
      <c r="LBR17" s="313"/>
      <c r="LBS17" s="314"/>
      <c r="LBT17" s="315"/>
      <c r="LBU17" s="311"/>
      <c r="LBV17" s="311"/>
      <c r="LBW17" s="624"/>
      <c r="LBX17" s="624"/>
      <c r="LBY17" s="624"/>
      <c r="LBZ17" s="313"/>
      <c r="LCA17" s="314"/>
      <c r="LCB17" s="315"/>
      <c r="LCC17" s="311"/>
      <c r="LCD17" s="311"/>
      <c r="LCE17" s="624"/>
      <c r="LCF17" s="624"/>
      <c r="LCG17" s="624"/>
      <c r="LCH17" s="313"/>
      <c r="LCI17" s="314"/>
      <c r="LCJ17" s="315"/>
      <c r="LCK17" s="311"/>
      <c r="LCL17" s="311"/>
      <c r="LCM17" s="624"/>
      <c r="LCN17" s="624"/>
      <c r="LCO17" s="624"/>
      <c r="LCP17" s="313"/>
      <c r="LCQ17" s="314"/>
      <c r="LCR17" s="315"/>
      <c r="LCS17" s="311"/>
      <c r="LCT17" s="311"/>
      <c r="LCU17" s="624"/>
      <c r="LCV17" s="624"/>
      <c r="LCW17" s="624"/>
      <c r="LCX17" s="313"/>
      <c r="LCY17" s="314"/>
      <c r="LCZ17" s="315"/>
      <c r="LDA17" s="311"/>
      <c r="LDB17" s="311"/>
      <c r="LDC17" s="624"/>
      <c r="LDD17" s="624"/>
      <c r="LDE17" s="624"/>
      <c r="LDF17" s="313"/>
      <c r="LDG17" s="314"/>
      <c r="LDH17" s="315"/>
      <c r="LDI17" s="311"/>
      <c r="LDJ17" s="311"/>
      <c r="LDK17" s="624"/>
      <c r="LDL17" s="624"/>
      <c r="LDM17" s="624"/>
      <c r="LDN17" s="313"/>
      <c r="LDO17" s="314"/>
      <c r="LDP17" s="315"/>
      <c r="LDQ17" s="311"/>
      <c r="LDR17" s="311"/>
      <c r="LDS17" s="624"/>
      <c r="LDT17" s="624"/>
      <c r="LDU17" s="624"/>
      <c r="LDV17" s="313"/>
      <c r="LDW17" s="314"/>
      <c r="LDX17" s="315"/>
      <c r="LDY17" s="311"/>
      <c r="LDZ17" s="311"/>
      <c r="LEA17" s="624"/>
      <c r="LEB17" s="624"/>
      <c r="LEC17" s="624"/>
      <c r="LED17" s="313"/>
      <c r="LEE17" s="314"/>
      <c r="LEF17" s="315"/>
      <c r="LEG17" s="311"/>
      <c r="LEH17" s="311"/>
      <c r="LEI17" s="624"/>
      <c r="LEJ17" s="624"/>
      <c r="LEK17" s="624"/>
      <c r="LEL17" s="313"/>
      <c r="LEM17" s="314"/>
      <c r="LEN17" s="315"/>
      <c r="LEO17" s="311"/>
      <c r="LEP17" s="311"/>
      <c r="LEQ17" s="624"/>
      <c r="LER17" s="624"/>
      <c r="LES17" s="624"/>
      <c r="LET17" s="313"/>
      <c r="LEU17" s="314"/>
      <c r="LEV17" s="315"/>
      <c r="LEW17" s="311"/>
      <c r="LEX17" s="311"/>
      <c r="LEY17" s="624"/>
      <c r="LEZ17" s="624"/>
      <c r="LFA17" s="624"/>
      <c r="LFB17" s="313"/>
      <c r="LFC17" s="314"/>
      <c r="LFD17" s="315"/>
      <c r="LFE17" s="311"/>
      <c r="LFF17" s="311"/>
      <c r="LFG17" s="624"/>
      <c r="LFH17" s="624"/>
      <c r="LFI17" s="624"/>
      <c r="LFJ17" s="313"/>
      <c r="LFK17" s="314"/>
      <c r="LFL17" s="315"/>
      <c r="LFM17" s="311"/>
      <c r="LFN17" s="311"/>
      <c r="LFO17" s="624"/>
      <c r="LFP17" s="624"/>
      <c r="LFQ17" s="624"/>
      <c r="LFR17" s="313"/>
      <c r="LFS17" s="314"/>
      <c r="LFT17" s="315"/>
      <c r="LFU17" s="311"/>
      <c r="LFV17" s="311"/>
      <c r="LFW17" s="624"/>
      <c r="LFX17" s="624"/>
      <c r="LFY17" s="624"/>
      <c r="LFZ17" s="313"/>
      <c r="LGA17" s="314"/>
      <c r="LGB17" s="315"/>
      <c r="LGC17" s="311"/>
      <c r="LGD17" s="311"/>
      <c r="LGE17" s="624"/>
      <c r="LGF17" s="624"/>
      <c r="LGG17" s="624"/>
      <c r="LGH17" s="313"/>
      <c r="LGI17" s="314"/>
      <c r="LGJ17" s="315"/>
      <c r="LGK17" s="311"/>
      <c r="LGL17" s="311"/>
      <c r="LGM17" s="624"/>
      <c r="LGN17" s="624"/>
      <c r="LGO17" s="624"/>
      <c r="LGP17" s="313"/>
      <c r="LGQ17" s="314"/>
      <c r="LGR17" s="315"/>
      <c r="LGS17" s="311"/>
      <c r="LGT17" s="311"/>
      <c r="LGU17" s="624"/>
      <c r="LGV17" s="624"/>
      <c r="LGW17" s="624"/>
      <c r="LGX17" s="313"/>
      <c r="LGY17" s="314"/>
      <c r="LGZ17" s="315"/>
      <c r="LHA17" s="311"/>
      <c r="LHB17" s="311"/>
      <c r="LHC17" s="624"/>
      <c r="LHD17" s="624"/>
      <c r="LHE17" s="624"/>
      <c r="LHF17" s="313"/>
      <c r="LHG17" s="314"/>
      <c r="LHH17" s="315"/>
      <c r="LHI17" s="311"/>
      <c r="LHJ17" s="311"/>
      <c r="LHK17" s="624"/>
      <c r="LHL17" s="624"/>
      <c r="LHM17" s="624"/>
      <c r="LHN17" s="313"/>
      <c r="LHO17" s="314"/>
      <c r="LHP17" s="315"/>
      <c r="LHQ17" s="311"/>
      <c r="LHR17" s="311"/>
      <c r="LHS17" s="624"/>
      <c r="LHT17" s="624"/>
      <c r="LHU17" s="624"/>
      <c r="LHV17" s="313"/>
      <c r="LHW17" s="314"/>
      <c r="LHX17" s="315"/>
      <c r="LHY17" s="311"/>
      <c r="LHZ17" s="311"/>
      <c r="LIA17" s="624"/>
      <c r="LIB17" s="624"/>
      <c r="LIC17" s="624"/>
      <c r="LID17" s="313"/>
      <c r="LIE17" s="314"/>
      <c r="LIF17" s="315"/>
      <c r="LIG17" s="311"/>
      <c r="LIH17" s="311"/>
      <c r="LII17" s="624"/>
      <c r="LIJ17" s="624"/>
      <c r="LIK17" s="624"/>
      <c r="LIL17" s="313"/>
      <c r="LIM17" s="314"/>
      <c r="LIN17" s="315"/>
      <c r="LIO17" s="311"/>
      <c r="LIP17" s="311"/>
      <c r="LIQ17" s="624"/>
      <c r="LIR17" s="624"/>
      <c r="LIS17" s="624"/>
      <c r="LIT17" s="313"/>
      <c r="LIU17" s="314"/>
      <c r="LIV17" s="315"/>
      <c r="LIW17" s="311"/>
      <c r="LIX17" s="311"/>
      <c r="LIY17" s="624"/>
      <c r="LIZ17" s="624"/>
      <c r="LJA17" s="624"/>
      <c r="LJB17" s="313"/>
      <c r="LJC17" s="314"/>
      <c r="LJD17" s="315"/>
      <c r="LJE17" s="311"/>
      <c r="LJF17" s="311"/>
      <c r="LJG17" s="624"/>
      <c r="LJH17" s="624"/>
      <c r="LJI17" s="624"/>
      <c r="LJJ17" s="313"/>
      <c r="LJK17" s="314"/>
      <c r="LJL17" s="315"/>
      <c r="LJM17" s="311"/>
      <c r="LJN17" s="311"/>
      <c r="LJO17" s="624"/>
      <c r="LJP17" s="624"/>
      <c r="LJQ17" s="624"/>
      <c r="LJR17" s="313"/>
      <c r="LJS17" s="314"/>
      <c r="LJT17" s="315"/>
      <c r="LJU17" s="311"/>
      <c r="LJV17" s="311"/>
      <c r="LJW17" s="624"/>
      <c r="LJX17" s="624"/>
      <c r="LJY17" s="624"/>
      <c r="LJZ17" s="313"/>
      <c r="LKA17" s="314"/>
      <c r="LKB17" s="315"/>
      <c r="LKC17" s="311"/>
      <c r="LKD17" s="311"/>
      <c r="LKE17" s="624"/>
      <c r="LKF17" s="624"/>
      <c r="LKG17" s="624"/>
      <c r="LKH17" s="313"/>
      <c r="LKI17" s="314"/>
      <c r="LKJ17" s="315"/>
      <c r="LKK17" s="311"/>
      <c r="LKL17" s="311"/>
      <c r="LKM17" s="624"/>
      <c r="LKN17" s="624"/>
      <c r="LKO17" s="624"/>
      <c r="LKP17" s="313"/>
      <c r="LKQ17" s="314"/>
      <c r="LKR17" s="315"/>
      <c r="LKS17" s="311"/>
      <c r="LKT17" s="311"/>
      <c r="LKU17" s="624"/>
      <c r="LKV17" s="624"/>
      <c r="LKW17" s="624"/>
      <c r="LKX17" s="313"/>
      <c r="LKY17" s="314"/>
      <c r="LKZ17" s="315"/>
      <c r="LLA17" s="311"/>
      <c r="LLB17" s="311"/>
      <c r="LLC17" s="624"/>
      <c r="LLD17" s="624"/>
      <c r="LLE17" s="624"/>
      <c r="LLF17" s="313"/>
      <c r="LLG17" s="314"/>
      <c r="LLH17" s="315"/>
      <c r="LLI17" s="311"/>
      <c r="LLJ17" s="311"/>
      <c r="LLK17" s="624"/>
      <c r="LLL17" s="624"/>
      <c r="LLM17" s="624"/>
      <c r="LLN17" s="313"/>
      <c r="LLO17" s="314"/>
      <c r="LLP17" s="315"/>
      <c r="LLQ17" s="311"/>
      <c r="LLR17" s="311"/>
      <c r="LLS17" s="624"/>
      <c r="LLT17" s="624"/>
      <c r="LLU17" s="624"/>
      <c r="LLV17" s="313"/>
      <c r="LLW17" s="314"/>
      <c r="LLX17" s="315"/>
      <c r="LLY17" s="311"/>
      <c r="LLZ17" s="311"/>
      <c r="LMA17" s="624"/>
      <c r="LMB17" s="624"/>
      <c r="LMC17" s="624"/>
      <c r="LMD17" s="313"/>
      <c r="LME17" s="314"/>
      <c r="LMF17" s="315"/>
      <c r="LMG17" s="311"/>
      <c r="LMH17" s="311"/>
      <c r="LMI17" s="624"/>
      <c r="LMJ17" s="624"/>
      <c r="LMK17" s="624"/>
      <c r="LML17" s="313"/>
      <c r="LMM17" s="314"/>
      <c r="LMN17" s="315"/>
      <c r="LMO17" s="311"/>
      <c r="LMP17" s="311"/>
      <c r="LMQ17" s="624"/>
      <c r="LMR17" s="624"/>
      <c r="LMS17" s="624"/>
      <c r="LMT17" s="313"/>
      <c r="LMU17" s="314"/>
      <c r="LMV17" s="315"/>
      <c r="LMW17" s="311"/>
      <c r="LMX17" s="311"/>
      <c r="LMY17" s="624"/>
      <c r="LMZ17" s="624"/>
      <c r="LNA17" s="624"/>
      <c r="LNB17" s="313"/>
      <c r="LNC17" s="314"/>
      <c r="LND17" s="315"/>
      <c r="LNE17" s="311"/>
      <c r="LNF17" s="311"/>
      <c r="LNG17" s="624"/>
      <c r="LNH17" s="624"/>
      <c r="LNI17" s="624"/>
      <c r="LNJ17" s="313"/>
      <c r="LNK17" s="314"/>
      <c r="LNL17" s="315"/>
      <c r="LNM17" s="311"/>
      <c r="LNN17" s="311"/>
      <c r="LNO17" s="624"/>
      <c r="LNP17" s="624"/>
      <c r="LNQ17" s="624"/>
      <c r="LNR17" s="313"/>
      <c r="LNS17" s="314"/>
      <c r="LNT17" s="315"/>
      <c r="LNU17" s="311"/>
      <c r="LNV17" s="311"/>
      <c r="LNW17" s="624"/>
      <c r="LNX17" s="624"/>
      <c r="LNY17" s="624"/>
      <c r="LNZ17" s="313"/>
      <c r="LOA17" s="314"/>
      <c r="LOB17" s="315"/>
      <c r="LOC17" s="311"/>
      <c r="LOD17" s="311"/>
      <c r="LOE17" s="624"/>
      <c r="LOF17" s="624"/>
      <c r="LOG17" s="624"/>
      <c r="LOH17" s="313"/>
      <c r="LOI17" s="314"/>
      <c r="LOJ17" s="315"/>
      <c r="LOK17" s="311"/>
      <c r="LOL17" s="311"/>
      <c r="LOM17" s="624"/>
      <c r="LON17" s="624"/>
      <c r="LOO17" s="624"/>
      <c r="LOP17" s="313"/>
      <c r="LOQ17" s="314"/>
      <c r="LOR17" s="315"/>
      <c r="LOS17" s="311"/>
      <c r="LOT17" s="311"/>
      <c r="LOU17" s="624"/>
      <c r="LOV17" s="624"/>
      <c r="LOW17" s="624"/>
      <c r="LOX17" s="313"/>
      <c r="LOY17" s="314"/>
      <c r="LOZ17" s="315"/>
      <c r="LPA17" s="311"/>
      <c r="LPB17" s="311"/>
      <c r="LPC17" s="624"/>
      <c r="LPD17" s="624"/>
      <c r="LPE17" s="624"/>
      <c r="LPF17" s="313"/>
      <c r="LPG17" s="314"/>
      <c r="LPH17" s="315"/>
      <c r="LPI17" s="311"/>
      <c r="LPJ17" s="311"/>
      <c r="LPK17" s="624"/>
      <c r="LPL17" s="624"/>
      <c r="LPM17" s="624"/>
      <c r="LPN17" s="313"/>
      <c r="LPO17" s="314"/>
      <c r="LPP17" s="315"/>
      <c r="LPQ17" s="311"/>
      <c r="LPR17" s="311"/>
      <c r="LPS17" s="624"/>
      <c r="LPT17" s="624"/>
      <c r="LPU17" s="624"/>
      <c r="LPV17" s="313"/>
      <c r="LPW17" s="314"/>
      <c r="LPX17" s="315"/>
      <c r="LPY17" s="311"/>
      <c r="LPZ17" s="311"/>
      <c r="LQA17" s="624"/>
      <c r="LQB17" s="624"/>
      <c r="LQC17" s="624"/>
      <c r="LQD17" s="313"/>
      <c r="LQE17" s="314"/>
      <c r="LQF17" s="315"/>
      <c r="LQG17" s="311"/>
      <c r="LQH17" s="311"/>
      <c r="LQI17" s="624"/>
      <c r="LQJ17" s="624"/>
      <c r="LQK17" s="624"/>
      <c r="LQL17" s="313"/>
      <c r="LQM17" s="314"/>
      <c r="LQN17" s="315"/>
      <c r="LQO17" s="311"/>
      <c r="LQP17" s="311"/>
      <c r="LQQ17" s="624"/>
      <c r="LQR17" s="624"/>
      <c r="LQS17" s="624"/>
      <c r="LQT17" s="313"/>
      <c r="LQU17" s="314"/>
      <c r="LQV17" s="315"/>
      <c r="LQW17" s="311"/>
      <c r="LQX17" s="311"/>
      <c r="LQY17" s="624"/>
      <c r="LQZ17" s="624"/>
      <c r="LRA17" s="624"/>
      <c r="LRB17" s="313"/>
      <c r="LRC17" s="314"/>
      <c r="LRD17" s="315"/>
      <c r="LRE17" s="311"/>
      <c r="LRF17" s="311"/>
      <c r="LRG17" s="624"/>
      <c r="LRH17" s="624"/>
      <c r="LRI17" s="624"/>
      <c r="LRJ17" s="313"/>
      <c r="LRK17" s="314"/>
      <c r="LRL17" s="315"/>
      <c r="LRM17" s="311"/>
      <c r="LRN17" s="311"/>
      <c r="LRO17" s="624"/>
      <c r="LRP17" s="624"/>
      <c r="LRQ17" s="624"/>
      <c r="LRR17" s="313"/>
      <c r="LRS17" s="314"/>
      <c r="LRT17" s="315"/>
      <c r="LRU17" s="311"/>
      <c r="LRV17" s="311"/>
      <c r="LRW17" s="624"/>
      <c r="LRX17" s="624"/>
      <c r="LRY17" s="624"/>
      <c r="LRZ17" s="313"/>
      <c r="LSA17" s="314"/>
      <c r="LSB17" s="315"/>
      <c r="LSC17" s="311"/>
      <c r="LSD17" s="311"/>
      <c r="LSE17" s="624"/>
      <c r="LSF17" s="624"/>
      <c r="LSG17" s="624"/>
      <c r="LSH17" s="313"/>
      <c r="LSI17" s="314"/>
      <c r="LSJ17" s="315"/>
      <c r="LSK17" s="311"/>
      <c r="LSL17" s="311"/>
      <c r="LSM17" s="624"/>
      <c r="LSN17" s="624"/>
      <c r="LSO17" s="624"/>
      <c r="LSP17" s="313"/>
      <c r="LSQ17" s="314"/>
      <c r="LSR17" s="315"/>
      <c r="LSS17" s="311"/>
      <c r="LST17" s="311"/>
      <c r="LSU17" s="624"/>
      <c r="LSV17" s="624"/>
      <c r="LSW17" s="624"/>
      <c r="LSX17" s="313"/>
      <c r="LSY17" s="314"/>
      <c r="LSZ17" s="315"/>
      <c r="LTA17" s="311"/>
      <c r="LTB17" s="311"/>
      <c r="LTC17" s="624"/>
      <c r="LTD17" s="624"/>
      <c r="LTE17" s="624"/>
      <c r="LTF17" s="313"/>
      <c r="LTG17" s="314"/>
      <c r="LTH17" s="315"/>
      <c r="LTI17" s="311"/>
      <c r="LTJ17" s="311"/>
      <c r="LTK17" s="624"/>
      <c r="LTL17" s="624"/>
      <c r="LTM17" s="624"/>
      <c r="LTN17" s="313"/>
      <c r="LTO17" s="314"/>
      <c r="LTP17" s="315"/>
      <c r="LTQ17" s="311"/>
      <c r="LTR17" s="311"/>
      <c r="LTS17" s="624"/>
      <c r="LTT17" s="624"/>
      <c r="LTU17" s="624"/>
      <c r="LTV17" s="313"/>
      <c r="LTW17" s="314"/>
      <c r="LTX17" s="315"/>
      <c r="LTY17" s="311"/>
      <c r="LTZ17" s="311"/>
      <c r="LUA17" s="624"/>
      <c r="LUB17" s="624"/>
      <c r="LUC17" s="624"/>
      <c r="LUD17" s="313"/>
      <c r="LUE17" s="314"/>
      <c r="LUF17" s="315"/>
      <c r="LUG17" s="311"/>
      <c r="LUH17" s="311"/>
      <c r="LUI17" s="624"/>
      <c r="LUJ17" s="624"/>
      <c r="LUK17" s="624"/>
      <c r="LUL17" s="313"/>
      <c r="LUM17" s="314"/>
      <c r="LUN17" s="315"/>
      <c r="LUO17" s="311"/>
      <c r="LUP17" s="311"/>
      <c r="LUQ17" s="624"/>
      <c r="LUR17" s="624"/>
      <c r="LUS17" s="624"/>
      <c r="LUT17" s="313"/>
      <c r="LUU17" s="314"/>
      <c r="LUV17" s="315"/>
      <c r="LUW17" s="311"/>
      <c r="LUX17" s="311"/>
      <c r="LUY17" s="624"/>
      <c r="LUZ17" s="624"/>
      <c r="LVA17" s="624"/>
      <c r="LVB17" s="313"/>
      <c r="LVC17" s="314"/>
      <c r="LVD17" s="315"/>
      <c r="LVE17" s="311"/>
      <c r="LVF17" s="311"/>
      <c r="LVG17" s="624"/>
      <c r="LVH17" s="624"/>
      <c r="LVI17" s="624"/>
      <c r="LVJ17" s="313"/>
      <c r="LVK17" s="314"/>
      <c r="LVL17" s="315"/>
      <c r="LVM17" s="311"/>
      <c r="LVN17" s="311"/>
      <c r="LVO17" s="624"/>
      <c r="LVP17" s="624"/>
      <c r="LVQ17" s="624"/>
      <c r="LVR17" s="313"/>
      <c r="LVS17" s="314"/>
      <c r="LVT17" s="315"/>
      <c r="LVU17" s="311"/>
      <c r="LVV17" s="311"/>
      <c r="LVW17" s="624"/>
      <c r="LVX17" s="624"/>
      <c r="LVY17" s="624"/>
      <c r="LVZ17" s="313"/>
      <c r="LWA17" s="314"/>
      <c r="LWB17" s="315"/>
      <c r="LWC17" s="311"/>
      <c r="LWD17" s="311"/>
      <c r="LWE17" s="624"/>
      <c r="LWF17" s="624"/>
      <c r="LWG17" s="624"/>
      <c r="LWH17" s="313"/>
      <c r="LWI17" s="314"/>
      <c r="LWJ17" s="315"/>
      <c r="LWK17" s="311"/>
      <c r="LWL17" s="311"/>
      <c r="LWM17" s="624"/>
      <c r="LWN17" s="624"/>
      <c r="LWO17" s="624"/>
      <c r="LWP17" s="313"/>
      <c r="LWQ17" s="314"/>
      <c r="LWR17" s="315"/>
      <c r="LWS17" s="311"/>
      <c r="LWT17" s="311"/>
      <c r="LWU17" s="624"/>
      <c r="LWV17" s="624"/>
      <c r="LWW17" s="624"/>
      <c r="LWX17" s="313"/>
      <c r="LWY17" s="314"/>
      <c r="LWZ17" s="315"/>
      <c r="LXA17" s="311"/>
      <c r="LXB17" s="311"/>
      <c r="LXC17" s="624"/>
      <c r="LXD17" s="624"/>
      <c r="LXE17" s="624"/>
      <c r="LXF17" s="313"/>
      <c r="LXG17" s="314"/>
      <c r="LXH17" s="315"/>
      <c r="LXI17" s="311"/>
      <c r="LXJ17" s="311"/>
      <c r="LXK17" s="624"/>
      <c r="LXL17" s="624"/>
      <c r="LXM17" s="624"/>
      <c r="LXN17" s="313"/>
      <c r="LXO17" s="314"/>
      <c r="LXP17" s="315"/>
      <c r="LXQ17" s="311"/>
      <c r="LXR17" s="311"/>
      <c r="LXS17" s="624"/>
      <c r="LXT17" s="624"/>
      <c r="LXU17" s="624"/>
      <c r="LXV17" s="313"/>
      <c r="LXW17" s="314"/>
      <c r="LXX17" s="315"/>
      <c r="LXY17" s="311"/>
      <c r="LXZ17" s="311"/>
      <c r="LYA17" s="624"/>
      <c r="LYB17" s="624"/>
      <c r="LYC17" s="624"/>
      <c r="LYD17" s="313"/>
      <c r="LYE17" s="314"/>
      <c r="LYF17" s="315"/>
      <c r="LYG17" s="311"/>
      <c r="LYH17" s="311"/>
      <c r="LYI17" s="624"/>
      <c r="LYJ17" s="624"/>
      <c r="LYK17" s="624"/>
      <c r="LYL17" s="313"/>
      <c r="LYM17" s="314"/>
      <c r="LYN17" s="315"/>
      <c r="LYO17" s="311"/>
      <c r="LYP17" s="311"/>
      <c r="LYQ17" s="624"/>
      <c r="LYR17" s="624"/>
      <c r="LYS17" s="624"/>
      <c r="LYT17" s="313"/>
      <c r="LYU17" s="314"/>
      <c r="LYV17" s="315"/>
      <c r="LYW17" s="311"/>
      <c r="LYX17" s="311"/>
      <c r="LYY17" s="624"/>
      <c r="LYZ17" s="624"/>
      <c r="LZA17" s="624"/>
      <c r="LZB17" s="313"/>
      <c r="LZC17" s="314"/>
      <c r="LZD17" s="315"/>
      <c r="LZE17" s="311"/>
      <c r="LZF17" s="311"/>
      <c r="LZG17" s="624"/>
      <c r="LZH17" s="624"/>
      <c r="LZI17" s="624"/>
      <c r="LZJ17" s="313"/>
      <c r="LZK17" s="314"/>
      <c r="LZL17" s="315"/>
      <c r="LZM17" s="311"/>
      <c r="LZN17" s="311"/>
      <c r="LZO17" s="624"/>
      <c r="LZP17" s="624"/>
      <c r="LZQ17" s="624"/>
      <c r="LZR17" s="313"/>
      <c r="LZS17" s="314"/>
      <c r="LZT17" s="315"/>
      <c r="LZU17" s="311"/>
      <c r="LZV17" s="311"/>
      <c r="LZW17" s="624"/>
      <c r="LZX17" s="624"/>
      <c r="LZY17" s="624"/>
      <c r="LZZ17" s="313"/>
      <c r="MAA17" s="314"/>
      <c r="MAB17" s="315"/>
      <c r="MAC17" s="311"/>
      <c r="MAD17" s="311"/>
      <c r="MAE17" s="624"/>
      <c r="MAF17" s="624"/>
      <c r="MAG17" s="624"/>
      <c r="MAH17" s="313"/>
      <c r="MAI17" s="314"/>
      <c r="MAJ17" s="315"/>
      <c r="MAK17" s="311"/>
      <c r="MAL17" s="311"/>
      <c r="MAM17" s="624"/>
      <c r="MAN17" s="624"/>
      <c r="MAO17" s="624"/>
      <c r="MAP17" s="313"/>
      <c r="MAQ17" s="314"/>
      <c r="MAR17" s="315"/>
      <c r="MAS17" s="311"/>
      <c r="MAT17" s="311"/>
      <c r="MAU17" s="624"/>
      <c r="MAV17" s="624"/>
      <c r="MAW17" s="624"/>
      <c r="MAX17" s="313"/>
      <c r="MAY17" s="314"/>
      <c r="MAZ17" s="315"/>
      <c r="MBA17" s="311"/>
      <c r="MBB17" s="311"/>
      <c r="MBC17" s="624"/>
      <c r="MBD17" s="624"/>
      <c r="MBE17" s="624"/>
      <c r="MBF17" s="313"/>
      <c r="MBG17" s="314"/>
      <c r="MBH17" s="315"/>
      <c r="MBI17" s="311"/>
      <c r="MBJ17" s="311"/>
      <c r="MBK17" s="624"/>
      <c r="MBL17" s="624"/>
      <c r="MBM17" s="624"/>
      <c r="MBN17" s="313"/>
      <c r="MBO17" s="314"/>
      <c r="MBP17" s="315"/>
      <c r="MBQ17" s="311"/>
      <c r="MBR17" s="311"/>
      <c r="MBS17" s="624"/>
      <c r="MBT17" s="624"/>
      <c r="MBU17" s="624"/>
      <c r="MBV17" s="313"/>
      <c r="MBW17" s="314"/>
      <c r="MBX17" s="315"/>
      <c r="MBY17" s="311"/>
      <c r="MBZ17" s="311"/>
      <c r="MCA17" s="624"/>
      <c r="MCB17" s="624"/>
      <c r="MCC17" s="624"/>
      <c r="MCD17" s="313"/>
      <c r="MCE17" s="314"/>
      <c r="MCF17" s="315"/>
      <c r="MCG17" s="311"/>
      <c r="MCH17" s="311"/>
      <c r="MCI17" s="624"/>
      <c r="MCJ17" s="624"/>
      <c r="MCK17" s="624"/>
      <c r="MCL17" s="313"/>
      <c r="MCM17" s="314"/>
      <c r="MCN17" s="315"/>
      <c r="MCO17" s="311"/>
      <c r="MCP17" s="311"/>
      <c r="MCQ17" s="624"/>
      <c r="MCR17" s="624"/>
      <c r="MCS17" s="624"/>
      <c r="MCT17" s="313"/>
      <c r="MCU17" s="314"/>
      <c r="MCV17" s="315"/>
      <c r="MCW17" s="311"/>
      <c r="MCX17" s="311"/>
      <c r="MCY17" s="624"/>
      <c r="MCZ17" s="624"/>
      <c r="MDA17" s="624"/>
      <c r="MDB17" s="313"/>
      <c r="MDC17" s="314"/>
      <c r="MDD17" s="315"/>
      <c r="MDE17" s="311"/>
      <c r="MDF17" s="311"/>
      <c r="MDG17" s="624"/>
      <c r="MDH17" s="624"/>
      <c r="MDI17" s="624"/>
      <c r="MDJ17" s="313"/>
      <c r="MDK17" s="314"/>
      <c r="MDL17" s="315"/>
      <c r="MDM17" s="311"/>
      <c r="MDN17" s="311"/>
      <c r="MDO17" s="624"/>
      <c r="MDP17" s="624"/>
      <c r="MDQ17" s="624"/>
      <c r="MDR17" s="313"/>
      <c r="MDS17" s="314"/>
      <c r="MDT17" s="315"/>
      <c r="MDU17" s="311"/>
      <c r="MDV17" s="311"/>
      <c r="MDW17" s="624"/>
      <c r="MDX17" s="624"/>
      <c r="MDY17" s="624"/>
      <c r="MDZ17" s="313"/>
      <c r="MEA17" s="314"/>
      <c r="MEB17" s="315"/>
      <c r="MEC17" s="311"/>
      <c r="MED17" s="311"/>
      <c r="MEE17" s="624"/>
      <c r="MEF17" s="624"/>
      <c r="MEG17" s="624"/>
      <c r="MEH17" s="313"/>
      <c r="MEI17" s="314"/>
      <c r="MEJ17" s="315"/>
      <c r="MEK17" s="311"/>
      <c r="MEL17" s="311"/>
      <c r="MEM17" s="624"/>
      <c r="MEN17" s="624"/>
      <c r="MEO17" s="624"/>
      <c r="MEP17" s="313"/>
      <c r="MEQ17" s="314"/>
      <c r="MER17" s="315"/>
      <c r="MES17" s="311"/>
      <c r="MET17" s="311"/>
      <c r="MEU17" s="624"/>
      <c r="MEV17" s="624"/>
      <c r="MEW17" s="624"/>
      <c r="MEX17" s="313"/>
      <c r="MEY17" s="314"/>
      <c r="MEZ17" s="315"/>
      <c r="MFA17" s="311"/>
      <c r="MFB17" s="311"/>
      <c r="MFC17" s="624"/>
      <c r="MFD17" s="624"/>
      <c r="MFE17" s="624"/>
      <c r="MFF17" s="313"/>
      <c r="MFG17" s="314"/>
      <c r="MFH17" s="315"/>
      <c r="MFI17" s="311"/>
      <c r="MFJ17" s="311"/>
      <c r="MFK17" s="624"/>
      <c r="MFL17" s="624"/>
      <c r="MFM17" s="624"/>
      <c r="MFN17" s="313"/>
      <c r="MFO17" s="314"/>
      <c r="MFP17" s="315"/>
      <c r="MFQ17" s="311"/>
      <c r="MFR17" s="311"/>
      <c r="MFS17" s="624"/>
      <c r="MFT17" s="624"/>
      <c r="MFU17" s="624"/>
      <c r="MFV17" s="313"/>
      <c r="MFW17" s="314"/>
      <c r="MFX17" s="315"/>
      <c r="MFY17" s="311"/>
      <c r="MFZ17" s="311"/>
      <c r="MGA17" s="624"/>
      <c r="MGB17" s="624"/>
      <c r="MGC17" s="624"/>
      <c r="MGD17" s="313"/>
      <c r="MGE17" s="314"/>
      <c r="MGF17" s="315"/>
      <c r="MGG17" s="311"/>
      <c r="MGH17" s="311"/>
      <c r="MGI17" s="624"/>
      <c r="MGJ17" s="624"/>
      <c r="MGK17" s="624"/>
      <c r="MGL17" s="313"/>
      <c r="MGM17" s="314"/>
      <c r="MGN17" s="315"/>
      <c r="MGO17" s="311"/>
      <c r="MGP17" s="311"/>
      <c r="MGQ17" s="624"/>
      <c r="MGR17" s="624"/>
      <c r="MGS17" s="624"/>
      <c r="MGT17" s="313"/>
      <c r="MGU17" s="314"/>
      <c r="MGV17" s="315"/>
      <c r="MGW17" s="311"/>
      <c r="MGX17" s="311"/>
      <c r="MGY17" s="624"/>
      <c r="MGZ17" s="624"/>
      <c r="MHA17" s="624"/>
      <c r="MHB17" s="313"/>
      <c r="MHC17" s="314"/>
      <c r="MHD17" s="315"/>
      <c r="MHE17" s="311"/>
      <c r="MHF17" s="311"/>
      <c r="MHG17" s="624"/>
      <c r="MHH17" s="624"/>
      <c r="MHI17" s="624"/>
      <c r="MHJ17" s="313"/>
      <c r="MHK17" s="314"/>
      <c r="MHL17" s="315"/>
      <c r="MHM17" s="311"/>
      <c r="MHN17" s="311"/>
      <c r="MHO17" s="624"/>
      <c r="MHP17" s="624"/>
      <c r="MHQ17" s="624"/>
      <c r="MHR17" s="313"/>
      <c r="MHS17" s="314"/>
      <c r="MHT17" s="315"/>
      <c r="MHU17" s="311"/>
      <c r="MHV17" s="311"/>
      <c r="MHW17" s="624"/>
      <c r="MHX17" s="624"/>
      <c r="MHY17" s="624"/>
      <c r="MHZ17" s="313"/>
      <c r="MIA17" s="314"/>
      <c r="MIB17" s="315"/>
      <c r="MIC17" s="311"/>
      <c r="MID17" s="311"/>
      <c r="MIE17" s="624"/>
      <c r="MIF17" s="624"/>
      <c r="MIG17" s="624"/>
      <c r="MIH17" s="313"/>
      <c r="MII17" s="314"/>
      <c r="MIJ17" s="315"/>
      <c r="MIK17" s="311"/>
      <c r="MIL17" s="311"/>
      <c r="MIM17" s="624"/>
      <c r="MIN17" s="624"/>
      <c r="MIO17" s="624"/>
      <c r="MIP17" s="313"/>
      <c r="MIQ17" s="314"/>
      <c r="MIR17" s="315"/>
      <c r="MIS17" s="311"/>
      <c r="MIT17" s="311"/>
      <c r="MIU17" s="624"/>
      <c r="MIV17" s="624"/>
      <c r="MIW17" s="624"/>
      <c r="MIX17" s="313"/>
      <c r="MIY17" s="314"/>
      <c r="MIZ17" s="315"/>
      <c r="MJA17" s="311"/>
      <c r="MJB17" s="311"/>
      <c r="MJC17" s="624"/>
      <c r="MJD17" s="624"/>
      <c r="MJE17" s="624"/>
      <c r="MJF17" s="313"/>
      <c r="MJG17" s="314"/>
      <c r="MJH17" s="315"/>
      <c r="MJI17" s="311"/>
      <c r="MJJ17" s="311"/>
      <c r="MJK17" s="624"/>
      <c r="MJL17" s="624"/>
      <c r="MJM17" s="624"/>
      <c r="MJN17" s="313"/>
      <c r="MJO17" s="314"/>
      <c r="MJP17" s="315"/>
      <c r="MJQ17" s="311"/>
      <c r="MJR17" s="311"/>
      <c r="MJS17" s="624"/>
      <c r="MJT17" s="624"/>
      <c r="MJU17" s="624"/>
      <c r="MJV17" s="313"/>
      <c r="MJW17" s="314"/>
      <c r="MJX17" s="315"/>
      <c r="MJY17" s="311"/>
      <c r="MJZ17" s="311"/>
      <c r="MKA17" s="624"/>
      <c r="MKB17" s="624"/>
      <c r="MKC17" s="624"/>
      <c r="MKD17" s="313"/>
      <c r="MKE17" s="314"/>
      <c r="MKF17" s="315"/>
      <c r="MKG17" s="311"/>
      <c r="MKH17" s="311"/>
      <c r="MKI17" s="624"/>
      <c r="MKJ17" s="624"/>
      <c r="MKK17" s="624"/>
      <c r="MKL17" s="313"/>
      <c r="MKM17" s="314"/>
      <c r="MKN17" s="315"/>
      <c r="MKO17" s="311"/>
      <c r="MKP17" s="311"/>
      <c r="MKQ17" s="624"/>
      <c r="MKR17" s="624"/>
      <c r="MKS17" s="624"/>
      <c r="MKT17" s="313"/>
      <c r="MKU17" s="314"/>
      <c r="MKV17" s="315"/>
      <c r="MKW17" s="311"/>
      <c r="MKX17" s="311"/>
      <c r="MKY17" s="624"/>
      <c r="MKZ17" s="624"/>
      <c r="MLA17" s="624"/>
      <c r="MLB17" s="313"/>
      <c r="MLC17" s="314"/>
      <c r="MLD17" s="315"/>
      <c r="MLE17" s="311"/>
      <c r="MLF17" s="311"/>
      <c r="MLG17" s="624"/>
      <c r="MLH17" s="624"/>
      <c r="MLI17" s="624"/>
      <c r="MLJ17" s="313"/>
      <c r="MLK17" s="314"/>
      <c r="MLL17" s="315"/>
      <c r="MLM17" s="311"/>
      <c r="MLN17" s="311"/>
      <c r="MLO17" s="624"/>
      <c r="MLP17" s="624"/>
      <c r="MLQ17" s="624"/>
      <c r="MLR17" s="313"/>
      <c r="MLS17" s="314"/>
      <c r="MLT17" s="315"/>
      <c r="MLU17" s="311"/>
      <c r="MLV17" s="311"/>
      <c r="MLW17" s="624"/>
      <c r="MLX17" s="624"/>
      <c r="MLY17" s="624"/>
      <c r="MLZ17" s="313"/>
      <c r="MMA17" s="314"/>
      <c r="MMB17" s="315"/>
      <c r="MMC17" s="311"/>
      <c r="MMD17" s="311"/>
      <c r="MME17" s="624"/>
      <c r="MMF17" s="624"/>
      <c r="MMG17" s="624"/>
      <c r="MMH17" s="313"/>
      <c r="MMI17" s="314"/>
      <c r="MMJ17" s="315"/>
      <c r="MMK17" s="311"/>
      <c r="MML17" s="311"/>
      <c r="MMM17" s="624"/>
      <c r="MMN17" s="624"/>
      <c r="MMO17" s="624"/>
      <c r="MMP17" s="313"/>
      <c r="MMQ17" s="314"/>
      <c r="MMR17" s="315"/>
      <c r="MMS17" s="311"/>
      <c r="MMT17" s="311"/>
      <c r="MMU17" s="624"/>
      <c r="MMV17" s="624"/>
      <c r="MMW17" s="624"/>
      <c r="MMX17" s="313"/>
      <c r="MMY17" s="314"/>
      <c r="MMZ17" s="315"/>
      <c r="MNA17" s="311"/>
      <c r="MNB17" s="311"/>
      <c r="MNC17" s="624"/>
      <c r="MND17" s="624"/>
      <c r="MNE17" s="624"/>
      <c r="MNF17" s="313"/>
      <c r="MNG17" s="314"/>
      <c r="MNH17" s="315"/>
      <c r="MNI17" s="311"/>
      <c r="MNJ17" s="311"/>
      <c r="MNK17" s="624"/>
      <c r="MNL17" s="624"/>
      <c r="MNM17" s="624"/>
      <c r="MNN17" s="313"/>
      <c r="MNO17" s="314"/>
      <c r="MNP17" s="315"/>
      <c r="MNQ17" s="311"/>
      <c r="MNR17" s="311"/>
      <c r="MNS17" s="624"/>
      <c r="MNT17" s="624"/>
      <c r="MNU17" s="624"/>
      <c r="MNV17" s="313"/>
      <c r="MNW17" s="314"/>
      <c r="MNX17" s="315"/>
      <c r="MNY17" s="311"/>
      <c r="MNZ17" s="311"/>
      <c r="MOA17" s="624"/>
      <c r="MOB17" s="624"/>
      <c r="MOC17" s="624"/>
      <c r="MOD17" s="313"/>
      <c r="MOE17" s="314"/>
      <c r="MOF17" s="315"/>
      <c r="MOG17" s="311"/>
      <c r="MOH17" s="311"/>
      <c r="MOI17" s="624"/>
      <c r="MOJ17" s="624"/>
      <c r="MOK17" s="624"/>
      <c r="MOL17" s="313"/>
      <c r="MOM17" s="314"/>
      <c r="MON17" s="315"/>
      <c r="MOO17" s="311"/>
      <c r="MOP17" s="311"/>
      <c r="MOQ17" s="624"/>
      <c r="MOR17" s="624"/>
      <c r="MOS17" s="624"/>
      <c r="MOT17" s="313"/>
      <c r="MOU17" s="314"/>
      <c r="MOV17" s="315"/>
      <c r="MOW17" s="311"/>
      <c r="MOX17" s="311"/>
      <c r="MOY17" s="624"/>
      <c r="MOZ17" s="624"/>
      <c r="MPA17" s="624"/>
      <c r="MPB17" s="313"/>
      <c r="MPC17" s="314"/>
      <c r="MPD17" s="315"/>
      <c r="MPE17" s="311"/>
      <c r="MPF17" s="311"/>
      <c r="MPG17" s="624"/>
      <c r="MPH17" s="624"/>
      <c r="MPI17" s="624"/>
      <c r="MPJ17" s="313"/>
      <c r="MPK17" s="314"/>
      <c r="MPL17" s="315"/>
      <c r="MPM17" s="311"/>
      <c r="MPN17" s="311"/>
      <c r="MPO17" s="624"/>
      <c r="MPP17" s="624"/>
      <c r="MPQ17" s="624"/>
      <c r="MPR17" s="313"/>
      <c r="MPS17" s="314"/>
      <c r="MPT17" s="315"/>
      <c r="MPU17" s="311"/>
      <c r="MPV17" s="311"/>
      <c r="MPW17" s="624"/>
      <c r="MPX17" s="624"/>
      <c r="MPY17" s="624"/>
      <c r="MPZ17" s="313"/>
      <c r="MQA17" s="314"/>
      <c r="MQB17" s="315"/>
      <c r="MQC17" s="311"/>
      <c r="MQD17" s="311"/>
      <c r="MQE17" s="624"/>
      <c r="MQF17" s="624"/>
      <c r="MQG17" s="624"/>
      <c r="MQH17" s="313"/>
      <c r="MQI17" s="314"/>
      <c r="MQJ17" s="315"/>
      <c r="MQK17" s="311"/>
      <c r="MQL17" s="311"/>
      <c r="MQM17" s="624"/>
      <c r="MQN17" s="624"/>
      <c r="MQO17" s="624"/>
      <c r="MQP17" s="313"/>
      <c r="MQQ17" s="314"/>
      <c r="MQR17" s="315"/>
      <c r="MQS17" s="311"/>
      <c r="MQT17" s="311"/>
      <c r="MQU17" s="624"/>
      <c r="MQV17" s="624"/>
      <c r="MQW17" s="624"/>
      <c r="MQX17" s="313"/>
      <c r="MQY17" s="314"/>
      <c r="MQZ17" s="315"/>
      <c r="MRA17" s="311"/>
      <c r="MRB17" s="311"/>
      <c r="MRC17" s="624"/>
      <c r="MRD17" s="624"/>
      <c r="MRE17" s="624"/>
      <c r="MRF17" s="313"/>
      <c r="MRG17" s="314"/>
      <c r="MRH17" s="315"/>
      <c r="MRI17" s="311"/>
      <c r="MRJ17" s="311"/>
      <c r="MRK17" s="624"/>
      <c r="MRL17" s="624"/>
      <c r="MRM17" s="624"/>
      <c r="MRN17" s="313"/>
      <c r="MRO17" s="314"/>
      <c r="MRP17" s="315"/>
      <c r="MRQ17" s="311"/>
      <c r="MRR17" s="311"/>
      <c r="MRS17" s="624"/>
      <c r="MRT17" s="624"/>
      <c r="MRU17" s="624"/>
      <c r="MRV17" s="313"/>
      <c r="MRW17" s="314"/>
      <c r="MRX17" s="315"/>
      <c r="MRY17" s="311"/>
      <c r="MRZ17" s="311"/>
      <c r="MSA17" s="624"/>
      <c r="MSB17" s="624"/>
      <c r="MSC17" s="624"/>
      <c r="MSD17" s="313"/>
      <c r="MSE17" s="314"/>
      <c r="MSF17" s="315"/>
      <c r="MSG17" s="311"/>
      <c r="MSH17" s="311"/>
      <c r="MSI17" s="624"/>
      <c r="MSJ17" s="624"/>
      <c r="MSK17" s="624"/>
      <c r="MSL17" s="313"/>
      <c r="MSM17" s="314"/>
      <c r="MSN17" s="315"/>
      <c r="MSO17" s="311"/>
      <c r="MSP17" s="311"/>
      <c r="MSQ17" s="624"/>
      <c r="MSR17" s="624"/>
      <c r="MSS17" s="624"/>
      <c r="MST17" s="313"/>
      <c r="MSU17" s="314"/>
      <c r="MSV17" s="315"/>
      <c r="MSW17" s="311"/>
      <c r="MSX17" s="311"/>
      <c r="MSY17" s="624"/>
      <c r="MSZ17" s="624"/>
      <c r="MTA17" s="624"/>
      <c r="MTB17" s="313"/>
      <c r="MTC17" s="314"/>
      <c r="MTD17" s="315"/>
      <c r="MTE17" s="311"/>
      <c r="MTF17" s="311"/>
      <c r="MTG17" s="624"/>
      <c r="MTH17" s="624"/>
      <c r="MTI17" s="624"/>
      <c r="MTJ17" s="313"/>
      <c r="MTK17" s="314"/>
      <c r="MTL17" s="315"/>
      <c r="MTM17" s="311"/>
      <c r="MTN17" s="311"/>
      <c r="MTO17" s="624"/>
      <c r="MTP17" s="624"/>
      <c r="MTQ17" s="624"/>
      <c r="MTR17" s="313"/>
      <c r="MTS17" s="314"/>
      <c r="MTT17" s="315"/>
      <c r="MTU17" s="311"/>
      <c r="MTV17" s="311"/>
      <c r="MTW17" s="624"/>
      <c r="MTX17" s="624"/>
      <c r="MTY17" s="624"/>
      <c r="MTZ17" s="313"/>
      <c r="MUA17" s="314"/>
      <c r="MUB17" s="315"/>
      <c r="MUC17" s="311"/>
      <c r="MUD17" s="311"/>
      <c r="MUE17" s="624"/>
      <c r="MUF17" s="624"/>
      <c r="MUG17" s="624"/>
      <c r="MUH17" s="313"/>
      <c r="MUI17" s="314"/>
      <c r="MUJ17" s="315"/>
      <c r="MUK17" s="311"/>
      <c r="MUL17" s="311"/>
      <c r="MUM17" s="624"/>
      <c r="MUN17" s="624"/>
      <c r="MUO17" s="624"/>
      <c r="MUP17" s="313"/>
      <c r="MUQ17" s="314"/>
      <c r="MUR17" s="315"/>
      <c r="MUS17" s="311"/>
      <c r="MUT17" s="311"/>
      <c r="MUU17" s="624"/>
      <c r="MUV17" s="624"/>
      <c r="MUW17" s="624"/>
      <c r="MUX17" s="313"/>
      <c r="MUY17" s="314"/>
      <c r="MUZ17" s="315"/>
      <c r="MVA17" s="311"/>
      <c r="MVB17" s="311"/>
      <c r="MVC17" s="624"/>
      <c r="MVD17" s="624"/>
      <c r="MVE17" s="624"/>
      <c r="MVF17" s="313"/>
      <c r="MVG17" s="314"/>
      <c r="MVH17" s="315"/>
      <c r="MVI17" s="311"/>
      <c r="MVJ17" s="311"/>
      <c r="MVK17" s="624"/>
      <c r="MVL17" s="624"/>
      <c r="MVM17" s="624"/>
      <c r="MVN17" s="313"/>
      <c r="MVO17" s="314"/>
      <c r="MVP17" s="315"/>
      <c r="MVQ17" s="311"/>
      <c r="MVR17" s="311"/>
      <c r="MVS17" s="624"/>
      <c r="MVT17" s="624"/>
      <c r="MVU17" s="624"/>
      <c r="MVV17" s="313"/>
      <c r="MVW17" s="314"/>
      <c r="MVX17" s="315"/>
      <c r="MVY17" s="311"/>
      <c r="MVZ17" s="311"/>
      <c r="MWA17" s="624"/>
      <c r="MWB17" s="624"/>
      <c r="MWC17" s="624"/>
      <c r="MWD17" s="313"/>
      <c r="MWE17" s="314"/>
      <c r="MWF17" s="315"/>
      <c r="MWG17" s="311"/>
      <c r="MWH17" s="311"/>
      <c r="MWI17" s="624"/>
      <c r="MWJ17" s="624"/>
      <c r="MWK17" s="624"/>
      <c r="MWL17" s="313"/>
      <c r="MWM17" s="314"/>
      <c r="MWN17" s="315"/>
      <c r="MWO17" s="311"/>
      <c r="MWP17" s="311"/>
      <c r="MWQ17" s="624"/>
      <c r="MWR17" s="624"/>
      <c r="MWS17" s="624"/>
      <c r="MWT17" s="313"/>
      <c r="MWU17" s="314"/>
      <c r="MWV17" s="315"/>
      <c r="MWW17" s="311"/>
      <c r="MWX17" s="311"/>
      <c r="MWY17" s="624"/>
      <c r="MWZ17" s="624"/>
      <c r="MXA17" s="624"/>
      <c r="MXB17" s="313"/>
      <c r="MXC17" s="314"/>
      <c r="MXD17" s="315"/>
      <c r="MXE17" s="311"/>
      <c r="MXF17" s="311"/>
      <c r="MXG17" s="624"/>
      <c r="MXH17" s="624"/>
      <c r="MXI17" s="624"/>
      <c r="MXJ17" s="313"/>
      <c r="MXK17" s="314"/>
      <c r="MXL17" s="315"/>
      <c r="MXM17" s="311"/>
      <c r="MXN17" s="311"/>
      <c r="MXO17" s="624"/>
      <c r="MXP17" s="624"/>
      <c r="MXQ17" s="624"/>
      <c r="MXR17" s="313"/>
      <c r="MXS17" s="314"/>
      <c r="MXT17" s="315"/>
      <c r="MXU17" s="311"/>
      <c r="MXV17" s="311"/>
      <c r="MXW17" s="624"/>
      <c r="MXX17" s="624"/>
      <c r="MXY17" s="624"/>
      <c r="MXZ17" s="313"/>
      <c r="MYA17" s="314"/>
      <c r="MYB17" s="315"/>
      <c r="MYC17" s="311"/>
      <c r="MYD17" s="311"/>
      <c r="MYE17" s="624"/>
      <c r="MYF17" s="624"/>
      <c r="MYG17" s="624"/>
      <c r="MYH17" s="313"/>
      <c r="MYI17" s="314"/>
      <c r="MYJ17" s="315"/>
      <c r="MYK17" s="311"/>
      <c r="MYL17" s="311"/>
      <c r="MYM17" s="624"/>
      <c r="MYN17" s="624"/>
      <c r="MYO17" s="624"/>
      <c r="MYP17" s="313"/>
      <c r="MYQ17" s="314"/>
      <c r="MYR17" s="315"/>
      <c r="MYS17" s="311"/>
      <c r="MYT17" s="311"/>
      <c r="MYU17" s="624"/>
      <c r="MYV17" s="624"/>
      <c r="MYW17" s="624"/>
      <c r="MYX17" s="313"/>
      <c r="MYY17" s="314"/>
      <c r="MYZ17" s="315"/>
      <c r="MZA17" s="311"/>
      <c r="MZB17" s="311"/>
      <c r="MZC17" s="624"/>
      <c r="MZD17" s="624"/>
      <c r="MZE17" s="624"/>
      <c r="MZF17" s="313"/>
      <c r="MZG17" s="314"/>
      <c r="MZH17" s="315"/>
      <c r="MZI17" s="311"/>
      <c r="MZJ17" s="311"/>
      <c r="MZK17" s="624"/>
      <c r="MZL17" s="624"/>
      <c r="MZM17" s="624"/>
      <c r="MZN17" s="313"/>
      <c r="MZO17" s="314"/>
      <c r="MZP17" s="315"/>
      <c r="MZQ17" s="311"/>
      <c r="MZR17" s="311"/>
      <c r="MZS17" s="624"/>
      <c r="MZT17" s="624"/>
      <c r="MZU17" s="624"/>
      <c r="MZV17" s="313"/>
      <c r="MZW17" s="314"/>
      <c r="MZX17" s="315"/>
      <c r="MZY17" s="311"/>
      <c r="MZZ17" s="311"/>
      <c r="NAA17" s="624"/>
      <c r="NAB17" s="624"/>
      <c r="NAC17" s="624"/>
      <c r="NAD17" s="313"/>
      <c r="NAE17" s="314"/>
      <c r="NAF17" s="315"/>
      <c r="NAG17" s="311"/>
      <c r="NAH17" s="311"/>
      <c r="NAI17" s="624"/>
      <c r="NAJ17" s="624"/>
      <c r="NAK17" s="624"/>
      <c r="NAL17" s="313"/>
      <c r="NAM17" s="314"/>
      <c r="NAN17" s="315"/>
      <c r="NAO17" s="311"/>
      <c r="NAP17" s="311"/>
      <c r="NAQ17" s="624"/>
      <c r="NAR17" s="624"/>
      <c r="NAS17" s="624"/>
      <c r="NAT17" s="313"/>
      <c r="NAU17" s="314"/>
      <c r="NAV17" s="315"/>
      <c r="NAW17" s="311"/>
      <c r="NAX17" s="311"/>
      <c r="NAY17" s="624"/>
      <c r="NAZ17" s="624"/>
      <c r="NBA17" s="624"/>
      <c r="NBB17" s="313"/>
      <c r="NBC17" s="314"/>
      <c r="NBD17" s="315"/>
      <c r="NBE17" s="311"/>
      <c r="NBF17" s="311"/>
      <c r="NBG17" s="624"/>
      <c r="NBH17" s="624"/>
      <c r="NBI17" s="624"/>
      <c r="NBJ17" s="313"/>
      <c r="NBK17" s="314"/>
      <c r="NBL17" s="315"/>
      <c r="NBM17" s="311"/>
      <c r="NBN17" s="311"/>
      <c r="NBO17" s="624"/>
      <c r="NBP17" s="624"/>
      <c r="NBQ17" s="624"/>
      <c r="NBR17" s="313"/>
      <c r="NBS17" s="314"/>
      <c r="NBT17" s="315"/>
      <c r="NBU17" s="311"/>
      <c r="NBV17" s="311"/>
      <c r="NBW17" s="624"/>
      <c r="NBX17" s="624"/>
      <c r="NBY17" s="624"/>
      <c r="NBZ17" s="313"/>
      <c r="NCA17" s="314"/>
      <c r="NCB17" s="315"/>
      <c r="NCC17" s="311"/>
      <c r="NCD17" s="311"/>
      <c r="NCE17" s="624"/>
      <c r="NCF17" s="624"/>
      <c r="NCG17" s="624"/>
      <c r="NCH17" s="313"/>
      <c r="NCI17" s="314"/>
      <c r="NCJ17" s="315"/>
      <c r="NCK17" s="311"/>
      <c r="NCL17" s="311"/>
      <c r="NCM17" s="624"/>
      <c r="NCN17" s="624"/>
      <c r="NCO17" s="624"/>
      <c r="NCP17" s="313"/>
      <c r="NCQ17" s="314"/>
      <c r="NCR17" s="315"/>
      <c r="NCS17" s="311"/>
      <c r="NCT17" s="311"/>
      <c r="NCU17" s="624"/>
      <c r="NCV17" s="624"/>
      <c r="NCW17" s="624"/>
      <c r="NCX17" s="313"/>
      <c r="NCY17" s="314"/>
      <c r="NCZ17" s="315"/>
      <c r="NDA17" s="311"/>
      <c r="NDB17" s="311"/>
      <c r="NDC17" s="624"/>
      <c r="NDD17" s="624"/>
      <c r="NDE17" s="624"/>
      <c r="NDF17" s="313"/>
      <c r="NDG17" s="314"/>
      <c r="NDH17" s="315"/>
      <c r="NDI17" s="311"/>
      <c r="NDJ17" s="311"/>
      <c r="NDK17" s="624"/>
      <c r="NDL17" s="624"/>
      <c r="NDM17" s="624"/>
      <c r="NDN17" s="313"/>
      <c r="NDO17" s="314"/>
      <c r="NDP17" s="315"/>
      <c r="NDQ17" s="311"/>
      <c r="NDR17" s="311"/>
      <c r="NDS17" s="624"/>
      <c r="NDT17" s="624"/>
      <c r="NDU17" s="624"/>
      <c r="NDV17" s="313"/>
      <c r="NDW17" s="314"/>
      <c r="NDX17" s="315"/>
      <c r="NDY17" s="311"/>
      <c r="NDZ17" s="311"/>
      <c r="NEA17" s="624"/>
      <c r="NEB17" s="624"/>
      <c r="NEC17" s="624"/>
      <c r="NED17" s="313"/>
      <c r="NEE17" s="314"/>
      <c r="NEF17" s="315"/>
      <c r="NEG17" s="311"/>
      <c r="NEH17" s="311"/>
      <c r="NEI17" s="624"/>
      <c r="NEJ17" s="624"/>
      <c r="NEK17" s="624"/>
      <c r="NEL17" s="313"/>
      <c r="NEM17" s="314"/>
      <c r="NEN17" s="315"/>
      <c r="NEO17" s="311"/>
      <c r="NEP17" s="311"/>
      <c r="NEQ17" s="624"/>
      <c r="NER17" s="624"/>
      <c r="NES17" s="624"/>
      <c r="NET17" s="313"/>
      <c r="NEU17" s="314"/>
      <c r="NEV17" s="315"/>
      <c r="NEW17" s="311"/>
      <c r="NEX17" s="311"/>
      <c r="NEY17" s="624"/>
      <c r="NEZ17" s="624"/>
      <c r="NFA17" s="624"/>
      <c r="NFB17" s="313"/>
      <c r="NFC17" s="314"/>
      <c r="NFD17" s="315"/>
      <c r="NFE17" s="311"/>
      <c r="NFF17" s="311"/>
      <c r="NFG17" s="624"/>
      <c r="NFH17" s="624"/>
      <c r="NFI17" s="624"/>
      <c r="NFJ17" s="313"/>
      <c r="NFK17" s="314"/>
      <c r="NFL17" s="315"/>
      <c r="NFM17" s="311"/>
      <c r="NFN17" s="311"/>
      <c r="NFO17" s="624"/>
      <c r="NFP17" s="624"/>
      <c r="NFQ17" s="624"/>
      <c r="NFR17" s="313"/>
      <c r="NFS17" s="314"/>
      <c r="NFT17" s="315"/>
      <c r="NFU17" s="311"/>
      <c r="NFV17" s="311"/>
      <c r="NFW17" s="624"/>
      <c r="NFX17" s="624"/>
      <c r="NFY17" s="624"/>
      <c r="NFZ17" s="313"/>
      <c r="NGA17" s="314"/>
      <c r="NGB17" s="315"/>
      <c r="NGC17" s="311"/>
      <c r="NGD17" s="311"/>
      <c r="NGE17" s="624"/>
      <c r="NGF17" s="624"/>
      <c r="NGG17" s="624"/>
      <c r="NGH17" s="313"/>
      <c r="NGI17" s="314"/>
      <c r="NGJ17" s="315"/>
      <c r="NGK17" s="311"/>
      <c r="NGL17" s="311"/>
      <c r="NGM17" s="624"/>
      <c r="NGN17" s="624"/>
      <c r="NGO17" s="624"/>
      <c r="NGP17" s="313"/>
      <c r="NGQ17" s="314"/>
      <c r="NGR17" s="315"/>
      <c r="NGS17" s="311"/>
      <c r="NGT17" s="311"/>
      <c r="NGU17" s="624"/>
      <c r="NGV17" s="624"/>
      <c r="NGW17" s="624"/>
      <c r="NGX17" s="313"/>
      <c r="NGY17" s="314"/>
      <c r="NGZ17" s="315"/>
      <c r="NHA17" s="311"/>
      <c r="NHB17" s="311"/>
      <c r="NHC17" s="624"/>
      <c r="NHD17" s="624"/>
      <c r="NHE17" s="624"/>
      <c r="NHF17" s="313"/>
      <c r="NHG17" s="314"/>
      <c r="NHH17" s="315"/>
      <c r="NHI17" s="311"/>
      <c r="NHJ17" s="311"/>
      <c r="NHK17" s="624"/>
      <c r="NHL17" s="624"/>
      <c r="NHM17" s="624"/>
      <c r="NHN17" s="313"/>
      <c r="NHO17" s="314"/>
      <c r="NHP17" s="315"/>
      <c r="NHQ17" s="311"/>
      <c r="NHR17" s="311"/>
      <c r="NHS17" s="624"/>
      <c r="NHT17" s="624"/>
      <c r="NHU17" s="624"/>
      <c r="NHV17" s="313"/>
      <c r="NHW17" s="314"/>
      <c r="NHX17" s="315"/>
      <c r="NHY17" s="311"/>
      <c r="NHZ17" s="311"/>
      <c r="NIA17" s="624"/>
      <c r="NIB17" s="624"/>
      <c r="NIC17" s="624"/>
      <c r="NID17" s="313"/>
      <c r="NIE17" s="314"/>
      <c r="NIF17" s="315"/>
      <c r="NIG17" s="311"/>
      <c r="NIH17" s="311"/>
      <c r="NII17" s="624"/>
      <c r="NIJ17" s="624"/>
      <c r="NIK17" s="624"/>
      <c r="NIL17" s="313"/>
      <c r="NIM17" s="314"/>
      <c r="NIN17" s="315"/>
      <c r="NIO17" s="311"/>
      <c r="NIP17" s="311"/>
      <c r="NIQ17" s="624"/>
      <c r="NIR17" s="624"/>
      <c r="NIS17" s="624"/>
      <c r="NIT17" s="313"/>
      <c r="NIU17" s="314"/>
      <c r="NIV17" s="315"/>
      <c r="NIW17" s="311"/>
      <c r="NIX17" s="311"/>
      <c r="NIY17" s="624"/>
      <c r="NIZ17" s="624"/>
      <c r="NJA17" s="624"/>
      <c r="NJB17" s="313"/>
      <c r="NJC17" s="314"/>
      <c r="NJD17" s="315"/>
      <c r="NJE17" s="311"/>
      <c r="NJF17" s="311"/>
      <c r="NJG17" s="624"/>
      <c r="NJH17" s="624"/>
      <c r="NJI17" s="624"/>
      <c r="NJJ17" s="313"/>
      <c r="NJK17" s="314"/>
      <c r="NJL17" s="315"/>
      <c r="NJM17" s="311"/>
      <c r="NJN17" s="311"/>
      <c r="NJO17" s="624"/>
      <c r="NJP17" s="624"/>
      <c r="NJQ17" s="624"/>
      <c r="NJR17" s="313"/>
      <c r="NJS17" s="314"/>
      <c r="NJT17" s="315"/>
      <c r="NJU17" s="311"/>
      <c r="NJV17" s="311"/>
      <c r="NJW17" s="624"/>
      <c r="NJX17" s="624"/>
      <c r="NJY17" s="624"/>
      <c r="NJZ17" s="313"/>
      <c r="NKA17" s="314"/>
      <c r="NKB17" s="315"/>
      <c r="NKC17" s="311"/>
      <c r="NKD17" s="311"/>
      <c r="NKE17" s="624"/>
      <c r="NKF17" s="624"/>
      <c r="NKG17" s="624"/>
      <c r="NKH17" s="313"/>
      <c r="NKI17" s="314"/>
      <c r="NKJ17" s="315"/>
      <c r="NKK17" s="311"/>
      <c r="NKL17" s="311"/>
      <c r="NKM17" s="624"/>
      <c r="NKN17" s="624"/>
      <c r="NKO17" s="624"/>
      <c r="NKP17" s="313"/>
      <c r="NKQ17" s="314"/>
      <c r="NKR17" s="315"/>
      <c r="NKS17" s="311"/>
      <c r="NKT17" s="311"/>
      <c r="NKU17" s="624"/>
      <c r="NKV17" s="624"/>
      <c r="NKW17" s="624"/>
      <c r="NKX17" s="313"/>
      <c r="NKY17" s="314"/>
      <c r="NKZ17" s="315"/>
      <c r="NLA17" s="311"/>
      <c r="NLB17" s="311"/>
      <c r="NLC17" s="624"/>
      <c r="NLD17" s="624"/>
      <c r="NLE17" s="624"/>
      <c r="NLF17" s="313"/>
      <c r="NLG17" s="314"/>
      <c r="NLH17" s="315"/>
      <c r="NLI17" s="311"/>
      <c r="NLJ17" s="311"/>
      <c r="NLK17" s="624"/>
      <c r="NLL17" s="624"/>
      <c r="NLM17" s="624"/>
      <c r="NLN17" s="313"/>
      <c r="NLO17" s="314"/>
      <c r="NLP17" s="315"/>
      <c r="NLQ17" s="311"/>
      <c r="NLR17" s="311"/>
      <c r="NLS17" s="624"/>
      <c r="NLT17" s="624"/>
      <c r="NLU17" s="624"/>
      <c r="NLV17" s="313"/>
      <c r="NLW17" s="314"/>
      <c r="NLX17" s="315"/>
      <c r="NLY17" s="311"/>
      <c r="NLZ17" s="311"/>
      <c r="NMA17" s="624"/>
      <c r="NMB17" s="624"/>
      <c r="NMC17" s="624"/>
      <c r="NMD17" s="313"/>
      <c r="NME17" s="314"/>
      <c r="NMF17" s="315"/>
      <c r="NMG17" s="311"/>
      <c r="NMH17" s="311"/>
      <c r="NMI17" s="624"/>
      <c r="NMJ17" s="624"/>
      <c r="NMK17" s="624"/>
      <c r="NML17" s="313"/>
      <c r="NMM17" s="314"/>
      <c r="NMN17" s="315"/>
      <c r="NMO17" s="311"/>
      <c r="NMP17" s="311"/>
      <c r="NMQ17" s="624"/>
      <c r="NMR17" s="624"/>
      <c r="NMS17" s="624"/>
      <c r="NMT17" s="313"/>
      <c r="NMU17" s="314"/>
      <c r="NMV17" s="315"/>
      <c r="NMW17" s="311"/>
      <c r="NMX17" s="311"/>
      <c r="NMY17" s="624"/>
      <c r="NMZ17" s="624"/>
      <c r="NNA17" s="624"/>
      <c r="NNB17" s="313"/>
      <c r="NNC17" s="314"/>
      <c r="NND17" s="315"/>
      <c r="NNE17" s="311"/>
      <c r="NNF17" s="311"/>
      <c r="NNG17" s="624"/>
      <c r="NNH17" s="624"/>
      <c r="NNI17" s="624"/>
      <c r="NNJ17" s="313"/>
      <c r="NNK17" s="314"/>
      <c r="NNL17" s="315"/>
      <c r="NNM17" s="311"/>
      <c r="NNN17" s="311"/>
      <c r="NNO17" s="624"/>
      <c r="NNP17" s="624"/>
      <c r="NNQ17" s="624"/>
      <c r="NNR17" s="313"/>
      <c r="NNS17" s="314"/>
      <c r="NNT17" s="315"/>
      <c r="NNU17" s="311"/>
      <c r="NNV17" s="311"/>
      <c r="NNW17" s="624"/>
      <c r="NNX17" s="624"/>
      <c r="NNY17" s="624"/>
      <c r="NNZ17" s="313"/>
      <c r="NOA17" s="314"/>
      <c r="NOB17" s="315"/>
      <c r="NOC17" s="311"/>
      <c r="NOD17" s="311"/>
      <c r="NOE17" s="624"/>
      <c r="NOF17" s="624"/>
      <c r="NOG17" s="624"/>
      <c r="NOH17" s="313"/>
      <c r="NOI17" s="314"/>
      <c r="NOJ17" s="315"/>
      <c r="NOK17" s="311"/>
      <c r="NOL17" s="311"/>
      <c r="NOM17" s="624"/>
      <c r="NON17" s="624"/>
      <c r="NOO17" s="624"/>
      <c r="NOP17" s="313"/>
      <c r="NOQ17" s="314"/>
      <c r="NOR17" s="315"/>
      <c r="NOS17" s="311"/>
      <c r="NOT17" s="311"/>
      <c r="NOU17" s="624"/>
      <c r="NOV17" s="624"/>
      <c r="NOW17" s="624"/>
      <c r="NOX17" s="313"/>
      <c r="NOY17" s="314"/>
      <c r="NOZ17" s="315"/>
      <c r="NPA17" s="311"/>
      <c r="NPB17" s="311"/>
      <c r="NPC17" s="624"/>
      <c r="NPD17" s="624"/>
      <c r="NPE17" s="624"/>
      <c r="NPF17" s="313"/>
      <c r="NPG17" s="314"/>
      <c r="NPH17" s="315"/>
      <c r="NPI17" s="311"/>
      <c r="NPJ17" s="311"/>
      <c r="NPK17" s="624"/>
      <c r="NPL17" s="624"/>
      <c r="NPM17" s="624"/>
      <c r="NPN17" s="313"/>
      <c r="NPO17" s="314"/>
      <c r="NPP17" s="315"/>
      <c r="NPQ17" s="311"/>
      <c r="NPR17" s="311"/>
      <c r="NPS17" s="624"/>
      <c r="NPT17" s="624"/>
      <c r="NPU17" s="624"/>
      <c r="NPV17" s="313"/>
      <c r="NPW17" s="314"/>
      <c r="NPX17" s="315"/>
      <c r="NPY17" s="311"/>
      <c r="NPZ17" s="311"/>
      <c r="NQA17" s="624"/>
      <c r="NQB17" s="624"/>
      <c r="NQC17" s="624"/>
      <c r="NQD17" s="313"/>
      <c r="NQE17" s="314"/>
      <c r="NQF17" s="315"/>
      <c r="NQG17" s="311"/>
      <c r="NQH17" s="311"/>
      <c r="NQI17" s="624"/>
      <c r="NQJ17" s="624"/>
      <c r="NQK17" s="624"/>
      <c r="NQL17" s="313"/>
      <c r="NQM17" s="314"/>
      <c r="NQN17" s="315"/>
      <c r="NQO17" s="311"/>
      <c r="NQP17" s="311"/>
      <c r="NQQ17" s="624"/>
      <c r="NQR17" s="624"/>
      <c r="NQS17" s="624"/>
      <c r="NQT17" s="313"/>
      <c r="NQU17" s="314"/>
      <c r="NQV17" s="315"/>
      <c r="NQW17" s="311"/>
      <c r="NQX17" s="311"/>
      <c r="NQY17" s="624"/>
      <c r="NQZ17" s="624"/>
      <c r="NRA17" s="624"/>
      <c r="NRB17" s="313"/>
      <c r="NRC17" s="314"/>
      <c r="NRD17" s="315"/>
      <c r="NRE17" s="311"/>
      <c r="NRF17" s="311"/>
      <c r="NRG17" s="624"/>
      <c r="NRH17" s="624"/>
      <c r="NRI17" s="624"/>
      <c r="NRJ17" s="313"/>
      <c r="NRK17" s="314"/>
      <c r="NRL17" s="315"/>
      <c r="NRM17" s="311"/>
      <c r="NRN17" s="311"/>
      <c r="NRO17" s="624"/>
      <c r="NRP17" s="624"/>
      <c r="NRQ17" s="624"/>
      <c r="NRR17" s="313"/>
      <c r="NRS17" s="314"/>
      <c r="NRT17" s="315"/>
      <c r="NRU17" s="311"/>
      <c r="NRV17" s="311"/>
      <c r="NRW17" s="624"/>
      <c r="NRX17" s="624"/>
      <c r="NRY17" s="624"/>
      <c r="NRZ17" s="313"/>
      <c r="NSA17" s="314"/>
      <c r="NSB17" s="315"/>
      <c r="NSC17" s="311"/>
      <c r="NSD17" s="311"/>
      <c r="NSE17" s="624"/>
      <c r="NSF17" s="624"/>
      <c r="NSG17" s="624"/>
      <c r="NSH17" s="313"/>
      <c r="NSI17" s="314"/>
      <c r="NSJ17" s="315"/>
      <c r="NSK17" s="311"/>
      <c r="NSL17" s="311"/>
      <c r="NSM17" s="624"/>
      <c r="NSN17" s="624"/>
      <c r="NSO17" s="624"/>
      <c r="NSP17" s="313"/>
      <c r="NSQ17" s="314"/>
      <c r="NSR17" s="315"/>
      <c r="NSS17" s="311"/>
      <c r="NST17" s="311"/>
      <c r="NSU17" s="624"/>
      <c r="NSV17" s="624"/>
      <c r="NSW17" s="624"/>
      <c r="NSX17" s="313"/>
      <c r="NSY17" s="314"/>
      <c r="NSZ17" s="315"/>
      <c r="NTA17" s="311"/>
      <c r="NTB17" s="311"/>
      <c r="NTC17" s="624"/>
      <c r="NTD17" s="624"/>
      <c r="NTE17" s="624"/>
      <c r="NTF17" s="313"/>
      <c r="NTG17" s="314"/>
      <c r="NTH17" s="315"/>
      <c r="NTI17" s="311"/>
      <c r="NTJ17" s="311"/>
      <c r="NTK17" s="624"/>
      <c r="NTL17" s="624"/>
      <c r="NTM17" s="624"/>
      <c r="NTN17" s="313"/>
      <c r="NTO17" s="314"/>
      <c r="NTP17" s="315"/>
      <c r="NTQ17" s="311"/>
      <c r="NTR17" s="311"/>
      <c r="NTS17" s="624"/>
      <c r="NTT17" s="624"/>
      <c r="NTU17" s="624"/>
      <c r="NTV17" s="313"/>
      <c r="NTW17" s="314"/>
      <c r="NTX17" s="315"/>
      <c r="NTY17" s="311"/>
      <c r="NTZ17" s="311"/>
      <c r="NUA17" s="624"/>
      <c r="NUB17" s="624"/>
      <c r="NUC17" s="624"/>
      <c r="NUD17" s="313"/>
      <c r="NUE17" s="314"/>
      <c r="NUF17" s="315"/>
      <c r="NUG17" s="311"/>
      <c r="NUH17" s="311"/>
      <c r="NUI17" s="624"/>
      <c r="NUJ17" s="624"/>
      <c r="NUK17" s="624"/>
      <c r="NUL17" s="313"/>
      <c r="NUM17" s="314"/>
      <c r="NUN17" s="315"/>
      <c r="NUO17" s="311"/>
      <c r="NUP17" s="311"/>
      <c r="NUQ17" s="624"/>
      <c r="NUR17" s="624"/>
      <c r="NUS17" s="624"/>
      <c r="NUT17" s="313"/>
      <c r="NUU17" s="314"/>
      <c r="NUV17" s="315"/>
      <c r="NUW17" s="311"/>
      <c r="NUX17" s="311"/>
      <c r="NUY17" s="624"/>
      <c r="NUZ17" s="624"/>
      <c r="NVA17" s="624"/>
      <c r="NVB17" s="313"/>
      <c r="NVC17" s="314"/>
      <c r="NVD17" s="315"/>
      <c r="NVE17" s="311"/>
      <c r="NVF17" s="311"/>
      <c r="NVG17" s="624"/>
      <c r="NVH17" s="624"/>
      <c r="NVI17" s="624"/>
      <c r="NVJ17" s="313"/>
      <c r="NVK17" s="314"/>
      <c r="NVL17" s="315"/>
      <c r="NVM17" s="311"/>
      <c r="NVN17" s="311"/>
      <c r="NVO17" s="624"/>
      <c r="NVP17" s="624"/>
      <c r="NVQ17" s="624"/>
      <c r="NVR17" s="313"/>
      <c r="NVS17" s="314"/>
      <c r="NVT17" s="315"/>
      <c r="NVU17" s="311"/>
      <c r="NVV17" s="311"/>
      <c r="NVW17" s="624"/>
      <c r="NVX17" s="624"/>
      <c r="NVY17" s="624"/>
      <c r="NVZ17" s="313"/>
      <c r="NWA17" s="314"/>
      <c r="NWB17" s="315"/>
      <c r="NWC17" s="311"/>
      <c r="NWD17" s="311"/>
      <c r="NWE17" s="624"/>
      <c r="NWF17" s="624"/>
      <c r="NWG17" s="624"/>
      <c r="NWH17" s="313"/>
      <c r="NWI17" s="314"/>
      <c r="NWJ17" s="315"/>
      <c r="NWK17" s="311"/>
      <c r="NWL17" s="311"/>
      <c r="NWM17" s="624"/>
      <c r="NWN17" s="624"/>
      <c r="NWO17" s="624"/>
      <c r="NWP17" s="313"/>
      <c r="NWQ17" s="314"/>
      <c r="NWR17" s="315"/>
      <c r="NWS17" s="311"/>
      <c r="NWT17" s="311"/>
      <c r="NWU17" s="624"/>
      <c r="NWV17" s="624"/>
      <c r="NWW17" s="624"/>
      <c r="NWX17" s="313"/>
      <c r="NWY17" s="314"/>
      <c r="NWZ17" s="315"/>
      <c r="NXA17" s="311"/>
      <c r="NXB17" s="311"/>
      <c r="NXC17" s="624"/>
      <c r="NXD17" s="624"/>
      <c r="NXE17" s="624"/>
      <c r="NXF17" s="313"/>
      <c r="NXG17" s="314"/>
      <c r="NXH17" s="315"/>
      <c r="NXI17" s="311"/>
      <c r="NXJ17" s="311"/>
      <c r="NXK17" s="624"/>
      <c r="NXL17" s="624"/>
      <c r="NXM17" s="624"/>
      <c r="NXN17" s="313"/>
      <c r="NXO17" s="314"/>
      <c r="NXP17" s="315"/>
      <c r="NXQ17" s="311"/>
      <c r="NXR17" s="311"/>
      <c r="NXS17" s="624"/>
      <c r="NXT17" s="624"/>
      <c r="NXU17" s="624"/>
      <c r="NXV17" s="313"/>
      <c r="NXW17" s="314"/>
      <c r="NXX17" s="315"/>
      <c r="NXY17" s="311"/>
      <c r="NXZ17" s="311"/>
      <c r="NYA17" s="624"/>
      <c r="NYB17" s="624"/>
      <c r="NYC17" s="624"/>
      <c r="NYD17" s="313"/>
      <c r="NYE17" s="314"/>
      <c r="NYF17" s="315"/>
      <c r="NYG17" s="311"/>
      <c r="NYH17" s="311"/>
      <c r="NYI17" s="624"/>
      <c r="NYJ17" s="624"/>
      <c r="NYK17" s="624"/>
      <c r="NYL17" s="313"/>
      <c r="NYM17" s="314"/>
      <c r="NYN17" s="315"/>
      <c r="NYO17" s="311"/>
      <c r="NYP17" s="311"/>
      <c r="NYQ17" s="624"/>
      <c r="NYR17" s="624"/>
      <c r="NYS17" s="624"/>
      <c r="NYT17" s="313"/>
      <c r="NYU17" s="314"/>
      <c r="NYV17" s="315"/>
      <c r="NYW17" s="311"/>
      <c r="NYX17" s="311"/>
      <c r="NYY17" s="624"/>
      <c r="NYZ17" s="624"/>
      <c r="NZA17" s="624"/>
      <c r="NZB17" s="313"/>
      <c r="NZC17" s="314"/>
      <c r="NZD17" s="315"/>
      <c r="NZE17" s="311"/>
      <c r="NZF17" s="311"/>
      <c r="NZG17" s="624"/>
      <c r="NZH17" s="624"/>
      <c r="NZI17" s="624"/>
      <c r="NZJ17" s="313"/>
      <c r="NZK17" s="314"/>
      <c r="NZL17" s="315"/>
      <c r="NZM17" s="311"/>
      <c r="NZN17" s="311"/>
      <c r="NZO17" s="624"/>
      <c r="NZP17" s="624"/>
      <c r="NZQ17" s="624"/>
      <c r="NZR17" s="313"/>
      <c r="NZS17" s="314"/>
      <c r="NZT17" s="315"/>
      <c r="NZU17" s="311"/>
      <c r="NZV17" s="311"/>
      <c r="NZW17" s="624"/>
      <c r="NZX17" s="624"/>
      <c r="NZY17" s="624"/>
      <c r="NZZ17" s="313"/>
      <c r="OAA17" s="314"/>
      <c r="OAB17" s="315"/>
      <c r="OAC17" s="311"/>
      <c r="OAD17" s="311"/>
      <c r="OAE17" s="624"/>
      <c r="OAF17" s="624"/>
      <c r="OAG17" s="624"/>
      <c r="OAH17" s="313"/>
      <c r="OAI17" s="314"/>
      <c r="OAJ17" s="315"/>
      <c r="OAK17" s="311"/>
      <c r="OAL17" s="311"/>
      <c r="OAM17" s="624"/>
      <c r="OAN17" s="624"/>
      <c r="OAO17" s="624"/>
      <c r="OAP17" s="313"/>
      <c r="OAQ17" s="314"/>
      <c r="OAR17" s="315"/>
      <c r="OAS17" s="311"/>
      <c r="OAT17" s="311"/>
      <c r="OAU17" s="624"/>
      <c r="OAV17" s="624"/>
      <c r="OAW17" s="624"/>
      <c r="OAX17" s="313"/>
      <c r="OAY17" s="314"/>
      <c r="OAZ17" s="315"/>
      <c r="OBA17" s="311"/>
      <c r="OBB17" s="311"/>
      <c r="OBC17" s="624"/>
      <c r="OBD17" s="624"/>
      <c r="OBE17" s="624"/>
      <c r="OBF17" s="313"/>
      <c r="OBG17" s="314"/>
      <c r="OBH17" s="315"/>
      <c r="OBI17" s="311"/>
      <c r="OBJ17" s="311"/>
      <c r="OBK17" s="624"/>
      <c r="OBL17" s="624"/>
      <c r="OBM17" s="624"/>
      <c r="OBN17" s="313"/>
      <c r="OBO17" s="314"/>
      <c r="OBP17" s="315"/>
      <c r="OBQ17" s="311"/>
      <c r="OBR17" s="311"/>
      <c r="OBS17" s="624"/>
      <c r="OBT17" s="624"/>
      <c r="OBU17" s="624"/>
      <c r="OBV17" s="313"/>
      <c r="OBW17" s="314"/>
      <c r="OBX17" s="315"/>
      <c r="OBY17" s="311"/>
      <c r="OBZ17" s="311"/>
      <c r="OCA17" s="624"/>
      <c r="OCB17" s="624"/>
      <c r="OCC17" s="624"/>
      <c r="OCD17" s="313"/>
      <c r="OCE17" s="314"/>
      <c r="OCF17" s="315"/>
      <c r="OCG17" s="311"/>
      <c r="OCH17" s="311"/>
      <c r="OCI17" s="624"/>
      <c r="OCJ17" s="624"/>
      <c r="OCK17" s="624"/>
      <c r="OCL17" s="313"/>
      <c r="OCM17" s="314"/>
      <c r="OCN17" s="315"/>
      <c r="OCO17" s="311"/>
      <c r="OCP17" s="311"/>
      <c r="OCQ17" s="624"/>
      <c r="OCR17" s="624"/>
      <c r="OCS17" s="624"/>
      <c r="OCT17" s="313"/>
      <c r="OCU17" s="314"/>
      <c r="OCV17" s="315"/>
      <c r="OCW17" s="311"/>
      <c r="OCX17" s="311"/>
      <c r="OCY17" s="624"/>
      <c r="OCZ17" s="624"/>
      <c r="ODA17" s="624"/>
      <c r="ODB17" s="313"/>
      <c r="ODC17" s="314"/>
      <c r="ODD17" s="315"/>
      <c r="ODE17" s="311"/>
      <c r="ODF17" s="311"/>
      <c r="ODG17" s="624"/>
      <c r="ODH17" s="624"/>
      <c r="ODI17" s="624"/>
      <c r="ODJ17" s="313"/>
      <c r="ODK17" s="314"/>
      <c r="ODL17" s="315"/>
      <c r="ODM17" s="311"/>
      <c r="ODN17" s="311"/>
      <c r="ODO17" s="624"/>
      <c r="ODP17" s="624"/>
      <c r="ODQ17" s="624"/>
      <c r="ODR17" s="313"/>
      <c r="ODS17" s="314"/>
      <c r="ODT17" s="315"/>
      <c r="ODU17" s="311"/>
      <c r="ODV17" s="311"/>
      <c r="ODW17" s="624"/>
      <c r="ODX17" s="624"/>
      <c r="ODY17" s="624"/>
      <c r="ODZ17" s="313"/>
      <c r="OEA17" s="314"/>
      <c r="OEB17" s="315"/>
      <c r="OEC17" s="311"/>
      <c r="OED17" s="311"/>
      <c r="OEE17" s="624"/>
      <c r="OEF17" s="624"/>
      <c r="OEG17" s="624"/>
      <c r="OEH17" s="313"/>
      <c r="OEI17" s="314"/>
      <c r="OEJ17" s="315"/>
      <c r="OEK17" s="311"/>
      <c r="OEL17" s="311"/>
      <c r="OEM17" s="624"/>
      <c r="OEN17" s="624"/>
      <c r="OEO17" s="624"/>
      <c r="OEP17" s="313"/>
      <c r="OEQ17" s="314"/>
      <c r="OER17" s="315"/>
      <c r="OES17" s="311"/>
      <c r="OET17" s="311"/>
      <c r="OEU17" s="624"/>
      <c r="OEV17" s="624"/>
      <c r="OEW17" s="624"/>
      <c r="OEX17" s="313"/>
      <c r="OEY17" s="314"/>
      <c r="OEZ17" s="315"/>
      <c r="OFA17" s="311"/>
      <c r="OFB17" s="311"/>
      <c r="OFC17" s="624"/>
      <c r="OFD17" s="624"/>
      <c r="OFE17" s="624"/>
      <c r="OFF17" s="313"/>
      <c r="OFG17" s="314"/>
      <c r="OFH17" s="315"/>
      <c r="OFI17" s="311"/>
      <c r="OFJ17" s="311"/>
      <c r="OFK17" s="624"/>
      <c r="OFL17" s="624"/>
      <c r="OFM17" s="624"/>
      <c r="OFN17" s="313"/>
      <c r="OFO17" s="314"/>
      <c r="OFP17" s="315"/>
      <c r="OFQ17" s="311"/>
      <c r="OFR17" s="311"/>
      <c r="OFS17" s="624"/>
      <c r="OFT17" s="624"/>
      <c r="OFU17" s="624"/>
      <c r="OFV17" s="313"/>
      <c r="OFW17" s="314"/>
      <c r="OFX17" s="315"/>
      <c r="OFY17" s="311"/>
      <c r="OFZ17" s="311"/>
      <c r="OGA17" s="624"/>
      <c r="OGB17" s="624"/>
      <c r="OGC17" s="624"/>
      <c r="OGD17" s="313"/>
      <c r="OGE17" s="314"/>
      <c r="OGF17" s="315"/>
      <c r="OGG17" s="311"/>
      <c r="OGH17" s="311"/>
      <c r="OGI17" s="624"/>
      <c r="OGJ17" s="624"/>
      <c r="OGK17" s="624"/>
      <c r="OGL17" s="313"/>
      <c r="OGM17" s="314"/>
      <c r="OGN17" s="315"/>
      <c r="OGO17" s="311"/>
      <c r="OGP17" s="311"/>
      <c r="OGQ17" s="624"/>
      <c r="OGR17" s="624"/>
      <c r="OGS17" s="624"/>
      <c r="OGT17" s="313"/>
      <c r="OGU17" s="314"/>
      <c r="OGV17" s="315"/>
      <c r="OGW17" s="311"/>
      <c r="OGX17" s="311"/>
      <c r="OGY17" s="624"/>
      <c r="OGZ17" s="624"/>
      <c r="OHA17" s="624"/>
      <c r="OHB17" s="313"/>
      <c r="OHC17" s="314"/>
      <c r="OHD17" s="315"/>
      <c r="OHE17" s="311"/>
      <c r="OHF17" s="311"/>
      <c r="OHG17" s="624"/>
      <c r="OHH17" s="624"/>
      <c r="OHI17" s="624"/>
      <c r="OHJ17" s="313"/>
      <c r="OHK17" s="314"/>
      <c r="OHL17" s="315"/>
      <c r="OHM17" s="311"/>
      <c r="OHN17" s="311"/>
      <c r="OHO17" s="624"/>
      <c r="OHP17" s="624"/>
      <c r="OHQ17" s="624"/>
      <c r="OHR17" s="313"/>
      <c r="OHS17" s="314"/>
      <c r="OHT17" s="315"/>
      <c r="OHU17" s="311"/>
      <c r="OHV17" s="311"/>
      <c r="OHW17" s="624"/>
      <c r="OHX17" s="624"/>
      <c r="OHY17" s="624"/>
      <c r="OHZ17" s="313"/>
      <c r="OIA17" s="314"/>
      <c r="OIB17" s="315"/>
      <c r="OIC17" s="311"/>
      <c r="OID17" s="311"/>
      <c r="OIE17" s="624"/>
      <c r="OIF17" s="624"/>
      <c r="OIG17" s="624"/>
      <c r="OIH17" s="313"/>
      <c r="OII17" s="314"/>
      <c r="OIJ17" s="315"/>
      <c r="OIK17" s="311"/>
      <c r="OIL17" s="311"/>
      <c r="OIM17" s="624"/>
      <c r="OIN17" s="624"/>
      <c r="OIO17" s="624"/>
      <c r="OIP17" s="313"/>
      <c r="OIQ17" s="314"/>
      <c r="OIR17" s="315"/>
      <c r="OIS17" s="311"/>
      <c r="OIT17" s="311"/>
      <c r="OIU17" s="624"/>
      <c r="OIV17" s="624"/>
      <c r="OIW17" s="624"/>
      <c r="OIX17" s="313"/>
      <c r="OIY17" s="314"/>
      <c r="OIZ17" s="315"/>
      <c r="OJA17" s="311"/>
      <c r="OJB17" s="311"/>
      <c r="OJC17" s="624"/>
      <c r="OJD17" s="624"/>
      <c r="OJE17" s="624"/>
      <c r="OJF17" s="313"/>
      <c r="OJG17" s="314"/>
      <c r="OJH17" s="315"/>
      <c r="OJI17" s="311"/>
      <c r="OJJ17" s="311"/>
      <c r="OJK17" s="624"/>
      <c r="OJL17" s="624"/>
      <c r="OJM17" s="624"/>
      <c r="OJN17" s="313"/>
      <c r="OJO17" s="314"/>
      <c r="OJP17" s="315"/>
      <c r="OJQ17" s="311"/>
      <c r="OJR17" s="311"/>
      <c r="OJS17" s="624"/>
      <c r="OJT17" s="624"/>
      <c r="OJU17" s="624"/>
      <c r="OJV17" s="313"/>
      <c r="OJW17" s="314"/>
      <c r="OJX17" s="315"/>
      <c r="OJY17" s="311"/>
      <c r="OJZ17" s="311"/>
      <c r="OKA17" s="624"/>
      <c r="OKB17" s="624"/>
      <c r="OKC17" s="624"/>
      <c r="OKD17" s="313"/>
      <c r="OKE17" s="314"/>
      <c r="OKF17" s="315"/>
      <c r="OKG17" s="311"/>
      <c r="OKH17" s="311"/>
      <c r="OKI17" s="624"/>
      <c r="OKJ17" s="624"/>
      <c r="OKK17" s="624"/>
      <c r="OKL17" s="313"/>
      <c r="OKM17" s="314"/>
      <c r="OKN17" s="315"/>
      <c r="OKO17" s="311"/>
      <c r="OKP17" s="311"/>
      <c r="OKQ17" s="624"/>
      <c r="OKR17" s="624"/>
      <c r="OKS17" s="624"/>
      <c r="OKT17" s="313"/>
      <c r="OKU17" s="314"/>
      <c r="OKV17" s="315"/>
      <c r="OKW17" s="311"/>
      <c r="OKX17" s="311"/>
      <c r="OKY17" s="624"/>
      <c r="OKZ17" s="624"/>
      <c r="OLA17" s="624"/>
      <c r="OLB17" s="313"/>
      <c r="OLC17" s="314"/>
      <c r="OLD17" s="315"/>
      <c r="OLE17" s="311"/>
      <c r="OLF17" s="311"/>
      <c r="OLG17" s="624"/>
      <c r="OLH17" s="624"/>
      <c r="OLI17" s="624"/>
      <c r="OLJ17" s="313"/>
      <c r="OLK17" s="314"/>
      <c r="OLL17" s="315"/>
      <c r="OLM17" s="311"/>
      <c r="OLN17" s="311"/>
      <c r="OLO17" s="624"/>
      <c r="OLP17" s="624"/>
      <c r="OLQ17" s="624"/>
      <c r="OLR17" s="313"/>
      <c r="OLS17" s="314"/>
      <c r="OLT17" s="315"/>
      <c r="OLU17" s="311"/>
      <c r="OLV17" s="311"/>
      <c r="OLW17" s="624"/>
      <c r="OLX17" s="624"/>
      <c r="OLY17" s="624"/>
      <c r="OLZ17" s="313"/>
      <c r="OMA17" s="314"/>
      <c r="OMB17" s="315"/>
      <c r="OMC17" s="311"/>
      <c r="OMD17" s="311"/>
      <c r="OME17" s="624"/>
      <c r="OMF17" s="624"/>
      <c r="OMG17" s="624"/>
      <c r="OMH17" s="313"/>
      <c r="OMI17" s="314"/>
      <c r="OMJ17" s="315"/>
      <c r="OMK17" s="311"/>
      <c r="OML17" s="311"/>
      <c r="OMM17" s="624"/>
      <c r="OMN17" s="624"/>
      <c r="OMO17" s="624"/>
      <c r="OMP17" s="313"/>
      <c r="OMQ17" s="314"/>
      <c r="OMR17" s="315"/>
      <c r="OMS17" s="311"/>
      <c r="OMT17" s="311"/>
      <c r="OMU17" s="624"/>
      <c r="OMV17" s="624"/>
      <c r="OMW17" s="624"/>
      <c r="OMX17" s="313"/>
      <c r="OMY17" s="314"/>
      <c r="OMZ17" s="315"/>
      <c r="ONA17" s="311"/>
      <c r="ONB17" s="311"/>
      <c r="ONC17" s="624"/>
      <c r="OND17" s="624"/>
      <c r="ONE17" s="624"/>
      <c r="ONF17" s="313"/>
      <c r="ONG17" s="314"/>
      <c r="ONH17" s="315"/>
      <c r="ONI17" s="311"/>
      <c r="ONJ17" s="311"/>
      <c r="ONK17" s="624"/>
      <c r="ONL17" s="624"/>
      <c r="ONM17" s="624"/>
      <c r="ONN17" s="313"/>
      <c r="ONO17" s="314"/>
      <c r="ONP17" s="315"/>
      <c r="ONQ17" s="311"/>
      <c r="ONR17" s="311"/>
      <c r="ONS17" s="624"/>
      <c r="ONT17" s="624"/>
      <c r="ONU17" s="624"/>
      <c r="ONV17" s="313"/>
      <c r="ONW17" s="314"/>
      <c r="ONX17" s="315"/>
      <c r="ONY17" s="311"/>
      <c r="ONZ17" s="311"/>
      <c r="OOA17" s="624"/>
      <c r="OOB17" s="624"/>
      <c r="OOC17" s="624"/>
      <c r="OOD17" s="313"/>
      <c r="OOE17" s="314"/>
      <c r="OOF17" s="315"/>
      <c r="OOG17" s="311"/>
      <c r="OOH17" s="311"/>
      <c r="OOI17" s="624"/>
      <c r="OOJ17" s="624"/>
      <c r="OOK17" s="624"/>
      <c r="OOL17" s="313"/>
      <c r="OOM17" s="314"/>
      <c r="OON17" s="315"/>
      <c r="OOO17" s="311"/>
      <c r="OOP17" s="311"/>
      <c r="OOQ17" s="624"/>
      <c r="OOR17" s="624"/>
      <c r="OOS17" s="624"/>
      <c r="OOT17" s="313"/>
      <c r="OOU17" s="314"/>
      <c r="OOV17" s="315"/>
      <c r="OOW17" s="311"/>
      <c r="OOX17" s="311"/>
      <c r="OOY17" s="624"/>
      <c r="OOZ17" s="624"/>
      <c r="OPA17" s="624"/>
      <c r="OPB17" s="313"/>
      <c r="OPC17" s="314"/>
      <c r="OPD17" s="315"/>
      <c r="OPE17" s="311"/>
      <c r="OPF17" s="311"/>
      <c r="OPG17" s="624"/>
      <c r="OPH17" s="624"/>
      <c r="OPI17" s="624"/>
      <c r="OPJ17" s="313"/>
      <c r="OPK17" s="314"/>
      <c r="OPL17" s="315"/>
      <c r="OPM17" s="311"/>
      <c r="OPN17" s="311"/>
      <c r="OPO17" s="624"/>
      <c r="OPP17" s="624"/>
      <c r="OPQ17" s="624"/>
      <c r="OPR17" s="313"/>
      <c r="OPS17" s="314"/>
      <c r="OPT17" s="315"/>
      <c r="OPU17" s="311"/>
      <c r="OPV17" s="311"/>
      <c r="OPW17" s="624"/>
      <c r="OPX17" s="624"/>
      <c r="OPY17" s="624"/>
      <c r="OPZ17" s="313"/>
      <c r="OQA17" s="314"/>
      <c r="OQB17" s="315"/>
      <c r="OQC17" s="311"/>
      <c r="OQD17" s="311"/>
      <c r="OQE17" s="624"/>
      <c r="OQF17" s="624"/>
      <c r="OQG17" s="624"/>
      <c r="OQH17" s="313"/>
      <c r="OQI17" s="314"/>
      <c r="OQJ17" s="315"/>
      <c r="OQK17" s="311"/>
      <c r="OQL17" s="311"/>
      <c r="OQM17" s="624"/>
      <c r="OQN17" s="624"/>
      <c r="OQO17" s="624"/>
      <c r="OQP17" s="313"/>
      <c r="OQQ17" s="314"/>
      <c r="OQR17" s="315"/>
      <c r="OQS17" s="311"/>
      <c r="OQT17" s="311"/>
      <c r="OQU17" s="624"/>
      <c r="OQV17" s="624"/>
      <c r="OQW17" s="624"/>
      <c r="OQX17" s="313"/>
      <c r="OQY17" s="314"/>
      <c r="OQZ17" s="315"/>
      <c r="ORA17" s="311"/>
      <c r="ORB17" s="311"/>
      <c r="ORC17" s="624"/>
      <c r="ORD17" s="624"/>
      <c r="ORE17" s="624"/>
      <c r="ORF17" s="313"/>
      <c r="ORG17" s="314"/>
      <c r="ORH17" s="315"/>
      <c r="ORI17" s="311"/>
      <c r="ORJ17" s="311"/>
      <c r="ORK17" s="624"/>
      <c r="ORL17" s="624"/>
      <c r="ORM17" s="624"/>
      <c r="ORN17" s="313"/>
      <c r="ORO17" s="314"/>
      <c r="ORP17" s="315"/>
      <c r="ORQ17" s="311"/>
      <c r="ORR17" s="311"/>
      <c r="ORS17" s="624"/>
      <c r="ORT17" s="624"/>
      <c r="ORU17" s="624"/>
      <c r="ORV17" s="313"/>
      <c r="ORW17" s="314"/>
      <c r="ORX17" s="315"/>
      <c r="ORY17" s="311"/>
      <c r="ORZ17" s="311"/>
      <c r="OSA17" s="624"/>
      <c r="OSB17" s="624"/>
      <c r="OSC17" s="624"/>
      <c r="OSD17" s="313"/>
      <c r="OSE17" s="314"/>
      <c r="OSF17" s="315"/>
      <c r="OSG17" s="311"/>
      <c r="OSH17" s="311"/>
      <c r="OSI17" s="624"/>
      <c r="OSJ17" s="624"/>
      <c r="OSK17" s="624"/>
      <c r="OSL17" s="313"/>
      <c r="OSM17" s="314"/>
      <c r="OSN17" s="315"/>
      <c r="OSO17" s="311"/>
      <c r="OSP17" s="311"/>
      <c r="OSQ17" s="624"/>
      <c r="OSR17" s="624"/>
      <c r="OSS17" s="624"/>
      <c r="OST17" s="313"/>
      <c r="OSU17" s="314"/>
      <c r="OSV17" s="315"/>
      <c r="OSW17" s="311"/>
      <c r="OSX17" s="311"/>
      <c r="OSY17" s="624"/>
      <c r="OSZ17" s="624"/>
      <c r="OTA17" s="624"/>
      <c r="OTB17" s="313"/>
      <c r="OTC17" s="314"/>
      <c r="OTD17" s="315"/>
      <c r="OTE17" s="311"/>
      <c r="OTF17" s="311"/>
      <c r="OTG17" s="624"/>
      <c r="OTH17" s="624"/>
      <c r="OTI17" s="624"/>
      <c r="OTJ17" s="313"/>
      <c r="OTK17" s="314"/>
      <c r="OTL17" s="315"/>
      <c r="OTM17" s="311"/>
      <c r="OTN17" s="311"/>
      <c r="OTO17" s="624"/>
      <c r="OTP17" s="624"/>
      <c r="OTQ17" s="624"/>
      <c r="OTR17" s="313"/>
      <c r="OTS17" s="314"/>
      <c r="OTT17" s="315"/>
      <c r="OTU17" s="311"/>
      <c r="OTV17" s="311"/>
      <c r="OTW17" s="624"/>
      <c r="OTX17" s="624"/>
      <c r="OTY17" s="624"/>
      <c r="OTZ17" s="313"/>
      <c r="OUA17" s="314"/>
      <c r="OUB17" s="315"/>
      <c r="OUC17" s="311"/>
      <c r="OUD17" s="311"/>
      <c r="OUE17" s="624"/>
      <c r="OUF17" s="624"/>
      <c r="OUG17" s="624"/>
      <c r="OUH17" s="313"/>
      <c r="OUI17" s="314"/>
      <c r="OUJ17" s="315"/>
      <c r="OUK17" s="311"/>
      <c r="OUL17" s="311"/>
      <c r="OUM17" s="624"/>
      <c r="OUN17" s="624"/>
      <c r="OUO17" s="624"/>
      <c r="OUP17" s="313"/>
      <c r="OUQ17" s="314"/>
      <c r="OUR17" s="315"/>
      <c r="OUS17" s="311"/>
      <c r="OUT17" s="311"/>
      <c r="OUU17" s="624"/>
      <c r="OUV17" s="624"/>
      <c r="OUW17" s="624"/>
      <c r="OUX17" s="313"/>
      <c r="OUY17" s="314"/>
      <c r="OUZ17" s="315"/>
      <c r="OVA17" s="311"/>
      <c r="OVB17" s="311"/>
      <c r="OVC17" s="624"/>
      <c r="OVD17" s="624"/>
      <c r="OVE17" s="624"/>
      <c r="OVF17" s="313"/>
      <c r="OVG17" s="314"/>
      <c r="OVH17" s="315"/>
      <c r="OVI17" s="311"/>
      <c r="OVJ17" s="311"/>
      <c r="OVK17" s="624"/>
      <c r="OVL17" s="624"/>
      <c r="OVM17" s="624"/>
      <c r="OVN17" s="313"/>
      <c r="OVO17" s="314"/>
      <c r="OVP17" s="315"/>
      <c r="OVQ17" s="311"/>
      <c r="OVR17" s="311"/>
      <c r="OVS17" s="624"/>
      <c r="OVT17" s="624"/>
      <c r="OVU17" s="624"/>
      <c r="OVV17" s="313"/>
      <c r="OVW17" s="314"/>
      <c r="OVX17" s="315"/>
      <c r="OVY17" s="311"/>
      <c r="OVZ17" s="311"/>
      <c r="OWA17" s="624"/>
      <c r="OWB17" s="624"/>
      <c r="OWC17" s="624"/>
      <c r="OWD17" s="313"/>
      <c r="OWE17" s="314"/>
      <c r="OWF17" s="315"/>
      <c r="OWG17" s="311"/>
      <c r="OWH17" s="311"/>
      <c r="OWI17" s="624"/>
      <c r="OWJ17" s="624"/>
      <c r="OWK17" s="624"/>
      <c r="OWL17" s="313"/>
      <c r="OWM17" s="314"/>
      <c r="OWN17" s="315"/>
      <c r="OWO17" s="311"/>
      <c r="OWP17" s="311"/>
      <c r="OWQ17" s="624"/>
      <c r="OWR17" s="624"/>
      <c r="OWS17" s="624"/>
      <c r="OWT17" s="313"/>
      <c r="OWU17" s="314"/>
      <c r="OWV17" s="315"/>
      <c r="OWW17" s="311"/>
      <c r="OWX17" s="311"/>
      <c r="OWY17" s="624"/>
      <c r="OWZ17" s="624"/>
      <c r="OXA17" s="624"/>
      <c r="OXB17" s="313"/>
      <c r="OXC17" s="314"/>
      <c r="OXD17" s="315"/>
      <c r="OXE17" s="311"/>
      <c r="OXF17" s="311"/>
      <c r="OXG17" s="624"/>
      <c r="OXH17" s="624"/>
      <c r="OXI17" s="624"/>
      <c r="OXJ17" s="313"/>
      <c r="OXK17" s="314"/>
      <c r="OXL17" s="315"/>
      <c r="OXM17" s="311"/>
      <c r="OXN17" s="311"/>
      <c r="OXO17" s="624"/>
      <c r="OXP17" s="624"/>
      <c r="OXQ17" s="624"/>
      <c r="OXR17" s="313"/>
      <c r="OXS17" s="314"/>
      <c r="OXT17" s="315"/>
      <c r="OXU17" s="311"/>
      <c r="OXV17" s="311"/>
      <c r="OXW17" s="624"/>
      <c r="OXX17" s="624"/>
      <c r="OXY17" s="624"/>
      <c r="OXZ17" s="313"/>
      <c r="OYA17" s="314"/>
      <c r="OYB17" s="315"/>
      <c r="OYC17" s="311"/>
      <c r="OYD17" s="311"/>
      <c r="OYE17" s="624"/>
      <c r="OYF17" s="624"/>
      <c r="OYG17" s="624"/>
      <c r="OYH17" s="313"/>
      <c r="OYI17" s="314"/>
      <c r="OYJ17" s="315"/>
      <c r="OYK17" s="311"/>
      <c r="OYL17" s="311"/>
      <c r="OYM17" s="624"/>
      <c r="OYN17" s="624"/>
      <c r="OYO17" s="624"/>
      <c r="OYP17" s="313"/>
      <c r="OYQ17" s="314"/>
      <c r="OYR17" s="315"/>
      <c r="OYS17" s="311"/>
      <c r="OYT17" s="311"/>
      <c r="OYU17" s="624"/>
      <c r="OYV17" s="624"/>
      <c r="OYW17" s="624"/>
      <c r="OYX17" s="313"/>
      <c r="OYY17" s="314"/>
      <c r="OYZ17" s="315"/>
      <c r="OZA17" s="311"/>
      <c r="OZB17" s="311"/>
      <c r="OZC17" s="624"/>
      <c r="OZD17" s="624"/>
      <c r="OZE17" s="624"/>
      <c r="OZF17" s="313"/>
      <c r="OZG17" s="314"/>
      <c r="OZH17" s="315"/>
      <c r="OZI17" s="311"/>
      <c r="OZJ17" s="311"/>
      <c r="OZK17" s="624"/>
      <c r="OZL17" s="624"/>
      <c r="OZM17" s="624"/>
      <c r="OZN17" s="313"/>
      <c r="OZO17" s="314"/>
      <c r="OZP17" s="315"/>
      <c r="OZQ17" s="311"/>
      <c r="OZR17" s="311"/>
      <c r="OZS17" s="624"/>
      <c r="OZT17" s="624"/>
      <c r="OZU17" s="624"/>
      <c r="OZV17" s="313"/>
      <c r="OZW17" s="314"/>
      <c r="OZX17" s="315"/>
      <c r="OZY17" s="311"/>
      <c r="OZZ17" s="311"/>
      <c r="PAA17" s="624"/>
      <c r="PAB17" s="624"/>
      <c r="PAC17" s="624"/>
      <c r="PAD17" s="313"/>
      <c r="PAE17" s="314"/>
      <c r="PAF17" s="315"/>
      <c r="PAG17" s="311"/>
      <c r="PAH17" s="311"/>
      <c r="PAI17" s="624"/>
      <c r="PAJ17" s="624"/>
      <c r="PAK17" s="624"/>
      <c r="PAL17" s="313"/>
      <c r="PAM17" s="314"/>
      <c r="PAN17" s="315"/>
      <c r="PAO17" s="311"/>
      <c r="PAP17" s="311"/>
      <c r="PAQ17" s="624"/>
      <c r="PAR17" s="624"/>
      <c r="PAS17" s="624"/>
      <c r="PAT17" s="313"/>
      <c r="PAU17" s="314"/>
      <c r="PAV17" s="315"/>
      <c r="PAW17" s="311"/>
      <c r="PAX17" s="311"/>
      <c r="PAY17" s="624"/>
      <c r="PAZ17" s="624"/>
      <c r="PBA17" s="624"/>
      <c r="PBB17" s="313"/>
      <c r="PBC17" s="314"/>
      <c r="PBD17" s="315"/>
      <c r="PBE17" s="311"/>
      <c r="PBF17" s="311"/>
      <c r="PBG17" s="624"/>
      <c r="PBH17" s="624"/>
      <c r="PBI17" s="624"/>
      <c r="PBJ17" s="313"/>
      <c r="PBK17" s="314"/>
      <c r="PBL17" s="315"/>
      <c r="PBM17" s="311"/>
      <c r="PBN17" s="311"/>
      <c r="PBO17" s="624"/>
      <c r="PBP17" s="624"/>
      <c r="PBQ17" s="624"/>
      <c r="PBR17" s="313"/>
      <c r="PBS17" s="314"/>
      <c r="PBT17" s="315"/>
      <c r="PBU17" s="311"/>
      <c r="PBV17" s="311"/>
      <c r="PBW17" s="624"/>
      <c r="PBX17" s="624"/>
      <c r="PBY17" s="624"/>
      <c r="PBZ17" s="313"/>
      <c r="PCA17" s="314"/>
      <c r="PCB17" s="315"/>
      <c r="PCC17" s="311"/>
      <c r="PCD17" s="311"/>
      <c r="PCE17" s="624"/>
      <c r="PCF17" s="624"/>
      <c r="PCG17" s="624"/>
      <c r="PCH17" s="313"/>
      <c r="PCI17" s="314"/>
      <c r="PCJ17" s="315"/>
      <c r="PCK17" s="311"/>
      <c r="PCL17" s="311"/>
      <c r="PCM17" s="624"/>
      <c r="PCN17" s="624"/>
      <c r="PCO17" s="624"/>
      <c r="PCP17" s="313"/>
      <c r="PCQ17" s="314"/>
      <c r="PCR17" s="315"/>
      <c r="PCS17" s="311"/>
      <c r="PCT17" s="311"/>
      <c r="PCU17" s="624"/>
      <c r="PCV17" s="624"/>
      <c r="PCW17" s="624"/>
      <c r="PCX17" s="313"/>
      <c r="PCY17" s="314"/>
      <c r="PCZ17" s="315"/>
      <c r="PDA17" s="311"/>
      <c r="PDB17" s="311"/>
      <c r="PDC17" s="624"/>
      <c r="PDD17" s="624"/>
      <c r="PDE17" s="624"/>
      <c r="PDF17" s="313"/>
      <c r="PDG17" s="314"/>
      <c r="PDH17" s="315"/>
      <c r="PDI17" s="311"/>
      <c r="PDJ17" s="311"/>
      <c r="PDK17" s="624"/>
      <c r="PDL17" s="624"/>
      <c r="PDM17" s="624"/>
      <c r="PDN17" s="313"/>
      <c r="PDO17" s="314"/>
      <c r="PDP17" s="315"/>
      <c r="PDQ17" s="311"/>
      <c r="PDR17" s="311"/>
      <c r="PDS17" s="624"/>
      <c r="PDT17" s="624"/>
      <c r="PDU17" s="624"/>
      <c r="PDV17" s="313"/>
      <c r="PDW17" s="314"/>
      <c r="PDX17" s="315"/>
      <c r="PDY17" s="311"/>
      <c r="PDZ17" s="311"/>
      <c r="PEA17" s="624"/>
      <c r="PEB17" s="624"/>
      <c r="PEC17" s="624"/>
      <c r="PED17" s="313"/>
      <c r="PEE17" s="314"/>
      <c r="PEF17" s="315"/>
      <c r="PEG17" s="311"/>
      <c r="PEH17" s="311"/>
      <c r="PEI17" s="624"/>
      <c r="PEJ17" s="624"/>
      <c r="PEK17" s="624"/>
      <c r="PEL17" s="313"/>
      <c r="PEM17" s="314"/>
      <c r="PEN17" s="315"/>
      <c r="PEO17" s="311"/>
      <c r="PEP17" s="311"/>
      <c r="PEQ17" s="624"/>
      <c r="PER17" s="624"/>
      <c r="PES17" s="624"/>
      <c r="PET17" s="313"/>
      <c r="PEU17" s="314"/>
      <c r="PEV17" s="315"/>
      <c r="PEW17" s="311"/>
      <c r="PEX17" s="311"/>
      <c r="PEY17" s="624"/>
      <c r="PEZ17" s="624"/>
      <c r="PFA17" s="624"/>
      <c r="PFB17" s="313"/>
      <c r="PFC17" s="314"/>
      <c r="PFD17" s="315"/>
      <c r="PFE17" s="311"/>
      <c r="PFF17" s="311"/>
      <c r="PFG17" s="624"/>
      <c r="PFH17" s="624"/>
      <c r="PFI17" s="624"/>
      <c r="PFJ17" s="313"/>
      <c r="PFK17" s="314"/>
      <c r="PFL17" s="315"/>
      <c r="PFM17" s="311"/>
      <c r="PFN17" s="311"/>
      <c r="PFO17" s="624"/>
      <c r="PFP17" s="624"/>
      <c r="PFQ17" s="624"/>
      <c r="PFR17" s="313"/>
      <c r="PFS17" s="314"/>
      <c r="PFT17" s="315"/>
      <c r="PFU17" s="311"/>
      <c r="PFV17" s="311"/>
      <c r="PFW17" s="624"/>
      <c r="PFX17" s="624"/>
      <c r="PFY17" s="624"/>
      <c r="PFZ17" s="313"/>
      <c r="PGA17" s="314"/>
      <c r="PGB17" s="315"/>
      <c r="PGC17" s="311"/>
      <c r="PGD17" s="311"/>
      <c r="PGE17" s="624"/>
      <c r="PGF17" s="624"/>
      <c r="PGG17" s="624"/>
      <c r="PGH17" s="313"/>
      <c r="PGI17" s="314"/>
      <c r="PGJ17" s="315"/>
      <c r="PGK17" s="311"/>
      <c r="PGL17" s="311"/>
      <c r="PGM17" s="624"/>
      <c r="PGN17" s="624"/>
      <c r="PGO17" s="624"/>
      <c r="PGP17" s="313"/>
      <c r="PGQ17" s="314"/>
      <c r="PGR17" s="315"/>
      <c r="PGS17" s="311"/>
      <c r="PGT17" s="311"/>
      <c r="PGU17" s="624"/>
      <c r="PGV17" s="624"/>
      <c r="PGW17" s="624"/>
      <c r="PGX17" s="313"/>
      <c r="PGY17" s="314"/>
      <c r="PGZ17" s="315"/>
      <c r="PHA17" s="311"/>
      <c r="PHB17" s="311"/>
      <c r="PHC17" s="624"/>
      <c r="PHD17" s="624"/>
      <c r="PHE17" s="624"/>
      <c r="PHF17" s="313"/>
      <c r="PHG17" s="314"/>
      <c r="PHH17" s="315"/>
      <c r="PHI17" s="311"/>
      <c r="PHJ17" s="311"/>
      <c r="PHK17" s="624"/>
      <c r="PHL17" s="624"/>
      <c r="PHM17" s="624"/>
      <c r="PHN17" s="313"/>
      <c r="PHO17" s="314"/>
      <c r="PHP17" s="315"/>
      <c r="PHQ17" s="311"/>
      <c r="PHR17" s="311"/>
      <c r="PHS17" s="624"/>
      <c r="PHT17" s="624"/>
      <c r="PHU17" s="624"/>
      <c r="PHV17" s="313"/>
      <c r="PHW17" s="314"/>
      <c r="PHX17" s="315"/>
      <c r="PHY17" s="311"/>
      <c r="PHZ17" s="311"/>
      <c r="PIA17" s="624"/>
      <c r="PIB17" s="624"/>
      <c r="PIC17" s="624"/>
      <c r="PID17" s="313"/>
      <c r="PIE17" s="314"/>
      <c r="PIF17" s="315"/>
      <c r="PIG17" s="311"/>
      <c r="PIH17" s="311"/>
      <c r="PII17" s="624"/>
      <c r="PIJ17" s="624"/>
      <c r="PIK17" s="624"/>
      <c r="PIL17" s="313"/>
      <c r="PIM17" s="314"/>
      <c r="PIN17" s="315"/>
      <c r="PIO17" s="311"/>
      <c r="PIP17" s="311"/>
      <c r="PIQ17" s="624"/>
      <c r="PIR17" s="624"/>
      <c r="PIS17" s="624"/>
      <c r="PIT17" s="313"/>
      <c r="PIU17" s="314"/>
      <c r="PIV17" s="315"/>
      <c r="PIW17" s="311"/>
      <c r="PIX17" s="311"/>
      <c r="PIY17" s="624"/>
      <c r="PIZ17" s="624"/>
      <c r="PJA17" s="624"/>
      <c r="PJB17" s="313"/>
      <c r="PJC17" s="314"/>
      <c r="PJD17" s="315"/>
      <c r="PJE17" s="311"/>
      <c r="PJF17" s="311"/>
      <c r="PJG17" s="624"/>
      <c r="PJH17" s="624"/>
      <c r="PJI17" s="624"/>
      <c r="PJJ17" s="313"/>
      <c r="PJK17" s="314"/>
      <c r="PJL17" s="315"/>
      <c r="PJM17" s="311"/>
      <c r="PJN17" s="311"/>
      <c r="PJO17" s="624"/>
      <c r="PJP17" s="624"/>
      <c r="PJQ17" s="624"/>
      <c r="PJR17" s="313"/>
      <c r="PJS17" s="314"/>
      <c r="PJT17" s="315"/>
      <c r="PJU17" s="311"/>
      <c r="PJV17" s="311"/>
      <c r="PJW17" s="624"/>
      <c r="PJX17" s="624"/>
      <c r="PJY17" s="624"/>
      <c r="PJZ17" s="313"/>
      <c r="PKA17" s="314"/>
      <c r="PKB17" s="315"/>
      <c r="PKC17" s="311"/>
      <c r="PKD17" s="311"/>
      <c r="PKE17" s="624"/>
      <c r="PKF17" s="624"/>
      <c r="PKG17" s="624"/>
      <c r="PKH17" s="313"/>
      <c r="PKI17" s="314"/>
      <c r="PKJ17" s="315"/>
      <c r="PKK17" s="311"/>
      <c r="PKL17" s="311"/>
      <c r="PKM17" s="624"/>
      <c r="PKN17" s="624"/>
      <c r="PKO17" s="624"/>
      <c r="PKP17" s="313"/>
      <c r="PKQ17" s="314"/>
      <c r="PKR17" s="315"/>
      <c r="PKS17" s="311"/>
      <c r="PKT17" s="311"/>
      <c r="PKU17" s="624"/>
      <c r="PKV17" s="624"/>
      <c r="PKW17" s="624"/>
      <c r="PKX17" s="313"/>
      <c r="PKY17" s="314"/>
      <c r="PKZ17" s="315"/>
      <c r="PLA17" s="311"/>
      <c r="PLB17" s="311"/>
      <c r="PLC17" s="624"/>
      <c r="PLD17" s="624"/>
      <c r="PLE17" s="624"/>
      <c r="PLF17" s="313"/>
      <c r="PLG17" s="314"/>
      <c r="PLH17" s="315"/>
      <c r="PLI17" s="311"/>
      <c r="PLJ17" s="311"/>
      <c r="PLK17" s="624"/>
      <c r="PLL17" s="624"/>
      <c r="PLM17" s="624"/>
      <c r="PLN17" s="313"/>
      <c r="PLO17" s="314"/>
      <c r="PLP17" s="315"/>
      <c r="PLQ17" s="311"/>
      <c r="PLR17" s="311"/>
      <c r="PLS17" s="624"/>
      <c r="PLT17" s="624"/>
      <c r="PLU17" s="624"/>
      <c r="PLV17" s="313"/>
      <c r="PLW17" s="314"/>
      <c r="PLX17" s="315"/>
      <c r="PLY17" s="311"/>
      <c r="PLZ17" s="311"/>
      <c r="PMA17" s="624"/>
      <c r="PMB17" s="624"/>
      <c r="PMC17" s="624"/>
      <c r="PMD17" s="313"/>
      <c r="PME17" s="314"/>
      <c r="PMF17" s="315"/>
      <c r="PMG17" s="311"/>
      <c r="PMH17" s="311"/>
      <c r="PMI17" s="624"/>
      <c r="PMJ17" s="624"/>
      <c r="PMK17" s="624"/>
      <c r="PML17" s="313"/>
      <c r="PMM17" s="314"/>
      <c r="PMN17" s="315"/>
      <c r="PMO17" s="311"/>
      <c r="PMP17" s="311"/>
      <c r="PMQ17" s="624"/>
      <c r="PMR17" s="624"/>
      <c r="PMS17" s="624"/>
      <c r="PMT17" s="313"/>
      <c r="PMU17" s="314"/>
      <c r="PMV17" s="315"/>
      <c r="PMW17" s="311"/>
      <c r="PMX17" s="311"/>
      <c r="PMY17" s="624"/>
      <c r="PMZ17" s="624"/>
      <c r="PNA17" s="624"/>
      <c r="PNB17" s="313"/>
      <c r="PNC17" s="314"/>
      <c r="PND17" s="315"/>
      <c r="PNE17" s="311"/>
      <c r="PNF17" s="311"/>
      <c r="PNG17" s="624"/>
      <c r="PNH17" s="624"/>
      <c r="PNI17" s="624"/>
      <c r="PNJ17" s="313"/>
      <c r="PNK17" s="314"/>
      <c r="PNL17" s="315"/>
      <c r="PNM17" s="311"/>
      <c r="PNN17" s="311"/>
      <c r="PNO17" s="624"/>
      <c r="PNP17" s="624"/>
      <c r="PNQ17" s="624"/>
      <c r="PNR17" s="313"/>
      <c r="PNS17" s="314"/>
      <c r="PNT17" s="315"/>
      <c r="PNU17" s="311"/>
      <c r="PNV17" s="311"/>
      <c r="PNW17" s="624"/>
      <c r="PNX17" s="624"/>
      <c r="PNY17" s="624"/>
      <c r="PNZ17" s="313"/>
      <c r="POA17" s="314"/>
      <c r="POB17" s="315"/>
      <c r="POC17" s="311"/>
      <c r="POD17" s="311"/>
      <c r="POE17" s="624"/>
      <c r="POF17" s="624"/>
      <c r="POG17" s="624"/>
      <c r="POH17" s="313"/>
      <c r="POI17" s="314"/>
      <c r="POJ17" s="315"/>
      <c r="POK17" s="311"/>
      <c r="POL17" s="311"/>
      <c r="POM17" s="624"/>
      <c r="PON17" s="624"/>
      <c r="POO17" s="624"/>
      <c r="POP17" s="313"/>
      <c r="POQ17" s="314"/>
      <c r="POR17" s="315"/>
      <c r="POS17" s="311"/>
      <c r="POT17" s="311"/>
      <c r="POU17" s="624"/>
      <c r="POV17" s="624"/>
      <c r="POW17" s="624"/>
      <c r="POX17" s="313"/>
      <c r="POY17" s="314"/>
      <c r="POZ17" s="315"/>
      <c r="PPA17" s="311"/>
      <c r="PPB17" s="311"/>
      <c r="PPC17" s="624"/>
      <c r="PPD17" s="624"/>
      <c r="PPE17" s="624"/>
      <c r="PPF17" s="313"/>
      <c r="PPG17" s="314"/>
      <c r="PPH17" s="315"/>
      <c r="PPI17" s="311"/>
      <c r="PPJ17" s="311"/>
      <c r="PPK17" s="624"/>
      <c r="PPL17" s="624"/>
      <c r="PPM17" s="624"/>
      <c r="PPN17" s="313"/>
      <c r="PPO17" s="314"/>
      <c r="PPP17" s="315"/>
      <c r="PPQ17" s="311"/>
      <c r="PPR17" s="311"/>
      <c r="PPS17" s="624"/>
      <c r="PPT17" s="624"/>
      <c r="PPU17" s="624"/>
      <c r="PPV17" s="313"/>
      <c r="PPW17" s="314"/>
      <c r="PPX17" s="315"/>
      <c r="PPY17" s="311"/>
      <c r="PPZ17" s="311"/>
      <c r="PQA17" s="624"/>
      <c r="PQB17" s="624"/>
      <c r="PQC17" s="624"/>
      <c r="PQD17" s="313"/>
      <c r="PQE17" s="314"/>
      <c r="PQF17" s="315"/>
      <c r="PQG17" s="311"/>
      <c r="PQH17" s="311"/>
      <c r="PQI17" s="624"/>
      <c r="PQJ17" s="624"/>
      <c r="PQK17" s="624"/>
      <c r="PQL17" s="313"/>
      <c r="PQM17" s="314"/>
      <c r="PQN17" s="315"/>
      <c r="PQO17" s="311"/>
      <c r="PQP17" s="311"/>
      <c r="PQQ17" s="624"/>
      <c r="PQR17" s="624"/>
      <c r="PQS17" s="624"/>
      <c r="PQT17" s="313"/>
      <c r="PQU17" s="314"/>
      <c r="PQV17" s="315"/>
      <c r="PQW17" s="311"/>
      <c r="PQX17" s="311"/>
      <c r="PQY17" s="624"/>
      <c r="PQZ17" s="624"/>
      <c r="PRA17" s="624"/>
      <c r="PRB17" s="313"/>
      <c r="PRC17" s="314"/>
      <c r="PRD17" s="315"/>
      <c r="PRE17" s="311"/>
      <c r="PRF17" s="311"/>
      <c r="PRG17" s="624"/>
      <c r="PRH17" s="624"/>
      <c r="PRI17" s="624"/>
      <c r="PRJ17" s="313"/>
      <c r="PRK17" s="314"/>
      <c r="PRL17" s="315"/>
      <c r="PRM17" s="311"/>
      <c r="PRN17" s="311"/>
      <c r="PRO17" s="624"/>
      <c r="PRP17" s="624"/>
      <c r="PRQ17" s="624"/>
      <c r="PRR17" s="313"/>
      <c r="PRS17" s="314"/>
      <c r="PRT17" s="315"/>
      <c r="PRU17" s="311"/>
      <c r="PRV17" s="311"/>
      <c r="PRW17" s="624"/>
      <c r="PRX17" s="624"/>
      <c r="PRY17" s="624"/>
      <c r="PRZ17" s="313"/>
      <c r="PSA17" s="314"/>
      <c r="PSB17" s="315"/>
      <c r="PSC17" s="311"/>
      <c r="PSD17" s="311"/>
      <c r="PSE17" s="624"/>
      <c r="PSF17" s="624"/>
      <c r="PSG17" s="624"/>
      <c r="PSH17" s="313"/>
      <c r="PSI17" s="314"/>
      <c r="PSJ17" s="315"/>
      <c r="PSK17" s="311"/>
      <c r="PSL17" s="311"/>
      <c r="PSM17" s="624"/>
      <c r="PSN17" s="624"/>
      <c r="PSO17" s="624"/>
      <c r="PSP17" s="313"/>
      <c r="PSQ17" s="314"/>
      <c r="PSR17" s="315"/>
      <c r="PSS17" s="311"/>
      <c r="PST17" s="311"/>
      <c r="PSU17" s="624"/>
      <c r="PSV17" s="624"/>
      <c r="PSW17" s="624"/>
      <c r="PSX17" s="313"/>
      <c r="PSY17" s="314"/>
      <c r="PSZ17" s="315"/>
      <c r="PTA17" s="311"/>
      <c r="PTB17" s="311"/>
      <c r="PTC17" s="624"/>
      <c r="PTD17" s="624"/>
      <c r="PTE17" s="624"/>
      <c r="PTF17" s="313"/>
      <c r="PTG17" s="314"/>
      <c r="PTH17" s="315"/>
      <c r="PTI17" s="311"/>
      <c r="PTJ17" s="311"/>
      <c r="PTK17" s="624"/>
      <c r="PTL17" s="624"/>
      <c r="PTM17" s="624"/>
      <c r="PTN17" s="313"/>
      <c r="PTO17" s="314"/>
      <c r="PTP17" s="315"/>
      <c r="PTQ17" s="311"/>
      <c r="PTR17" s="311"/>
      <c r="PTS17" s="624"/>
      <c r="PTT17" s="624"/>
      <c r="PTU17" s="624"/>
      <c r="PTV17" s="313"/>
      <c r="PTW17" s="314"/>
      <c r="PTX17" s="315"/>
      <c r="PTY17" s="311"/>
      <c r="PTZ17" s="311"/>
      <c r="PUA17" s="624"/>
      <c r="PUB17" s="624"/>
      <c r="PUC17" s="624"/>
      <c r="PUD17" s="313"/>
      <c r="PUE17" s="314"/>
      <c r="PUF17" s="315"/>
      <c r="PUG17" s="311"/>
      <c r="PUH17" s="311"/>
      <c r="PUI17" s="624"/>
      <c r="PUJ17" s="624"/>
      <c r="PUK17" s="624"/>
      <c r="PUL17" s="313"/>
      <c r="PUM17" s="314"/>
      <c r="PUN17" s="315"/>
      <c r="PUO17" s="311"/>
      <c r="PUP17" s="311"/>
      <c r="PUQ17" s="624"/>
      <c r="PUR17" s="624"/>
      <c r="PUS17" s="624"/>
      <c r="PUT17" s="313"/>
      <c r="PUU17" s="314"/>
      <c r="PUV17" s="315"/>
      <c r="PUW17" s="311"/>
      <c r="PUX17" s="311"/>
      <c r="PUY17" s="624"/>
      <c r="PUZ17" s="624"/>
      <c r="PVA17" s="624"/>
      <c r="PVB17" s="313"/>
      <c r="PVC17" s="314"/>
      <c r="PVD17" s="315"/>
      <c r="PVE17" s="311"/>
      <c r="PVF17" s="311"/>
      <c r="PVG17" s="624"/>
      <c r="PVH17" s="624"/>
      <c r="PVI17" s="624"/>
      <c r="PVJ17" s="313"/>
      <c r="PVK17" s="314"/>
      <c r="PVL17" s="315"/>
      <c r="PVM17" s="311"/>
      <c r="PVN17" s="311"/>
      <c r="PVO17" s="624"/>
      <c r="PVP17" s="624"/>
      <c r="PVQ17" s="624"/>
      <c r="PVR17" s="313"/>
      <c r="PVS17" s="314"/>
      <c r="PVT17" s="315"/>
      <c r="PVU17" s="311"/>
      <c r="PVV17" s="311"/>
      <c r="PVW17" s="624"/>
      <c r="PVX17" s="624"/>
      <c r="PVY17" s="624"/>
      <c r="PVZ17" s="313"/>
      <c r="PWA17" s="314"/>
      <c r="PWB17" s="315"/>
      <c r="PWC17" s="311"/>
      <c r="PWD17" s="311"/>
      <c r="PWE17" s="624"/>
      <c r="PWF17" s="624"/>
      <c r="PWG17" s="624"/>
      <c r="PWH17" s="313"/>
      <c r="PWI17" s="314"/>
      <c r="PWJ17" s="315"/>
      <c r="PWK17" s="311"/>
      <c r="PWL17" s="311"/>
      <c r="PWM17" s="624"/>
      <c r="PWN17" s="624"/>
      <c r="PWO17" s="624"/>
      <c r="PWP17" s="313"/>
      <c r="PWQ17" s="314"/>
      <c r="PWR17" s="315"/>
      <c r="PWS17" s="311"/>
      <c r="PWT17" s="311"/>
      <c r="PWU17" s="624"/>
      <c r="PWV17" s="624"/>
      <c r="PWW17" s="624"/>
      <c r="PWX17" s="313"/>
      <c r="PWY17" s="314"/>
      <c r="PWZ17" s="315"/>
      <c r="PXA17" s="311"/>
      <c r="PXB17" s="311"/>
      <c r="PXC17" s="624"/>
      <c r="PXD17" s="624"/>
      <c r="PXE17" s="624"/>
      <c r="PXF17" s="313"/>
      <c r="PXG17" s="314"/>
      <c r="PXH17" s="315"/>
      <c r="PXI17" s="311"/>
      <c r="PXJ17" s="311"/>
      <c r="PXK17" s="624"/>
      <c r="PXL17" s="624"/>
      <c r="PXM17" s="624"/>
      <c r="PXN17" s="313"/>
      <c r="PXO17" s="314"/>
      <c r="PXP17" s="315"/>
      <c r="PXQ17" s="311"/>
      <c r="PXR17" s="311"/>
      <c r="PXS17" s="624"/>
      <c r="PXT17" s="624"/>
      <c r="PXU17" s="624"/>
      <c r="PXV17" s="313"/>
      <c r="PXW17" s="314"/>
      <c r="PXX17" s="315"/>
      <c r="PXY17" s="311"/>
      <c r="PXZ17" s="311"/>
      <c r="PYA17" s="624"/>
      <c r="PYB17" s="624"/>
      <c r="PYC17" s="624"/>
      <c r="PYD17" s="313"/>
      <c r="PYE17" s="314"/>
      <c r="PYF17" s="315"/>
      <c r="PYG17" s="311"/>
      <c r="PYH17" s="311"/>
      <c r="PYI17" s="624"/>
      <c r="PYJ17" s="624"/>
      <c r="PYK17" s="624"/>
      <c r="PYL17" s="313"/>
      <c r="PYM17" s="314"/>
      <c r="PYN17" s="315"/>
      <c r="PYO17" s="311"/>
      <c r="PYP17" s="311"/>
      <c r="PYQ17" s="624"/>
      <c r="PYR17" s="624"/>
      <c r="PYS17" s="624"/>
      <c r="PYT17" s="313"/>
      <c r="PYU17" s="314"/>
      <c r="PYV17" s="315"/>
      <c r="PYW17" s="311"/>
      <c r="PYX17" s="311"/>
      <c r="PYY17" s="624"/>
      <c r="PYZ17" s="624"/>
      <c r="PZA17" s="624"/>
      <c r="PZB17" s="313"/>
      <c r="PZC17" s="314"/>
      <c r="PZD17" s="315"/>
      <c r="PZE17" s="311"/>
      <c r="PZF17" s="311"/>
      <c r="PZG17" s="624"/>
      <c r="PZH17" s="624"/>
      <c r="PZI17" s="624"/>
      <c r="PZJ17" s="313"/>
      <c r="PZK17" s="314"/>
      <c r="PZL17" s="315"/>
      <c r="PZM17" s="311"/>
      <c r="PZN17" s="311"/>
      <c r="PZO17" s="624"/>
      <c r="PZP17" s="624"/>
      <c r="PZQ17" s="624"/>
      <c r="PZR17" s="313"/>
      <c r="PZS17" s="314"/>
      <c r="PZT17" s="315"/>
      <c r="PZU17" s="311"/>
      <c r="PZV17" s="311"/>
      <c r="PZW17" s="624"/>
      <c r="PZX17" s="624"/>
      <c r="PZY17" s="624"/>
      <c r="PZZ17" s="313"/>
      <c r="QAA17" s="314"/>
      <c r="QAB17" s="315"/>
      <c r="QAC17" s="311"/>
      <c r="QAD17" s="311"/>
      <c r="QAE17" s="624"/>
      <c r="QAF17" s="624"/>
      <c r="QAG17" s="624"/>
      <c r="QAH17" s="313"/>
      <c r="QAI17" s="314"/>
      <c r="QAJ17" s="315"/>
      <c r="QAK17" s="311"/>
      <c r="QAL17" s="311"/>
      <c r="QAM17" s="624"/>
      <c r="QAN17" s="624"/>
      <c r="QAO17" s="624"/>
      <c r="QAP17" s="313"/>
      <c r="QAQ17" s="314"/>
      <c r="QAR17" s="315"/>
      <c r="QAS17" s="311"/>
      <c r="QAT17" s="311"/>
      <c r="QAU17" s="624"/>
      <c r="QAV17" s="624"/>
      <c r="QAW17" s="624"/>
      <c r="QAX17" s="313"/>
      <c r="QAY17" s="314"/>
      <c r="QAZ17" s="315"/>
      <c r="QBA17" s="311"/>
      <c r="QBB17" s="311"/>
      <c r="QBC17" s="624"/>
      <c r="QBD17" s="624"/>
      <c r="QBE17" s="624"/>
      <c r="QBF17" s="313"/>
      <c r="QBG17" s="314"/>
      <c r="QBH17" s="315"/>
      <c r="QBI17" s="311"/>
      <c r="QBJ17" s="311"/>
      <c r="QBK17" s="624"/>
      <c r="QBL17" s="624"/>
      <c r="QBM17" s="624"/>
      <c r="QBN17" s="313"/>
      <c r="QBO17" s="314"/>
      <c r="QBP17" s="315"/>
      <c r="QBQ17" s="311"/>
      <c r="QBR17" s="311"/>
      <c r="QBS17" s="624"/>
      <c r="QBT17" s="624"/>
      <c r="QBU17" s="624"/>
      <c r="QBV17" s="313"/>
      <c r="QBW17" s="314"/>
      <c r="QBX17" s="315"/>
      <c r="QBY17" s="311"/>
      <c r="QBZ17" s="311"/>
      <c r="QCA17" s="624"/>
      <c r="QCB17" s="624"/>
      <c r="QCC17" s="624"/>
      <c r="QCD17" s="313"/>
      <c r="QCE17" s="314"/>
      <c r="QCF17" s="315"/>
      <c r="QCG17" s="311"/>
      <c r="QCH17" s="311"/>
      <c r="QCI17" s="624"/>
      <c r="QCJ17" s="624"/>
      <c r="QCK17" s="624"/>
      <c r="QCL17" s="313"/>
      <c r="QCM17" s="314"/>
      <c r="QCN17" s="315"/>
      <c r="QCO17" s="311"/>
      <c r="QCP17" s="311"/>
      <c r="QCQ17" s="624"/>
      <c r="QCR17" s="624"/>
      <c r="QCS17" s="624"/>
      <c r="QCT17" s="313"/>
      <c r="QCU17" s="314"/>
      <c r="QCV17" s="315"/>
      <c r="QCW17" s="311"/>
      <c r="QCX17" s="311"/>
      <c r="QCY17" s="624"/>
      <c r="QCZ17" s="624"/>
      <c r="QDA17" s="624"/>
      <c r="QDB17" s="313"/>
      <c r="QDC17" s="314"/>
      <c r="QDD17" s="315"/>
      <c r="QDE17" s="311"/>
      <c r="QDF17" s="311"/>
      <c r="QDG17" s="624"/>
      <c r="QDH17" s="624"/>
      <c r="QDI17" s="624"/>
      <c r="QDJ17" s="313"/>
      <c r="QDK17" s="314"/>
      <c r="QDL17" s="315"/>
      <c r="QDM17" s="311"/>
      <c r="QDN17" s="311"/>
      <c r="QDO17" s="624"/>
      <c r="QDP17" s="624"/>
      <c r="QDQ17" s="624"/>
      <c r="QDR17" s="313"/>
      <c r="QDS17" s="314"/>
      <c r="QDT17" s="315"/>
      <c r="QDU17" s="311"/>
      <c r="QDV17" s="311"/>
      <c r="QDW17" s="624"/>
      <c r="QDX17" s="624"/>
      <c r="QDY17" s="624"/>
      <c r="QDZ17" s="313"/>
      <c r="QEA17" s="314"/>
      <c r="QEB17" s="315"/>
      <c r="QEC17" s="311"/>
      <c r="QED17" s="311"/>
      <c r="QEE17" s="624"/>
      <c r="QEF17" s="624"/>
      <c r="QEG17" s="624"/>
      <c r="QEH17" s="313"/>
      <c r="QEI17" s="314"/>
      <c r="QEJ17" s="315"/>
      <c r="QEK17" s="311"/>
      <c r="QEL17" s="311"/>
      <c r="QEM17" s="624"/>
      <c r="QEN17" s="624"/>
      <c r="QEO17" s="624"/>
      <c r="QEP17" s="313"/>
      <c r="QEQ17" s="314"/>
      <c r="QER17" s="315"/>
      <c r="QES17" s="311"/>
      <c r="QET17" s="311"/>
      <c r="QEU17" s="624"/>
      <c r="QEV17" s="624"/>
      <c r="QEW17" s="624"/>
      <c r="QEX17" s="313"/>
      <c r="QEY17" s="314"/>
      <c r="QEZ17" s="315"/>
      <c r="QFA17" s="311"/>
      <c r="QFB17" s="311"/>
      <c r="QFC17" s="624"/>
      <c r="QFD17" s="624"/>
      <c r="QFE17" s="624"/>
      <c r="QFF17" s="313"/>
      <c r="QFG17" s="314"/>
      <c r="QFH17" s="315"/>
      <c r="QFI17" s="311"/>
      <c r="QFJ17" s="311"/>
      <c r="QFK17" s="624"/>
      <c r="QFL17" s="624"/>
      <c r="QFM17" s="624"/>
      <c r="QFN17" s="313"/>
      <c r="QFO17" s="314"/>
      <c r="QFP17" s="315"/>
      <c r="QFQ17" s="311"/>
      <c r="QFR17" s="311"/>
      <c r="QFS17" s="624"/>
      <c r="QFT17" s="624"/>
      <c r="QFU17" s="624"/>
      <c r="QFV17" s="313"/>
      <c r="QFW17" s="314"/>
      <c r="QFX17" s="315"/>
      <c r="QFY17" s="311"/>
      <c r="QFZ17" s="311"/>
      <c r="QGA17" s="624"/>
      <c r="QGB17" s="624"/>
      <c r="QGC17" s="624"/>
      <c r="QGD17" s="313"/>
      <c r="QGE17" s="314"/>
      <c r="QGF17" s="315"/>
      <c r="QGG17" s="311"/>
      <c r="QGH17" s="311"/>
      <c r="QGI17" s="624"/>
      <c r="QGJ17" s="624"/>
      <c r="QGK17" s="624"/>
      <c r="QGL17" s="313"/>
      <c r="QGM17" s="314"/>
      <c r="QGN17" s="315"/>
      <c r="QGO17" s="311"/>
      <c r="QGP17" s="311"/>
      <c r="QGQ17" s="624"/>
      <c r="QGR17" s="624"/>
      <c r="QGS17" s="624"/>
      <c r="QGT17" s="313"/>
      <c r="QGU17" s="314"/>
      <c r="QGV17" s="315"/>
      <c r="QGW17" s="311"/>
      <c r="QGX17" s="311"/>
      <c r="QGY17" s="624"/>
      <c r="QGZ17" s="624"/>
      <c r="QHA17" s="624"/>
      <c r="QHB17" s="313"/>
      <c r="QHC17" s="314"/>
      <c r="QHD17" s="315"/>
      <c r="QHE17" s="311"/>
      <c r="QHF17" s="311"/>
      <c r="QHG17" s="624"/>
      <c r="QHH17" s="624"/>
      <c r="QHI17" s="624"/>
      <c r="QHJ17" s="313"/>
      <c r="QHK17" s="314"/>
      <c r="QHL17" s="315"/>
      <c r="QHM17" s="311"/>
      <c r="QHN17" s="311"/>
      <c r="QHO17" s="624"/>
      <c r="QHP17" s="624"/>
      <c r="QHQ17" s="624"/>
      <c r="QHR17" s="313"/>
      <c r="QHS17" s="314"/>
      <c r="QHT17" s="315"/>
      <c r="QHU17" s="311"/>
      <c r="QHV17" s="311"/>
      <c r="QHW17" s="624"/>
      <c r="QHX17" s="624"/>
      <c r="QHY17" s="624"/>
      <c r="QHZ17" s="313"/>
      <c r="QIA17" s="314"/>
      <c r="QIB17" s="315"/>
      <c r="QIC17" s="311"/>
      <c r="QID17" s="311"/>
      <c r="QIE17" s="624"/>
      <c r="QIF17" s="624"/>
      <c r="QIG17" s="624"/>
      <c r="QIH17" s="313"/>
      <c r="QII17" s="314"/>
      <c r="QIJ17" s="315"/>
      <c r="QIK17" s="311"/>
      <c r="QIL17" s="311"/>
      <c r="QIM17" s="624"/>
      <c r="QIN17" s="624"/>
      <c r="QIO17" s="624"/>
      <c r="QIP17" s="313"/>
      <c r="QIQ17" s="314"/>
      <c r="QIR17" s="315"/>
      <c r="QIS17" s="311"/>
      <c r="QIT17" s="311"/>
      <c r="QIU17" s="624"/>
      <c r="QIV17" s="624"/>
      <c r="QIW17" s="624"/>
      <c r="QIX17" s="313"/>
      <c r="QIY17" s="314"/>
      <c r="QIZ17" s="315"/>
      <c r="QJA17" s="311"/>
      <c r="QJB17" s="311"/>
      <c r="QJC17" s="624"/>
      <c r="QJD17" s="624"/>
      <c r="QJE17" s="624"/>
      <c r="QJF17" s="313"/>
      <c r="QJG17" s="314"/>
      <c r="QJH17" s="315"/>
      <c r="QJI17" s="311"/>
      <c r="QJJ17" s="311"/>
      <c r="QJK17" s="624"/>
      <c r="QJL17" s="624"/>
      <c r="QJM17" s="624"/>
      <c r="QJN17" s="313"/>
      <c r="QJO17" s="314"/>
      <c r="QJP17" s="315"/>
      <c r="QJQ17" s="311"/>
      <c r="QJR17" s="311"/>
      <c r="QJS17" s="624"/>
      <c r="QJT17" s="624"/>
      <c r="QJU17" s="624"/>
      <c r="QJV17" s="313"/>
      <c r="QJW17" s="314"/>
      <c r="QJX17" s="315"/>
      <c r="QJY17" s="311"/>
      <c r="QJZ17" s="311"/>
      <c r="QKA17" s="624"/>
      <c r="QKB17" s="624"/>
      <c r="QKC17" s="624"/>
      <c r="QKD17" s="313"/>
      <c r="QKE17" s="314"/>
      <c r="QKF17" s="315"/>
      <c r="QKG17" s="311"/>
      <c r="QKH17" s="311"/>
      <c r="QKI17" s="624"/>
      <c r="QKJ17" s="624"/>
      <c r="QKK17" s="624"/>
      <c r="QKL17" s="313"/>
      <c r="QKM17" s="314"/>
      <c r="QKN17" s="315"/>
      <c r="QKO17" s="311"/>
      <c r="QKP17" s="311"/>
      <c r="QKQ17" s="624"/>
      <c r="QKR17" s="624"/>
      <c r="QKS17" s="624"/>
      <c r="QKT17" s="313"/>
      <c r="QKU17" s="314"/>
      <c r="QKV17" s="315"/>
      <c r="QKW17" s="311"/>
      <c r="QKX17" s="311"/>
      <c r="QKY17" s="624"/>
      <c r="QKZ17" s="624"/>
      <c r="QLA17" s="624"/>
      <c r="QLB17" s="313"/>
      <c r="QLC17" s="314"/>
      <c r="QLD17" s="315"/>
      <c r="QLE17" s="311"/>
      <c r="QLF17" s="311"/>
      <c r="QLG17" s="624"/>
      <c r="QLH17" s="624"/>
      <c r="QLI17" s="624"/>
      <c r="QLJ17" s="313"/>
      <c r="QLK17" s="314"/>
      <c r="QLL17" s="315"/>
      <c r="QLM17" s="311"/>
      <c r="QLN17" s="311"/>
      <c r="QLO17" s="624"/>
      <c r="QLP17" s="624"/>
      <c r="QLQ17" s="624"/>
      <c r="QLR17" s="313"/>
      <c r="QLS17" s="314"/>
      <c r="QLT17" s="315"/>
      <c r="QLU17" s="311"/>
      <c r="QLV17" s="311"/>
      <c r="QLW17" s="624"/>
      <c r="QLX17" s="624"/>
      <c r="QLY17" s="624"/>
      <c r="QLZ17" s="313"/>
      <c r="QMA17" s="314"/>
      <c r="QMB17" s="315"/>
      <c r="QMC17" s="311"/>
      <c r="QMD17" s="311"/>
      <c r="QME17" s="624"/>
      <c r="QMF17" s="624"/>
      <c r="QMG17" s="624"/>
      <c r="QMH17" s="313"/>
      <c r="QMI17" s="314"/>
      <c r="QMJ17" s="315"/>
      <c r="QMK17" s="311"/>
      <c r="QML17" s="311"/>
      <c r="QMM17" s="624"/>
      <c r="QMN17" s="624"/>
      <c r="QMO17" s="624"/>
      <c r="QMP17" s="313"/>
      <c r="QMQ17" s="314"/>
      <c r="QMR17" s="315"/>
      <c r="QMS17" s="311"/>
      <c r="QMT17" s="311"/>
      <c r="QMU17" s="624"/>
      <c r="QMV17" s="624"/>
      <c r="QMW17" s="624"/>
      <c r="QMX17" s="313"/>
      <c r="QMY17" s="314"/>
      <c r="QMZ17" s="315"/>
      <c r="QNA17" s="311"/>
      <c r="QNB17" s="311"/>
      <c r="QNC17" s="624"/>
      <c r="QND17" s="624"/>
      <c r="QNE17" s="624"/>
      <c r="QNF17" s="313"/>
      <c r="QNG17" s="314"/>
      <c r="QNH17" s="315"/>
      <c r="QNI17" s="311"/>
      <c r="QNJ17" s="311"/>
      <c r="QNK17" s="624"/>
      <c r="QNL17" s="624"/>
      <c r="QNM17" s="624"/>
      <c r="QNN17" s="313"/>
      <c r="QNO17" s="314"/>
      <c r="QNP17" s="315"/>
      <c r="QNQ17" s="311"/>
      <c r="QNR17" s="311"/>
      <c r="QNS17" s="624"/>
      <c r="QNT17" s="624"/>
      <c r="QNU17" s="624"/>
      <c r="QNV17" s="313"/>
      <c r="QNW17" s="314"/>
      <c r="QNX17" s="315"/>
      <c r="QNY17" s="311"/>
      <c r="QNZ17" s="311"/>
      <c r="QOA17" s="624"/>
      <c r="QOB17" s="624"/>
      <c r="QOC17" s="624"/>
      <c r="QOD17" s="313"/>
      <c r="QOE17" s="314"/>
      <c r="QOF17" s="315"/>
      <c r="QOG17" s="311"/>
      <c r="QOH17" s="311"/>
      <c r="QOI17" s="624"/>
      <c r="QOJ17" s="624"/>
      <c r="QOK17" s="624"/>
      <c r="QOL17" s="313"/>
      <c r="QOM17" s="314"/>
      <c r="QON17" s="315"/>
      <c r="QOO17" s="311"/>
      <c r="QOP17" s="311"/>
      <c r="QOQ17" s="624"/>
      <c r="QOR17" s="624"/>
      <c r="QOS17" s="624"/>
      <c r="QOT17" s="313"/>
      <c r="QOU17" s="314"/>
      <c r="QOV17" s="315"/>
      <c r="QOW17" s="311"/>
      <c r="QOX17" s="311"/>
      <c r="QOY17" s="624"/>
      <c r="QOZ17" s="624"/>
      <c r="QPA17" s="624"/>
      <c r="QPB17" s="313"/>
      <c r="QPC17" s="314"/>
      <c r="QPD17" s="315"/>
      <c r="QPE17" s="311"/>
      <c r="QPF17" s="311"/>
      <c r="QPG17" s="624"/>
      <c r="QPH17" s="624"/>
      <c r="QPI17" s="624"/>
      <c r="QPJ17" s="313"/>
      <c r="QPK17" s="314"/>
      <c r="QPL17" s="315"/>
      <c r="QPM17" s="311"/>
      <c r="QPN17" s="311"/>
      <c r="QPO17" s="624"/>
      <c r="QPP17" s="624"/>
      <c r="QPQ17" s="624"/>
      <c r="QPR17" s="313"/>
      <c r="QPS17" s="314"/>
      <c r="QPT17" s="315"/>
      <c r="QPU17" s="311"/>
      <c r="QPV17" s="311"/>
      <c r="QPW17" s="624"/>
      <c r="QPX17" s="624"/>
      <c r="QPY17" s="624"/>
      <c r="QPZ17" s="313"/>
      <c r="QQA17" s="314"/>
      <c r="QQB17" s="315"/>
      <c r="QQC17" s="311"/>
      <c r="QQD17" s="311"/>
      <c r="QQE17" s="624"/>
      <c r="QQF17" s="624"/>
      <c r="QQG17" s="624"/>
      <c r="QQH17" s="313"/>
      <c r="QQI17" s="314"/>
      <c r="QQJ17" s="315"/>
      <c r="QQK17" s="311"/>
      <c r="QQL17" s="311"/>
      <c r="QQM17" s="624"/>
      <c r="QQN17" s="624"/>
      <c r="QQO17" s="624"/>
      <c r="QQP17" s="313"/>
      <c r="QQQ17" s="314"/>
      <c r="QQR17" s="315"/>
      <c r="QQS17" s="311"/>
      <c r="QQT17" s="311"/>
      <c r="QQU17" s="624"/>
      <c r="QQV17" s="624"/>
      <c r="QQW17" s="624"/>
      <c r="QQX17" s="313"/>
      <c r="QQY17" s="314"/>
      <c r="QQZ17" s="315"/>
      <c r="QRA17" s="311"/>
      <c r="QRB17" s="311"/>
      <c r="QRC17" s="624"/>
      <c r="QRD17" s="624"/>
      <c r="QRE17" s="624"/>
      <c r="QRF17" s="313"/>
      <c r="QRG17" s="314"/>
      <c r="QRH17" s="315"/>
      <c r="QRI17" s="311"/>
      <c r="QRJ17" s="311"/>
      <c r="QRK17" s="624"/>
      <c r="QRL17" s="624"/>
      <c r="QRM17" s="624"/>
      <c r="QRN17" s="313"/>
      <c r="QRO17" s="314"/>
      <c r="QRP17" s="315"/>
      <c r="QRQ17" s="311"/>
      <c r="QRR17" s="311"/>
      <c r="QRS17" s="624"/>
      <c r="QRT17" s="624"/>
      <c r="QRU17" s="624"/>
      <c r="QRV17" s="313"/>
      <c r="QRW17" s="314"/>
      <c r="QRX17" s="315"/>
      <c r="QRY17" s="311"/>
      <c r="QRZ17" s="311"/>
      <c r="QSA17" s="624"/>
      <c r="QSB17" s="624"/>
      <c r="QSC17" s="624"/>
      <c r="QSD17" s="313"/>
      <c r="QSE17" s="314"/>
      <c r="QSF17" s="315"/>
      <c r="QSG17" s="311"/>
      <c r="QSH17" s="311"/>
      <c r="QSI17" s="624"/>
      <c r="QSJ17" s="624"/>
      <c r="QSK17" s="624"/>
      <c r="QSL17" s="313"/>
      <c r="QSM17" s="314"/>
      <c r="QSN17" s="315"/>
      <c r="QSO17" s="311"/>
      <c r="QSP17" s="311"/>
      <c r="QSQ17" s="624"/>
      <c r="QSR17" s="624"/>
      <c r="QSS17" s="624"/>
      <c r="QST17" s="313"/>
      <c r="QSU17" s="314"/>
      <c r="QSV17" s="315"/>
      <c r="QSW17" s="311"/>
      <c r="QSX17" s="311"/>
      <c r="QSY17" s="624"/>
      <c r="QSZ17" s="624"/>
      <c r="QTA17" s="624"/>
      <c r="QTB17" s="313"/>
      <c r="QTC17" s="314"/>
      <c r="QTD17" s="315"/>
      <c r="QTE17" s="311"/>
      <c r="QTF17" s="311"/>
      <c r="QTG17" s="624"/>
      <c r="QTH17" s="624"/>
      <c r="QTI17" s="624"/>
      <c r="QTJ17" s="313"/>
      <c r="QTK17" s="314"/>
      <c r="QTL17" s="315"/>
      <c r="QTM17" s="311"/>
      <c r="QTN17" s="311"/>
      <c r="QTO17" s="624"/>
      <c r="QTP17" s="624"/>
      <c r="QTQ17" s="624"/>
      <c r="QTR17" s="313"/>
      <c r="QTS17" s="314"/>
      <c r="QTT17" s="315"/>
      <c r="QTU17" s="311"/>
      <c r="QTV17" s="311"/>
      <c r="QTW17" s="624"/>
      <c r="QTX17" s="624"/>
      <c r="QTY17" s="624"/>
      <c r="QTZ17" s="313"/>
      <c r="QUA17" s="314"/>
      <c r="QUB17" s="315"/>
      <c r="QUC17" s="311"/>
      <c r="QUD17" s="311"/>
      <c r="QUE17" s="624"/>
      <c r="QUF17" s="624"/>
      <c r="QUG17" s="624"/>
      <c r="QUH17" s="313"/>
      <c r="QUI17" s="314"/>
      <c r="QUJ17" s="315"/>
      <c r="QUK17" s="311"/>
      <c r="QUL17" s="311"/>
      <c r="QUM17" s="624"/>
      <c r="QUN17" s="624"/>
      <c r="QUO17" s="624"/>
      <c r="QUP17" s="313"/>
      <c r="QUQ17" s="314"/>
      <c r="QUR17" s="315"/>
      <c r="QUS17" s="311"/>
      <c r="QUT17" s="311"/>
      <c r="QUU17" s="624"/>
      <c r="QUV17" s="624"/>
      <c r="QUW17" s="624"/>
      <c r="QUX17" s="313"/>
      <c r="QUY17" s="314"/>
      <c r="QUZ17" s="315"/>
      <c r="QVA17" s="311"/>
      <c r="QVB17" s="311"/>
      <c r="QVC17" s="624"/>
      <c r="QVD17" s="624"/>
      <c r="QVE17" s="624"/>
      <c r="QVF17" s="313"/>
      <c r="QVG17" s="314"/>
      <c r="QVH17" s="315"/>
      <c r="QVI17" s="311"/>
      <c r="QVJ17" s="311"/>
      <c r="QVK17" s="624"/>
      <c r="QVL17" s="624"/>
      <c r="QVM17" s="624"/>
      <c r="QVN17" s="313"/>
      <c r="QVO17" s="314"/>
      <c r="QVP17" s="315"/>
      <c r="QVQ17" s="311"/>
      <c r="QVR17" s="311"/>
      <c r="QVS17" s="624"/>
      <c r="QVT17" s="624"/>
      <c r="QVU17" s="624"/>
      <c r="QVV17" s="313"/>
      <c r="QVW17" s="314"/>
      <c r="QVX17" s="315"/>
      <c r="QVY17" s="311"/>
      <c r="QVZ17" s="311"/>
      <c r="QWA17" s="624"/>
      <c r="QWB17" s="624"/>
      <c r="QWC17" s="624"/>
      <c r="QWD17" s="313"/>
      <c r="QWE17" s="314"/>
      <c r="QWF17" s="315"/>
      <c r="QWG17" s="311"/>
      <c r="QWH17" s="311"/>
      <c r="QWI17" s="624"/>
      <c r="QWJ17" s="624"/>
      <c r="QWK17" s="624"/>
      <c r="QWL17" s="313"/>
      <c r="QWM17" s="314"/>
      <c r="QWN17" s="315"/>
      <c r="QWO17" s="311"/>
      <c r="QWP17" s="311"/>
      <c r="QWQ17" s="624"/>
      <c r="QWR17" s="624"/>
      <c r="QWS17" s="624"/>
      <c r="QWT17" s="313"/>
      <c r="QWU17" s="314"/>
      <c r="QWV17" s="315"/>
      <c r="QWW17" s="311"/>
      <c r="QWX17" s="311"/>
      <c r="QWY17" s="624"/>
      <c r="QWZ17" s="624"/>
      <c r="QXA17" s="624"/>
      <c r="QXB17" s="313"/>
      <c r="QXC17" s="314"/>
      <c r="QXD17" s="315"/>
      <c r="QXE17" s="311"/>
      <c r="QXF17" s="311"/>
      <c r="QXG17" s="624"/>
      <c r="QXH17" s="624"/>
      <c r="QXI17" s="624"/>
      <c r="QXJ17" s="313"/>
      <c r="QXK17" s="314"/>
      <c r="QXL17" s="315"/>
      <c r="QXM17" s="311"/>
      <c r="QXN17" s="311"/>
      <c r="QXO17" s="624"/>
      <c r="QXP17" s="624"/>
      <c r="QXQ17" s="624"/>
      <c r="QXR17" s="313"/>
      <c r="QXS17" s="314"/>
      <c r="QXT17" s="315"/>
      <c r="QXU17" s="311"/>
      <c r="QXV17" s="311"/>
      <c r="QXW17" s="624"/>
      <c r="QXX17" s="624"/>
      <c r="QXY17" s="624"/>
      <c r="QXZ17" s="313"/>
      <c r="QYA17" s="314"/>
      <c r="QYB17" s="315"/>
      <c r="QYC17" s="311"/>
      <c r="QYD17" s="311"/>
      <c r="QYE17" s="624"/>
      <c r="QYF17" s="624"/>
      <c r="QYG17" s="624"/>
      <c r="QYH17" s="313"/>
      <c r="QYI17" s="314"/>
      <c r="QYJ17" s="315"/>
      <c r="QYK17" s="311"/>
      <c r="QYL17" s="311"/>
      <c r="QYM17" s="624"/>
      <c r="QYN17" s="624"/>
      <c r="QYO17" s="624"/>
      <c r="QYP17" s="313"/>
      <c r="QYQ17" s="314"/>
      <c r="QYR17" s="315"/>
      <c r="QYS17" s="311"/>
      <c r="QYT17" s="311"/>
      <c r="QYU17" s="624"/>
      <c r="QYV17" s="624"/>
      <c r="QYW17" s="624"/>
      <c r="QYX17" s="313"/>
      <c r="QYY17" s="314"/>
      <c r="QYZ17" s="315"/>
      <c r="QZA17" s="311"/>
      <c r="QZB17" s="311"/>
      <c r="QZC17" s="624"/>
      <c r="QZD17" s="624"/>
      <c r="QZE17" s="624"/>
      <c r="QZF17" s="313"/>
      <c r="QZG17" s="314"/>
      <c r="QZH17" s="315"/>
      <c r="QZI17" s="311"/>
      <c r="QZJ17" s="311"/>
      <c r="QZK17" s="624"/>
      <c r="QZL17" s="624"/>
      <c r="QZM17" s="624"/>
      <c r="QZN17" s="313"/>
      <c r="QZO17" s="314"/>
      <c r="QZP17" s="315"/>
      <c r="QZQ17" s="311"/>
      <c r="QZR17" s="311"/>
      <c r="QZS17" s="624"/>
      <c r="QZT17" s="624"/>
      <c r="QZU17" s="624"/>
      <c r="QZV17" s="313"/>
      <c r="QZW17" s="314"/>
      <c r="QZX17" s="315"/>
      <c r="QZY17" s="311"/>
      <c r="QZZ17" s="311"/>
      <c r="RAA17" s="624"/>
      <c r="RAB17" s="624"/>
      <c r="RAC17" s="624"/>
      <c r="RAD17" s="313"/>
      <c r="RAE17" s="314"/>
      <c r="RAF17" s="315"/>
      <c r="RAG17" s="311"/>
      <c r="RAH17" s="311"/>
      <c r="RAI17" s="624"/>
      <c r="RAJ17" s="624"/>
      <c r="RAK17" s="624"/>
      <c r="RAL17" s="313"/>
      <c r="RAM17" s="314"/>
      <c r="RAN17" s="315"/>
      <c r="RAO17" s="311"/>
      <c r="RAP17" s="311"/>
      <c r="RAQ17" s="624"/>
      <c r="RAR17" s="624"/>
      <c r="RAS17" s="624"/>
      <c r="RAT17" s="313"/>
      <c r="RAU17" s="314"/>
      <c r="RAV17" s="315"/>
      <c r="RAW17" s="311"/>
      <c r="RAX17" s="311"/>
      <c r="RAY17" s="624"/>
      <c r="RAZ17" s="624"/>
      <c r="RBA17" s="624"/>
      <c r="RBB17" s="313"/>
      <c r="RBC17" s="314"/>
      <c r="RBD17" s="315"/>
      <c r="RBE17" s="311"/>
      <c r="RBF17" s="311"/>
      <c r="RBG17" s="624"/>
      <c r="RBH17" s="624"/>
      <c r="RBI17" s="624"/>
      <c r="RBJ17" s="313"/>
      <c r="RBK17" s="314"/>
      <c r="RBL17" s="315"/>
      <c r="RBM17" s="311"/>
      <c r="RBN17" s="311"/>
      <c r="RBO17" s="624"/>
      <c r="RBP17" s="624"/>
      <c r="RBQ17" s="624"/>
      <c r="RBR17" s="313"/>
      <c r="RBS17" s="314"/>
      <c r="RBT17" s="315"/>
      <c r="RBU17" s="311"/>
      <c r="RBV17" s="311"/>
      <c r="RBW17" s="624"/>
      <c r="RBX17" s="624"/>
      <c r="RBY17" s="624"/>
      <c r="RBZ17" s="313"/>
      <c r="RCA17" s="314"/>
      <c r="RCB17" s="315"/>
      <c r="RCC17" s="311"/>
      <c r="RCD17" s="311"/>
      <c r="RCE17" s="624"/>
      <c r="RCF17" s="624"/>
      <c r="RCG17" s="624"/>
      <c r="RCH17" s="313"/>
      <c r="RCI17" s="314"/>
      <c r="RCJ17" s="315"/>
      <c r="RCK17" s="311"/>
      <c r="RCL17" s="311"/>
      <c r="RCM17" s="624"/>
      <c r="RCN17" s="624"/>
      <c r="RCO17" s="624"/>
      <c r="RCP17" s="313"/>
      <c r="RCQ17" s="314"/>
      <c r="RCR17" s="315"/>
      <c r="RCS17" s="311"/>
      <c r="RCT17" s="311"/>
      <c r="RCU17" s="624"/>
      <c r="RCV17" s="624"/>
      <c r="RCW17" s="624"/>
      <c r="RCX17" s="313"/>
      <c r="RCY17" s="314"/>
      <c r="RCZ17" s="315"/>
      <c r="RDA17" s="311"/>
      <c r="RDB17" s="311"/>
      <c r="RDC17" s="624"/>
      <c r="RDD17" s="624"/>
      <c r="RDE17" s="624"/>
      <c r="RDF17" s="313"/>
      <c r="RDG17" s="314"/>
      <c r="RDH17" s="315"/>
      <c r="RDI17" s="311"/>
      <c r="RDJ17" s="311"/>
      <c r="RDK17" s="624"/>
      <c r="RDL17" s="624"/>
      <c r="RDM17" s="624"/>
      <c r="RDN17" s="313"/>
      <c r="RDO17" s="314"/>
      <c r="RDP17" s="315"/>
      <c r="RDQ17" s="311"/>
      <c r="RDR17" s="311"/>
      <c r="RDS17" s="624"/>
      <c r="RDT17" s="624"/>
      <c r="RDU17" s="624"/>
      <c r="RDV17" s="313"/>
      <c r="RDW17" s="314"/>
      <c r="RDX17" s="315"/>
      <c r="RDY17" s="311"/>
      <c r="RDZ17" s="311"/>
      <c r="REA17" s="624"/>
      <c r="REB17" s="624"/>
      <c r="REC17" s="624"/>
      <c r="RED17" s="313"/>
      <c r="REE17" s="314"/>
      <c r="REF17" s="315"/>
      <c r="REG17" s="311"/>
      <c r="REH17" s="311"/>
      <c r="REI17" s="624"/>
      <c r="REJ17" s="624"/>
      <c r="REK17" s="624"/>
      <c r="REL17" s="313"/>
      <c r="REM17" s="314"/>
      <c r="REN17" s="315"/>
      <c r="REO17" s="311"/>
      <c r="REP17" s="311"/>
      <c r="REQ17" s="624"/>
      <c r="RER17" s="624"/>
      <c r="RES17" s="624"/>
      <c r="RET17" s="313"/>
      <c r="REU17" s="314"/>
      <c r="REV17" s="315"/>
      <c r="REW17" s="311"/>
      <c r="REX17" s="311"/>
      <c r="REY17" s="624"/>
      <c r="REZ17" s="624"/>
      <c r="RFA17" s="624"/>
      <c r="RFB17" s="313"/>
      <c r="RFC17" s="314"/>
      <c r="RFD17" s="315"/>
      <c r="RFE17" s="311"/>
      <c r="RFF17" s="311"/>
      <c r="RFG17" s="624"/>
      <c r="RFH17" s="624"/>
      <c r="RFI17" s="624"/>
      <c r="RFJ17" s="313"/>
      <c r="RFK17" s="314"/>
      <c r="RFL17" s="315"/>
      <c r="RFM17" s="311"/>
      <c r="RFN17" s="311"/>
      <c r="RFO17" s="624"/>
      <c r="RFP17" s="624"/>
      <c r="RFQ17" s="624"/>
      <c r="RFR17" s="313"/>
      <c r="RFS17" s="314"/>
      <c r="RFT17" s="315"/>
      <c r="RFU17" s="311"/>
      <c r="RFV17" s="311"/>
      <c r="RFW17" s="624"/>
      <c r="RFX17" s="624"/>
      <c r="RFY17" s="624"/>
      <c r="RFZ17" s="313"/>
      <c r="RGA17" s="314"/>
      <c r="RGB17" s="315"/>
      <c r="RGC17" s="311"/>
      <c r="RGD17" s="311"/>
      <c r="RGE17" s="624"/>
      <c r="RGF17" s="624"/>
      <c r="RGG17" s="624"/>
      <c r="RGH17" s="313"/>
      <c r="RGI17" s="314"/>
      <c r="RGJ17" s="315"/>
      <c r="RGK17" s="311"/>
      <c r="RGL17" s="311"/>
      <c r="RGM17" s="624"/>
      <c r="RGN17" s="624"/>
      <c r="RGO17" s="624"/>
      <c r="RGP17" s="313"/>
      <c r="RGQ17" s="314"/>
      <c r="RGR17" s="315"/>
      <c r="RGS17" s="311"/>
      <c r="RGT17" s="311"/>
      <c r="RGU17" s="624"/>
      <c r="RGV17" s="624"/>
      <c r="RGW17" s="624"/>
      <c r="RGX17" s="313"/>
      <c r="RGY17" s="314"/>
      <c r="RGZ17" s="315"/>
      <c r="RHA17" s="311"/>
      <c r="RHB17" s="311"/>
      <c r="RHC17" s="624"/>
      <c r="RHD17" s="624"/>
      <c r="RHE17" s="624"/>
      <c r="RHF17" s="313"/>
      <c r="RHG17" s="314"/>
      <c r="RHH17" s="315"/>
      <c r="RHI17" s="311"/>
      <c r="RHJ17" s="311"/>
      <c r="RHK17" s="624"/>
      <c r="RHL17" s="624"/>
      <c r="RHM17" s="624"/>
      <c r="RHN17" s="313"/>
      <c r="RHO17" s="314"/>
      <c r="RHP17" s="315"/>
      <c r="RHQ17" s="311"/>
      <c r="RHR17" s="311"/>
      <c r="RHS17" s="624"/>
      <c r="RHT17" s="624"/>
      <c r="RHU17" s="624"/>
      <c r="RHV17" s="313"/>
      <c r="RHW17" s="314"/>
      <c r="RHX17" s="315"/>
      <c r="RHY17" s="311"/>
      <c r="RHZ17" s="311"/>
      <c r="RIA17" s="624"/>
      <c r="RIB17" s="624"/>
      <c r="RIC17" s="624"/>
      <c r="RID17" s="313"/>
      <c r="RIE17" s="314"/>
      <c r="RIF17" s="315"/>
      <c r="RIG17" s="311"/>
      <c r="RIH17" s="311"/>
      <c r="RII17" s="624"/>
      <c r="RIJ17" s="624"/>
      <c r="RIK17" s="624"/>
      <c r="RIL17" s="313"/>
      <c r="RIM17" s="314"/>
      <c r="RIN17" s="315"/>
      <c r="RIO17" s="311"/>
      <c r="RIP17" s="311"/>
      <c r="RIQ17" s="624"/>
      <c r="RIR17" s="624"/>
      <c r="RIS17" s="624"/>
      <c r="RIT17" s="313"/>
      <c r="RIU17" s="314"/>
      <c r="RIV17" s="315"/>
      <c r="RIW17" s="311"/>
      <c r="RIX17" s="311"/>
      <c r="RIY17" s="624"/>
      <c r="RIZ17" s="624"/>
      <c r="RJA17" s="624"/>
      <c r="RJB17" s="313"/>
      <c r="RJC17" s="314"/>
      <c r="RJD17" s="315"/>
      <c r="RJE17" s="311"/>
      <c r="RJF17" s="311"/>
      <c r="RJG17" s="624"/>
      <c r="RJH17" s="624"/>
      <c r="RJI17" s="624"/>
      <c r="RJJ17" s="313"/>
      <c r="RJK17" s="314"/>
      <c r="RJL17" s="315"/>
      <c r="RJM17" s="311"/>
      <c r="RJN17" s="311"/>
      <c r="RJO17" s="624"/>
      <c r="RJP17" s="624"/>
      <c r="RJQ17" s="624"/>
      <c r="RJR17" s="313"/>
      <c r="RJS17" s="314"/>
      <c r="RJT17" s="315"/>
      <c r="RJU17" s="311"/>
      <c r="RJV17" s="311"/>
      <c r="RJW17" s="624"/>
      <c r="RJX17" s="624"/>
      <c r="RJY17" s="624"/>
      <c r="RJZ17" s="313"/>
      <c r="RKA17" s="314"/>
      <c r="RKB17" s="315"/>
      <c r="RKC17" s="311"/>
      <c r="RKD17" s="311"/>
      <c r="RKE17" s="624"/>
      <c r="RKF17" s="624"/>
      <c r="RKG17" s="624"/>
      <c r="RKH17" s="313"/>
      <c r="RKI17" s="314"/>
      <c r="RKJ17" s="315"/>
      <c r="RKK17" s="311"/>
      <c r="RKL17" s="311"/>
      <c r="RKM17" s="624"/>
      <c r="RKN17" s="624"/>
      <c r="RKO17" s="624"/>
      <c r="RKP17" s="313"/>
      <c r="RKQ17" s="314"/>
      <c r="RKR17" s="315"/>
      <c r="RKS17" s="311"/>
      <c r="RKT17" s="311"/>
      <c r="RKU17" s="624"/>
      <c r="RKV17" s="624"/>
      <c r="RKW17" s="624"/>
      <c r="RKX17" s="313"/>
      <c r="RKY17" s="314"/>
      <c r="RKZ17" s="315"/>
      <c r="RLA17" s="311"/>
      <c r="RLB17" s="311"/>
      <c r="RLC17" s="624"/>
      <c r="RLD17" s="624"/>
      <c r="RLE17" s="624"/>
      <c r="RLF17" s="313"/>
      <c r="RLG17" s="314"/>
      <c r="RLH17" s="315"/>
      <c r="RLI17" s="311"/>
      <c r="RLJ17" s="311"/>
      <c r="RLK17" s="624"/>
      <c r="RLL17" s="624"/>
      <c r="RLM17" s="624"/>
      <c r="RLN17" s="313"/>
      <c r="RLO17" s="314"/>
      <c r="RLP17" s="315"/>
      <c r="RLQ17" s="311"/>
      <c r="RLR17" s="311"/>
      <c r="RLS17" s="624"/>
      <c r="RLT17" s="624"/>
      <c r="RLU17" s="624"/>
      <c r="RLV17" s="313"/>
      <c r="RLW17" s="314"/>
      <c r="RLX17" s="315"/>
      <c r="RLY17" s="311"/>
      <c r="RLZ17" s="311"/>
      <c r="RMA17" s="624"/>
      <c r="RMB17" s="624"/>
      <c r="RMC17" s="624"/>
      <c r="RMD17" s="313"/>
      <c r="RME17" s="314"/>
      <c r="RMF17" s="315"/>
      <c r="RMG17" s="311"/>
      <c r="RMH17" s="311"/>
      <c r="RMI17" s="624"/>
      <c r="RMJ17" s="624"/>
      <c r="RMK17" s="624"/>
      <c r="RML17" s="313"/>
      <c r="RMM17" s="314"/>
      <c r="RMN17" s="315"/>
      <c r="RMO17" s="311"/>
      <c r="RMP17" s="311"/>
      <c r="RMQ17" s="624"/>
      <c r="RMR17" s="624"/>
      <c r="RMS17" s="624"/>
      <c r="RMT17" s="313"/>
      <c r="RMU17" s="314"/>
      <c r="RMV17" s="315"/>
      <c r="RMW17" s="311"/>
      <c r="RMX17" s="311"/>
      <c r="RMY17" s="624"/>
      <c r="RMZ17" s="624"/>
      <c r="RNA17" s="624"/>
      <c r="RNB17" s="313"/>
      <c r="RNC17" s="314"/>
      <c r="RND17" s="315"/>
      <c r="RNE17" s="311"/>
      <c r="RNF17" s="311"/>
      <c r="RNG17" s="624"/>
      <c r="RNH17" s="624"/>
      <c r="RNI17" s="624"/>
      <c r="RNJ17" s="313"/>
      <c r="RNK17" s="314"/>
      <c r="RNL17" s="315"/>
      <c r="RNM17" s="311"/>
      <c r="RNN17" s="311"/>
      <c r="RNO17" s="624"/>
      <c r="RNP17" s="624"/>
      <c r="RNQ17" s="624"/>
      <c r="RNR17" s="313"/>
      <c r="RNS17" s="314"/>
      <c r="RNT17" s="315"/>
      <c r="RNU17" s="311"/>
      <c r="RNV17" s="311"/>
      <c r="RNW17" s="624"/>
      <c r="RNX17" s="624"/>
      <c r="RNY17" s="624"/>
      <c r="RNZ17" s="313"/>
      <c r="ROA17" s="314"/>
      <c r="ROB17" s="315"/>
      <c r="ROC17" s="311"/>
      <c r="ROD17" s="311"/>
      <c r="ROE17" s="624"/>
      <c r="ROF17" s="624"/>
      <c r="ROG17" s="624"/>
      <c r="ROH17" s="313"/>
      <c r="ROI17" s="314"/>
      <c r="ROJ17" s="315"/>
      <c r="ROK17" s="311"/>
      <c r="ROL17" s="311"/>
      <c r="ROM17" s="624"/>
      <c r="RON17" s="624"/>
      <c r="ROO17" s="624"/>
      <c r="ROP17" s="313"/>
      <c r="ROQ17" s="314"/>
      <c r="ROR17" s="315"/>
      <c r="ROS17" s="311"/>
      <c r="ROT17" s="311"/>
      <c r="ROU17" s="624"/>
      <c r="ROV17" s="624"/>
      <c r="ROW17" s="624"/>
      <c r="ROX17" s="313"/>
      <c r="ROY17" s="314"/>
      <c r="ROZ17" s="315"/>
      <c r="RPA17" s="311"/>
      <c r="RPB17" s="311"/>
      <c r="RPC17" s="624"/>
      <c r="RPD17" s="624"/>
      <c r="RPE17" s="624"/>
      <c r="RPF17" s="313"/>
      <c r="RPG17" s="314"/>
      <c r="RPH17" s="315"/>
      <c r="RPI17" s="311"/>
      <c r="RPJ17" s="311"/>
      <c r="RPK17" s="624"/>
      <c r="RPL17" s="624"/>
      <c r="RPM17" s="624"/>
      <c r="RPN17" s="313"/>
      <c r="RPO17" s="314"/>
      <c r="RPP17" s="315"/>
      <c r="RPQ17" s="311"/>
      <c r="RPR17" s="311"/>
      <c r="RPS17" s="624"/>
      <c r="RPT17" s="624"/>
      <c r="RPU17" s="624"/>
      <c r="RPV17" s="313"/>
      <c r="RPW17" s="314"/>
      <c r="RPX17" s="315"/>
      <c r="RPY17" s="311"/>
      <c r="RPZ17" s="311"/>
      <c r="RQA17" s="624"/>
      <c r="RQB17" s="624"/>
      <c r="RQC17" s="624"/>
      <c r="RQD17" s="313"/>
      <c r="RQE17" s="314"/>
      <c r="RQF17" s="315"/>
      <c r="RQG17" s="311"/>
      <c r="RQH17" s="311"/>
      <c r="RQI17" s="624"/>
      <c r="RQJ17" s="624"/>
      <c r="RQK17" s="624"/>
      <c r="RQL17" s="313"/>
      <c r="RQM17" s="314"/>
      <c r="RQN17" s="315"/>
      <c r="RQO17" s="311"/>
      <c r="RQP17" s="311"/>
      <c r="RQQ17" s="624"/>
      <c r="RQR17" s="624"/>
      <c r="RQS17" s="624"/>
      <c r="RQT17" s="313"/>
      <c r="RQU17" s="314"/>
      <c r="RQV17" s="315"/>
      <c r="RQW17" s="311"/>
      <c r="RQX17" s="311"/>
      <c r="RQY17" s="624"/>
      <c r="RQZ17" s="624"/>
      <c r="RRA17" s="624"/>
      <c r="RRB17" s="313"/>
      <c r="RRC17" s="314"/>
      <c r="RRD17" s="315"/>
      <c r="RRE17" s="311"/>
      <c r="RRF17" s="311"/>
      <c r="RRG17" s="624"/>
      <c r="RRH17" s="624"/>
      <c r="RRI17" s="624"/>
      <c r="RRJ17" s="313"/>
      <c r="RRK17" s="314"/>
      <c r="RRL17" s="315"/>
      <c r="RRM17" s="311"/>
      <c r="RRN17" s="311"/>
      <c r="RRO17" s="624"/>
      <c r="RRP17" s="624"/>
      <c r="RRQ17" s="624"/>
      <c r="RRR17" s="313"/>
      <c r="RRS17" s="314"/>
      <c r="RRT17" s="315"/>
      <c r="RRU17" s="311"/>
      <c r="RRV17" s="311"/>
      <c r="RRW17" s="624"/>
      <c r="RRX17" s="624"/>
      <c r="RRY17" s="624"/>
      <c r="RRZ17" s="313"/>
      <c r="RSA17" s="314"/>
      <c r="RSB17" s="315"/>
      <c r="RSC17" s="311"/>
      <c r="RSD17" s="311"/>
      <c r="RSE17" s="624"/>
      <c r="RSF17" s="624"/>
      <c r="RSG17" s="624"/>
      <c r="RSH17" s="313"/>
      <c r="RSI17" s="314"/>
      <c r="RSJ17" s="315"/>
      <c r="RSK17" s="311"/>
      <c r="RSL17" s="311"/>
      <c r="RSM17" s="624"/>
      <c r="RSN17" s="624"/>
      <c r="RSO17" s="624"/>
      <c r="RSP17" s="313"/>
      <c r="RSQ17" s="314"/>
      <c r="RSR17" s="315"/>
      <c r="RSS17" s="311"/>
      <c r="RST17" s="311"/>
      <c r="RSU17" s="624"/>
      <c r="RSV17" s="624"/>
      <c r="RSW17" s="624"/>
      <c r="RSX17" s="313"/>
      <c r="RSY17" s="314"/>
      <c r="RSZ17" s="315"/>
      <c r="RTA17" s="311"/>
      <c r="RTB17" s="311"/>
      <c r="RTC17" s="624"/>
      <c r="RTD17" s="624"/>
      <c r="RTE17" s="624"/>
      <c r="RTF17" s="313"/>
      <c r="RTG17" s="314"/>
      <c r="RTH17" s="315"/>
      <c r="RTI17" s="311"/>
      <c r="RTJ17" s="311"/>
      <c r="RTK17" s="624"/>
      <c r="RTL17" s="624"/>
      <c r="RTM17" s="624"/>
      <c r="RTN17" s="313"/>
      <c r="RTO17" s="314"/>
      <c r="RTP17" s="315"/>
      <c r="RTQ17" s="311"/>
      <c r="RTR17" s="311"/>
      <c r="RTS17" s="624"/>
      <c r="RTT17" s="624"/>
      <c r="RTU17" s="624"/>
      <c r="RTV17" s="313"/>
      <c r="RTW17" s="314"/>
      <c r="RTX17" s="315"/>
      <c r="RTY17" s="311"/>
      <c r="RTZ17" s="311"/>
      <c r="RUA17" s="624"/>
      <c r="RUB17" s="624"/>
      <c r="RUC17" s="624"/>
      <c r="RUD17" s="313"/>
      <c r="RUE17" s="314"/>
      <c r="RUF17" s="315"/>
      <c r="RUG17" s="311"/>
      <c r="RUH17" s="311"/>
      <c r="RUI17" s="624"/>
      <c r="RUJ17" s="624"/>
      <c r="RUK17" s="624"/>
      <c r="RUL17" s="313"/>
      <c r="RUM17" s="314"/>
      <c r="RUN17" s="315"/>
      <c r="RUO17" s="311"/>
      <c r="RUP17" s="311"/>
      <c r="RUQ17" s="624"/>
      <c r="RUR17" s="624"/>
      <c r="RUS17" s="624"/>
      <c r="RUT17" s="313"/>
      <c r="RUU17" s="314"/>
      <c r="RUV17" s="315"/>
      <c r="RUW17" s="311"/>
      <c r="RUX17" s="311"/>
      <c r="RUY17" s="624"/>
      <c r="RUZ17" s="624"/>
      <c r="RVA17" s="624"/>
      <c r="RVB17" s="313"/>
      <c r="RVC17" s="314"/>
      <c r="RVD17" s="315"/>
      <c r="RVE17" s="311"/>
      <c r="RVF17" s="311"/>
      <c r="RVG17" s="624"/>
      <c r="RVH17" s="624"/>
      <c r="RVI17" s="624"/>
      <c r="RVJ17" s="313"/>
      <c r="RVK17" s="314"/>
      <c r="RVL17" s="315"/>
      <c r="RVM17" s="311"/>
      <c r="RVN17" s="311"/>
      <c r="RVO17" s="624"/>
      <c r="RVP17" s="624"/>
      <c r="RVQ17" s="624"/>
      <c r="RVR17" s="313"/>
      <c r="RVS17" s="314"/>
      <c r="RVT17" s="315"/>
      <c r="RVU17" s="311"/>
      <c r="RVV17" s="311"/>
      <c r="RVW17" s="624"/>
      <c r="RVX17" s="624"/>
      <c r="RVY17" s="624"/>
      <c r="RVZ17" s="313"/>
      <c r="RWA17" s="314"/>
      <c r="RWB17" s="315"/>
      <c r="RWC17" s="311"/>
      <c r="RWD17" s="311"/>
      <c r="RWE17" s="624"/>
      <c r="RWF17" s="624"/>
      <c r="RWG17" s="624"/>
      <c r="RWH17" s="313"/>
      <c r="RWI17" s="314"/>
      <c r="RWJ17" s="315"/>
      <c r="RWK17" s="311"/>
      <c r="RWL17" s="311"/>
      <c r="RWM17" s="624"/>
      <c r="RWN17" s="624"/>
      <c r="RWO17" s="624"/>
      <c r="RWP17" s="313"/>
      <c r="RWQ17" s="314"/>
      <c r="RWR17" s="315"/>
      <c r="RWS17" s="311"/>
      <c r="RWT17" s="311"/>
      <c r="RWU17" s="624"/>
      <c r="RWV17" s="624"/>
      <c r="RWW17" s="624"/>
      <c r="RWX17" s="313"/>
      <c r="RWY17" s="314"/>
      <c r="RWZ17" s="315"/>
      <c r="RXA17" s="311"/>
      <c r="RXB17" s="311"/>
      <c r="RXC17" s="624"/>
      <c r="RXD17" s="624"/>
      <c r="RXE17" s="624"/>
      <c r="RXF17" s="313"/>
      <c r="RXG17" s="314"/>
      <c r="RXH17" s="315"/>
      <c r="RXI17" s="311"/>
      <c r="RXJ17" s="311"/>
      <c r="RXK17" s="624"/>
      <c r="RXL17" s="624"/>
      <c r="RXM17" s="624"/>
      <c r="RXN17" s="313"/>
      <c r="RXO17" s="314"/>
      <c r="RXP17" s="315"/>
      <c r="RXQ17" s="311"/>
      <c r="RXR17" s="311"/>
      <c r="RXS17" s="624"/>
      <c r="RXT17" s="624"/>
      <c r="RXU17" s="624"/>
      <c r="RXV17" s="313"/>
      <c r="RXW17" s="314"/>
      <c r="RXX17" s="315"/>
      <c r="RXY17" s="311"/>
      <c r="RXZ17" s="311"/>
      <c r="RYA17" s="624"/>
      <c r="RYB17" s="624"/>
      <c r="RYC17" s="624"/>
      <c r="RYD17" s="313"/>
      <c r="RYE17" s="314"/>
      <c r="RYF17" s="315"/>
      <c r="RYG17" s="311"/>
      <c r="RYH17" s="311"/>
      <c r="RYI17" s="624"/>
      <c r="RYJ17" s="624"/>
      <c r="RYK17" s="624"/>
      <c r="RYL17" s="313"/>
      <c r="RYM17" s="314"/>
      <c r="RYN17" s="315"/>
      <c r="RYO17" s="311"/>
      <c r="RYP17" s="311"/>
      <c r="RYQ17" s="624"/>
      <c r="RYR17" s="624"/>
      <c r="RYS17" s="624"/>
      <c r="RYT17" s="313"/>
      <c r="RYU17" s="314"/>
      <c r="RYV17" s="315"/>
      <c r="RYW17" s="311"/>
      <c r="RYX17" s="311"/>
      <c r="RYY17" s="624"/>
      <c r="RYZ17" s="624"/>
      <c r="RZA17" s="624"/>
      <c r="RZB17" s="313"/>
      <c r="RZC17" s="314"/>
      <c r="RZD17" s="315"/>
      <c r="RZE17" s="311"/>
      <c r="RZF17" s="311"/>
      <c r="RZG17" s="624"/>
      <c r="RZH17" s="624"/>
      <c r="RZI17" s="624"/>
      <c r="RZJ17" s="313"/>
      <c r="RZK17" s="314"/>
      <c r="RZL17" s="315"/>
      <c r="RZM17" s="311"/>
      <c r="RZN17" s="311"/>
      <c r="RZO17" s="624"/>
      <c r="RZP17" s="624"/>
      <c r="RZQ17" s="624"/>
      <c r="RZR17" s="313"/>
      <c r="RZS17" s="314"/>
      <c r="RZT17" s="315"/>
      <c r="RZU17" s="311"/>
      <c r="RZV17" s="311"/>
      <c r="RZW17" s="624"/>
      <c r="RZX17" s="624"/>
      <c r="RZY17" s="624"/>
      <c r="RZZ17" s="313"/>
      <c r="SAA17" s="314"/>
      <c r="SAB17" s="315"/>
      <c r="SAC17" s="311"/>
      <c r="SAD17" s="311"/>
      <c r="SAE17" s="624"/>
      <c r="SAF17" s="624"/>
      <c r="SAG17" s="624"/>
      <c r="SAH17" s="313"/>
      <c r="SAI17" s="314"/>
      <c r="SAJ17" s="315"/>
      <c r="SAK17" s="311"/>
      <c r="SAL17" s="311"/>
      <c r="SAM17" s="624"/>
      <c r="SAN17" s="624"/>
      <c r="SAO17" s="624"/>
      <c r="SAP17" s="313"/>
      <c r="SAQ17" s="314"/>
      <c r="SAR17" s="315"/>
      <c r="SAS17" s="311"/>
      <c r="SAT17" s="311"/>
      <c r="SAU17" s="624"/>
      <c r="SAV17" s="624"/>
      <c r="SAW17" s="624"/>
      <c r="SAX17" s="313"/>
      <c r="SAY17" s="314"/>
      <c r="SAZ17" s="315"/>
      <c r="SBA17" s="311"/>
      <c r="SBB17" s="311"/>
      <c r="SBC17" s="624"/>
      <c r="SBD17" s="624"/>
      <c r="SBE17" s="624"/>
      <c r="SBF17" s="313"/>
      <c r="SBG17" s="314"/>
      <c r="SBH17" s="315"/>
      <c r="SBI17" s="311"/>
      <c r="SBJ17" s="311"/>
      <c r="SBK17" s="624"/>
      <c r="SBL17" s="624"/>
      <c r="SBM17" s="624"/>
      <c r="SBN17" s="313"/>
      <c r="SBO17" s="314"/>
      <c r="SBP17" s="315"/>
      <c r="SBQ17" s="311"/>
      <c r="SBR17" s="311"/>
      <c r="SBS17" s="624"/>
      <c r="SBT17" s="624"/>
      <c r="SBU17" s="624"/>
      <c r="SBV17" s="313"/>
      <c r="SBW17" s="314"/>
      <c r="SBX17" s="315"/>
      <c r="SBY17" s="311"/>
      <c r="SBZ17" s="311"/>
      <c r="SCA17" s="624"/>
      <c r="SCB17" s="624"/>
      <c r="SCC17" s="624"/>
      <c r="SCD17" s="313"/>
      <c r="SCE17" s="314"/>
      <c r="SCF17" s="315"/>
      <c r="SCG17" s="311"/>
      <c r="SCH17" s="311"/>
      <c r="SCI17" s="624"/>
      <c r="SCJ17" s="624"/>
      <c r="SCK17" s="624"/>
      <c r="SCL17" s="313"/>
      <c r="SCM17" s="314"/>
      <c r="SCN17" s="315"/>
      <c r="SCO17" s="311"/>
      <c r="SCP17" s="311"/>
      <c r="SCQ17" s="624"/>
      <c r="SCR17" s="624"/>
      <c r="SCS17" s="624"/>
      <c r="SCT17" s="313"/>
      <c r="SCU17" s="314"/>
      <c r="SCV17" s="315"/>
      <c r="SCW17" s="311"/>
      <c r="SCX17" s="311"/>
      <c r="SCY17" s="624"/>
      <c r="SCZ17" s="624"/>
      <c r="SDA17" s="624"/>
      <c r="SDB17" s="313"/>
      <c r="SDC17" s="314"/>
      <c r="SDD17" s="315"/>
      <c r="SDE17" s="311"/>
      <c r="SDF17" s="311"/>
      <c r="SDG17" s="624"/>
      <c r="SDH17" s="624"/>
      <c r="SDI17" s="624"/>
      <c r="SDJ17" s="313"/>
      <c r="SDK17" s="314"/>
      <c r="SDL17" s="315"/>
      <c r="SDM17" s="311"/>
      <c r="SDN17" s="311"/>
      <c r="SDO17" s="624"/>
      <c r="SDP17" s="624"/>
      <c r="SDQ17" s="624"/>
      <c r="SDR17" s="313"/>
      <c r="SDS17" s="314"/>
      <c r="SDT17" s="315"/>
      <c r="SDU17" s="311"/>
      <c r="SDV17" s="311"/>
      <c r="SDW17" s="624"/>
      <c r="SDX17" s="624"/>
      <c r="SDY17" s="624"/>
      <c r="SDZ17" s="313"/>
      <c r="SEA17" s="314"/>
      <c r="SEB17" s="315"/>
      <c r="SEC17" s="311"/>
      <c r="SED17" s="311"/>
      <c r="SEE17" s="624"/>
      <c r="SEF17" s="624"/>
      <c r="SEG17" s="624"/>
      <c r="SEH17" s="313"/>
      <c r="SEI17" s="314"/>
      <c r="SEJ17" s="315"/>
      <c r="SEK17" s="311"/>
      <c r="SEL17" s="311"/>
      <c r="SEM17" s="624"/>
      <c r="SEN17" s="624"/>
      <c r="SEO17" s="624"/>
      <c r="SEP17" s="313"/>
      <c r="SEQ17" s="314"/>
      <c r="SER17" s="315"/>
      <c r="SES17" s="311"/>
      <c r="SET17" s="311"/>
      <c r="SEU17" s="624"/>
      <c r="SEV17" s="624"/>
      <c r="SEW17" s="624"/>
      <c r="SEX17" s="313"/>
      <c r="SEY17" s="314"/>
      <c r="SEZ17" s="315"/>
      <c r="SFA17" s="311"/>
      <c r="SFB17" s="311"/>
      <c r="SFC17" s="624"/>
      <c r="SFD17" s="624"/>
      <c r="SFE17" s="624"/>
      <c r="SFF17" s="313"/>
      <c r="SFG17" s="314"/>
      <c r="SFH17" s="315"/>
      <c r="SFI17" s="311"/>
      <c r="SFJ17" s="311"/>
      <c r="SFK17" s="624"/>
      <c r="SFL17" s="624"/>
      <c r="SFM17" s="624"/>
      <c r="SFN17" s="313"/>
      <c r="SFO17" s="314"/>
      <c r="SFP17" s="315"/>
      <c r="SFQ17" s="311"/>
      <c r="SFR17" s="311"/>
      <c r="SFS17" s="624"/>
      <c r="SFT17" s="624"/>
      <c r="SFU17" s="624"/>
      <c r="SFV17" s="313"/>
      <c r="SFW17" s="314"/>
      <c r="SFX17" s="315"/>
      <c r="SFY17" s="311"/>
      <c r="SFZ17" s="311"/>
      <c r="SGA17" s="624"/>
      <c r="SGB17" s="624"/>
      <c r="SGC17" s="624"/>
      <c r="SGD17" s="313"/>
      <c r="SGE17" s="314"/>
      <c r="SGF17" s="315"/>
      <c r="SGG17" s="311"/>
      <c r="SGH17" s="311"/>
      <c r="SGI17" s="624"/>
      <c r="SGJ17" s="624"/>
      <c r="SGK17" s="624"/>
      <c r="SGL17" s="313"/>
      <c r="SGM17" s="314"/>
      <c r="SGN17" s="315"/>
      <c r="SGO17" s="311"/>
      <c r="SGP17" s="311"/>
      <c r="SGQ17" s="624"/>
      <c r="SGR17" s="624"/>
      <c r="SGS17" s="624"/>
      <c r="SGT17" s="313"/>
      <c r="SGU17" s="314"/>
      <c r="SGV17" s="315"/>
      <c r="SGW17" s="311"/>
      <c r="SGX17" s="311"/>
      <c r="SGY17" s="624"/>
      <c r="SGZ17" s="624"/>
      <c r="SHA17" s="624"/>
      <c r="SHB17" s="313"/>
      <c r="SHC17" s="314"/>
      <c r="SHD17" s="315"/>
      <c r="SHE17" s="311"/>
      <c r="SHF17" s="311"/>
      <c r="SHG17" s="624"/>
      <c r="SHH17" s="624"/>
      <c r="SHI17" s="624"/>
      <c r="SHJ17" s="313"/>
      <c r="SHK17" s="314"/>
      <c r="SHL17" s="315"/>
      <c r="SHM17" s="311"/>
      <c r="SHN17" s="311"/>
      <c r="SHO17" s="624"/>
      <c r="SHP17" s="624"/>
      <c r="SHQ17" s="624"/>
      <c r="SHR17" s="313"/>
      <c r="SHS17" s="314"/>
      <c r="SHT17" s="315"/>
      <c r="SHU17" s="311"/>
      <c r="SHV17" s="311"/>
      <c r="SHW17" s="624"/>
      <c r="SHX17" s="624"/>
      <c r="SHY17" s="624"/>
      <c r="SHZ17" s="313"/>
      <c r="SIA17" s="314"/>
      <c r="SIB17" s="315"/>
      <c r="SIC17" s="311"/>
      <c r="SID17" s="311"/>
      <c r="SIE17" s="624"/>
      <c r="SIF17" s="624"/>
      <c r="SIG17" s="624"/>
      <c r="SIH17" s="313"/>
      <c r="SII17" s="314"/>
      <c r="SIJ17" s="315"/>
      <c r="SIK17" s="311"/>
      <c r="SIL17" s="311"/>
      <c r="SIM17" s="624"/>
      <c r="SIN17" s="624"/>
      <c r="SIO17" s="624"/>
      <c r="SIP17" s="313"/>
      <c r="SIQ17" s="314"/>
      <c r="SIR17" s="315"/>
      <c r="SIS17" s="311"/>
      <c r="SIT17" s="311"/>
      <c r="SIU17" s="624"/>
      <c r="SIV17" s="624"/>
      <c r="SIW17" s="624"/>
      <c r="SIX17" s="313"/>
      <c r="SIY17" s="314"/>
      <c r="SIZ17" s="315"/>
      <c r="SJA17" s="311"/>
      <c r="SJB17" s="311"/>
      <c r="SJC17" s="624"/>
      <c r="SJD17" s="624"/>
      <c r="SJE17" s="624"/>
      <c r="SJF17" s="313"/>
      <c r="SJG17" s="314"/>
      <c r="SJH17" s="315"/>
      <c r="SJI17" s="311"/>
      <c r="SJJ17" s="311"/>
      <c r="SJK17" s="624"/>
      <c r="SJL17" s="624"/>
      <c r="SJM17" s="624"/>
      <c r="SJN17" s="313"/>
      <c r="SJO17" s="314"/>
      <c r="SJP17" s="315"/>
      <c r="SJQ17" s="311"/>
      <c r="SJR17" s="311"/>
      <c r="SJS17" s="624"/>
      <c r="SJT17" s="624"/>
      <c r="SJU17" s="624"/>
      <c r="SJV17" s="313"/>
      <c r="SJW17" s="314"/>
      <c r="SJX17" s="315"/>
      <c r="SJY17" s="311"/>
      <c r="SJZ17" s="311"/>
      <c r="SKA17" s="624"/>
      <c r="SKB17" s="624"/>
      <c r="SKC17" s="624"/>
      <c r="SKD17" s="313"/>
      <c r="SKE17" s="314"/>
      <c r="SKF17" s="315"/>
      <c r="SKG17" s="311"/>
      <c r="SKH17" s="311"/>
      <c r="SKI17" s="624"/>
      <c r="SKJ17" s="624"/>
      <c r="SKK17" s="624"/>
      <c r="SKL17" s="313"/>
      <c r="SKM17" s="314"/>
      <c r="SKN17" s="315"/>
      <c r="SKO17" s="311"/>
      <c r="SKP17" s="311"/>
      <c r="SKQ17" s="624"/>
      <c r="SKR17" s="624"/>
      <c r="SKS17" s="624"/>
      <c r="SKT17" s="313"/>
      <c r="SKU17" s="314"/>
      <c r="SKV17" s="315"/>
      <c r="SKW17" s="311"/>
      <c r="SKX17" s="311"/>
      <c r="SKY17" s="624"/>
      <c r="SKZ17" s="624"/>
      <c r="SLA17" s="624"/>
      <c r="SLB17" s="313"/>
      <c r="SLC17" s="314"/>
      <c r="SLD17" s="315"/>
      <c r="SLE17" s="311"/>
      <c r="SLF17" s="311"/>
      <c r="SLG17" s="624"/>
      <c r="SLH17" s="624"/>
      <c r="SLI17" s="624"/>
      <c r="SLJ17" s="313"/>
      <c r="SLK17" s="314"/>
      <c r="SLL17" s="315"/>
      <c r="SLM17" s="311"/>
      <c r="SLN17" s="311"/>
      <c r="SLO17" s="624"/>
      <c r="SLP17" s="624"/>
      <c r="SLQ17" s="624"/>
      <c r="SLR17" s="313"/>
      <c r="SLS17" s="314"/>
      <c r="SLT17" s="315"/>
      <c r="SLU17" s="311"/>
      <c r="SLV17" s="311"/>
      <c r="SLW17" s="624"/>
      <c r="SLX17" s="624"/>
      <c r="SLY17" s="624"/>
      <c r="SLZ17" s="313"/>
      <c r="SMA17" s="314"/>
      <c r="SMB17" s="315"/>
      <c r="SMC17" s="311"/>
      <c r="SMD17" s="311"/>
      <c r="SME17" s="624"/>
      <c r="SMF17" s="624"/>
      <c r="SMG17" s="624"/>
      <c r="SMH17" s="313"/>
      <c r="SMI17" s="314"/>
      <c r="SMJ17" s="315"/>
      <c r="SMK17" s="311"/>
      <c r="SML17" s="311"/>
      <c r="SMM17" s="624"/>
      <c r="SMN17" s="624"/>
      <c r="SMO17" s="624"/>
      <c r="SMP17" s="313"/>
      <c r="SMQ17" s="314"/>
      <c r="SMR17" s="315"/>
      <c r="SMS17" s="311"/>
      <c r="SMT17" s="311"/>
      <c r="SMU17" s="624"/>
      <c r="SMV17" s="624"/>
      <c r="SMW17" s="624"/>
      <c r="SMX17" s="313"/>
      <c r="SMY17" s="314"/>
      <c r="SMZ17" s="315"/>
      <c r="SNA17" s="311"/>
      <c r="SNB17" s="311"/>
      <c r="SNC17" s="624"/>
      <c r="SND17" s="624"/>
      <c r="SNE17" s="624"/>
      <c r="SNF17" s="313"/>
      <c r="SNG17" s="314"/>
      <c r="SNH17" s="315"/>
      <c r="SNI17" s="311"/>
      <c r="SNJ17" s="311"/>
      <c r="SNK17" s="624"/>
      <c r="SNL17" s="624"/>
      <c r="SNM17" s="624"/>
      <c r="SNN17" s="313"/>
      <c r="SNO17" s="314"/>
      <c r="SNP17" s="315"/>
      <c r="SNQ17" s="311"/>
      <c r="SNR17" s="311"/>
      <c r="SNS17" s="624"/>
      <c r="SNT17" s="624"/>
      <c r="SNU17" s="624"/>
      <c r="SNV17" s="313"/>
      <c r="SNW17" s="314"/>
      <c r="SNX17" s="315"/>
      <c r="SNY17" s="311"/>
      <c r="SNZ17" s="311"/>
      <c r="SOA17" s="624"/>
      <c r="SOB17" s="624"/>
      <c r="SOC17" s="624"/>
      <c r="SOD17" s="313"/>
      <c r="SOE17" s="314"/>
      <c r="SOF17" s="315"/>
      <c r="SOG17" s="311"/>
      <c r="SOH17" s="311"/>
      <c r="SOI17" s="624"/>
      <c r="SOJ17" s="624"/>
      <c r="SOK17" s="624"/>
      <c r="SOL17" s="313"/>
      <c r="SOM17" s="314"/>
      <c r="SON17" s="315"/>
      <c r="SOO17" s="311"/>
      <c r="SOP17" s="311"/>
      <c r="SOQ17" s="624"/>
      <c r="SOR17" s="624"/>
      <c r="SOS17" s="624"/>
      <c r="SOT17" s="313"/>
      <c r="SOU17" s="314"/>
      <c r="SOV17" s="315"/>
      <c r="SOW17" s="311"/>
      <c r="SOX17" s="311"/>
      <c r="SOY17" s="624"/>
      <c r="SOZ17" s="624"/>
      <c r="SPA17" s="624"/>
      <c r="SPB17" s="313"/>
      <c r="SPC17" s="314"/>
      <c r="SPD17" s="315"/>
      <c r="SPE17" s="311"/>
      <c r="SPF17" s="311"/>
      <c r="SPG17" s="624"/>
      <c r="SPH17" s="624"/>
      <c r="SPI17" s="624"/>
      <c r="SPJ17" s="313"/>
      <c r="SPK17" s="314"/>
      <c r="SPL17" s="315"/>
      <c r="SPM17" s="311"/>
      <c r="SPN17" s="311"/>
      <c r="SPO17" s="624"/>
      <c r="SPP17" s="624"/>
      <c r="SPQ17" s="624"/>
      <c r="SPR17" s="313"/>
      <c r="SPS17" s="314"/>
      <c r="SPT17" s="315"/>
      <c r="SPU17" s="311"/>
      <c r="SPV17" s="311"/>
      <c r="SPW17" s="624"/>
      <c r="SPX17" s="624"/>
      <c r="SPY17" s="624"/>
      <c r="SPZ17" s="313"/>
      <c r="SQA17" s="314"/>
      <c r="SQB17" s="315"/>
      <c r="SQC17" s="311"/>
      <c r="SQD17" s="311"/>
      <c r="SQE17" s="624"/>
      <c r="SQF17" s="624"/>
      <c r="SQG17" s="624"/>
      <c r="SQH17" s="313"/>
      <c r="SQI17" s="314"/>
      <c r="SQJ17" s="315"/>
      <c r="SQK17" s="311"/>
      <c r="SQL17" s="311"/>
      <c r="SQM17" s="624"/>
      <c r="SQN17" s="624"/>
      <c r="SQO17" s="624"/>
      <c r="SQP17" s="313"/>
      <c r="SQQ17" s="314"/>
      <c r="SQR17" s="315"/>
      <c r="SQS17" s="311"/>
      <c r="SQT17" s="311"/>
      <c r="SQU17" s="624"/>
      <c r="SQV17" s="624"/>
      <c r="SQW17" s="624"/>
      <c r="SQX17" s="313"/>
      <c r="SQY17" s="314"/>
      <c r="SQZ17" s="315"/>
      <c r="SRA17" s="311"/>
      <c r="SRB17" s="311"/>
      <c r="SRC17" s="624"/>
      <c r="SRD17" s="624"/>
      <c r="SRE17" s="624"/>
      <c r="SRF17" s="313"/>
      <c r="SRG17" s="314"/>
      <c r="SRH17" s="315"/>
      <c r="SRI17" s="311"/>
      <c r="SRJ17" s="311"/>
      <c r="SRK17" s="624"/>
      <c r="SRL17" s="624"/>
      <c r="SRM17" s="624"/>
      <c r="SRN17" s="313"/>
      <c r="SRO17" s="314"/>
      <c r="SRP17" s="315"/>
      <c r="SRQ17" s="311"/>
      <c r="SRR17" s="311"/>
      <c r="SRS17" s="624"/>
      <c r="SRT17" s="624"/>
      <c r="SRU17" s="624"/>
      <c r="SRV17" s="313"/>
      <c r="SRW17" s="314"/>
      <c r="SRX17" s="315"/>
      <c r="SRY17" s="311"/>
      <c r="SRZ17" s="311"/>
      <c r="SSA17" s="624"/>
      <c r="SSB17" s="624"/>
      <c r="SSC17" s="624"/>
      <c r="SSD17" s="313"/>
      <c r="SSE17" s="314"/>
      <c r="SSF17" s="315"/>
      <c r="SSG17" s="311"/>
      <c r="SSH17" s="311"/>
      <c r="SSI17" s="624"/>
      <c r="SSJ17" s="624"/>
      <c r="SSK17" s="624"/>
      <c r="SSL17" s="313"/>
      <c r="SSM17" s="314"/>
      <c r="SSN17" s="315"/>
      <c r="SSO17" s="311"/>
      <c r="SSP17" s="311"/>
      <c r="SSQ17" s="624"/>
      <c r="SSR17" s="624"/>
      <c r="SSS17" s="624"/>
      <c r="SST17" s="313"/>
      <c r="SSU17" s="314"/>
      <c r="SSV17" s="315"/>
      <c r="SSW17" s="311"/>
      <c r="SSX17" s="311"/>
      <c r="SSY17" s="624"/>
      <c r="SSZ17" s="624"/>
      <c r="STA17" s="624"/>
      <c r="STB17" s="313"/>
      <c r="STC17" s="314"/>
      <c r="STD17" s="315"/>
      <c r="STE17" s="311"/>
      <c r="STF17" s="311"/>
      <c r="STG17" s="624"/>
      <c r="STH17" s="624"/>
      <c r="STI17" s="624"/>
      <c r="STJ17" s="313"/>
      <c r="STK17" s="314"/>
      <c r="STL17" s="315"/>
      <c r="STM17" s="311"/>
      <c r="STN17" s="311"/>
      <c r="STO17" s="624"/>
      <c r="STP17" s="624"/>
      <c r="STQ17" s="624"/>
      <c r="STR17" s="313"/>
      <c r="STS17" s="314"/>
      <c r="STT17" s="315"/>
      <c r="STU17" s="311"/>
      <c r="STV17" s="311"/>
      <c r="STW17" s="624"/>
      <c r="STX17" s="624"/>
      <c r="STY17" s="624"/>
      <c r="STZ17" s="313"/>
      <c r="SUA17" s="314"/>
      <c r="SUB17" s="315"/>
      <c r="SUC17" s="311"/>
      <c r="SUD17" s="311"/>
      <c r="SUE17" s="624"/>
      <c r="SUF17" s="624"/>
      <c r="SUG17" s="624"/>
      <c r="SUH17" s="313"/>
      <c r="SUI17" s="314"/>
      <c r="SUJ17" s="315"/>
      <c r="SUK17" s="311"/>
      <c r="SUL17" s="311"/>
      <c r="SUM17" s="624"/>
      <c r="SUN17" s="624"/>
      <c r="SUO17" s="624"/>
      <c r="SUP17" s="313"/>
      <c r="SUQ17" s="314"/>
      <c r="SUR17" s="315"/>
      <c r="SUS17" s="311"/>
      <c r="SUT17" s="311"/>
      <c r="SUU17" s="624"/>
      <c r="SUV17" s="624"/>
      <c r="SUW17" s="624"/>
      <c r="SUX17" s="313"/>
      <c r="SUY17" s="314"/>
      <c r="SUZ17" s="315"/>
      <c r="SVA17" s="311"/>
      <c r="SVB17" s="311"/>
      <c r="SVC17" s="624"/>
      <c r="SVD17" s="624"/>
      <c r="SVE17" s="624"/>
      <c r="SVF17" s="313"/>
      <c r="SVG17" s="314"/>
      <c r="SVH17" s="315"/>
      <c r="SVI17" s="311"/>
      <c r="SVJ17" s="311"/>
      <c r="SVK17" s="624"/>
      <c r="SVL17" s="624"/>
      <c r="SVM17" s="624"/>
      <c r="SVN17" s="313"/>
      <c r="SVO17" s="314"/>
      <c r="SVP17" s="315"/>
      <c r="SVQ17" s="311"/>
      <c r="SVR17" s="311"/>
      <c r="SVS17" s="624"/>
      <c r="SVT17" s="624"/>
      <c r="SVU17" s="624"/>
      <c r="SVV17" s="313"/>
      <c r="SVW17" s="314"/>
      <c r="SVX17" s="315"/>
      <c r="SVY17" s="311"/>
      <c r="SVZ17" s="311"/>
      <c r="SWA17" s="624"/>
      <c r="SWB17" s="624"/>
      <c r="SWC17" s="624"/>
      <c r="SWD17" s="313"/>
      <c r="SWE17" s="314"/>
      <c r="SWF17" s="315"/>
      <c r="SWG17" s="311"/>
      <c r="SWH17" s="311"/>
      <c r="SWI17" s="624"/>
      <c r="SWJ17" s="624"/>
      <c r="SWK17" s="624"/>
      <c r="SWL17" s="313"/>
      <c r="SWM17" s="314"/>
      <c r="SWN17" s="315"/>
      <c r="SWO17" s="311"/>
      <c r="SWP17" s="311"/>
      <c r="SWQ17" s="624"/>
      <c r="SWR17" s="624"/>
      <c r="SWS17" s="624"/>
      <c r="SWT17" s="313"/>
      <c r="SWU17" s="314"/>
      <c r="SWV17" s="315"/>
      <c r="SWW17" s="311"/>
      <c r="SWX17" s="311"/>
      <c r="SWY17" s="624"/>
      <c r="SWZ17" s="624"/>
      <c r="SXA17" s="624"/>
      <c r="SXB17" s="313"/>
      <c r="SXC17" s="314"/>
      <c r="SXD17" s="315"/>
      <c r="SXE17" s="311"/>
      <c r="SXF17" s="311"/>
      <c r="SXG17" s="624"/>
      <c r="SXH17" s="624"/>
      <c r="SXI17" s="624"/>
      <c r="SXJ17" s="313"/>
      <c r="SXK17" s="314"/>
      <c r="SXL17" s="315"/>
      <c r="SXM17" s="311"/>
      <c r="SXN17" s="311"/>
      <c r="SXO17" s="624"/>
      <c r="SXP17" s="624"/>
      <c r="SXQ17" s="624"/>
      <c r="SXR17" s="313"/>
      <c r="SXS17" s="314"/>
      <c r="SXT17" s="315"/>
      <c r="SXU17" s="311"/>
      <c r="SXV17" s="311"/>
      <c r="SXW17" s="624"/>
      <c r="SXX17" s="624"/>
      <c r="SXY17" s="624"/>
      <c r="SXZ17" s="313"/>
      <c r="SYA17" s="314"/>
      <c r="SYB17" s="315"/>
      <c r="SYC17" s="311"/>
      <c r="SYD17" s="311"/>
      <c r="SYE17" s="624"/>
      <c r="SYF17" s="624"/>
      <c r="SYG17" s="624"/>
      <c r="SYH17" s="313"/>
      <c r="SYI17" s="314"/>
      <c r="SYJ17" s="315"/>
      <c r="SYK17" s="311"/>
      <c r="SYL17" s="311"/>
      <c r="SYM17" s="624"/>
      <c r="SYN17" s="624"/>
      <c r="SYO17" s="624"/>
      <c r="SYP17" s="313"/>
      <c r="SYQ17" s="314"/>
      <c r="SYR17" s="315"/>
      <c r="SYS17" s="311"/>
      <c r="SYT17" s="311"/>
      <c r="SYU17" s="624"/>
      <c r="SYV17" s="624"/>
      <c r="SYW17" s="624"/>
      <c r="SYX17" s="313"/>
      <c r="SYY17" s="314"/>
      <c r="SYZ17" s="315"/>
      <c r="SZA17" s="311"/>
      <c r="SZB17" s="311"/>
      <c r="SZC17" s="624"/>
      <c r="SZD17" s="624"/>
      <c r="SZE17" s="624"/>
      <c r="SZF17" s="313"/>
      <c r="SZG17" s="314"/>
      <c r="SZH17" s="315"/>
      <c r="SZI17" s="311"/>
      <c r="SZJ17" s="311"/>
      <c r="SZK17" s="624"/>
      <c r="SZL17" s="624"/>
      <c r="SZM17" s="624"/>
      <c r="SZN17" s="313"/>
      <c r="SZO17" s="314"/>
      <c r="SZP17" s="315"/>
      <c r="SZQ17" s="311"/>
      <c r="SZR17" s="311"/>
      <c r="SZS17" s="624"/>
      <c r="SZT17" s="624"/>
      <c r="SZU17" s="624"/>
      <c r="SZV17" s="313"/>
      <c r="SZW17" s="314"/>
      <c r="SZX17" s="315"/>
      <c r="SZY17" s="311"/>
      <c r="SZZ17" s="311"/>
      <c r="TAA17" s="624"/>
      <c r="TAB17" s="624"/>
      <c r="TAC17" s="624"/>
      <c r="TAD17" s="313"/>
      <c r="TAE17" s="314"/>
      <c r="TAF17" s="315"/>
      <c r="TAG17" s="311"/>
      <c r="TAH17" s="311"/>
      <c r="TAI17" s="624"/>
      <c r="TAJ17" s="624"/>
      <c r="TAK17" s="624"/>
      <c r="TAL17" s="313"/>
      <c r="TAM17" s="314"/>
      <c r="TAN17" s="315"/>
      <c r="TAO17" s="311"/>
      <c r="TAP17" s="311"/>
      <c r="TAQ17" s="624"/>
      <c r="TAR17" s="624"/>
      <c r="TAS17" s="624"/>
      <c r="TAT17" s="313"/>
      <c r="TAU17" s="314"/>
      <c r="TAV17" s="315"/>
      <c r="TAW17" s="311"/>
      <c r="TAX17" s="311"/>
      <c r="TAY17" s="624"/>
      <c r="TAZ17" s="624"/>
      <c r="TBA17" s="624"/>
      <c r="TBB17" s="313"/>
      <c r="TBC17" s="314"/>
      <c r="TBD17" s="315"/>
      <c r="TBE17" s="311"/>
      <c r="TBF17" s="311"/>
      <c r="TBG17" s="624"/>
      <c r="TBH17" s="624"/>
      <c r="TBI17" s="624"/>
      <c r="TBJ17" s="313"/>
      <c r="TBK17" s="314"/>
      <c r="TBL17" s="315"/>
      <c r="TBM17" s="311"/>
      <c r="TBN17" s="311"/>
      <c r="TBO17" s="624"/>
      <c r="TBP17" s="624"/>
      <c r="TBQ17" s="624"/>
      <c r="TBR17" s="313"/>
      <c r="TBS17" s="314"/>
      <c r="TBT17" s="315"/>
      <c r="TBU17" s="311"/>
      <c r="TBV17" s="311"/>
      <c r="TBW17" s="624"/>
      <c r="TBX17" s="624"/>
      <c r="TBY17" s="624"/>
      <c r="TBZ17" s="313"/>
      <c r="TCA17" s="314"/>
      <c r="TCB17" s="315"/>
      <c r="TCC17" s="311"/>
      <c r="TCD17" s="311"/>
      <c r="TCE17" s="624"/>
      <c r="TCF17" s="624"/>
      <c r="TCG17" s="624"/>
      <c r="TCH17" s="313"/>
      <c r="TCI17" s="314"/>
      <c r="TCJ17" s="315"/>
      <c r="TCK17" s="311"/>
      <c r="TCL17" s="311"/>
      <c r="TCM17" s="624"/>
      <c r="TCN17" s="624"/>
      <c r="TCO17" s="624"/>
      <c r="TCP17" s="313"/>
      <c r="TCQ17" s="314"/>
      <c r="TCR17" s="315"/>
      <c r="TCS17" s="311"/>
      <c r="TCT17" s="311"/>
      <c r="TCU17" s="624"/>
      <c r="TCV17" s="624"/>
      <c r="TCW17" s="624"/>
      <c r="TCX17" s="313"/>
      <c r="TCY17" s="314"/>
      <c r="TCZ17" s="315"/>
      <c r="TDA17" s="311"/>
      <c r="TDB17" s="311"/>
      <c r="TDC17" s="624"/>
      <c r="TDD17" s="624"/>
      <c r="TDE17" s="624"/>
      <c r="TDF17" s="313"/>
      <c r="TDG17" s="314"/>
      <c r="TDH17" s="315"/>
      <c r="TDI17" s="311"/>
      <c r="TDJ17" s="311"/>
      <c r="TDK17" s="624"/>
      <c r="TDL17" s="624"/>
      <c r="TDM17" s="624"/>
      <c r="TDN17" s="313"/>
      <c r="TDO17" s="314"/>
      <c r="TDP17" s="315"/>
      <c r="TDQ17" s="311"/>
      <c r="TDR17" s="311"/>
      <c r="TDS17" s="624"/>
      <c r="TDT17" s="624"/>
      <c r="TDU17" s="624"/>
      <c r="TDV17" s="313"/>
      <c r="TDW17" s="314"/>
      <c r="TDX17" s="315"/>
      <c r="TDY17" s="311"/>
      <c r="TDZ17" s="311"/>
      <c r="TEA17" s="624"/>
      <c r="TEB17" s="624"/>
      <c r="TEC17" s="624"/>
      <c r="TED17" s="313"/>
      <c r="TEE17" s="314"/>
      <c r="TEF17" s="315"/>
      <c r="TEG17" s="311"/>
      <c r="TEH17" s="311"/>
      <c r="TEI17" s="624"/>
      <c r="TEJ17" s="624"/>
      <c r="TEK17" s="624"/>
      <c r="TEL17" s="313"/>
      <c r="TEM17" s="314"/>
      <c r="TEN17" s="315"/>
      <c r="TEO17" s="311"/>
      <c r="TEP17" s="311"/>
      <c r="TEQ17" s="624"/>
      <c r="TER17" s="624"/>
      <c r="TES17" s="624"/>
      <c r="TET17" s="313"/>
      <c r="TEU17" s="314"/>
      <c r="TEV17" s="315"/>
      <c r="TEW17" s="311"/>
      <c r="TEX17" s="311"/>
      <c r="TEY17" s="624"/>
      <c r="TEZ17" s="624"/>
      <c r="TFA17" s="624"/>
      <c r="TFB17" s="313"/>
      <c r="TFC17" s="314"/>
      <c r="TFD17" s="315"/>
      <c r="TFE17" s="311"/>
      <c r="TFF17" s="311"/>
      <c r="TFG17" s="624"/>
      <c r="TFH17" s="624"/>
      <c r="TFI17" s="624"/>
      <c r="TFJ17" s="313"/>
      <c r="TFK17" s="314"/>
      <c r="TFL17" s="315"/>
      <c r="TFM17" s="311"/>
      <c r="TFN17" s="311"/>
      <c r="TFO17" s="624"/>
      <c r="TFP17" s="624"/>
      <c r="TFQ17" s="624"/>
      <c r="TFR17" s="313"/>
      <c r="TFS17" s="314"/>
      <c r="TFT17" s="315"/>
      <c r="TFU17" s="311"/>
      <c r="TFV17" s="311"/>
      <c r="TFW17" s="624"/>
      <c r="TFX17" s="624"/>
      <c r="TFY17" s="624"/>
      <c r="TFZ17" s="313"/>
      <c r="TGA17" s="314"/>
      <c r="TGB17" s="315"/>
      <c r="TGC17" s="311"/>
      <c r="TGD17" s="311"/>
      <c r="TGE17" s="624"/>
      <c r="TGF17" s="624"/>
      <c r="TGG17" s="624"/>
      <c r="TGH17" s="313"/>
      <c r="TGI17" s="314"/>
      <c r="TGJ17" s="315"/>
      <c r="TGK17" s="311"/>
      <c r="TGL17" s="311"/>
      <c r="TGM17" s="624"/>
      <c r="TGN17" s="624"/>
      <c r="TGO17" s="624"/>
      <c r="TGP17" s="313"/>
      <c r="TGQ17" s="314"/>
      <c r="TGR17" s="315"/>
      <c r="TGS17" s="311"/>
      <c r="TGT17" s="311"/>
      <c r="TGU17" s="624"/>
      <c r="TGV17" s="624"/>
      <c r="TGW17" s="624"/>
      <c r="TGX17" s="313"/>
      <c r="TGY17" s="314"/>
      <c r="TGZ17" s="315"/>
      <c r="THA17" s="311"/>
      <c r="THB17" s="311"/>
      <c r="THC17" s="624"/>
      <c r="THD17" s="624"/>
      <c r="THE17" s="624"/>
      <c r="THF17" s="313"/>
      <c r="THG17" s="314"/>
      <c r="THH17" s="315"/>
      <c r="THI17" s="311"/>
      <c r="THJ17" s="311"/>
      <c r="THK17" s="624"/>
      <c r="THL17" s="624"/>
      <c r="THM17" s="624"/>
      <c r="THN17" s="313"/>
      <c r="THO17" s="314"/>
      <c r="THP17" s="315"/>
      <c r="THQ17" s="311"/>
      <c r="THR17" s="311"/>
      <c r="THS17" s="624"/>
      <c r="THT17" s="624"/>
      <c r="THU17" s="624"/>
      <c r="THV17" s="313"/>
      <c r="THW17" s="314"/>
      <c r="THX17" s="315"/>
      <c r="THY17" s="311"/>
      <c r="THZ17" s="311"/>
      <c r="TIA17" s="624"/>
      <c r="TIB17" s="624"/>
      <c r="TIC17" s="624"/>
      <c r="TID17" s="313"/>
      <c r="TIE17" s="314"/>
      <c r="TIF17" s="315"/>
      <c r="TIG17" s="311"/>
      <c r="TIH17" s="311"/>
      <c r="TII17" s="624"/>
      <c r="TIJ17" s="624"/>
      <c r="TIK17" s="624"/>
      <c r="TIL17" s="313"/>
      <c r="TIM17" s="314"/>
      <c r="TIN17" s="315"/>
      <c r="TIO17" s="311"/>
      <c r="TIP17" s="311"/>
      <c r="TIQ17" s="624"/>
      <c r="TIR17" s="624"/>
      <c r="TIS17" s="624"/>
      <c r="TIT17" s="313"/>
      <c r="TIU17" s="314"/>
      <c r="TIV17" s="315"/>
      <c r="TIW17" s="311"/>
      <c r="TIX17" s="311"/>
      <c r="TIY17" s="624"/>
      <c r="TIZ17" s="624"/>
      <c r="TJA17" s="624"/>
      <c r="TJB17" s="313"/>
      <c r="TJC17" s="314"/>
      <c r="TJD17" s="315"/>
      <c r="TJE17" s="311"/>
      <c r="TJF17" s="311"/>
      <c r="TJG17" s="624"/>
      <c r="TJH17" s="624"/>
      <c r="TJI17" s="624"/>
      <c r="TJJ17" s="313"/>
      <c r="TJK17" s="314"/>
      <c r="TJL17" s="315"/>
      <c r="TJM17" s="311"/>
      <c r="TJN17" s="311"/>
      <c r="TJO17" s="624"/>
      <c r="TJP17" s="624"/>
      <c r="TJQ17" s="624"/>
      <c r="TJR17" s="313"/>
      <c r="TJS17" s="314"/>
      <c r="TJT17" s="315"/>
      <c r="TJU17" s="311"/>
      <c r="TJV17" s="311"/>
      <c r="TJW17" s="624"/>
      <c r="TJX17" s="624"/>
      <c r="TJY17" s="624"/>
      <c r="TJZ17" s="313"/>
      <c r="TKA17" s="314"/>
      <c r="TKB17" s="315"/>
      <c r="TKC17" s="311"/>
      <c r="TKD17" s="311"/>
      <c r="TKE17" s="624"/>
      <c r="TKF17" s="624"/>
      <c r="TKG17" s="624"/>
      <c r="TKH17" s="313"/>
      <c r="TKI17" s="314"/>
      <c r="TKJ17" s="315"/>
      <c r="TKK17" s="311"/>
      <c r="TKL17" s="311"/>
      <c r="TKM17" s="624"/>
      <c r="TKN17" s="624"/>
      <c r="TKO17" s="624"/>
      <c r="TKP17" s="313"/>
      <c r="TKQ17" s="314"/>
      <c r="TKR17" s="315"/>
      <c r="TKS17" s="311"/>
      <c r="TKT17" s="311"/>
      <c r="TKU17" s="624"/>
      <c r="TKV17" s="624"/>
      <c r="TKW17" s="624"/>
      <c r="TKX17" s="313"/>
      <c r="TKY17" s="314"/>
      <c r="TKZ17" s="315"/>
      <c r="TLA17" s="311"/>
      <c r="TLB17" s="311"/>
      <c r="TLC17" s="624"/>
      <c r="TLD17" s="624"/>
      <c r="TLE17" s="624"/>
      <c r="TLF17" s="313"/>
      <c r="TLG17" s="314"/>
      <c r="TLH17" s="315"/>
      <c r="TLI17" s="311"/>
      <c r="TLJ17" s="311"/>
      <c r="TLK17" s="624"/>
      <c r="TLL17" s="624"/>
      <c r="TLM17" s="624"/>
      <c r="TLN17" s="313"/>
      <c r="TLO17" s="314"/>
      <c r="TLP17" s="315"/>
      <c r="TLQ17" s="311"/>
      <c r="TLR17" s="311"/>
      <c r="TLS17" s="624"/>
      <c r="TLT17" s="624"/>
      <c r="TLU17" s="624"/>
      <c r="TLV17" s="313"/>
      <c r="TLW17" s="314"/>
      <c r="TLX17" s="315"/>
      <c r="TLY17" s="311"/>
      <c r="TLZ17" s="311"/>
      <c r="TMA17" s="624"/>
      <c r="TMB17" s="624"/>
      <c r="TMC17" s="624"/>
      <c r="TMD17" s="313"/>
      <c r="TME17" s="314"/>
      <c r="TMF17" s="315"/>
      <c r="TMG17" s="311"/>
      <c r="TMH17" s="311"/>
      <c r="TMI17" s="624"/>
      <c r="TMJ17" s="624"/>
      <c r="TMK17" s="624"/>
      <c r="TML17" s="313"/>
      <c r="TMM17" s="314"/>
      <c r="TMN17" s="315"/>
      <c r="TMO17" s="311"/>
      <c r="TMP17" s="311"/>
      <c r="TMQ17" s="624"/>
      <c r="TMR17" s="624"/>
      <c r="TMS17" s="624"/>
      <c r="TMT17" s="313"/>
      <c r="TMU17" s="314"/>
      <c r="TMV17" s="315"/>
      <c r="TMW17" s="311"/>
      <c r="TMX17" s="311"/>
      <c r="TMY17" s="624"/>
      <c r="TMZ17" s="624"/>
      <c r="TNA17" s="624"/>
      <c r="TNB17" s="313"/>
      <c r="TNC17" s="314"/>
      <c r="TND17" s="315"/>
      <c r="TNE17" s="311"/>
      <c r="TNF17" s="311"/>
      <c r="TNG17" s="624"/>
      <c r="TNH17" s="624"/>
      <c r="TNI17" s="624"/>
      <c r="TNJ17" s="313"/>
      <c r="TNK17" s="314"/>
      <c r="TNL17" s="315"/>
      <c r="TNM17" s="311"/>
      <c r="TNN17" s="311"/>
      <c r="TNO17" s="624"/>
      <c r="TNP17" s="624"/>
      <c r="TNQ17" s="624"/>
      <c r="TNR17" s="313"/>
      <c r="TNS17" s="314"/>
      <c r="TNT17" s="315"/>
      <c r="TNU17" s="311"/>
      <c r="TNV17" s="311"/>
      <c r="TNW17" s="624"/>
      <c r="TNX17" s="624"/>
      <c r="TNY17" s="624"/>
      <c r="TNZ17" s="313"/>
      <c r="TOA17" s="314"/>
      <c r="TOB17" s="315"/>
      <c r="TOC17" s="311"/>
      <c r="TOD17" s="311"/>
      <c r="TOE17" s="624"/>
      <c r="TOF17" s="624"/>
      <c r="TOG17" s="624"/>
      <c r="TOH17" s="313"/>
      <c r="TOI17" s="314"/>
      <c r="TOJ17" s="315"/>
      <c r="TOK17" s="311"/>
      <c r="TOL17" s="311"/>
      <c r="TOM17" s="624"/>
      <c r="TON17" s="624"/>
      <c r="TOO17" s="624"/>
      <c r="TOP17" s="313"/>
      <c r="TOQ17" s="314"/>
      <c r="TOR17" s="315"/>
      <c r="TOS17" s="311"/>
      <c r="TOT17" s="311"/>
      <c r="TOU17" s="624"/>
      <c r="TOV17" s="624"/>
      <c r="TOW17" s="624"/>
      <c r="TOX17" s="313"/>
      <c r="TOY17" s="314"/>
      <c r="TOZ17" s="315"/>
      <c r="TPA17" s="311"/>
      <c r="TPB17" s="311"/>
      <c r="TPC17" s="624"/>
      <c r="TPD17" s="624"/>
      <c r="TPE17" s="624"/>
      <c r="TPF17" s="313"/>
      <c r="TPG17" s="314"/>
      <c r="TPH17" s="315"/>
      <c r="TPI17" s="311"/>
      <c r="TPJ17" s="311"/>
      <c r="TPK17" s="624"/>
      <c r="TPL17" s="624"/>
      <c r="TPM17" s="624"/>
      <c r="TPN17" s="313"/>
      <c r="TPO17" s="314"/>
      <c r="TPP17" s="315"/>
      <c r="TPQ17" s="311"/>
      <c r="TPR17" s="311"/>
      <c r="TPS17" s="624"/>
      <c r="TPT17" s="624"/>
      <c r="TPU17" s="624"/>
      <c r="TPV17" s="313"/>
      <c r="TPW17" s="314"/>
      <c r="TPX17" s="315"/>
      <c r="TPY17" s="311"/>
      <c r="TPZ17" s="311"/>
      <c r="TQA17" s="624"/>
      <c r="TQB17" s="624"/>
      <c r="TQC17" s="624"/>
      <c r="TQD17" s="313"/>
      <c r="TQE17" s="314"/>
      <c r="TQF17" s="315"/>
      <c r="TQG17" s="311"/>
      <c r="TQH17" s="311"/>
      <c r="TQI17" s="624"/>
      <c r="TQJ17" s="624"/>
      <c r="TQK17" s="624"/>
      <c r="TQL17" s="313"/>
      <c r="TQM17" s="314"/>
      <c r="TQN17" s="315"/>
      <c r="TQO17" s="311"/>
      <c r="TQP17" s="311"/>
      <c r="TQQ17" s="624"/>
      <c r="TQR17" s="624"/>
      <c r="TQS17" s="624"/>
      <c r="TQT17" s="313"/>
      <c r="TQU17" s="314"/>
      <c r="TQV17" s="315"/>
      <c r="TQW17" s="311"/>
      <c r="TQX17" s="311"/>
      <c r="TQY17" s="624"/>
      <c r="TQZ17" s="624"/>
      <c r="TRA17" s="624"/>
      <c r="TRB17" s="313"/>
      <c r="TRC17" s="314"/>
      <c r="TRD17" s="315"/>
      <c r="TRE17" s="311"/>
      <c r="TRF17" s="311"/>
      <c r="TRG17" s="624"/>
      <c r="TRH17" s="624"/>
      <c r="TRI17" s="624"/>
      <c r="TRJ17" s="313"/>
      <c r="TRK17" s="314"/>
      <c r="TRL17" s="315"/>
      <c r="TRM17" s="311"/>
      <c r="TRN17" s="311"/>
      <c r="TRO17" s="624"/>
      <c r="TRP17" s="624"/>
      <c r="TRQ17" s="624"/>
      <c r="TRR17" s="313"/>
      <c r="TRS17" s="314"/>
      <c r="TRT17" s="315"/>
      <c r="TRU17" s="311"/>
      <c r="TRV17" s="311"/>
      <c r="TRW17" s="624"/>
      <c r="TRX17" s="624"/>
      <c r="TRY17" s="624"/>
      <c r="TRZ17" s="313"/>
      <c r="TSA17" s="314"/>
      <c r="TSB17" s="315"/>
      <c r="TSC17" s="311"/>
      <c r="TSD17" s="311"/>
      <c r="TSE17" s="624"/>
      <c r="TSF17" s="624"/>
      <c r="TSG17" s="624"/>
      <c r="TSH17" s="313"/>
      <c r="TSI17" s="314"/>
      <c r="TSJ17" s="315"/>
      <c r="TSK17" s="311"/>
      <c r="TSL17" s="311"/>
      <c r="TSM17" s="624"/>
      <c r="TSN17" s="624"/>
      <c r="TSO17" s="624"/>
      <c r="TSP17" s="313"/>
      <c r="TSQ17" s="314"/>
      <c r="TSR17" s="315"/>
      <c r="TSS17" s="311"/>
      <c r="TST17" s="311"/>
      <c r="TSU17" s="624"/>
      <c r="TSV17" s="624"/>
      <c r="TSW17" s="624"/>
      <c r="TSX17" s="313"/>
      <c r="TSY17" s="314"/>
      <c r="TSZ17" s="315"/>
      <c r="TTA17" s="311"/>
      <c r="TTB17" s="311"/>
      <c r="TTC17" s="624"/>
      <c r="TTD17" s="624"/>
      <c r="TTE17" s="624"/>
      <c r="TTF17" s="313"/>
      <c r="TTG17" s="314"/>
      <c r="TTH17" s="315"/>
      <c r="TTI17" s="311"/>
      <c r="TTJ17" s="311"/>
      <c r="TTK17" s="624"/>
      <c r="TTL17" s="624"/>
      <c r="TTM17" s="624"/>
      <c r="TTN17" s="313"/>
      <c r="TTO17" s="314"/>
      <c r="TTP17" s="315"/>
      <c r="TTQ17" s="311"/>
      <c r="TTR17" s="311"/>
      <c r="TTS17" s="624"/>
      <c r="TTT17" s="624"/>
      <c r="TTU17" s="624"/>
      <c r="TTV17" s="313"/>
      <c r="TTW17" s="314"/>
      <c r="TTX17" s="315"/>
      <c r="TTY17" s="311"/>
      <c r="TTZ17" s="311"/>
      <c r="TUA17" s="624"/>
      <c r="TUB17" s="624"/>
      <c r="TUC17" s="624"/>
      <c r="TUD17" s="313"/>
      <c r="TUE17" s="314"/>
      <c r="TUF17" s="315"/>
      <c r="TUG17" s="311"/>
      <c r="TUH17" s="311"/>
      <c r="TUI17" s="624"/>
      <c r="TUJ17" s="624"/>
      <c r="TUK17" s="624"/>
      <c r="TUL17" s="313"/>
      <c r="TUM17" s="314"/>
      <c r="TUN17" s="315"/>
      <c r="TUO17" s="311"/>
      <c r="TUP17" s="311"/>
      <c r="TUQ17" s="624"/>
      <c r="TUR17" s="624"/>
      <c r="TUS17" s="624"/>
      <c r="TUT17" s="313"/>
      <c r="TUU17" s="314"/>
      <c r="TUV17" s="315"/>
      <c r="TUW17" s="311"/>
      <c r="TUX17" s="311"/>
      <c r="TUY17" s="624"/>
      <c r="TUZ17" s="624"/>
      <c r="TVA17" s="624"/>
      <c r="TVB17" s="313"/>
      <c r="TVC17" s="314"/>
      <c r="TVD17" s="315"/>
      <c r="TVE17" s="311"/>
      <c r="TVF17" s="311"/>
      <c r="TVG17" s="624"/>
      <c r="TVH17" s="624"/>
      <c r="TVI17" s="624"/>
      <c r="TVJ17" s="313"/>
      <c r="TVK17" s="314"/>
      <c r="TVL17" s="315"/>
      <c r="TVM17" s="311"/>
      <c r="TVN17" s="311"/>
      <c r="TVO17" s="624"/>
      <c r="TVP17" s="624"/>
      <c r="TVQ17" s="624"/>
      <c r="TVR17" s="313"/>
      <c r="TVS17" s="314"/>
      <c r="TVT17" s="315"/>
      <c r="TVU17" s="311"/>
      <c r="TVV17" s="311"/>
      <c r="TVW17" s="624"/>
      <c r="TVX17" s="624"/>
      <c r="TVY17" s="624"/>
      <c r="TVZ17" s="313"/>
      <c r="TWA17" s="314"/>
      <c r="TWB17" s="315"/>
      <c r="TWC17" s="311"/>
      <c r="TWD17" s="311"/>
      <c r="TWE17" s="624"/>
      <c r="TWF17" s="624"/>
      <c r="TWG17" s="624"/>
      <c r="TWH17" s="313"/>
      <c r="TWI17" s="314"/>
      <c r="TWJ17" s="315"/>
      <c r="TWK17" s="311"/>
      <c r="TWL17" s="311"/>
      <c r="TWM17" s="624"/>
      <c r="TWN17" s="624"/>
      <c r="TWO17" s="624"/>
      <c r="TWP17" s="313"/>
      <c r="TWQ17" s="314"/>
      <c r="TWR17" s="315"/>
      <c r="TWS17" s="311"/>
      <c r="TWT17" s="311"/>
      <c r="TWU17" s="624"/>
      <c r="TWV17" s="624"/>
      <c r="TWW17" s="624"/>
      <c r="TWX17" s="313"/>
      <c r="TWY17" s="314"/>
      <c r="TWZ17" s="315"/>
      <c r="TXA17" s="311"/>
      <c r="TXB17" s="311"/>
      <c r="TXC17" s="624"/>
      <c r="TXD17" s="624"/>
      <c r="TXE17" s="624"/>
      <c r="TXF17" s="313"/>
      <c r="TXG17" s="314"/>
      <c r="TXH17" s="315"/>
      <c r="TXI17" s="311"/>
      <c r="TXJ17" s="311"/>
      <c r="TXK17" s="624"/>
      <c r="TXL17" s="624"/>
      <c r="TXM17" s="624"/>
      <c r="TXN17" s="313"/>
      <c r="TXO17" s="314"/>
      <c r="TXP17" s="315"/>
      <c r="TXQ17" s="311"/>
      <c r="TXR17" s="311"/>
      <c r="TXS17" s="624"/>
      <c r="TXT17" s="624"/>
      <c r="TXU17" s="624"/>
      <c r="TXV17" s="313"/>
      <c r="TXW17" s="314"/>
      <c r="TXX17" s="315"/>
      <c r="TXY17" s="311"/>
      <c r="TXZ17" s="311"/>
      <c r="TYA17" s="624"/>
      <c r="TYB17" s="624"/>
      <c r="TYC17" s="624"/>
      <c r="TYD17" s="313"/>
      <c r="TYE17" s="314"/>
      <c r="TYF17" s="315"/>
      <c r="TYG17" s="311"/>
      <c r="TYH17" s="311"/>
      <c r="TYI17" s="624"/>
      <c r="TYJ17" s="624"/>
      <c r="TYK17" s="624"/>
      <c r="TYL17" s="313"/>
      <c r="TYM17" s="314"/>
      <c r="TYN17" s="315"/>
      <c r="TYO17" s="311"/>
      <c r="TYP17" s="311"/>
      <c r="TYQ17" s="624"/>
      <c r="TYR17" s="624"/>
      <c r="TYS17" s="624"/>
      <c r="TYT17" s="313"/>
      <c r="TYU17" s="314"/>
      <c r="TYV17" s="315"/>
      <c r="TYW17" s="311"/>
      <c r="TYX17" s="311"/>
      <c r="TYY17" s="624"/>
      <c r="TYZ17" s="624"/>
      <c r="TZA17" s="624"/>
      <c r="TZB17" s="313"/>
      <c r="TZC17" s="314"/>
      <c r="TZD17" s="315"/>
      <c r="TZE17" s="311"/>
      <c r="TZF17" s="311"/>
      <c r="TZG17" s="624"/>
      <c r="TZH17" s="624"/>
      <c r="TZI17" s="624"/>
      <c r="TZJ17" s="313"/>
      <c r="TZK17" s="314"/>
      <c r="TZL17" s="315"/>
      <c r="TZM17" s="311"/>
      <c r="TZN17" s="311"/>
      <c r="TZO17" s="624"/>
      <c r="TZP17" s="624"/>
      <c r="TZQ17" s="624"/>
      <c r="TZR17" s="313"/>
      <c r="TZS17" s="314"/>
      <c r="TZT17" s="315"/>
      <c r="TZU17" s="311"/>
      <c r="TZV17" s="311"/>
      <c r="TZW17" s="624"/>
      <c r="TZX17" s="624"/>
      <c r="TZY17" s="624"/>
      <c r="TZZ17" s="313"/>
      <c r="UAA17" s="314"/>
      <c r="UAB17" s="315"/>
      <c r="UAC17" s="311"/>
      <c r="UAD17" s="311"/>
      <c r="UAE17" s="624"/>
      <c r="UAF17" s="624"/>
      <c r="UAG17" s="624"/>
      <c r="UAH17" s="313"/>
      <c r="UAI17" s="314"/>
      <c r="UAJ17" s="315"/>
      <c r="UAK17" s="311"/>
      <c r="UAL17" s="311"/>
      <c r="UAM17" s="624"/>
      <c r="UAN17" s="624"/>
      <c r="UAO17" s="624"/>
      <c r="UAP17" s="313"/>
      <c r="UAQ17" s="314"/>
      <c r="UAR17" s="315"/>
      <c r="UAS17" s="311"/>
      <c r="UAT17" s="311"/>
      <c r="UAU17" s="624"/>
      <c r="UAV17" s="624"/>
      <c r="UAW17" s="624"/>
      <c r="UAX17" s="313"/>
      <c r="UAY17" s="314"/>
      <c r="UAZ17" s="315"/>
      <c r="UBA17" s="311"/>
      <c r="UBB17" s="311"/>
      <c r="UBC17" s="624"/>
      <c r="UBD17" s="624"/>
      <c r="UBE17" s="624"/>
      <c r="UBF17" s="313"/>
      <c r="UBG17" s="314"/>
      <c r="UBH17" s="315"/>
      <c r="UBI17" s="311"/>
      <c r="UBJ17" s="311"/>
      <c r="UBK17" s="624"/>
      <c r="UBL17" s="624"/>
      <c r="UBM17" s="624"/>
      <c r="UBN17" s="313"/>
      <c r="UBO17" s="314"/>
      <c r="UBP17" s="315"/>
      <c r="UBQ17" s="311"/>
      <c r="UBR17" s="311"/>
      <c r="UBS17" s="624"/>
      <c r="UBT17" s="624"/>
      <c r="UBU17" s="624"/>
      <c r="UBV17" s="313"/>
      <c r="UBW17" s="314"/>
      <c r="UBX17" s="315"/>
      <c r="UBY17" s="311"/>
      <c r="UBZ17" s="311"/>
      <c r="UCA17" s="624"/>
      <c r="UCB17" s="624"/>
      <c r="UCC17" s="624"/>
      <c r="UCD17" s="313"/>
      <c r="UCE17" s="314"/>
      <c r="UCF17" s="315"/>
      <c r="UCG17" s="311"/>
      <c r="UCH17" s="311"/>
      <c r="UCI17" s="624"/>
      <c r="UCJ17" s="624"/>
      <c r="UCK17" s="624"/>
      <c r="UCL17" s="313"/>
      <c r="UCM17" s="314"/>
      <c r="UCN17" s="315"/>
      <c r="UCO17" s="311"/>
      <c r="UCP17" s="311"/>
      <c r="UCQ17" s="624"/>
      <c r="UCR17" s="624"/>
      <c r="UCS17" s="624"/>
      <c r="UCT17" s="313"/>
      <c r="UCU17" s="314"/>
      <c r="UCV17" s="315"/>
      <c r="UCW17" s="311"/>
      <c r="UCX17" s="311"/>
      <c r="UCY17" s="624"/>
      <c r="UCZ17" s="624"/>
      <c r="UDA17" s="624"/>
      <c r="UDB17" s="313"/>
      <c r="UDC17" s="314"/>
      <c r="UDD17" s="315"/>
      <c r="UDE17" s="311"/>
      <c r="UDF17" s="311"/>
      <c r="UDG17" s="624"/>
      <c r="UDH17" s="624"/>
      <c r="UDI17" s="624"/>
      <c r="UDJ17" s="313"/>
      <c r="UDK17" s="314"/>
      <c r="UDL17" s="315"/>
      <c r="UDM17" s="311"/>
      <c r="UDN17" s="311"/>
      <c r="UDO17" s="624"/>
      <c r="UDP17" s="624"/>
      <c r="UDQ17" s="624"/>
      <c r="UDR17" s="313"/>
      <c r="UDS17" s="314"/>
      <c r="UDT17" s="315"/>
      <c r="UDU17" s="311"/>
      <c r="UDV17" s="311"/>
      <c r="UDW17" s="624"/>
      <c r="UDX17" s="624"/>
      <c r="UDY17" s="624"/>
      <c r="UDZ17" s="313"/>
      <c r="UEA17" s="314"/>
      <c r="UEB17" s="315"/>
      <c r="UEC17" s="311"/>
      <c r="UED17" s="311"/>
      <c r="UEE17" s="624"/>
      <c r="UEF17" s="624"/>
      <c r="UEG17" s="624"/>
      <c r="UEH17" s="313"/>
      <c r="UEI17" s="314"/>
      <c r="UEJ17" s="315"/>
      <c r="UEK17" s="311"/>
      <c r="UEL17" s="311"/>
      <c r="UEM17" s="624"/>
      <c r="UEN17" s="624"/>
      <c r="UEO17" s="624"/>
      <c r="UEP17" s="313"/>
      <c r="UEQ17" s="314"/>
      <c r="UER17" s="315"/>
      <c r="UES17" s="311"/>
      <c r="UET17" s="311"/>
      <c r="UEU17" s="624"/>
      <c r="UEV17" s="624"/>
      <c r="UEW17" s="624"/>
      <c r="UEX17" s="313"/>
      <c r="UEY17" s="314"/>
      <c r="UEZ17" s="315"/>
      <c r="UFA17" s="311"/>
      <c r="UFB17" s="311"/>
      <c r="UFC17" s="624"/>
      <c r="UFD17" s="624"/>
      <c r="UFE17" s="624"/>
      <c r="UFF17" s="313"/>
      <c r="UFG17" s="314"/>
      <c r="UFH17" s="315"/>
      <c r="UFI17" s="311"/>
      <c r="UFJ17" s="311"/>
      <c r="UFK17" s="624"/>
      <c r="UFL17" s="624"/>
      <c r="UFM17" s="624"/>
      <c r="UFN17" s="313"/>
      <c r="UFO17" s="314"/>
      <c r="UFP17" s="315"/>
      <c r="UFQ17" s="311"/>
      <c r="UFR17" s="311"/>
      <c r="UFS17" s="624"/>
      <c r="UFT17" s="624"/>
      <c r="UFU17" s="624"/>
      <c r="UFV17" s="313"/>
      <c r="UFW17" s="314"/>
      <c r="UFX17" s="315"/>
      <c r="UFY17" s="311"/>
      <c r="UFZ17" s="311"/>
      <c r="UGA17" s="624"/>
      <c r="UGB17" s="624"/>
      <c r="UGC17" s="624"/>
      <c r="UGD17" s="313"/>
      <c r="UGE17" s="314"/>
      <c r="UGF17" s="315"/>
      <c r="UGG17" s="311"/>
      <c r="UGH17" s="311"/>
      <c r="UGI17" s="624"/>
      <c r="UGJ17" s="624"/>
      <c r="UGK17" s="624"/>
      <c r="UGL17" s="313"/>
      <c r="UGM17" s="314"/>
      <c r="UGN17" s="315"/>
      <c r="UGO17" s="311"/>
      <c r="UGP17" s="311"/>
      <c r="UGQ17" s="624"/>
      <c r="UGR17" s="624"/>
      <c r="UGS17" s="624"/>
      <c r="UGT17" s="313"/>
      <c r="UGU17" s="314"/>
      <c r="UGV17" s="315"/>
      <c r="UGW17" s="311"/>
      <c r="UGX17" s="311"/>
      <c r="UGY17" s="624"/>
      <c r="UGZ17" s="624"/>
      <c r="UHA17" s="624"/>
      <c r="UHB17" s="313"/>
      <c r="UHC17" s="314"/>
      <c r="UHD17" s="315"/>
      <c r="UHE17" s="311"/>
      <c r="UHF17" s="311"/>
      <c r="UHG17" s="624"/>
      <c r="UHH17" s="624"/>
      <c r="UHI17" s="624"/>
      <c r="UHJ17" s="313"/>
      <c r="UHK17" s="314"/>
      <c r="UHL17" s="315"/>
      <c r="UHM17" s="311"/>
      <c r="UHN17" s="311"/>
      <c r="UHO17" s="624"/>
      <c r="UHP17" s="624"/>
      <c r="UHQ17" s="624"/>
      <c r="UHR17" s="313"/>
      <c r="UHS17" s="314"/>
      <c r="UHT17" s="315"/>
      <c r="UHU17" s="311"/>
      <c r="UHV17" s="311"/>
      <c r="UHW17" s="624"/>
      <c r="UHX17" s="624"/>
      <c r="UHY17" s="624"/>
      <c r="UHZ17" s="313"/>
      <c r="UIA17" s="314"/>
      <c r="UIB17" s="315"/>
      <c r="UIC17" s="311"/>
      <c r="UID17" s="311"/>
      <c r="UIE17" s="624"/>
      <c r="UIF17" s="624"/>
      <c r="UIG17" s="624"/>
      <c r="UIH17" s="313"/>
      <c r="UII17" s="314"/>
      <c r="UIJ17" s="315"/>
      <c r="UIK17" s="311"/>
      <c r="UIL17" s="311"/>
      <c r="UIM17" s="624"/>
      <c r="UIN17" s="624"/>
      <c r="UIO17" s="624"/>
      <c r="UIP17" s="313"/>
      <c r="UIQ17" s="314"/>
      <c r="UIR17" s="315"/>
      <c r="UIS17" s="311"/>
      <c r="UIT17" s="311"/>
      <c r="UIU17" s="624"/>
      <c r="UIV17" s="624"/>
      <c r="UIW17" s="624"/>
      <c r="UIX17" s="313"/>
      <c r="UIY17" s="314"/>
      <c r="UIZ17" s="315"/>
      <c r="UJA17" s="311"/>
      <c r="UJB17" s="311"/>
      <c r="UJC17" s="624"/>
      <c r="UJD17" s="624"/>
      <c r="UJE17" s="624"/>
      <c r="UJF17" s="313"/>
      <c r="UJG17" s="314"/>
      <c r="UJH17" s="315"/>
      <c r="UJI17" s="311"/>
      <c r="UJJ17" s="311"/>
      <c r="UJK17" s="624"/>
      <c r="UJL17" s="624"/>
      <c r="UJM17" s="624"/>
      <c r="UJN17" s="313"/>
      <c r="UJO17" s="314"/>
      <c r="UJP17" s="315"/>
      <c r="UJQ17" s="311"/>
      <c r="UJR17" s="311"/>
      <c r="UJS17" s="624"/>
      <c r="UJT17" s="624"/>
      <c r="UJU17" s="624"/>
      <c r="UJV17" s="313"/>
      <c r="UJW17" s="314"/>
      <c r="UJX17" s="315"/>
      <c r="UJY17" s="311"/>
      <c r="UJZ17" s="311"/>
      <c r="UKA17" s="624"/>
      <c r="UKB17" s="624"/>
      <c r="UKC17" s="624"/>
      <c r="UKD17" s="313"/>
      <c r="UKE17" s="314"/>
      <c r="UKF17" s="315"/>
      <c r="UKG17" s="311"/>
      <c r="UKH17" s="311"/>
      <c r="UKI17" s="624"/>
      <c r="UKJ17" s="624"/>
      <c r="UKK17" s="624"/>
      <c r="UKL17" s="313"/>
      <c r="UKM17" s="314"/>
      <c r="UKN17" s="315"/>
      <c r="UKO17" s="311"/>
      <c r="UKP17" s="311"/>
      <c r="UKQ17" s="624"/>
      <c r="UKR17" s="624"/>
      <c r="UKS17" s="624"/>
      <c r="UKT17" s="313"/>
      <c r="UKU17" s="314"/>
      <c r="UKV17" s="315"/>
      <c r="UKW17" s="311"/>
      <c r="UKX17" s="311"/>
      <c r="UKY17" s="624"/>
      <c r="UKZ17" s="624"/>
      <c r="ULA17" s="624"/>
      <c r="ULB17" s="313"/>
      <c r="ULC17" s="314"/>
      <c r="ULD17" s="315"/>
      <c r="ULE17" s="311"/>
      <c r="ULF17" s="311"/>
      <c r="ULG17" s="624"/>
      <c r="ULH17" s="624"/>
      <c r="ULI17" s="624"/>
      <c r="ULJ17" s="313"/>
      <c r="ULK17" s="314"/>
      <c r="ULL17" s="315"/>
      <c r="ULM17" s="311"/>
      <c r="ULN17" s="311"/>
      <c r="ULO17" s="624"/>
      <c r="ULP17" s="624"/>
      <c r="ULQ17" s="624"/>
      <c r="ULR17" s="313"/>
      <c r="ULS17" s="314"/>
      <c r="ULT17" s="315"/>
      <c r="ULU17" s="311"/>
      <c r="ULV17" s="311"/>
      <c r="ULW17" s="624"/>
      <c r="ULX17" s="624"/>
      <c r="ULY17" s="624"/>
      <c r="ULZ17" s="313"/>
      <c r="UMA17" s="314"/>
      <c r="UMB17" s="315"/>
      <c r="UMC17" s="311"/>
      <c r="UMD17" s="311"/>
      <c r="UME17" s="624"/>
      <c r="UMF17" s="624"/>
      <c r="UMG17" s="624"/>
      <c r="UMH17" s="313"/>
      <c r="UMI17" s="314"/>
      <c r="UMJ17" s="315"/>
      <c r="UMK17" s="311"/>
      <c r="UML17" s="311"/>
      <c r="UMM17" s="624"/>
      <c r="UMN17" s="624"/>
      <c r="UMO17" s="624"/>
      <c r="UMP17" s="313"/>
      <c r="UMQ17" s="314"/>
      <c r="UMR17" s="315"/>
      <c r="UMS17" s="311"/>
      <c r="UMT17" s="311"/>
      <c r="UMU17" s="624"/>
      <c r="UMV17" s="624"/>
      <c r="UMW17" s="624"/>
      <c r="UMX17" s="313"/>
      <c r="UMY17" s="314"/>
      <c r="UMZ17" s="315"/>
      <c r="UNA17" s="311"/>
      <c r="UNB17" s="311"/>
      <c r="UNC17" s="624"/>
      <c r="UND17" s="624"/>
      <c r="UNE17" s="624"/>
      <c r="UNF17" s="313"/>
      <c r="UNG17" s="314"/>
      <c r="UNH17" s="315"/>
      <c r="UNI17" s="311"/>
      <c r="UNJ17" s="311"/>
      <c r="UNK17" s="624"/>
      <c r="UNL17" s="624"/>
      <c r="UNM17" s="624"/>
      <c r="UNN17" s="313"/>
      <c r="UNO17" s="314"/>
      <c r="UNP17" s="315"/>
      <c r="UNQ17" s="311"/>
      <c r="UNR17" s="311"/>
      <c r="UNS17" s="624"/>
      <c r="UNT17" s="624"/>
      <c r="UNU17" s="624"/>
      <c r="UNV17" s="313"/>
      <c r="UNW17" s="314"/>
      <c r="UNX17" s="315"/>
      <c r="UNY17" s="311"/>
      <c r="UNZ17" s="311"/>
      <c r="UOA17" s="624"/>
      <c r="UOB17" s="624"/>
      <c r="UOC17" s="624"/>
      <c r="UOD17" s="313"/>
      <c r="UOE17" s="314"/>
      <c r="UOF17" s="315"/>
      <c r="UOG17" s="311"/>
      <c r="UOH17" s="311"/>
      <c r="UOI17" s="624"/>
      <c r="UOJ17" s="624"/>
      <c r="UOK17" s="624"/>
      <c r="UOL17" s="313"/>
      <c r="UOM17" s="314"/>
      <c r="UON17" s="315"/>
      <c r="UOO17" s="311"/>
      <c r="UOP17" s="311"/>
      <c r="UOQ17" s="624"/>
      <c r="UOR17" s="624"/>
      <c r="UOS17" s="624"/>
      <c r="UOT17" s="313"/>
      <c r="UOU17" s="314"/>
      <c r="UOV17" s="315"/>
      <c r="UOW17" s="311"/>
      <c r="UOX17" s="311"/>
      <c r="UOY17" s="624"/>
      <c r="UOZ17" s="624"/>
      <c r="UPA17" s="624"/>
      <c r="UPB17" s="313"/>
      <c r="UPC17" s="314"/>
      <c r="UPD17" s="315"/>
      <c r="UPE17" s="311"/>
      <c r="UPF17" s="311"/>
      <c r="UPG17" s="624"/>
      <c r="UPH17" s="624"/>
      <c r="UPI17" s="624"/>
      <c r="UPJ17" s="313"/>
      <c r="UPK17" s="314"/>
      <c r="UPL17" s="315"/>
      <c r="UPM17" s="311"/>
      <c r="UPN17" s="311"/>
      <c r="UPO17" s="624"/>
      <c r="UPP17" s="624"/>
      <c r="UPQ17" s="624"/>
      <c r="UPR17" s="313"/>
      <c r="UPS17" s="314"/>
      <c r="UPT17" s="315"/>
      <c r="UPU17" s="311"/>
      <c r="UPV17" s="311"/>
      <c r="UPW17" s="624"/>
      <c r="UPX17" s="624"/>
      <c r="UPY17" s="624"/>
      <c r="UPZ17" s="313"/>
      <c r="UQA17" s="314"/>
      <c r="UQB17" s="315"/>
      <c r="UQC17" s="311"/>
      <c r="UQD17" s="311"/>
      <c r="UQE17" s="624"/>
      <c r="UQF17" s="624"/>
      <c r="UQG17" s="624"/>
      <c r="UQH17" s="313"/>
      <c r="UQI17" s="314"/>
      <c r="UQJ17" s="315"/>
      <c r="UQK17" s="311"/>
      <c r="UQL17" s="311"/>
      <c r="UQM17" s="624"/>
      <c r="UQN17" s="624"/>
      <c r="UQO17" s="624"/>
      <c r="UQP17" s="313"/>
      <c r="UQQ17" s="314"/>
      <c r="UQR17" s="315"/>
      <c r="UQS17" s="311"/>
      <c r="UQT17" s="311"/>
      <c r="UQU17" s="624"/>
      <c r="UQV17" s="624"/>
      <c r="UQW17" s="624"/>
      <c r="UQX17" s="313"/>
      <c r="UQY17" s="314"/>
      <c r="UQZ17" s="315"/>
      <c r="URA17" s="311"/>
      <c r="URB17" s="311"/>
      <c r="URC17" s="624"/>
      <c r="URD17" s="624"/>
      <c r="URE17" s="624"/>
      <c r="URF17" s="313"/>
      <c r="URG17" s="314"/>
      <c r="URH17" s="315"/>
      <c r="URI17" s="311"/>
      <c r="URJ17" s="311"/>
      <c r="URK17" s="624"/>
      <c r="URL17" s="624"/>
      <c r="URM17" s="624"/>
      <c r="URN17" s="313"/>
      <c r="URO17" s="314"/>
      <c r="URP17" s="315"/>
      <c r="URQ17" s="311"/>
      <c r="URR17" s="311"/>
      <c r="URS17" s="624"/>
      <c r="URT17" s="624"/>
      <c r="URU17" s="624"/>
      <c r="URV17" s="313"/>
      <c r="URW17" s="314"/>
      <c r="URX17" s="315"/>
      <c r="URY17" s="311"/>
      <c r="URZ17" s="311"/>
      <c r="USA17" s="624"/>
      <c r="USB17" s="624"/>
      <c r="USC17" s="624"/>
      <c r="USD17" s="313"/>
      <c r="USE17" s="314"/>
      <c r="USF17" s="315"/>
      <c r="USG17" s="311"/>
      <c r="USH17" s="311"/>
      <c r="USI17" s="624"/>
      <c r="USJ17" s="624"/>
      <c r="USK17" s="624"/>
      <c r="USL17" s="313"/>
      <c r="USM17" s="314"/>
      <c r="USN17" s="315"/>
      <c r="USO17" s="311"/>
      <c r="USP17" s="311"/>
      <c r="USQ17" s="624"/>
      <c r="USR17" s="624"/>
      <c r="USS17" s="624"/>
      <c r="UST17" s="313"/>
      <c r="USU17" s="314"/>
      <c r="USV17" s="315"/>
      <c r="USW17" s="311"/>
      <c r="USX17" s="311"/>
      <c r="USY17" s="624"/>
      <c r="USZ17" s="624"/>
      <c r="UTA17" s="624"/>
      <c r="UTB17" s="313"/>
      <c r="UTC17" s="314"/>
      <c r="UTD17" s="315"/>
      <c r="UTE17" s="311"/>
      <c r="UTF17" s="311"/>
      <c r="UTG17" s="624"/>
      <c r="UTH17" s="624"/>
      <c r="UTI17" s="624"/>
      <c r="UTJ17" s="313"/>
      <c r="UTK17" s="314"/>
      <c r="UTL17" s="315"/>
      <c r="UTM17" s="311"/>
      <c r="UTN17" s="311"/>
      <c r="UTO17" s="624"/>
      <c r="UTP17" s="624"/>
      <c r="UTQ17" s="624"/>
      <c r="UTR17" s="313"/>
      <c r="UTS17" s="314"/>
      <c r="UTT17" s="315"/>
      <c r="UTU17" s="311"/>
      <c r="UTV17" s="311"/>
      <c r="UTW17" s="624"/>
      <c r="UTX17" s="624"/>
      <c r="UTY17" s="624"/>
      <c r="UTZ17" s="313"/>
      <c r="UUA17" s="314"/>
      <c r="UUB17" s="315"/>
      <c r="UUC17" s="311"/>
      <c r="UUD17" s="311"/>
      <c r="UUE17" s="624"/>
      <c r="UUF17" s="624"/>
      <c r="UUG17" s="624"/>
      <c r="UUH17" s="313"/>
      <c r="UUI17" s="314"/>
      <c r="UUJ17" s="315"/>
      <c r="UUK17" s="311"/>
      <c r="UUL17" s="311"/>
      <c r="UUM17" s="624"/>
      <c r="UUN17" s="624"/>
      <c r="UUO17" s="624"/>
      <c r="UUP17" s="313"/>
      <c r="UUQ17" s="314"/>
      <c r="UUR17" s="315"/>
      <c r="UUS17" s="311"/>
      <c r="UUT17" s="311"/>
      <c r="UUU17" s="624"/>
      <c r="UUV17" s="624"/>
      <c r="UUW17" s="624"/>
      <c r="UUX17" s="313"/>
      <c r="UUY17" s="314"/>
      <c r="UUZ17" s="315"/>
      <c r="UVA17" s="311"/>
      <c r="UVB17" s="311"/>
      <c r="UVC17" s="624"/>
      <c r="UVD17" s="624"/>
      <c r="UVE17" s="624"/>
      <c r="UVF17" s="313"/>
      <c r="UVG17" s="314"/>
      <c r="UVH17" s="315"/>
      <c r="UVI17" s="311"/>
      <c r="UVJ17" s="311"/>
      <c r="UVK17" s="624"/>
      <c r="UVL17" s="624"/>
      <c r="UVM17" s="624"/>
      <c r="UVN17" s="313"/>
      <c r="UVO17" s="314"/>
      <c r="UVP17" s="315"/>
      <c r="UVQ17" s="311"/>
      <c r="UVR17" s="311"/>
      <c r="UVS17" s="624"/>
      <c r="UVT17" s="624"/>
      <c r="UVU17" s="624"/>
      <c r="UVV17" s="313"/>
      <c r="UVW17" s="314"/>
      <c r="UVX17" s="315"/>
      <c r="UVY17" s="311"/>
      <c r="UVZ17" s="311"/>
      <c r="UWA17" s="624"/>
      <c r="UWB17" s="624"/>
      <c r="UWC17" s="624"/>
      <c r="UWD17" s="313"/>
      <c r="UWE17" s="314"/>
      <c r="UWF17" s="315"/>
      <c r="UWG17" s="311"/>
      <c r="UWH17" s="311"/>
      <c r="UWI17" s="624"/>
      <c r="UWJ17" s="624"/>
      <c r="UWK17" s="624"/>
      <c r="UWL17" s="313"/>
      <c r="UWM17" s="314"/>
      <c r="UWN17" s="315"/>
      <c r="UWO17" s="311"/>
      <c r="UWP17" s="311"/>
      <c r="UWQ17" s="624"/>
      <c r="UWR17" s="624"/>
      <c r="UWS17" s="624"/>
      <c r="UWT17" s="313"/>
      <c r="UWU17" s="314"/>
      <c r="UWV17" s="315"/>
      <c r="UWW17" s="311"/>
      <c r="UWX17" s="311"/>
      <c r="UWY17" s="624"/>
      <c r="UWZ17" s="624"/>
      <c r="UXA17" s="624"/>
      <c r="UXB17" s="313"/>
      <c r="UXC17" s="314"/>
      <c r="UXD17" s="315"/>
      <c r="UXE17" s="311"/>
      <c r="UXF17" s="311"/>
      <c r="UXG17" s="624"/>
      <c r="UXH17" s="624"/>
      <c r="UXI17" s="624"/>
      <c r="UXJ17" s="313"/>
      <c r="UXK17" s="314"/>
      <c r="UXL17" s="315"/>
      <c r="UXM17" s="311"/>
      <c r="UXN17" s="311"/>
      <c r="UXO17" s="624"/>
      <c r="UXP17" s="624"/>
      <c r="UXQ17" s="624"/>
      <c r="UXR17" s="313"/>
      <c r="UXS17" s="314"/>
      <c r="UXT17" s="315"/>
      <c r="UXU17" s="311"/>
      <c r="UXV17" s="311"/>
      <c r="UXW17" s="624"/>
      <c r="UXX17" s="624"/>
      <c r="UXY17" s="624"/>
      <c r="UXZ17" s="313"/>
      <c r="UYA17" s="314"/>
      <c r="UYB17" s="315"/>
      <c r="UYC17" s="311"/>
      <c r="UYD17" s="311"/>
      <c r="UYE17" s="624"/>
      <c r="UYF17" s="624"/>
      <c r="UYG17" s="624"/>
      <c r="UYH17" s="313"/>
      <c r="UYI17" s="314"/>
      <c r="UYJ17" s="315"/>
      <c r="UYK17" s="311"/>
      <c r="UYL17" s="311"/>
      <c r="UYM17" s="624"/>
      <c r="UYN17" s="624"/>
      <c r="UYO17" s="624"/>
      <c r="UYP17" s="313"/>
      <c r="UYQ17" s="314"/>
      <c r="UYR17" s="315"/>
      <c r="UYS17" s="311"/>
      <c r="UYT17" s="311"/>
      <c r="UYU17" s="624"/>
      <c r="UYV17" s="624"/>
      <c r="UYW17" s="624"/>
      <c r="UYX17" s="313"/>
      <c r="UYY17" s="314"/>
      <c r="UYZ17" s="315"/>
      <c r="UZA17" s="311"/>
      <c r="UZB17" s="311"/>
      <c r="UZC17" s="624"/>
      <c r="UZD17" s="624"/>
      <c r="UZE17" s="624"/>
      <c r="UZF17" s="313"/>
      <c r="UZG17" s="314"/>
      <c r="UZH17" s="315"/>
      <c r="UZI17" s="311"/>
      <c r="UZJ17" s="311"/>
      <c r="UZK17" s="624"/>
      <c r="UZL17" s="624"/>
      <c r="UZM17" s="624"/>
      <c r="UZN17" s="313"/>
      <c r="UZO17" s="314"/>
      <c r="UZP17" s="315"/>
      <c r="UZQ17" s="311"/>
      <c r="UZR17" s="311"/>
      <c r="UZS17" s="624"/>
      <c r="UZT17" s="624"/>
      <c r="UZU17" s="624"/>
      <c r="UZV17" s="313"/>
      <c r="UZW17" s="314"/>
      <c r="UZX17" s="315"/>
      <c r="UZY17" s="311"/>
      <c r="UZZ17" s="311"/>
      <c r="VAA17" s="624"/>
      <c r="VAB17" s="624"/>
      <c r="VAC17" s="624"/>
      <c r="VAD17" s="313"/>
      <c r="VAE17" s="314"/>
      <c r="VAF17" s="315"/>
      <c r="VAG17" s="311"/>
      <c r="VAH17" s="311"/>
      <c r="VAI17" s="624"/>
      <c r="VAJ17" s="624"/>
      <c r="VAK17" s="624"/>
      <c r="VAL17" s="313"/>
      <c r="VAM17" s="314"/>
      <c r="VAN17" s="315"/>
      <c r="VAO17" s="311"/>
      <c r="VAP17" s="311"/>
      <c r="VAQ17" s="624"/>
      <c r="VAR17" s="624"/>
      <c r="VAS17" s="624"/>
      <c r="VAT17" s="313"/>
      <c r="VAU17" s="314"/>
      <c r="VAV17" s="315"/>
      <c r="VAW17" s="311"/>
      <c r="VAX17" s="311"/>
      <c r="VAY17" s="624"/>
      <c r="VAZ17" s="624"/>
      <c r="VBA17" s="624"/>
      <c r="VBB17" s="313"/>
      <c r="VBC17" s="314"/>
      <c r="VBD17" s="315"/>
      <c r="VBE17" s="311"/>
      <c r="VBF17" s="311"/>
      <c r="VBG17" s="624"/>
      <c r="VBH17" s="624"/>
      <c r="VBI17" s="624"/>
      <c r="VBJ17" s="313"/>
      <c r="VBK17" s="314"/>
      <c r="VBL17" s="315"/>
      <c r="VBM17" s="311"/>
      <c r="VBN17" s="311"/>
      <c r="VBO17" s="624"/>
      <c r="VBP17" s="624"/>
      <c r="VBQ17" s="624"/>
      <c r="VBR17" s="313"/>
      <c r="VBS17" s="314"/>
      <c r="VBT17" s="315"/>
      <c r="VBU17" s="311"/>
      <c r="VBV17" s="311"/>
      <c r="VBW17" s="624"/>
      <c r="VBX17" s="624"/>
      <c r="VBY17" s="624"/>
      <c r="VBZ17" s="313"/>
      <c r="VCA17" s="314"/>
      <c r="VCB17" s="315"/>
      <c r="VCC17" s="311"/>
      <c r="VCD17" s="311"/>
      <c r="VCE17" s="624"/>
      <c r="VCF17" s="624"/>
      <c r="VCG17" s="624"/>
      <c r="VCH17" s="313"/>
      <c r="VCI17" s="314"/>
      <c r="VCJ17" s="315"/>
      <c r="VCK17" s="311"/>
      <c r="VCL17" s="311"/>
      <c r="VCM17" s="624"/>
      <c r="VCN17" s="624"/>
      <c r="VCO17" s="624"/>
      <c r="VCP17" s="313"/>
      <c r="VCQ17" s="314"/>
      <c r="VCR17" s="315"/>
      <c r="VCS17" s="311"/>
      <c r="VCT17" s="311"/>
      <c r="VCU17" s="624"/>
      <c r="VCV17" s="624"/>
      <c r="VCW17" s="624"/>
      <c r="VCX17" s="313"/>
      <c r="VCY17" s="314"/>
      <c r="VCZ17" s="315"/>
      <c r="VDA17" s="311"/>
      <c r="VDB17" s="311"/>
      <c r="VDC17" s="624"/>
      <c r="VDD17" s="624"/>
      <c r="VDE17" s="624"/>
      <c r="VDF17" s="313"/>
      <c r="VDG17" s="314"/>
      <c r="VDH17" s="315"/>
      <c r="VDI17" s="311"/>
      <c r="VDJ17" s="311"/>
      <c r="VDK17" s="624"/>
      <c r="VDL17" s="624"/>
      <c r="VDM17" s="624"/>
      <c r="VDN17" s="313"/>
      <c r="VDO17" s="314"/>
      <c r="VDP17" s="315"/>
      <c r="VDQ17" s="311"/>
      <c r="VDR17" s="311"/>
      <c r="VDS17" s="624"/>
      <c r="VDT17" s="624"/>
      <c r="VDU17" s="624"/>
      <c r="VDV17" s="313"/>
      <c r="VDW17" s="314"/>
      <c r="VDX17" s="315"/>
      <c r="VDY17" s="311"/>
      <c r="VDZ17" s="311"/>
      <c r="VEA17" s="624"/>
      <c r="VEB17" s="624"/>
      <c r="VEC17" s="624"/>
      <c r="VED17" s="313"/>
      <c r="VEE17" s="314"/>
      <c r="VEF17" s="315"/>
      <c r="VEG17" s="311"/>
      <c r="VEH17" s="311"/>
      <c r="VEI17" s="624"/>
      <c r="VEJ17" s="624"/>
      <c r="VEK17" s="624"/>
      <c r="VEL17" s="313"/>
      <c r="VEM17" s="314"/>
      <c r="VEN17" s="315"/>
      <c r="VEO17" s="311"/>
      <c r="VEP17" s="311"/>
      <c r="VEQ17" s="624"/>
      <c r="VER17" s="624"/>
      <c r="VES17" s="624"/>
      <c r="VET17" s="313"/>
      <c r="VEU17" s="314"/>
      <c r="VEV17" s="315"/>
      <c r="VEW17" s="311"/>
      <c r="VEX17" s="311"/>
      <c r="VEY17" s="624"/>
      <c r="VEZ17" s="624"/>
      <c r="VFA17" s="624"/>
      <c r="VFB17" s="313"/>
      <c r="VFC17" s="314"/>
      <c r="VFD17" s="315"/>
      <c r="VFE17" s="311"/>
      <c r="VFF17" s="311"/>
      <c r="VFG17" s="624"/>
      <c r="VFH17" s="624"/>
      <c r="VFI17" s="624"/>
      <c r="VFJ17" s="313"/>
      <c r="VFK17" s="314"/>
      <c r="VFL17" s="315"/>
      <c r="VFM17" s="311"/>
      <c r="VFN17" s="311"/>
      <c r="VFO17" s="624"/>
      <c r="VFP17" s="624"/>
      <c r="VFQ17" s="624"/>
      <c r="VFR17" s="313"/>
      <c r="VFS17" s="314"/>
      <c r="VFT17" s="315"/>
      <c r="VFU17" s="311"/>
      <c r="VFV17" s="311"/>
      <c r="VFW17" s="624"/>
      <c r="VFX17" s="624"/>
      <c r="VFY17" s="624"/>
      <c r="VFZ17" s="313"/>
      <c r="VGA17" s="314"/>
      <c r="VGB17" s="315"/>
      <c r="VGC17" s="311"/>
      <c r="VGD17" s="311"/>
      <c r="VGE17" s="624"/>
      <c r="VGF17" s="624"/>
      <c r="VGG17" s="624"/>
      <c r="VGH17" s="313"/>
      <c r="VGI17" s="314"/>
      <c r="VGJ17" s="315"/>
      <c r="VGK17" s="311"/>
      <c r="VGL17" s="311"/>
      <c r="VGM17" s="624"/>
      <c r="VGN17" s="624"/>
      <c r="VGO17" s="624"/>
      <c r="VGP17" s="313"/>
      <c r="VGQ17" s="314"/>
      <c r="VGR17" s="315"/>
      <c r="VGS17" s="311"/>
      <c r="VGT17" s="311"/>
      <c r="VGU17" s="624"/>
      <c r="VGV17" s="624"/>
      <c r="VGW17" s="624"/>
      <c r="VGX17" s="313"/>
      <c r="VGY17" s="314"/>
      <c r="VGZ17" s="315"/>
      <c r="VHA17" s="311"/>
      <c r="VHB17" s="311"/>
      <c r="VHC17" s="624"/>
      <c r="VHD17" s="624"/>
      <c r="VHE17" s="624"/>
      <c r="VHF17" s="313"/>
      <c r="VHG17" s="314"/>
      <c r="VHH17" s="315"/>
      <c r="VHI17" s="311"/>
      <c r="VHJ17" s="311"/>
      <c r="VHK17" s="624"/>
      <c r="VHL17" s="624"/>
      <c r="VHM17" s="624"/>
      <c r="VHN17" s="313"/>
      <c r="VHO17" s="314"/>
      <c r="VHP17" s="315"/>
      <c r="VHQ17" s="311"/>
      <c r="VHR17" s="311"/>
      <c r="VHS17" s="624"/>
      <c r="VHT17" s="624"/>
      <c r="VHU17" s="624"/>
      <c r="VHV17" s="313"/>
      <c r="VHW17" s="314"/>
      <c r="VHX17" s="315"/>
      <c r="VHY17" s="311"/>
      <c r="VHZ17" s="311"/>
      <c r="VIA17" s="624"/>
      <c r="VIB17" s="624"/>
      <c r="VIC17" s="624"/>
      <c r="VID17" s="313"/>
      <c r="VIE17" s="314"/>
      <c r="VIF17" s="315"/>
      <c r="VIG17" s="311"/>
      <c r="VIH17" s="311"/>
      <c r="VII17" s="624"/>
      <c r="VIJ17" s="624"/>
      <c r="VIK17" s="624"/>
      <c r="VIL17" s="313"/>
      <c r="VIM17" s="314"/>
      <c r="VIN17" s="315"/>
      <c r="VIO17" s="311"/>
      <c r="VIP17" s="311"/>
      <c r="VIQ17" s="624"/>
      <c r="VIR17" s="624"/>
      <c r="VIS17" s="624"/>
      <c r="VIT17" s="313"/>
      <c r="VIU17" s="314"/>
      <c r="VIV17" s="315"/>
      <c r="VIW17" s="311"/>
      <c r="VIX17" s="311"/>
      <c r="VIY17" s="624"/>
      <c r="VIZ17" s="624"/>
      <c r="VJA17" s="624"/>
      <c r="VJB17" s="313"/>
      <c r="VJC17" s="314"/>
      <c r="VJD17" s="315"/>
      <c r="VJE17" s="311"/>
      <c r="VJF17" s="311"/>
      <c r="VJG17" s="624"/>
      <c r="VJH17" s="624"/>
      <c r="VJI17" s="624"/>
      <c r="VJJ17" s="313"/>
      <c r="VJK17" s="314"/>
      <c r="VJL17" s="315"/>
      <c r="VJM17" s="311"/>
      <c r="VJN17" s="311"/>
      <c r="VJO17" s="624"/>
      <c r="VJP17" s="624"/>
      <c r="VJQ17" s="624"/>
      <c r="VJR17" s="313"/>
      <c r="VJS17" s="314"/>
      <c r="VJT17" s="315"/>
      <c r="VJU17" s="311"/>
      <c r="VJV17" s="311"/>
      <c r="VJW17" s="624"/>
      <c r="VJX17" s="624"/>
      <c r="VJY17" s="624"/>
      <c r="VJZ17" s="313"/>
      <c r="VKA17" s="314"/>
      <c r="VKB17" s="315"/>
      <c r="VKC17" s="311"/>
      <c r="VKD17" s="311"/>
      <c r="VKE17" s="624"/>
      <c r="VKF17" s="624"/>
      <c r="VKG17" s="624"/>
      <c r="VKH17" s="313"/>
      <c r="VKI17" s="314"/>
      <c r="VKJ17" s="315"/>
      <c r="VKK17" s="311"/>
      <c r="VKL17" s="311"/>
      <c r="VKM17" s="624"/>
      <c r="VKN17" s="624"/>
      <c r="VKO17" s="624"/>
      <c r="VKP17" s="313"/>
      <c r="VKQ17" s="314"/>
      <c r="VKR17" s="315"/>
      <c r="VKS17" s="311"/>
      <c r="VKT17" s="311"/>
      <c r="VKU17" s="624"/>
      <c r="VKV17" s="624"/>
      <c r="VKW17" s="624"/>
      <c r="VKX17" s="313"/>
      <c r="VKY17" s="314"/>
      <c r="VKZ17" s="315"/>
      <c r="VLA17" s="311"/>
      <c r="VLB17" s="311"/>
      <c r="VLC17" s="624"/>
      <c r="VLD17" s="624"/>
      <c r="VLE17" s="624"/>
      <c r="VLF17" s="313"/>
      <c r="VLG17" s="314"/>
      <c r="VLH17" s="315"/>
      <c r="VLI17" s="311"/>
      <c r="VLJ17" s="311"/>
      <c r="VLK17" s="624"/>
      <c r="VLL17" s="624"/>
      <c r="VLM17" s="624"/>
      <c r="VLN17" s="313"/>
      <c r="VLO17" s="314"/>
      <c r="VLP17" s="315"/>
      <c r="VLQ17" s="311"/>
      <c r="VLR17" s="311"/>
      <c r="VLS17" s="624"/>
      <c r="VLT17" s="624"/>
      <c r="VLU17" s="624"/>
      <c r="VLV17" s="313"/>
      <c r="VLW17" s="314"/>
      <c r="VLX17" s="315"/>
      <c r="VLY17" s="311"/>
      <c r="VLZ17" s="311"/>
      <c r="VMA17" s="624"/>
      <c r="VMB17" s="624"/>
      <c r="VMC17" s="624"/>
      <c r="VMD17" s="313"/>
      <c r="VME17" s="314"/>
      <c r="VMF17" s="315"/>
      <c r="VMG17" s="311"/>
      <c r="VMH17" s="311"/>
      <c r="VMI17" s="624"/>
      <c r="VMJ17" s="624"/>
      <c r="VMK17" s="624"/>
      <c r="VML17" s="313"/>
      <c r="VMM17" s="314"/>
      <c r="VMN17" s="315"/>
      <c r="VMO17" s="311"/>
      <c r="VMP17" s="311"/>
      <c r="VMQ17" s="624"/>
      <c r="VMR17" s="624"/>
      <c r="VMS17" s="624"/>
      <c r="VMT17" s="313"/>
      <c r="VMU17" s="314"/>
      <c r="VMV17" s="315"/>
      <c r="VMW17" s="311"/>
      <c r="VMX17" s="311"/>
      <c r="VMY17" s="624"/>
      <c r="VMZ17" s="624"/>
      <c r="VNA17" s="624"/>
      <c r="VNB17" s="313"/>
      <c r="VNC17" s="314"/>
      <c r="VND17" s="315"/>
      <c r="VNE17" s="311"/>
      <c r="VNF17" s="311"/>
      <c r="VNG17" s="624"/>
      <c r="VNH17" s="624"/>
      <c r="VNI17" s="624"/>
      <c r="VNJ17" s="313"/>
      <c r="VNK17" s="314"/>
      <c r="VNL17" s="315"/>
      <c r="VNM17" s="311"/>
      <c r="VNN17" s="311"/>
      <c r="VNO17" s="624"/>
      <c r="VNP17" s="624"/>
      <c r="VNQ17" s="624"/>
      <c r="VNR17" s="313"/>
      <c r="VNS17" s="314"/>
      <c r="VNT17" s="315"/>
      <c r="VNU17" s="311"/>
      <c r="VNV17" s="311"/>
      <c r="VNW17" s="624"/>
      <c r="VNX17" s="624"/>
      <c r="VNY17" s="624"/>
      <c r="VNZ17" s="313"/>
      <c r="VOA17" s="314"/>
      <c r="VOB17" s="315"/>
      <c r="VOC17" s="311"/>
      <c r="VOD17" s="311"/>
      <c r="VOE17" s="624"/>
      <c r="VOF17" s="624"/>
      <c r="VOG17" s="624"/>
      <c r="VOH17" s="313"/>
      <c r="VOI17" s="314"/>
      <c r="VOJ17" s="315"/>
      <c r="VOK17" s="311"/>
      <c r="VOL17" s="311"/>
      <c r="VOM17" s="624"/>
      <c r="VON17" s="624"/>
      <c r="VOO17" s="624"/>
      <c r="VOP17" s="313"/>
      <c r="VOQ17" s="314"/>
      <c r="VOR17" s="315"/>
      <c r="VOS17" s="311"/>
      <c r="VOT17" s="311"/>
      <c r="VOU17" s="624"/>
      <c r="VOV17" s="624"/>
      <c r="VOW17" s="624"/>
      <c r="VOX17" s="313"/>
      <c r="VOY17" s="314"/>
      <c r="VOZ17" s="315"/>
      <c r="VPA17" s="311"/>
      <c r="VPB17" s="311"/>
      <c r="VPC17" s="624"/>
      <c r="VPD17" s="624"/>
      <c r="VPE17" s="624"/>
      <c r="VPF17" s="313"/>
      <c r="VPG17" s="314"/>
      <c r="VPH17" s="315"/>
      <c r="VPI17" s="311"/>
      <c r="VPJ17" s="311"/>
      <c r="VPK17" s="624"/>
      <c r="VPL17" s="624"/>
      <c r="VPM17" s="624"/>
      <c r="VPN17" s="313"/>
      <c r="VPO17" s="314"/>
      <c r="VPP17" s="315"/>
      <c r="VPQ17" s="311"/>
      <c r="VPR17" s="311"/>
      <c r="VPS17" s="624"/>
      <c r="VPT17" s="624"/>
      <c r="VPU17" s="624"/>
      <c r="VPV17" s="313"/>
      <c r="VPW17" s="314"/>
      <c r="VPX17" s="315"/>
      <c r="VPY17" s="311"/>
      <c r="VPZ17" s="311"/>
      <c r="VQA17" s="624"/>
      <c r="VQB17" s="624"/>
      <c r="VQC17" s="624"/>
      <c r="VQD17" s="313"/>
      <c r="VQE17" s="314"/>
      <c r="VQF17" s="315"/>
      <c r="VQG17" s="311"/>
      <c r="VQH17" s="311"/>
      <c r="VQI17" s="624"/>
      <c r="VQJ17" s="624"/>
      <c r="VQK17" s="624"/>
      <c r="VQL17" s="313"/>
      <c r="VQM17" s="314"/>
      <c r="VQN17" s="315"/>
      <c r="VQO17" s="311"/>
      <c r="VQP17" s="311"/>
      <c r="VQQ17" s="624"/>
      <c r="VQR17" s="624"/>
      <c r="VQS17" s="624"/>
      <c r="VQT17" s="313"/>
      <c r="VQU17" s="314"/>
      <c r="VQV17" s="315"/>
      <c r="VQW17" s="311"/>
      <c r="VQX17" s="311"/>
      <c r="VQY17" s="624"/>
      <c r="VQZ17" s="624"/>
      <c r="VRA17" s="624"/>
      <c r="VRB17" s="313"/>
      <c r="VRC17" s="314"/>
      <c r="VRD17" s="315"/>
      <c r="VRE17" s="311"/>
      <c r="VRF17" s="311"/>
      <c r="VRG17" s="624"/>
      <c r="VRH17" s="624"/>
      <c r="VRI17" s="624"/>
      <c r="VRJ17" s="313"/>
      <c r="VRK17" s="314"/>
      <c r="VRL17" s="315"/>
      <c r="VRM17" s="311"/>
      <c r="VRN17" s="311"/>
      <c r="VRO17" s="624"/>
      <c r="VRP17" s="624"/>
      <c r="VRQ17" s="624"/>
      <c r="VRR17" s="313"/>
      <c r="VRS17" s="314"/>
      <c r="VRT17" s="315"/>
      <c r="VRU17" s="311"/>
      <c r="VRV17" s="311"/>
      <c r="VRW17" s="624"/>
      <c r="VRX17" s="624"/>
      <c r="VRY17" s="624"/>
      <c r="VRZ17" s="313"/>
      <c r="VSA17" s="314"/>
      <c r="VSB17" s="315"/>
      <c r="VSC17" s="311"/>
      <c r="VSD17" s="311"/>
      <c r="VSE17" s="624"/>
      <c r="VSF17" s="624"/>
      <c r="VSG17" s="624"/>
      <c r="VSH17" s="313"/>
      <c r="VSI17" s="314"/>
      <c r="VSJ17" s="315"/>
      <c r="VSK17" s="311"/>
      <c r="VSL17" s="311"/>
      <c r="VSM17" s="624"/>
      <c r="VSN17" s="624"/>
      <c r="VSO17" s="624"/>
      <c r="VSP17" s="313"/>
      <c r="VSQ17" s="314"/>
      <c r="VSR17" s="315"/>
      <c r="VSS17" s="311"/>
      <c r="VST17" s="311"/>
      <c r="VSU17" s="624"/>
      <c r="VSV17" s="624"/>
      <c r="VSW17" s="624"/>
      <c r="VSX17" s="313"/>
      <c r="VSY17" s="314"/>
      <c r="VSZ17" s="315"/>
      <c r="VTA17" s="311"/>
      <c r="VTB17" s="311"/>
      <c r="VTC17" s="624"/>
      <c r="VTD17" s="624"/>
      <c r="VTE17" s="624"/>
      <c r="VTF17" s="313"/>
      <c r="VTG17" s="314"/>
      <c r="VTH17" s="315"/>
      <c r="VTI17" s="311"/>
      <c r="VTJ17" s="311"/>
      <c r="VTK17" s="624"/>
      <c r="VTL17" s="624"/>
      <c r="VTM17" s="624"/>
      <c r="VTN17" s="313"/>
      <c r="VTO17" s="314"/>
      <c r="VTP17" s="315"/>
      <c r="VTQ17" s="311"/>
      <c r="VTR17" s="311"/>
      <c r="VTS17" s="624"/>
      <c r="VTT17" s="624"/>
      <c r="VTU17" s="624"/>
      <c r="VTV17" s="313"/>
      <c r="VTW17" s="314"/>
      <c r="VTX17" s="315"/>
      <c r="VTY17" s="311"/>
      <c r="VTZ17" s="311"/>
      <c r="VUA17" s="624"/>
      <c r="VUB17" s="624"/>
      <c r="VUC17" s="624"/>
      <c r="VUD17" s="313"/>
      <c r="VUE17" s="314"/>
      <c r="VUF17" s="315"/>
      <c r="VUG17" s="311"/>
      <c r="VUH17" s="311"/>
      <c r="VUI17" s="624"/>
      <c r="VUJ17" s="624"/>
      <c r="VUK17" s="624"/>
      <c r="VUL17" s="313"/>
      <c r="VUM17" s="314"/>
      <c r="VUN17" s="315"/>
      <c r="VUO17" s="311"/>
      <c r="VUP17" s="311"/>
      <c r="VUQ17" s="624"/>
      <c r="VUR17" s="624"/>
      <c r="VUS17" s="624"/>
      <c r="VUT17" s="313"/>
      <c r="VUU17" s="314"/>
      <c r="VUV17" s="315"/>
      <c r="VUW17" s="311"/>
      <c r="VUX17" s="311"/>
      <c r="VUY17" s="624"/>
      <c r="VUZ17" s="624"/>
      <c r="VVA17" s="624"/>
      <c r="VVB17" s="313"/>
      <c r="VVC17" s="314"/>
      <c r="VVD17" s="315"/>
      <c r="VVE17" s="311"/>
      <c r="VVF17" s="311"/>
      <c r="VVG17" s="624"/>
      <c r="VVH17" s="624"/>
      <c r="VVI17" s="624"/>
      <c r="VVJ17" s="313"/>
      <c r="VVK17" s="314"/>
      <c r="VVL17" s="315"/>
      <c r="VVM17" s="311"/>
      <c r="VVN17" s="311"/>
      <c r="VVO17" s="624"/>
      <c r="VVP17" s="624"/>
      <c r="VVQ17" s="624"/>
      <c r="VVR17" s="313"/>
      <c r="VVS17" s="314"/>
      <c r="VVT17" s="315"/>
      <c r="VVU17" s="311"/>
      <c r="VVV17" s="311"/>
      <c r="VVW17" s="624"/>
      <c r="VVX17" s="624"/>
      <c r="VVY17" s="624"/>
      <c r="VVZ17" s="313"/>
      <c r="VWA17" s="314"/>
      <c r="VWB17" s="315"/>
      <c r="VWC17" s="311"/>
      <c r="VWD17" s="311"/>
      <c r="VWE17" s="624"/>
      <c r="VWF17" s="624"/>
      <c r="VWG17" s="624"/>
      <c r="VWH17" s="313"/>
      <c r="VWI17" s="314"/>
      <c r="VWJ17" s="315"/>
      <c r="VWK17" s="311"/>
      <c r="VWL17" s="311"/>
      <c r="VWM17" s="624"/>
      <c r="VWN17" s="624"/>
      <c r="VWO17" s="624"/>
      <c r="VWP17" s="313"/>
      <c r="VWQ17" s="314"/>
      <c r="VWR17" s="315"/>
      <c r="VWS17" s="311"/>
      <c r="VWT17" s="311"/>
      <c r="VWU17" s="624"/>
      <c r="VWV17" s="624"/>
      <c r="VWW17" s="624"/>
      <c r="VWX17" s="313"/>
      <c r="VWY17" s="314"/>
      <c r="VWZ17" s="315"/>
      <c r="VXA17" s="311"/>
      <c r="VXB17" s="311"/>
      <c r="VXC17" s="624"/>
      <c r="VXD17" s="624"/>
      <c r="VXE17" s="624"/>
      <c r="VXF17" s="313"/>
      <c r="VXG17" s="314"/>
      <c r="VXH17" s="315"/>
      <c r="VXI17" s="311"/>
      <c r="VXJ17" s="311"/>
      <c r="VXK17" s="624"/>
      <c r="VXL17" s="624"/>
      <c r="VXM17" s="624"/>
      <c r="VXN17" s="313"/>
      <c r="VXO17" s="314"/>
      <c r="VXP17" s="315"/>
      <c r="VXQ17" s="311"/>
      <c r="VXR17" s="311"/>
      <c r="VXS17" s="624"/>
      <c r="VXT17" s="624"/>
      <c r="VXU17" s="624"/>
      <c r="VXV17" s="313"/>
      <c r="VXW17" s="314"/>
      <c r="VXX17" s="315"/>
      <c r="VXY17" s="311"/>
      <c r="VXZ17" s="311"/>
      <c r="VYA17" s="624"/>
      <c r="VYB17" s="624"/>
      <c r="VYC17" s="624"/>
      <c r="VYD17" s="313"/>
      <c r="VYE17" s="314"/>
      <c r="VYF17" s="315"/>
      <c r="VYG17" s="311"/>
      <c r="VYH17" s="311"/>
      <c r="VYI17" s="624"/>
      <c r="VYJ17" s="624"/>
      <c r="VYK17" s="624"/>
      <c r="VYL17" s="313"/>
      <c r="VYM17" s="314"/>
      <c r="VYN17" s="315"/>
      <c r="VYO17" s="311"/>
      <c r="VYP17" s="311"/>
      <c r="VYQ17" s="624"/>
      <c r="VYR17" s="624"/>
      <c r="VYS17" s="624"/>
      <c r="VYT17" s="313"/>
      <c r="VYU17" s="314"/>
      <c r="VYV17" s="315"/>
      <c r="VYW17" s="311"/>
      <c r="VYX17" s="311"/>
      <c r="VYY17" s="624"/>
      <c r="VYZ17" s="624"/>
      <c r="VZA17" s="624"/>
      <c r="VZB17" s="313"/>
      <c r="VZC17" s="314"/>
      <c r="VZD17" s="315"/>
      <c r="VZE17" s="311"/>
      <c r="VZF17" s="311"/>
      <c r="VZG17" s="624"/>
      <c r="VZH17" s="624"/>
      <c r="VZI17" s="624"/>
      <c r="VZJ17" s="313"/>
      <c r="VZK17" s="314"/>
      <c r="VZL17" s="315"/>
      <c r="VZM17" s="311"/>
      <c r="VZN17" s="311"/>
      <c r="VZO17" s="624"/>
      <c r="VZP17" s="624"/>
      <c r="VZQ17" s="624"/>
      <c r="VZR17" s="313"/>
      <c r="VZS17" s="314"/>
      <c r="VZT17" s="315"/>
      <c r="VZU17" s="311"/>
      <c r="VZV17" s="311"/>
      <c r="VZW17" s="624"/>
      <c r="VZX17" s="624"/>
      <c r="VZY17" s="624"/>
      <c r="VZZ17" s="313"/>
      <c r="WAA17" s="314"/>
      <c r="WAB17" s="315"/>
      <c r="WAC17" s="311"/>
      <c r="WAD17" s="311"/>
      <c r="WAE17" s="624"/>
      <c r="WAF17" s="624"/>
      <c r="WAG17" s="624"/>
      <c r="WAH17" s="313"/>
      <c r="WAI17" s="314"/>
      <c r="WAJ17" s="315"/>
      <c r="WAK17" s="311"/>
      <c r="WAL17" s="311"/>
      <c r="WAM17" s="624"/>
      <c r="WAN17" s="624"/>
      <c r="WAO17" s="624"/>
      <c r="WAP17" s="313"/>
      <c r="WAQ17" s="314"/>
      <c r="WAR17" s="315"/>
      <c r="WAS17" s="311"/>
      <c r="WAT17" s="311"/>
      <c r="WAU17" s="624"/>
      <c r="WAV17" s="624"/>
      <c r="WAW17" s="624"/>
      <c r="WAX17" s="313"/>
      <c r="WAY17" s="314"/>
      <c r="WAZ17" s="315"/>
      <c r="WBA17" s="311"/>
      <c r="WBB17" s="311"/>
      <c r="WBC17" s="624"/>
      <c r="WBD17" s="624"/>
      <c r="WBE17" s="624"/>
      <c r="WBF17" s="313"/>
      <c r="WBG17" s="314"/>
      <c r="WBH17" s="315"/>
      <c r="WBI17" s="311"/>
      <c r="WBJ17" s="311"/>
      <c r="WBK17" s="624"/>
      <c r="WBL17" s="624"/>
      <c r="WBM17" s="624"/>
      <c r="WBN17" s="313"/>
      <c r="WBO17" s="314"/>
      <c r="WBP17" s="315"/>
      <c r="WBQ17" s="311"/>
      <c r="WBR17" s="311"/>
      <c r="WBS17" s="624"/>
      <c r="WBT17" s="624"/>
      <c r="WBU17" s="624"/>
      <c r="WBV17" s="313"/>
      <c r="WBW17" s="314"/>
      <c r="WBX17" s="315"/>
      <c r="WBY17" s="311"/>
      <c r="WBZ17" s="311"/>
      <c r="WCA17" s="624"/>
      <c r="WCB17" s="624"/>
      <c r="WCC17" s="624"/>
      <c r="WCD17" s="313"/>
      <c r="WCE17" s="314"/>
      <c r="WCF17" s="315"/>
      <c r="WCG17" s="311"/>
      <c r="WCH17" s="311"/>
      <c r="WCI17" s="624"/>
      <c r="WCJ17" s="624"/>
      <c r="WCK17" s="624"/>
      <c r="WCL17" s="313"/>
      <c r="WCM17" s="314"/>
      <c r="WCN17" s="315"/>
      <c r="WCO17" s="311"/>
      <c r="WCP17" s="311"/>
      <c r="WCQ17" s="624"/>
      <c r="WCR17" s="624"/>
      <c r="WCS17" s="624"/>
      <c r="WCT17" s="313"/>
      <c r="WCU17" s="314"/>
      <c r="WCV17" s="315"/>
      <c r="WCW17" s="311"/>
      <c r="WCX17" s="311"/>
      <c r="WCY17" s="624"/>
      <c r="WCZ17" s="624"/>
      <c r="WDA17" s="624"/>
      <c r="WDB17" s="313"/>
      <c r="WDC17" s="314"/>
      <c r="WDD17" s="315"/>
      <c r="WDE17" s="311"/>
      <c r="WDF17" s="311"/>
      <c r="WDG17" s="624"/>
      <c r="WDH17" s="624"/>
      <c r="WDI17" s="624"/>
      <c r="WDJ17" s="313"/>
      <c r="WDK17" s="314"/>
      <c r="WDL17" s="315"/>
      <c r="WDM17" s="311"/>
      <c r="WDN17" s="311"/>
      <c r="WDO17" s="624"/>
      <c r="WDP17" s="624"/>
      <c r="WDQ17" s="624"/>
      <c r="WDR17" s="313"/>
      <c r="WDS17" s="314"/>
      <c r="WDT17" s="315"/>
      <c r="WDU17" s="311"/>
      <c r="WDV17" s="311"/>
      <c r="WDW17" s="624"/>
      <c r="WDX17" s="624"/>
      <c r="WDY17" s="624"/>
      <c r="WDZ17" s="313"/>
      <c r="WEA17" s="314"/>
      <c r="WEB17" s="315"/>
      <c r="WEC17" s="311"/>
      <c r="WED17" s="311"/>
      <c r="WEE17" s="624"/>
      <c r="WEF17" s="624"/>
      <c r="WEG17" s="624"/>
      <c r="WEH17" s="313"/>
      <c r="WEI17" s="314"/>
      <c r="WEJ17" s="315"/>
      <c r="WEK17" s="311"/>
      <c r="WEL17" s="311"/>
      <c r="WEM17" s="624"/>
      <c r="WEN17" s="624"/>
      <c r="WEO17" s="624"/>
      <c r="WEP17" s="313"/>
      <c r="WEQ17" s="314"/>
      <c r="WER17" s="315"/>
      <c r="WES17" s="311"/>
      <c r="WET17" s="311"/>
      <c r="WEU17" s="624"/>
      <c r="WEV17" s="624"/>
      <c r="WEW17" s="624"/>
      <c r="WEX17" s="313"/>
      <c r="WEY17" s="314"/>
      <c r="WEZ17" s="315"/>
      <c r="WFA17" s="311"/>
      <c r="WFB17" s="311"/>
      <c r="WFC17" s="624"/>
      <c r="WFD17" s="624"/>
      <c r="WFE17" s="624"/>
      <c r="WFF17" s="313"/>
      <c r="WFG17" s="314"/>
      <c r="WFH17" s="315"/>
      <c r="WFI17" s="311"/>
      <c r="WFJ17" s="311"/>
      <c r="WFK17" s="624"/>
      <c r="WFL17" s="624"/>
      <c r="WFM17" s="624"/>
      <c r="WFN17" s="313"/>
      <c r="WFO17" s="314"/>
      <c r="WFP17" s="315"/>
      <c r="WFQ17" s="311"/>
      <c r="WFR17" s="311"/>
      <c r="WFS17" s="624"/>
      <c r="WFT17" s="624"/>
      <c r="WFU17" s="624"/>
      <c r="WFV17" s="313"/>
      <c r="WFW17" s="314"/>
      <c r="WFX17" s="315"/>
      <c r="WFY17" s="311"/>
      <c r="WFZ17" s="311"/>
      <c r="WGA17" s="624"/>
      <c r="WGB17" s="624"/>
      <c r="WGC17" s="624"/>
      <c r="WGD17" s="313"/>
      <c r="WGE17" s="314"/>
      <c r="WGF17" s="315"/>
      <c r="WGG17" s="311"/>
      <c r="WGH17" s="311"/>
      <c r="WGI17" s="624"/>
      <c r="WGJ17" s="624"/>
      <c r="WGK17" s="624"/>
      <c r="WGL17" s="313"/>
      <c r="WGM17" s="314"/>
      <c r="WGN17" s="315"/>
      <c r="WGO17" s="311"/>
      <c r="WGP17" s="311"/>
      <c r="WGQ17" s="624"/>
      <c r="WGR17" s="624"/>
      <c r="WGS17" s="624"/>
      <c r="WGT17" s="313"/>
      <c r="WGU17" s="314"/>
      <c r="WGV17" s="315"/>
      <c r="WGW17" s="311"/>
      <c r="WGX17" s="311"/>
      <c r="WGY17" s="624"/>
      <c r="WGZ17" s="624"/>
      <c r="WHA17" s="624"/>
      <c r="WHB17" s="313"/>
      <c r="WHC17" s="314"/>
      <c r="WHD17" s="315"/>
      <c r="WHE17" s="311"/>
      <c r="WHF17" s="311"/>
      <c r="WHG17" s="624"/>
      <c r="WHH17" s="624"/>
      <c r="WHI17" s="624"/>
      <c r="WHJ17" s="313"/>
      <c r="WHK17" s="314"/>
      <c r="WHL17" s="315"/>
      <c r="WHM17" s="311"/>
      <c r="WHN17" s="311"/>
      <c r="WHO17" s="624"/>
      <c r="WHP17" s="624"/>
      <c r="WHQ17" s="624"/>
      <c r="WHR17" s="313"/>
      <c r="WHS17" s="314"/>
      <c r="WHT17" s="315"/>
      <c r="WHU17" s="311"/>
      <c r="WHV17" s="311"/>
      <c r="WHW17" s="624"/>
      <c r="WHX17" s="624"/>
      <c r="WHY17" s="624"/>
      <c r="WHZ17" s="313"/>
      <c r="WIA17" s="314"/>
      <c r="WIB17" s="315"/>
      <c r="WIC17" s="311"/>
      <c r="WID17" s="311"/>
      <c r="WIE17" s="624"/>
      <c r="WIF17" s="624"/>
      <c r="WIG17" s="624"/>
      <c r="WIH17" s="313"/>
      <c r="WII17" s="314"/>
      <c r="WIJ17" s="315"/>
      <c r="WIK17" s="311"/>
      <c r="WIL17" s="311"/>
      <c r="WIM17" s="624"/>
      <c r="WIN17" s="624"/>
      <c r="WIO17" s="624"/>
      <c r="WIP17" s="313"/>
      <c r="WIQ17" s="314"/>
      <c r="WIR17" s="315"/>
      <c r="WIS17" s="311"/>
      <c r="WIT17" s="311"/>
      <c r="WIU17" s="624"/>
      <c r="WIV17" s="624"/>
      <c r="WIW17" s="624"/>
      <c r="WIX17" s="313"/>
      <c r="WIY17" s="314"/>
      <c r="WIZ17" s="315"/>
      <c r="WJA17" s="311"/>
      <c r="WJB17" s="311"/>
      <c r="WJC17" s="624"/>
      <c r="WJD17" s="624"/>
      <c r="WJE17" s="624"/>
      <c r="WJF17" s="313"/>
      <c r="WJG17" s="314"/>
      <c r="WJH17" s="315"/>
      <c r="WJI17" s="311"/>
      <c r="WJJ17" s="311"/>
      <c r="WJK17" s="624"/>
      <c r="WJL17" s="624"/>
      <c r="WJM17" s="624"/>
      <c r="WJN17" s="313"/>
      <c r="WJO17" s="314"/>
      <c r="WJP17" s="315"/>
      <c r="WJQ17" s="311"/>
      <c r="WJR17" s="311"/>
      <c r="WJS17" s="624"/>
      <c r="WJT17" s="624"/>
      <c r="WJU17" s="624"/>
      <c r="WJV17" s="313"/>
      <c r="WJW17" s="314"/>
      <c r="WJX17" s="315"/>
      <c r="WJY17" s="311"/>
      <c r="WJZ17" s="311"/>
      <c r="WKA17" s="624"/>
      <c r="WKB17" s="624"/>
      <c r="WKC17" s="624"/>
      <c r="WKD17" s="313"/>
      <c r="WKE17" s="314"/>
      <c r="WKF17" s="315"/>
      <c r="WKG17" s="311"/>
      <c r="WKH17" s="311"/>
      <c r="WKI17" s="624"/>
      <c r="WKJ17" s="624"/>
      <c r="WKK17" s="624"/>
      <c r="WKL17" s="313"/>
      <c r="WKM17" s="314"/>
      <c r="WKN17" s="315"/>
      <c r="WKO17" s="311"/>
      <c r="WKP17" s="311"/>
      <c r="WKQ17" s="624"/>
      <c r="WKR17" s="624"/>
      <c r="WKS17" s="624"/>
      <c r="WKT17" s="313"/>
      <c r="WKU17" s="314"/>
      <c r="WKV17" s="315"/>
      <c r="WKW17" s="311"/>
      <c r="WKX17" s="311"/>
      <c r="WKY17" s="624"/>
      <c r="WKZ17" s="624"/>
      <c r="WLA17" s="624"/>
      <c r="WLB17" s="313"/>
      <c r="WLC17" s="314"/>
      <c r="WLD17" s="315"/>
      <c r="WLE17" s="311"/>
      <c r="WLF17" s="311"/>
      <c r="WLG17" s="624"/>
      <c r="WLH17" s="624"/>
      <c r="WLI17" s="624"/>
      <c r="WLJ17" s="313"/>
      <c r="WLK17" s="314"/>
      <c r="WLL17" s="315"/>
      <c r="WLM17" s="311"/>
      <c r="WLN17" s="311"/>
      <c r="WLO17" s="624"/>
      <c r="WLP17" s="624"/>
      <c r="WLQ17" s="624"/>
      <c r="WLR17" s="313"/>
      <c r="WLS17" s="314"/>
      <c r="WLT17" s="315"/>
      <c r="WLU17" s="311"/>
      <c r="WLV17" s="311"/>
      <c r="WLW17" s="624"/>
      <c r="WLX17" s="624"/>
      <c r="WLY17" s="624"/>
      <c r="WLZ17" s="313"/>
      <c r="WMA17" s="314"/>
      <c r="WMB17" s="315"/>
      <c r="WMC17" s="311"/>
      <c r="WMD17" s="311"/>
      <c r="WME17" s="624"/>
      <c r="WMF17" s="624"/>
      <c r="WMG17" s="624"/>
      <c r="WMH17" s="313"/>
      <c r="WMI17" s="314"/>
      <c r="WMJ17" s="315"/>
      <c r="WMK17" s="311"/>
      <c r="WML17" s="311"/>
      <c r="WMM17" s="624"/>
      <c r="WMN17" s="624"/>
      <c r="WMO17" s="624"/>
      <c r="WMP17" s="313"/>
      <c r="WMQ17" s="314"/>
      <c r="WMR17" s="315"/>
      <c r="WMS17" s="311"/>
      <c r="WMT17" s="311"/>
      <c r="WMU17" s="624"/>
      <c r="WMV17" s="624"/>
      <c r="WMW17" s="624"/>
      <c r="WMX17" s="313"/>
      <c r="WMY17" s="314"/>
      <c r="WMZ17" s="315"/>
      <c r="WNA17" s="311"/>
      <c r="WNB17" s="311"/>
      <c r="WNC17" s="624"/>
      <c r="WND17" s="624"/>
      <c r="WNE17" s="624"/>
      <c r="WNF17" s="313"/>
      <c r="WNG17" s="314"/>
      <c r="WNH17" s="315"/>
      <c r="WNI17" s="311"/>
      <c r="WNJ17" s="311"/>
      <c r="WNK17" s="624"/>
      <c r="WNL17" s="624"/>
      <c r="WNM17" s="624"/>
      <c r="WNN17" s="313"/>
      <c r="WNO17" s="314"/>
      <c r="WNP17" s="315"/>
      <c r="WNQ17" s="311"/>
      <c r="WNR17" s="311"/>
      <c r="WNS17" s="624"/>
      <c r="WNT17" s="624"/>
      <c r="WNU17" s="624"/>
      <c r="WNV17" s="313"/>
      <c r="WNW17" s="314"/>
      <c r="WNX17" s="315"/>
      <c r="WNY17" s="311"/>
      <c r="WNZ17" s="311"/>
      <c r="WOA17" s="624"/>
      <c r="WOB17" s="624"/>
      <c r="WOC17" s="624"/>
      <c r="WOD17" s="313"/>
      <c r="WOE17" s="314"/>
      <c r="WOF17" s="315"/>
      <c r="WOG17" s="311"/>
      <c r="WOH17" s="311"/>
      <c r="WOI17" s="624"/>
      <c r="WOJ17" s="624"/>
      <c r="WOK17" s="624"/>
      <c r="WOL17" s="313"/>
      <c r="WOM17" s="314"/>
      <c r="WON17" s="315"/>
      <c r="WOO17" s="311"/>
      <c r="WOP17" s="311"/>
      <c r="WOQ17" s="624"/>
      <c r="WOR17" s="624"/>
      <c r="WOS17" s="624"/>
      <c r="WOT17" s="313"/>
      <c r="WOU17" s="314"/>
      <c r="WOV17" s="315"/>
      <c r="WOW17" s="311"/>
      <c r="WOX17" s="311"/>
      <c r="WOY17" s="624"/>
      <c r="WOZ17" s="624"/>
      <c r="WPA17" s="624"/>
      <c r="WPB17" s="313"/>
      <c r="WPC17" s="314"/>
      <c r="WPD17" s="315"/>
      <c r="WPE17" s="311"/>
      <c r="WPF17" s="311"/>
      <c r="WPG17" s="624"/>
      <c r="WPH17" s="624"/>
      <c r="WPI17" s="624"/>
      <c r="WPJ17" s="313"/>
      <c r="WPK17" s="314"/>
      <c r="WPL17" s="315"/>
      <c r="WPM17" s="311"/>
      <c r="WPN17" s="311"/>
      <c r="WPO17" s="624"/>
      <c r="WPP17" s="624"/>
      <c r="WPQ17" s="624"/>
      <c r="WPR17" s="313"/>
      <c r="WPS17" s="314"/>
      <c r="WPT17" s="315"/>
      <c r="WPU17" s="311"/>
      <c r="WPV17" s="311"/>
      <c r="WPW17" s="624"/>
      <c r="WPX17" s="624"/>
      <c r="WPY17" s="624"/>
      <c r="WPZ17" s="313"/>
      <c r="WQA17" s="314"/>
      <c r="WQB17" s="315"/>
      <c r="WQC17" s="311"/>
      <c r="WQD17" s="311"/>
      <c r="WQE17" s="624"/>
      <c r="WQF17" s="624"/>
      <c r="WQG17" s="624"/>
      <c r="WQH17" s="313"/>
      <c r="WQI17" s="314"/>
      <c r="WQJ17" s="315"/>
      <c r="WQK17" s="311"/>
      <c r="WQL17" s="311"/>
      <c r="WQM17" s="624"/>
      <c r="WQN17" s="624"/>
      <c r="WQO17" s="624"/>
      <c r="WQP17" s="313"/>
      <c r="WQQ17" s="314"/>
      <c r="WQR17" s="315"/>
      <c r="WQS17" s="311"/>
      <c r="WQT17" s="311"/>
      <c r="WQU17" s="624"/>
      <c r="WQV17" s="624"/>
      <c r="WQW17" s="624"/>
      <c r="WQX17" s="313"/>
      <c r="WQY17" s="314"/>
      <c r="WQZ17" s="315"/>
      <c r="WRA17" s="311"/>
      <c r="WRB17" s="311"/>
      <c r="WRC17" s="624"/>
      <c r="WRD17" s="624"/>
      <c r="WRE17" s="624"/>
      <c r="WRF17" s="313"/>
      <c r="WRG17" s="314"/>
      <c r="WRH17" s="315"/>
      <c r="WRI17" s="311"/>
      <c r="WRJ17" s="311"/>
      <c r="WRK17" s="624"/>
      <c r="WRL17" s="624"/>
      <c r="WRM17" s="624"/>
      <c r="WRN17" s="313"/>
      <c r="WRO17" s="314"/>
      <c r="WRP17" s="315"/>
      <c r="WRQ17" s="311"/>
      <c r="WRR17" s="311"/>
      <c r="WRS17" s="624"/>
      <c r="WRT17" s="624"/>
      <c r="WRU17" s="624"/>
      <c r="WRV17" s="313"/>
      <c r="WRW17" s="314"/>
      <c r="WRX17" s="315"/>
      <c r="WRY17" s="311"/>
      <c r="WRZ17" s="311"/>
      <c r="WSA17" s="624"/>
      <c r="WSB17" s="624"/>
      <c r="WSC17" s="624"/>
      <c r="WSD17" s="313"/>
      <c r="WSE17" s="314"/>
      <c r="WSF17" s="315"/>
      <c r="WSG17" s="311"/>
      <c r="WSH17" s="311"/>
      <c r="WSI17" s="624"/>
      <c r="WSJ17" s="624"/>
      <c r="WSK17" s="624"/>
      <c r="WSL17" s="313"/>
      <c r="WSM17" s="314"/>
      <c r="WSN17" s="315"/>
      <c r="WSO17" s="311"/>
      <c r="WSP17" s="311"/>
      <c r="WSQ17" s="624"/>
      <c r="WSR17" s="624"/>
      <c r="WSS17" s="624"/>
      <c r="WST17" s="313"/>
      <c r="WSU17" s="314"/>
      <c r="WSV17" s="315"/>
      <c r="WSW17" s="311"/>
      <c r="WSX17" s="311"/>
      <c r="WSY17" s="624"/>
      <c r="WSZ17" s="624"/>
      <c r="WTA17" s="624"/>
      <c r="WTB17" s="313"/>
      <c r="WTC17" s="314"/>
      <c r="WTD17" s="315"/>
      <c r="WTE17" s="311"/>
      <c r="WTF17" s="311"/>
      <c r="WTG17" s="624"/>
      <c r="WTH17" s="624"/>
      <c r="WTI17" s="624"/>
      <c r="WTJ17" s="313"/>
      <c r="WTK17" s="314"/>
      <c r="WTL17" s="315"/>
      <c r="WTM17" s="311"/>
      <c r="WTN17" s="311"/>
      <c r="WTO17" s="624"/>
      <c r="WTP17" s="624"/>
      <c r="WTQ17" s="624"/>
      <c r="WTR17" s="313"/>
      <c r="WTS17" s="314"/>
      <c r="WTT17" s="315"/>
      <c r="WTU17" s="311"/>
      <c r="WTV17" s="311"/>
      <c r="WTW17" s="624"/>
      <c r="WTX17" s="624"/>
      <c r="WTY17" s="624"/>
      <c r="WTZ17" s="313"/>
      <c r="WUA17" s="314"/>
      <c r="WUB17" s="315"/>
      <c r="WUC17" s="311"/>
      <c r="WUD17" s="311"/>
      <c r="WUE17" s="624"/>
      <c r="WUF17" s="624"/>
      <c r="WUG17" s="624"/>
      <c r="WUH17" s="313"/>
      <c r="WUI17" s="314"/>
      <c r="WUJ17" s="315"/>
      <c r="WUK17" s="311"/>
      <c r="WUL17" s="311"/>
      <c r="WUM17" s="624"/>
      <c r="WUN17" s="624"/>
      <c r="WUO17" s="624"/>
      <c r="WUP17" s="313"/>
      <c r="WUQ17" s="314"/>
      <c r="WUR17" s="315"/>
      <c r="WUS17" s="311"/>
      <c r="WUT17" s="311"/>
      <c r="WUU17" s="624"/>
      <c r="WUV17" s="624"/>
      <c r="WUW17" s="624"/>
      <c r="WUX17" s="313"/>
      <c r="WUY17" s="314"/>
      <c r="WUZ17" s="315"/>
      <c r="WVA17" s="311"/>
      <c r="WVB17" s="311"/>
      <c r="WVC17" s="624"/>
      <c r="WVD17" s="624"/>
      <c r="WVE17" s="624"/>
      <c r="WVF17" s="313"/>
      <c r="WVG17" s="314"/>
      <c r="WVH17" s="315"/>
      <c r="WVI17" s="311"/>
      <c r="WVJ17" s="311"/>
      <c r="WVK17" s="624"/>
      <c r="WVL17" s="624"/>
      <c r="WVM17" s="624"/>
      <c r="WVN17" s="313"/>
      <c r="WVO17" s="314"/>
      <c r="WVP17" s="315"/>
      <c r="WVQ17" s="311"/>
      <c r="WVR17" s="311"/>
      <c r="WVS17" s="624"/>
      <c r="WVT17" s="624"/>
      <c r="WVU17" s="624"/>
      <c r="WVV17" s="313"/>
      <c r="WVW17" s="314"/>
      <c r="WVX17" s="315"/>
      <c r="WVY17" s="311"/>
      <c r="WVZ17" s="311"/>
      <c r="WWA17" s="624"/>
      <c r="WWB17" s="624"/>
      <c r="WWC17" s="624"/>
      <c r="WWD17" s="313"/>
      <c r="WWE17" s="314"/>
      <c r="WWF17" s="315"/>
      <c r="WWG17" s="311"/>
      <c r="WWH17" s="311"/>
      <c r="WWI17" s="624"/>
      <c r="WWJ17" s="624"/>
      <c r="WWK17" s="624"/>
      <c r="WWL17" s="313"/>
      <c r="WWM17" s="314"/>
      <c r="WWN17" s="315"/>
      <c r="WWO17" s="311"/>
      <c r="WWP17" s="311"/>
      <c r="WWQ17" s="624"/>
      <c r="WWR17" s="624"/>
      <c r="WWS17" s="624"/>
      <c r="WWT17" s="313"/>
      <c r="WWU17" s="314"/>
      <c r="WWV17" s="315"/>
      <c r="WWW17" s="311"/>
      <c r="WWX17" s="311"/>
      <c r="WWY17" s="624"/>
      <c r="WWZ17" s="624"/>
      <c r="WXA17" s="624"/>
      <c r="WXB17" s="313"/>
      <c r="WXC17" s="314"/>
      <c r="WXD17" s="315"/>
      <c r="WXE17" s="311"/>
      <c r="WXF17" s="311"/>
      <c r="WXG17" s="624"/>
      <c r="WXH17" s="624"/>
      <c r="WXI17" s="624"/>
      <c r="WXJ17" s="313"/>
      <c r="WXK17" s="314"/>
      <c r="WXL17" s="315"/>
      <c r="WXM17" s="311"/>
      <c r="WXN17" s="311"/>
      <c r="WXO17" s="624"/>
      <c r="WXP17" s="624"/>
      <c r="WXQ17" s="624"/>
      <c r="WXR17" s="313"/>
      <c r="WXS17" s="314"/>
      <c r="WXT17" s="315"/>
      <c r="WXU17" s="311"/>
      <c r="WXV17" s="311"/>
      <c r="WXW17" s="624"/>
      <c r="WXX17" s="624"/>
      <c r="WXY17" s="624"/>
      <c r="WXZ17" s="313"/>
      <c r="WYA17" s="314"/>
      <c r="WYB17" s="315"/>
      <c r="WYC17" s="311"/>
      <c r="WYD17" s="311"/>
      <c r="WYE17" s="624"/>
      <c r="WYF17" s="624"/>
      <c r="WYG17" s="624"/>
      <c r="WYH17" s="313"/>
      <c r="WYI17" s="314"/>
      <c r="WYJ17" s="315"/>
      <c r="WYK17" s="311"/>
      <c r="WYL17" s="311"/>
      <c r="WYM17" s="624"/>
      <c r="WYN17" s="624"/>
      <c r="WYO17" s="624"/>
      <c r="WYP17" s="313"/>
      <c r="WYQ17" s="314"/>
      <c r="WYR17" s="315"/>
      <c r="WYS17" s="311"/>
      <c r="WYT17" s="311"/>
      <c r="WYU17" s="624"/>
      <c r="WYV17" s="624"/>
      <c r="WYW17" s="624"/>
      <c r="WYX17" s="313"/>
      <c r="WYY17" s="314"/>
      <c r="WYZ17" s="315"/>
      <c r="WZA17" s="311"/>
      <c r="WZB17" s="311"/>
      <c r="WZC17" s="624"/>
      <c r="WZD17" s="624"/>
      <c r="WZE17" s="624"/>
      <c r="WZF17" s="313"/>
      <c r="WZG17" s="314"/>
      <c r="WZH17" s="315"/>
      <c r="WZI17" s="311"/>
      <c r="WZJ17" s="311"/>
      <c r="WZK17" s="624"/>
      <c r="WZL17" s="624"/>
      <c r="WZM17" s="624"/>
      <c r="WZN17" s="313"/>
      <c r="WZO17" s="314"/>
      <c r="WZP17" s="315"/>
      <c r="WZQ17" s="311"/>
      <c r="WZR17" s="311"/>
      <c r="WZS17" s="624"/>
      <c r="WZT17" s="624"/>
      <c r="WZU17" s="624"/>
      <c r="WZV17" s="313"/>
      <c r="WZW17" s="314"/>
      <c r="WZX17" s="315"/>
      <c r="WZY17" s="311"/>
      <c r="WZZ17" s="311"/>
      <c r="XAA17" s="624"/>
      <c r="XAB17" s="624"/>
      <c r="XAC17" s="624"/>
      <c r="XAD17" s="313"/>
      <c r="XAE17" s="314"/>
      <c r="XAF17" s="315"/>
      <c r="XAG17" s="311"/>
      <c r="XAH17" s="311"/>
      <c r="XAI17" s="624"/>
      <c r="XAJ17" s="624"/>
      <c r="XAK17" s="624"/>
      <c r="XAL17" s="313"/>
      <c r="XAM17" s="314"/>
      <c r="XAN17" s="315"/>
      <c r="XAO17" s="311"/>
      <c r="XAP17" s="311"/>
      <c r="XAQ17" s="624"/>
      <c r="XAR17" s="624"/>
      <c r="XAS17" s="624"/>
      <c r="XAT17" s="313"/>
      <c r="XAU17" s="314"/>
      <c r="XAV17" s="315"/>
      <c r="XAW17" s="311"/>
      <c r="XAX17" s="311"/>
      <c r="XAY17" s="624"/>
      <c r="XAZ17" s="624"/>
      <c r="XBA17" s="624"/>
      <c r="XBB17" s="313"/>
      <c r="XBC17" s="314"/>
      <c r="XBD17" s="315"/>
      <c r="XBE17" s="311"/>
      <c r="XBF17" s="311"/>
      <c r="XBG17" s="624"/>
      <c r="XBH17" s="624"/>
      <c r="XBI17" s="624"/>
      <c r="XBJ17" s="313"/>
      <c r="XBK17" s="314"/>
      <c r="XBL17" s="315"/>
      <c r="XBM17" s="311"/>
      <c r="XBN17" s="311"/>
      <c r="XBO17" s="624"/>
      <c r="XBP17" s="624"/>
      <c r="XBQ17" s="624"/>
      <c r="XBR17" s="313"/>
      <c r="XBS17" s="314"/>
      <c r="XBT17" s="315"/>
      <c r="XBU17" s="311"/>
      <c r="XBV17" s="311"/>
      <c r="XBW17" s="624"/>
      <c r="XBX17" s="624"/>
      <c r="XBY17" s="624"/>
      <c r="XBZ17" s="313"/>
      <c r="XCA17" s="314"/>
      <c r="XCB17" s="315"/>
      <c r="XCC17" s="311"/>
      <c r="XCD17" s="311"/>
      <c r="XCE17" s="624"/>
      <c r="XCF17" s="624"/>
      <c r="XCG17" s="624"/>
      <c r="XCH17" s="313"/>
      <c r="XCI17" s="314"/>
      <c r="XCJ17" s="315"/>
      <c r="XCK17" s="311"/>
      <c r="XCL17" s="311"/>
      <c r="XCM17" s="624"/>
      <c r="XCN17" s="624"/>
      <c r="XCO17" s="624"/>
      <c r="XCP17" s="313"/>
      <c r="XCQ17" s="314"/>
      <c r="XCR17" s="315"/>
      <c r="XCS17" s="311"/>
      <c r="XCT17" s="311"/>
      <c r="XCU17" s="624"/>
      <c r="XCV17" s="624"/>
      <c r="XCW17" s="624"/>
      <c r="XCX17" s="313"/>
      <c r="XCY17" s="314"/>
      <c r="XCZ17" s="315"/>
      <c r="XDA17" s="311"/>
      <c r="XDB17" s="311"/>
      <c r="XDC17" s="624"/>
      <c r="XDD17" s="624"/>
      <c r="XDE17" s="624"/>
      <c r="XDF17" s="313"/>
      <c r="XDG17" s="314"/>
      <c r="XDH17" s="315"/>
      <c r="XDI17" s="311"/>
      <c r="XDJ17" s="311"/>
      <c r="XDK17" s="624"/>
      <c r="XDL17" s="624"/>
      <c r="XDM17" s="624"/>
      <c r="XDN17" s="313"/>
      <c r="XDO17" s="314"/>
      <c r="XDP17" s="315"/>
      <c r="XDQ17" s="311"/>
      <c r="XDR17" s="311"/>
      <c r="XDS17" s="624"/>
      <c r="XDT17" s="624"/>
      <c r="XDU17" s="624"/>
      <c r="XDV17" s="313"/>
      <c r="XDW17" s="314"/>
      <c r="XDX17" s="315"/>
      <c r="XDY17" s="311"/>
      <c r="XDZ17" s="311"/>
      <c r="XEA17" s="624"/>
      <c r="XEB17" s="624"/>
      <c r="XEC17" s="624"/>
      <c r="XED17" s="313"/>
      <c r="XEE17" s="314"/>
      <c r="XEF17" s="315"/>
      <c r="XEG17" s="311"/>
      <c r="XEH17" s="311"/>
      <c r="XEI17" s="624"/>
      <c r="XEJ17" s="624"/>
      <c r="XEK17" s="624"/>
      <c r="XEL17" s="313"/>
      <c r="XEM17" s="314"/>
      <c r="XEN17" s="315"/>
      <c r="XEO17" s="311"/>
      <c r="XEP17" s="311"/>
      <c r="XEQ17" s="624"/>
      <c r="XER17" s="624"/>
      <c r="XES17" s="624"/>
      <c r="XET17" s="313"/>
      <c r="XEU17" s="314"/>
      <c r="XEV17" s="315"/>
      <c r="XEW17" s="311"/>
      <c r="XEX17" s="311"/>
      <c r="XEY17" s="624"/>
      <c r="XEZ17" s="624"/>
      <c r="XFA17" s="624"/>
      <c r="XFB17" s="313"/>
      <c r="XFC17" s="314"/>
      <c r="XFD17" s="315"/>
    </row>
    <row r="18" spans="1:16384" ht="19.5" customHeight="1" thickBot="1" x14ac:dyDescent="0.3"/>
    <row r="19" spans="1:16384" ht="19.5" customHeight="1" x14ac:dyDescent="0.25">
      <c r="A19" s="613" t="s">
        <v>53</v>
      </c>
      <c r="B19" s="614"/>
      <c r="C19" s="614"/>
      <c r="D19" s="614"/>
      <c r="E19" s="614"/>
      <c r="F19" s="614"/>
      <c r="G19" s="614"/>
      <c r="H19" s="615"/>
      <c r="I19" s="316" t="s">
        <v>222</v>
      </c>
    </row>
    <row r="20" spans="1:16384" ht="42" customHeight="1" thickBot="1" x14ac:dyDescent="0.3">
      <c r="A20" s="629"/>
      <c r="B20" s="630"/>
      <c r="C20" s="630"/>
      <c r="D20" s="630"/>
      <c r="E20" s="630"/>
      <c r="F20" s="630"/>
      <c r="G20" s="630"/>
      <c r="H20" s="631"/>
      <c r="I20" s="316" t="s">
        <v>223</v>
      </c>
    </row>
    <row r="21" spans="1:16384" ht="19.5" customHeight="1" x14ac:dyDescent="0.25">
      <c r="A21"/>
      <c r="B21"/>
      <c r="C21"/>
      <c r="D21"/>
      <c r="E21"/>
      <c r="F21"/>
      <c r="G21"/>
      <c r="H21"/>
      <c r="I21" s="316"/>
    </row>
  </sheetData>
  <mergeCells count="15574">
    <mergeCell ref="XEI17:XEK17"/>
    <mergeCell ref="XEQ17:XES17"/>
    <mergeCell ref="XEY17:XFA17"/>
    <mergeCell ref="XCU17:XCW17"/>
    <mergeCell ref="XDC17:XDE17"/>
    <mergeCell ref="XDK17:XDM17"/>
    <mergeCell ref="XDS17:XDU17"/>
    <mergeCell ref="XEA17:XEC17"/>
    <mergeCell ref="XBG17:XBI17"/>
    <mergeCell ref="XBO17:XBQ17"/>
    <mergeCell ref="XBW17:XBY17"/>
    <mergeCell ref="XCE17:XCG17"/>
    <mergeCell ref="XCM17:XCO17"/>
    <mergeCell ref="WZS17:WZU17"/>
    <mergeCell ref="XAA17:XAC17"/>
    <mergeCell ref="XAI17:XAK17"/>
    <mergeCell ref="XAQ17:XAS17"/>
    <mergeCell ref="XAY17:XBA17"/>
    <mergeCell ref="WYE17:WYG17"/>
    <mergeCell ref="WYM17:WYO17"/>
    <mergeCell ref="WYU17:WYW17"/>
    <mergeCell ref="WZC17:WZE17"/>
    <mergeCell ref="WZK17:WZM17"/>
    <mergeCell ref="WWQ17:WWS17"/>
    <mergeCell ref="WWY17:WXA17"/>
    <mergeCell ref="WXG17:WXI17"/>
    <mergeCell ref="WXO17:WXQ17"/>
    <mergeCell ref="WXW17:WXY17"/>
    <mergeCell ref="WVC17:WVE17"/>
    <mergeCell ref="WVK17:WVM17"/>
    <mergeCell ref="WVS17:WVU17"/>
    <mergeCell ref="WWA17:WWC17"/>
    <mergeCell ref="WWI17:WWK17"/>
    <mergeCell ref="WTO17:WTQ17"/>
    <mergeCell ref="WTW17:WTY17"/>
    <mergeCell ref="WUE17:WUG17"/>
    <mergeCell ref="WUM17:WUO17"/>
    <mergeCell ref="WUU17:WUW17"/>
    <mergeCell ref="WSA17:WSC17"/>
    <mergeCell ref="WSI17:WSK17"/>
    <mergeCell ref="WSQ17:WSS17"/>
    <mergeCell ref="WSY17:WTA17"/>
    <mergeCell ref="WTG17:WTI17"/>
    <mergeCell ref="WQM17:WQO17"/>
    <mergeCell ref="WQU17:WQW17"/>
    <mergeCell ref="WRC17:WRE17"/>
    <mergeCell ref="WRK17:WRM17"/>
    <mergeCell ref="WRS17:WRU17"/>
    <mergeCell ref="WOY17:WPA17"/>
    <mergeCell ref="WPG17:WPI17"/>
    <mergeCell ref="WPO17:WPQ17"/>
    <mergeCell ref="WPW17:WPY17"/>
    <mergeCell ref="WQE17:WQG17"/>
    <mergeCell ref="WNK17:WNM17"/>
    <mergeCell ref="WNS17:WNU17"/>
    <mergeCell ref="WOA17:WOC17"/>
    <mergeCell ref="WOI17:WOK17"/>
    <mergeCell ref="WOQ17:WOS17"/>
    <mergeCell ref="WLW17:WLY17"/>
    <mergeCell ref="WME17:WMG17"/>
    <mergeCell ref="WMM17:WMO17"/>
    <mergeCell ref="WMU17:WMW17"/>
    <mergeCell ref="WNC17:WNE17"/>
    <mergeCell ref="WKI17:WKK17"/>
    <mergeCell ref="WKQ17:WKS17"/>
    <mergeCell ref="WKY17:WLA17"/>
    <mergeCell ref="WLG17:WLI17"/>
    <mergeCell ref="WLO17:WLQ17"/>
    <mergeCell ref="WIU17:WIW17"/>
    <mergeCell ref="WJC17:WJE17"/>
    <mergeCell ref="WJK17:WJM17"/>
    <mergeCell ref="WJS17:WJU17"/>
    <mergeCell ref="WKA17:WKC17"/>
    <mergeCell ref="WHG17:WHI17"/>
    <mergeCell ref="WHO17:WHQ17"/>
    <mergeCell ref="WHW17:WHY17"/>
    <mergeCell ref="WIE17:WIG17"/>
    <mergeCell ref="WIM17:WIO17"/>
    <mergeCell ref="WFS17:WFU17"/>
    <mergeCell ref="WGA17:WGC17"/>
    <mergeCell ref="WGI17:WGK17"/>
    <mergeCell ref="WGQ17:WGS17"/>
    <mergeCell ref="WGY17:WHA17"/>
    <mergeCell ref="WEE17:WEG17"/>
    <mergeCell ref="WEM17:WEO17"/>
    <mergeCell ref="WEU17:WEW17"/>
    <mergeCell ref="WFC17:WFE17"/>
    <mergeCell ref="WFK17:WFM17"/>
    <mergeCell ref="WCQ17:WCS17"/>
    <mergeCell ref="WCY17:WDA17"/>
    <mergeCell ref="WDG17:WDI17"/>
    <mergeCell ref="WDO17:WDQ17"/>
    <mergeCell ref="WDW17:WDY17"/>
    <mergeCell ref="WBC17:WBE17"/>
    <mergeCell ref="WBK17:WBM17"/>
    <mergeCell ref="WBS17:WBU17"/>
    <mergeCell ref="WCA17:WCC17"/>
    <mergeCell ref="WCI17:WCK17"/>
    <mergeCell ref="VZO17:VZQ17"/>
    <mergeCell ref="VZW17:VZY17"/>
    <mergeCell ref="WAE17:WAG17"/>
    <mergeCell ref="WAM17:WAO17"/>
    <mergeCell ref="WAU17:WAW17"/>
    <mergeCell ref="VYA17:VYC17"/>
    <mergeCell ref="VYI17:VYK17"/>
    <mergeCell ref="VYQ17:VYS17"/>
    <mergeCell ref="VYY17:VZA17"/>
    <mergeCell ref="VZG17:VZI17"/>
    <mergeCell ref="VWM17:VWO17"/>
    <mergeCell ref="VWU17:VWW17"/>
    <mergeCell ref="VXC17:VXE17"/>
    <mergeCell ref="VXK17:VXM17"/>
    <mergeCell ref="VXS17:VXU17"/>
    <mergeCell ref="VUY17:VVA17"/>
    <mergeCell ref="VVG17:VVI17"/>
    <mergeCell ref="VVO17:VVQ17"/>
    <mergeCell ref="VVW17:VVY17"/>
    <mergeCell ref="VWE17:VWG17"/>
    <mergeCell ref="VTK17:VTM17"/>
    <mergeCell ref="VTS17:VTU17"/>
    <mergeCell ref="VUA17:VUC17"/>
    <mergeCell ref="VUI17:VUK17"/>
    <mergeCell ref="VUQ17:VUS17"/>
    <mergeCell ref="VRW17:VRY17"/>
    <mergeCell ref="VSE17:VSG17"/>
    <mergeCell ref="VSM17:VSO17"/>
    <mergeCell ref="VSU17:VSW17"/>
    <mergeCell ref="VTC17:VTE17"/>
    <mergeCell ref="VQI17:VQK17"/>
    <mergeCell ref="VQQ17:VQS17"/>
    <mergeCell ref="VQY17:VRA17"/>
    <mergeCell ref="VRG17:VRI17"/>
    <mergeCell ref="VRO17:VRQ17"/>
    <mergeCell ref="VOU17:VOW17"/>
    <mergeCell ref="VPC17:VPE17"/>
    <mergeCell ref="VPK17:VPM17"/>
    <mergeCell ref="VPS17:VPU17"/>
    <mergeCell ref="VQA17:VQC17"/>
    <mergeCell ref="VNG17:VNI17"/>
    <mergeCell ref="VNO17:VNQ17"/>
    <mergeCell ref="VNW17:VNY17"/>
    <mergeCell ref="VOE17:VOG17"/>
    <mergeCell ref="VOM17:VOO17"/>
    <mergeCell ref="VLS17:VLU17"/>
    <mergeCell ref="VMA17:VMC17"/>
    <mergeCell ref="VMI17:VMK17"/>
    <mergeCell ref="VMQ17:VMS17"/>
    <mergeCell ref="VMY17:VNA17"/>
    <mergeCell ref="VKE17:VKG17"/>
    <mergeCell ref="VKM17:VKO17"/>
    <mergeCell ref="VKU17:VKW17"/>
    <mergeCell ref="VLC17:VLE17"/>
    <mergeCell ref="VLK17:VLM17"/>
    <mergeCell ref="VIQ17:VIS17"/>
    <mergeCell ref="VIY17:VJA17"/>
    <mergeCell ref="VJG17:VJI17"/>
    <mergeCell ref="VJO17:VJQ17"/>
    <mergeCell ref="VJW17:VJY17"/>
    <mergeCell ref="VHC17:VHE17"/>
    <mergeCell ref="VHK17:VHM17"/>
    <mergeCell ref="VHS17:VHU17"/>
    <mergeCell ref="VIA17:VIC17"/>
    <mergeCell ref="VII17:VIK17"/>
    <mergeCell ref="VFO17:VFQ17"/>
    <mergeCell ref="VFW17:VFY17"/>
    <mergeCell ref="VGE17:VGG17"/>
    <mergeCell ref="VGM17:VGO17"/>
    <mergeCell ref="VGU17:VGW17"/>
    <mergeCell ref="VEA17:VEC17"/>
    <mergeCell ref="VEI17:VEK17"/>
    <mergeCell ref="VEQ17:VES17"/>
    <mergeCell ref="VEY17:VFA17"/>
    <mergeCell ref="VFG17:VFI17"/>
    <mergeCell ref="VCM17:VCO17"/>
    <mergeCell ref="VCU17:VCW17"/>
    <mergeCell ref="VDC17:VDE17"/>
    <mergeCell ref="VDK17:VDM17"/>
    <mergeCell ref="VDS17:VDU17"/>
    <mergeCell ref="VAY17:VBA17"/>
    <mergeCell ref="VBG17:VBI17"/>
    <mergeCell ref="VBO17:VBQ17"/>
    <mergeCell ref="VBW17:VBY17"/>
    <mergeCell ref="VCE17:VCG17"/>
    <mergeCell ref="UZK17:UZM17"/>
    <mergeCell ref="UZS17:UZU17"/>
    <mergeCell ref="VAA17:VAC17"/>
    <mergeCell ref="VAI17:VAK17"/>
    <mergeCell ref="VAQ17:VAS17"/>
    <mergeCell ref="UXW17:UXY17"/>
    <mergeCell ref="UYE17:UYG17"/>
    <mergeCell ref="UYM17:UYO17"/>
    <mergeCell ref="UYU17:UYW17"/>
    <mergeCell ref="UZC17:UZE17"/>
    <mergeCell ref="UWI17:UWK17"/>
    <mergeCell ref="UWQ17:UWS17"/>
    <mergeCell ref="UWY17:UXA17"/>
    <mergeCell ref="UXG17:UXI17"/>
    <mergeCell ref="UXO17:UXQ17"/>
    <mergeCell ref="UUU17:UUW17"/>
    <mergeCell ref="UVC17:UVE17"/>
    <mergeCell ref="UVK17:UVM17"/>
    <mergeCell ref="UVS17:UVU17"/>
    <mergeCell ref="UWA17:UWC17"/>
    <mergeCell ref="UTG17:UTI17"/>
    <mergeCell ref="UTO17:UTQ17"/>
    <mergeCell ref="UTW17:UTY17"/>
    <mergeCell ref="UUE17:UUG17"/>
    <mergeCell ref="UUM17:UUO17"/>
    <mergeCell ref="URS17:URU17"/>
    <mergeCell ref="USA17:USC17"/>
    <mergeCell ref="USI17:USK17"/>
    <mergeCell ref="USQ17:USS17"/>
    <mergeCell ref="USY17:UTA17"/>
    <mergeCell ref="UQE17:UQG17"/>
    <mergeCell ref="UQM17:UQO17"/>
    <mergeCell ref="UQU17:UQW17"/>
    <mergeCell ref="URC17:URE17"/>
    <mergeCell ref="URK17:URM17"/>
    <mergeCell ref="UOQ17:UOS17"/>
    <mergeCell ref="UOY17:UPA17"/>
    <mergeCell ref="UPG17:UPI17"/>
    <mergeCell ref="UPO17:UPQ17"/>
    <mergeCell ref="UPW17:UPY17"/>
    <mergeCell ref="UNC17:UNE17"/>
    <mergeCell ref="UNK17:UNM17"/>
    <mergeCell ref="UNS17:UNU17"/>
    <mergeCell ref="UOA17:UOC17"/>
    <mergeCell ref="UOI17:UOK17"/>
    <mergeCell ref="ULO17:ULQ17"/>
    <mergeCell ref="ULW17:ULY17"/>
    <mergeCell ref="UME17:UMG17"/>
    <mergeCell ref="UMM17:UMO17"/>
    <mergeCell ref="UMU17:UMW17"/>
    <mergeCell ref="UKA17:UKC17"/>
    <mergeCell ref="UKI17:UKK17"/>
    <mergeCell ref="UKQ17:UKS17"/>
    <mergeCell ref="UKY17:ULA17"/>
    <mergeCell ref="ULG17:ULI17"/>
    <mergeCell ref="UIM17:UIO17"/>
    <mergeCell ref="UIU17:UIW17"/>
    <mergeCell ref="UJC17:UJE17"/>
    <mergeCell ref="UJK17:UJM17"/>
    <mergeCell ref="UJS17:UJU17"/>
    <mergeCell ref="UGY17:UHA17"/>
    <mergeCell ref="UHG17:UHI17"/>
    <mergeCell ref="UHO17:UHQ17"/>
    <mergeCell ref="UHW17:UHY17"/>
    <mergeCell ref="UIE17:UIG17"/>
    <mergeCell ref="UFK17:UFM17"/>
    <mergeCell ref="UFS17:UFU17"/>
    <mergeCell ref="UGA17:UGC17"/>
    <mergeCell ref="UGI17:UGK17"/>
    <mergeCell ref="UGQ17:UGS17"/>
    <mergeCell ref="UDW17:UDY17"/>
    <mergeCell ref="UEE17:UEG17"/>
    <mergeCell ref="UEM17:UEO17"/>
    <mergeCell ref="UEU17:UEW17"/>
    <mergeCell ref="UFC17:UFE17"/>
    <mergeCell ref="UCI17:UCK17"/>
    <mergeCell ref="UCQ17:UCS17"/>
    <mergeCell ref="UCY17:UDA17"/>
    <mergeCell ref="UDG17:UDI17"/>
    <mergeCell ref="UDO17:UDQ17"/>
    <mergeCell ref="UAU17:UAW17"/>
    <mergeCell ref="UBC17:UBE17"/>
    <mergeCell ref="UBK17:UBM17"/>
    <mergeCell ref="UBS17:UBU17"/>
    <mergeCell ref="UCA17:UCC17"/>
    <mergeCell ref="TZG17:TZI17"/>
    <mergeCell ref="TZO17:TZQ17"/>
    <mergeCell ref="TZW17:TZY17"/>
    <mergeCell ref="UAE17:UAG17"/>
    <mergeCell ref="UAM17:UAO17"/>
    <mergeCell ref="TXS17:TXU17"/>
    <mergeCell ref="TYA17:TYC17"/>
    <mergeCell ref="TYI17:TYK17"/>
    <mergeCell ref="TYQ17:TYS17"/>
    <mergeCell ref="TYY17:TZA17"/>
    <mergeCell ref="TWE17:TWG17"/>
    <mergeCell ref="TWM17:TWO17"/>
    <mergeCell ref="TWU17:TWW17"/>
    <mergeCell ref="TXC17:TXE17"/>
    <mergeCell ref="TXK17:TXM17"/>
    <mergeCell ref="TUQ17:TUS17"/>
    <mergeCell ref="TUY17:TVA17"/>
    <mergeCell ref="TVG17:TVI17"/>
    <mergeCell ref="TVO17:TVQ17"/>
    <mergeCell ref="TVW17:TVY17"/>
    <mergeCell ref="TTC17:TTE17"/>
    <mergeCell ref="TTK17:TTM17"/>
    <mergeCell ref="TTS17:TTU17"/>
    <mergeCell ref="TUA17:TUC17"/>
    <mergeCell ref="TUI17:TUK17"/>
    <mergeCell ref="TRO17:TRQ17"/>
    <mergeCell ref="TRW17:TRY17"/>
    <mergeCell ref="TSE17:TSG17"/>
    <mergeCell ref="TSM17:TSO17"/>
    <mergeCell ref="TSU17:TSW17"/>
    <mergeCell ref="TQA17:TQC17"/>
    <mergeCell ref="TQI17:TQK17"/>
    <mergeCell ref="TQQ17:TQS17"/>
    <mergeCell ref="TQY17:TRA17"/>
    <mergeCell ref="TRG17:TRI17"/>
    <mergeCell ref="TOM17:TOO17"/>
    <mergeCell ref="TOU17:TOW17"/>
    <mergeCell ref="TPC17:TPE17"/>
    <mergeCell ref="TPK17:TPM17"/>
    <mergeCell ref="TPS17:TPU17"/>
    <mergeCell ref="TMY17:TNA17"/>
    <mergeCell ref="TNG17:TNI17"/>
    <mergeCell ref="TNO17:TNQ17"/>
    <mergeCell ref="TNW17:TNY17"/>
    <mergeCell ref="TOE17:TOG17"/>
    <mergeCell ref="TLK17:TLM17"/>
    <mergeCell ref="TLS17:TLU17"/>
    <mergeCell ref="TMA17:TMC17"/>
    <mergeCell ref="TMI17:TMK17"/>
    <mergeCell ref="TMQ17:TMS17"/>
    <mergeCell ref="TJW17:TJY17"/>
    <mergeCell ref="TKE17:TKG17"/>
    <mergeCell ref="TKM17:TKO17"/>
    <mergeCell ref="TKU17:TKW17"/>
    <mergeCell ref="TLC17:TLE17"/>
    <mergeCell ref="TII17:TIK17"/>
    <mergeCell ref="TIQ17:TIS17"/>
    <mergeCell ref="TIY17:TJA17"/>
    <mergeCell ref="TJG17:TJI17"/>
    <mergeCell ref="TJO17:TJQ17"/>
    <mergeCell ref="TGU17:TGW17"/>
    <mergeCell ref="THC17:THE17"/>
    <mergeCell ref="THK17:THM17"/>
    <mergeCell ref="THS17:THU17"/>
    <mergeCell ref="TIA17:TIC17"/>
    <mergeCell ref="TFG17:TFI17"/>
    <mergeCell ref="TFO17:TFQ17"/>
    <mergeCell ref="TFW17:TFY17"/>
    <mergeCell ref="TGE17:TGG17"/>
    <mergeCell ref="TGM17:TGO17"/>
    <mergeCell ref="TDS17:TDU17"/>
    <mergeCell ref="TEA17:TEC17"/>
    <mergeCell ref="TEI17:TEK17"/>
    <mergeCell ref="TEQ17:TES17"/>
    <mergeCell ref="TEY17:TFA17"/>
    <mergeCell ref="TCE17:TCG17"/>
    <mergeCell ref="TCM17:TCO17"/>
    <mergeCell ref="TCU17:TCW17"/>
    <mergeCell ref="TDC17:TDE17"/>
    <mergeCell ref="TDK17:TDM17"/>
    <mergeCell ref="TAQ17:TAS17"/>
    <mergeCell ref="TAY17:TBA17"/>
    <mergeCell ref="TBG17:TBI17"/>
    <mergeCell ref="TBO17:TBQ17"/>
    <mergeCell ref="TBW17:TBY17"/>
    <mergeCell ref="SZC17:SZE17"/>
    <mergeCell ref="SZK17:SZM17"/>
    <mergeCell ref="SZS17:SZU17"/>
    <mergeCell ref="TAA17:TAC17"/>
    <mergeCell ref="TAI17:TAK17"/>
    <mergeCell ref="SXO17:SXQ17"/>
    <mergeCell ref="SXW17:SXY17"/>
    <mergeCell ref="SYE17:SYG17"/>
    <mergeCell ref="SYM17:SYO17"/>
    <mergeCell ref="SYU17:SYW17"/>
    <mergeCell ref="SWA17:SWC17"/>
    <mergeCell ref="SWI17:SWK17"/>
    <mergeCell ref="SWQ17:SWS17"/>
    <mergeCell ref="SWY17:SXA17"/>
    <mergeCell ref="SXG17:SXI17"/>
    <mergeCell ref="SUM17:SUO17"/>
    <mergeCell ref="SUU17:SUW17"/>
    <mergeCell ref="SVC17:SVE17"/>
    <mergeCell ref="SVK17:SVM17"/>
    <mergeCell ref="SVS17:SVU17"/>
    <mergeCell ref="SSY17:STA17"/>
    <mergeCell ref="STG17:STI17"/>
    <mergeCell ref="STO17:STQ17"/>
    <mergeCell ref="STW17:STY17"/>
    <mergeCell ref="SUE17:SUG17"/>
    <mergeCell ref="SRK17:SRM17"/>
    <mergeCell ref="SRS17:SRU17"/>
    <mergeCell ref="SSA17:SSC17"/>
    <mergeCell ref="SSI17:SSK17"/>
    <mergeCell ref="SSQ17:SSS17"/>
    <mergeCell ref="SPW17:SPY17"/>
    <mergeCell ref="SQE17:SQG17"/>
    <mergeCell ref="SQM17:SQO17"/>
    <mergeCell ref="SQU17:SQW17"/>
    <mergeCell ref="SRC17:SRE17"/>
    <mergeCell ref="SOI17:SOK17"/>
    <mergeCell ref="SOQ17:SOS17"/>
    <mergeCell ref="SOY17:SPA17"/>
    <mergeCell ref="SPG17:SPI17"/>
    <mergeCell ref="SPO17:SPQ17"/>
    <mergeCell ref="SMU17:SMW17"/>
    <mergeCell ref="SNC17:SNE17"/>
    <mergeCell ref="SNK17:SNM17"/>
    <mergeCell ref="SNS17:SNU17"/>
    <mergeCell ref="SOA17:SOC17"/>
    <mergeCell ref="SLG17:SLI17"/>
    <mergeCell ref="SLO17:SLQ17"/>
    <mergeCell ref="SLW17:SLY17"/>
    <mergeCell ref="SME17:SMG17"/>
    <mergeCell ref="SMM17:SMO17"/>
    <mergeCell ref="SJS17:SJU17"/>
    <mergeCell ref="SKA17:SKC17"/>
    <mergeCell ref="SKI17:SKK17"/>
    <mergeCell ref="SKQ17:SKS17"/>
    <mergeCell ref="SKY17:SLA17"/>
    <mergeCell ref="SIE17:SIG17"/>
    <mergeCell ref="SIM17:SIO17"/>
    <mergeCell ref="SIU17:SIW17"/>
    <mergeCell ref="SJC17:SJE17"/>
    <mergeCell ref="SJK17:SJM17"/>
    <mergeCell ref="SGQ17:SGS17"/>
    <mergeCell ref="SGY17:SHA17"/>
    <mergeCell ref="SHG17:SHI17"/>
    <mergeCell ref="SHO17:SHQ17"/>
    <mergeCell ref="SHW17:SHY17"/>
    <mergeCell ref="SFC17:SFE17"/>
    <mergeCell ref="SFK17:SFM17"/>
    <mergeCell ref="SFS17:SFU17"/>
    <mergeCell ref="SGA17:SGC17"/>
    <mergeCell ref="SGI17:SGK17"/>
    <mergeCell ref="SDO17:SDQ17"/>
    <mergeCell ref="SDW17:SDY17"/>
    <mergeCell ref="SEE17:SEG17"/>
    <mergeCell ref="SEM17:SEO17"/>
    <mergeCell ref="SEU17:SEW17"/>
    <mergeCell ref="SCA17:SCC17"/>
    <mergeCell ref="SCI17:SCK17"/>
    <mergeCell ref="SCQ17:SCS17"/>
    <mergeCell ref="SCY17:SDA17"/>
    <mergeCell ref="SDG17:SDI17"/>
    <mergeCell ref="SAM17:SAO17"/>
    <mergeCell ref="SAU17:SAW17"/>
    <mergeCell ref="SBC17:SBE17"/>
    <mergeCell ref="SBK17:SBM17"/>
    <mergeCell ref="SBS17:SBU17"/>
    <mergeCell ref="RYY17:RZA17"/>
    <mergeCell ref="RZG17:RZI17"/>
    <mergeCell ref="RZO17:RZQ17"/>
    <mergeCell ref="RZW17:RZY17"/>
    <mergeCell ref="SAE17:SAG17"/>
    <mergeCell ref="RXK17:RXM17"/>
    <mergeCell ref="RXS17:RXU17"/>
    <mergeCell ref="RYA17:RYC17"/>
    <mergeCell ref="RYI17:RYK17"/>
    <mergeCell ref="RYQ17:RYS17"/>
    <mergeCell ref="RVW17:RVY17"/>
    <mergeCell ref="RWE17:RWG17"/>
    <mergeCell ref="RWM17:RWO17"/>
    <mergeCell ref="RWU17:RWW17"/>
    <mergeCell ref="RXC17:RXE17"/>
    <mergeCell ref="RUI17:RUK17"/>
    <mergeCell ref="RUQ17:RUS17"/>
    <mergeCell ref="RUY17:RVA17"/>
    <mergeCell ref="RVG17:RVI17"/>
    <mergeCell ref="RVO17:RVQ17"/>
    <mergeCell ref="RSU17:RSW17"/>
    <mergeCell ref="RTC17:RTE17"/>
    <mergeCell ref="RTK17:RTM17"/>
    <mergeCell ref="RTS17:RTU17"/>
    <mergeCell ref="RUA17:RUC17"/>
    <mergeCell ref="RRG17:RRI17"/>
    <mergeCell ref="RRO17:RRQ17"/>
    <mergeCell ref="RRW17:RRY17"/>
    <mergeCell ref="RSE17:RSG17"/>
    <mergeCell ref="RSM17:RSO17"/>
    <mergeCell ref="RPS17:RPU17"/>
    <mergeCell ref="RQA17:RQC17"/>
    <mergeCell ref="RQI17:RQK17"/>
    <mergeCell ref="RQQ17:RQS17"/>
    <mergeCell ref="RQY17:RRA17"/>
    <mergeCell ref="ROE17:ROG17"/>
    <mergeCell ref="ROM17:ROO17"/>
    <mergeCell ref="ROU17:ROW17"/>
    <mergeCell ref="RPC17:RPE17"/>
    <mergeCell ref="RPK17:RPM17"/>
    <mergeCell ref="RMQ17:RMS17"/>
    <mergeCell ref="RMY17:RNA17"/>
    <mergeCell ref="RNG17:RNI17"/>
    <mergeCell ref="RNO17:RNQ17"/>
    <mergeCell ref="RNW17:RNY17"/>
    <mergeCell ref="RLC17:RLE17"/>
    <mergeCell ref="RLK17:RLM17"/>
    <mergeCell ref="RLS17:RLU17"/>
    <mergeCell ref="RMA17:RMC17"/>
    <mergeCell ref="RMI17:RMK17"/>
    <mergeCell ref="RJO17:RJQ17"/>
    <mergeCell ref="RJW17:RJY17"/>
    <mergeCell ref="RKE17:RKG17"/>
    <mergeCell ref="RKM17:RKO17"/>
    <mergeCell ref="RKU17:RKW17"/>
    <mergeCell ref="RIA17:RIC17"/>
    <mergeCell ref="RII17:RIK17"/>
    <mergeCell ref="RIQ17:RIS17"/>
    <mergeCell ref="RIY17:RJA17"/>
    <mergeCell ref="RJG17:RJI17"/>
    <mergeCell ref="RGM17:RGO17"/>
    <mergeCell ref="RGU17:RGW17"/>
    <mergeCell ref="RHC17:RHE17"/>
    <mergeCell ref="RHK17:RHM17"/>
    <mergeCell ref="RHS17:RHU17"/>
    <mergeCell ref="REY17:RFA17"/>
    <mergeCell ref="RFG17:RFI17"/>
    <mergeCell ref="RFO17:RFQ17"/>
    <mergeCell ref="RFW17:RFY17"/>
    <mergeCell ref="RGE17:RGG17"/>
    <mergeCell ref="RDK17:RDM17"/>
    <mergeCell ref="RDS17:RDU17"/>
    <mergeCell ref="REA17:REC17"/>
    <mergeCell ref="REI17:REK17"/>
    <mergeCell ref="REQ17:RES17"/>
    <mergeCell ref="RBW17:RBY17"/>
    <mergeCell ref="RCE17:RCG17"/>
    <mergeCell ref="RCM17:RCO17"/>
    <mergeCell ref="RCU17:RCW17"/>
    <mergeCell ref="RDC17:RDE17"/>
    <mergeCell ref="RAI17:RAK17"/>
    <mergeCell ref="RAQ17:RAS17"/>
    <mergeCell ref="RAY17:RBA17"/>
    <mergeCell ref="RBG17:RBI17"/>
    <mergeCell ref="RBO17:RBQ17"/>
    <mergeCell ref="QYU17:QYW17"/>
    <mergeCell ref="QZC17:QZE17"/>
    <mergeCell ref="QZK17:QZM17"/>
    <mergeCell ref="QZS17:QZU17"/>
    <mergeCell ref="RAA17:RAC17"/>
    <mergeCell ref="QXG17:QXI17"/>
    <mergeCell ref="QXO17:QXQ17"/>
    <mergeCell ref="QXW17:QXY17"/>
    <mergeCell ref="QYE17:QYG17"/>
    <mergeCell ref="QYM17:QYO17"/>
    <mergeCell ref="QVS17:QVU17"/>
    <mergeCell ref="QWA17:QWC17"/>
    <mergeCell ref="QWI17:QWK17"/>
    <mergeCell ref="QWQ17:QWS17"/>
    <mergeCell ref="QWY17:QXA17"/>
    <mergeCell ref="QUE17:QUG17"/>
    <mergeCell ref="QUM17:QUO17"/>
    <mergeCell ref="QUU17:QUW17"/>
    <mergeCell ref="QVC17:QVE17"/>
    <mergeCell ref="QVK17:QVM17"/>
    <mergeCell ref="QSQ17:QSS17"/>
    <mergeCell ref="QSY17:QTA17"/>
    <mergeCell ref="QTG17:QTI17"/>
    <mergeCell ref="QTO17:QTQ17"/>
    <mergeCell ref="QTW17:QTY17"/>
    <mergeCell ref="QRC17:QRE17"/>
    <mergeCell ref="QRK17:QRM17"/>
    <mergeCell ref="QRS17:QRU17"/>
    <mergeCell ref="QSA17:QSC17"/>
    <mergeCell ref="QSI17:QSK17"/>
    <mergeCell ref="QPO17:QPQ17"/>
    <mergeCell ref="QPW17:QPY17"/>
    <mergeCell ref="QQE17:QQG17"/>
    <mergeCell ref="QQM17:QQO17"/>
    <mergeCell ref="QQU17:QQW17"/>
    <mergeCell ref="QOA17:QOC17"/>
    <mergeCell ref="QOI17:QOK17"/>
    <mergeCell ref="QOQ17:QOS17"/>
    <mergeCell ref="QOY17:QPA17"/>
    <mergeCell ref="QPG17:QPI17"/>
    <mergeCell ref="QMM17:QMO17"/>
    <mergeCell ref="QMU17:QMW17"/>
    <mergeCell ref="QNC17:QNE17"/>
    <mergeCell ref="QNK17:QNM17"/>
    <mergeCell ref="QNS17:QNU17"/>
    <mergeCell ref="QKY17:QLA17"/>
    <mergeCell ref="QLG17:QLI17"/>
    <mergeCell ref="QLO17:QLQ17"/>
    <mergeCell ref="QLW17:QLY17"/>
    <mergeCell ref="QME17:QMG17"/>
    <mergeCell ref="QJK17:QJM17"/>
    <mergeCell ref="QJS17:QJU17"/>
    <mergeCell ref="QKA17:QKC17"/>
    <mergeCell ref="QKI17:QKK17"/>
    <mergeCell ref="QKQ17:QKS17"/>
    <mergeCell ref="QHW17:QHY17"/>
    <mergeCell ref="QIE17:QIG17"/>
    <mergeCell ref="QIM17:QIO17"/>
    <mergeCell ref="QIU17:QIW17"/>
    <mergeCell ref="QJC17:QJE17"/>
    <mergeCell ref="QGI17:QGK17"/>
    <mergeCell ref="QGQ17:QGS17"/>
    <mergeCell ref="QGY17:QHA17"/>
    <mergeCell ref="QHG17:QHI17"/>
    <mergeCell ref="QHO17:QHQ17"/>
    <mergeCell ref="QEU17:QEW17"/>
    <mergeCell ref="QFC17:QFE17"/>
    <mergeCell ref="QFK17:QFM17"/>
    <mergeCell ref="QFS17:QFU17"/>
    <mergeCell ref="QGA17:QGC17"/>
    <mergeCell ref="QDG17:QDI17"/>
    <mergeCell ref="QDO17:QDQ17"/>
    <mergeCell ref="QDW17:QDY17"/>
    <mergeCell ref="QEE17:QEG17"/>
    <mergeCell ref="QEM17:QEO17"/>
    <mergeCell ref="QBS17:QBU17"/>
    <mergeCell ref="QCA17:QCC17"/>
    <mergeCell ref="QCI17:QCK17"/>
    <mergeCell ref="QCQ17:QCS17"/>
    <mergeCell ref="QCY17:QDA17"/>
    <mergeCell ref="QAE17:QAG17"/>
    <mergeCell ref="QAM17:QAO17"/>
    <mergeCell ref="QAU17:QAW17"/>
    <mergeCell ref="QBC17:QBE17"/>
    <mergeCell ref="QBK17:QBM17"/>
    <mergeCell ref="PYQ17:PYS17"/>
    <mergeCell ref="PYY17:PZA17"/>
    <mergeCell ref="PZG17:PZI17"/>
    <mergeCell ref="PZO17:PZQ17"/>
    <mergeCell ref="PZW17:PZY17"/>
    <mergeCell ref="PXC17:PXE17"/>
    <mergeCell ref="PXK17:PXM17"/>
    <mergeCell ref="PXS17:PXU17"/>
    <mergeCell ref="PYA17:PYC17"/>
    <mergeCell ref="PYI17:PYK17"/>
    <mergeCell ref="PVO17:PVQ17"/>
    <mergeCell ref="PVW17:PVY17"/>
    <mergeCell ref="PWE17:PWG17"/>
    <mergeCell ref="PWM17:PWO17"/>
    <mergeCell ref="PWU17:PWW17"/>
    <mergeCell ref="PUA17:PUC17"/>
    <mergeCell ref="PUI17:PUK17"/>
    <mergeCell ref="PUQ17:PUS17"/>
    <mergeCell ref="PUY17:PVA17"/>
    <mergeCell ref="PVG17:PVI17"/>
    <mergeCell ref="PSM17:PSO17"/>
    <mergeCell ref="PSU17:PSW17"/>
    <mergeCell ref="PTC17:PTE17"/>
    <mergeCell ref="PTK17:PTM17"/>
    <mergeCell ref="PTS17:PTU17"/>
    <mergeCell ref="PQY17:PRA17"/>
    <mergeCell ref="PRG17:PRI17"/>
    <mergeCell ref="PRO17:PRQ17"/>
    <mergeCell ref="PRW17:PRY17"/>
    <mergeCell ref="PSE17:PSG17"/>
    <mergeCell ref="PPK17:PPM17"/>
    <mergeCell ref="PPS17:PPU17"/>
    <mergeCell ref="PQA17:PQC17"/>
    <mergeCell ref="PQI17:PQK17"/>
    <mergeCell ref="PQQ17:PQS17"/>
    <mergeCell ref="PNW17:PNY17"/>
    <mergeCell ref="POE17:POG17"/>
    <mergeCell ref="POM17:POO17"/>
    <mergeCell ref="POU17:POW17"/>
    <mergeCell ref="PPC17:PPE17"/>
    <mergeCell ref="PMI17:PMK17"/>
    <mergeCell ref="PMQ17:PMS17"/>
    <mergeCell ref="PMY17:PNA17"/>
    <mergeCell ref="PNG17:PNI17"/>
    <mergeCell ref="PNO17:PNQ17"/>
    <mergeCell ref="PKU17:PKW17"/>
    <mergeCell ref="PLC17:PLE17"/>
    <mergeCell ref="PLK17:PLM17"/>
    <mergeCell ref="PLS17:PLU17"/>
    <mergeCell ref="PMA17:PMC17"/>
    <mergeCell ref="PJG17:PJI17"/>
    <mergeCell ref="PJO17:PJQ17"/>
    <mergeCell ref="PJW17:PJY17"/>
    <mergeCell ref="PKE17:PKG17"/>
    <mergeCell ref="PKM17:PKO17"/>
    <mergeCell ref="PHS17:PHU17"/>
    <mergeCell ref="PIA17:PIC17"/>
    <mergeCell ref="PII17:PIK17"/>
    <mergeCell ref="PIQ17:PIS17"/>
    <mergeCell ref="PIY17:PJA17"/>
    <mergeCell ref="PGE17:PGG17"/>
    <mergeCell ref="PGM17:PGO17"/>
    <mergeCell ref="PGU17:PGW17"/>
    <mergeCell ref="PHC17:PHE17"/>
    <mergeCell ref="PHK17:PHM17"/>
    <mergeCell ref="PEQ17:PES17"/>
    <mergeCell ref="PEY17:PFA17"/>
    <mergeCell ref="PFG17:PFI17"/>
    <mergeCell ref="PFO17:PFQ17"/>
    <mergeCell ref="PFW17:PFY17"/>
    <mergeCell ref="PDC17:PDE17"/>
    <mergeCell ref="PDK17:PDM17"/>
    <mergeCell ref="PDS17:PDU17"/>
    <mergeCell ref="PEA17:PEC17"/>
    <mergeCell ref="PEI17:PEK17"/>
    <mergeCell ref="PBO17:PBQ17"/>
    <mergeCell ref="PBW17:PBY17"/>
    <mergeCell ref="PCE17:PCG17"/>
    <mergeCell ref="PCM17:PCO17"/>
    <mergeCell ref="PCU17:PCW17"/>
    <mergeCell ref="PAA17:PAC17"/>
    <mergeCell ref="PAI17:PAK17"/>
    <mergeCell ref="PAQ17:PAS17"/>
    <mergeCell ref="PAY17:PBA17"/>
    <mergeCell ref="PBG17:PBI17"/>
    <mergeCell ref="OYM17:OYO17"/>
    <mergeCell ref="OYU17:OYW17"/>
    <mergeCell ref="OZC17:OZE17"/>
    <mergeCell ref="OZK17:OZM17"/>
    <mergeCell ref="OZS17:OZU17"/>
    <mergeCell ref="OWY17:OXA17"/>
    <mergeCell ref="OXG17:OXI17"/>
    <mergeCell ref="OXO17:OXQ17"/>
    <mergeCell ref="OXW17:OXY17"/>
    <mergeCell ref="OYE17:OYG17"/>
    <mergeCell ref="OVK17:OVM17"/>
    <mergeCell ref="OVS17:OVU17"/>
    <mergeCell ref="OWA17:OWC17"/>
    <mergeCell ref="OWI17:OWK17"/>
    <mergeCell ref="OWQ17:OWS17"/>
    <mergeCell ref="OTW17:OTY17"/>
    <mergeCell ref="OUE17:OUG17"/>
    <mergeCell ref="OUM17:OUO17"/>
    <mergeCell ref="OUU17:OUW17"/>
    <mergeCell ref="OVC17:OVE17"/>
    <mergeCell ref="OSI17:OSK17"/>
    <mergeCell ref="OSQ17:OSS17"/>
    <mergeCell ref="OSY17:OTA17"/>
    <mergeCell ref="OTG17:OTI17"/>
    <mergeCell ref="OTO17:OTQ17"/>
    <mergeCell ref="OQU17:OQW17"/>
    <mergeCell ref="ORC17:ORE17"/>
    <mergeCell ref="ORK17:ORM17"/>
    <mergeCell ref="ORS17:ORU17"/>
    <mergeCell ref="OSA17:OSC17"/>
    <mergeCell ref="OPG17:OPI17"/>
    <mergeCell ref="OPO17:OPQ17"/>
    <mergeCell ref="OPW17:OPY17"/>
    <mergeCell ref="OQE17:OQG17"/>
    <mergeCell ref="OQM17:OQO17"/>
    <mergeCell ref="ONS17:ONU17"/>
    <mergeCell ref="OOA17:OOC17"/>
    <mergeCell ref="OOI17:OOK17"/>
    <mergeCell ref="OOQ17:OOS17"/>
    <mergeCell ref="OOY17:OPA17"/>
    <mergeCell ref="OME17:OMG17"/>
    <mergeCell ref="OMM17:OMO17"/>
    <mergeCell ref="OMU17:OMW17"/>
    <mergeCell ref="ONC17:ONE17"/>
    <mergeCell ref="ONK17:ONM17"/>
    <mergeCell ref="OKQ17:OKS17"/>
    <mergeCell ref="OKY17:OLA17"/>
    <mergeCell ref="OLG17:OLI17"/>
    <mergeCell ref="OLO17:OLQ17"/>
    <mergeCell ref="OLW17:OLY17"/>
    <mergeCell ref="OJC17:OJE17"/>
    <mergeCell ref="OJK17:OJM17"/>
    <mergeCell ref="OJS17:OJU17"/>
    <mergeCell ref="OKA17:OKC17"/>
    <mergeCell ref="OKI17:OKK17"/>
    <mergeCell ref="OHO17:OHQ17"/>
    <mergeCell ref="OHW17:OHY17"/>
    <mergeCell ref="OIE17:OIG17"/>
    <mergeCell ref="OIM17:OIO17"/>
    <mergeCell ref="OIU17:OIW17"/>
    <mergeCell ref="OGA17:OGC17"/>
    <mergeCell ref="OGI17:OGK17"/>
    <mergeCell ref="OGQ17:OGS17"/>
    <mergeCell ref="OGY17:OHA17"/>
    <mergeCell ref="OHG17:OHI17"/>
    <mergeCell ref="OEM17:OEO17"/>
    <mergeCell ref="OEU17:OEW17"/>
    <mergeCell ref="OFC17:OFE17"/>
    <mergeCell ref="OFK17:OFM17"/>
    <mergeCell ref="OFS17:OFU17"/>
    <mergeCell ref="OCY17:ODA17"/>
    <mergeCell ref="ODG17:ODI17"/>
    <mergeCell ref="ODO17:ODQ17"/>
    <mergeCell ref="ODW17:ODY17"/>
    <mergeCell ref="OEE17:OEG17"/>
    <mergeCell ref="OBK17:OBM17"/>
    <mergeCell ref="OBS17:OBU17"/>
    <mergeCell ref="OCA17:OCC17"/>
    <mergeCell ref="OCI17:OCK17"/>
    <mergeCell ref="OCQ17:OCS17"/>
    <mergeCell ref="NZW17:NZY17"/>
    <mergeCell ref="OAE17:OAG17"/>
    <mergeCell ref="OAM17:OAO17"/>
    <mergeCell ref="OAU17:OAW17"/>
    <mergeCell ref="OBC17:OBE17"/>
    <mergeCell ref="NYI17:NYK17"/>
    <mergeCell ref="NYQ17:NYS17"/>
    <mergeCell ref="NYY17:NZA17"/>
    <mergeCell ref="NZG17:NZI17"/>
    <mergeCell ref="NZO17:NZQ17"/>
    <mergeCell ref="NWU17:NWW17"/>
    <mergeCell ref="NXC17:NXE17"/>
    <mergeCell ref="NXK17:NXM17"/>
    <mergeCell ref="NXS17:NXU17"/>
    <mergeCell ref="NYA17:NYC17"/>
    <mergeCell ref="NVG17:NVI17"/>
    <mergeCell ref="NVO17:NVQ17"/>
    <mergeCell ref="NVW17:NVY17"/>
    <mergeCell ref="NWE17:NWG17"/>
    <mergeCell ref="NWM17:NWO17"/>
    <mergeCell ref="NTS17:NTU17"/>
    <mergeCell ref="NUA17:NUC17"/>
    <mergeCell ref="NUI17:NUK17"/>
    <mergeCell ref="NUQ17:NUS17"/>
    <mergeCell ref="NUY17:NVA17"/>
    <mergeCell ref="NSE17:NSG17"/>
    <mergeCell ref="NSM17:NSO17"/>
    <mergeCell ref="NSU17:NSW17"/>
    <mergeCell ref="NTC17:NTE17"/>
    <mergeCell ref="NTK17:NTM17"/>
    <mergeCell ref="NQQ17:NQS17"/>
    <mergeCell ref="NQY17:NRA17"/>
    <mergeCell ref="NRG17:NRI17"/>
    <mergeCell ref="NRO17:NRQ17"/>
    <mergeCell ref="NRW17:NRY17"/>
    <mergeCell ref="NPC17:NPE17"/>
    <mergeCell ref="NPK17:NPM17"/>
    <mergeCell ref="NPS17:NPU17"/>
    <mergeCell ref="NQA17:NQC17"/>
    <mergeCell ref="NQI17:NQK17"/>
    <mergeCell ref="NNO17:NNQ17"/>
    <mergeCell ref="NNW17:NNY17"/>
    <mergeCell ref="NOE17:NOG17"/>
    <mergeCell ref="NOM17:NOO17"/>
    <mergeCell ref="NOU17:NOW17"/>
    <mergeCell ref="NMA17:NMC17"/>
    <mergeCell ref="NMI17:NMK17"/>
    <mergeCell ref="NMQ17:NMS17"/>
    <mergeCell ref="NMY17:NNA17"/>
    <mergeCell ref="NNG17:NNI17"/>
    <mergeCell ref="NKM17:NKO17"/>
    <mergeCell ref="NKU17:NKW17"/>
    <mergeCell ref="NLC17:NLE17"/>
    <mergeCell ref="NLK17:NLM17"/>
    <mergeCell ref="NLS17:NLU17"/>
    <mergeCell ref="NIY17:NJA17"/>
    <mergeCell ref="NJG17:NJI17"/>
    <mergeCell ref="NJO17:NJQ17"/>
    <mergeCell ref="NJW17:NJY17"/>
    <mergeCell ref="NKE17:NKG17"/>
    <mergeCell ref="NHK17:NHM17"/>
    <mergeCell ref="NHS17:NHU17"/>
    <mergeCell ref="NIA17:NIC17"/>
    <mergeCell ref="NII17:NIK17"/>
    <mergeCell ref="NIQ17:NIS17"/>
    <mergeCell ref="NFW17:NFY17"/>
    <mergeCell ref="NGE17:NGG17"/>
    <mergeCell ref="NGM17:NGO17"/>
    <mergeCell ref="NGU17:NGW17"/>
    <mergeCell ref="NHC17:NHE17"/>
    <mergeCell ref="NEI17:NEK17"/>
    <mergeCell ref="NEQ17:NES17"/>
    <mergeCell ref="NEY17:NFA17"/>
    <mergeCell ref="NFG17:NFI17"/>
    <mergeCell ref="NFO17:NFQ17"/>
    <mergeCell ref="NCU17:NCW17"/>
    <mergeCell ref="NDC17:NDE17"/>
    <mergeCell ref="NDK17:NDM17"/>
    <mergeCell ref="NDS17:NDU17"/>
    <mergeCell ref="NEA17:NEC17"/>
    <mergeCell ref="NBG17:NBI17"/>
    <mergeCell ref="NBO17:NBQ17"/>
    <mergeCell ref="NBW17:NBY17"/>
    <mergeCell ref="NCE17:NCG17"/>
    <mergeCell ref="NCM17:NCO17"/>
    <mergeCell ref="MZS17:MZU17"/>
    <mergeCell ref="NAA17:NAC17"/>
    <mergeCell ref="NAI17:NAK17"/>
    <mergeCell ref="NAQ17:NAS17"/>
    <mergeCell ref="NAY17:NBA17"/>
    <mergeCell ref="MYE17:MYG17"/>
    <mergeCell ref="MYM17:MYO17"/>
    <mergeCell ref="MYU17:MYW17"/>
    <mergeCell ref="MZC17:MZE17"/>
    <mergeCell ref="MZK17:MZM17"/>
    <mergeCell ref="MWQ17:MWS17"/>
    <mergeCell ref="MWY17:MXA17"/>
    <mergeCell ref="MXG17:MXI17"/>
    <mergeCell ref="MXO17:MXQ17"/>
    <mergeCell ref="MXW17:MXY17"/>
    <mergeCell ref="MVC17:MVE17"/>
    <mergeCell ref="MVK17:MVM17"/>
    <mergeCell ref="MVS17:MVU17"/>
    <mergeCell ref="MWA17:MWC17"/>
    <mergeCell ref="MWI17:MWK17"/>
    <mergeCell ref="MTO17:MTQ17"/>
    <mergeCell ref="MTW17:MTY17"/>
    <mergeCell ref="MUE17:MUG17"/>
    <mergeCell ref="MUM17:MUO17"/>
    <mergeCell ref="MUU17:MUW17"/>
    <mergeCell ref="MSA17:MSC17"/>
    <mergeCell ref="MSI17:MSK17"/>
    <mergeCell ref="MSQ17:MSS17"/>
    <mergeCell ref="MSY17:MTA17"/>
    <mergeCell ref="MTG17:MTI17"/>
    <mergeCell ref="MQM17:MQO17"/>
    <mergeCell ref="MQU17:MQW17"/>
    <mergeCell ref="MRC17:MRE17"/>
    <mergeCell ref="MRK17:MRM17"/>
    <mergeCell ref="MRS17:MRU17"/>
    <mergeCell ref="MOY17:MPA17"/>
    <mergeCell ref="MPG17:MPI17"/>
    <mergeCell ref="MPO17:MPQ17"/>
    <mergeCell ref="MPW17:MPY17"/>
    <mergeCell ref="MQE17:MQG17"/>
    <mergeCell ref="MNK17:MNM17"/>
    <mergeCell ref="MNS17:MNU17"/>
    <mergeCell ref="MOA17:MOC17"/>
    <mergeCell ref="MOI17:MOK17"/>
    <mergeCell ref="MOQ17:MOS17"/>
    <mergeCell ref="MLW17:MLY17"/>
    <mergeCell ref="MME17:MMG17"/>
    <mergeCell ref="MMM17:MMO17"/>
    <mergeCell ref="MMU17:MMW17"/>
    <mergeCell ref="MNC17:MNE17"/>
    <mergeCell ref="MKI17:MKK17"/>
    <mergeCell ref="MKQ17:MKS17"/>
    <mergeCell ref="MKY17:MLA17"/>
    <mergeCell ref="MLG17:MLI17"/>
    <mergeCell ref="MLO17:MLQ17"/>
    <mergeCell ref="MIU17:MIW17"/>
    <mergeCell ref="MJC17:MJE17"/>
    <mergeCell ref="MJK17:MJM17"/>
    <mergeCell ref="MJS17:MJU17"/>
    <mergeCell ref="MKA17:MKC17"/>
    <mergeCell ref="MHG17:MHI17"/>
    <mergeCell ref="MHO17:MHQ17"/>
    <mergeCell ref="MHW17:MHY17"/>
    <mergeCell ref="MIE17:MIG17"/>
    <mergeCell ref="MIM17:MIO17"/>
    <mergeCell ref="MFS17:MFU17"/>
    <mergeCell ref="MGA17:MGC17"/>
    <mergeCell ref="MGI17:MGK17"/>
    <mergeCell ref="MGQ17:MGS17"/>
    <mergeCell ref="MGY17:MHA17"/>
    <mergeCell ref="MEE17:MEG17"/>
    <mergeCell ref="MEM17:MEO17"/>
    <mergeCell ref="MEU17:MEW17"/>
    <mergeCell ref="MFC17:MFE17"/>
    <mergeCell ref="MFK17:MFM17"/>
    <mergeCell ref="MCQ17:MCS17"/>
    <mergeCell ref="MCY17:MDA17"/>
    <mergeCell ref="MDG17:MDI17"/>
    <mergeCell ref="MDO17:MDQ17"/>
    <mergeCell ref="MDW17:MDY17"/>
    <mergeCell ref="MBC17:MBE17"/>
    <mergeCell ref="MBK17:MBM17"/>
    <mergeCell ref="MBS17:MBU17"/>
    <mergeCell ref="MCA17:MCC17"/>
    <mergeCell ref="MCI17:MCK17"/>
    <mergeCell ref="LZO17:LZQ17"/>
    <mergeCell ref="LZW17:LZY17"/>
    <mergeCell ref="MAE17:MAG17"/>
    <mergeCell ref="MAM17:MAO17"/>
    <mergeCell ref="MAU17:MAW17"/>
    <mergeCell ref="LYA17:LYC17"/>
    <mergeCell ref="LYI17:LYK17"/>
    <mergeCell ref="LYQ17:LYS17"/>
    <mergeCell ref="LYY17:LZA17"/>
    <mergeCell ref="LZG17:LZI17"/>
    <mergeCell ref="LWM17:LWO17"/>
    <mergeCell ref="LWU17:LWW17"/>
    <mergeCell ref="LXC17:LXE17"/>
    <mergeCell ref="LXK17:LXM17"/>
    <mergeCell ref="LXS17:LXU17"/>
    <mergeCell ref="LUY17:LVA17"/>
    <mergeCell ref="LVG17:LVI17"/>
    <mergeCell ref="LVO17:LVQ17"/>
    <mergeCell ref="LVW17:LVY17"/>
    <mergeCell ref="LWE17:LWG17"/>
    <mergeCell ref="LTK17:LTM17"/>
    <mergeCell ref="LTS17:LTU17"/>
    <mergeCell ref="LUA17:LUC17"/>
    <mergeCell ref="LUI17:LUK17"/>
    <mergeCell ref="LUQ17:LUS17"/>
    <mergeCell ref="LRW17:LRY17"/>
    <mergeCell ref="LSE17:LSG17"/>
    <mergeCell ref="LSM17:LSO17"/>
    <mergeCell ref="LSU17:LSW17"/>
    <mergeCell ref="LTC17:LTE17"/>
    <mergeCell ref="LQI17:LQK17"/>
    <mergeCell ref="LQQ17:LQS17"/>
    <mergeCell ref="LQY17:LRA17"/>
    <mergeCell ref="LRG17:LRI17"/>
    <mergeCell ref="LRO17:LRQ17"/>
    <mergeCell ref="LOU17:LOW17"/>
    <mergeCell ref="LPC17:LPE17"/>
    <mergeCell ref="LPK17:LPM17"/>
    <mergeCell ref="LPS17:LPU17"/>
    <mergeCell ref="LQA17:LQC17"/>
    <mergeCell ref="LNG17:LNI17"/>
    <mergeCell ref="LNO17:LNQ17"/>
    <mergeCell ref="LNW17:LNY17"/>
    <mergeCell ref="LOE17:LOG17"/>
    <mergeCell ref="LOM17:LOO17"/>
    <mergeCell ref="LLS17:LLU17"/>
    <mergeCell ref="LMA17:LMC17"/>
    <mergeCell ref="LMI17:LMK17"/>
    <mergeCell ref="LMQ17:LMS17"/>
    <mergeCell ref="LMY17:LNA17"/>
    <mergeCell ref="LKE17:LKG17"/>
    <mergeCell ref="LKM17:LKO17"/>
    <mergeCell ref="LKU17:LKW17"/>
    <mergeCell ref="LLC17:LLE17"/>
    <mergeCell ref="LLK17:LLM17"/>
    <mergeCell ref="LIQ17:LIS17"/>
    <mergeCell ref="LIY17:LJA17"/>
    <mergeCell ref="LJG17:LJI17"/>
    <mergeCell ref="LJO17:LJQ17"/>
    <mergeCell ref="LJW17:LJY17"/>
    <mergeCell ref="LHC17:LHE17"/>
    <mergeCell ref="LHK17:LHM17"/>
    <mergeCell ref="LHS17:LHU17"/>
    <mergeCell ref="LIA17:LIC17"/>
    <mergeCell ref="LII17:LIK17"/>
    <mergeCell ref="LFO17:LFQ17"/>
    <mergeCell ref="LFW17:LFY17"/>
    <mergeCell ref="LGE17:LGG17"/>
    <mergeCell ref="LGM17:LGO17"/>
    <mergeCell ref="LGU17:LGW17"/>
    <mergeCell ref="LEA17:LEC17"/>
    <mergeCell ref="LEI17:LEK17"/>
    <mergeCell ref="LEQ17:LES17"/>
    <mergeCell ref="LEY17:LFA17"/>
    <mergeCell ref="LFG17:LFI17"/>
    <mergeCell ref="LCM17:LCO17"/>
    <mergeCell ref="LCU17:LCW17"/>
    <mergeCell ref="LDC17:LDE17"/>
    <mergeCell ref="LDK17:LDM17"/>
    <mergeCell ref="LDS17:LDU17"/>
    <mergeCell ref="LAY17:LBA17"/>
    <mergeCell ref="LBG17:LBI17"/>
    <mergeCell ref="LBO17:LBQ17"/>
    <mergeCell ref="LBW17:LBY17"/>
    <mergeCell ref="LCE17:LCG17"/>
    <mergeCell ref="KZK17:KZM17"/>
    <mergeCell ref="KZS17:KZU17"/>
    <mergeCell ref="LAA17:LAC17"/>
    <mergeCell ref="LAI17:LAK17"/>
    <mergeCell ref="LAQ17:LAS17"/>
    <mergeCell ref="KXW17:KXY17"/>
    <mergeCell ref="KYE17:KYG17"/>
    <mergeCell ref="KYM17:KYO17"/>
    <mergeCell ref="KYU17:KYW17"/>
    <mergeCell ref="KZC17:KZE17"/>
    <mergeCell ref="KWI17:KWK17"/>
    <mergeCell ref="KWQ17:KWS17"/>
    <mergeCell ref="KWY17:KXA17"/>
    <mergeCell ref="KXG17:KXI17"/>
    <mergeCell ref="KXO17:KXQ17"/>
    <mergeCell ref="KUU17:KUW17"/>
    <mergeCell ref="KVC17:KVE17"/>
    <mergeCell ref="KVK17:KVM17"/>
    <mergeCell ref="KVS17:KVU17"/>
    <mergeCell ref="KWA17:KWC17"/>
    <mergeCell ref="KTG17:KTI17"/>
    <mergeCell ref="KTO17:KTQ17"/>
    <mergeCell ref="KTW17:KTY17"/>
    <mergeCell ref="KUE17:KUG17"/>
    <mergeCell ref="KUM17:KUO17"/>
    <mergeCell ref="KRS17:KRU17"/>
    <mergeCell ref="KSA17:KSC17"/>
    <mergeCell ref="KSI17:KSK17"/>
    <mergeCell ref="KSQ17:KSS17"/>
    <mergeCell ref="KSY17:KTA17"/>
    <mergeCell ref="KQE17:KQG17"/>
    <mergeCell ref="KQM17:KQO17"/>
    <mergeCell ref="KQU17:KQW17"/>
    <mergeCell ref="KRC17:KRE17"/>
    <mergeCell ref="KRK17:KRM17"/>
    <mergeCell ref="KOQ17:KOS17"/>
    <mergeCell ref="KOY17:KPA17"/>
    <mergeCell ref="KPG17:KPI17"/>
    <mergeCell ref="KPO17:KPQ17"/>
    <mergeCell ref="KPW17:KPY17"/>
    <mergeCell ref="KNC17:KNE17"/>
    <mergeCell ref="KNK17:KNM17"/>
    <mergeCell ref="KNS17:KNU17"/>
    <mergeCell ref="KOA17:KOC17"/>
    <mergeCell ref="KOI17:KOK17"/>
    <mergeCell ref="KLO17:KLQ17"/>
    <mergeCell ref="KLW17:KLY17"/>
    <mergeCell ref="KME17:KMG17"/>
    <mergeCell ref="KMM17:KMO17"/>
    <mergeCell ref="KMU17:KMW17"/>
    <mergeCell ref="KKA17:KKC17"/>
    <mergeCell ref="KKI17:KKK17"/>
    <mergeCell ref="KKQ17:KKS17"/>
    <mergeCell ref="KKY17:KLA17"/>
    <mergeCell ref="KLG17:KLI17"/>
    <mergeCell ref="KIM17:KIO17"/>
    <mergeCell ref="KIU17:KIW17"/>
    <mergeCell ref="KJC17:KJE17"/>
    <mergeCell ref="KJK17:KJM17"/>
    <mergeCell ref="KJS17:KJU17"/>
    <mergeCell ref="KGY17:KHA17"/>
    <mergeCell ref="KHG17:KHI17"/>
    <mergeCell ref="KHO17:KHQ17"/>
    <mergeCell ref="KHW17:KHY17"/>
    <mergeCell ref="KIE17:KIG17"/>
    <mergeCell ref="KFK17:KFM17"/>
    <mergeCell ref="KFS17:KFU17"/>
    <mergeCell ref="KGA17:KGC17"/>
    <mergeCell ref="KGI17:KGK17"/>
    <mergeCell ref="KGQ17:KGS17"/>
    <mergeCell ref="KDW17:KDY17"/>
    <mergeCell ref="KEE17:KEG17"/>
    <mergeCell ref="KEM17:KEO17"/>
    <mergeCell ref="KEU17:KEW17"/>
    <mergeCell ref="KFC17:KFE17"/>
    <mergeCell ref="KCI17:KCK17"/>
    <mergeCell ref="KCQ17:KCS17"/>
    <mergeCell ref="KCY17:KDA17"/>
    <mergeCell ref="KDG17:KDI17"/>
    <mergeCell ref="KDO17:KDQ17"/>
    <mergeCell ref="KAU17:KAW17"/>
    <mergeCell ref="KBC17:KBE17"/>
    <mergeCell ref="KBK17:KBM17"/>
    <mergeCell ref="KBS17:KBU17"/>
    <mergeCell ref="KCA17:KCC17"/>
    <mergeCell ref="JZG17:JZI17"/>
    <mergeCell ref="JZO17:JZQ17"/>
    <mergeCell ref="JZW17:JZY17"/>
    <mergeCell ref="KAE17:KAG17"/>
    <mergeCell ref="KAM17:KAO17"/>
    <mergeCell ref="JXS17:JXU17"/>
    <mergeCell ref="JYA17:JYC17"/>
    <mergeCell ref="JYI17:JYK17"/>
    <mergeCell ref="JYQ17:JYS17"/>
    <mergeCell ref="JYY17:JZA17"/>
    <mergeCell ref="JWE17:JWG17"/>
    <mergeCell ref="JWM17:JWO17"/>
    <mergeCell ref="JWU17:JWW17"/>
    <mergeCell ref="JXC17:JXE17"/>
    <mergeCell ref="JXK17:JXM17"/>
    <mergeCell ref="JUQ17:JUS17"/>
    <mergeCell ref="JUY17:JVA17"/>
    <mergeCell ref="JVG17:JVI17"/>
    <mergeCell ref="JVO17:JVQ17"/>
    <mergeCell ref="JVW17:JVY17"/>
    <mergeCell ref="JTC17:JTE17"/>
    <mergeCell ref="JTK17:JTM17"/>
    <mergeCell ref="JTS17:JTU17"/>
    <mergeCell ref="JUA17:JUC17"/>
    <mergeCell ref="JUI17:JUK17"/>
    <mergeCell ref="JRO17:JRQ17"/>
    <mergeCell ref="JRW17:JRY17"/>
    <mergeCell ref="JSE17:JSG17"/>
    <mergeCell ref="JSM17:JSO17"/>
    <mergeCell ref="JSU17:JSW17"/>
    <mergeCell ref="JQA17:JQC17"/>
    <mergeCell ref="JQI17:JQK17"/>
    <mergeCell ref="JQQ17:JQS17"/>
    <mergeCell ref="JQY17:JRA17"/>
    <mergeCell ref="JRG17:JRI17"/>
    <mergeCell ref="JOM17:JOO17"/>
    <mergeCell ref="JOU17:JOW17"/>
    <mergeCell ref="JPC17:JPE17"/>
    <mergeCell ref="JPK17:JPM17"/>
    <mergeCell ref="JPS17:JPU17"/>
    <mergeCell ref="JMY17:JNA17"/>
    <mergeCell ref="JNG17:JNI17"/>
    <mergeCell ref="JNO17:JNQ17"/>
    <mergeCell ref="JNW17:JNY17"/>
    <mergeCell ref="JOE17:JOG17"/>
    <mergeCell ref="JLK17:JLM17"/>
    <mergeCell ref="JLS17:JLU17"/>
    <mergeCell ref="JMA17:JMC17"/>
    <mergeCell ref="JMI17:JMK17"/>
    <mergeCell ref="JMQ17:JMS17"/>
    <mergeCell ref="JJW17:JJY17"/>
    <mergeCell ref="JKE17:JKG17"/>
    <mergeCell ref="JKM17:JKO17"/>
    <mergeCell ref="JKU17:JKW17"/>
    <mergeCell ref="JLC17:JLE17"/>
    <mergeCell ref="JII17:JIK17"/>
    <mergeCell ref="JIQ17:JIS17"/>
    <mergeCell ref="JIY17:JJA17"/>
    <mergeCell ref="JJG17:JJI17"/>
    <mergeCell ref="JJO17:JJQ17"/>
    <mergeCell ref="JGU17:JGW17"/>
    <mergeCell ref="JHC17:JHE17"/>
    <mergeCell ref="JHK17:JHM17"/>
    <mergeCell ref="JHS17:JHU17"/>
    <mergeCell ref="JIA17:JIC17"/>
    <mergeCell ref="JFG17:JFI17"/>
    <mergeCell ref="JFO17:JFQ17"/>
    <mergeCell ref="JFW17:JFY17"/>
    <mergeCell ref="JGE17:JGG17"/>
    <mergeCell ref="JGM17:JGO17"/>
    <mergeCell ref="JDS17:JDU17"/>
    <mergeCell ref="JEA17:JEC17"/>
    <mergeCell ref="JEI17:JEK17"/>
    <mergeCell ref="JEQ17:JES17"/>
    <mergeCell ref="JEY17:JFA17"/>
    <mergeCell ref="JCE17:JCG17"/>
    <mergeCell ref="JCM17:JCO17"/>
    <mergeCell ref="JCU17:JCW17"/>
    <mergeCell ref="JDC17:JDE17"/>
    <mergeCell ref="JDK17:JDM17"/>
    <mergeCell ref="JAQ17:JAS17"/>
    <mergeCell ref="JAY17:JBA17"/>
    <mergeCell ref="JBG17:JBI17"/>
    <mergeCell ref="JBO17:JBQ17"/>
    <mergeCell ref="JBW17:JBY17"/>
    <mergeCell ref="IZC17:IZE17"/>
    <mergeCell ref="IZK17:IZM17"/>
    <mergeCell ref="IZS17:IZU17"/>
    <mergeCell ref="JAA17:JAC17"/>
    <mergeCell ref="JAI17:JAK17"/>
    <mergeCell ref="IXO17:IXQ17"/>
    <mergeCell ref="IXW17:IXY17"/>
    <mergeCell ref="IYE17:IYG17"/>
    <mergeCell ref="IYM17:IYO17"/>
    <mergeCell ref="IYU17:IYW17"/>
    <mergeCell ref="IWA17:IWC17"/>
    <mergeCell ref="IWI17:IWK17"/>
    <mergeCell ref="IWQ17:IWS17"/>
    <mergeCell ref="IWY17:IXA17"/>
    <mergeCell ref="IXG17:IXI17"/>
    <mergeCell ref="IUM17:IUO17"/>
    <mergeCell ref="IUU17:IUW17"/>
    <mergeCell ref="IVC17:IVE17"/>
    <mergeCell ref="IVK17:IVM17"/>
    <mergeCell ref="IVS17:IVU17"/>
    <mergeCell ref="ISY17:ITA17"/>
    <mergeCell ref="ITG17:ITI17"/>
    <mergeCell ref="ITO17:ITQ17"/>
    <mergeCell ref="ITW17:ITY17"/>
    <mergeCell ref="IUE17:IUG17"/>
    <mergeCell ref="IRK17:IRM17"/>
    <mergeCell ref="IRS17:IRU17"/>
    <mergeCell ref="ISA17:ISC17"/>
    <mergeCell ref="ISI17:ISK17"/>
    <mergeCell ref="ISQ17:ISS17"/>
    <mergeCell ref="IPW17:IPY17"/>
    <mergeCell ref="IQE17:IQG17"/>
    <mergeCell ref="IQM17:IQO17"/>
    <mergeCell ref="IQU17:IQW17"/>
    <mergeCell ref="IRC17:IRE17"/>
    <mergeCell ref="IOI17:IOK17"/>
    <mergeCell ref="IOQ17:IOS17"/>
    <mergeCell ref="IOY17:IPA17"/>
    <mergeCell ref="IPG17:IPI17"/>
    <mergeCell ref="IPO17:IPQ17"/>
    <mergeCell ref="IMU17:IMW17"/>
    <mergeCell ref="INC17:INE17"/>
    <mergeCell ref="INK17:INM17"/>
    <mergeCell ref="INS17:INU17"/>
    <mergeCell ref="IOA17:IOC17"/>
    <mergeCell ref="ILG17:ILI17"/>
    <mergeCell ref="ILO17:ILQ17"/>
    <mergeCell ref="ILW17:ILY17"/>
    <mergeCell ref="IME17:IMG17"/>
    <mergeCell ref="IMM17:IMO17"/>
    <mergeCell ref="IJS17:IJU17"/>
    <mergeCell ref="IKA17:IKC17"/>
    <mergeCell ref="IKI17:IKK17"/>
    <mergeCell ref="IKQ17:IKS17"/>
    <mergeCell ref="IKY17:ILA17"/>
    <mergeCell ref="IIE17:IIG17"/>
    <mergeCell ref="IIM17:IIO17"/>
    <mergeCell ref="IIU17:IIW17"/>
    <mergeCell ref="IJC17:IJE17"/>
    <mergeCell ref="IJK17:IJM17"/>
    <mergeCell ref="IGQ17:IGS17"/>
    <mergeCell ref="IGY17:IHA17"/>
    <mergeCell ref="IHG17:IHI17"/>
    <mergeCell ref="IHO17:IHQ17"/>
    <mergeCell ref="IHW17:IHY17"/>
    <mergeCell ref="IFC17:IFE17"/>
    <mergeCell ref="IFK17:IFM17"/>
    <mergeCell ref="IFS17:IFU17"/>
    <mergeCell ref="IGA17:IGC17"/>
    <mergeCell ref="IGI17:IGK17"/>
    <mergeCell ref="IDO17:IDQ17"/>
    <mergeCell ref="IDW17:IDY17"/>
    <mergeCell ref="IEE17:IEG17"/>
    <mergeCell ref="IEM17:IEO17"/>
    <mergeCell ref="IEU17:IEW17"/>
    <mergeCell ref="ICA17:ICC17"/>
    <mergeCell ref="ICI17:ICK17"/>
    <mergeCell ref="ICQ17:ICS17"/>
    <mergeCell ref="ICY17:IDA17"/>
    <mergeCell ref="IDG17:IDI17"/>
    <mergeCell ref="IAM17:IAO17"/>
    <mergeCell ref="IAU17:IAW17"/>
    <mergeCell ref="IBC17:IBE17"/>
    <mergeCell ref="IBK17:IBM17"/>
    <mergeCell ref="IBS17:IBU17"/>
    <mergeCell ref="HYY17:HZA17"/>
    <mergeCell ref="HZG17:HZI17"/>
    <mergeCell ref="HZO17:HZQ17"/>
    <mergeCell ref="HZW17:HZY17"/>
    <mergeCell ref="IAE17:IAG17"/>
    <mergeCell ref="HXK17:HXM17"/>
    <mergeCell ref="HXS17:HXU17"/>
    <mergeCell ref="HYA17:HYC17"/>
    <mergeCell ref="HYI17:HYK17"/>
    <mergeCell ref="HYQ17:HYS17"/>
    <mergeCell ref="HVW17:HVY17"/>
    <mergeCell ref="HWE17:HWG17"/>
    <mergeCell ref="HWM17:HWO17"/>
    <mergeCell ref="HWU17:HWW17"/>
    <mergeCell ref="HXC17:HXE17"/>
    <mergeCell ref="HUI17:HUK17"/>
    <mergeCell ref="HUQ17:HUS17"/>
    <mergeCell ref="HUY17:HVA17"/>
    <mergeCell ref="HVG17:HVI17"/>
    <mergeCell ref="HVO17:HVQ17"/>
    <mergeCell ref="HSU17:HSW17"/>
    <mergeCell ref="HTC17:HTE17"/>
    <mergeCell ref="HTK17:HTM17"/>
    <mergeCell ref="HTS17:HTU17"/>
    <mergeCell ref="HUA17:HUC17"/>
    <mergeCell ref="HRG17:HRI17"/>
    <mergeCell ref="HRO17:HRQ17"/>
    <mergeCell ref="HRW17:HRY17"/>
    <mergeCell ref="HSE17:HSG17"/>
    <mergeCell ref="HSM17:HSO17"/>
    <mergeCell ref="HPS17:HPU17"/>
    <mergeCell ref="HQA17:HQC17"/>
    <mergeCell ref="HQI17:HQK17"/>
    <mergeCell ref="HQQ17:HQS17"/>
    <mergeCell ref="HQY17:HRA17"/>
    <mergeCell ref="HOE17:HOG17"/>
    <mergeCell ref="HOM17:HOO17"/>
    <mergeCell ref="HOU17:HOW17"/>
    <mergeCell ref="HPC17:HPE17"/>
    <mergeCell ref="HPK17:HPM17"/>
    <mergeCell ref="HMQ17:HMS17"/>
    <mergeCell ref="HMY17:HNA17"/>
    <mergeCell ref="HNG17:HNI17"/>
    <mergeCell ref="HNO17:HNQ17"/>
    <mergeCell ref="HNW17:HNY17"/>
    <mergeCell ref="HLC17:HLE17"/>
    <mergeCell ref="HLK17:HLM17"/>
    <mergeCell ref="HLS17:HLU17"/>
    <mergeCell ref="HMA17:HMC17"/>
    <mergeCell ref="HMI17:HMK17"/>
    <mergeCell ref="HJO17:HJQ17"/>
    <mergeCell ref="HJW17:HJY17"/>
    <mergeCell ref="HKE17:HKG17"/>
    <mergeCell ref="HKM17:HKO17"/>
    <mergeCell ref="HKU17:HKW17"/>
    <mergeCell ref="HIA17:HIC17"/>
    <mergeCell ref="HII17:HIK17"/>
    <mergeCell ref="HIQ17:HIS17"/>
    <mergeCell ref="HIY17:HJA17"/>
    <mergeCell ref="HJG17:HJI17"/>
    <mergeCell ref="HGM17:HGO17"/>
    <mergeCell ref="HGU17:HGW17"/>
    <mergeCell ref="HHC17:HHE17"/>
    <mergeCell ref="HHK17:HHM17"/>
    <mergeCell ref="HHS17:HHU17"/>
    <mergeCell ref="HEY17:HFA17"/>
    <mergeCell ref="HFG17:HFI17"/>
    <mergeCell ref="HFO17:HFQ17"/>
    <mergeCell ref="HFW17:HFY17"/>
    <mergeCell ref="HGE17:HGG17"/>
    <mergeCell ref="HDK17:HDM17"/>
    <mergeCell ref="HDS17:HDU17"/>
    <mergeCell ref="HEA17:HEC17"/>
    <mergeCell ref="HEI17:HEK17"/>
    <mergeCell ref="HEQ17:HES17"/>
    <mergeCell ref="HBW17:HBY17"/>
    <mergeCell ref="HCE17:HCG17"/>
    <mergeCell ref="HCM17:HCO17"/>
    <mergeCell ref="HCU17:HCW17"/>
    <mergeCell ref="HDC17:HDE17"/>
    <mergeCell ref="HAI17:HAK17"/>
    <mergeCell ref="HAQ17:HAS17"/>
    <mergeCell ref="HAY17:HBA17"/>
    <mergeCell ref="HBG17:HBI17"/>
    <mergeCell ref="HBO17:HBQ17"/>
    <mergeCell ref="GYU17:GYW17"/>
    <mergeCell ref="GZC17:GZE17"/>
    <mergeCell ref="GZK17:GZM17"/>
    <mergeCell ref="GZS17:GZU17"/>
    <mergeCell ref="HAA17:HAC17"/>
    <mergeCell ref="GXG17:GXI17"/>
    <mergeCell ref="GXO17:GXQ17"/>
    <mergeCell ref="GXW17:GXY17"/>
    <mergeCell ref="GYE17:GYG17"/>
    <mergeCell ref="GYM17:GYO17"/>
    <mergeCell ref="GVS17:GVU17"/>
    <mergeCell ref="GWA17:GWC17"/>
    <mergeCell ref="GWI17:GWK17"/>
    <mergeCell ref="GWQ17:GWS17"/>
    <mergeCell ref="GWY17:GXA17"/>
    <mergeCell ref="GUE17:GUG17"/>
    <mergeCell ref="GUM17:GUO17"/>
    <mergeCell ref="GUU17:GUW17"/>
    <mergeCell ref="GVC17:GVE17"/>
    <mergeCell ref="GVK17:GVM17"/>
    <mergeCell ref="GSQ17:GSS17"/>
    <mergeCell ref="GSY17:GTA17"/>
    <mergeCell ref="GTG17:GTI17"/>
    <mergeCell ref="GTO17:GTQ17"/>
    <mergeCell ref="GTW17:GTY17"/>
    <mergeCell ref="GRC17:GRE17"/>
    <mergeCell ref="GRK17:GRM17"/>
    <mergeCell ref="GRS17:GRU17"/>
    <mergeCell ref="GSA17:GSC17"/>
    <mergeCell ref="GSI17:GSK17"/>
    <mergeCell ref="GPO17:GPQ17"/>
    <mergeCell ref="GPW17:GPY17"/>
    <mergeCell ref="GQE17:GQG17"/>
    <mergeCell ref="GQM17:GQO17"/>
    <mergeCell ref="GQU17:GQW17"/>
    <mergeCell ref="GOA17:GOC17"/>
    <mergeCell ref="GOI17:GOK17"/>
    <mergeCell ref="GOQ17:GOS17"/>
    <mergeCell ref="GOY17:GPA17"/>
    <mergeCell ref="GPG17:GPI17"/>
    <mergeCell ref="GMM17:GMO17"/>
    <mergeCell ref="GMU17:GMW17"/>
    <mergeCell ref="GNC17:GNE17"/>
    <mergeCell ref="GNK17:GNM17"/>
    <mergeCell ref="GNS17:GNU17"/>
    <mergeCell ref="GKY17:GLA17"/>
    <mergeCell ref="GLG17:GLI17"/>
    <mergeCell ref="GLO17:GLQ17"/>
    <mergeCell ref="GLW17:GLY17"/>
    <mergeCell ref="GME17:GMG17"/>
    <mergeCell ref="GJK17:GJM17"/>
    <mergeCell ref="GJS17:GJU17"/>
    <mergeCell ref="GKA17:GKC17"/>
    <mergeCell ref="GKI17:GKK17"/>
    <mergeCell ref="GKQ17:GKS17"/>
    <mergeCell ref="GHW17:GHY17"/>
    <mergeCell ref="GIE17:GIG17"/>
    <mergeCell ref="GIM17:GIO17"/>
    <mergeCell ref="GIU17:GIW17"/>
    <mergeCell ref="GJC17:GJE17"/>
    <mergeCell ref="GGI17:GGK17"/>
    <mergeCell ref="GGQ17:GGS17"/>
    <mergeCell ref="GGY17:GHA17"/>
    <mergeCell ref="GHG17:GHI17"/>
    <mergeCell ref="GHO17:GHQ17"/>
    <mergeCell ref="GEU17:GEW17"/>
    <mergeCell ref="GFC17:GFE17"/>
    <mergeCell ref="GFK17:GFM17"/>
    <mergeCell ref="GFS17:GFU17"/>
    <mergeCell ref="GGA17:GGC17"/>
    <mergeCell ref="GDG17:GDI17"/>
    <mergeCell ref="GDO17:GDQ17"/>
    <mergeCell ref="GDW17:GDY17"/>
    <mergeCell ref="GEE17:GEG17"/>
    <mergeCell ref="GEM17:GEO17"/>
    <mergeCell ref="GBS17:GBU17"/>
    <mergeCell ref="GCA17:GCC17"/>
    <mergeCell ref="GCI17:GCK17"/>
    <mergeCell ref="GCQ17:GCS17"/>
    <mergeCell ref="GCY17:GDA17"/>
    <mergeCell ref="GAE17:GAG17"/>
    <mergeCell ref="GAM17:GAO17"/>
    <mergeCell ref="GAU17:GAW17"/>
    <mergeCell ref="GBC17:GBE17"/>
    <mergeCell ref="GBK17:GBM17"/>
    <mergeCell ref="FYQ17:FYS17"/>
    <mergeCell ref="FYY17:FZA17"/>
    <mergeCell ref="FZG17:FZI17"/>
    <mergeCell ref="FZO17:FZQ17"/>
    <mergeCell ref="FZW17:FZY17"/>
    <mergeCell ref="FXC17:FXE17"/>
    <mergeCell ref="FXK17:FXM17"/>
    <mergeCell ref="FXS17:FXU17"/>
    <mergeCell ref="FYA17:FYC17"/>
    <mergeCell ref="FYI17:FYK17"/>
    <mergeCell ref="FVO17:FVQ17"/>
    <mergeCell ref="FVW17:FVY17"/>
    <mergeCell ref="FWE17:FWG17"/>
    <mergeCell ref="FWM17:FWO17"/>
    <mergeCell ref="FWU17:FWW17"/>
    <mergeCell ref="FUA17:FUC17"/>
    <mergeCell ref="FUI17:FUK17"/>
    <mergeCell ref="FUQ17:FUS17"/>
    <mergeCell ref="FUY17:FVA17"/>
    <mergeCell ref="FVG17:FVI17"/>
    <mergeCell ref="FSM17:FSO17"/>
    <mergeCell ref="FSU17:FSW17"/>
    <mergeCell ref="FTC17:FTE17"/>
    <mergeCell ref="FTK17:FTM17"/>
    <mergeCell ref="FTS17:FTU17"/>
    <mergeCell ref="FQY17:FRA17"/>
    <mergeCell ref="FRG17:FRI17"/>
    <mergeCell ref="FRO17:FRQ17"/>
    <mergeCell ref="FRW17:FRY17"/>
    <mergeCell ref="FSE17:FSG17"/>
    <mergeCell ref="FPK17:FPM17"/>
    <mergeCell ref="FPS17:FPU17"/>
    <mergeCell ref="FQA17:FQC17"/>
    <mergeCell ref="FQI17:FQK17"/>
    <mergeCell ref="FQQ17:FQS17"/>
    <mergeCell ref="FNW17:FNY17"/>
    <mergeCell ref="FOE17:FOG17"/>
    <mergeCell ref="FOM17:FOO17"/>
    <mergeCell ref="FOU17:FOW17"/>
    <mergeCell ref="FPC17:FPE17"/>
    <mergeCell ref="FMI17:FMK17"/>
    <mergeCell ref="FMQ17:FMS17"/>
    <mergeCell ref="FMY17:FNA17"/>
    <mergeCell ref="FNG17:FNI17"/>
    <mergeCell ref="FNO17:FNQ17"/>
    <mergeCell ref="FKU17:FKW17"/>
    <mergeCell ref="FLC17:FLE17"/>
    <mergeCell ref="FLK17:FLM17"/>
    <mergeCell ref="FLS17:FLU17"/>
    <mergeCell ref="FMA17:FMC17"/>
    <mergeCell ref="FJG17:FJI17"/>
    <mergeCell ref="FJO17:FJQ17"/>
    <mergeCell ref="FJW17:FJY17"/>
    <mergeCell ref="FKE17:FKG17"/>
    <mergeCell ref="FKM17:FKO17"/>
    <mergeCell ref="FHS17:FHU17"/>
    <mergeCell ref="FIA17:FIC17"/>
    <mergeCell ref="FII17:FIK17"/>
    <mergeCell ref="FIQ17:FIS17"/>
    <mergeCell ref="FIY17:FJA17"/>
    <mergeCell ref="FGE17:FGG17"/>
    <mergeCell ref="FGM17:FGO17"/>
    <mergeCell ref="FGU17:FGW17"/>
    <mergeCell ref="FHC17:FHE17"/>
    <mergeCell ref="FHK17:FHM17"/>
    <mergeCell ref="FEQ17:FES17"/>
    <mergeCell ref="FEY17:FFA17"/>
    <mergeCell ref="FFG17:FFI17"/>
    <mergeCell ref="FFO17:FFQ17"/>
    <mergeCell ref="FFW17:FFY17"/>
    <mergeCell ref="FDC17:FDE17"/>
    <mergeCell ref="FDK17:FDM17"/>
    <mergeCell ref="FDS17:FDU17"/>
    <mergeCell ref="FEA17:FEC17"/>
    <mergeCell ref="FEI17:FEK17"/>
    <mergeCell ref="FBO17:FBQ17"/>
    <mergeCell ref="FBW17:FBY17"/>
    <mergeCell ref="FCE17:FCG17"/>
    <mergeCell ref="FCM17:FCO17"/>
    <mergeCell ref="FCU17:FCW17"/>
    <mergeCell ref="FAA17:FAC17"/>
    <mergeCell ref="FAI17:FAK17"/>
    <mergeCell ref="FAQ17:FAS17"/>
    <mergeCell ref="FAY17:FBA17"/>
    <mergeCell ref="FBG17:FBI17"/>
    <mergeCell ref="EYM17:EYO17"/>
    <mergeCell ref="EYU17:EYW17"/>
    <mergeCell ref="EZC17:EZE17"/>
    <mergeCell ref="EZK17:EZM17"/>
    <mergeCell ref="EZS17:EZU17"/>
    <mergeCell ref="EWY17:EXA17"/>
    <mergeCell ref="EXG17:EXI17"/>
    <mergeCell ref="EXO17:EXQ17"/>
    <mergeCell ref="EXW17:EXY17"/>
    <mergeCell ref="EYE17:EYG17"/>
    <mergeCell ref="EVK17:EVM17"/>
    <mergeCell ref="EVS17:EVU17"/>
    <mergeCell ref="EWA17:EWC17"/>
    <mergeCell ref="EWI17:EWK17"/>
    <mergeCell ref="EWQ17:EWS17"/>
    <mergeCell ref="ETW17:ETY17"/>
    <mergeCell ref="EUE17:EUG17"/>
    <mergeCell ref="EUM17:EUO17"/>
    <mergeCell ref="EUU17:EUW17"/>
    <mergeCell ref="EVC17:EVE17"/>
    <mergeCell ref="ESI17:ESK17"/>
    <mergeCell ref="ESQ17:ESS17"/>
    <mergeCell ref="ESY17:ETA17"/>
    <mergeCell ref="ETG17:ETI17"/>
    <mergeCell ref="ETO17:ETQ17"/>
    <mergeCell ref="EQU17:EQW17"/>
    <mergeCell ref="ERC17:ERE17"/>
    <mergeCell ref="ERK17:ERM17"/>
    <mergeCell ref="ERS17:ERU17"/>
    <mergeCell ref="ESA17:ESC17"/>
    <mergeCell ref="EPG17:EPI17"/>
    <mergeCell ref="EPO17:EPQ17"/>
    <mergeCell ref="EPW17:EPY17"/>
    <mergeCell ref="EQE17:EQG17"/>
    <mergeCell ref="EQM17:EQO17"/>
    <mergeCell ref="ENS17:ENU17"/>
    <mergeCell ref="EOA17:EOC17"/>
    <mergeCell ref="EOI17:EOK17"/>
    <mergeCell ref="EOQ17:EOS17"/>
    <mergeCell ref="EOY17:EPA17"/>
    <mergeCell ref="EME17:EMG17"/>
    <mergeCell ref="EMM17:EMO17"/>
    <mergeCell ref="EMU17:EMW17"/>
    <mergeCell ref="ENC17:ENE17"/>
    <mergeCell ref="ENK17:ENM17"/>
    <mergeCell ref="EKQ17:EKS17"/>
    <mergeCell ref="EKY17:ELA17"/>
    <mergeCell ref="ELG17:ELI17"/>
    <mergeCell ref="ELO17:ELQ17"/>
    <mergeCell ref="ELW17:ELY17"/>
    <mergeCell ref="EJC17:EJE17"/>
    <mergeCell ref="EJK17:EJM17"/>
    <mergeCell ref="EJS17:EJU17"/>
    <mergeCell ref="EKA17:EKC17"/>
    <mergeCell ref="EKI17:EKK17"/>
    <mergeCell ref="EHO17:EHQ17"/>
    <mergeCell ref="EHW17:EHY17"/>
    <mergeCell ref="EIE17:EIG17"/>
    <mergeCell ref="EIM17:EIO17"/>
    <mergeCell ref="EIU17:EIW17"/>
    <mergeCell ref="EGA17:EGC17"/>
    <mergeCell ref="EGI17:EGK17"/>
    <mergeCell ref="EGQ17:EGS17"/>
    <mergeCell ref="EGY17:EHA17"/>
    <mergeCell ref="EHG17:EHI17"/>
    <mergeCell ref="EEM17:EEO17"/>
    <mergeCell ref="EEU17:EEW17"/>
    <mergeCell ref="EFC17:EFE17"/>
    <mergeCell ref="EFK17:EFM17"/>
    <mergeCell ref="EFS17:EFU17"/>
    <mergeCell ref="ECY17:EDA17"/>
    <mergeCell ref="EDG17:EDI17"/>
    <mergeCell ref="EDO17:EDQ17"/>
    <mergeCell ref="EDW17:EDY17"/>
    <mergeCell ref="EEE17:EEG17"/>
    <mergeCell ref="EBK17:EBM17"/>
    <mergeCell ref="EBS17:EBU17"/>
    <mergeCell ref="ECA17:ECC17"/>
    <mergeCell ref="ECI17:ECK17"/>
    <mergeCell ref="ECQ17:ECS17"/>
    <mergeCell ref="DZW17:DZY17"/>
    <mergeCell ref="EAE17:EAG17"/>
    <mergeCell ref="EAM17:EAO17"/>
    <mergeCell ref="EAU17:EAW17"/>
    <mergeCell ref="EBC17:EBE17"/>
    <mergeCell ref="DYI17:DYK17"/>
    <mergeCell ref="DYQ17:DYS17"/>
    <mergeCell ref="DYY17:DZA17"/>
    <mergeCell ref="DZG17:DZI17"/>
    <mergeCell ref="DZO17:DZQ17"/>
    <mergeCell ref="DWU17:DWW17"/>
    <mergeCell ref="DXC17:DXE17"/>
    <mergeCell ref="DXK17:DXM17"/>
    <mergeCell ref="DXS17:DXU17"/>
    <mergeCell ref="DYA17:DYC17"/>
    <mergeCell ref="DVG17:DVI17"/>
    <mergeCell ref="DVO17:DVQ17"/>
    <mergeCell ref="DVW17:DVY17"/>
    <mergeCell ref="DWE17:DWG17"/>
    <mergeCell ref="DWM17:DWO17"/>
    <mergeCell ref="DTS17:DTU17"/>
    <mergeCell ref="DUA17:DUC17"/>
    <mergeCell ref="DUI17:DUK17"/>
    <mergeCell ref="DUQ17:DUS17"/>
    <mergeCell ref="DUY17:DVA17"/>
    <mergeCell ref="DSE17:DSG17"/>
    <mergeCell ref="DSM17:DSO17"/>
    <mergeCell ref="DSU17:DSW17"/>
    <mergeCell ref="DTC17:DTE17"/>
    <mergeCell ref="DTK17:DTM17"/>
    <mergeCell ref="DQQ17:DQS17"/>
    <mergeCell ref="DQY17:DRA17"/>
    <mergeCell ref="DRG17:DRI17"/>
    <mergeCell ref="DRO17:DRQ17"/>
    <mergeCell ref="DRW17:DRY17"/>
    <mergeCell ref="DPC17:DPE17"/>
    <mergeCell ref="DPK17:DPM17"/>
    <mergeCell ref="DPS17:DPU17"/>
    <mergeCell ref="DQA17:DQC17"/>
    <mergeCell ref="DQI17:DQK17"/>
    <mergeCell ref="DNO17:DNQ17"/>
    <mergeCell ref="DNW17:DNY17"/>
    <mergeCell ref="DOE17:DOG17"/>
    <mergeCell ref="DOM17:DOO17"/>
    <mergeCell ref="DOU17:DOW17"/>
    <mergeCell ref="DMA17:DMC17"/>
    <mergeCell ref="DMI17:DMK17"/>
    <mergeCell ref="DMQ17:DMS17"/>
    <mergeCell ref="DMY17:DNA17"/>
    <mergeCell ref="DNG17:DNI17"/>
    <mergeCell ref="DKM17:DKO17"/>
    <mergeCell ref="DKU17:DKW17"/>
    <mergeCell ref="DLC17:DLE17"/>
    <mergeCell ref="DLK17:DLM17"/>
    <mergeCell ref="DLS17:DLU17"/>
    <mergeCell ref="DIY17:DJA17"/>
    <mergeCell ref="DJG17:DJI17"/>
    <mergeCell ref="DJO17:DJQ17"/>
    <mergeCell ref="DJW17:DJY17"/>
    <mergeCell ref="DKE17:DKG17"/>
    <mergeCell ref="DHK17:DHM17"/>
    <mergeCell ref="DHS17:DHU17"/>
    <mergeCell ref="DIA17:DIC17"/>
    <mergeCell ref="DII17:DIK17"/>
    <mergeCell ref="DIQ17:DIS17"/>
    <mergeCell ref="DFW17:DFY17"/>
    <mergeCell ref="DGE17:DGG17"/>
    <mergeCell ref="DGM17:DGO17"/>
    <mergeCell ref="DGU17:DGW17"/>
    <mergeCell ref="DHC17:DHE17"/>
    <mergeCell ref="DEI17:DEK17"/>
    <mergeCell ref="DEQ17:DES17"/>
    <mergeCell ref="DEY17:DFA17"/>
    <mergeCell ref="DFG17:DFI17"/>
    <mergeCell ref="DFO17:DFQ17"/>
    <mergeCell ref="DCU17:DCW17"/>
    <mergeCell ref="DDC17:DDE17"/>
    <mergeCell ref="DDK17:DDM17"/>
    <mergeCell ref="DDS17:DDU17"/>
    <mergeCell ref="DEA17:DEC17"/>
    <mergeCell ref="DBG17:DBI17"/>
    <mergeCell ref="DBO17:DBQ17"/>
    <mergeCell ref="DBW17:DBY17"/>
    <mergeCell ref="DCE17:DCG17"/>
    <mergeCell ref="DCM17:DCO17"/>
    <mergeCell ref="CZS17:CZU17"/>
    <mergeCell ref="DAA17:DAC17"/>
    <mergeCell ref="DAI17:DAK17"/>
    <mergeCell ref="DAQ17:DAS17"/>
    <mergeCell ref="DAY17:DBA17"/>
    <mergeCell ref="CYE17:CYG17"/>
    <mergeCell ref="CYM17:CYO17"/>
    <mergeCell ref="CYU17:CYW17"/>
    <mergeCell ref="CZC17:CZE17"/>
    <mergeCell ref="CZK17:CZM17"/>
    <mergeCell ref="CWQ17:CWS17"/>
    <mergeCell ref="CWY17:CXA17"/>
    <mergeCell ref="CXG17:CXI17"/>
    <mergeCell ref="CXO17:CXQ17"/>
    <mergeCell ref="CXW17:CXY17"/>
    <mergeCell ref="CVC17:CVE17"/>
    <mergeCell ref="CVK17:CVM17"/>
    <mergeCell ref="CVS17:CVU17"/>
    <mergeCell ref="CWA17:CWC17"/>
    <mergeCell ref="CWI17:CWK17"/>
    <mergeCell ref="CTO17:CTQ17"/>
    <mergeCell ref="CTW17:CTY17"/>
    <mergeCell ref="CUE17:CUG17"/>
    <mergeCell ref="CUM17:CUO17"/>
    <mergeCell ref="CUU17:CUW17"/>
    <mergeCell ref="CSA17:CSC17"/>
    <mergeCell ref="CSI17:CSK17"/>
    <mergeCell ref="CSQ17:CSS17"/>
    <mergeCell ref="CSY17:CTA17"/>
    <mergeCell ref="CTG17:CTI17"/>
    <mergeCell ref="CQM17:CQO17"/>
    <mergeCell ref="CQU17:CQW17"/>
    <mergeCell ref="CRC17:CRE17"/>
    <mergeCell ref="CRK17:CRM17"/>
    <mergeCell ref="CRS17:CRU17"/>
    <mergeCell ref="COY17:CPA17"/>
    <mergeCell ref="CPG17:CPI17"/>
    <mergeCell ref="CPO17:CPQ17"/>
    <mergeCell ref="CPW17:CPY17"/>
    <mergeCell ref="CQE17:CQG17"/>
    <mergeCell ref="CNK17:CNM17"/>
    <mergeCell ref="CNS17:CNU17"/>
    <mergeCell ref="COA17:COC17"/>
    <mergeCell ref="COI17:COK17"/>
    <mergeCell ref="COQ17:COS17"/>
    <mergeCell ref="CLW17:CLY17"/>
    <mergeCell ref="CME17:CMG17"/>
    <mergeCell ref="CMM17:CMO17"/>
    <mergeCell ref="CMU17:CMW17"/>
    <mergeCell ref="CNC17:CNE17"/>
    <mergeCell ref="CKI17:CKK17"/>
    <mergeCell ref="CKQ17:CKS17"/>
    <mergeCell ref="CKY17:CLA17"/>
    <mergeCell ref="CLG17:CLI17"/>
    <mergeCell ref="CLO17:CLQ17"/>
    <mergeCell ref="CIU17:CIW17"/>
    <mergeCell ref="CJC17:CJE17"/>
    <mergeCell ref="CJK17:CJM17"/>
    <mergeCell ref="CJS17:CJU17"/>
    <mergeCell ref="CKA17:CKC17"/>
    <mergeCell ref="CHG17:CHI17"/>
    <mergeCell ref="CHO17:CHQ17"/>
    <mergeCell ref="CHW17:CHY17"/>
    <mergeCell ref="CIE17:CIG17"/>
    <mergeCell ref="CIM17:CIO17"/>
    <mergeCell ref="CFS17:CFU17"/>
    <mergeCell ref="CGA17:CGC17"/>
    <mergeCell ref="CGI17:CGK17"/>
    <mergeCell ref="CGQ17:CGS17"/>
    <mergeCell ref="CGY17:CHA17"/>
    <mergeCell ref="CEE17:CEG17"/>
    <mergeCell ref="CEM17:CEO17"/>
    <mergeCell ref="CEU17:CEW17"/>
    <mergeCell ref="CFC17:CFE17"/>
    <mergeCell ref="CFK17:CFM17"/>
    <mergeCell ref="CCQ17:CCS17"/>
    <mergeCell ref="CCY17:CDA17"/>
    <mergeCell ref="CDG17:CDI17"/>
    <mergeCell ref="CDO17:CDQ17"/>
    <mergeCell ref="CDW17:CDY17"/>
    <mergeCell ref="CBC17:CBE17"/>
    <mergeCell ref="CBK17:CBM17"/>
    <mergeCell ref="CBS17:CBU17"/>
    <mergeCell ref="CCA17:CCC17"/>
    <mergeCell ref="CCI17:CCK17"/>
    <mergeCell ref="BZO17:BZQ17"/>
    <mergeCell ref="BZW17:BZY17"/>
    <mergeCell ref="CAE17:CAG17"/>
    <mergeCell ref="CAM17:CAO17"/>
    <mergeCell ref="CAU17:CAW17"/>
    <mergeCell ref="BYA17:BYC17"/>
    <mergeCell ref="BYI17:BYK17"/>
    <mergeCell ref="BYQ17:BYS17"/>
    <mergeCell ref="BYY17:BZA17"/>
    <mergeCell ref="BZG17:BZI17"/>
    <mergeCell ref="BWM17:BWO17"/>
    <mergeCell ref="BWU17:BWW17"/>
    <mergeCell ref="BXC17:BXE17"/>
    <mergeCell ref="BXK17:BXM17"/>
    <mergeCell ref="BXS17:BXU17"/>
    <mergeCell ref="BUY17:BVA17"/>
    <mergeCell ref="BVG17:BVI17"/>
    <mergeCell ref="BVO17:BVQ17"/>
    <mergeCell ref="BVW17:BVY17"/>
    <mergeCell ref="BWE17:BWG17"/>
    <mergeCell ref="BTK17:BTM17"/>
    <mergeCell ref="BTS17:BTU17"/>
    <mergeCell ref="BUA17:BUC17"/>
    <mergeCell ref="BUI17:BUK17"/>
    <mergeCell ref="BUQ17:BUS17"/>
    <mergeCell ref="BRW17:BRY17"/>
    <mergeCell ref="BSE17:BSG17"/>
    <mergeCell ref="BSM17:BSO17"/>
    <mergeCell ref="BSU17:BSW17"/>
    <mergeCell ref="BTC17:BTE17"/>
    <mergeCell ref="BQI17:BQK17"/>
    <mergeCell ref="BQQ17:BQS17"/>
    <mergeCell ref="BQY17:BRA17"/>
    <mergeCell ref="BRG17:BRI17"/>
    <mergeCell ref="BRO17:BRQ17"/>
    <mergeCell ref="BOU17:BOW17"/>
    <mergeCell ref="BPC17:BPE17"/>
    <mergeCell ref="BPK17:BPM17"/>
    <mergeCell ref="BPS17:BPU17"/>
    <mergeCell ref="BQA17:BQC17"/>
    <mergeCell ref="BNG17:BNI17"/>
    <mergeCell ref="BNO17:BNQ17"/>
    <mergeCell ref="BNW17:BNY17"/>
    <mergeCell ref="BOE17:BOG17"/>
    <mergeCell ref="BOM17:BOO17"/>
    <mergeCell ref="BLS17:BLU17"/>
    <mergeCell ref="BMA17:BMC17"/>
    <mergeCell ref="BMI17:BMK17"/>
    <mergeCell ref="BMQ17:BMS17"/>
    <mergeCell ref="BMY17:BNA17"/>
    <mergeCell ref="BKE17:BKG17"/>
    <mergeCell ref="BKM17:BKO17"/>
    <mergeCell ref="BKU17:BKW17"/>
    <mergeCell ref="BLC17:BLE17"/>
    <mergeCell ref="BLK17:BLM17"/>
    <mergeCell ref="BIQ17:BIS17"/>
    <mergeCell ref="BIY17:BJA17"/>
    <mergeCell ref="BJG17:BJI17"/>
    <mergeCell ref="BJO17:BJQ17"/>
    <mergeCell ref="BJW17:BJY17"/>
    <mergeCell ref="BHC17:BHE17"/>
    <mergeCell ref="BHK17:BHM17"/>
    <mergeCell ref="BHS17:BHU17"/>
    <mergeCell ref="BIA17:BIC17"/>
    <mergeCell ref="BII17:BIK17"/>
    <mergeCell ref="BFO17:BFQ17"/>
    <mergeCell ref="BFW17:BFY17"/>
    <mergeCell ref="BGE17:BGG17"/>
    <mergeCell ref="BGM17:BGO17"/>
    <mergeCell ref="BGU17:BGW17"/>
    <mergeCell ref="BEA17:BEC17"/>
    <mergeCell ref="BEI17:BEK17"/>
    <mergeCell ref="BEQ17:BES17"/>
    <mergeCell ref="BEY17:BFA17"/>
    <mergeCell ref="BFG17:BFI17"/>
    <mergeCell ref="BCM17:BCO17"/>
    <mergeCell ref="BCU17:BCW17"/>
    <mergeCell ref="BDC17:BDE17"/>
    <mergeCell ref="BDK17:BDM17"/>
    <mergeCell ref="BDS17:BDU17"/>
    <mergeCell ref="BAY17:BBA17"/>
    <mergeCell ref="BBG17:BBI17"/>
    <mergeCell ref="BBO17:BBQ17"/>
    <mergeCell ref="BBW17:BBY17"/>
    <mergeCell ref="BCE17:BCG17"/>
    <mergeCell ref="AZK17:AZM17"/>
    <mergeCell ref="AZS17:AZU17"/>
    <mergeCell ref="BAA17:BAC17"/>
    <mergeCell ref="BAI17:BAK17"/>
    <mergeCell ref="BAQ17:BAS17"/>
    <mergeCell ref="AXW17:AXY17"/>
    <mergeCell ref="AYE17:AYG17"/>
    <mergeCell ref="AYM17:AYO17"/>
    <mergeCell ref="AYU17:AYW17"/>
    <mergeCell ref="AZC17:AZE17"/>
    <mergeCell ref="AWI17:AWK17"/>
    <mergeCell ref="AWQ17:AWS17"/>
    <mergeCell ref="AWY17:AXA17"/>
    <mergeCell ref="AXG17:AXI17"/>
    <mergeCell ref="AXO17:AXQ17"/>
    <mergeCell ref="AUU17:AUW17"/>
    <mergeCell ref="AVC17:AVE17"/>
    <mergeCell ref="AVK17:AVM17"/>
    <mergeCell ref="AVS17:AVU17"/>
    <mergeCell ref="AWA17:AWC17"/>
    <mergeCell ref="ATG17:ATI17"/>
    <mergeCell ref="ATO17:ATQ17"/>
    <mergeCell ref="ATW17:ATY17"/>
    <mergeCell ref="AUE17:AUG17"/>
    <mergeCell ref="AUM17:AUO17"/>
    <mergeCell ref="ARS17:ARU17"/>
    <mergeCell ref="ASA17:ASC17"/>
    <mergeCell ref="ASI17:ASK17"/>
    <mergeCell ref="ASQ17:ASS17"/>
    <mergeCell ref="ASY17:ATA17"/>
    <mergeCell ref="AQE17:AQG17"/>
    <mergeCell ref="AQM17:AQO17"/>
    <mergeCell ref="AQU17:AQW17"/>
    <mergeCell ref="ARC17:ARE17"/>
    <mergeCell ref="ARK17:ARM17"/>
    <mergeCell ref="AOQ17:AOS17"/>
    <mergeCell ref="AOY17:APA17"/>
    <mergeCell ref="APG17:API17"/>
    <mergeCell ref="APO17:APQ17"/>
    <mergeCell ref="APW17:APY17"/>
    <mergeCell ref="ANC17:ANE17"/>
    <mergeCell ref="ANK17:ANM17"/>
    <mergeCell ref="ANS17:ANU17"/>
    <mergeCell ref="AOA17:AOC17"/>
    <mergeCell ref="AOI17:AOK17"/>
    <mergeCell ref="ALO17:ALQ17"/>
    <mergeCell ref="ALW17:ALY17"/>
    <mergeCell ref="AME17:AMG17"/>
    <mergeCell ref="AMM17:AMO17"/>
    <mergeCell ref="AMU17:AMW17"/>
    <mergeCell ref="AKA17:AKC17"/>
    <mergeCell ref="AKI17:AKK17"/>
    <mergeCell ref="AKQ17:AKS17"/>
    <mergeCell ref="AKY17:ALA17"/>
    <mergeCell ref="ALG17:ALI17"/>
    <mergeCell ref="AIM17:AIO17"/>
    <mergeCell ref="AIU17:AIW17"/>
    <mergeCell ref="AJC17:AJE17"/>
    <mergeCell ref="AJK17:AJM17"/>
    <mergeCell ref="AJS17:AJU17"/>
    <mergeCell ref="AGY17:AHA17"/>
    <mergeCell ref="AHG17:AHI17"/>
    <mergeCell ref="AHO17:AHQ17"/>
    <mergeCell ref="AHW17:AHY17"/>
    <mergeCell ref="AIE17:AIG17"/>
    <mergeCell ref="AFK17:AFM17"/>
    <mergeCell ref="AFS17:AFU17"/>
    <mergeCell ref="AGA17:AGC17"/>
    <mergeCell ref="AGI17:AGK17"/>
    <mergeCell ref="AGQ17:AGS17"/>
    <mergeCell ref="ADW17:ADY17"/>
    <mergeCell ref="AEE17:AEG17"/>
    <mergeCell ref="AEM17:AEO17"/>
    <mergeCell ref="AEU17:AEW17"/>
    <mergeCell ref="AFC17:AFE17"/>
    <mergeCell ref="ACI17:ACK17"/>
    <mergeCell ref="ACQ17:ACS17"/>
    <mergeCell ref="ACY17:ADA17"/>
    <mergeCell ref="ADG17:ADI17"/>
    <mergeCell ref="ADO17:ADQ17"/>
    <mergeCell ref="AAU17:AAW17"/>
    <mergeCell ref="ABC17:ABE17"/>
    <mergeCell ref="ABK17:ABM17"/>
    <mergeCell ref="ABS17:ABU17"/>
    <mergeCell ref="ACA17:ACC17"/>
    <mergeCell ref="ZG17:ZI17"/>
    <mergeCell ref="ZO17:ZQ17"/>
    <mergeCell ref="ZW17:ZY17"/>
    <mergeCell ref="AAE17:AAG17"/>
    <mergeCell ref="AAM17:AAO17"/>
    <mergeCell ref="XS17:XU17"/>
    <mergeCell ref="YA17:YC17"/>
    <mergeCell ref="YI17:YK17"/>
    <mergeCell ref="YQ17:YS17"/>
    <mergeCell ref="YY17:ZA17"/>
    <mergeCell ref="WE17:WG17"/>
    <mergeCell ref="WM17:WO17"/>
    <mergeCell ref="WU17:WW17"/>
    <mergeCell ref="XC17:XE17"/>
    <mergeCell ref="XK17:XM17"/>
    <mergeCell ref="UQ17:US17"/>
    <mergeCell ref="UY17:VA17"/>
    <mergeCell ref="VG17:VI17"/>
    <mergeCell ref="VO17:VQ17"/>
    <mergeCell ref="VW17:VY17"/>
    <mergeCell ref="TC17:TE17"/>
    <mergeCell ref="TK17:TM17"/>
    <mergeCell ref="TS17:TU17"/>
    <mergeCell ref="UA17:UC17"/>
    <mergeCell ref="UI17:UK17"/>
    <mergeCell ref="RO17:RQ17"/>
    <mergeCell ref="RW17:RY17"/>
    <mergeCell ref="SE17:SG17"/>
    <mergeCell ref="SM17:SO17"/>
    <mergeCell ref="SU17:SW17"/>
    <mergeCell ref="QA17:QC17"/>
    <mergeCell ref="QI17:QK17"/>
    <mergeCell ref="QQ17:QS17"/>
    <mergeCell ref="QY17:RA17"/>
    <mergeCell ref="RG17:RI17"/>
    <mergeCell ref="OM17:OO17"/>
    <mergeCell ref="OU17:OW17"/>
    <mergeCell ref="PC17:PE17"/>
    <mergeCell ref="PK17:PM17"/>
    <mergeCell ref="PS17:PU17"/>
    <mergeCell ref="MY17:NA17"/>
    <mergeCell ref="NG17:NI17"/>
    <mergeCell ref="NO17:NQ17"/>
    <mergeCell ref="NW17:NY17"/>
    <mergeCell ref="OE17:OG17"/>
    <mergeCell ref="LK17:LM17"/>
    <mergeCell ref="LS17:LU17"/>
    <mergeCell ref="MA17:MC17"/>
    <mergeCell ref="MI17:MK17"/>
    <mergeCell ref="MQ17:MS17"/>
    <mergeCell ref="JW17:JY17"/>
    <mergeCell ref="KE17:KG17"/>
    <mergeCell ref="KM17:KO17"/>
    <mergeCell ref="KU17:KW17"/>
    <mergeCell ref="LC17:LE17"/>
    <mergeCell ref="II17:IK17"/>
    <mergeCell ref="IQ17:IS17"/>
    <mergeCell ref="IY17:JA17"/>
    <mergeCell ref="JG17:JI17"/>
    <mergeCell ref="JO17:JQ17"/>
    <mergeCell ref="GU17:GW17"/>
    <mergeCell ref="HC17:HE17"/>
    <mergeCell ref="HK17:HM17"/>
    <mergeCell ref="HS17:HU17"/>
    <mergeCell ref="IA17:IC17"/>
    <mergeCell ref="FG17:FI17"/>
    <mergeCell ref="FO17:FQ17"/>
    <mergeCell ref="FW17:FY17"/>
    <mergeCell ref="GE17:GG17"/>
    <mergeCell ref="GM17:GO17"/>
    <mergeCell ref="DS17:DU17"/>
    <mergeCell ref="EA17:EC17"/>
    <mergeCell ref="EI17:EK17"/>
    <mergeCell ref="EQ17:ES17"/>
    <mergeCell ref="EY17:FA17"/>
    <mergeCell ref="CE17:CG17"/>
    <mergeCell ref="CM17:CO17"/>
    <mergeCell ref="CU17:CW17"/>
    <mergeCell ref="DC17:DE17"/>
    <mergeCell ref="DK17:DM17"/>
    <mergeCell ref="AQ17:AS17"/>
    <mergeCell ref="AY17:BA17"/>
    <mergeCell ref="BG17:BI17"/>
    <mergeCell ref="BO17:BQ17"/>
    <mergeCell ref="BW17:BY17"/>
    <mergeCell ref="C17:E17"/>
    <mergeCell ref="K17:M17"/>
    <mergeCell ref="S17:U17"/>
    <mergeCell ref="AA17:AC17"/>
    <mergeCell ref="AI17:AK17"/>
    <mergeCell ref="XDS16:XDU16"/>
    <mergeCell ref="XEA16:XEC16"/>
    <mergeCell ref="XEI16:XEK16"/>
    <mergeCell ref="XEQ16:XES16"/>
    <mergeCell ref="XEY16:XFA16"/>
    <mergeCell ref="XCE16:XCG16"/>
    <mergeCell ref="XCM16:XCO16"/>
    <mergeCell ref="XCU16:XCW16"/>
    <mergeCell ref="XDC16:XDE16"/>
    <mergeCell ref="XDK16:XDM16"/>
    <mergeCell ref="XAQ16:XAS16"/>
    <mergeCell ref="XAY16:XBA16"/>
    <mergeCell ref="XBG16:XBI16"/>
    <mergeCell ref="XBO16:XBQ16"/>
    <mergeCell ref="XBW16:XBY16"/>
    <mergeCell ref="WZC16:WZE16"/>
    <mergeCell ref="WZK16:WZM16"/>
    <mergeCell ref="WZS16:WZU16"/>
    <mergeCell ref="XAA16:XAC16"/>
    <mergeCell ref="XAI16:XAK16"/>
    <mergeCell ref="WXO16:WXQ16"/>
    <mergeCell ref="WXW16:WXY16"/>
    <mergeCell ref="WYE16:WYG16"/>
    <mergeCell ref="WYM16:WYO16"/>
    <mergeCell ref="WYU16:WYW16"/>
    <mergeCell ref="WWA16:WWC16"/>
    <mergeCell ref="WWI16:WWK16"/>
    <mergeCell ref="WWQ16:WWS16"/>
    <mergeCell ref="WWY16:WXA16"/>
    <mergeCell ref="WXG16:WXI16"/>
    <mergeCell ref="WUM16:WUO16"/>
    <mergeCell ref="WUU16:WUW16"/>
    <mergeCell ref="WVC16:WVE16"/>
    <mergeCell ref="WVK16:WVM16"/>
    <mergeCell ref="WVS16:WVU16"/>
    <mergeCell ref="WSY16:WTA16"/>
    <mergeCell ref="WTG16:WTI16"/>
    <mergeCell ref="WTO16:WTQ16"/>
    <mergeCell ref="WTW16:WTY16"/>
    <mergeCell ref="WUE16:WUG16"/>
    <mergeCell ref="WRK16:WRM16"/>
    <mergeCell ref="WRS16:WRU16"/>
    <mergeCell ref="WSA16:WSC16"/>
    <mergeCell ref="WSI16:WSK16"/>
    <mergeCell ref="WSQ16:WSS16"/>
    <mergeCell ref="WPW16:WPY16"/>
    <mergeCell ref="WQE16:WQG16"/>
    <mergeCell ref="WQM16:WQO16"/>
    <mergeCell ref="WQU16:WQW16"/>
    <mergeCell ref="WRC16:WRE16"/>
    <mergeCell ref="WOI16:WOK16"/>
    <mergeCell ref="WOQ16:WOS16"/>
    <mergeCell ref="WOY16:WPA16"/>
    <mergeCell ref="WPG16:WPI16"/>
    <mergeCell ref="WPO16:WPQ16"/>
    <mergeCell ref="WMU16:WMW16"/>
    <mergeCell ref="WNC16:WNE16"/>
    <mergeCell ref="WNK16:WNM16"/>
    <mergeCell ref="WNS16:WNU16"/>
    <mergeCell ref="WOA16:WOC16"/>
    <mergeCell ref="WLG16:WLI16"/>
    <mergeCell ref="WLO16:WLQ16"/>
    <mergeCell ref="WLW16:WLY16"/>
    <mergeCell ref="WME16:WMG16"/>
    <mergeCell ref="WMM16:WMO16"/>
    <mergeCell ref="WJS16:WJU16"/>
    <mergeCell ref="WKA16:WKC16"/>
    <mergeCell ref="WKI16:WKK16"/>
    <mergeCell ref="WKQ16:WKS16"/>
    <mergeCell ref="WKY16:WLA16"/>
    <mergeCell ref="WIE16:WIG16"/>
    <mergeCell ref="WIM16:WIO16"/>
    <mergeCell ref="WIU16:WIW16"/>
    <mergeCell ref="WJC16:WJE16"/>
    <mergeCell ref="WJK16:WJM16"/>
    <mergeCell ref="WGQ16:WGS16"/>
    <mergeCell ref="WGY16:WHA16"/>
    <mergeCell ref="WHG16:WHI16"/>
    <mergeCell ref="WHO16:WHQ16"/>
    <mergeCell ref="WHW16:WHY16"/>
    <mergeCell ref="WFC16:WFE16"/>
    <mergeCell ref="WFK16:WFM16"/>
    <mergeCell ref="WFS16:WFU16"/>
    <mergeCell ref="WGA16:WGC16"/>
    <mergeCell ref="WGI16:WGK16"/>
    <mergeCell ref="WDO16:WDQ16"/>
    <mergeCell ref="WDW16:WDY16"/>
    <mergeCell ref="WEE16:WEG16"/>
    <mergeCell ref="WEM16:WEO16"/>
    <mergeCell ref="WEU16:WEW16"/>
    <mergeCell ref="WCA16:WCC16"/>
    <mergeCell ref="WCI16:WCK16"/>
    <mergeCell ref="WCQ16:WCS16"/>
    <mergeCell ref="WCY16:WDA16"/>
    <mergeCell ref="WDG16:WDI16"/>
    <mergeCell ref="WAM16:WAO16"/>
    <mergeCell ref="WAU16:WAW16"/>
    <mergeCell ref="WBC16:WBE16"/>
    <mergeCell ref="WBK16:WBM16"/>
    <mergeCell ref="WBS16:WBU16"/>
    <mergeCell ref="VYY16:VZA16"/>
    <mergeCell ref="VZG16:VZI16"/>
    <mergeCell ref="VZO16:VZQ16"/>
    <mergeCell ref="VZW16:VZY16"/>
    <mergeCell ref="WAE16:WAG16"/>
    <mergeCell ref="VXK16:VXM16"/>
    <mergeCell ref="VXS16:VXU16"/>
    <mergeCell ref="VYA16:VYC16"/>
    <mergeCell ref="VYI16:VYK16"/>
    <mergeCell ref="VYQ16:VYS16"/>
    <mergeCell ref="VVW16:VVY16"/>
    <mergeCell ref="VWE16:VWG16"/>
    <mergeCell ref="VWM16:VWO16"/>
    <mergeCell ref="VWU16:VWW16"/>
    <mergeCell ref="VXC16:VXE16"/>
    <mergeCell ref="VUI16:VUK16"/>
    <mergeCell ref="VUQ16:VUS16"/>
    <mergeCell ref="VUY16:VVA16"/>
    <mergeCell ref="VVG16:VVI16"/>
    <mergeCell ref="VVO16:VVQ16"/>
    <mergeCell ref="VSU16:VSW16"/>
    <mergeCell ref="VTC16:VTE16"/>
    <mergeCell ref="VTK16:VTM16"/>
    <mergeCell ref="VTS16:VTU16"/>
    <mergeCell ref="VUA16:VUC16"/>
    <mergeCell ref="VRG16:VRI16"/>
    <mergeCell ref="VRO16:VRQ16"/>
    <mergeCell ref="VRW16:VRY16"/>
    <mergeCell ref="VSE16:VSG16"/>
    <mergeCell ref="VSM16:VSO16"/>
    <mergeCell ref="VPS16:VPU16"/>
    <mergeCell ref="VQA16:VQC16"/>
    <mergeCell ref="VQI16:VQK16"/>
    <mergeCell ref="VQQ16:VQS16"/>
    <mergeCell ref="VQY16:VRA16"/>
    <mergeCell ref="VOE16:VOG16"/>
    <mergeCell ref="VOM16:VOO16"/>
    <mergeCell ref="VOU16:VOW16"/>
    <mergeCell ref="VPC16:VPE16"/>
    <mergeCell ref="VPK16:VPM16"/>
    <mergeCell ref="VMQ16:VMS16"/>
    <mergeCell ref="VMY16:VNA16"/>
    <mergeCell ref="VNG16:VNI16"/>
    <mergeCell ref="VNO16:VNQ16"/>
    <mergeCell ref="VNW16:VNY16"/>
    <mergeCell ref="VLC16:VLE16"/>
    <mergeCell ref="VLK16:VLM16"/>
    <mergeCell ref="VLS16:VLU16"/>
    <mergeCell ref="VMA16:VMC16"/>
    <mergeCell ref="VMI16:VMK16"/>
    <mergeCell ref="VJO16:VJQ16"/>
    <mergeCell ref="VJW16:VJY16"/>
    <mergeCell ref="VKE16:VKG16"/>
    <mergeCell ref="VKM16:VKO16"/>
    <mergeCell ref="VKU16:VKW16"/>
    <mergeCell ref="VIA16:VIC16"/>
    <mergeCell ref="VII16:VIK16"/>
    <mergeCell ref="VIQ16:VIS16"/>
    <mergeCell ref="VIY16:VJA16"/>
    <mergeCell ref="VJG16:VJI16"/>
    <mergeCell ref="VGM16:VGO16"/>
    <mergeCell ref="VGU16:VGW16"/>
    <mergeCell ref="VHC16:VHE16"/>
    <mergeCell ref="VHK16:VHM16"/>
    <mergeCell ref="VHS16:VHU16"/>
    <mergeCell ref="VEY16:VFA16"/>
    <mergeCell ref="VFG16:VFI16"/>
    <mergeCell ref="VFO16:VFQ16"/>
    <mergeCell ref="VFW16:VFY16"/>
    <mergeCell ref="VGE16:VGG16"/>
    <mergeCell ref="VDK16:VDM16"/>
    <mergeCell ref="VDS16:VDU16"/>
    <mergeCell ref="VEA16:VEC16"/>
    <mergeCell ref="VEI16:VEK16"/>
    <mergeCell ref="VEQ16:VES16"/>
    <mergeCell ref="VBW16:VBY16"/>
    <mergeCell ref="VCE16:VCG16"/>
    <mergeCell ref="VCM16:VCO16"/>
    <mergeCell ref="VCU16:VCW16"/>
    <mergeCell ref="VDC16:VDE16"/>
    <mergeCell ref="VAI16:VAK16"/>
    <mergeCell ref="VAQ16:VAS16"/>
    <mergeCell ref="VAY16:VBA16"/>
    <mergeCell ref="VBG16:VBI16"/>
    <mergeCell ref="VBO16:VBQ16"/>
    <mergeCell ref="UYU16:UYW16"/>
    <mergeCell ref="UZC16:UZE16"/>
    <mergeCell ref="UZK16:UZM16"/>
    <mergeCell ref="UZS16:UZU16"/>
    <mergeCell ref="VAA16:VAC16"/>
    <mergeCell ref="UXG16:UXI16"/>
    <mergeCell ref="UXO16:UXQ16"/>
    <mergeCell ref="UXW16:UXY16"/>
    <mergeCell ref="UYE16:UYG16"/>
    <mergeCell ref="UYM16:UYO16"/>
    <mergeCell ref="UVS16:UVU16"/>
    <mergeCell ref="UWA16:UWC16"/>
    <mergeCell ref="UWI16:UWK16"/>
    <mergeCell ref="UWQ16:UWS16"/>
    <mergeCell ref="UWY16:UXA16"/>
    <mergeCell ref="UUE16:UUG16"/>
    <mergeCell ref="UUM16:UUO16"/>
    <mergeCell ref="UUU16:UUW16"/>
    <mergeCell ref="UVC16:UVE16"/>
    <mergeCell ref="UVK16:UVM16"/>
    <mergeCell ref="USQ16:USS16"/>
    <mergeCell ref="USY16:UTA16"/>
    <mergeCell ref="UTG16:UTI16"/>
    <mergeCell ref="UTO16:UTQ16"/>
    <mergeCell ref="UTW16:UTY16"/>
    <mergeCell ref="URC16:URE16"/>
    <mergeCell ref="URK16:URM16"/>
    <mergeCell ref="URS16:URU16"/>
    <mergeCell ref="USA16:USC16"/>
    <mergeCell ref="USI16:USK16"/>
    <mergeCell ref="UPO16:UPQ16"/>
    <mergeCell ref="UPW16:UPY16"/>
    <mergeCell ref="UQE16:UQG16"/>
    <mergeCell ref="UQM16:UQO16"/>
    <mergeCell ref="UQU16:UQW16"/>
    <mergeCell ref="UOA16:UOC16"/>
    <mergeCell ref="UOI16:UOK16"/>
    <mergeCell ref="UOQ16:UOS16"/>
    <mergeCell ref="UOY16:UPA16"/>
    <mergeCell ref="UPG16:UPI16"/>
    <mergeCell ref="UMM16:UMO16"/>
    <mergeCell ref="UMU16:UMW16"/>
    <mergeCell ref="UNC16:UNE16"/>
    <mergeCell ref="UNK16:UNM16"/>
    <mergeCell ref="UNS16:UNU16"/>
    <mergeCell ref="UKY16:ULA16"/>
    <mergeCell ref="ULG16:ULI16"/>
    <mergeCell ref="ULO16:ULQ16"/>
    <mergeCell ref="ULW16:ULY16"/>
    <mergeCell ref="UME16:UMG16"/>
    <mergeCell ref="UJK16:UJM16"/>
    <mergeCell ref="UJS16:UJU16"/>
    <mergeCell ref="UKA16:UKC16"/>
    <mergeCell ref="UKI16:UKK16"/>
    <mergeCell ref="UKQ16:UKS16"/>
    <mergeCell ref="UHW16:UHY16"/>
    <mergeCell ref="UIE16:UIG16"/>
    <mergeCell ref="UIM16:UIO16"/>
    <mergeCell ref="UIU16:UIW16"/>
    <mergeCell ref="UJC16:UJE16"/>
    <mergeCell ref="UGI16:UGK16"/>
    <mergeCell ref="UGQ16:UGS16"/>
    <mergeCell ref="UGY16:UHA16"/>
    <mergeCell ref="UHG16:UHI16"/>
    <mergeCell ref="UHO16:UHQ16"/>
    <mergeCell ref="UEU16:UEW16"/>
    <mergeCell ref="UFC16:UFE16"/>
    <mergeCell ref="UFK16:UFM16"/>
    <mergeCell ref="UFS16:UFU16"/>
    <mergeCell ref="UGA16:UGC16"/>
    <mergeCell ref="UDG16:UDI16"/>
    <mergeCell ref="UDO16:UDQ16"/>
    <mergeCell ref="UDW16:UDY16"/>
    <mergeCell ref="UEE16:UEG16"/>
    <mergeCell ref="UEM16:UEO16"/>
    <mergeCell ref="UBS16:UBU16"/>
    <mergeCell ref="UCA16:UCC16"/>
    <mergeCell ref="UCI16:UCK16"/>
    <mergeCell ref="UCQ16:UCS16"/>
    <mergeCell ref="UCY16:UDA16"/>
    <mergeCell ref="UAE16:UAG16"/>
    <mergeCell ref="UAM16:UAO16"/>
    <mergeCell ref="UAU16:UAW16"/>
    <mergeCell ref="UBC16:UBE16"/>
    <mergeCell ref="UBK16:UBM16"/>
    <mergeCell ref="TYQ16:TYS16"/>
    <mergeCell ref="TYY16:TZA16"/>
    <mergeCell ref="TZG16:TZI16"/>
    <mergeCell ref="TZO16:TZQ16"/>
    <mergeCell ref="TZW16:TZY16"/>
    <mergeCell ref="TXC16:TXE16"/>
    <mergeCell ref="TXK16:TXM16"/>
    <mergeCell ref="TXS16:TXU16"/>
    <mergeCell ref="TYA16:TYC16"/>
    <mergeCell ref="TYI16:TYK16"/>
    <mergeCell ref="TVO16:TVQ16"/>
    <mergeCell ref="TVW16:TVY16"/>
    <mergeCell ref="TWE16:TWG16"/>
    <mergeCell ref="TWM16:TWO16"/>
    <mergeCell ref="TWU16:TWW16"/>
    <mergeCell ref="TUA16:TUC16"/>
    <mergeCell ref="TUI16:TUK16"/>
    <mergeCell ref="TUQ16:TUS16"/>
    <mergeCell ref="TUY16:TVA16"/>
    <mergeCell ref="TVG16:TVI16"/>
    <mergeCell ref="TSM16:TSO16"/>
    <mergeCell ref="TSU16:TSW16"/>
    <mergeCell ref="TTC16:TTE16"/>
    <mergeCell ref="TTK16:TTM16"/>
    <mergeCell ref="TTS16:TTU16"/>
    <mergeCell ref="TQY16:TRA16"/>
    <mergeCell ref="TRG16:TRI16"/>
    <mergeCell ref="TRO16:TRQ16"/>
    <mergeCell ref="TRW16:TRY16"/>
    <mergeCell ref="TSE16:TSG16"/>
    <mergeCell ref="TPK16:TPM16"/>
    <mergeCell ref="TPS16:TPU16"/>
    <mergeCell ref="TQA16:TQC16"/>
    <mergeCell ref="TQI16:TQK16"/>
    <mergeCell ref="TQQ16:TQS16"/>
    <mergeCell ref="TNW16:TNY16"/>
    <mergeCell ref="TOE16:TOG16"/>
    <mergeCell ref="TOM16:TOO16"/>
    <mergeCell ref="TOU16:TOW16"/>
    <mergeCell ref="TPC16:TPE16"/>
    <mergeCell ref="TMI16:TMK16"/>
    <mergeCell ref="TMQ16:TMS16"/>
    <mergeCell ref="TMY16:TNA16"/>
    <mergeCell ref="TNG16:TNI16"/>
    <mergeCell ref="TNO16:TNQ16"/>
    <mergeCell ref="TKU16:TKW16"/>
    <mergeCell ref="TLC16:TLE16"/>
    <mergeCell ref="TLK16:TLM16"/>
    <mergeCell ref="TLS16:TLU16"/>
    <mergeCell ref="TMA16:TMC16"/>
    <mergeCell ref="TJG16:TJI16"/>
    <mergeCell ref="TJO16:TJQ16"/>
    <mergeCell ref="TJW16:TJY16"/>
    <mergeCell ref="TKE16:TKG16"/>
    <mergeCell ref="TKM16:TKO16"/>
    <mergeCell ref="THS16:THU16"/>
    <mergeCell ref="TIA16:TIC16"/>
    <mergeCell ref="TII16:TIK16"/>
    <mergeCell ref="TIQ16:TIS16"/>
    <mergeCell ref="TIY16:TJA16"/>
    <mergeCell ref="TGE16:TGG16"/>
    <mergeCell ref="TGM16:TGO16"/>
    <mergeCell ref="TGU16:TGW16"/>
    <mergeCell ref="THC16:THE16"/>
    <mergeCell ref="THK16:THM16"/>
    <mergeCell ref="TEQ16:TES16"/>
    <mergeCell ref="TEY16:TFA16"/>
    <mergeCell ref="TFG16:TFI16"/>
    <mergeCell ref="TFO16:TFQ16"/>
    <mergeCell ref="TFW16:TFY16"/>
    <mergeCell ref="TDC16:TDE16"/>
    <mergeCell ref="TDK16:TDM16"/>
    <mergeCell ref="TDS16:TDU16"/>
    <mergeCell ref="TEA16:TEC16"/>
    <mergeCell ref="TEI16:TEK16"/>
    <mergeCell ref="TBO16:TBQ16"/>
    <mergeCell ref="TBW16:TBY16"/>
    <mergeCell ref="TCE16:TCG16"/>
    <mergeCell ref="TCM16:TCO16"/>
    <mergeCell ref="TCU16:TCW16"/>
    <mergeCell ref="TAA16:TAC16"/>
    <mergeCell ref="TAI16:TAK16"/>
    <mergeCell ref="TAQ16:TAS16"/>
    <mergeCell ref="TAY16:TBA16"/>
    <mergeCell ref="TBG16:TBI16"/>
    <mergeCell ref="SYM16:SYO16"/>
    <mergeCell ref="SYU16:SYW16"/>
    <mergeCell ref="SZC16:SZE16"/>
    <mergeCell ref="SZK16:SZM16"/>
    <mergeCell ref="SZS16:SZU16"/>
    <mergeCell ref="SWY16:SXA16"/>
    <mergeCell ref="SXG16:SXI16"/>
    <mergeCell ref="SXO16:SXQ16"/>
    <mergeCell ref="SXW16:SXY16"/>
    <mergeCell ref="SYE16:SYG16"/>
    <mergeCell ref="SVK16:SVM16"/>
    <mergeCell ref="SVS16:SVU16"/>
    <mergeCell ref="SWA16:SWC16"/>
    <mergeCell ref="SWI16:SWK16"/>
    <mergeCell ref="SWQ16:SWS16"/>
    <mergeCell ref="STW16:STY16"/>
    <mergeCell ref="SUE16:SUG16"/>
    <mergeCell ref="SUM16:SUO16"/>
    <mergeCell ref="SUU16:SUW16"/>
    <mergeCell ref="SVC16:SVE16"/>
    <mergeCell ref="SSI16:SSK16"/>
    <mergeCell ref="SSQ16:SSS16"/>
    <mergeCell ref="SSY16:STA16"/>
    <mergeCell ref="STG16:STI16"/>
    <mergeCell ref="STO16:STQ16"/>
    <mergeCell ref="SQU16:SQW16"/>
    <mergeCell ref="SRC16:SRE16"/>
    <mergeCell ref="SRK16:SRM16"/>
    <mergeCell ref="SRS16:SRU16"/>
    <mergeCell ref="SSA16:SSC16"/>
    <mergeCell ref="SPG16:SPI16"/>
    <mergeCell ref="SPO16:SPQ16"/>
    <mergeCell ref="SPW16:SPY16"/>
    <mergeCell ref="SQE16:SQG16"/>
    <mergeCell ref="SQM16:SQO16"/>
    <mergeCell ref="SNS16:SNU16"/>
    <mergeCell ref="SOA16:SOC16"/>
    <mergeCell ref="SOI16:SOK16"/>
    <mergeCell ref="SOQ16:SOS16"/>
    <mergeCell ref="SOY16:SPA16"/>
    <mergeCell ref="SME16:SMG16"/>
    <mergeCell ref="SMM16:SMO16"/>
    <mergeCell ref="SMU16:SMW16"/>
    <mergeCell ref="SNC16:SNE16"/>
    <mergeCell ref="SNK16:SNM16"/>
    <mergeCell ref="SKQ16:SKS16"/>
    <mergeCell ref="SKY16:SLA16"/>
    <mergeCell ref="SLG16:SLI16"/>
    <mergeCell ref="SLO16:SLQ16"/>
    <mergeCell ref="SLW16:SLY16"/>
    <mergeCell ref="SJC16:SJE16"/>
    <mergeCell ref="SJK16:SJM16"/>
    <mergeCell ref="SJS16:SJU16"/>
    <mergeCell ref="SKA16:SKC16"/>
    <mergeCell ref="SKI16:SKK16"/>
    <mergeCell ref="SHO16:SHQ16"/>
    <mergeCell ref="SHW16:SHY16"/>
    <mergeCell ref="SIE16:SIG16"/>
    <mergeCell ref="SIM16:SIO16"/>
    <mergeCell ref="SIU16:SIW16"/>
    <mergeCell ref="SGA16:SGC16"/>
    <mergeCell ref="SGI16:SGK16"/>
    <mergeCell ref="SGQ16:SGS16"/>
    <mergeCell ref="SGY16:SHA16"/>
    <mergeCell ref="SHG16:SHI16"/>
    <mergeCell ref="SEM16:SEO16"/>
    <mergeCell ref="SEU16:SEW16"/>
    <mergeCell ref="SFC16:SFE16"/>
    <mergeCell ref="SFK16:SFM16"/>
    <mergeCell ref="SFS16:SFU16"/>
    <mergeCell ref="SCY16:SDA16"/>
    <mergeCell ref="SDG16:SDI16"/>
    <mergeCell ref="SDO16:SDQ16"/>
    <mergeCell ref="SDW16:SDY16"/>
    <mergeCell ref="SEE16:SEG16"/>
    <mergeCell ref="SBK16:SBM16"/>
    <mergeCell ref="SBS16:SBU16"/>
    <mergeCell ref="SCA16:SCC16"/>
    <mergeCell ref="SCI16:SCK16"/>
    <mergeCell ref="SCQ16:SCS16"/>
    <mergeCell ref="RZW16:RZY16"/>
    <mergeCell ref="SAE16:SAG16"/>
    <mergeCell ref="SAM16:SAO16"/>
    <mergeCell ref="SAU16:SAW16"/>
    <mergeCell ref="SBC16:SBE16"/>
    <mergeCell ref="RYI16:RYK16"/>
    <mergeCell ref="RYQ16:RYS16"/>
    <mergeCell ref="RYY16:RZA16"/>
    <mergeCell ref="RZG16:RZI16"/>
    <mergeCell ref="RZO16:RZQ16"/>
    <mergeCell ref="RWU16:RWW16"/>
    <mergeCell ref="RXC16:RXE16"/>
    <mergeCell ref="RXK16:RXM16"/>
    <mergeCell ref="RXS16:RXU16"/>
    <mergeCell ref="RYA16:RYC16"/>
    <mergeCell ref="RVG16:RVI16"/>
    <mergeCell ref="RVO16:RVQ16"/>
    <mergeCell ref="RVW16:RVY16"/>
    <mergeCell ref="RWE16:RWG16"/>
    <mergeCell ref="RWM16:RWO16"/>
    <mergeCell ref="RTS16:RTU16"/>
    <mergeCell ref="RUA16:RUC16"/>
    <mergeCell ref="RUI16:RUK16"/>
    <mergeCell ref="RUQ16:RUS16"/>
    <mergeCell ref="RUY16:RVA16"/>
    <mergeCell ref="RSE16:RSG16"/>
    <mergeCell ref="RSM16:RSO16"/>
    <mergeCell ref="RSU16:RSW16"/>
    <mergeCell ref="RTC16:RTE16"/>
    <mergeCell ref="RTK16:RTM16"/>
    <mergeCell ref="RQQ16:RQS16"/>
    <mergeCell ref="RQY16:RRA16"/>
    <mergeCell ref="RRG16:RRI16"/>
    <mergeCell ref="RRO16:RRQ16"/>
    <mergeCell ref="RRW16:RRY16"/>
    <mergeCell ref="RPC16:RPE16"/>
    <mergeCell ref="RPK16:RPM16"/>
    <mergeCell ref="RPS16:RPU16"/>
    <mergeCell ref="RQA16:RQC16"/>
    <mergeCell ref="RQI16:RQK16"/>
    <mergeCell ref="RNO16:RNQ16"/>
    <mergeCell ref="RNW16:RNY16"/>
    <mergeCell ref="ROE16:ROG16"/>
    <mergeCell ref="ROM16:ROO16"/>
    <mergeCell ref="ROU16:ROW16"/>
    <mergeCell ref="RMA16:RMC16"/>
    <mergeCell ref="RMI16:RMK16"/>
    <mergeCell ref="RMQ16:RMS16"/>
    <mergeCell ref="RMY16:RNA16"/>
    <mergeCell ref="RNG16:RNI16"/>
    <mergeCell ref="RKM16:RKO16"/>
    <mergeCell ref="RKU16:RKW16"/>
    <mergeCell ref="RLC16:RLE16"/>
    <mergeCell ref="RLK16:RLM16"/>
    <mergeCell ref="RLS16:RLU16"/>
    <mergeCell ref="RIY16:RJA16"/>
    <mergeCell ref="RJG16:RJI16"/>
    <mergeCell ref="RJO16:RJQ16"/>
    <mergeCell ref="RJW16:RJY16"/>
    <mergeCell ref="RKE16:RKG16"/>
    <mergeCell ref="RHK16:RHM16"/>
    <mergeCell ref="RHS16:RHU16"/>
    <mergeCell ref="RIA16:RIC16"/>
    <mergeCell ref="RII16:RIK16"/>
    <mergeCell ref="RIQ16:RIS16"/>
    <mergeCell ref="RFW16:RFY16"/>
    <mergeCell ref="RGE16:RGG16"/>
    <mergeCell ref="RGM16:RGO16"/>
    <mergeCell ref="RGU16:RGW16"/>
    <mergeCell ref="RHC16:RHE16"/>
    <mergeCell ref="REI16:REK16"/>
    <mergeCell ref="REQ16:RES16"/>
    <mergeCell ref="REY16:RFA16"/>
    <mergeCell ref="RFG16:RFI16"/>
    <mergeCell ref="RFO16:RFQ16"/>
    <mergeCell ref="RCU16:RCW16"/>
    <mergeCell ref="RDC16:RDE16"/>
    <mergeCell ref="RDK16:RDM16"/>
    <mergeCell ref="RDS16:RDU16"/>
    <mergeCell ref="REA16:REC16"/>
    <mergeCell ref="RBG16:RBI16"/>
    <mergeCell ref="RBO16:RBQ16"/>
    <mergeCell ref="RBW16:RBY16"/>
    <mergeCell ref="RCE16:RCG16"/>
    <mergeCell ref="RCM16:RCO16"/>
    <mergeCell ref="QZS16:QZU16"/>
    <mergeCell ref="RAA16:RAC16"/>
    <mergeCell ref="RAI16:RAK16"/>
    <mergeCell ref="RAQ16:RAS16"/>
    <mergeCell ref="RAY16:RBA16"/>
    <mergeCell ref="QYE16:QYG16"/>
    <mergeCell ref="QYM16:QYO16"/>
    <mergeCell ref="QYU16:QYW16"/>
    <mergeCell ref="QZC16:QZE16"/>
    <mergeCell ref="QZK16:QZM16"/>
    <mergeCell ref="QWQ16:QWS16"/>
    <mergeCell ref="QWY16:QXA16"/>
    <mergeCell ref="QXG16:QXI16"/>
    <mergeCell ref="QXO16:QXQ16"/>
    <mergeCell ref="QXW16:QXY16"/>
    <mergeCell ref="QVC16:QVE16"/>
    <mergeCell ref="QVK16:QVM16"/>
    <mergeCell ref="QVS16:QVU16"/>
    <mergeCell ref="QWA16:QWC16"/>
    <mergeCell ref="QWI16:QWK16"/>
    <mergeCell ref="QTO16:QTQ16"/>
    <mergeCell ref="QTW16:QTY16"/>
    <mergeCell ref="QUE16:QUG16"/>
    <mergeCell ref="QUM16:QUO16"/>
    <mergeCell ref="QUU16:QUW16"/>
    <mergeCell ref="QSA16:QSC16"/>
    <mergeCell ref="QSI16:QSK16"/>
    <mergeCell ref="QSQ16:QSS16"/>
    <mergeCell ref="QSY16:QTA16"/>
    <mergeCell ref="QTG16:QTI16"/>
    <mergeCell ref="QQM16:QQO16"/>
    <mergeCell ref="QQU16:QQW16"/>
    <mergeCell ref="QRC16:QRE16"/>
    <mergeCell ref="QRK16:QRM16"/>
    <mergeCell ref="QRS16:QRU16"/>
    <mergeCell ref="QOY16:QPA16"/>
    <mergeCell ref="QPG16:QPI16"/>
    <mergeCell ref="QPO16:QPQ16"/>
    <mergeCell ref="QPW16:QPY16"/>
    <mergeCell ref="QQE16:QQG16"/>
    <mergeCell ref="QNK16:QNM16"/>
    <mergeCell ref="QNS16:QNU16"/>
    <mergeCell ref="QOA16:QOC16"/>
    <mergeCell ref="QOI16:QOK16"/>
    <mergeCell ref="QOQ16:QOS16"/>
    <mergeCell ref="QLW16:QLY16"/>
    <mergeCell ref="QME16:QMG16"/>
    <mergeCell ref="QMM16:QMO16"/>
    <mergeCell ref="QMU16:QMW16"/>
    <mergeCell ref="QNC16:QNE16"/>
    <mergeCell ref="QKI16:QKK16"/>
    <mergeCell ref="QKQ16:QKS16"/>
    <mergeCell ref="QKY16:QLA16"/>
    <mergeCell ref="QLG16:QLI16"/>
    <mergeCell ref="QLO16:QLQ16"/>
    <mergeCell ref="QIU16:QIW16"/>
    <mergeCell ref="QJC16:QJE16"/>
    <mergeCell ref="QJK16:QJM16"/>
    <mergeCell ref="QJS16:QJU16"/>
    <mergeCell ref="QKA16:QKC16"/>
    <mergeCell ref="QHG16:QHI16"/>
    <mergeCell ref="QHO16:QHQ16"/>
    <mergeCell ref="QHW16:QHY16"/>
    <mergeCell ref="QIE16:QIG16"/>
    <mergeCell ref="QIM16:QIO16"/>
    <mergeCell ref="QFS16:QFU16"/>
    <mergeCell ref="QGA16:QGC16"/>
    <mergeCell ref="QGI16:QGK16"/>
    <mergeCell ref="QGQ16:QGS16"/>
    <mergeCell ref="QGY16:QHA16"/>
    <mergeCell ref="QEE16:QEG16"/>
    <mergeCell ref="QEM16:QEO16"/>
    <mergeCell ref="QEU16:QEW16"/>
    <mergeCell ref="QFC16:QFE16"/>
    <mergeCell ref="QFK16:QFM16"/>
    <mergeCell ref="QCQ16:QCS16"/>
    <mergeCell ref="QCY16:QDA16"/>
    <mergeCell ref="QDG16:QDI16"/>
    <mergeCell ref="QDO16:QDQ16"/>
    <mergeCell ref="QDW16:QDY16"/>
    <mergeCell ref="QBC16:QBE16"/>
    <mergeCell ref="QBK16:QBM16"/>
    <mergeCell ref="QBS16:QBU16"/>
    <mergeCell ref="QCA16:QCC16"/>
    <mergeCell ref="QCI16:QCK16"/>
    <mergeCell ref="PZO16:PZQ16"/>
    <mergeCell ref="PZW16:PZY16"/>
    <mergeCell ref="QAE16:QAG16"/>
    <mergeCell ref="QAM16:QAO16"/>
    <mergeCell ref="QAU16:QAW16"/>
    <mergeCell ref="PYA16:PYC16"/>
    <mergeCell ref="PYI16:PYK16"/>
    <mergeCell ref="PYQ16:PYS16"/>
    <mergeCell ref="PYY16:PZA16"/>
    <mergeCell ref="PZG16:PZI16"/>
    <mergeCell ref="PWM16:PWO16"/>
    <mergeCell ref="PWU16:PWW16"/>
    <mergeCell ref="PXC16:PXE16"/>
    <mergeCell ref="PXK16:PXM16"/>
    <mergeCell ref="PXS16:PXU16"/>
    <mergeCell ref="PUY16:PVA16"/>
    <mergeCell ref="PVG16:PVI16"/>
    <mergeCell ref="PVO16:PVQ16"/>
    <mergeCell ref="PVW16:PVY16"/>
    <mergeCell ref="PWE16:PWG16"/>
    <mergeCell ref="PTK16:PTM16"/>
    <mergeCell ref="PTS16:PTU16"/>
    <mergeCell ref="PUA16:PUC16"/>
    <mergeCell ref="PUI16:PUK16"/>
    <mergeCell ref="PUQ16:PUS16"/>
    <mergeCell ref="PRW16:PRY16"/>
    <mergeCell ref="PSE16:PSG16"/>
    <mergeCell ref="PSM16:PSO16"/>
    <mergeCell ref="PSU16:PSW16"/>
    <mergeCell ref="PTC16:PTE16"/>
    <mergeCell ref="PQI16:PQK16"/>
    <mergeCell ref="PQQ16:PQS16"/>
    <mergeCell ref="PQY16:PRA16"/>
    <mergeCell ref="PRG16:PRI16"/>
    <mergeCell ref="PRO16:PRQ16"/>
    <mergeCell ref="POU16:POW16"/>
    <mergeCell ref="PPC16:PPE16"/>
    <mergeCell ref="PPK16:PPM16"/>
    <mergeCell ref="PPS16:PPU16"/>
    <mergeCell ref="PQA16:PQC16"/>
    <mergeCell ref="PNG16:PNI16"/>
    <mergeCell ref="PNO16:PNQ16"/>
    <mergeCell ref="PNW16:PNY16"/>
    <mergeCell ref="POE16:POG16"/>
    <mergeCell ref="POM16:POO16"/>
    <mergeCell ref="PLS16:PLU16"/>
    <mergeCell ref="PMA16:PMC16"/>
    <mergeCell ref="PMI16:PMK16"/>
    <mergeCell ref="PMQ16:PMS16"/>
    <mergeCell ref="PMY16:PNA16"/>
    <mergeCell ref="PKE16:PKG16"/>
    <mergeCell ref="PKM16:PKO16"/>
    <mergeCell ref="PKU16:PKW16"/>
    <mergeCell ref="PLC16:PLE16"/>
    <mergeCell ref="PLK16:PLM16"/>
    <mergeCell ref="PIQ16:PIS16"/>
    <mergeCell ref="PIY16:PJA16"/>
    <mergeCell ref="PJG16:PJI16"/>
    <mergeCell ref="PJO16:PJQ16"/>
    <mergeCell ref="PJW16:PJY16"/>
    <mergeCell ref="PHC16:PHE16"/>
    <mergeCell ref="PHK16:PHM16"/>
    <mergeCell ref="PHS16:PHU16"/>
    <mergeCell ref="PIA16:PIC16"/>
    <mergeCell ref="PII16:PIK16"/>
    <mergeCell ref="PFO16:PFQ16"/>
    <mergeCell ref="PFW16:PFY16"/>
    <mergeCell ref="PGE16:PGG16"/>
    <mergeCell ref="PGM16:PGO16"/>
    <mergeCell ref="PGU16:PGW16"/>
    <mergeCell ref="PEA16:PEC16"/>
    <mergeCell ref="PEI16:PEK16"/>
    <mergeCell ref="PEQ16:PES16"/>
    <mergeCell ref="PEY16:PFA16"/>
    <mergeCell ref="PFG16:PFI16"/>
    <mergeCell ref="PCM16:PCO16"/>
    <mergeCell ref="PCU16:PCW16"/>
    <mergeCell ref="PDC16:PDE16"/>
    <mergeCell ref="PDK16:PDM16"/>
    <mergeCell ref="PDS16:PDU16"/>
    <mergeCell ref="PAY16:PBA16"/>
    <mergeCell ref="PBG16:PBI16"/>
    <mergeCell ref="PBO16:PBQ16"/>
    <mergeCell ref="PBW16:PBY16"/>
    <mergeCell ref="PCE16:PCG16"/>
    <mergeCell ref="OZK16:OZM16"/>
    <mergeCell ref="OZS16:OZU16"/>
    <mergeCell ref="PAA16:PAC16"/>
    <mergeCell ref="PAI16:PAK16"/>
    <mergeCell ref="PAQ16:PAS16"/>
    <mergeCell ref="OXW16:OXY16"/>
    <mergeCell ref="OYE16:OYG16"/>
    <mergeCell ref="OYM16:OYO16"/>
    <mergeCell ref="OYU16:OYW16"/>
    <mergeCell ref="OZC16:OZE16"/>
    <mergeCell ref="OWI16:OWK16"/>
    <mergeCell ref="OWQ16:OWS16"/>
    <mergeCell ref="OWY16:OXA16"/>
    <mergeCell ref="OXG16:OXI16"/>
    <mergeCell ref="OXO16:OXQ16"/>
    <mergeCell ref="OUU16:OUW16"/>
    <mergeCell ref="OVC16:OVE16"/>
    <mergeCell ref="OVK16:OVM16"/>
    <mergeCell ref="OVS16:OVU16"/>
    <mergeCell ref="OWA16:OWC16"/>
    <mergeCell ref="OTG16:OTI16"/>
    <mergeCell ref="OTO16:OTQ16"/>
    <mergeCell ref="OTW16:OTY16"/>
    <mergeCell ref="OUE16:OUG16"/>
    <mergeCell ref="OUM16:OUO16"/>
    <mergeCell ref="ORS16:ORU16"/>
    <mergeCell ref="OSA16:OSC16"/>
    <mergeCell ref="OSI16:OSK16"/>
    <mergeCell ref="OSQ16:OSS16"/>
    <mergeCell ref="OSY16:OTA16"/>
    <mergeCell ref="OQE16:OQG16"/>
    <mergeCell ref="OQM16:OQO16"/>
    <mergeCell ref="OQU16:OQW16"/>
    <mergeCell ref="ORC16:ORE16"/>
    <mergeCell ref="ORK16:ORM16"/>
    <mergeCell ref="OOQ16:OOS16"/>
    <mergeCell ref="OOY16:OPA16"/>
    <mergeCell ref="OPG16:OPI16"/>
    <mergeCell ref="OPO16:OPQ16"/>
    <mergeCell ref="OPW16:OPY16"/>
    <mergeCell ref="ONC16:ONE16"/>
    <mergeCell ref="ONK16:ONM16"/>
    <mergeCell ref="ONS16:ONU16"/>
    <mergeCell ref="OOA16:OOC16"/>
    <mergeCell ref="OOI16:OOK16"/>
    <mergeCell ref="OLO16:OLQ16"/>
    <mergeCell ref="OLW16:OLY16"/>
    <mergeCell ref="OME16:OMG16"/>
    <mergeCell ref="OMM16:OMO16"/>
    <mergeCell ref="OMU16:OMW16"/>
    <mergeCell ref="OKA16:OKC16"/>
    <mergeCell ref="OKI16:OKK16"/>
    <mergeCell ref="OKQ16:OKS16"/>
    <mergeCell ref="OKY16:OLA16"/>
    <mergeCell ref="OLG16:OLI16"/>
    <mergeCell ref="OIM16:OIO16"/>
    <mergeCell ref="OIU16:OIW16"/>
    <mergeCell ref="OJC16:OJE16"/>
    <mergeCell ref="OJK16:OJM16"/>
    <mergeCell ref="OJS16:OJU16"/>
    <mergeCell ref="OGY16:OHA16"/>
    <mergeCell ref="OHG16:OHI16"/>
    <mergeCell ref="OHO16:OHQ16"/>
    <mergeCell ref="OHW16:OHY16"/>
    <mergeCell ref="OIE16:OIG16"/>
    <mergeCell ref="OFK16:OFM16"/>
    <mergeCell ref="OFS16:OFU16"/>
    <mergeCell ref="OGA16:OGC16"/>
    <mergeCell ref="OGI16:OGK16"/>
    <mergeCell ref="OGQ16:OGS16"/>
    <mergeCell ref="ODW16:ODY16"/>
    <mergeCell ref="OEE16:OEG16"/>
    <mergeCell ref="OEM16:OEO16"/>
    <mergeCell ref="OEU16:OEW16"/>
    <mergeCell ref="OFC16:OFE16"/>
    <mergeCell ref="OCI16:OCK16"/>
    <mergeCell ref="OCQ16:OCS16"/>
    <mergeCell ref="OCY16:ODA16"/>
    <mergeCell ref="ODG16:ODI16"/>
    <mergeCell ref="ODO16:ODQ16"/>
    <mergeCell ref="OAU16:OAW16"/>
    <mergeCell ref="OBC16:OBE16"/>
    <mergeCell ref="OBK16:OBM16"/>
    <mergeCell ref="OBS16:OBU16"/>
    <mergeCell ref="OCA16:OCC16"/>
    <mergeCell ref="NZG16:NZI16"/>
    <mergeCell ref="NZO16:NZQ16"/>
    <mergeCell ref="NZW16:NZY16"/>
    <mergeCell ref="OAE16:OAG16"/>
    <mergeCell ref="OAM16:OAO16"/>
    <mergeCell ref="NXS16:NXU16"/>
    <mergeCell ref="NYA16:NYC16"/>
    <mergeCell ref="NYI16:NYK16"/>
    <mergeCell ref="NYQ16:NYS16"/>
    <mergeCell ref="NYY16:NZA16"/>
    <mergeCell ref="NWE16:NWG16"/>
    <mergeCell ref="NWM16:NWO16"/>
    <mergeCell ref="NWU16:NWW16"/>
    <mergeCell ref="NXC16:NXE16"/>
    <mergeCell ref="NXK16:NXM16"/>
    <mergeCell ref="NUQ16:NUS16"/>
    <mergeCell ref="NUY16:NVA16"/>
    <mergeCell ref="NVG16:NVI16"/>
    <mergeCell ref="NVO16:NVQ16"/>
    <mergeCell ref="NVW16:NVY16"/>
    <mergeCell ref="NTC16:NTE16"/>
    <mergeCell ref="NTK16:NTM16"/>
    <mergeCell ref="NTS16:NTU16"/>
    <mergeCell ref="NUA16:NUC16"/>
    <mergeCell ref="NUI16:NUK16"/>
    <mergeCell ref="NRO16:NRQ16"/>
    <mergeCell ref="NRW16:NRY16"/>
    <mergeCell ref="NSE16:NSG16"/>
    <mergeCell ref="NSM16:NSO16"/>
    <mergeCell ref="NSU16:NSW16"/>
    <mergeCell ref="NQA16:NQC16"/>
    <mergeCell ref="NQI16:NQK16"/>
    <mergeCell ref="NQQ16:NQS16"/>
    <mergeCell ref="NQY16:NRA16"/>
    <mergeCell ref="NRG16:NRI16"/>
    <mergeCell ref="NOM16:NOO16"/>
    <mergeCell ref="NOU16:NOW16"/>
    <mergeCell ref="NPC16:NPE16"/>
    <mergeCell ref="NPK16:NPM16"/>
    <mergeCell ref="NPS16:NPU16"/>
    <mergeCell ref="NMY16:NNA16"/>
    <mergeCell ref="NNG16:NNI16"/>
    <mergeCell ref="NNO16:NNQ16"/>
    <mergeCell ref="NNW16:NNY16"/>
    <mergeCell ref="NOE16:NOG16"/>
    <mergeCell ref="NLK16:NLM16"/>
    <mergeCell ref="NLS16:NLU16"/>
    <mergeCell ref="NMA16:NMC16"/>
    <mergeCell ref="NMI16:NMK16"/>
    <mergeCell ref="NMQ16:NMS16"/>
    <mergeCell ref="NJW16:NJY16"/>
    <mergeCell ref="NKE16:NKG16"/>
    <mergeCell ref="NKM16:NKO16"/>
    <mergeCell ref="NKU16:NKW16"/>
    <mergeCell ref="NLC16:NLE16"/>
    <mergeCell ref="NII16:NIK16"/>
    <mergeCell ref="NIQ16:NIS16"/>
    <mergeCell ref="NIY16:NJA16"/>
    <mergeCell ref="NJG16:NJI16"/>
    <mergeCell ref="NJO16:NJQ16"/>
    <mergeCell ref="NGU16:NGW16"/>
    <mergeCell ref="NHC16:NHE16"/>
    <mergeCell ref="NHK16:NHM16"/>
    <mergeCell ref="NHS16:NHU16"/>
    <mergeCell ref="NIA16:NIC16"/>
    <mergeCell ref="NFG16:NFI16"/>
    <mergeCell ref="NFO16:NFQ16"/>
    <mergeCell ref="NFW16:NFY16"/>
    <mergeCell ref="NGE16:NGG16"/>
    <mergeCell ref="NGM16:NGO16"/>
    <mergeCell ref="NDS16:NDU16"/>
    <mergeCell ref="NEA16:NEC16"/>
    <mergeCell ref="NEI16:NEK16"/>
    <mergeCell ref="NEQ16:NES16"/>
    <mergeCell ref="NEY16:NFA16"/>
    <mergeCell ref="NCE16:NCG16"/>
    <mergeCell ref="NCM16:NCO16"/>
    <mergeCell ref="NCU16:NCW16"/>
    <mergeCell ref="NDC16:NDE16"/>
    <mergeCell ref="NDK16:NDM16"/>
    <mergeCell ref="NAQ16:NAS16"/>
    <mergeCell ref="NAY16:NBA16"/>
    <mergeCell ref="NBG16:NBI16"/>
    <mergeCell ref="NBO16:NBQ16"/>
    <mergeCell ref="NBW16:NBY16"/>
    <mergeCell ref="MZC16:MZE16"/>
    <mergeCell ref="MZK16:MZM16"/>
    <mergeCell ref="MZS16:MZU16"/>
    <mergeCell ref="NAA16:NAC16"/>
    <mergeCell ref="NAI16:NAK16"/>
    <mergeCell ref="MXO16:MXQ16"/>
    <mergeCell ref="MXW16:MXY16"/>
    <mergeCell ref="MYE16:MYG16"/>
    <mergeCell ref="MYM16:MYO16"/>
    <mergeCell ref="MYU16:MYW16"/>
    <mergeCell ref="MWA16:MWC16"/>
    <mergeCell ref="MWI16:MWK16"/>
    <mergeCell ref="MWQ16:MWS16"/>
    <mergeCell ref="MWY16:MXA16"/>
    <mergeCell ref="MXG16:MXI16"/>
    <mergeCell ref="MUM16:MUO16"/>
    <mergeCell ref="MUU16:MUW16"/>
    <mergeCell ref="MVC16:MVE16"/>
    <mergeCell ref="MVK16:MVM16"/>
    <mergeCell ref="MVS16:MVU16"/>
    <mergeCell ref="MSY16:MTA16"/>
    <mergeCell ref="MTG16:MTI16"/>
    <mergeCell ref="MTO16:MTQ16"/>
    <mergeCell ref="MTW16:MTY16"/>
    <mergeCell ref="MUE16:MUG16"/>
    <mergeCell ref="MRK16:MRM16"/>
    <mergeCell ref="MRS16:MRU16"/>
    <mergeCell ref="MSA16:MSC16"/>
    <mergeCell ref="MSI16:MSK16"/>
    <mergeCell ref="MSQ16:MSS16"/>
    <mergeCell ref="MPW16:MPY16"/>
    <mergeCell ref="MQE16:MQG16"/>
    <mergeCell ref="MQM16:MQO16"/>
    <mergeCell ref="MQU16:MQW16"/>
    <mergeCell ref="MRC16:MRE16"/>
    <mergeCell ref="MOI16:MOK16"/>
    <mergeCell ref="MOQ16:MOS16"/>
    <mergeCell ref="MOY16:MPA16"/>
    <mergeCell ref="MPG16:MPI16"/>
    <mergeCell ref="MPO16:MPQ16"/>
    <mergeCell ref="MMU16:MMW16"/>
    <mergeCell ref="MNC16:MNE16"/>
    <mergeCell ref="MNK16:MNM16"/>
    <mergeCell ref="MNS16:MNU16"/>
    <mergeCell ref="MOA16:MOC16"/>
    <mergeCell ref="MLG16:MLI16"/>
    <mergeCell ref="MLO16:MLQ16"/>
    <mergeCell ref="MLW16:MLY16"/>
    <mergeCell ref="MME16:MMG16"/>
    <mergeCell ref="MMM16:MMO16"/>
    <mergeCell ref="MJS16:MJU16"/>
    <mergeCell ref="MKA16:MKC16"/>
    <mergeCell ref="MKI16:MKK16"/>
    <mergeCell ref="MKQ16:MKS16"/>
    <mergeCell ref="MKY16:MLA16"/>
    <mergeCell ref="MIE16:MIG16"/>
    <mergeCell ref="MIM16:MIO16"/>
    <mergeCell ref="MIU16:MIW16"/>
    <mergeCell ref="MJC16:MJE16"/>
    <mergeCell ref="MJK16:MJM16"/>
    <mergeCell ref="MGQ16:MGS16"/>
    <mergeCell ref="MGY16:MHA16"/>
    <mergeCell ref="MHG16:MHI16"/>
    <mergeCell ref="MHO16:MHQ16"/>
    <mergeCell ref="MHW16:MHY16"/>
    <mergeCell ref="MFC16:MFE16"/>
    <mergeCell ref="MFK16:MFM16"/>
    <mergeCell ref="MFS16:MFU16"/>
    <mergeCell ref="MGA16:MGC16"/>
    <mergeCell ref="MGI16:MGK16"/>
    <mergeCell ref="MDO16:MDQ16"/>
    <mergeCell ref="MDW16:MDY16"/>
    <mergeCell ref="MEE16:MEG16"/>
    <mergeCell ref="MEM16:MEO16"/>
    <mergeCell ref="MEU16:MEW16"/>
    <mergeCell ref="MCA16:MCC16"/>
    <mergeCell ref="MCI16:MCK16"/>
    <mergeCell ref="MCQ16:MCS16"/>
    <mergeCell ref="MCY16:MDA16"/>
    <mergeCell ref="MDG16:MDI16"/>
    <mergeCell ref="MAM16:MAO16"/>
    <mergeCell ref="MAU16:MAW16"/>
    <mergeCell ref="MBC16:MBE16"/>
    <mergeCell ref="MBK16:MBM16"/>
    <mergeCell ref="MBS16:MBU16"/>
    <mergeCell ref="LYY16:LZA16"/>
    <mergeCell ref="LZG16:LZI16"/>
    <mergeCell ref="LZO16:LZQ16"/>
    <mergeCell ref="LZW16:LZY16"/>
    <mergeCell ref="MAE16:MAG16"/>
    <mergeCell ref="LXK16:LXM16"/>
    <mergeCell ref="LXS16:LXU16"/>
    <mergeCell ref="LYA16:LYC16"/>
    <mergeCell ref="LYI16:LYK16"/>
    <mergeCell ref="LYQ16:LYS16"/>
    <mergeCell ref="LVW16:LVY16"/>
    <mergeCell ref="LWE16:LWG16"/>
    <mergeCell ref="LWM16:LWO16"/>
    <mergeCell ref="LWU16:LWW16"/>
    <mergeCell ref="LXC16:LXE16"/>
    <mergeCell ref="LUI16:LUK16"/>
    <mergeCell ref="LUQ16:LUS16"/>
    <mergeCell ref="LUY16:LVA16"/>
    <mergeCell ref="LVG16:LVI16"/>
    <mergeCell ref="LVO16:LVQ16"/>
    <mergeCell ref="LSU16:LSW16"/>
    <mergeCell ref="LTC16:LTE16"/>
    <mergeCell ref="LTK16:LTM16"/>
    <mergeCell ref="LTS16:LTU16"/>
    <mergeCell ref="LUA16:LUC16"/>
    <mergeCell ref="LRG16:LRI16"/>
    <mergeCell ref="LRO16:LRQ16"/>
    <mergeCell ref="LRW16:LRY16"/>
    <mergeCell ref="LSE16:LSG16"/>
    <mergeCell ref="LSM16:LSO16"/>
    <mergeCell ref="LPS16:LPU16"/>
    <mergeCell ref="LQA16:LQC16"/>
    <mergeCell ref="LQI16:LQK16"/>
    <mergeCell ref="LQQ16:LQS16"/>
    <mergeCell ref="LQY16:LRA16"/>
    <mergeCell ref="LOE16:LOG16"/>
    <mergeCell ref="LOM16:LOO16"/>
    <mergeCell ref="LOU16:LOW16"/>
    <mergeCell ref="LPC16:LPE16"/>
    <mergeCell ref="LPK16:LPM16"/>
    <mergeCell ref="LMQ16:LMS16"/>
    <mergeCell ref="LMY16:LNA16"/>
    <mergeCell ref="LNG16:LNI16"/>
    <mergeCell ref="LNO16:LNQ16"/>
    <mergeCell ref="LNW16:LNY16"/>
    <mergeCell ref="LLC16:LLE16"/>
    <mergeCell ref="LLK16:LLM16"/>
    <mergeCell ref="LLS16:LLU16"/>
    <mergeCell ref="LMA16:LMC16"/>
    <mergeCell ref="LMI16:LMK16"/>
    <mergeCell ref="LJO16:LJQ16"/>
    <mergeCell ref="LJW16:LJY16"/>
    <mergeCell ref="LKE16:LKG16"/>
    <mergeCell ref="LKM16:LKO16"/>
    <mergeCell ref="LKU16:LKW16"/>
    <mergeCell ref="LIA16:LIC16"/>
    <mergeCell ref="LII16:LIK16"/>
    <mergeCell ref="LIQ16:LIS16"/>
    <mergeCell ref="LIY16:LJA16"/>
    <mergeCell ref="LJG16:LJI16"/>
    <mergeCell ref="LGM16:LGO16"/>
    <mergeCell ref="LGU16:LGW16"/>
    <mergeCell ref="LHC16:LHE16"/>
    <mergeCell ref="LHK16:LHM16"/>
    <mergeCell ref="LHS16:LHU16"/>
    <mergeCell ref="LEY16:LFA16"/>
    <mergeCell ref="LFG16:LFI16"/>
    <mergeCell ref="LFO16:LFQ16"/>
    <mergeCell ref="LFW16:LFY16"/>
    <mergeCell ref="LGE16:LGG16"/>
    <mergeCell ref="LDK16:LDM16"/>
    <mergeCell ref="LDS16:LDU16"/>
    <mergeCell ref="LEA16:LEC16"/>
    <mergeCell ref="LEI16:LEK16"/>
    <mergeCell ref="LEQ16:LES16"/>
    <mergeCell ref="LBW16:LBY16"/>
    <mergeCell ref="LCE16:LCG16"/>
    <mergeCell ref="LCM16:LCO16"/>
    <mergeCell ref="LCU16:LCW16"/>
    <mergeCell ref="LDC16:LDE16"/>
    <mergeCell ref="LAI16:LAK16"/>
    <mergeCell ref="LAQ16:LAS16"/>
    <mergeCell ref="LAY16:LBA16"/>
    <mergeCell ref="LBG16:LBI16"/>
    <mergeCell ref="LBO16:LBQ16"/>
    <mergeCell ref="KYU16:KYW16"/>
    <mergeCell ref="KZC16:KZE16"/>
    <mergeCell ref="KZK16:KZM16"/>
    <mergeCell ref="KZS16:KZU16"/>
    <mergeCell ref="LAA16:LAC16"/>
    <mergeCell ref="KXG16:KXI16"/>
    <mergeCell ref="KXO16:KXQ16"/>
    <mergeCell ref="KXW16:KXY16"/>
    <mergeCell ref="KYE16:KYG16"/>
    <mergeCell ref="KYM16:KYO16"/>
    <mergeCell ref="KVS16:KVU16"/>
    <mergeCell ref="KWA16:KWC16"/>
    <mergeCell ref="KWI16:KWK16"/>
    <mergeCell ref="KWQ16:KWS16"/>
    <mergeCell ref="KWY16:KXA16"/>
    <mergeCell ref="KUE16:KUG16"/>
    <mergeCell ref="KUM16:KUO16"/>
    <mergeCell ref="KUU16:KUW16"/>
    <mergeCell ref="KVC16:KVE16"/>
    <mergeCell ref="KVK16:KVM16"/>
    <mergeCell ref="KSQ16:KSS16"/>
    <mergeCell ref="KSY16:KTA16"/>
    <mergeCell ref="KTG16:KTI16"/>
    <mergeCell ref="KTO16:KTQ16"/>
    <mergeCell ref="KTW16:KTY16"/>
    <mergeCell ref="KRC16:KRE16"/>
    <mergeCell ref="KRK16:KRM16"/>
    <mergeCell ref="KRS16:KRU16"/>
    <mergeCell ref="KSA16:KSC16"/>
    <mergeCell ref="KSI16:KSK16"/>
    <mergeCell ref="KPO16:KPQ16"/>
    <mergeCell ref="KPW16:KPY16"/>
    <mergeCell ref="KQE16:KQG16"/>
    <mergeCell ref="KQM16:KQO16"/>
    <mergeCell ref="KQU16:KQW16"/>
    <mergeCell ref="KOA16:KOC16"/>
    <mergeCell ref="KOI16:KOK16"/>
    <mergeCell ref="KOQ16:KOS16"/>
    <mergeCell ref="KOY16:KPA16"/>
    <mergeCell ref="KPG16:KPI16"/>
    <mergeCell ref="KMM16:KMO16"/>
    <mergeCell ref="KMU16:KMW16"/>
    <mergeCell ref="KNC16:KNE16"/>
    <mergeCell ref="KNK16:KNM16"/>
    <mergeCell ref="KNS16:KNU16"/>
    <mergeCell ref="KKY16:KLA16"/>
    <mergeCell ref="KLG16:KLI16"/>
    <mergeCell ref="KLO16:KLQ16"/>
    <mergeCell ref="KLW16:KLY16"/>
    <mergeCell ref="KME16:KMG16"/>
    <mergeCell ref="KJK16:KJM16"/>
    <mergeCell ref="KJS16:KJU16"/>
    <mergeCell ref="KKA16:KKC16"/>
    <mergeCell ref="KKI16:KKK16"/>
    <mergeCell ref="KKQ16:KKS16"/>
    <mergeCell ref="KHW16:KHY16"/>
    <mergeCell ref="KIE16:KIG16"/>
    <mergeCell ref="KIM16:KIO16"/>
    <mergeCell ref="KIU16:KIW16"/>
    <mergeCell ref="KJC16:KJE16"/>
    <mergeCell ref="KGI16:KGK16"/>
    <mergeCell ref="KGQ16:KGS16"/>
    <mergeCell ref="KGY16:KHA16"/>
    <mergeCell ref="KHG16:KHI16"/>
    <mergeCell ref="KHO16:KHQ16"/>
    <mergeCell ref="KEU16:KEW16"/>
    <mergeCell ref="KFC16:KFE16"/>
    <mergeCell ref="KFK16:KFM16"/>
    <mergeCell ref="KFS16:KFU16"/>
    <mergeCell ref="KGA16:KGC16"/>
    <mergeCell ref="KDG16:KDI16"/>
    <mergeCell ref="KDO16:KDQ16"/>
    <mergeCell ref="KDW16:KDY16"/>
    <mergeCell ref="KEE16:KEG16"/>
    <mergeCell ref="KEM16:KEO16"/>
    <mergeCell ref="KBS16:KBU16"/>
    <mergeCell ref="KCA16:KCC16"/>
    <mergeCell ref="KCI16:KCK16"/>
    <mergeCell ref="KCQ16:KCS16"/>
    <mergeCell ref="KCY16:KDA16"/>
    <mergeCell ref="KAE16:KAG16"/>
    <mergeCell ref="KAM16:KAO16"/>
    <mergeCell ref="KAU16:KAW16"/>
    <mergeCell ref="KBC16:KBE16"/>
    <mergeCell ref="KBK16:KBM16"/>
    <mergeCell ref="JYQ16:JYS16"/>
    <mergeCell ref="JYY16:JZA16"/>
    <mergeCell ref="JZG16:JZI16"/>
    <mergeCell ref="JZO16:JZQ16"/>
    <mergeCell ref="JZW16:JZY16"/>
    <mergeCell ref="JXC16:JXE16"/>
    <mergeCell ref="JXK16:JXM16"/>
    <mergeCell ref="JXS16:JXU16"/>
    <mergeCell ref="JYA16:JYC16"/>
    <mergeCell ref="JYI16:JYK16"/>
    <mergeCell ref="JVO16:JVQ16"/>
    <mergeCell ref="JVW16:JVY16"/>
    <mergeCell ref="JWE16:JWG16"/>
    <mergeCell ref="JWM16:JWO16"/>
    <mergeCell ref="JWU16:JWW16"/>
    <mergeCell ref="JUA16:JUC16"/>
    <mergeCell ref="JUI16:JUK16"/>
    <mergeCell ref="JUQ16:JUS16"/>
    <mergeCell ref="JUY16:JVA16"/>
    <mergeCell ref="JVG16:JVI16"/>
    <mergeCell ref="JSM16:JSO16"/>
    <mergeCell ref="JSU16:JSW16"/>
    <mergeCell ref="JTC16:JTE16"/>
    <mergeCell ref="JTK16:JTM16"/>
    <mergeCell ref="JTS16:JTU16"/>
    <mergeCell ref="JQY16:JRA16"/>
    <mergeCell ref="JRG16:JRI16"/>
    <mergeCell ref="JRO16:JRQ16"/>
    <mergeCell ref="JRW16:JRY16"/>
    <mergeCell ref="JSE16:JSG16"/>
    <mergeCell ref="JPK16:JPM16"/>
    <mergeCell ref="JPS16:JPU16"/>
    <mergeCell ref="JQA16:JQC16"/>
    <mergeCell ref="JQI16:JQK16"/>
    <mergeCell ref="JQQ16:JQS16"/>
    <mergeCell ref="JNW16:JNY16"/>
    <mergeCell ref="JOE16:JOG16"/>
    <mergeCell ref="JOM16:JOO16"/>
    <mergeCell ref="JOU16:JOW16"/>
    <mergeCell ref="JPC16:JPE16"/>
    <mergeCell ref="JMI16:JMK16"/>
    <mergeCell ref="JMQ16:JMS16"/>
    <mergeCell ref="JMY16:JNA16"/>
    <mergeCell ref="JNG16:JNI16"/>
    <mergeCell ref="JNO16:JNQ16"/>
    <mergeCell ref="JKU16:JKW16"/>
    <mergeCell ref="JLC16:JLE16"/>
    <mergeCell ref="JLK16:JLM16"/>
    <mergeCell ref="JLS16:JLU16"/>
    <mergeCell ref="JMA16:JMC16"/>
    <mergeCell ref="JJG16:JJI16"/>
    <mergeCell ref="JJO16:JJQ16"/>
    <mergeCell ref="JJW16:JJY16"/>
    <mergeCell ref="JKE16:JKG16"/>
    <mergeCell ref="JKM16:JKO16"/>
    <mergeCell ref="JHS16:JHU16"/>
    <mergeCell ref="JIA16:JIC16"/>
    <mergeCell ref="JII16:JIK16"/>
    <mergeCell ref="JIQ16:JIS16"/>
    <mergeCell ref="JIY16:JJA16"/>
    <mergeCell ref="JGE16:JGG16"/>
    <mergeCell ref="JGM16:JGO16"/>
    <mergeCell ref="JGU16:JGW16"/>
    <mergeCell ref="JHC16:JHE16"/>
    <mergeCell ref="JHK16:JHM16"/>
    <mergeCell ref="JEQ16:JES16"/>
    <mergeCell ref="JEY16:JFA16"/>
    <mergeCell ref="JFG16:JFI16"/>
    <mergeCell ref="JFO16:JFQ16"/>
    <mergeCell ref="JFW16:JFY16"/>
    <mergeCell ref="JDC16:JDE16"/>
    <mergeCell ref="JDK16:JDM16"/>
    <mergeCell ref="JDS16:JDU16"/>
    <mergeCell ref="JEA16:JEC16"/>
    <mergeCell ref="JEI16:JEK16"/>
    <mergeCell ref="JBO16:JBQ16"/>
    <mergeCell ref="JBW16:JBY16"/>
    <mergeCell ref="JCE16:JCG16"/>
    <mergeCell ref="JCM16:JCO16"/>
    <mergeCell ref="JCU16:JCW16"/>
    <mergeCell ref="JAA16:JAC16"/>
    <mergeCell ref="JAI16:JAK16"/>
    <mergeCell ref="JAQ16:JAS16"/>
    <mergeCell ref="JAY16:JBA16"/>
    <mergeCell ref="JBG16:JBI16"/>
    <mergeCell ref="IYM16:IYO16"/>
    <mergeCell ref="IYU16:IYW16"/>
    <mergeCell ref="IZC16:IZE16"/>
    <mergeCell ref="IZK16:IZM16"/>
    <mergeCell ref="IZS16:IZU16"/>
    <mergeCell ref="IWY16:IXA16"/>
    <mergeCell ref="IXG16:IXI16"/>
    <mergeCell ref="IXO16:IXQ16"/>
    <mergeCell ref="IXW16:IXY16"/>
    <mergeCell ref="IYE16:IYG16"/>
    <mergeCell ref="IVK16:IVM16"/>
    <mergeCell ref="IVS16:IVU16"/>
    <mergeCell ref="IWA16:IWC16"/>
    <mergeCell ref="IWI16:IWK16"/>
    <mergeCell ref="IWQ16:IWS16"/>
    <mergeCell ref="ITW16:ITY16"/>
    <mergeCell ref="IUE16:IUG16"/>
    <mergeCell ref="IUM16:IUO16"/>
    <mergeCell ref="IUU16:IUW16"/>
    <mergeCell ref="IVC16:IVE16"/>
    <mergeCell ref="ISI16:ISK16"/>
    <mergeCell ref="ISQ16:ISS16"/>
    <mergeCell ref="ISY16:ITA16"/>
    <mergeCell ref="ITG16:ITI16"/>
    <mergeCell ref="ITO16:ITQ16"/>
    <mergeCell ref="IQU16:IQW16"/>
    <mergeCell ref="IRC16:IRE16"/>
    <mergeCell ref="IRK16:IRM16"/>
    <mergeCell ref="IRS16:IRU16"/>
    <mergeCell ref="ISA16:ISC16"/>
    <mergeCell ref="IPG16:IPI16"/>
    <mergeCell ref="IPO16:IPQ16"/>
    <mergeCell ref="IPW16:IPY16"/>
    <mergeCell ref="IQE16:IQG16"/>
    <mergeCell ref="IQM16:IQO16"/>
    <mergeCell ref="INS16:INU16"/>
    <mergeCell ref="IOA16:IOC16"/>
    <mergeCell ref="IOI16:IOK16"/>
    <mergeCell ref="IOQ16:IOS16"/>
    <mergeCell ref="IOY16:IPA16"/>
    <mergeCell ref="IME16:IMG16"/>
    <mergeCell ref="IMM16:IMO16"/>
    <mergeCell ref="IMU16:IMW16"/>
    <mergeCell ref="INC16:INE16"/>
    <mergeCell ref="INK16:INM16"/>
    <mergeCell ref="IKQ16:IKS16"/>
    <mergeCell ref="IKY16:ILA16"/>
    <mergeCell ref="ILG16:ILI16"/>
    <mergeCell ref="ILO16:ILQ16"/>
    <mergeCell ref="ILW16:ILY16"/>
    <mergeCell ref="IJC16:IJE16"/>
    <mergeCell ref="IJK16:IJM16"/>
    <mergeCell ref="IJS16:IJU16"/>
    <mergeCell ref="IKA16:IKC16"/>
    <mergeCell ref="IKI16:IKK16"/>
    <mergeCell ref="IHO16:IHQ16"/>
    <mergeCell ref="IHW16:IHY16"/>
    <mergeCell ref="IIE16:IIG16"/>
    <mergeCell ref="IIM16:IIO16"/>
    <mergeCell ref="IIU16:IIW16"/>
    <mergeCell ref="IGA16:IGC16"/>
    <mergeCell ref="IGI16:IGK16"/>
    <mergeCell ref="IGQ16:IGS16"/>
    <mergeCell ref="IGY16:IHA16"/>
    <mergeCell ref="IHG16:IHI16"/>
    <mergeCell ref="IEM16:IEO16"/>
    <mergeCell ref="IEU16:IEW16"/>
    <mergeCell ref="IFC16:IFE16"/>
    <mergeCell ref="IFK16:IFM16"/>
    <mergeCell ref="IFS16:IFU16"/>
    <mergeCell ref="ICY16:IDA16"/>
    <mergeCell ref="IDG16:IDI16"/>
    <mergeCell ref="IDO16:IDQ16"/>
    <mergeCell ref="IDW16:IDY16"/>
    <mergeCell ref="IEE16:IEG16"/>
    <mergeCell ref="IBK16:IBM16"/>
    <mergeCell ref="IBS16:IBU16"/>
    <mergeCell ref="ICA16:ICC16"/>
    <mergeCell ref="ICI16:ICK16"/>
    <mergeCell ref="ICQ16:ICS16"/>
    <mergeCell ref="HZW16:HZY16"/>
    <mergeCell ref="IAE16:IAG16"/>
    <mergeCell ref="IAM16:IAO16"/>
    <mergeCell ref="IAU16:IAW16"/>
    <mergeCell ref="IBC16:IBE16"/>
    <mergeCell ref="HYI16:HYK16"/>
    <mergeCell ref="HYQ16:HYS16"/>
    <mergeCell ref="HYY16:HZA16"/>
    <mergeCell ref="HZG16:HZI16"/>
    <mergeCell ref="HZO16:HZQ16"/>
    <mergeCell ref="HWU16:HWW16"/>
    <mergeCell ref="HXC16:HXE16"/>
    <mergeCell ref="HXK16:HXM16"/>
    <mergeCell ref="HXS16:HXU16"/>
    <mergeCell ref="HYA16:HYC16"/>
    <mergeCell ref="HVG16:HVI16"/>
    <mergeCell ref="HVO16:HVQ16"/>
    <mergeCell ref="HVW16:HVY16"/>
    <mergeCell ref="HWE16:HWG16"/>
    <mergeCell ref="HWM16:HWO16"/>
    <mergeCell ref="HTS16:HTU16"/>
    <mergeCell ref="HUA16:HUC16"/>
    <mergeCell ref="HUI16:HUK16"/>
    <mergeCell ref="HUQ16:HUS16"/>
    <mergeCell ref="HUY16:HVA16"/>
    <mergeCell ref="HSE16:HSG16"/>
    <mergeCell ref="HSM16:HSO16"/>
    <mergeCell ref="HSU16:HSW16"/>
    <mergeCell ref="HTC16:HTE16"/>
    <mergeCell ref="HTK16:HTM16"/>
    <mergeCell ref="HQQ16:HQS16"/>
    <mergeCell ref="HQY16:HRA16"/>
    <mergeCell ref="HRG16:HRI16"/>
    <mergeCell ref="HRO16:HRQ16"/>
    <mergeCell ref="HRW16:HRY16"/>
    <mergeCell ref="HPC16:HPE16"/>
    <mergeCell ref="HPK16:HPM16"/>
    <mergeCell ref="HPS16:HPU16"/>
    <mergeCell ref="HQA16:HQC16"/>
    <mergeCell ref="HQI16:HQK16"/>
    <mergeCell ref="HNO16:HNQ16"/>
    <mergeCell ref="HNW16:HNY16"/>
    <mergeCell ref="HOE16:HOG16"/>
    <mergeCell ref="HOM16:HOO16"/>
    <mergeCell ref="HOU16:HOW16"/>
    <mergeCell ref="HMA16:HMC16"/>
    <mergeCell ref="HMI16:HMK16"/>
    <mergeCell ref="HMQ16:HMS16"/>
    <mergeCell ref="HMY16:HNA16"/>
    <mergeCell ref="HNG16:HNI16"/>
    <mergeCell ref="HKM16:HKO16"/>
    <mergeCell ref="HKU16:HKW16"/>
    <mergeCell ref="HLC16:HLE16"/>
    <mergeCell ref="HLK16:HLM16"/>
    <mergeCell ref="HLS16:HLU16"/>
    <mergeCell ref="HIY16:HJA16"/>
    <mergeCell ref="HJG16:HJI16"/>
    <mergeCell ref="HJO16:HJQ16"/>
    <mergeCell ref="HJW16:HJY16"/>
    <mergeCell ref="HKE16:HKG16"/>
    <mergeCell ref="HHK16:HHM16"/>
    <mergeCell ref="HHS16:HHU16"/>
    <mergeCell ref="HIA16:HIC16"/>
    <mergeCell ref="HII16:HIK16"/>
    <mergeCell ref="HIQ16:HIS16"/>
    <mergeCell ref="HFW16:HFY16"/>
    <mergeCell ref="HGE16:HGG16"/>
    <mergeCell ref="HGM16:HGO16"/>
    <mergeCell ref="HGU16:HGW16"/>
    <mergeCell ref="HHC16:HHE16"/>
    <mergeCell ref="HEI16:HEK16"/>
    <mergeCell ref="HEQ16:HES16"/>
    <mergeCell ref="HEY16:HFA16"/>
    <mergeCell ref="HFG16:HFI16"/>
    <mergeCell ref="HFO16:HFQ16"/>
    <mergeCell ref="HCU16:HCW16"/>
    <mergeCell ref="HDC16:HDE16"/>
    <mergeCell ref="HDK16:HDM16"/>
    <mergeCell ref="HDS16:HDU16"/>
    <mergeCell ref="HEA16:HEC16"/>
    <mergeCell ref="HBG16:HBI16"/>
    <mergeCell ref="HBO16:HBQ16"/>
    <mergeCell ref="HBW16:HBY16"/>
    <mergeCell ref="HCE16:HCG16"/>
    <mergeCell ref="HCM16:HCO16"/>
    <mergeCell ref="GZS16:GZU16"/>
    <mergeCell ref="HAA16:HAC16"/>
    <mergeCell ref="HAI16:HAK16"/>
    <mergeCell ref="HAQ16:HAS16"/>
    <mergeCell ref="HAY16:HBA16"/>
    <mergeCell ref="GYE16:GYG16"/>
    <mergeCell ref="GYM16:GYO16"/>
    <mergeCell ref="GYU16:GYW16"/>
    <mergeCell ref="GZC16:GZE16"/>
    <mergeCell ref="GZK16:GZM16"/>
    <mergeCell ref="GWQ16:GWS16"/>
    <mergeCell ref="GWY16:GXA16"/>
    <mergeCell ref="GXG16:GXI16"/>
    <mergeCell ref="GXO16:GXQ16"/>
    <mergeCell ref="GXW16:GXY16"/>
    <mergeCell ref="GVC16:GVE16"/>
    <mergeCell ref="GVK16:GVM16"/>
    <mergeCell ref="GVS16:GVU16"/>
    <mergeCell ref="GWA16:GWC16"/>
    <mergeCell ref="GWI16:GWK16"/>
    <mergeCell ref="GTO16:GTQ16"/>
    <mergeCell ref="GTW16:GTY16"/>
    <mergeCell ref="GUE16:GUG16"/>
    <mergeCell ref="GUM16:GUO16"/>
    <mergeCell ref="GUU16:GUW16"/>
    <mergeCell ref="GSA16:GSC16"/>
    <mergeCell ref="GSI16:GSK16"/>
    <mergeCell ref="GSQ16:GSS16"/>
    <mergeCell ref="GSY16:GTA16"/>
    <mergeCell ref="GTG16:GTI16"/>
    <mergeCell ref="GQM16:GQO16"/>
    <mergeCell ref="GQU16:GQW16"/>
    <mergeCell ref="GRC16:GRE16"/>
    <mergeCell ref="GRK16:GRM16"/>
    <mergeCell ref="GRS16:GRU16"/>
    <mergeCell ref="GOY16:GPA16"/>
    <mergeCell ref="GPG16:GPI16"/>
    <mergeCell ref="GPO16:GPQ16"/>
    <mergeCell ref="GPW16:GPY16"/>
    <mergeCell ref="GQE16:GQG16"/>
    <mergeCell ref="GNK16:GNM16"/>
    <mergeCell ref="GNS16:GNU16"/>
    <mergeCell ref="GOA16:GOC16"/>
    <mergeCell ref="GOI16:GOK16"/>
    <mergeCell ref="GOQ16:GOS16"/>
    <mergeCell ref="GLW16:GLY16"/>
    <mergeCell ref="GME16:GMG16"/>
    <mergeCell ref="GMM16:GMO16"/>
    <mergeCell ref="GMU16:GMW16"/>
    <mergeCell ref="GNC16:GNE16"/>
    <mergeCell ref="GKI16:GKK16"/>
    <mergeCell ref="GKQ16:GKS16"/>
    <mergeCell ref="GKY16:GLA16"/>
    <mergeCell ref="GLG16:GLI16"/>
    <mergeCell ref="GLO16:GLQ16"/>
    <mergeCell ref="GIU16:GIW16"/>
    <mergeCell ref="GJC16:GJE16"/>
    <mergeCell ref="GJK16:GJM16"/>
    <mergeCell ref="GJS16:GJU16"/>
    <mergeCell ref="GKA16:GKC16"/>
    <mergeCell ref="GHG16:GHI16"/>
    <mergeCell ref="GHO16:GHQ16"/>
    <mergeCell ref="GHW16:GHY16"/>
    <mergeCell ref="GIE16:GIG16"/>
    <mergeCell ref="GIM16:GIO16"/>
    <mergeCell ref="GFS16:GFU16"/>
    <mergeCell ref="GGA16:GGC16"/>
    <mergeCell ref="GGI16:GGK16"/>
    <mergeCell ref="GGQ16:GGS16"/>
    <mergeCell ref="GGY16:GHA16"/>
    <mergeCell ref="GEE16:GEG16"/>
    <mergeCell ref="GEM16:GEO16"/>
    <mergeCell ref="GEU16:GEW16"/>
    <mergeCell ref="GFC16:GFE16"/>
    <mergeCell ref="GFK16:GFM16"/>
    <mergeCell ref="GCQ16:GCS16"/>
    <mergeCell ref="GCY16:GDA16"/>
    <mergeCell ref="GDG16:GDI16"/>
    <mergeCell ref="GDO16:GDQ16"/>
    <mergeCell ref="GDW16:GDY16"/>
    <mergeCell ref="GBC16:GBE16"/>
    <mergeCell ref="GBK16:GBM16"/>
    <mergeCell ref="GBS16:GBU16"/>
    <mergeCell ref="GCA16:GCC16"/>
    <mergeCell ref="GCI16:GCK16"/>
    <mergeCell ref="FZO16:FZQ16"/>
    <mergeCell ref="FZW16:FZY16"/>
    <mergeCell ref="GAE16:GAG16"/>
    <mergeCell ref="GAM16:GAO16"/>
    <mergeCell ref="GAU16:GAW16"/>
    <mergeCell ref="FYA16:FYC16"/>
    <mergeCell ref="FYI16:FYK16"/>
    <mergeCell ref="FYQ16:FYS16"/>
    <mergeCell ref="FYY16:FZA16"/>
    <mergeCell ref="FZG16:FZI16"/>
    <mergeCell ref="FWM16:FWO16"/>
    <mergeCell ref="FWU16:FWW16"/>
    <mergeCell ref="FXC16:FXE16"/>
    <mergeCell ref="FXK16:FXM16"/>
    <mergeCell ref="FXS16:FXU16"/>
    <mergeCell ref="FUY16:FVA16"/>
    <mergeCell ref="FVG16:FVI16"/>
    <mergeCell ref="FVO16:FVQ16"/>
    <mergeCell ref="FVW16:FVY16"/>
    <mergeCell ref="FWE16:FWG16"/>
    <mergeCell ref="FTK16:FTM16"/>
    <mergeCell ref="FTS16:FTU16"/>
    <mergeCell ref="FUA16:FUC16"/>
    <mergeCell ref="FUI16:FUK16"/>
    <mergeCell ref="FUQ16:FUS16"/>
    <mergeCell ref="FRW16:FRY16"/>
    <mergeCell ref="FSE16:FSG16"/>
    <mergeCell ref="FSM16:FSO16"/>
    <mergeCell ref="FSU16:FSW16"/>
    <mergeCell ref="FTC16:FTE16"/>
    <mergeCell ref="FQI16:FQK16"/>
    <mergeCell ref="FQQ16:FQS16"/>
    <mergeCell ref="FQY16:FRA16"/>
    <mergeCell ref="FRG16:FRI16"/>
    <mergeCell ref="FRO16:FRQ16"/>
    <mergeCell ref="FOU16:FOW16"/>
    <mergeCell ref="FPC16:FPE16"/>
    <mergeCell ref="FPK16:FPM16"/>
    <mergeCell ref="FPS16:FPU16"/>
    <mergeCell ref="FQA16:FQC16"/>
    <mergeCell ref="FNG16:FNI16"/>
    <mergeCell ref="FNO16:FNQ16"/>
    <mergeCell ref="FNW16:FNY16"/>
    <mergeCell ref="FOE16:FOG16"/>
    <mergeCell ref="FOM16:FOO16"/>
    <mergeCell ref="FLS16:FLU16"/>
    <mergeCell ref="FMA16:FMC16"/>
    <mergeCell ref="FMI16:FMK16"/>
    <mergeCell ref="FMQ16:FMS16"/>
    <mergeCell ref="FMY16:FNA16"/>
    <mergeCell ref="FKE16:FKG16"/>
    <mergeCell ref="FKM16:FKO16"/>
    <mergeCell ref="FKU16:FKW16"/>
    <mergeCell ref="FLC16:FLE16"/>
    <mergeCell ref="FLK16:FLM16"/>
    <mergeCell ref="FIQ16:FIS16"/>
    <mergeCell ref="FIY16:FJA16"/>
    <mergeCell ref="FJG16:FJI16"/>
    <mergeCell ref="FJO16:FJQ16"/>
    <mergeCell ref="FJW16:FJY16"/>
    <mergeCell ref="FHC16:FHE16"/>
    <mergeCell ref="FHK16:FHM16"/>
    <mergeCell ref="FHS16:FHU16"/>
    <mergeCell ref="FIA16:FIC16"/>
    <mergeCell ref="FII16:FIK16"/>
    <mergeCell ref="FFO16:FFQ16"/>
    <mergeCell ref="FFW16:FFY16"/>
    <mergeCell ref="FGE16:FGG16"/>
    <mergeCell ref="FGM16:FGO16"/>
    <mergeCell ref="FGU16:FGW16"/>
    <mergeCell ref="FEA16:FEC16"/>
    <mergeCell ref="FEI16:FEK16"/>
    <mergeCell ref="FEQ16:FES16"/>
    <mergeCell ref="FEY16:FFA16"/>
    <mergeCell ref="FFG16:FFI16"/>
    <mergeCell ref="FCM16:FCO16"/>
    <mergeCell ref="FCU16:FCW16"/>
    <mergeCell ref="FDC16:FDE16"/>
    <mergeCell ref="FDK16:FDM16"/>
    <mergeCell ref="FDS16:FDU16"/>
    <mergeCell ref="FAY16:FBA16"/>
    <mergeCell ref="FBG16:FBI16"/>
    <mergeCell ref="FBO16:FBQ16"/>
    <mergeCell ref="FBW16:FBY16"/>
    <mergeCell ref="FCE16:FCG16"/>
    <mergeCell ref="EZK16:EZM16"/>
    <mergeCell ref="EZS16:EZU16"/>
    <mergeCell ref="FAA16:FAC16"/>
    <mergeCell ref="FAI16:FAK16"/>
    <mergeCell ref="FAQ16:FAS16"/>
    <mergeCell ref="EXW16:EXY16"/>
    <mergeCell ref="EYE16:EYG16"/>
    <mergeCell ref="EYM16:EYO16"/>
    <mergeCell ref="EYU16:EYW16"/>
    <mergeCell ref="EZC16:EZE16"/>
    <mergeCell ref="EWI16:EWK16"/>
    <mergeCell ref="EWQ16:EWS16"/>
    <mergeCell ref="EWY16:EXA16"/>
    <mergeCell ref="EXG16:EXI16"/>
    <mergeCell ref="EXO16:EXQ16"/>
    <mergeCell ref="EUU16:EUW16"/>
    <mergeCell ref="EVC16:EVE16"/>
    <mergeCell ref="EVK16:EVM16"/>
    <mergeCell ref="EVS16:EVU16"/>
    <mergeCell ref="EWA16:EWC16"/>
    <mergeCell ref="ETG16:ETI16"/>
    <mergeCell ref="ETO16:ETQ16"/>
    <mergeCell ref="ETW16:ETY16"/>
    <mergeCell ref="EUE16:EUG16"/>
    <mergeCell ref="EUM16:EUO16"/>
    <mergeCell ref="ERS16:ERU16"/>
    <mergeCell ref="ESA16:ESC16"/>
    <mergeCell ref="ESI16:ESK16"/>
    <mergeCell ref="ESQ16:ESS16"/>
    <mergeCell ref="ESY16:ETA16"/>
    <mergeCell ref="EQE16:EQG16"/>
    <mergeCell ref="EQM16:EQO16"/>
    <mergeCell ref="EQU16:EQW16"/>
    <mergeCell ref="ERC16:ERE16"/>
    <mergeCell ref="ERK16:ERM16"/>
    <mergeCell ref="EOQ16:EOS16"/>
    <mergeCell ref="EOY16:EPA16"/>
    <mergeCell ref="EPG16:EPI16"/>
    <mergeCell ref="EPO16:EPQ16"/>
    <mergeCell ref="EPW16:EPY16"/>
    <mergeCell ref="ENC16:ENE16"/>
    <mergeCell ref="ENK16:ENM16"/>
    <mergeCell ref="ENS16:ENU16"/>
    <mergeCell ref="EOA16:EOC16"/>
    <mergeCell ref="EOI16:EOK16"/>
    <mergeCell ref="ELO16:ELQ16"/>
    <mergeCell ref="ELW16:ELY16"/>
    <mergeCell ref="EME16:EMG16"/>
    <mergeCell ref="EMM16:EMO16"/>
    <mergeCell ref="EMU16:EMW16"/>
    <mergeCell ref="EKA16:EKC16"/>
    <mergeCell ref="EKI16:EKK16"/>
    <mergeCell ref="EKQ16:EKS16"/>
    <mergeCell ref="EKY16:ELA16"/>
    <mergeCell ref="ELG16:ELI16"/>
    <mergeCell ref="EIM16:EIO16"/>
    <mergeCell ref="EIU16:EIW16"/>
    <mergeCell ref="EJC16:EJE16"/>
    <mergeCell ref="EJK16:EJM16"/>
    <mergeCell ref="EJS16:EJU16"/>
    <mergeCell ref="EGY16:EHA16"/>
    <mergeCell ref="EHG16:EHI16"/>
    <mergeCell ref="EHO16:EHQ16"/>
    <mergeCell ref="EHW16:EHY16"/>
    <mergeCell ref="EIE16:EIG16"/>
    <mergeCell ref="EFK16:EFM16"/>
    <mergeCell ref="EFS16:EFU16"/>
    <mergeCell ref="EGA16:EGC16"/>
    <mergeCell ref="EGI16:EGK16"/>
    <mergeCell ref="EGQ16:EGS16"/>
    <mergeCell ref="EDW16:EDY16"/>
    <mergeCell ref="EEE16:EEG16"/>
    <mergeCell ref="EEM16:EEO16"/>
    <mergeCell ref="EEU16:EEW16"/>
    <mergeCell ref="EFC16:EFE16"/>
    <mergeCell ref="ECI16:ECK16"/>
    <mergeCell ref="ECQ16:ECS16"/>
    <mergeCell ref="ECY16:EDA16"/>
    <mergeCell ref="EDG16:EDI16"/>
    <mergeCell ref="EDO16:EDQ16"/>
    <mergeCell ref="EAU16:EAW16"/>
    <mergeCell ref="EBC16:EBE16"/>
    <mergeCell ref="EBK16:EBM16"/>
    <mergeCell ref="EBS16:EBU16"/>
    <mergeCell ref="ECA16:ECC16"/>
    <mergeCell ref="DZG16:DZI16"/>
    <mergeCell ref="DZO16:DZQ16"/>
    <mergeCell ref="DZW16:DZY16"/>
    <mergeCell ref="EAE16:EAG16"/>
    <mergeCell ref="EAM16:EAO16"/>
    <mergeCell ref="DXS16:DXU16"/>
    <mergeCell ref="DYA16:DYC16"/>
    <mergeCell ref="DYI16:DYK16"/>
    <mergeCell ref="DYQ16:DYS16"/>
    <mergeCell ref="DYY16:DZA16"/>
    <mergeCell ref="DWE16:DWG16"/>
    <mergeCell ref="DWM16:DWO16"/>
    <mergeCell ref="DWU16:DWW16"/>
    <mergeCell ref="DXC16:DXE16"/>
    <mergeCell ref="DXK16:DXM16"/>
    <mergeCell ref="DUQ16:DUS16"/>
    <mergeCell ref="DUY16:DVA16"/>
    <mergeCell ref="DVG16:DVI16"/>
    <mergeCell ref="DVO16:DVQ16"/>
    <mergeCell ref="DVW16:DVY16"/>
    <mergeCell ref="DTC16:DTE16"/>
    <mergeCell ref="DTK16:DTM16"/>
    <mergeCell ref="DTS16:DTU16"/>
    <mergeCell ref="DUA16:DUC16"/>
    <mergeCell ref="DUI16:DUK16"/>
    <mergeCell ref="DRO16:DRQ16"/>
    <mergeCell ref="DRW16:DRY16"/>
    <mergeCell ref="DSE16:DSG16"/>
    <mergeCell ref="DSM16:DSO16"/>
    <mergeCell ref="DSU16:DSW16"/>
    <mergeCell ref="DQA16:DQC16"/>
    <mergeCell ref="DQI16:DQK16"/>
    <mergeCell ref="DQQ16:DQS16"/>
    <mergeCell ref="DQY16:DRA16"/>
    <mergeCell ref="DRG16:DRI16"/>
    <mergeCell ref="DOM16:DOO16"/>
    <mergeCell ref="DOU16:DOW16"/>
    <mergeCell ref="DPC16:DPE16"/>
    <mergeCell ref="DPK16:DPM16"/>
    <mergeCell ref="DPS16:DPU16"/>
    <mergeCell ref="DMY16:DNA16"/>
    <mergeCell ref="DNG16:DNI16"/>
    <mergeCell ref="DNO16:DNQ16"/>
    <mergeCell ref="DNW16:DNY16"/>
    <mergeCell ref="DOE16:DOG16"/>
    <mergeCell ref="DLK16:DLM16"/>
    <mergeCell ref="DLS16:DLU16"/>
    <mergeCell ref="DMA16:DMC16"/>
    <mergeCell ref="DMI16:DMK16"/>
    <mergeCell ref="DMQ16:DMS16"/>
    <mergeCell ref="DJW16:DJY16"/>
    <mergeCell ref="DKE16:DKG16"/>
    <mergeCell ref="DKM16:DKO16"/>
    <mergeCell ref="DKU16:DKW16"/>
    <mergeCell ref="DLC16:DLE16"/>
    <mergeCell ref="DII16:DIK16"/>
    <mergeCell ref="DIQ16:DIS16"/>
    <mergeCell ref="DIY16:DJA16"/>
    <mergeCell ref="DJG16:DJI16"/>
    <mergeCell ref="DJO16:DJQ16"/>
    <mergeCell ref="DGU16:DGW16"/>
    <mergeCell ref="DHC16:DHE16"/>
    <mergeCell ref="DHK16:DHM16"/>
    <mergeCell ref="DHS16:DHU16"/>
    <mergeCell ref="DIA16:DIC16"/>
    <mergeCell ref="DFG16:DFI16"/>
    <mergeCell ref="DFO16:DFQ16"/>
    <mergeCell ref="DFW16:DFY16"/>
    <mergeCell ref="DGE16:DGG16"/>
    <mergeCell ref="DGM16:DGO16"/>
    <mergeCell ref="DDS16:DDU16"/>
    <mergeCell ref="DEA16:DEC16"/>
    <mergeCell ref="DEI16:DEK16"/>
    <mergeCell ref="DEQ16:DES16"/>
    <mergeCell ref="DEY16:DFA16"/>
    <mergeCell ref="DCE16:DCG16"/>
    <mergeCell ref="DCM16:DCO16"/>
    <mergeCell ref="DCU16:DCW16"/>
    <mergeCell ref="DDC16:DDE16"/>
    <mergeCell ref="DDK16:DDM16"/>
    <mergeCell ref="DAQ16:DAS16"/>
    <mergeCell ref="DAY16:DBA16"/>
    <mergeCell ref="DBG16:DBI16"/>
    <mergeCell ref="DBO16:DBQ16"/>
    <mergeCell ref="DBW16:DBY16"/>
    <mergeCell ref="CZC16:CZE16"/>
    <mergeCell ref="CZK16:CZM16"/>
    <mergeCell ref="CZS16:CZU16"/>
    <mergeCell ref="DAA16:DAC16"/>
    <mergeCell ref="DAI16:DAK16"/>
    <mergeCell ref="CXO16:CXQ16"/>
    <mergeCell ref="CXW16:CXY16"/>
    <mergeCell ref="CYE16:CYG16"/>
    <mergeCell ref="CYM16:CYO16"/>
    <mergeCell ref="CYU16:CYW16"/>
    <mergeCell ref="CWA16:CWC16"/>
    <mergeCell ref="CWI16:CWK16"/>
    <mergeCell ref="CWQ16:CWS16"/>
    <mergeCell ref="CWY16:CXA16"/>
    <mergeCell ref="CXG16:CXI16"/>
    <mergeCell ref="CUM16:CUO16"/>
    <mergeCell ref="CUU16:CUW16"/>
    <mergeCell ref="CVC16:CVE16"/>
    <mergeCell ref="CVK16:CVM16"/>
    <mergeCell ref="CVS16:CVU16"/>
    <mergeCell ref="CSY16:CTA16"/>
    <mergeCell ref="CTG16:CTI16"/>
    <mergeCell ref="CTO16:CTQ16"/>
    <mergeCell ref="CTW16:CTY16"/>
    <mergeCell ref="CUE16:CUG16"/>
    <mergeCell ref="CRK16:CRM16"/>
    <mergeCell ref="CRS16:CRU16"/>
    <mergeCell ref="CSA16:CSC16"/>
    <mergeCell ref="CSI16:CSK16"/>
    <mergeCell ref="CSQ16:CSS16"/>
    <mergeCell ref="CPW16:CPY16"/>
    <mergeCell ref="CQE16:CQG16"/>
    <mergeCell ref="CQM16:CQO16"/>
    <mergeCell ref="CQU16:CQW16"/>
    <mergeCell ref="CRC16:CRE16"/>
    <mergeCell ref="COI16:COK16"/>
    <mergeCell ref="COQ16:COS16"/>
    <mergeCell ref="COY16:CPA16"/>
    <mergeCell ref="CPG16:CPI16"/>
    <mergeCell ref="CPO16:CPQ16"/>
    <mergeCell ref="CMU16:CMW16"/>
    <mergeCell ref="CNC16:CNE16"/>
    <mergeCell ref="CNK16:CNM16"/>
    <mergeCell ref="CNS16:CNU16"/>
    <mergeCell ref="COA16:COC16"/>
    <mergeCell ref="CLG16:CLI16"/>
    <mergeCell ref="CLO16:CLQ16"/>
    <mergeCell ref="CLW16:CLY16"/>
    <mergeCell ref="CME16:CMG16"/>
    <mergeCell ref="CMM16:CMO16"/>
    <mergeCell ref="CJS16:CJU16"/>
    <mergeCell ref="CKA16:CKC16"/>
    <mergeCell ref="CKI16:CKK16"/>
    <mergeCell ref="CKQ16:CKS16"/>
    <mergeCell ref="CKY16:CLA16"/>
    <mergeCell ref="CIE16:CIG16"/>
    <mergeCell ref="CIM16:CIO16"/>
    <mergeCell ref="CIU16:CIW16"/>
    <mergeCell ref="CJC16:CJE16"/>
    <mergeCell ref="CJK16:CJM16"/>
    <mergeCell ref="CGQ16:CGS16"/>
    <mergeCell ref="CGY16:CHA16"/>
    <mergeCell ref="CHG16:CHI16"/>
    <mergeCell ref="CHO16:CHQ16"/>
    <mergeCell ref="CHW16:CHY16"/>
    <mergeCell ref="CFC16:CFE16"/>
    <mergeCell ref="CFK16:CFM16"/>
    <mergeCell ref="CFS16:CFU16"/>
    <mergeCell ref="CGA16:CGC16"/>
    <mergeCell ref="CGI16:CGK16"/>
    <mergeCell ref="CDO16:CDQ16"/>
    <mergeCell ref="CDW16:CDY16"/>
    <mergeCell ref="CEE16:CEG16"/>
    <mergeCell ref="CEM16:CEO16"/>
    <mergeCell ref="CEU16:CEW16"/>
    <mergeCell ref="CCA16:CCC16"/>
    <mergeCell ref="CCI16:CCK16"/>
    <mergeCell ref="CCQ16:CCS16"/>
    <mergeCell ref="CCY16:CDA16"/>
    <mergeCell ref="CDG16:CDI16"/>
    <mergeCell ref="CAM16:CAO16"/>
    <mergeCell ref="CAU16:CAW16"/>
    <mergeCell ref="CBC16:CBE16"/>
    <mergeCell ref="CBK16:CBM16"/>
    <mergeCell ref="CBS16:CBU16"/>
    <mergeCell ref="BYY16:BZA16"/>
    <mergeCell ref="BZG16:BZI16"/>
    <mergeCell ref="BZO16:BZQ16"/>
    <mergeCell ref="BZW16:BZY16"/>
    <mergeCell ref="CAE16:CAG16"/>
    <mergeCell ref="BXK16:BXM16"/>
    <mergeCell ref="BXS16:BXU16"/>
    <mergeCell ref="BYA16:BYC16"/>
    <mergeCell ref="BYI16:BYK16"/>
    <mergeCell ref="BYQ16:BYS16"/>
    <mergeCell ref="BVW16:BVY16"/>
    <mergeCell ref="BWE16:BWG16"/>
    <mergeCell ref="BWM16:BWO16"/>
    <mergeCell ref="BWU16:BWW16"/>
    <mergeCell ref="BXC16:BXE16"/>
    <mergeCell ref="BUI16:BUK16"/>
    <mergeCell ref="BUQ16:BUS16"/>
    <mergeCell ref="BUY16:BVA16"/>
    <mergeCell ref="BVG16:BVI16"/>
    <mergeCell ref="BVO16:BVQ16"/>
    <mergeCell ref="BSU16:BSW16"/>
    <mergeCell ref="BTC16:BTE16"/>
    <mergeCell ref="BTK16:BTM16"/>
    <mergeCell ref="BTS16:BTU16"/>
    <mergeCell ref="BUA16:BUC16"/>
    <mergeCell ref="BRG16:BRI16"/>
    <mergeCell ref="BRO16:BRQ16"/>
    <mergeCell ref="BRW16:BRY16"/>
    <mergeCell ref="BSE16:BSG16"/>
    <mergeCell ref="BSM16:BSO16"/>
    <mergeCell ref="BPS16:BPU16"/>
    <mergeCell ref="BQA16:BQC16"/>
    <mergeCell ref="BQI16:BQK16"/>
    <mergeCell ref="BQQ16:BQS16"/>
    <mergeCell ref="BQY16:BRA16"/>
    <mergeCell ref="BOE16:BOG16"/>
    <mergeCell ref="BOM16:BOO16"/>
    <mergeCell ref="BOU16:BOW16"/>
    <mergeCell ref="BPC16:BPE16"/>
    <mergeCell ref="BPK16:BPM16"/>
    <mergeCell ref="BMQ16:BMS16"/>
    <mergeCell ref="BMY16:BNA16"/>
    <mergeCell ref="BNG16:BNI16"/>
    <mergeCell ref="BNO16:BNQ16"/>
    <mergeCell ref="BNW16:BNY16"/>
    <mergeCell ref="BLC16:BLE16"/>
    <mergeCell ref="BLK16:BLM16"/>
    <mergeCell ref="BLS16:BLU16"/>
    <mergeCell ref="BMA16:BMC16"/>
    <mergeCell ref="BMI16:BMK16"/>
    <mergeCell ref="BJO16:BJQ16"/>
    <mergeCell ref="BJW16:BJY16"/>
    <mergeCell ref="BKE16:BKG16"/>
    <mergeCell ref="BKM16:BKO16"/>
    <mergeCell ref="BKU16:BKW16"/>
    <mergeCell ref="BIA16:BIC16"/>
    <mergeCell ref="BII16:BIK16"/>
    <mergeCell ref="BIQ16:BIS16"/>
    <mergeCell ref="BIY16:BJA16"/>
    <mergeCell ref="BJG16:BJI16"/>
    <mergeCell ref="BGM16:BGO16"/>
    <mergeCell ref="BGU16:BGW16"/>
    <mergeCell ref="BHC16:BHE16"/>
    <mergeCell ref="BHK16:BHM16"/>
    <mergeCell ref="BHS16:BHU16"/>
    <mergeCell ref="BEY16:BFA16"/>
    <mergeCell ref="BFG16:BFI16"/>
    <mergeCell ref="BFO16:BFQ16"/>
    <mergeCell ref="BFW16:BFY16"/>
    <mergeCell ref="BGE16:BGG16"/>
    <mergeCell ref="BDK16:BDM16"/>
    <mergeCell ref="BDS16:BDU16"/>
    <mergeCell ref="BEA16:BEC16"/>
    <mergeCell ref="BEI16:BEK16"/>
    <mergeCell ref="BEQ16:BES16"/>
    <mergeCell ref="BBW16:BBY16"/>
    <mergeCell ref="BCE16:BCG16"/>
    <mergeCell ref="BCM16:BCO16"/>
    <mergeCell ref="BCU16:BCW16"/>
    <mergeCell ref="BDC16:BDE16"/>
    <mergeCell ref="BAI16:BAK16"/>
    <mergeCell ref="BAQ16:BAS16"/>
    <mergeCell ref="BAY16:BBA16"/>
    <mergeCell ref="BBG16:BBI16"/>
    <mergeCell ref="BBO16:BBQ16"/>
    <mergeCell ref="AYU16:AYW16"/>
    <mergeCell ref="AZC16:AZE16"/>
    <mergeCell ref="AZK16:AZM16"/>
    <mergeCell ref="AZS16:AZU16"/>
    <mergeCell ref="BAA16:BAC16"/>
    <mergeCell ref="AXG16:AXI16"/>
    <mergeCell ref="AXO16:AXQ16"/>
    <mergeCell ref="AXW16:AXY16"/>
    <mergeCell ref="AYE16:AYG16"/>
    <mergeCell ref="AYM16:AYO16"/>
    <mergeCell ref="AVS16:AVU16"/>
    <mergeCell ref="AWA16:AWC16"/>
    <mergeCell ref="AWI16:AWK16"/>
    <mergeCell ref="AWQ16:AWS16"/>
    <mergeCell ref="AWY16:AXA16"/>
    <mergeCell ref="AUE16:AUG16"/>
    <mergeCell ref="AUM16:AUO16"/>
    <mergeCell ref="AUU16:AUW16"/>
    <mergeCell ref="AVC16:AVE16"/>
    <mergeCell ref="AVK16:AVM16"/>
    <mergeCell ref="ASQ16:ASS16"/>
    <mergeCell ref="ASY16:ATA16"/>
    <mergeCell ref="ATG16:ATI16"/>
    <mergeCell ref="ATO16:ATQ16"/>
    <mergeCell ref="ATW16:ATY16"/>
    <mergeCell ref="ARC16:ARE16"/>
    <mergeCell ref="ARK16:ARM16"/>
    <mergeCell ref="ARS16:ARU16"/>
    <mergeCell ref="ASA16:ASC16"/>
    <mergeCell ref="ASI16:ASK16"/>
    <mergeCell ref="APO16:APQ16"/>
    <mergeCell ref="APW16:APY16"/>
    <mergeCell ref="AQE16:AQG16"/>
    <mergeCell ref="AQM16:AQO16"/>
    <mergeCell ref="AQU16:AQW16"/>
    <mergeCell ref="AOA16:AOC16"/>
    <mergeCell ref="AOI16:AOK16"/>
    <mergeCell ref="AOQ16:AOS16"/>
    <mergeCell ref="AOY16:APA16"/>
    <mergeCell ref="APG16:API16"/>
    <mergeCell ref="AMM16:AMO16"/>
    <mergeCell ref="AMU16:AMW16"/>
    <mergeCell ref="ANC16:ANE16"/>
    <mergeCell ref="ANK16:ANM16"/>
    <mergeCell ref="ANS16:ANU16"/>
    <mergeCell ref="AKY16:ALA16"/>
    <mergeCell ref="ALG16:ALI16"/>
    <mergeCell ref="ALO16:ALQ16"/>
    <mergeCell ref="ALW16:ALY16"/>
    <mergeCell ref="AME16:AMG16"/>
    <mergeCell ref="AJK16:AJM16"/>
    <mergeCell ref="AJS16:AJU16"/>
    <mergeCell ref="AKA16:AKC16"/>
    <mergeCell ref="AKI16:AKK16"/>
    <mergeCell ref="AKQ16:AKS16"/>
    <mergeCell ref="AHW16:AHY16"/>
    <mergeCell ref="AIE16:AIG16"/>
    <mergeCell ref="AIM16:AIO16"/>
    <mergeCell ref="AIU16:AIW16"/>
    <mergeCell ref="AJC16:AJE16"/>
    <mergeCell ref="AGI16:AGK16"/>
    <mergeCell ref="AGQ16:AGS16"/>
    <mergeCell ref="AGY16:AHA16"/>
    <mergeCell ref="AHG16:AHI16"/>
    <mergeCell ref="AHO16:AHQ16"/>
    <mergeCell ref="AEU16:AEW16"/>
    <mergeCell ref="AFC16:AFE16"/>
    <mergeCell ref="AFK16:AFM16"/>
    <mergeCell ref="AFS16:AFU16"/>
    <mergeCell ref="AGA16:AGC16"/>
    <mergeCell ref="ADG16:ADI16"/>
    <mergeCell ref="ADO16:ADQ16"/>
    <mergeCell ref="ADW16:ADY16"/>
    <mergeCell ref="AEE16:AEG16"/>
    <mergeCell ref="AEM16:AEO16"/>
    <mergeCell ref="ABS16:ABU16"/>
    <mergeCell ref="ACA16:ACC16"/>
    <mergeCell ref="ACI16:ACK16"/>
    <mergeCell ref="ACQ16:ACS16"/>
    <mergeCell ref="ACY16:ADA16"/>
    <mergeCell ref="AAE16:AAG16"/>
    <mergeCell ref="AAM16:AAO16"/>
    <mergeCell ref="AAU16:AAW16"/>
    <mergeCell ref="ABC16:ABE16"/>
    <mergeCell ref="ABK16:ABM16"/>
    <mergeCell ref="YQ16:YS16"/>
    <mergeCell ref="YY16:ZA16"/>
    <mergeCell ref="ZG16:ZI16"/>
    <mergeCell ref="ZO16:ZQ16"/>
    <mergeCell ref="ZW16:ZY16"/>
    <mergeCell ref="XC16:XE16"/>
    <mergeCell ref="XK16:XM16"/>
    <mergeCell ref="XS16:XU16"/>
    <mergeCell ref="YA16:YC16"/>
    <mergeCell ref="YI16:YK16"/>
    <mergeCell ref="VO16:VQ16"/>
    <mergeCell ref="VW16:VY16"/>
    <mergeCell ref="WE16:WG16"/>
    <mergeCell ref="WM16:WO16"/>
    <mergeCell ref="WU16:WW16"/>
    <mergeCell ref="UA16:UC16"/>
    <mergeCell ref="UI16:UK16"/>
    <mergeCell ref="UQ16:US16"/>
    <mergeCell ref="UY16:VA16"/>
    <mergeCell ref="VG16:VI16"/>
    <mergeCell ref="SM16:SO16"/>
    <mergeCell ref="SU16:SW16"/>
    <mergeCell ref="TC16:TE16"/>
    <mergeCell ref="TK16:TM16"/>
    <mergeCell ref="TS16:TU16"/>
    <mergeCell ref="QY16:RA16"/>
    <mergeCell ref="RG16:RI16"/>
    <mergeCell ref="RO16:RQ16"/>
    <mergeCell ref="RW16:RY16"/>
    <mergeCell ref="SE16:SG16"/>
    <mergeCell ref="PK16:PM16"/>
    <mergeCell ref="PS16:PU16"/>
    <mergeCell ref="QA16:QC16"/>
    <mergeCell ref="QI16:QK16"/>
    <mergeCell ref="QQ16:QS16"/>
    <mergeCell ref="NW16:NY16"/>
    <mergeCell ref="OE16:OG16"/>
    <mergeCell ref="OM16:OO16"/>
    <mergeCell ref="OU16:OW16"/>
    <mergeCell ref="PC16:PE16"/>
    <mergeCell ref="MI16:MK16"/>
    <mergeCell ref="MQ16:MS16"/>
    <mergeCell ref="MY16:NA16"/>
    <mergeCell ref="NG16:NI16"/>
    <mergeCell ref="NO16:NQ16"/>
    <mergeCell ref="KU16:KW16"/>
    <mergeCell ref="LC16:LE16"/>
    <mergeCell ref="LK16:LM16"/>
    <mergeCell ref="LS16:LU16"/>
    <mergeCell ref="MA16:MC16"/>
    <mergeCell ref="JG16:JI16"/>
    <mergeCell ref="JO16:JQ16"/>
    <mergeCell ref="JW16:JY16"/>
    <mergeCell ref="KE16:KG16"/>
    <mergeCell ref="KM16:KO16"/>
    <mergeCell ref="HS16:HU16"/>
    <mergeCell ref="IA16:IC16"/>
    <mergeCell ref="II16:IK16"/>
    <mergeCell ref="IQ16:IS16"/>
    <mergeCell ref="IY16:JA16"/>
    <mergeCell ref="GE16:GG16"/>
    <mergeCell ref="GM16:GO16"/>
    <mergeCell ref="GU16:GW16"/>
    <mergeCell ref="HC16:HE16"/>
    <mergeCell ref="HK16:HM16"/>
    <mergeCell ref="EQ16:ES16"/>
    <mergeCell ref="EY16:FA16"/>
    <mergeCell ref="FG16:FI16"/>
    <mergeCell ref="FO16:FQ16"/>
    <mergeCell ref="FW16:FY16"/>
    <mergeCell ref="DC16:DE16"/>
    <mergeCell ref="DK16:DM16"/>
    <mergeCell ref="DS16:DU16"/>
    <mergeCell ref="EA16:EC16"/>
    <mergeCell ref="EI16:EK16"/>
    <mergeCell ref="XEI15:XEK15"/>
    <mergeCell ref="XEQ15:XES15"/>
    <mergeCell ref="XEY15:XFA15"/>
    <mergeCell ref="WNS15:WNU15"/>
    <mergeCell ref="WOA15:WOC15"/>
    <mergeCell ref="WOI15:WOK15"/>
    <mergeCell ref="WOQ15:WOS15"/>
    <mergeCell ref="WLW15:WLY15"/>
    <mergeCell ref="WME15:WMG15"/>
    <mergeCell ref="WMM15:WMO15"/>
    <mergeCell ref="WMU15:WMW15"/>
    <mergeCell ref="WNC15:WNE15"/>
    <mergeCell ref="WKI15:WKK15"/>
    <mergeCell ref="WKQ15:WKS15"/>
    <mergeCell ref="WKY15:WLA15"/>
    <mergeCell ref="WLG15:WLI15"/>
    <mergeCell ref="WLO15:WLQ15"/>
    <mergeCell ref="WIU15:WIW15"/>
    <mergeCell ref="WJC15:WJE15"/>
    <mergeCell ref="WJK15:WJM15"/>
    <mergeCell ref="WJS15:WJU15"/>
    <mergeCell ref="WKA15:WKC15"/>
    <mergeCell ref="WHG15:WHI15"/>
    <mergeCell ref="WHO15:WHQ15"/>
    <mergeCell ref="WHW15:WHY15"/>
    <mergeCell ref="WIE15:WIG15"/>
    <mergeCell ref="WIM15:WIO15"/>
    <mergeCell ref="WFS15:WFU15"/>
    <mergeCell ref="WGA15:WGC15"/>
    <mergeCell ref="WGI15:WGK15"/>
    <mergeCell ref="WGQ15:WGS15"/>
    <mergeCell ref="WGY15:WHA15"/>
    <mergeCell ref="WEE15:WEG15"/>
    <mergeCell ref="WEM15:WEO15"/>
    <mergeCell ref="C16:E16"/>
    <mergeCell ref="K16:M16"/>
    <mergeCell ref="S16:U16"/>
    <mergeCell ref="AA16:AC16"/>
    <mergeCell ref="AI16:AK16"/>
    <mergeCell ref="AQ16:AS16"/>
    <mergeCell ref="AY16:BA16"/>
    <mergeCell ref="BG16:BI16"/>
    <mergeCell ref="BO16:BQ16"/>
    <mergeCell ref="BW16:BY16"/>
    <mergeCell ref="CE16:CG16"/>
    <mergeCell ref="CM16:CO16"/>
    <mergeCell ref="CU16:CW16"/>
    <mergeCell ref="XCU15:XCW15"/>
    <mergeCell ref="XDC15:XDE15"/>
    <mergeCell ref="XDK15:XDM15"/>
    <mergeCell ref="XDS15:XDU15"/>
    <mergeCell ref="XEA15:XEC15"/>
    <mergeCell ref="XBG15:XBI15"/>
    <mergeCell ref="XBO15:XBQ15"/>
    <mergeCell ref="XBW15:XBY15"/>
    <mergeCell ref="XCE15:XCG15"/>
    <mergeCell ref="XCM15:XCO15"/>
    <mergeCell ref="WZS15:WZU15"/>
    <mergeCell ref="XAA15:XAC15"/>
    <mergeCell ref="XAI15:XAK15"/>
    <mergeCell ref="XAQ15:XAS15"/>
    <mergeCell ref="XAY15:XBA15"/>
    <mergeCell ref="WYE15:WYG15"/>
    <mergeCell ref="WYM15:WYO15"/>
    <mergeCell ref="WYU15:WYW15"/>
    <mergeCell ref="WZC15:WZE15"/>
    <mergeCell ref="WZK15:WZM15"/>
    <mergeCell ref="WWQ15:WWS15"/>
    <mergeCell ref="WWY15:WXA15"/>
    <mergeCell ref="WXG15:WXI15"/>
    <mergeCell ref="WXO15:WXQ15"/>
    <mergeCell ref="WXW15:WXY15"/>
    <mergeCell ref="WVC15:WVE15"/>
    <mergeCell ref="WVK15:WVM15"/>
    <mergeCell ref="WVS15:WVU15"/>
    <mergeCell ref="WWA15:WWC15"/>
    <mergeCell ref="WWI15:WWK15"/>
    <mergeCell ref="WTO15:WTQ15"/>
    <mergeCell ref="WTW15:WTY15"/>
    <mergeCell ref="WUE15:WUG15"/>
    <mergeCell ref="WUM15:WUO15"/>
    <mergeCell ref="WUU15:WUW15"/>
    <mergeCell ref="WSA15:WSC15"/>
    <mergeCell ref="WSI15:WSK15"/>
    <mergeCell ref="WSQ15:WSS15"/>
    <mergeCell ref="WSY15:WTA15"/>
    <mergeCell ref="WTG15:WTI15"/>
    <mergeCell ref="WQM15:WQO15"/>
    <mergeCell ref="WQU15:WQW15"/>
    <mergeCell ref="WRC15:WRE15"/>
    <mergeCell ref="WRK15:WRM15"/>
    <mergeCell ref="WRS15:WRU15"/>
    <mergeCell ref="WOY15:WPA15"/>
    <mergeCell ref="WPG15:WPI15"/>
    <mergeCell ref="WPO15:WPQ15"/>
    <mergeCell ref="WPW15:WPY15"/>
    <mergeCell ref="WQE15:WQG15"/>
    <mergeCell ref="WNK15:WNM15"/>
    <mergeCell ref="WEU15:WEW15"/>
    <mergeCell ref="WFC15:WFE15"/>
    <mergeCell ref="WFK15:WFM15"/>
    <mergeCell ref="WCQ15:WCS15"/>
    <mergeCell ref="WCY15:WDA15"/>
    <mergeCell ref="WDG15:WDI15"/>
    <mergeCell ref="WDO15:WDQ15"/>
    <mergeCell ref="WDW15:WDY15"/>
    <mergeCell ref="WBC15:WBE15"/>
    <mergeCell ref="WBK15:WBM15"/>
    <mergeCell ref="WBS15:WBU15"/>
    <mergeCell ref="WCA15:WCC15"/>
    <mergeCell ref="WCI15:WCK15"/>
    <mergeCell ref="VZO15:VZQ15"/>
    <mergeCell ref="VZW15:VZY15"/>
    <mergeCell ref="WAE15:WAG15"/>
    <mergeCell ref="WAM15:WAO15"/>
    <mergeCell ref="WAU15:WAW15"/>
    <mergeCell ref="VYA15:VYC15"/>
    <mergeCell ref="VYI15:VYK15"/>
    <mergeCell ref="VYQ15:VYS15"/>
    <mergeCell ref="VYY15:VZA15"/>
    <mergeCell ref="VZG15:VZI15"/>
    <mergeCell ref="VWM15:VWO15"/>
    <mergeCell ref="VWU15:VWW15"/>
    <mergeCell ref="VXC15:VXE15"/>
    <mergeCell ref="VXK15:VXM15"/>
    <mergeCell ref="VXS15:VXU15"/>
    <mergeCell ref="VUY15:VVA15"/>
    <mergeCell ref="VVG15:VVI15"/>
    <mergeCell ref="VVO15:VVQ15"/>
    <mergeCell ref="VVW15:VVY15"/>
    <mergeCell ref="VWE15:VWG15"/>
    <mergeCell ref="VTK15:VTM15"/>
    <mergeCell ref="VTS15:VTU15"/>
    <mergeCell ref="VUA15:VUC15"/>
    <mergeCell ref="VUI15:VUK15"/>
    <mergeCell ref="VUQ15:VUS15"/>
    <mergeCell ref="VRW15:VRY15"/>
    <mergeCell ref="VSE15:VSG15"/>
    <mergeCell ref="VSM15:VSO15"/>
    <mergeCell ref="VSU15:VSW15"/>
    <mergeCell ref="VTC15:VTE15"/>
    <mergeCell ref="VQI15:VQK15"/>
    <mergeCell ref="VQQ15:VQS15"/>
    <mergeCell ref="VQY15:VRA15"/>
    <mergeCell ref="VRG15:VRI15"/>
    <mergeCell ref="VRO15:VRQ15"/>
    <mergeCell ref="VOU15:VOW15"/>
    <mergeCell ref="VPC15:VPE15"/>
    <mergeCell ref="VPK15:VPM15"/>
    <mergeCell ref="VPS15:VPU15"/>
    <mergeCell ref="VQA15:VQC15"/>
    <mergeCell ref="VNG15:VNI15"/>
    <mergeCell ref="VNO15:VNQ15"/>
    <mergeCell ref="VNW15:VNY15"/>
    <mergeCell ref="VOE15:VOG15"/>
    <mergeCell ref="VOM15:VOO15"/>
    <mergeCell ref="VLS15:VLU15"/>
    <mergeCell ref="VMA15:VMC15"/>
    <mergeCell ref="VMI15:VMK15"/>
    <mergeCell ref="VMQ15:VMS15"/>
    <mergeCell ref="VMY15:VNA15"/>
    <mergeCell ref="VKE15:VKG15"/>
    <mergeCell ref="VKM15:VKO15"/>
    <mergeCell ref="VKU15:VKW15"/>
    <mergeCell ref="VLC15:VLE15"/>
    <mergeCell ref="VLK15:VLM15"/>
    <mergeCell ref="VIQ15:VIS15"/>
    <mergeCell ref="VIY15:VJA15"/>
    <mergeCell ref="VJG15:VJI15"/>
    <mergeCell ref="VJO15:VJQ15"/>
    <mergeCell ref="VJW15:VJY15"/>
    <mergeCell ref="VHC15:VHE15"/>
    <mergeCell ref="VHK15:VHM15"/>
    <mergeCell ref="VHS15:VHU15"/>
    <mergeCell ref="VIA15:VIC15"/>
    <mergeCell ref="VII15:VIK15"/>
    <mergeCell ref="VFO15:VFQ15"/>
    <mergeCell ref="VFW15:VFY15"/>
    <mergeCell ref="VGE15:VGG15"/>
    <mergeCell ref="VGM15:VGO15"/>
    <mergeCell ref="VGU15:VGW15"/>
    <mergeCell ref="VEA15:VEC15"/>
    <mergeCell ref="VEI15:VEK15"/>
    <mergeCell ref="VEQ15:VES15"/>
    <mergeCell ref="VEY15:VFA15"/>
    <mergeCell ref="VFG15:VFI15"/>
    <mergeCell ref="VCM15:VCO15"/>
    <mergeCell ref="VCU15:VCW15"/>
    <mergeCell ref="VDC15:VDE15"/>
    <mergeCell ref="VDK15:VDM15"/>
    <mergeCell ref="VDS15:VDU15"/>
    <mergeCell ref="VAY15:VBA15"/>
    <mergeCell ref="VBG15:VBI15"/>
    <mergeCell ref="VBO15:VBQ15"/>
    <mergeCell ref="VBW15:VBY15"/>
    <mergeCell ref="VCE15:VCG15"/>
    <mergeCell ref="UZK15:UZM15"/>
    <mergeCell ref="UZS15:UZU15"/>
    <mergeCell ref="VAA15:VAC15"/>
    <mergeCell ref="VAI15:VAK15"/>
    <mergeCell ref="VAQ15:VAS15"/>
    <mergeCell ref="UXW15:UXY15"/>
    <mergeCell ref="UYE15:UYG15"/>
    <mergeCell ref="UYM15:UYO15"/>
    <mergeCell ref="UYU15:UYW15"/>
    <mergeCell ref="UZC15:UZE15"/>
    <mergeCell ref="UWI15:UWK15"/>
    <mergeCell ref="UWQ15:UWS15"/>
    <mergeCell ref="UWY15:UXA15"/>
    <mergeCell ref="UXG15:UXI15"/>
    <mergeCell ref="UXO15:UXQ15"/>
    <mergeCell ref="UUU15:UUW15"/>
    <mergeCell ref="UVC15:UVE15"/>
    <mergeCell ref="UVK15:UVM15"/>
    <mergeCell ref="UVS15:UVU15"/>
    <mergeCell ref="UWA15:UWC15"/>
    <mergeCell ref="UTG15:UTI15"/>
    <mergeCell ref="UTO15:UTQ15"/>
    <mergeCell ref="UTW15:UTY15"/>
    <mergeCell ref="UUE15:UUG15"/>
    <mergeCell ref="UUM15:UUO15"/>
    <mergeCell ref="URS15:URU15"/>
    <mergeCell ref="USA15:USC15"/>
    <mergeCell ref="USI15:USK15"/>
    <mergeCell ref="USQ15:USS15"/>
    <mergeCell ref="USY15:UTA15"/>
    <mergeCell ref="UQE15:UQG15"/>
    <mergeCell ref="UQM15:UQO15"/>
    <mergeCell ref="UQU15:UQW15"/>
    <mergeCell ref="URC15:URE15"/>
    <mergeCell ref="URK15:URM15"/>
    <mergeCell ref="UOQ15:UOS15"/>
    <mergeCell ref="UOY15:UPA15"/>
    <mergeCell ref="UPG15:UPI15"/>
    <mergeCell ref="UPO15:UPQ15"/>
    <mergeCell ref="UPW15:UPY15"/>
    <mergeCell ref="UNC15:UNE15"/>
    <mergeCell ref="UNK15:UNM15"/>
    <mergeCell ref="UNS15:UNU15"/>
    <mergeCell ref="UOA15:UOC15"/>
    <mergeCell ref="UOI15:UOK15"/>
    <mergeCell ref="ULO15:ULQ15"/>
    <mergeCell ref="ULW15:ULY15"/>
    <mergeCell ref="UME15:UMG15"/>
    <mergeCell ref="UMM15:UMO15"/>
    <mergeCell ref="UMU15:UMW15"/>
    <mergeCell ref="UKA15:UKC15"/>
    <mergeCell ref="UKI15:UKK15"/>
    <mergeCell ref="UKQ15:UKS15"/>
    <mergeCell ref="UKY15:ULA15"/>
    <mergeCell ref="ULG15:ULI15"/>
    <mergeCell ref="UIM15:UIO15"/>
    <mergeCell ref="UIU15:UIW15"/>
    <mergeCell ref="UJC15:UJE15"/>
    <mergeCell ref="UJK15:UJM15"/>
    <mergeCell ref="UJS15:UJU15"/>
    <mergeCell ref="UGY15:UHA15"/>
    <mergeCell ref="UHG15:UHI15"/>
    <mergeCell ref="UHO15:UHQ15"/>
    <mergeCell ref="UHW15:UHY15"/>
    <mergeCell ref="UIE15:UIG15"/>
    <mergeCell ref="UFK15:UFM15"/>
    <mergeCell ref="UFS15:UFU15"/>
    <mergeCell ref="UGA15:UGC15"/>
    <mergeCell ref="UGI15:UGK15"/>
    <mergeCell ref="UGQ15:UGS15"/>
    <mergeCell ref="UDW15:UDY15"/>
    <mergeCell ref="UEE15:UEG15"/>
    <mergeCell ref="UEM15:UEO15"/>
    <mergeCell ref="UEU15:UEW15"/>
    <mergeCell ref="UFC15:UFE15"/>
    <mergeCell ref="UCI15:UCK15"/>
    <mergeCell ref="UCQ15:UCS15"/>
    <mergeCell ref="UCY15:UDA15"/>
    <mergeCell ref="UDG15:UDI15"/>
    <mergeCell ref="UDO15:UDQ15"/>
    <mergeCell ref="UAU15:UAW15"/>
    <mergeCell ref="UBC15:UBE15"/>
    <mergeCell ref="UBK15:UBM15"/>
    <mergeCell ref="UBS15:UBU15"/>
    <mergeCell ref="UCA15:UCC15"/>
    <mergeCell ref="TZG15:TZI15"/>
    <mergeCell ref="TZO15:TZQ15"/>
    <mergeCell ref="TZW15:TZY15"/>
    <mergeCell ref="UAE15:UAG15"/>
    <mergeCell ref="UAM15:UAO15"/>
    <mergeCell ref="TXS15:TXU15"/>
    <mergeCell ref="TYA15:TYC15"/>
    <mergeCell ref="TYI15:TYK15"/>
    <mergeCell ref="TYQ15:TYS15"/>
    <mergeCell ref="TYY15:TZA15"/>
    <mergeCell ref="TWE15:TWG15"/>
    <mergeCell ref="TWM15:TWO15"/>
    <mergeCell ref="TWU15:TWW15"/>
    <mergeCell ref="TXC15:TXE15"/>
    <mergeCell ref="TXK15:TXM15"/>
    <mergeCell ref="TUQ15:TUS15"/>
    <mergeCell ref="TUY15:TVA15"/>
    <mergeCell ref="TVG15:TVI15"/>
    <mergeCell ref="TVO15:TVQ15"/>
    <mergeCell ref="TVW15:TVY15"/>
    <mergeCell ref="TTC15:TTE15"/>
    <mergeCell ref="TTK15:TTM15"/>
    <mergeCell ref="TTS15:TTU15"/>
    <mergeCell ref="TUA15:TUC15"/>
    <mergeCell ref="TUI15:TUK15"/>
    <mergeCell ref="TRO15:TRQ15"/>
    <mergeCell ref="TRW15:TRY15"/>
    <mergeCell ref="TSE15:TSG15"/>
    <mergeCell ref="TSM15:TSO15"/>
    <mergeCell ref="TSU15:TSW15"/>
    <mergeCell ref="TQA15:TQC15"/>
    <mergeCell ref="TQI15:TQK15"/>
    <mergeCell ref="TQQ15:TQS15"/>
    <mergeCell ref="TQY15:TRA15"/>
    <mergeCell ref="TRG15:TRI15"/>
    <mergeCell ref="TOM15:TOO15"/>
    <mergeCell ref="TOU15:TOW15"/>
    <mergeCell ref="TPC15:TPE15"/>
    <mergeCell ref="TPK15:TPM15"/>
    <mergeCell ref="TPS15:TPU15"/>
    <mergeCell ref="TMY15:TNA15"/>
    <mergeCell ref="TNG15:TNI15"/>
    <mergeCell ref="TNO15:TNQ15"/>
    <mergeCell ref="TNW15:TNY15"/>
    <mergeCell ref="TOE15:TOG15"/>
    <mergeCell ref="TLK15:TLM15"/>
    <mergeCell ref="TLS15:TLU15"/>
    <mergeCell ref="TMA15:TMC15"/>
    <mergeCell ref="TMI15:TMK15"/>
    <mergeCell ref="TMQ15:TMS15"/>
    <mergeCell ref="TJW15:TJY15"/>
    <mergeCell ref="TKE15:TKG15"/>
    <mergeCell ref="TKM15:TKO15"/>
    <mergeCell ref="TKU15:TKW15"/>
    <mergeCell ref="TLC15:TLE15"/>
    <mergeCell ref="TII15:TIK15"/>
    <mergeCell ref="TIQ15:TIS15"/>
    <mergeCell ref="TIY15:TJA15"/>
    <mergeCell ref="TJG15:TJI15"/>
    <mergeCell ref="TJO15:TJQ15"/>
    <mergeCell ref="TGU15:TGW15"/>
    <mergeCell ref="THC15:THE15"/>
    <mergeCell ref="THK15:THM15"/>
    <mergeCell ref="THS15:THU15"/>
    <mergeCell ref="TIA15:TIC15"/>
    <mergeCell ref="TFG15:TFI15"/>
    <mergeCell ref="TFO15:TFQ15"/>
    <mergeCell ref="TFW15:TFY15"/>
    <mergeCell ref="TGE15:TGG15"/>
    <mergeCell ref="TGM15:TGO15"/>
    <mergeCell ref="TDS15:TDU15"/>
    <mergeCell ref="TEA15:TEC15"/>
    <mergeCell ref="TEI15:TEK15"/>
    <mergeCell ref="TEQ15:TES15"/>
    <mergeCell ref="TEY15:TFA15"/>
    <mergeCell ref="TCE15:TCG15"/>
    <mergeCell ref="TCM15:TCO15"/>
    <mergeCell ref="TCU15:TCW15"/>
    <mergeCell ref="TDC15:TDE15"/>
    <mergeCell ref="TDK15:TDM15"/>
    <mergeCell ref="TAQ15:TAS15"/>
    <mergeCell ref="TAY15:TBA15"/>
    <mergeCell ref="TBG15:TBI15"/>
    <mergeCell ref="TBO15:TBQ15"/>
    <mergeCell ref="TBW15:TBY15"/>
    <mergeCell ref="SZC15:SZE15"/>
    <mergeCell ref="SZK15:SZM15"/>
    <mergeCell ref="SZS15:SZU15"/>
    <mergeCell ref="TAA15:TAC15"/>
    <mergeCell ref="TAI15:TAK15"/>
    <mergeCell ref="SXO15:SXQ15"/>
    <mergeCell ref="SXW15:SXY15"/>
    <mergeCell ref="SYE15:SYG15"/>
    <mergeCell ref="SYM15:SYO15"/>
    <mergeCell ref="SYU15:SYW15"/>
    <mergeCell ref="SWA15:SWC15"/>
    <mergeCell ref="SWI15:SWK15"/>
    <mergeCell ref="SWQ15:SWS15"/>
    <mergeCell ref="SWY15:SXA15"/>
    <mergeCell ref="SXG15:SXI15"/>
    <mergeCell ref="SUM15:SUO15"/>
    <mergeCell ref="SUU15:SUW15"/>
    <mergeCell ref="SVC15:SVE15"/>
    <mergeCell ref="SVK15:SVM15"/>
    <mergeCell ref="SVS15:SVU15"/>
    <mergeCell ref="SSY15:STA15"/>
    <mergeCell ref="STG15:STI15"/>
    <mergeCell ref="STO15:STQ15"/>
    <mergeCell ref="STW15:STY15"/>
    <mergeCell ref="SUE15:SUG15"/>
    <mergeCell ref="SRK15:SRM15"/>
    <mergeCell ref="SRS15:SRU15"/>
    <mergeCell ref="SSA15:SSC15"/>
    <mergeCell ref="SSI15:SSK15"/>
    <mergeCell ref="SSQ15:SSS15"/>
    <mergeCell ref="SPW15:SPY15"/>
    <mergeCell ref="SQE15:SQG15"/>
    <mergeCell ref="SQM15:SQO15"/>
    <mergeCell ref="SQU15:SQW15"/>
    <mergeCell ref="SRC15:SRE15"/>
    <mergeCell ref="SOI15:SOK15"/>
    <mergeCell ref="SOQ15:SOS15"/>
    <mergeCell ref="SOY15:SPA15"/>
    <mergeCell ref="SPG15:SPI15"/>
    <mergeCell ref="SPO15:SPQ15"/>
    <mergeCell ref="SMU15:SMW15"/>
    <mergeCell ref="SNC15:SNE15"/>
    <mergeCell ref="SNK15:SNM15"/>
    <mergeCell ref="SNS15:SNU15"/>
    <mergeCell ref="SOA15:SOC15"/>
    <mergeCell ref="SLG15:SLI15"/>
    <mergeCell ref="SLO15:SLQ15"/>
    <mergeCell ref="SLW15:SLY15"/>
    <mergeCell ref="SME15:SMG15"/>
    <mergeCell ref="SMM15:SMO15"/>
    <mergeCell ref="SJS15:SJU15"/>
    <mergeCell ref="SKA15:SKC15"/>
    <mergeCell ref="SKI15:SKK15"/>
    <mergeCell ref="SKQ15:SKS15"/>
    <mergeCell ref="SKY15:SLA15"/>
    <mergeCell ref="SIE15:SIG15"/>
    <mergeCell ref="SIM15:SIO15"/>
    <mergeCell ref="SIU15:SIW15"/>
    <mergeCell ref="SJC15:SJE15"/>
    <mergeCell ref="SJK15:SJM15"/>
    <mergeCell ref="SGQ15:SGS15"/>
    <mergeCell ref="SGY15:SHA15"/>
    <mergeCell ref="SHG15:SHI15"/>
    <mergeCell ref="SHO15:SHQ15"/>
    <mergeCell ref="SHW15:SHY15"/>
    <mergeCell ref="SFC15:SFE15"/>
    <mergeCell ref="SFK15:SFM15"/>
    <mergeCell ref="SFS15:SFU15"/>
    <mergeCell ref="SGA15:SGC15"/>
    <mergeCell ref="SGI15:SGK15"/>
    <mergeCell ref="SDO15:SDQ15"/>
    <mergeCell ref="SDW15:SDY15"/>
    <mergeCell ref="SEE15:SEG15"/>
    <mergeCell ref="SEM15:SEO15"/>
    <mergeCell ref="SEU15:SEW15"/>
    <mergeCell ref="SCA15:SCC15"/>
    <mergeCell ref="SCI15:SCK15"/>
    <mergeCell ref="SCQ15:SCS15"/>
    <mergeCell ref="SCY15:SDA15"/>
    <mergeCell ref="SDG15:SDI15"/>
    <mergeCell ref="SAM15:SAO15"/>
    <mergeCell ref="SAU15:SAW15"/>
    <mergeCell ref="SBC15:SBE15"/>
    <mergeCell ref="SBK15:SBM15"/>
    <mergeCell ref="SBS15:SBU15"/>
    <mergeCell ref="RYY15:RZA15"/>
    <mergeCell ref="RZG15:RZI15"/>
    <mergeCell ref="RZO15:RZQ15"/>
    <mergeCell ref="RZW15:RZY15"/>
    <mergeCell ref="SAE15:SAG15"/>
    <mergeCell ref="RXK15:RXM15"/>
    <mergeCell ref="RXS15:RXU15"/>
    <mergeCell ref="RYA15:RYC15"/>
    <mergeCell ref="RYI15:RYK15"/>
    <mergeCell ref="RYQ15:RYS15"/>
    <mergeCell ref="RVW15:RVY15"/>
    <mergeCell ref="RWE15:RWG15"/>
    <mergeCell ref="RWM15:RWO15"/>
    <mergeCell ref="RWU15:RWW15"/>
    <mergeCell ref="RXC15:RXE15"/>
    <mergeCell ref="RUI15:RUK15"/>
    <mergeCell ref="RUQ15:RUS15"/>
    <mergeCell ref="RUY15:RVA15"/>
    <mergeCell ref="RVG15:RVI15"/>
    <mergeCell ref="RVO15:RVQ15"/>
    <mergeCell ref="RSU15:RSW15"/>
    <mergeCell ref="RTC15:RTE15"/>
    <mergeCell ref="RTK15:RTM15"/>
    <mergeCell ref="RTS15:RTU15"/>
    <mergeCell ref="RUA15:RUC15"/>
    <mergeCell ref="RRG15:RRI15"/>
    <mergeCell ref="RRO15:RRQ15"/>
    <mergeCell ref="RRW15:RRY15"/>
    <mergeCell ref="RSE15:RSG15"/>
    <mergeCell ref="RSM15:RSO15"/>
    <mergeCell ref="RPS15:RPU15"/>
    <mergeCell ref="RQA15:RQC15"/>
    <mergeCell ref="RQI15:RQK15"/>
    <mergeCell ref="RQQ15:RQS15"/>
    <mergeCell ref="RQY15:RRA15"/>
    <mergeCell ref="ROE15:ROG15"/>
    <mergeCell ref="ROM15:ROO15"/>
    <mergeCell ref="ROU15:ROW15"/>
    <mergeCell ref="RPC15:RPE15"/>
    <mergeCell ref="RPK15:RPM15"/>
    <mergeCell ref="RMQ15:RMS15"/>
    <mergeCell ref="RMY15:RNA15"/>
    <mergeCell ref="RNG15:RNI15"/>
    <mergeCell ref="RNO15:RNQ15"/>
    <mergeCell ref="RNW15:RNY15"/>
    <mergeCell ref="RLC15:RLE15"/>
    <mergeCell ref="RLK15:RLM15"/>
    <mergeCell ref="RLS15:RLU15"/>
    <mergeCell ref="RMA15:RMC15"/>
    <mergeCell ref="RMI15:RMK15"/>
    <mergeCell ref="RJO15:RJQ15"/>
    <mergeCell ref="RJW15:RJY15"/>
    <mergeCell ref="RKE15:RKG15"/>
    <mergeCell ref="RKM15:RKO15"/>
    <mergeCell ref="RKU15:RKW15"/>
    <mergeCell ref="RIA15:RIC15"/>
    <mergeCell ref="RII15:RIK15"/>
    <mergeCell ref="RIQ15:RIS15"/>
    <mergeCell ref="RIY15:RJA15"/>
    <mergeCell ref="RJG15:RJI15"/>
    <mergeCell ref="RGM15:RGO15"/>
    <mergeCell ref="RGU15:RGW15"/>
    <mergeCell ref="RHC15:RHE15"/>
    <mergeCell ref="RHK15:RHM15"/>
    <mergeCell ref="RHS15:RHU15"/>
    <mergeCell ref="REY15:RFA15"/>
    <mergeCell ref="RFG15:RFI15"/>
    <mergeCell ref="RFO15:RFQ15"/>
    <mergeCell ref="RFW15:RFY15"/>
    <mergeCell ref="RGE15:RGG15"/>
    <mergeCell ref="RDK15:RDM15"/>
    <mergeCell ref="RDS15:RDU15"/>
    <mergeCell ref="REA15:REC15"/>
    <mergeCell ref="REI15:REK15"/>
    <mergeCell ref="REQ15:RES15"/>
    <mergeCell ref="RBW15:RBY15"/>
    <mergeCell ref="RCE15:RCG15"/>
    <mergeCell ref="RCM15:RCO15"/>
    <mergeCell ref="RCU15:RCW15"/>
    <mergeCell ref="RDC15:RDE15"/>
    <mergeCell ref="RAI15:RAK15"/>
    <mergeCell ref="RAQ15:RAS15"/>
    <mergeCell ref="RAY15:RBA15"/>
    <mergeCell ref="RBG15:RBI15"/>
    <mergeCell ref="RBO15:RBQ15"/>
    <mergeCell ref="QYU15:QYW15"/>
    <mergeCell ref="QZC15:QZE15"/>
    <mergeCell ref="QZK15:QZM15"/>
    <mergeCell ref="QZS15:QZU15"/>
    <mergeCell ref="RAA15:RAC15"/>
    <mergeCell ref="QXG15:QXI15"/>
    <mergeCell ref="QXO15:QXQ15"/>
    <mergeCell ref="QXW15:QXY15"/>
    <mergeCell ref="QYE15:QYG15"/>
    <mergeCell ref="QYM15:QYO15"/>
    <mergeCell ref="QVS15:QVU15"/>
    <mergeCell ref="QWA15:QWC15"/>
    <mergeCell ref="QWI15:QWK15"/>
    <mergeCell ref="QWQ15:QWS15"/>
    <mergeCell ref="QWY15:QXA15"/>
    <mergeCell ref="QUE15:QUG15"/>
    <mergeCell ref="QUM15:QUO15"/>
    <mergeCell ref="QUU15:QUW15"/>
    <mergeCell ref="QVC15:QVE15"/>
    <mergeCell ref="QVK15:QVM15"/>
    <mergeCell ref="QSQ15:QSS15"/>
    <mergeCell ref="QSY15:QTA15"/>
    <mergeCell ref="QTG15:QTI15"/>
    <mergeCell ref="QTO15:QTQ15"/>
    <mergeCell ref="QTW15:QTY15"/>
    <mergeCell ref="QRC15:QRE15"/>
    <mergeCell ref="QRK15:QRM15"/>
    <mergeCell ref="QRS15:QRU15"/>
    <mergeCell ref="QSA15:QSC15"/>
    <mergeCell ref="QSI15:QSK15"/>
    <mergeCell ref="QPO15:QPQ15"/>
    <mergeCell ref="QPW15:QPY15"/>
    <mergeCell ref="QQE15:QQG15"/>
    <mergeCell ref="QQM15:QQO15"/>
    <mergeCell ref="QQU15:QQW15"/>
    <mergeCell ref="QOA15:QOC15"/>
    <mergeCell ref="QOI15:QOK15"/>
    <mergeCell ref="QOQ15:QOS15"/>
    <mergeCell ref="QOY15:QPA15"/>
    <mergeCell ref="QPG15:QPI15"/>
    <mergeCell ref="QMM15:QMO15"/>
    <mergeCell ref="QMU15:QMW15"/>
    <mergeCell ref="QNC15:QNE15"/>
    <mergeCell ref="QNK15:QNM15"/>
    <mergeCell ref="QNS15:QNU15"/>
    <mergeCell ref="QKY15:QLA15"/>
    <mergeCell ref="QLG15:QLI15"/>
    <mergeCell ref="QLO15:QLQ15"/>
    <mergeCell ref="QLW15:QLY15"/>
    <mergeCell ref="QME15:QMG15"/>
    <mergeCell ref="QJK15:QJM15"/>
    <mergeCell ref="QJS15:QJU15"/>
    <mergeCell ref="QKA15:QKC15"/>
    <mergeCell ref="QKI15:QKK15"/>
    <mergeCell ref="QKQ15:QKS15"/>
    <mergeCell ref="QHW15:QHY15"/>
    <mergeCell ref="QIE15:QIG15"/>
    <mergeCell ref="QIM15:QIO15"/>
    <mergeCell ref="QIU15:QIW15"/>
    <mergeCell ref="QJC15:QJE15"/>
    <mergeCell ref="QGI15:QGK15"/>
    <mergeCell ref="QGQ15:QGS15"/>
    <mergeCell ref="QGY15:QHA15"/>
    <mergeCell ref="QHG15:QHI15"/>
    <mergeCell ref="QHO15:QHQ15"/>
    <mergeCell ref="QEU15:QEW15"/>
    <mergeCell ref="QFC15:QFE15"/>
    <mergeCell ref="QFK15:QFM15"/>
    <mergeCell ref="QFS15:QFU15"/>
    <mergeCell ref="QGA15:QGC15"/>
    <mergeCell ref="QDG15:QDI15"/>
    <mergeCell ref="QDO15:QDQ15"/>
    <mergeCell ref="QDW15:QDY15"/>
    <mergeCell ref="QEE15:QEG15"/>
    <mergeCell ref="QEM15:QEO15"/>
    <mergeCell ref="QBS15:QBU15"/>
    <mergeCell ref="QCA15:QCC15"/>
    <mergeCell ref="QCI15:QCK15"/>
    <mergeCell ref="QCQ15:QCS15"/>
    <mergeCell ref="QCY15:QDA15"/>
    <mergeCell ref="QAE15:QAG15"/>
    <mergeCell ref="QAM15:QAO15"/>
    <mergeCell ref="QAU15:QAW15"/>
    <mergeCell ref="QBC15:QBE15"/>
    <mergeCell ref="QBK15:QBM15"/>
    <mergeCell ref="PYQ15:PYS15"/>
    <mergeCell ref="PYY15:PZA15"/>
    <mergeCell ref="PZG15:PZI15"/>
    <mergeCell ref="PZO15:PZQ15"/>
    <mergeCell ref="PZW15:PZY15"/>
    <mergeCell ref="PXC15:PXE15"/>
    <mergeCell ref="PXK15:PXM15"/>
    <mergeCell ref="PXS15:PXU15"/>
    <mergeCell ref="PYA15:PYC15"/>
    <mergeCell ref="PYI15:PYK15"/>
    <mergeCell ref="PVO15:PVQ15"/>
    <mergeCell ref="PVW15:PVY15"/>
    <mergeCell ref="PWE15:PWG15"/>
    <mergeCell ref="PWM15:PWO15"/>
    <mergeCell ref="PWU15:PWW15"/>
    <mergeCell ref="PUA15:PUC15"/>
    <mergeCell ref="PUI15:PUK15"/>
    <mergeCell ref="PUQ15:PUS15"/>
    <mergeCell ref="PUY15:PVA15"/>
    <mergeCell ref="PVG15:PVI15"/>
    <mergeCell ref="PSM15:PSO15"/>
    <mergeCell ref="PSU15:PSW15"/>
    <mergeCell ref="PTC15:PTE15"/>
    <mergeCell ref="PTK15:PTM15"/>
    <mergeCell ref="PTS15:PTU15"/>
    <mergeCell ref="PQY15:PRA15"/>
    <mergeCell ref="PRG15:PRI15"/>
    <mergeCell ref="PRO15:PRQ15"/>
    <mergeCell ref="PRW15:PRY15"/>
    <mergeCell ref="PSE15:PSG15"/>
    <mergeCell ref="PPK15:PPM15"/>
    <mergeCell ref="PPS15:PPU15"/>
    <mergeCell ref="PQA15:PQC15"/>
    <mergeCell ref="PQI15:PQK15"/>
    <mergeCell ref="PQQ15:PQS15"/>
    <mergeCell ref="PNW15:PNY15"/>
    <mergeCell ref="POE15:POG15"/>
    <mergeCell ref="POM15:POO15"/>
    <mergeCell ref="POU15:POW15"/>
    <mergeCell ref="PPC15:PPE15"/>
    <mergeCell ref="PMI15:PMK15"/>
    <mergeCell ref="PMQ15:PMS15"/>
    <mergeCell ref="PMY15:PNA15"/>
    <mergeCell ref="PNG15:PNI15"/>
    <mergeCell ref="PNO15:PNQ15"/>
    <mergeCell ref="PKU15:PKW15"/>
    <mergeCell ref="PLC15:PLE15"/>
    <mergeCell ref="PLK15:PLM15"/>
    <mergeCell ref="PLS15:PLU15"/>
    <mergeCell ref="PMA15:PMC15"/>
    <mergeCell ref="PJG15:PJI15"/>
    <mergeCell ref="PJO15:PJQ15"/>
    <mergeCell ref="PJW15:PJY15"/>
    <mergeCell ref="PKE15:PKG15"/>
    <mergeCell ref="PKM15:PKO15"/>
    <mergeCell ref="PHS15:PHU15"/>
    <mergeCell ref="PIA15:PIC15"/>
    <mergeCell ref="PII15:PIK15"/>
    <mergeCell ref="PIQ15:PIS15"/>
    <mergeCell ref="PIY15:PJA15"/>
    <mergeCell ref="PGE15:PGG15"/>
    <mergeCell ref="PGM15:PGO15"/>
    <mergeCell ref="PGU15:PGW15"/>
    <mergeCell ref="PHC15:PHE15"/>
    <mergeCell ref="PHK15:PHM15"/>
    <mergeCell ref="PEQ15:PES15"/>
    <mergeCell ref="PEY15:PFA15"/>
    <mergeCell ref="PFG15:PFI15"/>
    <mergeCell ref="PFO15:PFQ15"/>
    <mergeCell ref="PFW15:PFY15"/>
    <mergeCell ref="PDC15:PDE15"/>
    <mergeCell ref="PDK15:PDM15"/>
    <mergeCell ref="PDS15:PDU15"/>
    <mergeCell ref="PEA15:PEC15"/>
    <mergeCell ref="PEI15:PEK15"/>
    <mergeCell ref="PBO15:PBQ15"/>
    <mergeCell ref="PBW15:PBY15"/>
    <mergeCell ref="PCE15:PCG15"/>
    <mergeCell ref="PCM15:PCO15"/>
    <mergeCell ref="PCU15:PCW15"/>
    <mergeCell ref="PAA15:PAC15"/>
    <mergeCell ref="PAI15:PAK15"/>
    <mergeCell ref="PAQ15:PAS15"/>
    <mergeCell ref="PAY15:PBA15"/>
    <mergeCell ref="PBG15:PBI15"/>
    <mergeCell ref="OYM15:OYO15"/>
    <mergeCell ref="OYU15:OYW15"/>
    <mergeCell ref="OZC15:OZE15"/>
    <mergeCell ref="OZK15:OZM15"/>
    <mergeCell ref="OZS15:OZU15"/>
    <mergeCell ref="OWY15:OXA15"/>
    <mergeCell ref="OXG15:OXI15"/>
    <mergeCell ref="OXO15:OXQ15"/>
    <mergeCell ref="OXW15:OXY15"/>
    <mergeCell ref="OYE15:OYG15"/>
    <mergeCell ref="OVK15:OVM15"/>
    <mergeCell ref="OVS15:OVU15"/>
    <mergeCell ref="OWA15:OWC15"/>
    <mergeCell ref="OWI15:OWK15"/>
    <mergeCell ref="OWQ15:OWS15"/>
    <mergeCell ref="OTW15:OTY15"/>
    <mergeCell ref="OUE15:OUG15"/>
    <mergeCell ref="OUM15:OUO15"/>
    <mergeCell ref="OUU15:OUW15"/>
    <mergeCell ref="OVC15:OVE15"/>
    <mergeCell ref="OSI15:OSK15"/>
    <mergeCell ref="OSQ15:OSS15"/>
    <mergeCell ref="OSY15:OTA15"/>
    <mergeCell ref="OTG15:OTI15"/>
    <mergeCell ref="OTO15:OTQ15"/>
    <mergeCell ref="OQU15:OQW15"/>
    <mergeCell ref="ORC15:ORE15"/>
    <mergeCell ref="ORK15:ORM15"/>
    <mergeCell ref="ORS15:ORU15"/>
    <mergeCell ref="OSA15:OSC15"/>
    <mergeCell ref="OPG15:OPI15"/>
    <mergeCell ref="OPO15:OPQ15"/>
    <mergeCell ref="OPW15:OPY15"/>
    <mergeCell ref="OQE15:OQG15"/>
    <mergeCell ref="OQM15:OQO15"/>
    <mergeCell ref="ONS15:ONU15"/>
    <mergeCell ref="OOA15:OOC15"/>
    <mergeCell ref="OOI15:OOK15"/>
    <mergeCell ref="OOQ15:OOS15"/>
    <mergeCell ref="OOY15:OPA15"/>
    <mergeCell ref="OME15:OMG15"/>
    <mergeCell ref="OMM15:OMO15"/>
    <mergeCell ref="OMU15:OMW15"/>
    <mergeCell ref="ONC15:ONE15"/>
    <mergeCell ref="ONK15:ONM15"/>
    <mergeCell ref="OKQ15:OKS15"/>
    <mergeCell ref="OKY15:OLA15"/>
    <mergeCell ref="OLG15:OLI15"/>
    <mergeCell ref="OLO15:OLQ15"/>
    <mergeCell ref="OLW15:OLY15"/>
    <mergeCell ref="OJC15:OJE15"/>
    <mergeCell ref="OJK15:OJM15"/>
    <mergeCell ref="OJS15:OJU15"/>
    <mergeCell ref="OKA15:OKC15"/>
    <mergeCell ref="OKI15:OKK15"/>
    <mergeCell ref="OHO15:OHQ15"/>
    <mergeCell ref="OHW15:OHY15"/>
    <mergeCell ref="OIE15:OIG15"/>
    <mergeCell ref="OIM15:OIO15"/>
    <mergeCell ref="OIU15:OIW15"/>
    <mergeCell ref="OGA15:OGC15"/>
    <mergeCell ref="OGI15:OGK15"/>
    <mergeCell ref="OGQ15:OGS15"/>
    <mergeCell ref="OGY15:OHA15"/>
    <mergeCell ref="OHG15:OHI15"/>
    <mergeCell ref="OEM15:OEO15"/>
    <mergeCell ref="OEU15:OEW15"/>
    <mergeCell ref="OFC15:OFE15"/>
    <mergeCell ref="OFK15:OFM15"/>
    <mergeCell ref="OFS15:OFU15"/>
    <mergeCell ref="OCY15:ODA15"/>
    <mergeCell ref="ODG15:ODI15"/>
    <mergeCell ref="ODO15:ODQ15"/>
    <mergeCell ref="ODW15:ODY15"/>
    <mergeCell ref="OEE15:OEG15"/>
    <mergeCell ref="OBK15:OBM15"/>
    <mergeCell ref="OBS15:OBU15"/>
    <mergeCell ref="OCA15:OCC15"/>
    <mergeCell ref="OCI15:OCK15"/>
    <mergeCell ref="OCQ15:OCS15"/>
    <mergeCell ref="NZW15:NZY15"/>
    <mergeCell ref="OAE15:OAG15"/>
    <mergeCell ref="OAM15:OAO15"/>
    <mergeCell ref="OAU15:OAW15"/>
    <mergeCell ref="OBC15:OBE15"/>
    <mergeCell ref="NYI15:NYK15"/>
    <mergeCell ref="NYQ15:NYS15"/>
    <mergeCell ref="NYY15:NZA15"/>
    <mergeCell ref="NZG15:NZI15"/>
    <mergeCell ref="NZO15:NZQ15"/>
    <mergeCell ref="NWU15:NWW15"/>
    <mergeCell ref="NXC15:NXE15"/>
    <mergeCell ref="NXK15:NXM15"/>
    <mergeCell ref="NXS15:NXU15"/>
    <mergeCell ref="NYA15:NYC15"/>
    <mergeCell ref="NVG15:NVI15"/>
    <mergeCell ref="NVO15:NVQ15"/>
    <mergeCell ref="NVW15:NVY15"/>
    <mergeCell ref="NWE15:NWG15"/>
    <mergeCell ref="NWM15:NWO15"/>
    <mergeCell ref="NTS15:NTU15"/>
    <mergeCell ref="NUA15:NUC15"/>
    <mergeCell ref="NUI15:NUK15"/>
    <mergeCell ref="NUQ15:NUS15"/>
    <mergeCell ref="NUY15:NVA15"/>
    <mergeCell ref="NSE15:NSG15"/>
    <mergeCell ref="NSM15:NSO15"/>
    <mergeCell ref="NSU15:NSW15"/>
    <mergeCell ref="NTC15:NTE15"/>
    <mergeCell ref="NTK15:NTM15"/>
    <mergeCell ref="NQQ15:NQS15"/>
    <mergeCell ref="NQY15:NRA15"/>
    <mergeCell ref="NRG15:NRI15"/>
    <mergeCell ref="NRO15:NRQ15"/>
    <mergeCell ref="NRW15:NRY15"/>
    <mergeCell ref="NPC15:NPE15"/>
    <mergeCell ref="NPK15:NPM15"/>
    <mergeCell ref="NPS15:NPU15"/>
    <mergeCell ref="NQA15:NQC15"/>
    <mergeCell ref="NQI15:NQK15"/>
    <mergeCell ref="NNO15:NNQ15"/>
    <mergeCell ref="NNW15:NNY15"/>
    <mergeCell ref="NOE15:NOG15"/>
    <mergeCell ref="NOM15:NOO15"/>
    <mergeCell ref="NOU15:NOW15"/>
    <mergeCell ref="NMA15:NMC15"/>
    <mergeCell ref="NMI15:NMK15"/>
    <mergeCell ref="NMQ15:NMS15"/>
    <mergeCell ref="NMY15:NNA15"/>
    <mergeCell ref="NNG15:NNI15"/>
    <mergeCell ref="NKM15:NKO15"/>
    <mergeCell ref="NKU15:NKW15"/>
    <mergeCell ref="NLC15:NLE15"/>
    <mergeCell ref="NLK15:NLM15"/>
    <mergeCell ref="NLS15:NLU15"/>
    <mergeCell ref="NIY15:NJA15"/>
    <mergeCell ref="NJG15:NJI15"/>
    <mergeCell ref="NJO15:NJQ15"/>
    <mergeCell ref="NJW15:NJY15"/>
    <mergeCell ref="NKE15:NKG15"/>
    <mergeCell ref="NHK15:NHM15"/>
    <mergeCell ref="NHS15:NHU15"/>
    <mergeCell ref="NIA15:NIC15"/>
    <mergeCell ref="NII15:NIK15"/>
    <mergeCell ref="NIQ15:NIS15"/>
    <mergeCell ref="NFW15:NFY15"/>
    <mergeCell ref="NGE15:NGG15"/>
    <mergeCell ref="NGM15:NGO15"/>
    <mergeCell ref="NGU15:NGW15"/>
    <mergeCell ref="NHC15:NHE15"/>
    <mergeCell ref="NEI15:NEK15"/>
    <mergeCell ref="NEQ15:NES15"/>
    <mergeCell ref="NEY15:NFA15"/>
    <mergeCell ref="NFG15:NFI15"/>
    <mergeCell ref="NFO15:NFQ15"/>
    <mergeCell ref="NCU15:NCW15"/>
    <mergeCell ref="NDC15:NDE15"/>
    <mergeCell ref="NDK15:NDM15"/>
    <mergeCell ref="NDS15:NDU15"/>
    <mergeCell ref="NEA15:NEC15"/>
    <mergeCell ref="NBG15:NBI15"/>
    <mergeCell ref="NBO15:NBQ15"/>
    <mergeCell ref="NBW15:NBY15"/>
    <mergeCell ref="NCE15:NCG15"/>
    <mergeCell ref="NCM15:NCO15"/>
    <mergeCell ref="MZS15:MZU15"/>
    <mergeCell ref="NAA15:NAC15"/>
    <mergeCell ref="NAI15:NAK15"/>
    <mergeCell ref="NAQ15:NAS15"/>
    <mergeCell ref="NAY15:NBA15"/>
    <mergeCell ref="MYE15:MYG15"/>
    <mergeCell ref="MYM15:MYO15"/>
    <mergeCell ref="MYU15:MYW15"/>
    <mergeCell ref="MZC15:MZE15"/>
    <mergeCell ref="MZK15:MZM15"/>
    <mergeCell ref="MWQ15:MWS15"/>
    <mergeCell ref="MWY15:MXA15"/>
    <mergeCell ref="MXG15:MXI15"/>
    <mergeCell ref="MXO15:MXQ15"/>
    <mergeCell ref="MXW15:MXY15"/>
    <mergeCell ref="MVC15:MVE15"/>
    <mergeCell ref="MVK15:MVM15"/>
    <mergeCell ref="MVS15:MVU15"/>
    <mergeCell ref="MWA15:MWC15"/>
    <mergeCell ref="MWI15:MWK15"/>
    <mergeCell ref="MTO15:MTQ15"/>
    <mergeCell ref="MTW15:MTY15"/>
    <mergeCell ref="MUE15:MUG15"/>
    <mergeCell ref="MUM15:MUO15"/>
    <mergeCell ref="MUU15:MUW15"/>
    <mergeCell ref="MSA15:MSC15"/>
    <mergeCell ref="MSI15:MSK15"/>
    <mergeCell ref="MSQ15:MSS15"/>
    <mergeCell ref="MSY15:MTA15"/>
    <mergeCell ref="MTG15:MTI15"/>
    <mergeCell ref="MQM15:MQO15"/>
    <mergeCell ref="MQU15:MQW15"/>
    <mergeCell ref="MRC15:MRE15"/>
    <mergeCell ref="MRK15:MRM15"/>
    <mergeCell ref="MRS15:MRU15"/>
    <mergeCell ref="MOY15:MPA15"/>
    <mergeCell ref="MPG15:MPI15"/>
    <mergeCell ref="MPO15:MPQ15"/>
    <mergeCell ref="MPW15:MPY15"/>
    <mergeCell ref="MQE15:MQG15"/>
    <mergeCell ref="MNK15:MNM15"/>
    <mergeCell ref="MNS15:MNU15"/>
    <mergeCell ref="MOA15:MOC15"/>
    <mergeCell ref="MOI15:MOK15"/>
    <mergeCell ref="MOQ15:MOS15"/>
    <mergeCell ref="MLW15:MLY15"/>
    <mergeCell ref="MME15:MMG15"/>
    <mergeCell ref="MMM15:MMO15"/>
    <mergeCell ref="MMU15:MMW15"/>
    <mergeCell ref="MNC15:MNE15"/>
    <mergeCell ref="MKI15:MKK15"/>
    <mergeCell ref="MKQ15:MKS15"/>
    <mergeCell ref="MKY15:MLA15"/>
    <mergeCell ref="MLG15:MLI15"/>
    <mergeCell ref="MLO15:MLQ15"/>
    <mergeCell ref="MIU15:MIW15"/>
    <mergeCell ref="MJC15:MJE15"/>
    <mergeCell ref="MJK15:MJM15"/>
    <mergeCell ref="MJS15:MJU15"/>
    <mergeCell ref="MKA15:MKC15"/>
    <mergeCell ref="MHG15:MHI15"/>
    <mergeCell ref="MHO15:MHQ15"/>
    <mergeCell ref="MHW15:MHY15"/>
    <mergeCell ref="MIE15:MIG15"/>
    <mergeCell ref="MIM15:MIO15"/>
    <mergeCell ref="MFS15:MFU15"/>
    <mergeCell ref="MGA15:MGC15"/>
    <mergeCell ref="MGI15:MGK15"/>
    <mergeCell ref="MGQ15:MGS15"/>
    <mergeCell ref="MGY15:MHA15"/>
    <mergeCell ref="MEE15:MEG15"/>
    <mergeCell ref="MEM15:MEO15"/>
    <mergeCell ref="MEU15:MEW15"/>
    <mergeCell ref="MFC15:MFE15"/>
    <mergeCell ref="MFK15:MFM15"/>
    <mergeCell ref="MCQ15:MCS15"/>
    <mergeCell ref="MCY15:MDA15"/>
    <mergeCell ref="MDG15:MDI15"/>
    <mergeCell ref="MDO15:MDQ15"/>
    <mergeCell ref="MDW15:MDY15"/>
    <mergeCell ref="MBC15:MBE15"/>
    <mergeCell ref="MBK15:MBM15"/>
    <mergeCell ref="MBS15:MBU15"/>
    <mergeCell ref="MCA15:MCC15"/>
    <mergeCell ref="MCI15:MCK15"/>
    <mergeCell ref="LZO15:LZQ15"/>
    <mergeCell ref="LZW15:LZY15"/>
    <mergeCell ref="MAE15:MAG15"/>
    <mergeCell ref="MAM15:MAO15"/>
    <mergeCell ref="MAU15:MAW15"/>
    <mergeCell ref="LYA15:LYC15"/>
    <mergeCell ref="LYI15:LYK15"/>
    <mergeCell ref="LYQ15:LYS15"/>
    <mergeCell ref="LYY15:LZA15"/>
    <mergeCell ref="LZG15:LZI15"/>
    <mergeCell ref="LWM15:LWO15"/>
    <mergeCell ref="LWU15:LWW15"/>
    <mergeCell ref="LXC15:LXE15"/>
    <mergeCell ref="LXK15:LXM15"/>
    <mergeCell ref="LXS15:LXU15"/>
    <mergeCell ref="LUY15:LVA15"/>
    <mergeCell ref="LVG15:LVI15"/>
    <mergeCell ref="LVO15:LVQ15"/>
    <mergeCell ref="LVW15:LVY15"/>
    <mergeCell ref="LWE15:LWG15"/>
    <mergeCell ref="LTK15:LTM15"/>
    <mergeCell ref="LTS15:LTU15"/>
    <mergeCell ref="LUA15:LUC15"/>
    <mergeCell ref="LUI15:LUK15"/>
    <mergeCell ref="LUQ15:LUS15"/>
    <mergeCell ref="LRW15:LRY15"/>
    <mergeCell ref="LSE15:LSG15"/>
    <mergeCell ref="LSM15:LSO15"/>
    <mergeCell ref="LSU15:LSW15"/>
    <mergeCell ref="LTC15:LTE15"/>
    <mergeCell ref="LQI15:LQK15"/>
    <mergeCell ref="LQQ15:LQS15"/>
    <mergeCell ref="LQY15:LRA15"/>
    <mergeCell ref="LRG15:LRI15"/>
    <mergeCell ref="LRO15:LRQ15"/>
    <mergeCell ref="LOU15:LOW15"/>
    <mergeCell ref="LPC15:LPE15"/>
    <mergeCell ref="LPK15:LPM15"/>
    <mergeCell ref="LPS15:LPU15"/>
    <mergeCell ref="LQA15:LQC15"/>
    <mergeCell ref="LNG15:LNI15"/>
    <mergeCell ref="LNO15:LNQ15"/>
    <mergeCell ref="LNW15:LNY15"/>
    <mergeCell ref="LOE15:LOG15"/>
    <mergeCell ref="LOM15:LOO15"/>
    <mergeCell ref="LLS15:LLU15"/>
    <mergeCell ref="LMA15:LMC15"/>
    <mergeCell ref="LMI15:LMK15"/>
    <mergeCell ref="LMQ15:LMS15"/>
    <mergeCell ref="LMY15:LNA15"/>
    <mergeCell ref="LKE15:LKG15"/>
    <mergeCell ref="LKM15:LKO15"/>
    <mergeCell ref="LKU15:LKW15"/>
    <mergeCell ref="LLC15:LLE15"/>
    <mergeCell ref="LLK15:LLM15"/>
    <mergeCell ref="LIQ15:LIS15"/>
    <mergeCell ref="LIY15:LJA15"/>
    <mergeCell ref="LJG15:LJI15"/>
    <mergeCell ref="LJO15:LJQ15"/>
    <mergeCell ref="LJW15:LJY15"/>
    <mergeCell ref="LHC15:LHE15"/>
    <mergeCell ref="LHK15:LHM15"/>
    <mergeCell ref="LHS15:LHU15"/>
    <mergeCell ref="LIA15:LIC15"/>
    <mergeCell ref="LII15:LIK15"/>
    <mergeCell ref="LFO15:LFQ15"/>
    <mergeCell ref="LFW15:LFY15"/>
    <mergeCell ref="LGE15:LGG15"/>
    <mergeCell ref="LGM15:LGO15"/>
    <mergeCell ref="LGU15:LGW15"/>
    <mergeCell ref="LEA15:LEC15"/>
    <mergeCell ref="LEI15:LEK15"/>
    <mergeCell ref="LEQ15:LES15"/>
    <mergeCell ref="LEY15:LFA15"/>
    <mergeCell ref="LFG15:LFI15"/>
    <mergeCell ref="LCM15:LCO15"/>
    <mergeCell ref="LCU15:LCW15"/>
    <mergeCell ref="LDC15:LDE15"/>
    <mergeCell ref="LDK15:LDM15"/>
    <mergeCell ref="LDS15:LDU15"/>
    <mergeCell ref="LAY15:LBA15"/>
    <mergeCell ref="LBG15:LBI15"/>
    <mergeCell ref="LBO15:LBQ15"/>
    <mergeCell ref="LBW15:LBY15"/>
    <mergeCell ref="LCE15:LCG15"/>
    <mergeCell ref="KZK15:KZM15"/>
    <mergeCell ref="KZS15:KZU15"/>
    <mergeCell ref="LAA15:LAC15"/>
    <mergeCell ref="LAI15:LAK15"/>
    <mergeCell ref="LAQ15:LAS15"/>
    <mergeCell ref="KXW15:KXY15"/>
    <mergeCell ref="KYE15:KYG15"/>
    <mergeCell ref="KYM15:KYO15"/>
    <mergeCell ref="KYU15:KYW15"/>
    <mergeCell ref="KZC15:KZE15"/>
    <mergeCell ref="KWI15:KWK15"/>
    <mergeCell ref="KWQ15:KWS15"/>
    <mergeCell ref="KWY15:KXA15"/>
    <mergeCell ref="KXG15:KXI15"/>
    <mergeCell ref="KXO15:KXQ15"/>
    <mergeCell ref="KUU15:KUW15"/>
    <mergeCell ref="KVC15:KVE15"/>
    <mergeCell ref="KVK15:KVM15"/>
    <mergeCell ref="KVS15:KVU15"/>
    <mergeCell ref="KWA15:KWC15"/>
    <mergeCell ref="KTG15:KTI15"/>
    <mergeCell ref="KTO15:KTQ15"/>
    <mergeCell ref="KTW15:KTY15"/>
    <mergeCell ref="KUE15:KUG15"/>
    <mergeCell ref="KUM15:KUO15"/>
    <mergeCell ref="KRS15:KRU15"/>
    <mergeCell ref="KSA15:KSC15"/>
    <mergeCell ref="KSI15:KSK15"/>
    <mergeCell ref="KSQ15:KSS15"/>
    <mergeCell ref="KSY15:KTA15"/>
    <mergeCell ref="KQE15:KQG15"/>
    <mergeCell ref="KQM15:KQO15"/>
    <mergeCell ref="KQU15:KQW15"/>
    <mergeCell ref="KRC15:KRE15"/>
    <mergeCell ref="KRK15:KRM15"/>
    <mergeCell ref="KOQ15:KOS15"/>
    <mergeCell ref="KOY15:KPA15"/>
    <mergeCell ref="KPG15:KPI15"/>
    <mergeCell ref="KPO15:KPQ15"/>
    <mergeCell ref="KPW15:KPY15"/>
    <mergeCell ref="KNC15:KNE15"/>
    <mergeCell ref="KNK15:KNM15"/>
    <mergeCell ref="KNS15:KNU15"/>
    <mergeCell ref="KOA15:KOC15"/>
    <mergeCell ref="KOI15:KOK15"/>
    <mergeCell ref="KLO15:KLQ15"/>
    <mergeCell ref="KLW15:KLY15"/>
    <mergeCell ref="KME15:KMG15"/>
    <mergeCell ref="KMM15:KMO15"/>
    <mergeCell ref="KMU15:KMW15"/>
    <mergeCell ref="KKA15:KKC15"/>
    <mergeCell ref="KKI15:KKK15"/>
    <mergeCell ref="KKQ15:KKS15"/>
    <mergeCell ref="KKY15:KLA15"/>
    <mergeCell ref="KLG15:KLI15"/>
    <mergeCell ref="KIM15:KIO15"/>
    <mergeCell ref="KIU15:KIW15"/>
    <mergeCell ref="KJC15:KJE15"/>
    <mergeCell ref="KJK15:KJM15"/>
    <mergeCell ref="KJS15:KJU15"/>
    <mergeCell ref="KGY15:KHA15"/>
    <mergeCell ref="KHG15:KHI15"/>
    <mergeCell ref="KHO15:KHQ15"/>
    <mergeCell ref="KHW15:KHY15"/>
    <mergeCell ref="KIE15:KIG15"/>
    <mergeCell ref="KFK15:KFM15"/>
    <mergeCell ref="KFS15:KFU15"/>
    <mergeCell ref="KGA15:KGC15"/>
    <mergeCell ref="KGI15:KGK15"/>
    <mergeCell ref="KGQ15:KGS15"/>
    <mergeCell ref="KDW15:KDY15"/>
    <mergeCell ref="KEE15:KEG15"/>
    <mergeCell ref="KEM15:KEO15"/>
    <mergeCell ref="KEU15:KEW15"/>
    <mergeCell ref="KFC15:KFE15"/>
    <mergeCell ref="KCI15:KCK15"/>
    <mergeCell ref="KCQ15:KCS15"/>
    <mergeCell ref="KCY15:KDA15"/>
    <mergeCell ref="KDG15:KDI15"/>
    <mergeCell ref="KDO15:KDQ15"/>
    <mergeCell ref="KAU15:KAW15"/>
    <mergeCell ref="KBC15:KBE15"/>
    <mergeCell ref="KBK15:KBM15"/>
    <mergeCell ref="KBS15:KBU15"/>
    <mergeCell ref="KCA15:KCC15"/>
    <mergeCell ref="JZG15:JZI15"/>
    <mergeCell ref="JZO15:JZQ15"/>
    <mergeCell ref="JZW15:JZY15"/>
    <mergeCell ref="KAE15:KAG15"/>
    <mergeCell ref="KAM15:KAO15"/>
    <mergeCell ref="JXS15:JXU15"/>
    <mergeCell ref="JYA15:JYC15"/>
    <mergeCell ref="JYI15:JYK15"/>
    <mergeCell ref="JYQ15:JYS15"/>
    <mergeCell ref="JYY15:JZA15"/>
    <mergeCell ref="JWE15:JWG15"/>
    <mergeCell ref="JWM15:JWO15"/>
    <mergeCell ref="JWU15:JWW15"/>
    <mergeCell ref="JXC15:JXE15"/>
    <mergeCell ref="JXK15:JXM15"/>
    <mergeCell ref="JUQ15:JUS15"/>
    <mergeCell ref="JUY15:JVA15"/>
    <mergeCell ref="JVG15:JVI15"/>
    <mergeCell ref="JVO15:JVQ15"/>
    <mergeCell ref="JVW15:JVY15"/>
    <mergeCell ref="JTC15:JTE15"/>
    <mergeCell ref="JTK15:JTM15"/>
    <mergeCell ref="JTS15:JTU15"/>
    <mergeCell ref="JUA15:JUC15"/>
    <mergeCell ref="JUI15:JUK15"/>
    <mergeCell ref="JRO15:JRQ15"/>
    <mergeCell ref="JRW15:JRY15"/>
    <mergeCell ref="JSE15:JSG15"/>
    <mergeCell ref="JSM15:JSO15"/>
    <mergeCell ref="JSU15:JSW15"/>
    <mergeCell ref="JQA15:JQC15"/>
    <mergeCell ref="JQI15:JQK15"/>
    <mergeCell ref="JQQ15:JQS15"/>
    <mergeCell ref="JQY15:JRA15"/>
    <mergeCell ref="JRG15:JRI15"/>
    <mergeCell ref="JOM15:JOO15"/>
    <mergeCell ref="JOU15:JOW15"/>
    <mergeCell ref="JPC15:JPE15"/>
    <mergeCell ref="JPK15:JPM15"/>
    <mergeCell ref="JPS15:JPU15"/>
    <mergeCell ref="JMY15:JNA15"/>
    <mergeCell ref="JNG15:JNI15"/>
    <mergeCell ref="JNO15:JNQ15"/>
    <mergeCell ref="JNW15:JNY15"/>
    <mergeCell ref="JOE15:JOG15"/>
    <mergeCell ref="JLK15:JLM15"/>
    <mergeCell ref="JLS15:JLU15"/>
    <mergeCell ref="JMA15:JMC15"/>
    <mergeCell ref="JMI15:JMK15"/>
    <mergeCell ref="JMQ15:JMS15"/>
    <mergeCell ref="JJW15:JJY15"/>
    <mergeCell ref="JKE15:JKG15"/>
    <mergeCell ref="JKM15:JKO15"/>
    <mergeCell ref="JKU15:JKW15"/>
    <mergeCell ref="JLC15:JLE15"/>
    <mergeCell ref="JII15:JIK15"/>
    <mergeCell ref="JIQ15:JIS15"/>
    <mergeCell ref="JIY15:JJA15"/>
    <mergeCell ref="JJG15:JJI15"/>
    <mergeCell ref="JJO15:JJQ15"/>
    <mergeCell ref="JGU15:JGW15"/>
    <mergeCell ref="JHC15:JHE15"/>
    <mergeCell ref="JHK15:JHM15"/>
    <mergeCell ref="JHS15:JHU15"/>
    <mergeCell ref="JIA15:JIC15"/>
    <mergeCell ref="JFG15:JFI15"/>
    <mergeCell ref="JFO15:JFQ15"/>
    <mergeCell ref="JFW15:JFY15"/>
    <mergeCell ref="JGE15:JGG15"/>
    <mergeCell ref="JGM15:JGO15"/>
    <mergeCell ref="JDS15:JDU15"/>
    <mergeCell ref="JEA15:JEC15"/>
    <mergeCell ref="JEI15:JEK15"/>
    <mergeCell ref="JEQ15:JES15"/>
    <mergeCell ref="JEY15:JFA15"/>
    <mergeCell ref="JCE15:JCG15"/>
    <mergeCell ref="JCM15:JCO15"/>
    <mergeCell ref="JCU15:JCW15"/>
    <mergeCell ref="JDC15:JDE15"/>
    <mergeCell ref="JDK15:JDM15"/>
    <mergeCell ref="JAQ15:JAS15"/>
    <mergeCell ref="JAY15:JBA15"/>
    <mergeCell ref="JBG15:JBI15"/>
    <mergeCell ref="JBO15:JBQ15"/>
    <mergeCell ref="JBW15:JBY15"/>
    <mergeCell ref="IZC15:IZE15"/>
    <mergeCell ref="IZK15:IZM15"/>
    <mergeCell ref="IZS15:IZU15"/>
    <mergeCell ref="JAA15:JAC15"/>
    <mergeCell ref="JAI15:JAK15"/>
    <mergeCell ref="IXO15:IXQ15"/>
    <mergeCell ref="IXW15:IXY15"/>
    <mergeCell ref="IYE15:IYG15"/>
    <mergeCell ref="IYM15:IYO15"/>
    <mergeCell ref="IYU15:IYW15"/>
    <mergeCell ref="IWA15:IWC15"/>
    <mergeCell ref="IWI15:IWK15"/>
    <mergeCell ref="IWQ15:IWS15"/>
    <mergeCell ref="IWY15:IXA15"/>
    <mergeCell ref="IXG15:IXI15"/>
    <mergeCell ref="IUM15:IUO15"/>
    <mergeCell ref="IUU15:IUW15"/>
    <mergeCell ref="IVC15:IVE15"/>
    <mergeCell ref="IVK15:IVM15"/>
    <mergeCell ref="IVS15:IVU15"/>
    <mergeCell ref="ISY15:ITA15"/>
    <mergeCell ref="ITG15:ITI15"/>
    <mergeCell ref="ITO15:ITQ15"/>
    <mergeCell ref="ITW15:ITY15"/>
    <mergeCell ref="IUE15:IUG15"/>
    <mergeCell ref="IRK15:IRM15"/>
    <mergeCell ref="IRS15:IRU15"/>
    <mergeCell ref="ISA15:ISC15"/>
    <mergeCell ref="ISI15:ISK15"/>
    <mergeCell ref="ISQ15:ISS15"/>
    <mergeCell ref="IPW15:IPY15"/>
    <mergeCell ref="IQE15:IQG15"/>
    <mergeCell ref="IQM15:IQO15"/>
    <mergeCell ref="IQU15:IQW15"/>
    <mergeCell ref="IRC15:IRE15"/>
    <mergeCell ref="IOI15:IOK15"/>
    <mergeCell ref="IOQ15:IOS15"/>
    <mergeCell ref="IOY15:IPA15"/>
    <mergeCell ref="IPG15:IPI15"/>
    <mergeCell ref="IPO15:IPQ15"/>
    <mergeCell ref="IMU15:IMW15"/>
    <mergeCell ref="INC15:INE15"/>
    <mergeCell ref="INK15:INM15"/>
    <mergeCell ref="INS15:INU15"/>
    <mergeCell ref="IOA15:IOC15"/>
    <mergeCell ref="ILG15:ILI15"/>
    <mergeCell ref="ILO15:ILQ15"/>
    <mergeCell ref="ILW15:ILY15"/>
    <mergeCell ref="IME15:IMG15"/>
    <mergeCell ref="IMM15:IMO15"/>
    <mergeCell ref="IJS15:IJU15"/>
    <mergeCell ref="IKA15:IKC15"/>
    <mergeCell ref="IKI15:IKK15"/>
    <mergeCell ref="IKQ15:IKS15"/>
    <mergeCell ref="IKY15:ILA15"/>
    <mergeCell ref="IIE15:IIG15"/>
    <mergeCell ref="IIM15:IIO15"/>
    <mergeCell ref="IIU15:IIW15"/>
    <mergeCell ref="IJC15:IJE15"/>
    <mergeCell ref="IJK15:IJM15"/>
    <mergeCell ref="IGQ15:IGS15"/>
    <mergeCell ref="IGY15:IHA15"/>
    <mergeCell ref="IHG15:IHI15"/>
    <mergeCell ref="IHO15:IHQ15"/>
    <mergeCell ref="IHW15:IHY15"/>
    <mergeCell ref="IFC15:IFE15"/>
    <mergeCell ref="IFK15:IFM15"/>
    <mergeCell ref="IFS15:IFU15"/>
    <mergeCell ref="IGA15:IGC15"/>
    <mergeCell ref="IGI15:IGK15"/>
    <mergeCell ref="IDO15:IDQ15"/>
    <mergeCell ref="IDW15:IDY15"/>
    <mergeCell ref="IEE15:IEG15"/>
    <mergeCell ref="IEM15:IEO15"/>
    <mergeCell ref="IEU15:IEW15"/>
    <mergeCell ref="ICA15:ICC15"/>
    <mergeCell ref="ICI15:ICK15"/>
    <mergeCell ref="ICQ15:ICS15"/>
    <mergeCell ref="ICY15:IDA15"/>
    <mergeCell ref="IDG15:IDI15"/>
    <mergeCell ref="IAM15:IAO15"/>
    <mergeCell ref="IAU15:IAW15"/>
    <mergeCell ref="IBC15:IBE15"/>
    <mergeCell ref="IBK15:IBM15"/>
    <mergeCell ref="IBS15:IBU15"/>
    <mergeCell ref="HYY15:HZA15"/>
    <mergeCell ref="HZG15:HZI15"/>
    <mergeCell ref="HZO15:HZQ15"/>
    <mergeCell ref="HZW15:HZY15"/>
    <mergeCell ref="IAE15:IAG15"/>
    <mergeCell ref="HXK15:HXM15"/>
    <mergeCell ref="HXS15:HXU15"/>
    <mergeCell ref="HYA15:HYC15"/>
    <mergeCell ref="HYI15:HYK15"/>
    <mergeCell ref="HYQ15:HYS15"/>
    <mergeCell ref="HVW15:HVY15"/>
    <mergeCell ref="HWE15:HWG15"/>
    <mergeCell ref="HWM15:HWO15"/>
    <mergeCell ref="HWU15:HWW15"/>
    <mergeCell ref="HXC15:HXE15"/>
    <mergeCell ref="HUI15:HUK15"/>
    <mergeCell ref="HUQ15:HUS15"/>
    <mergeCell ref="HUY15:HVA15"/>
    <mergeCell ref="HVG15:HVI15"/>
    <mergeCell ref="HVO15:HVQ15"/>
    <mergeCell ref="HSU15:HSW15"/>
    <mergeCell ref="HTC15:HTE15"/>
    <mergeCell ref="HTK15:HTM15"/>
    <mergeCell ref="HTS15:HTU15"/>
    <mergeCell ref="HUA15:HUC15"/>
    <mergeCell ref="HRG15:HRI15"/>
    <mergeCell ref="HRO15:HRQ15"/>
    <mergeCell ref="HRW15:HRY15"/>
    <mergeCell ref="HSE15:HSG15"/>
    <mergeCell ref="HSM15:HSO15"/>
    <mergeCell ref="HPS15:HPU15"/>
    <mergeCell ref="HQA15:HQC15"/>
    <mergeCell ref="HQI15:HQK15"/>
    <mergeCell ref="HQQ15:HQS15"/>
    <mergeCell ref="HQY15:HRA15"/>
    <mergeCell ref="HOE15:HOG15"/>
    <mergeCell ref="HOM15:HOO15"/>
    <mergeCell ref="HOU15:HOW15"/>
    <mergeCell ref="HPC15:HPE15"/>
    <mergeCell ref="HPK15:HPM15"/>
    <mergeCell ref="HMQ15:HMS15"/>
    <mergeCell ref="HMY15:HNA15"/>
    <mergeCell ref="HNG15:HNI15"/>
    <mergeCell ref="HNO15:HNQ15"/>
    <mergeCell ref="HNW15:HNY15"/>
    <mergeCell ref="HLC15:HLE15"/>
    <mergeCell ref="HLK15:HLM15"/>
    <mergeCell ref="HLS15:HLU15"/>
    <mergeCell ref="HMA15:HMC15"/>
    <mergeCell ref="HMI15:HMK15"/>
    <mergeCell ref="HJO15:HJQ15"/>
    <mergeCell ref="HJW15:HJY15"/>
    <mergeCell ref="HKE15:HKG15"/>
    <mergeCell ref="HKM15:HKO15"/>
    <mergeCell ref="HKU15:HKW15"/>
    <mergeCell ref="HIA15:HIC15"/>
    <mergeCell ref="HII15:HIK15"/>
    <mergeCell ref="HIQ15:HIS15"/>
    <mergeCell ref="HIY15:HJA15"/>
    <mergeCell ref="HJG15:HJI15"/>
    <mergeCell ref="HGM15:HGO15"/>
    <mergeCell ref="HGU15:HGW15"/>
    <mergeCell ref="HHC15:HHE15"/>
    <mergeCell ref="HHK15:HHM15"/>
    <mergeCell ref="HHS15:HHU15"/>
    <mergeCell ref="HEY15:HFA15"/>
    <mergeCell ref="HFG15:HFI15"/>
    <mergeCell ref="HFO15:HFQ15"/>
    <mergeCell ref="HFW15:HFY15"/>
    <mergeCell ref="HGE15:HGG15"/>
    <mergeCell ref="HDK15:HDM15"/>
    <mergeCell ref="HDS15:HDU15"/>
    <mergeCell ref="HEA15:HEC15"/>
    <mergeCell ref="HEI15:HEK15"/>
    <mergeCell ref="HEQ15:HES15"/>
    <mergeCell ref="HBW15:HBY15"/>
    <mergeCell ref="HCE15:HCG15"/>
    <mergeCell ref="HCM15:HCO15"/>
    <mergeCell ref="HCU15:HCW15"/>
    <mergeCell ref="HDC15:HDE15"/>
    <mergeCell ref="HAI15:HAK15"/>
    <mergeCell ref="HAQ15:HAS15"/>
    <mergeCell ref="HAY15:HBA15"/>
    <mergeCell ref="HBG15:HBI15"/>
    <mergeCell ref="HBO15:HBQ15"/>
    <mergeCell ref="GYU15:GYW15"/>
    <mergeCell ref="GZC15:GZE15"/>
    <mergeCell ref="GZK15:GZM15"/>
    <mergeCell ref="GZS15:GZU15"/>
    <mergeCell ref="HAA15:HAC15"/>
    <mergeCell ref="GXG15:GXI15"/>
    <mergeCell ref="GXO15:GXQ15"/>
    <mergeCell ref="GXW15:GXY15"/>
    <mergeCell ref="GYE15:GYG15"/>
    <mergeCell ref="GYM15:GYO15"/>
    <mergeCell ref="GVS15:GVU15"/>
    <mergeCell ref="GWA15:GWC15"/>
    <mergeCell ref="GWI15:GWK15"/>
    <mergeCell ref="GWQ15:GWS15"/>
    <mergeCell ref="GWY15:GXA15"/>
    <mergeCell ref="GUE15:GUG15"/>
    <mergeCell ref="GUM15:GUO15"/>
    <mergeCell ref="GUU15:GUW15"/>
    <mergeCell ref="GVC15:GVE15"/>
    <mergeCell ref="GVK15:GVM15"/>
    <mergeCell ref="GSQ15:GSS15"/>
    <mergeCell ref="GSY15:GTA15"/>
    <mergeCell ref="GTG15:GTI15"/>
    <mergeCell ref="GTO15:GTQ15"/>
    <mergeCell ref="GTW15:GTY15"/>
    <mergeCell ref="GRC15:GRE15"/>
    <mergeCell ref="GRK15:GRM15"/>
    <mergeCell ref="GRS15:GRU15"/>
    <mergeCell ref="GSA15:GSC15"/>
    <mergeCell ref="GSI15:GSK15"/>
    <mergeCell ref="GPO15:GPQ15"/>
    <mergeCell ref="GPW15:GPY15"/>
    <mergeCell ref="GQE15:GQG15"/>
    <mergeCell ref="GQM15:GQO15"/>
    <mergeCell ref="GQU15:GQW15"/>
    <mergeCell ref="GOA15:GOC15"/>
    <mergeCell ref="GOI15:GOK15"/>
    <mergeCell ref="GOQ15:GOS15"/>
    <mergeCell ref="GOY15:GPA15"/>
    <mergeCell ref="GPG15:GPI15"/>
    <mergeCell ref="GMM15:GMO15"/>
    <mergeCell ref="GMU15:GMW15"/>
    <mergeCell ref="GNC15:GNE15"/>
    <mergeCell ref="GNK15:GNM15"/>
    <mergeCell ref="GNS15:GNU15"/>
    <mergeCell ref="GKY15:GLA15"/>
    <mergeCell ref="GLG15:GLI15"/>
    <mergeCell ref="GLO15:GLQ15"/>
    <mergeCell ref="GLW15:GLY15"/>
    <mergeCell ref="GME15:GMG15"/>
    <mergeCell ref="GJK15:GJM15"/>
    <mergeCell ref="GJS15:GJU15"/>
    <mergeCell ref="GKA15:GKC15"/>
    <mergeCell ref="GKI15:GKK15"/>
    <mergeCell ref="GKQ15:GKS15"/>
    <mergeCell ref="GHW15:GHY15"/>
    <mergeCell ref="GIE15:GIG15"/>
    <mergeCell ref="GIM15:GIO15"/>
    <mergeCell ref="GIU15:GIW15"/>
    <mergeCell ref="GJC15:GJE15"/>
    <mergeCell ref="GGI15:GGK15"/>
    <mergeCell ref="GGQ15:GGS15"/>
    <mergeCell ref="GGY15:GHA15"/>
    <mergeCell ref="GHG15:GHI15"/>
    <mergeCell ref="GHO15:GHQ15"/>
    <mergeCell ref="GEU15:GEW15"/>
    <mergeCell ref="GFC15:GFE15"/>
    <mergeCell ref="GFK15:GFM15"/>
    <mergeCell ref="GFS15:GFU15"/>
    <mergeCell ref="GGA15:GGC15"/>
    <mergeCell ref="GDG15:GDI15"/>
    <mergeCell ref="GDO15:GDQ15"/>
    <mergeCell ref="GDW15:GDY15"/>
    <mergeCell ref="GEE15:GEG15"/>
    <mergeCell ref="GEM15:GEO15"/>
    <mergeCell ref="GBS15:GBU15"/>
    <mergeCell ref="GCA15:GCC15"/>
    <mergeCell ref="GCI15:GCK15"/>
    <mergeCell ref="GCQ15:GCS15"/>
    <mergeCell ref="GCY15:GDA15"/>
    <mergeCell ref="GAE15:GAG15"/>
    <mergeCell ref="GAM15:GAO15"/>
    <mergeCell ref="GAU15:GAW15"/>
    <mergeCell ref="GBC15:GBE15"/>
    <mergeCell ref="GBK15:GBM15"/>
    <mergeCell ref="FYQ15:FYS15"/>
    <mergeCell ref="FYY15:FZA15"/>
    <mergeCell ref="FZG15:FZI15"/>
    <mergeCell ref="FZO15:FZQ15"/>
    <mergeCell ref="FZW15:FZY15"/>
    <mergeCell ref="FXC15:FXE15"/>
    <mergeCell ref="FXK15:FXM15"/>
    <mergeCell ref="FXS15:FXU15"/>
    <mergeCell ref="FYA15:FYC15"/>
    <mergeCell ref="FYI15:FYK15"/>
    <mergeCell ref="FVO15:FVQ15"/>
    <mergeCell ref="FVW15:FVY15"/>
    <mergeCell ref="FWE15:FWG15"/>
    <mergeCell ref="FWM15:FWO15"/>
    <mergeCell ref="FWU15:FWW15"/>
    <mergeCell ref="FUA15:FUC15"/>
    <mergeCell ref="FUI15:FUK15"/>
    <mergeCell ref="FUQ15:FUS15"/>
    <mergeCell ref="FUY15:FVA15"/>
    <mergeCell ref="FVG15:FVI15"/>
    <mergeCell ref="FSM15:FSO15"/>
    <mergeCell ref="FSU15:FSW15"/>
    <mergeCell ref="FTC15:FTE15"/>
    <mergeCell ref="FTK15:FTM15"/>
    <mergeCell ref="FTS15:FTU15"/>
    <mergeCell ref="FQY15:FRA15"/>
    <mergeCell ref="FRG15:FRI15"/>
    <mergeCell ref="FRO15:FRQ15"/>
    <mergeCell ref="FRW15:FRY15"/>
    <mergeCell ref="FSE15:FSG15"/>
    <mergeCell ref="FPK15:FPM15"/>
    <mergeCell ref="FPS15:FPU15"/>
    <mergeCell ref="FQA15:FQC15"/>
    <mergeCell ref="FQI15:FQK15"/>
    <mergeCell ref="FQQ15:FQS15"/>
    <mergeCell ref="FNW15:FNY15"/>
    <mergeCell ref="FOE15:FOG15"/>
    <mergeCell ref="FOM15:FOO15"/>
    <mergeCell ref="FOU15:FOW15"/>
    <mergeCell ref="FPC15:FPE15"/>
    <mergeCell ref="FMI15:FMK15"/>
    <mergeCell ref="FMQ15:FMS15"/>
    <mergeCell ref="FMY15:FNA15"/>
    <mergeCell ref="FNG15:FNI15"/>
    <mergeCell ref="FNO15:FNQ15"/>
    <mergeCell ref="FKU15:FKW15"/>
    <mergeCell ref="FLC15:FLE15"/>
    <mergeCell ref="FLK15:FLM15"/>
    <mergeCell ref="FLS15:FLU15"/>
    <mergeCell ref="FMA15:FMC15"/>
    <mergeCell ref="FJG15:FJI15"/>
    <mergeCell ref="FJO15:FJQ15"/>
    <mergeCell ref="FJW15:FJY15"/>
    <mergeCell ref="FKE15:FKG15"/>
    <mergeCell ref="FKM15:FKO15"/>
    <mergeCell ref="FHS15:FHU15"/>
    <mergeCell ref="FIA15:FIC15"/>
    <mergeCell ref="FII15:FIK15"/>
    <mergeCell ref="FIQ15:FIS15"/>
    <mergeCell ref="FIY15:FJA15"/>
    <mergeCell ref="FGE15:FGG15"/>
    <mergeCell ref="FGM15:FGO15"/>
    <mergeCell ref="FGU15:FGW15"/>
    <mergeCell ref="FHC15:FHE15"/>
    <mergeCell ref="FHK15:FHM15"/>
    <mergeCell ref="FEQ15:FES15"/>
    <mergeCell ref="FEY15:FFA15"/>
    <mergeCell ref="FFG15:FFI15"/>
    <mergeCell ref="FFO15:FFQ15"/>
    <mergeCell ref="FFW15:FFY15"/>
    <mergeCell ref="FDC15:FDE15"/>
    <mergeCell ref="FDK15:FDM15"/>
    <mergeCell ref="FDS15:FDU15"/>
    <mergeCell ref="FEA15:FEC15"/>
    <mergeCell ref="FEI15:FEK15"/>
    <mergeCell ref="FBO15:FBQ15"/>
    <mergeCell ref="FBW15:FBY15"/>
    <mergeCell ref="FCE15:FCG15"/>
    <mergeCell ref="FCM15:FCO15"/>
    <mergeCell ref="FCU15:FCW15"/>
    <mergeCell ref="FAA15:FAC15"/>
    <mergeCell ref="FAI15:FAK15"/>
    <mergeCell ref="FAQ15:FAS15"/>
    <mergeCell ref="FAY15:FBA15"/>
    <mergeCell ref="FBG15:FBI15"/>
    <mergeCell ref="EYM15:EYO15"/>
    <mergeCell ref="EYU15:EYW15"/>
    <mergeCell ref="EZC15:EZE15"/>
    <mergeCell ref="EZK15:EZM15"/>
    <mergeCell ref="EZS15:EZU15"/>
    <mergeCell ref="EWY15:EXA15"/>
    <mergeCell ref="EXG15:EXI15"/>
    <mergeCell ref="EXO15:EXQ15"/>
    <mergeCell ref="EXW15:EXY15"/>
    <mergeCell ref="EYE15:EYG15"/>
    <mergeCell ref="EVK15:EVM15"/>
    <mergeCell ref="EVS15:EVU15"/>
    <mergeCell ref="EWA15:EWC15"/>
    <mergeCell ref="EWI15:EWK15"/>
    <mergeCell ref="EWQ15:EWS15"/>
    <mergeCell ref="ETW15:ETY15"/>
    <mergeCell ref="EUE15:EUG15"/>
    <mergeCell ref="EUM15:EUO15"/>
    <mergeCell ref="EUU15:EUW15"/>
    <mergeCell ref="EVC15:EVE15"/>
    <mergeCell ref="ESI15:ESK15"/>
    <mergeCell ref="ESQ15:ESS15"/>
    <mergeCell ref="ESY15:ETA15"/>
    <mergeCell ref="ETG15:ETI15"/>
    <mergeCell ref="ETO15:ETQ15"/>
    <mergeCell ref="EQU15:EQW15"/>
    <mergeCell ref="ERC15:ERE15"/>
    <mergeCell ref="ERK15:ERM15"/>
    <mergeCell ref="ERS15:ERU15"/>
    <mergeCell ref="ESA15:ESC15"/>
    <mergeCell ref="EPG15:EPI15"/>
    <mergeCell ref="EPO15:EPQ15"/>
    <mergeCell ref="EPW15:EPY15"/>
    <mergeCell ref="EQE15:EQG15"/>
    <mergeCell ref="EQM15:EQO15"/>
    <mergeCell ref="ENS15:ENU15"/>
    <mergeCell ref="EOA15:EOC15"/>
    <mergeCell ref="EOI15:EOK15"/>
    <mergeCell ref="EOQ15:EOS15"/>
    <mergeCell ref="EOY15:EPA15"/>
    <mergeCell ref="EME15:EMG15"/>
    <mergeCell ref="EMM15:EMO15"/>
    <mergeCell ref="EMU15:EMW15"/>
    <mergeCell ref="ENC15:ENE15"/>
    <mergeCell ref="ENK15:ENM15"/>
    <mergeCell ref="EKQ15:EKS15"/>
    <mergeCell ref="EKY15:ELA15"/>
    <mergeCell ref="ELG15:ELI15"/>
    <mergeCell ref="ELO15:ELQ15"/>
    <mergeCell ref="ELW15:ELY15"/>
    <mergeCell ref="EJC15:EJE15"/>
    <mergeCell ref="EJK15:EJM15"/>
    <mergeCell ref="EJS15:EJU15"/>
    <mergeCell ref="EKA15:EKC15"/>
    <mergeCell ref="EKI15:EKK15"/>
    <mergeCell ref="EHO15:EHQ15"/>
    <mergeCell ref="EHW15:EHY15"/>
    <mergeCell ref="EIE15:EIG15"/>
    <mergeCell ref="EIM15:EIO15"/>
    <mergeCell ref="EIU15:EIW15"/>
    <mergeCell ref="EGA15:EGC15"/>
    <mergeCell ref="EGI15:EGK15"/>
    <mergeCell ref="EGQ15:EGS15"/>
    <mergeCell ref="EGY15:EHA15"/>
    <mergeCell ref="EHG15:EHI15"/>
    <mergeCell ref="EEM15:EEO15"/>
    <mergeCell ref="EEU15:EEW15"/>
    <mergeCell ref="EFC15:EFE15"/>
    <mergeCell ref="EFK15:EFM15"/>
    <mergeCell ref="EFS15:EFU15"/>
    <mergeCell ref="ECY15:EDA15"/>
    <mergeCell ref="EDG15:EDI15"/>
    <mergeCell ref="EDO15:EDQ15"/>
    <mergeCell ref="EDW15:EDY15"/>
    <mergeCell ref="EEE15:EEG15"/>
    <mergeCell ref="EBK15:EBM15"/>
    <mergeCell ref="EBS15:EBU15"/>
    <mergeCell ref="ECA15:ECC15"/>
    <mergeCell ref="ECI15:ECK15"/>
    <mergeCell ref="ECQ15:ECS15"/>
    <mergeCell ref="DZW15:DZY15"/>
    <mergeCell ref="EAE15:EAG15"/>
    <mergeCell ref="EAM15:EAO15"/>
    <mergeCell ref="EAU15:EAW15"/>
    <mergeCell ref="EBC15:EBE15"/>
    <mergeCell ref="DYI15:DYK15"/>
    <mergeCell ref="DYQ15:DYS15"/>
    <mergeCell ref="DYY15:DZA15"/>
    <mergeCell ref="DZG15:DZI15"/>
    <mergeCell ref="DZO15:DZQ15"/>
    <mergeCell ref="DWU15:DWW15"/>
    <mergeCell ref="DXC15:DXE15"/>
    <mergeCell ref="DXK15:DXM15"/>
    <mergeCell ref="DXS15:DXU15"/>
    <mergeCell ref="DYA15:DYC15"/>
    <mergeCell ref="DVG15:DVI15"/>
    <mergeCell ref="DVO15:DVQ15"/>
    <mergeCell ref="DVW15:DVY15"/>
    <mergeCell ref="DWE15:DWG15"/>
    <mergeCell ref="DWM15:DWO15"/>
    <mergeCell ref="DTS15:DTU15"/>
    <mergeCell ref="DUA15:DUC15"/>
    <mergeCell ref="DUI15:DUK15"/>
    <mergeCell ref="DUQ15:DUS15"/>
    <mergeCell ref="DUY15:DVA15"/>
    <mergeCell ref="DSE15:DSG15"/>
    <mergeCell ref="DSM15:DSO15"/>
    <mergeCell ref="DSU15:DSW15"/>
    <mergeCell ref="DTC15:DTE15"/>
    <mergeCell ref="DTK15:DTM15"/>
    <mergeCell ref="DQQ15:DQS15"/>
    <mergeCell ref="DQY15:DRA15"/>
    <mergeCell ref="DRG15:DRI15"/>
    <mergeCell ref="DRO15:DRQ15"/>
    <mergeCell ref="DRW15:DRY15"/>
    <mergeCell ref="DPC15:DPE15"/>
    <mergeCell ref="DPK15:DPM15"/>
    <mergeCell ref="DPS15:DPU15"/>
    <mergeCell ref="DQA15:DQC15"/>
    <mergeCell ref="DQI15:DQK15"/>
    <mergeCell ref="DNO15:DNQ15"/>
    <mergeCell ref="DNW15:DNY15"/>
    <mergeCell ref="DOE15:DOG15"/>
    <mergeCell ref="DOM15:DOO15"/>
    <mergeCell ref="DOU15:DOW15"/>
    <mergeCell ref="DMA15:DMC15"/>
    <mergeCell ref="DMI15:DMK15"/>
    <mergeCell ref="DMQ15:DMS15"/>
    <mergeCell ref="DMY15:DNA15"/>
    <mergeCell ref="DNG15:DNI15"/>
    <mergeCell ref="DKM15:DKO15"/>
    <mergeCell ref="DKU15:DKW15"/>
    <mergeCell ref="DLC15:DLE15"/>
    <mergeCell ref="DLK15:DLM15"/>
    <mergeCell ref="DLS15:DLU15"/>
    <mergeCell ref="DIY15:DJA15"/>
    <mergeCell ref="DJG15:DJI15"/>
    <mergeCell ref="DJO15:DJQ15"/>
    <mergeCell ref="DJW15:DJY15"/>
    <mergeCell ref="DKE15:DKG15"/>
    <mergeCell ref="DHK15:DHM15"/>
    <mergeCell ref="DHS15:DHU15"/>
    <mergeCell ref="DIA15:DIC15"/>
    <mergeCell ref="DII15:DIK15"/>
    <mergeCell ref="DIQ15:DIS15"/>
    <mergeCell ref="DFW15:DFY15"/>
    <mergeCell ref="DGE15:DGG15"/>
    <mergeCell ref="DGM15:DGO15"/>
    <mergeCell ref="DGU15:DGW15"/>
    <mergeCell ref="DHC15:DHE15"/>
    <mergeCell ref="DEI15:DEK15"/>
    <mergeCell ref="DEQ15:DES15"/>
    <mergeCell ref="DEY15:DFA15"/>
    <mergeCell ref="DFG15:DFI15"/>
    <mergeCell ref="DFO15:DFQ15"/>
    <mergeCell ref="DCU15:DCW15"/>
    <mergeCell ref="DDC15:DDE15"/>
    <mergeCell ref="DDK15:DDM15"/>
    <mergeCell ref="DDS15:DDU15"/>
    <mergeCell ref="DEA15:DEC15"/>
    <mergeCell ref="DBG15:DBI15"/>
    <mergeCell ref="DBO15:DBQ15"/>
    <mergeCell ref="DBW15:DBY15"/>
    <mergeCell ref="DCE15:DCG15"/>
    <mergeCell ref="DCM15:DCO15"/>
    <mergeCell ref="CZS15:CZU15"/>
    <mergeCell ref="DAA15:DAC15"/>
    <mergeCell ref="DAI15:DAK15"/>
    <mergeCell ref="DAQ15:DAS15"/>
    <mergeCell ref="DAY15:DBA15"/>
    <mergeCell ref="CYE15:CYG15"/>
    <mergeCell ref="CYM15:CYO15"/>
    <mergeCell ref="CYU15:CYW15"/>
    <mergeCell ref="CZC15:CZE15"/>
    <mergeCell ref="CZK15:CZM15"/>
    <mergeCell ref="CWQ15:CWS15"/>
    <mergeCell ref="CWY15:CXA15"/>
    <mergeCell ref="CXG15:CXI15"/>
    <mergeCell ref="CXO15:CXQ15"/>
    <mergeCell ref="CXW15:CXY15"/>
    <mergeCell ref="CVC15:CVE15"/>
    <mergeCell ref="CVK15:CVM15"/>
    <mergeCell ref="CVS15:CVU15"/>
    <mergeCell ref="CWA15:CWC15"/>
    <mergeCell ref="CWI15:CWK15"/>
    <mergeCell ref="CTO15:CTQ15"/>
    <mergeCell ref="CTW15:CTY15"/>
    <mergeCell ref="CUE15:CUG15"/>
    <mergeCell ref="CUM15:CUO15"/>
    <mergeCell ref="CUU15:CUW15"/>
    <mergeCell ref="CSA15:CSC15"/>
    <mergeCell ref="CSI15:CSK15"/>
    <mergeCell ref="CSQ15:CSS15"/>
    <mergeCell ref="CSY15:CTA15"/>
    <mergeCell ref="CTG15:CTI15"/>
    <mergeCell ref="CQM15:CQO15"/>
    <mergeCell ref="CQU15:CQW15"/>
    <mergeCell ref="CRC15:CRE15"/>
    <mergeCell ref="CRK15:CRM15"/>
    <mergeCell ref="CRS15:CRU15"/>
    <mergeCell ref="COY15:CPA15"/>
    <mergeCell ref="CPG15:CPI15"/>
    <mergeCell ref="CPO15:CPQ15"/>
    <mergeCell ref="CPW15:CPY15"/>
    <mergeCell ref="CQE15:CQG15"/>
    <mergeCell ref="CNK15:CNM15"/>
    <mergeCell ref="CNS15:CNU15"/>
    <mergeCell ref="COA15:COC15"/>
    <mergeCell ref="COI15:COK15"/>
    <mergeCell ref="COQ15:COS15"/>
    <mergeCell ref="CLW15:CLY15"/>
    <mergeCell ref="CME15:CMG15"/>
    <mergeCell ref="CMM15:CMO15"/>
    <mergeCell ref="CMU15:CMW15"/>
    <mergeCell ref="CNC15:CNE15"/>
    <mergeCell ref="CKI15:CKK15"/>
    <mergeCell ref="CKQ15:CKS15"/>
    <mergeCell ref="CKY15:CLA15"/>
    <mergeCell ref="CLG15:CLI15"/>
    <mergeCell ref="CLO15:CLQ15"/>
    <mergeCell ref="CIU15:CIW15"/>
    <mergeCell ref="CJC15:CJE15"/>
    <mergeCell ref="CJK15:CJM15"/>
    <mergeCell ref="CJS15:CJU15"/>
    <mergeCell ref="CKA15:CKC15"/>
    <mergeCell ref="CHG15:CHI15"/>
    <mergeCell ref="CHO15:CHQ15"/>
    <mergeCell ref="CHW15:CHY15"/>
    <mergeCell ref="CIE15:CIG15"/>
    <mergeCell ref="CIM15:CIO15"/>
    <mergeCell ref="CFS15:CFU15"/>
    <mergeCell ref="CGA15:CGC15"/>
    <mergeCell ref="CGI15:CGK15"/>
    <mergeCell ref="CGQ15:CGS15"/>
    <mergeCell ref="CGY15:CHA15"/>
    <mergeCell ref="CEE15:CEG15"/>
    <mergeCell ref="CEM15:CEO15"/>
    <mergeCell ref="CEU15:CEW15"/>
    <mergeCell ref="CFC15:CFE15"/>
    <mergeCell ref="CFK15:CFM15"/>
    <mergeCell ref="CCQ15:CCS15"/>
    <mergeCell ref="CCY15:CDA15"/>
    <mergeCell ref="CDG15:CDI15"/>
    <mergeCell ref="CDO15:CDQ15"/>
    <mergeCell ref="CDW15:CDY15"/>
    <mergeCell ref="CBC15:CBE15"/>
    <mergeCell ref="CBK15:CBM15"/>
    <mergeCell ref="CBS15:CBU15"/>
    <mergeCell ref="CCA15:CCC15"/>
    <mergeCell ref="CCI15:CCK15"/>
    <mergeCell ref="BZO15:BZQ15"/>
    <mergeCell ref="BZW15:BZY15"/>
    <mergeCell ref="CAE15:CAG15"/>
    <mergeCell ref="CAM15:CAO15"/>
    <mergeCell ref="CAU15:CAW15"/>
    <mergeCell ref="BYA15:BYC15"/>
    <mergeCell ref="BYI15:BYK15"/>
    <mergeCell ref="BYQ15:BYS15"/>
    <mergeCell ref="BYY15:BZA15"/>
    <mergeCell ref="BZG15:BZI15"/>
    <mergeCell ref="BWM15:BWO15"/>
    <mergeCell ref="BWU15:BWW15"/>
    <mergeCell ref="BXC15:BXE15"/>
    <mergeCell ref="BXK15:BXM15"/>
    <mergeCell ref="BXS15:BXU15"/>
    <mergeCell ref="BUY15:BVA15"/>
    <mergeCell ref="BVG15:BVI15"/>
    <mergeCell ref="BVO15:BVQ15"/>
    <mergeCell ref="BVW15:BVY15"/>
    <mergeCell ref="BWE15:BWG15"/>
    <mergeCell ref="BTK15:BTM15"/>
    <mergeCell ref="BTS15:BTU15"/>
    <mergeCell ref="BUA15:BUC15"/>
    <mergeCell ref="BUI15:BUK15"/>
    <mergeCell ref="BUQ15:BUS15"/>
    <mergeCell ref="BRW15:BRY15"/>
    <mergeCell ref="BSE15:BSG15"/>
    <mergeCell ref="BSM15:BSO15"/>
    <mergeCell ref="BSU15:BSW15"/>
    <mergeCell ref="BTC15:BTE15"/>
    <mergeCell ref="BQI15:BQK15"/>
    <mergeCell ref="BQQ15:BQS15"/>
    <mergeCell ref="BQY15:BRA15"/>
    <mergeCell ref="BRG15:BRI15"/>
    <mergeCell ref="BRO15:BRQ15"/>
    <mergeCell ref="BOU15:BOW15"/>
    <mergeCell ref="BPC15:BPE15"/>
    <mergeCell ref="BPK15:BPM15"/>
    <mergeCell ref="BPS15:BPU15"/>
    <mergeCell ref="BQA15:BQC15"/>
    <mergeCell ref="BNG15:BNI15"/>
    <mergeCell ref="BNO15:BNQ15"/>
    <mergeCell ref="BNW15:BNY15"/>
    <mergeCell ref="BOE15:BOG15"/>
    <mergeCell ref="BOM15:BOO15"/>
    <mergeCell ref="BLS15:BLU15"/>
    <mergeCell ref="BMA15:BMC15"/>
    <mergeCell ref="BMI15:BMK15"/>
    <mergeCell ref="BMQ15:BMS15"/>
    <mergeCell ref="BMY15:BNA15"/>
    <mergeCell ref="BKE15:BKG15"/>
    <mergeCell ref="BKM15:BKO15"/>
    <mergeCell ref="BKU15:BKW15"/>
    <mergeCell ref="BLC15:BLE15"/>
    <mergeCell ref="BLK15:BLM15"/>
    <mergeCell ref="BIQ15:BIS15"/>
    <mergeCell ref="BIY15:BJA15"/>
    <mergeCell ref="BJG15:BJI15"/>
    <mergeCell ref="BJO15:BJQ15"/>
    <mergeCell ref="BJW15:BJY15"/>
    <mergeCell ref="BHC15:BHE15"/>
    <mergeCell ref="BHK15:BHM15"/>
    <mergeCell ref="BHS15:BHU15"/>
    <mergeCell ref="BIA15:BIC15"/>
    <mergeCell ref="BII15:BIK15"/>
    <mergeCell ref="BFO15:BFQ15"/>
    <mergeCell ref="BFW15:BFY15"/>
    <mergeCell ref="BGE15:BGG15"/>
    <mergeCell ref="BGM15:BGO15"/>
    <mergeCell ref="BGU15:BGW15"/>
    <mergeCell ref="BEA15:BEC15"/>
    <mergeCell ref="BEI15:BEK15"/>
    <mergeCell ref="BEQ15:BES15"/>
    <mergeCell ref="BEY15:BFA15"/>
    <mergeCell ref="BFG15:BFI15"/>
    <mergeCell ref="BCM15:BCO15"/>
    <mergeCell ref="BCU15:BCW15"/>
    <mergeCell ref="BDC15:BDE15"/>
    <mergeCell ref="BDK15:BDM15"/>
    <mergeCell ref="BDS15:BDU15"/>
    <mergeCell ref="BAY15:BBA15"/>
    <mergeCell ref="BBG15:BBI15"/>
    <mergeCell ref="BBO15:BBQ15"/>
    <mergeCell ref="BBW15:BBY15"/>
    <mergeCell ref="BCE15:BCG15"/>
    <mergeCell ref="AZK15:AZM15"/>
    <mergeCell ref="AZS15:AZU15"/>
    <mergeCell ref="BAA15:BAC15"/>
    <mergeCell ref="BAI15:BAK15"/>
    <mergeCell ref="BAQ15:BAS15"/>
    <mergeCell ref="AXW15:AXY15"/>
    <mergeCell ref="AYE15:AYG15"/>
    <mergeCell ref="AYM15:AYO15"/>
    <mergeCell ref="AYU15:AYW15"/>
    <mergeCell ref="AZC15:AZE15"/>
    <mergeCell ref="AWI15:AWK15"/>
    <mergeCell ref="AWQ15:AWS15"/>
    <mergeCell ref="AWY15:AXA15"/>
    <mergeCell ref="AXG15:AXI15"/>
    <mergeCell ref="AXO15:AXQ15"/>
    <mergeCell ref="AUU15:AUW15"/>
    <mergeCell ref="AVC15:AVE15"/>
    <mergeCell ref="AVK15:AVM15"/>
    <mergeCell ref="AVS15:AVU15"/>
    <mergeCell ref="AWA15:AWC15"/>
    <mergeCell ref="ATG15:ATI15"/>
    <mergeCell ref="ATO15:ATQ15"/>
    <mergeCell ref="ATW15:ATY15"/>
    <mergeCell ref="AUE15:AUG15"/>
    <mergeCell ref="AUM15:AUO15"/>
    <mergeCell ref="ARS15:ARU15"/>
    <mergeCell ref="ASA15:ASC15"/>
    <mergeCell ref="ASI15:ASK15"/>
    <mergeCell ref="ASQ15:ASS15"/>
    <mergeCell ref="ASY15:ATA15"/>
    <mergeCell ref="AQE15:AQG15"/>
    <mergeCell ref="AQM15:AQO15"/>
    <mergeCell ref="AQU15:AQW15"/>
    <mergeCell ref="ARC15:ARE15"/>
    <mergeCell ref="ARK15:ARM15"/>
    <mergeCell ref="AOQ15:AOS15"/>
    <mergeCell ref="AOY15:APA15"/>
    <mergeCell ref="APG15:API15"/>
    <mergeCell ref="APO15:APQ15"/>
    <mergeCell ref="APW15:APY15"/>
    <mergeCell ref="ANC15:ANE15"/>
    <mergeCell ref="ANK15:ANM15"/>
    <mergeCell ref="ANS15:ANU15"/>
    <mergeCell ref="AOA15:AOC15"/>
    <mergeCell ref="AOI15:AOK15"/>
    <mergeCell ref="ALO15:ALQ15"/>
    <mergeCell ref="ALW15:ALY15"/>
    <mergeCell ref="AME15:AMG15"/>
    <mergeCell ref="AMM15:AMO15"/>
    <mergeCell ref="AMU15:AMW15"/>
    <mergeCell ref="AKA15:AKC15"/>
    <mergeCell ref="AKI15:AKK15"/>
    <mergeCell ref="AKQ15:AKS15"/>
    <mergeCell ref="AKY15:ALA15"/>
    <mergeCell ref="ALG15:ALI15"/>
    <mergeCell ref="AIM15:AIO15"/>
    <mergeCell ref="AIU15:AIW15"/>
    <mergeCell ref="AJC15:AJE15"/>
    <mergeCell ref="AJK15:AJM15"/>
    <mergeCell ref="AJS15:AJU15"/>
    <mergeCell ref="AGY15:AHA15"/>
    <mergeCell ref="AHG15:AHI15"/>
    <mergeCell ref="AHO15:AHQ15"/>
    <mergeCell ref="AHW15:AHY15"/>
    <mergeCell ref="AIE15:AIG15"/>
    <mergeCell ref="AFK15:AFM15"/>
    <mergeCell ref="AFS15:AFU15"/>
    <mergeCell ref="AGA15:AGC15"/>
    <mergeCell ref="AGI15:AGK15"/>
    <mergeCell ref="AGQ15:AGS15"/>
    <mergeCell ref="ADW15:ADY15"/>
    <mergeCell ref="AEE15:AEG15"/>
    <mergeCell ref="AEM15:AEO15"/>
    <mergeCell ref="AEU15:AEW15"/>
    <mergeCell ref="AFC15:AFE15"/>
    <mergeCell ref="ACI15:ACK15"/>
    <mergeCell ref="ACQ15:ACS15"/>
    <mergeCell ref="ACY15:ADA15"/>
    <mergeCell ref="ADG15:ADI15"/>
    <mergeCell ref="ADO15:ADQ15"/>
    <mergeCell ref="AAU15:AAW15"/>
    <mergeCell ref="ABC15:ABE15"/>
    <mergeCell ref="ABK15:ABM15"/>
    <mergeCell ref="ABS15:ABU15"/>
    <mergeCell ref="ACA15:ACC15"/>
    <mergeCell ref="ZG15:ZI15"/>
    <mergeCell ref="ZO15:ZQ15"/>
    <mergeCell ref="ZW15:ZY15"/>
    <mergeCell ref="AAE15:AAG15"/>
    <mergeCell ref="AAM15:AAO15"/>
    <mergeCell ref="XS15:XU15"/>
    <mergeCell ref="YA15:YC15"/>
    <mergeCell ref="YI15:YK15"/>
    <mergeCell ref="YQ15:YS15"/>
    <mergeCell ref="YY15:ZA15"/>
    <mergeCell ref="WE15:WG15"/>
    <mergeCell ref="WM15:WO15"/>
    <mergeCell ref="WU15:WW15"/>
    <mergeCell ref="XC15:XE15"/>
    <mergeCell ref="XK15:XM15"/>
    <mergeCell ref="UQ15:US15"/>
    <mergeCell ref="UY15:VA15"/>
    <mergeCell ref="VG15:VI15"/>
    <mergeCell ref="VO15:VQ15"/>
    <mergeCell ref="VW15:VY15"/>
    <mergeCell ref="TC15:TE15"/>
    <mergeCell ref="TK15:TM15"/>
    <mergeCell ref="TS15:TU15"/>
    <mergeCell ref="UA15:UC15"/>
    <mergeCell ref="UI15:UK15"/>
    <mergeCell ref="RO15:RQ15"/>
    <mergeCell ref="RW15:RY15"/>
    <mergeCell ref="SE15:SG15"/>
    <mergeCell ref="SM15:SO15"/>
    <mergeCell ref="SU15:SW15"/>
    <mergeCell ref="QA15:QC15"/>
    <mergeCell ref="QI15:QK15"/>
    <mergeCell ref="QQ15:QS15"/>
    <mergeCell ref="QY15:RA15"/>
    <mergeCell ref="RG15:RI15"/>
    <mergeCell ref="OM15:OO15"/>
    <mergeCell ref="OU15:OW15"/>
    <mergeCell ref="PC15:PE15"/>
    <mergeCell ref="PK15:PM15"/>
    <mergeCell ref="PS15:PU15"/>
    <mergeCell ref="MY15:NA15"/>
    <mergeCell ref="NG15:NI15"/>
    <mergeCell ref="NO15:NQ15"/>
    <mergeCell ref="NW15:NY15"/>
    <mergeCell ref="OE15:OG15"/>
    <mergeCell ref="LK15:LM15"/>
    <mergeCell ref="LS15:LU15"/>
    <mergeCell ref="MA15:MC15"/>
    <mergeCell ref="MI15:MK15"/>
    <mergeCell ref="MQ15:MS15"/>
    <mergeCell ref="JW15:JY15"/>
    <mergeCell ref="KE15:KG15"/>
    <mergeCell ref="KM15:KO15"/>
    <mergeCell ref="KU15:KW15"/>
    <mergeCell ref="LC15:LE15"/>
    <mergeCell ref="II15:IK15"/>
    <mergeCell ref="IQ15:IS15"/>
    <mergeCell ref="IY15:JA15"/>
    <mergeCell ref="JG15:JI15"/>
    <mergeCell ref="JO15:JQ15"/>
    <mergeCell ref="GU15:GW15"/>
    <mergeCell ref="HC15:HE15"/>
    <mergeCell ref="HK15:HM15"/>
    <mergeCell ref="HS15:HU15"/>
    <mergeCell ref="IA15:IC15"/>
    <mergeCell ref="FG15:FI15"/>
    <mergeCell ref="FO15:FQ15"/>
    <mergeCell ref="FW15:FY15"/>
    <mergeCell ref="GE15:GG15"/>
    <mergeCell ref="GM15:GO15"/>
    <mergeCell ref="DS15:DU15"/>
    <mergeCell ref="EA15:EC15"/>
    <mergeCell ref="EI15:EK15"/>
    <mergeCell ref="EQ15:ES15"/>
    <mergeCell ref="EY15:FA15"/>
    <mergeCell ref="XEY14:XFA14"/>
    <mergeCell ref="C15:E15"/>
    <mergeCell ref="K15:M15"/>
    <mergeCell ref="S15:U15"/>
    <mergeCell ref="AA15:AC15"/>
    <mergeCell ref="AI15:AK15"/>
    <mergeCell ref="AQ15:AS15"/>
    <mergeCell ref="AY15:BA15"/>
    <mergeCell ref="BG15:BI15"/>
    <mergeCell ref="BO15:BQ15"/>
    <mergeCell ref="BW15:BY15"/>
    <mergeCell ref="CE15:CG15"/>
    <mergeCell ref="CM15:CO15"/>
    <mergeCell ref="CU15:CW15"/>
    <mergeCell ref="DC15:DE15"/>
    <mergeCell ref="DK15:DM15"/>
    <mergeCell ref="XDK14:XDM14"/>
    <mergeCell ref="XDS14:XDU14"/>
    <mergeCell ref="XEA14:XEC14"/>
    <mergeCell ref="XEI14:XEK14"/>
    <mergeCell ref="XEQ14:XES14"/>
    <mergeCell ref="XBW14:XBY14"/>
    <mergeCell ref="XCE14:XCG14"/>
    <mergeCell ref="XCM14:XCO14"/>
    <mergeCell ref="XCU14:XCW14"/>
    <mergeCell ref="XDC14:XDE14"/>
    <mergeCell ref="XAI14:XAK14"/>
    <mergeCell ref="XAQ14:XAS14"/>
    <mergeCell ref="XAY14:XBA14"/>
    <mergeCell ref="XBG14:XBI14"/>
    <mergeCell ref="XBO14:XBQ14"/>
    <mergeCell ref="WYU14:WYW14"/>
    <mergeCell ref="WZC14:WZE14"/>
    <mergeCell ref="WZK14:WZM14"/>
    <mergeCell ref="WZS14:WZU14"/>
    <mergeCell ref="XAA14:XAC14"/>
    <mergeCell ref="WXG14:WXI14"/>
    <mergeCell ref="WXO14:WXQ14"/>
    <mergeCell ref="WXW14:WXY14"/>
    <mergeCell ref="WYE14:WYG14"/>
    <mergeCell ref="WYM14:WYO14"/>
    <mergeCell ref="WVS14:WVU14"/>
    <mergeCell ref="WWA14:WWC14"/>
    <mergeCell ref="WWI14:WWK14"/>
    <mergeCell ref="WWQ14:WWS14"/>
    <mergeCell ref="WWY14:WXA14"/>
    <mergeCell ref="WUE14:WUG14"/>
    <mergeCell ref="WUM14:WUO14"/>
    <mergeCell ref="WUU14:WUW14"/>
    <mergeCell ref="WVC14:WVE14"/>
    <mergeCell ref="WVK14:WVM14"/>
    <mergeCell ref="WSQ14:WSS14"/>
    <mergeCell ref="WSY14:WTA14"/>
    <mergeCell ref="WTG14:WTI14"/>
    <mergeCell ref="WTO14:WTQ14"/>
    <mergeCell ref="WTW14:WTY14"/>
    <mergeCell ref="WRC14:WRE14"/>
    <mergeCell ref="WRK14:WRM14"/>
    <mergeCell ref="WRS14:WRU14"/>
    <mergeCell ref="WSA14:WSC14"/>
    <mergeCell ref="WSI14:WSK14"/>
    <mergeCell ref="WPO14:WPQ14"/>
    <mergeCell ref="WPW14:WPY14"/>
    <mergeCell ref="WQE14:WQG14"/>
    <mergeCell ref="WQM14:WQO14"/>
    <mergeCell ref="WQU14:WQW14"/>
    <mergeCell ref="WOA14:WOC14"/>
    <mergeCell ref="WOI14:WOK14"/>
    <mergeCell ref="WOQ14:WOS14"/>
    <mergeCell ref="WOY14:WPA14"/>
    <mergeCell ref="WPG14:WPI14"/>
    <mergeCell ref="WMM14:WMO14"/>
    <mergeCell ref="WMU14:WMW14"/>
    <mergeCell ref="WNC14:WNE14"/>
    <mergeCell ref="WNK14:WNM14"/>
    <mergeCell ref="WNS14:WNU14"/>
    <mergeCell ref="WKY14:WLA14"/>
    <mergeCell ref="WLG14:WLI14"/>
    <mergeCell ref="WLO14:WLQ14"/>
    <mergeCell ref="WLW14:WLY14"/>
    <mergeCell ref="WME14:WMG14"/>
    <mergeCell ref="WJK14:WJM14"/>
    <mergeCell ref="WJS14:WJU14"/>
    <mergeCell ref="WKA14:WKC14"/>
    <mergeCell ref="WKI14:WKK14"/>
    <mergeCell ref="WKQ14:WKS14"/>
    <mergeCell ref="WHW14:WHY14"/>
    <mergeCell ref="WIE14:WIG14"/>
    <mergeCell ref="WIM14:WIO14"/>
    <mergeCell ref="WIU14:WIW14"/>
    <mergeCell ref="WJC14:WJE14"/>
    <mergeCell ref="WGI14:WGK14"/>
    <mergeCell ref="WGQ14:WGS14"/>
    <mergeCell ref="WGY14:WHA14"/>
    <mergeCell ref="WHG14:WHI14"/>
    <mergeCell ref="WHO14:WHQ14"/>
    <mergeCell ref="WEU14:WEW14"/>
    <mergeCell ref="WFC14:WFE14"/>
    <mergeCell ref="WFK14:WFM14"/>
    <mergeCell ref="WFS14:WFU14"/>
    <mergeCell ref="WGA14:WGC14"/>
    <mergeCell ref="WDG14:WDI14"/>
    <mergeCell ref="WDO14:WDQ14"/>
    <mergeCell ref="WDW14:WDY14"/>
    <mergeCell ref="WEE14:WEG14"/>
    <mergeCell ref="WEM14:WEO14"/>
    <mergeCell ref="WBS14:WBU14"/>
    <mergeCell ref="WCA14:WCC14"/>
    <mergeCell ref="WCI14:WCK14"/>
    <mergeCell ref="WCQ14:WCS14"/>
    <mergeCell ref="WCY14:WDA14"/>
    <mergeCell ref="WAE14:WAG14"/>
    <mergeCell ref="WAM14:WAO14"/>
    <mergeCell ref="WAU14:WAW14"/>
    <mergeCell ref="WBC14:WBE14"/>
    <mergeCell ref="WBK14:WBM14"/>
    <mergeCell ref="VYQ14:VYS14"/>
    <mergeCell ref="VYY14:VZA14"/>
    <mergeCell ref="VZG14:VZI14"/>
    <mergeCell ref="VZO14:VZQ14"/>
    <mergeCell ref="VZW14:VZY14"/>
    <mergeCell ref="VXC14:VXE14"/>
    <mergeCell ref="VXK14:VXM14"/>
    <mergeCell ref="VXS14:VXU14"/>
    <mergeCell ref="VYA14:VYC14"/>
    <mergeCell ref="VYI14:VYK14"/>
    <mergeCell ref="VVO14:VVQ14"/>
    <mergeCell ref="VVW14:VVY14"/>
    <mergeCell ref="VWE14:VWG14"/>
    <mergeCell ref="VWM14:VWO14"/>
    <mergeCell ref="VWU14:VWW14"/>
    <mergeCell ref="VUA14:VUC14"/>
    <mergeCell ref="VUI14:VUK14"/>
    <mergeCell ref="VUQ14:VUS14"/>
    <mergeCell ref="VUY14:VVA14"/>
    <mergeCell ref="VVG14:VVI14"/>
    <mergeCell ref="VSM14:VSO14"/>
    <mergeCell ref="VSU14:VSW14"/>
    <mergeCell ref="VTC14:VTE14"/>
    <mergeCell ref="VTK14:VTM14"/>
    <mergeCell ref="VTS14:VTU14"/>
    <mergeCell ref="VQY14:VRA14"/>
    <mergeCell ref="VRG14:VRI14"/>
    <mergeCell ref="VRO14:VRQ14"/>
    <mergeCell ref="VRW14:VRY14"/>
    <mergeCell ref="VSE14:VSG14"/>
    <mergeCell ref="VPK14:VPM14"/>
    <mergeCell ref="VPS14:VPU14"/>
    <mergeCell ref="VQA14:VQC14"/>
    <mergeCell ref="VQI14:VQK14"/>
    <mergeCell ref="VQQ14:VQS14"/>
    <mergeCell ref="VNW14:VNY14"/>
    <mergeCell ref="VOE14:VOG14"/>
    <mergeCell ref="VOM14:VOO14"/>
    <mergeCell ref="VOU14:VOW14"/>
    <mergeCell ref="VPC14:VPE14"/>
    <mergeCell ref="VMI14:VMK14"/>
    <mergeCell ref="VMQ14:VMS14"/>
    <mergeCell ref="VMY14:VNA14"/>
    <mergeCell ref="VNG14:VNI14"/>
    <mergeCell ref="VNO14:VNQ14"/>
    <mergeCell ref="VKU14:VKW14"/>
    <mergeCell ref="VLC14:VLE14"/>
    <mergeCell ref="VLK14:VLM14"/>
    <mergeCell ref="VLS14:VLU14"/>
    <mergeCell ref="VMA14:VMC14"/>
    <mergeCell ref="VJG14:VJI14"/>
    <mergeCell ref="VJO14:VJQ14"/>
    <mergeCell ref="VJW14:VJY14"/>
    <mergeCell ref="VKE14:VKG14"/>
    <mergeCell ref="VKM14:VKO14"/>
    <mergeCell ref="VHS14:VHU14"/>
    <mergeCell ref="VIA14:VIC14"/>
    <mergeCell ref="VII14:VIK14"/>
    <mergeCell ref="VIQ14:VIS14"/>
    <mergeCell ref="VIY14:VJA14"/>
    <mergeCell ref="VGE14:VGG14"/>
    <mergeCell ref="VGM14:VGO14"/>
    <mergeCell ref="VGU14:VGW14"/>
    <mergeCell ref="VHC14:VHE14"/>
    <mergeCell ref="VHK14:VHM14"/>
    <mergeCell ref="VEQ14:VES14"/>
    <mergeCell ref="VEY14:VFA14"/>
    <mergeCell ref="VFG14:VFI14"/>
    <mergeCell ref="VFO14:VFQ14"/>
    <mergeCell ref="VFW14:VFY14"/>
    <mergeCell ref="VDC14:VDE14"/>
    <mergeCell ref="VDK14:VDM14"/>
    <mergeCell ref="VDS14:VDU14"/>
    <mergeCell ref="VEA14:VEC14"/>
    <mergeCell ref="VEI14:VEK14"/>
    <mergeCell ref="VBO14:VBQ14"/>
    <mergeCell ref="VBW14:VBY14"/>
    <mergeCell ref="VCE14:VCG14"/>
    <mergeCell ref="VCM14:VCO14"/>
    <mergeCell ref="VCU14:VCW14"/>
    <mergeCell ref="VAA14:VAC14"/>
    <mergeCell ref="VAI14:VAK14"/>
    <mergeCell ref="VAQ14:VAS14"/>
    <mergeCell ref="VAY14:VBA14"/>
    <mergeCell ref="VBG14:VBI14"/>
    <mergeCell ref="UYM14:UYO14"/>
    <mergeCell ref="UYU14:UYW14"/>
    <mergeCell ref="UZC14:UZE14"/>
    <mergeCell ref="UZK14:UZM14"/>
    <mergeCell ref="UZS14:UZU14"/>
    <mergeCell ref="UWY14:UXA14"/>
    <mergeCell ref="UXG14:UXI14"/>
    <mergeCell ref="UXO14:UXQ14"/>
    <mergeCell ref="UXW14:UXY14"/>
    <mergeCell ref="UYE14:UYG14"/>
    <mergeCell ref="UVK14:UVM14"/>
    <mergeCell ref="UVS14:UVU14"/>
    <mergeCell ref="UWA14:UWC14"/>
    <mergeCell ref="UWI14:UWK14"/>
    <mergeCell ref="UWQ14:UWS14"/>
    <mergeCell ref="UTW14:UTY14"/>
    <mergeCell ref="UUE14:UUG14"/>
    <mergeCell ref="UUM14:UUO14"/>
    <mergeCell ref="UUU14:UUW14"/>
    <mergeCell ref="UVC14:UVE14"/>
    <mergeCell ref="USI14:USK14"/>
    <mergeCell ref="USQ14:USS14"/>
    <mergeCell ref="USY14:UTA14"/>
    <mergeCell ref="UTG14:UTI14"/>
    <mergeCell ref="UTO14:UTQ14"/>
    <mergeCell ref="UQU14:UQW14"/>
    <mergeCell ref="URC14:URE14"/>
    <mergeCell ref="URK14:URM14"/>
    <mergeCell ref="URS14:URU14"/>
    <mergeCell ref="USA14:USC14"/>
    <mergeCell ref="UPG14:UPI14"/>
    <mergeCell ref="UPO14:UPQ14"/>
    <mergeCell ref="UPW14:UPY14"/>
    <mergeCell ref="UQE14:UQG14"/>
    <mergeCell ref="UQM14:UQO14"/>
    <mergeCell ref="UNS14:UNU14"/>
    <mergeCell ref="UOA14:UOC14"/>
    <mergeCell ref="UOI14:UOK14"/>
    <mergeCell ref="UOQ14:UOS14"/>
    <mergeCell ref="UOY14:UPA14"/>
    <mergeCell ref="UME14:UMG14"/>
    <mergeCell ref="UMM14:UMO14"/>
    <mergeCell ref="UMU14:UMW14"/>
    <mergeCell ref="UNC14:UNE14"/>
    <mergeCell ref="UNK14:UNM14"/>
    <mergeCell ref="UKQ14:UKS14"/>
    <mergeCell ref="UKY14:ULA14"/>
    <mergeCell ref="ULG14:ULI14"/>
    <mergeCell ref="ULO14:ULQ14"/>
    <mergeCell ref="ULW14:ULY14"/>
    <mergeCell ref="UJC14:UJE14"/>
    <mergeCell ref="UJK14:UJM14"/>
    <mergeCell ref="UJS14:UJU14"/>
    <mergeCell ref="UKA14:UKC14"/>
    <mergeCell ref="UKI14:UKK14"/>
    <mergeCell ref="UHO14:UHQ14"/>
    <mergeCell ref="UHW14:UHY14"/>
    <mergeCell ref="UIE14:UIG14"/>
    <mergeCell ref="UIM14:UIO14"/>
    <mergeCell ref="UIU14:UIW14"/>
    <mergeCell ref="UGA14:UGC14"/>
    <mergeCell ref="UGI14:UGK14"/>
    <mergeCell ref="UGQ14:UGS14"/>
    <mergeCell ref="UGY14:UHA14"/>
    <mergeCell ref="UHG14:UHI14"/>
    <mergeCell ref="UEM14:UEO14"/>
    <mergeCell ref="UEU14:UEW14"/>
    <mergeCell ref="UFC14:UFE14"/>
    <mergeCell ref="UFK14:UFM14"/>
    <mergeCell ref="UFS14:UFU14"/>
    <mergeCell ref="UCY14:UDA14"/>
    <mergeCell ref="UDG14:UDI14"/>
    <mergeCell ref="UDO14:UDQ14"/>
    <mergeCell ref="UDW14:UDY14"/>
    <mergeCell ref="UEE14:UEG14"/>
    <mergeCell ref="UBK14:UBM14"/>
    <mergeCell ref="UBS14:UBU14"/>
    <mergeCell ref="UCA14:UCC14"/>
    <mergeCell ref="UCI14:UCK14"/>
    <mergeCell ref="UCQ14:UCS14"/>
    <mergeCell ref="TZW14:TZY14"/>
    <mergeCell ref="UAE14:UAG14"/>
    <mergeCell ref="UAM14:UAO14"/>
    <mergeCell ref="UAU14:UAW14"/>
    <mergeCell ref="UBC14:UBE14"/>
    <mergeCell ref="TYI14:TYK14"/>
    <mergeCell ref="TYQ14:TYS14"/>
    <mergeCell ref="TYY14:TZA14"/>
    <mergeCell ref="TZG14:TZI14"/>
    <mergeCell ref="TZO14:TZQ14"/>
    <mergeCell ref="TWU14:TWW14"/>
    <mergeCell ref="TXC14:TXE14"/>
    <mergeCell ref="TXK14:TXM14"/>
    <mergeCell ref="TXS14:TXU14"/>
    <mergeCell ref="TYA14:TYC14"/>
    <mergeCell ref="TVG14:TVI14"/>
    <mergeCell ref="TVO14:TVQ14"/>
    <mergeCell ref="TVW14:TVY14"/>
    <mergeCell ref="TWE14:TWG14"/>
    <mergeCell ref="TWM14:TWO14"/>
    <mergeCell ref="TTS14:TTU14"/>
    <mergeCell ref="TUA14:TUC14"/>
    <mergeCell ref="TUI14:TUK14"/>
    <mergeCell ref="TUQ14:TUS14"/>
    <mergeCell ref="TUY14:TVA14"/>
    <mergeCell ref="TSE14:TSG14"/>
    <mergeCell ref="TSM14:TSO14"/>
    <mergeCell ref="TSU14:TSW14"/>
    <mergeCell ref="TTC14:TTE14"/>
    <mergeCell ref="TTK14:TTM14"/>
    <mergeCell ref="TQQ14:TQS14"/>
    <mergeCell ref="TQY14:TRA14"/>
    <mergeCell ref="TRG14:TRI14"/>
    <mergeCell ref="TRO14:TRQ14"/>
    <mergeCell ref="TRW14:TRY14"/>
    <mergeCell ref="TPC14:TPE14"/>
    <mergeCell ref="TPK14:TPM14"/>
    <mergeCell ref="TPS14:TPU14"/>
    <mergeCell ref="TQA14:TQC14"/>
    <mergeCell ref="TQI14:TQK14"/>
    <mergeCell ref="TNO14:TNQ14"/>
    <mergeCell ref="TNW14:TNY14"/>
    <mergeCell ref="TOE14:TOG14"/>
    <mergeCell ref="TOM14:TOO14"/>
    <mergeCell ref="TOU14:TOW14"/>
    <mergeCell ref="TMA14:TMC14"/>
    <mergeCell ref="TMI14:TMK14"/>
    <mergeCell ref="TMQ14:TMS14"/>
    <mergeCell ref="TMY14:TNA14"/>
    <mergeCell ref="TNG14:TNI14"/>
    <mergeCell ref="TKM14:TKO14"/>
    <mergeCell ref="TKU14:TKW14"/>
    <mergeCell ref="TLC14:TLE14"/>
    <mergeCell ref="TLK14:TLM14"/>
    <mergeCell ref="TLS14:TLU14"/>
    <mergeCell ref="TIY14:TJA14"/>
    <mergeCell ref="TJG14:TJI14"/>
    <mergeCell ref="TJO14:TJQ14"/>
    <mergeCell ref="TJW14:TJY14"/>
    <mergeCell ref="TKE14:TKG14"/>
    <mergeCell ref="THK14:THM14"/>
    <mergeCell ref="THS14:THU14"/>
    <mergeCell ref="TIA14:TIC14"/>
    <mergeCell ref="TII14:TIK14"/>
    <mergeCell ref="TIQ14:TIS14"/>
    <mergeCell ref="TFW14:TFY14"/>
    <mergeCell ref="TGE14:TGG14"/>
    <mergeCell ref="TGM14:TGO14"/>
    <mergeCell ref="TGU14:TGW14"/>
    <mergeCell ref="THC14:THE14"/>
    <mergeCell ref="TEI14:TEK14"/>
    <mergeCell ref="TEQ14:TES14"/>
    <mergeCell ref="TEY14:TFA14"/>
    <mergeCell ref="TFG14:TFI14"/>
    <mergeCell ref="TFO14:TFQ14"/>
    <mergeCell ref="TCU14:TCW14"/>
    <mergeCell ref="TDC14:TDE14"/>
    <mergeCell ref="TDK14:TDM14"/>
    <mergeCell ref="TDS14:TDU14"/>
    <mergeCell ref="TEA14:TEC14"/>
    <mergeCell ref="TBG14:TBI14"/>
    <mergeCell ref="TBO14:TBQ14"/>
    <mergeCell ref="TBW14:TBY14"/>
    <mergeCell ref="TCE14:TCG14"/>
    <mergeCell ref="TCM14:TCO14"/>
    <mergeCell ref="SZS14:SZU14"/>
    <mergeCell ref="TAA14:TAC14"/>
    <mergeCell ref="TAI14:TAK14"/>
    <mergeCell ref="TAQ14:TAS14"/>
    <mergeCell ref="TAY14:TBA14"/>
    <mergeCell ref="SYE14:SYG14"/>
    <mergeCell ref="SYM14:SYO14"/>
    <mergeCell ref="SYU14:SYW14"/>
    <mergeCell ref="SZC14:SZE14"/>
    <mergeCell ref="SZK14:SZM14"/>
    <mergeCell ref="SWQ14:SWS14"/>
    <mergeCell ref="SWY14:SXA14"/>
    <mergeCell ref="SXG14:SXI14"/>
    <mergeCell ref="SXO14:SXQ14"/>
    <mergeCell ref="SXW14:SXY14"/>
    <mergeCell ref="SVC14:SVE14"/>
    <mergeCell ref="SVK14:SVM14"/>
    <mergeCell ref="SVS14:SVU14"/>
    <mergeCell ref="SWA14:SWC14"/>
    <mergeCell ref="SWI14:SWK14"/>
    <mergeCell ref="STO14:STQ14"/>
    <mergeCell ref="STW14:STY14"/>
    <mergeCell ref="SUE14:SUG14"/>
    <mergeCell ref="SUM14:SUO14"/>
    <mergeCell ref="SUU14:SUW14"/>
    <mergeCell ref="SSA14:SSC14"/>
    <mergeCell ref="SSI14:SSK14"/>
    <mergeCell ref="SSQ14:SSS14"/>
    <mergeCell ref="SSY14:STA14"/>
    <mergeCell ref="STG14:STI14"/>
    <mergeCell ref="SQM14:SQO14"/>
    <mergeCell ref="SQU14:SQW14"/>
    <mergeCell ref="SRC14:SRE14"/>
    <mergeCell ref="SRK14:SRM14"/>
    <mergeCell ref="SRS14:SRU14"/>
    <mergeCell ref="SOY14:SPA14"/>
    <mergeCell ref="SPG14:SPI14"/>
    <mergeCell ref="SPO14:SPQ14"/>
    <mergeCell ref="SPW14:SPY14"/>
    <mergeCell ref="SQE14:SQG14"/>
    <mergeCell ref="SNK14:SNM14"/>
    <mergeCell ref="SNS14:SNU14"/>
    <mergeCell ref="SOA14:SOC14"/>
    <mergeCell ref="SOI14:SOK14"/>
    <mergeCell ref="SOQ14:SOS14"/>
    <mergeCell ref="SLW14:SLY14"/>
    <mergeCell ref="SME14:SMG14"/>
    <mergeCell ref="SMM14:SMO14"/>
    <mergeCell ref="SMU14:SMW14"/>
    <mergeCell ref="SNC14:SNE14"/>
    <mergeCell ref="SKI14:SKK14"/>
    <mergeCell ref="SKQ14:SKS14"/>
    <mergeCell ref="SKY14:SLA14"/>
    <mergeCell ref="SLG14:SLI14"/>
    <mergeCell ref="SLO14:SLQ14"/>
    <mergeCell ref="SIU14:SIW14"/>
    <mergeCell ref="SJC14:SJE14"/>
    <mergeCell ref="SJK14:SJM14"/>
    <mergeCell ref="SJS14:SJU14"/>
    <mergeCell ref="SKA14:SKC14"/>
    <mergeCell ref="SHG14:SHI14"/>
    <mergeCell ref="SHO14:SHQ14"/>
    <mergeCell ref="SHW14:SHY14"/>
    <mergeCell ref="SIE14:SIG14"/>
    <mergeCell ref="SIM14:SIO14"/>
    <mergeCell ref="SFS14:SFU14"/>
    <mergeCell ref="SGA14:SGC14"/>
    <mergeCell ref="SGI14:SGK14"/>
    <mergeCell ref="SGQ14:SGS14"/>
    <mergeCell ref="SGY14:SHA14"/>
    <mergeCell ref="SEE14:SEG14"/>
    <mergeCell ref="SEM14:SEO14"/>
    <mergeCell ref="SEU14:SEW14"/>
    <mergeCell ref="SFC14:SFE14"/>
    <mergeCell ref="SFK14:SFM14"/>
    <mergeCell ref="SCQ14:SCS14"/>
    <mergeCell ref="SCY14:SDA14"/>
    <mergeCell ref="SDG14:SDI14"/>
    <mergeCell ref="SDO14:SDQ14"/>
    <mergeCell ref="SDW14:SDY14"/>
    <mergeCell ref="SBC14:SBE14"/>
    <mergeCell ref="SBK14:SBM14"/>
    <mergeCell ref="SBS14:SBU14"/>
    <mergeCell ref="SCA14:SCC14"/>
    <mergeCell ref="SCI14:SCK14"/>
    <mergeCell ref="RZO14:RZQ14"/>
    <mergeCell ref="RZW14:RZY14"/>
    <mergeCell ref="SAE14:SAG14"/>
    <mergeCell ref="SAM14:SAO14"/>
    <mergeCell ref="SAU14:SAW14"/>
    <mergeCell ref="RYA14:RYC14"/>
    <mergeCell ref="RYI14:RYK14"/>
    <mergeCell ref="RYQ14:RYS14"/>
    <mergeCell ref="RYY14:RZA14"/>
    <mergeCell ref="RZG14:RZI14"/>
    <mergeCell ref="RWM14:RWO14"/>
    <mergeCell ref="RWU14:RWW14"/>
    <mergeCell ref="RXC14:RXE14"/>
    <mergeCell ref="RXK14:RXM14"/>
    <mergeCell ref="RXS14:RXU14"/>
    <mergeCell ref="RUY14:RVA14"/>
    <mergeCell ref="RVG14:RVI14"/>
    <mergeCell ref="RVO14:RVQ14"/>
    <mergeCell ref="RVW14:RVY14"/>
    <mergeCell ref="RWE14:RWG14"/>
    <mergeCell ref="RTK14:RTM14"/>
    <mergeCell ref="RTS14:RTU14"/>
    <mergeCell ref="RUA14:RUC14"/>
    <mergeCell ref="RUI14:RUK14"/>
    <mergeCell ref="RUQ14:RUS14"/>
    <mergeCell ref="RRW14:RRY14"/>
    <mergeCell ref="RSE14:RSG14"/>
    <mergeCell ref="RSM14:RSO14"/>
    <mergeCell ref="RSU14:RSW14"/>
    <mergeCell ref="RTC14:RTE14"/>
    <mergeCell ref="RQI14:RQK14"/>
    <mergeCell ref="RQQ14:RQS14"/>
    <mergeCell ref="RQY14:RRA14"/>
    <mergeCell ref="RRG14:RRI14"/>
    <mergeCell ref="RRO14:RRQ14"/>
    <mergeCell ref="ROU14:ROW14"/>
    <mergeCell ref="RPC14:RPE14"/>
    <mergeCell ref="RPK14:RPM14"/>
    <mergeCell ref="RPS14:RPU14"/>
    <mergeCell ref="RQA14:RQC14"/>
    <mergeCell ref="RNG14:RNI14"/>
    <mergeCell ref="RNO14:RNQ14"/>
    <mergeCell ref="RNW14:RNY14"/>
    <mergeCell ref="ROE14:ROG14"/>
    <mergeCell ref="ROM14:ROO14"/>
    <mergeCell ref="RLS14:RLU14"/>
    <mergeCell ref="RMA14:RMC14"/>
    <mergeCell ref="RMI14:RMK14"/>
    <mergeCell ref="RMQ14:RMS14"/>
    <mergeCell ref="RMY14:RNA14"/>
    <mergeCell ref="RKE14:RKG14"/>
    <mergeCell ref="RKM14:RKO14"/>
    <mergeCell ref="RKU14:RKW14"/>
    <mergeCell ref="RLC14:RLE14"/>
    <mergeCell ref="RLK14:RLM14"/>
    <mergeCell ref="RIQ14:RIS14"/>
    <mergeCell ref="RIY14:RJA14"/>
    <mergeCell ref="RJG14:RJI14"/>
    <mergeCell ref="RJO14:RJQ14"/>
    <mergeCell ref="RJW14:RJY14"/>
    <mergeCell ref="RHC14:RHE14"/>
    <mergeCell ref="RHK14:RHM14"/>
    <mergeCell ref="RHS14:RHU14"/>
    <mergeCell ref="RIA14:RIC14"/>
    <mergeCell ref="RII14:RIK14"/>
    <mergeCell ref="RFO14:RFQ14"/>
    <mergeCell ref="RFW14:RFY14"/>
    <mergeCell ref="RGE14:RGG14"/>
    <mergeCell ref="RGM14:RGO14"/>
    <mergeCell ref="RGU14:RGW14"/>
    <mergeCell ref="REA14:REC14"/>
    <mergeCell ref="REI14:REK14"/>
    <mergeCell ref="REQ14:RES14"/>
    <mergeCell ref="REY14:RFA14"/>
    <mergeCell ref="RFG14:RFI14"/>
    <mergeCell ref="RCM14:RCO14"/>
    <mergeCell ref="RCU14:RCW14"/>
    <mergeCell ref="RDC14:RDE14"/>
    <mergeCell ref="RDK14:RDM14"/>
    <mergeCell ref="RDS14:RDU14"/>
    <mergeCell ref="RAY14:RBA14"/>
    <mergeCell ref="RBG14:RBI14"/>
    <mergeCell ref="RBO14:RBQ14"/>
    <mergeCell ref="RBW14:RBY14"/>
    <mergeCell ref="RCE14:RCG14"/>
    <mergeCell ref="QZK14:QZM14"/>
    <mergeCell ref="QZS14:QZU14"/>
    <mergeCell ref="RAA14:RAC14"/>
    <mergeCell ref="RAI14:RAK14"/>
    <mergeCell ref="RAQ14:RAS14"/>
    <mergeCell ref="QXW14:QXY14"/>
    <mergeCell ref="QYE14:QYG14"/>
    <mergeCell ref="QYM14:QYO14"/>
    <mergeCell ref="QYU14:QYW14"/>
    <mergeCell ref="QZC14:QZE14"/>
    <mergeCell ref="QWI14:QWK14"/>
    <mergeCell ref="QWQ14:QWS14"/>
    <mergeCell ref="QWY14:QXA14"/>
    <mergeCell ref="QXG14:QXI14"/>
    <mergeCell ref="QXO14:QXQ14"/>
    <mergeCell ref="QUU14:QUW14"/>
    <mergeCell ref="QVC14:QVE14"/>
    <mergeCell ref="QVK14:QVM14"/>
    <mergeCell ref="QVS14:QVU14"/>
    <mergeCell ref="QWA14:QWC14"/>
    <mergeCell ref="QTG14:QTI14"/>
    <mergeCell ref="QTO14:QTQ14"/>
    <mergeCell ref="QTW14:QTY14"/>
    <mergeCell ref="QUE14:QUG14"/>
    <mergeCell ref="QUM14:QUO14"/>
    <mergeCell ref="QRS14:QRU14"/>
    <mergeCell ref="QSA14:QSC14"/>
    <mergeCell ref="QSI14:QSK14"/>
    <mergeCell ref="QSQ14:QSS14"/>
    <mergeCell ref="QSY14:QTA14"/>
    <mergeCell ref="QQE14:QQG14"/>
    <mergeCell ref="QQM14:QQO14"/>
    <mergeCell ref="QQU14:QQW14"/>
    <mergeCell ref="QRC14:QRE14"/>
    <mergeCell ref="QRK14:QRM14"/>
    <mergeCell ref="QOQ14:QOS14"/>
    <mergeCell ref="QOY14:QPA14"/>
    <mergeCell ref="QPG14:QPI14"/>
    <mergeCell ref="QPO14:QPQ14"/>
    <mergeCell ref="QPW14:QPY14"/>
    <mergeCell ref="QNC14:QNE14"/>
    <mergeCell ref="QNK14:QNM14"/>
    <mergeCell ref="QNS14:QNU14"/>
    <mergeCell ref="QOA14:QOC14"/>
    <mergeCell ref="QOI14:QOK14"/>
    <mergeCell ref="QLO14:QLQ14"/>
    <mergeCell ref="QLW14:QLY14"/>
    <mergeCell ref="QME14:QMG14"/>
    <mergeCell ref="QMM14:QMO14"/>
    <mergeCell ref="QMU14:QMW14"/>
    <mergeCell ref="QKA14:QKC14"/>
    <mergeCell ref="QKI14:QKK14"/>
    <mergeCell ref="QKQ14:QKS14"/>
    <mergeCell ref="QKY14:QLA14"/>
    <mergeCell ref="QLG14:QLI14"/>
    <mergeCell ref="QIM14:QIO14"/>
    <mergeCell ref="QIU14:QIW14"/>
    <mergeCell ref="QJC14:QJE14"/>
    <mergeCell ref="QJK14:QJM14"/>
    <mergeCell ref="QJS14:QJU14"/>
    <mergeCell ref="QGY14:QHA14"/>
    <mergeCell ref="QHG14:QHI14"/>
    <mergeCell ref="QHO14:QHQ14"/>
    <mergeCell ref="QHW14:QHY14"/>
    <mergeCell ref="QIE14:QIG14"/>
    <mergeCell ref="QFK14:QFM14"/>
    <mergeCell ref="QFS14:QFU14"/>
    <mergeCell ref="QGA14:QGC14"/>
    <mergeCell ref="QGI14:QGK14"/>
    <mergeCell ref="QGQ14:QGS14"/>
    <mergeCell ref="QDW14:QDY14"/>
    <mergeCell ref="QEE14:QEG14"/>
    <mergeCell ref="QEM14:QEO14"/>
    <mergeCell ref="QEU14:QEW14"/>
    <mergeCell ref="QFC14:QFE14"/>
    <mergeCell ref="QCI14:QCK14"/>
    <mergeCell ref="QCQ14:QCS14"/>
    <mergeCell ref="QCY14:QDA14"/>
    <mergeCell ref="QDG14:QDI14"/>
    <mergeCell ref="QDO14:QDQ14"/>
    <mergeCell ref="QAU14:QAW14"/>
    <mergeCell ref="QBC14:QBE14"/>
    <mergeCell ref="QBK14:QBM14"/>
    <mergeCell ref="QBS14:QBU14"/>
    <mergeCell ref="QCA14:QCC14"/>
    <mergeCell ref="PZG14:PZI14"/>
    <mergeCell ref="PZO14:PZQ14"/>
    <mergeCell ref="PZW14:PZY14"/>
    <mergeCell ref="QAE14:QAG14"/>
    <mergeCell ref="QAM14:QAO14"/>
    <mergeCell ref="PXS14:PXU14"/>
    <mergeCell ref="PYA14:PYC14"/>
    <mergeCell ref="PYI14:PYK14"/>
    <mergeCell ref="PYQ14:PYS14"/>
    <mergeCell ref="PYY14:PZA14"/>
    <mergeCell ref="PWE14:PWG14"/>
    <mergeCell ref="PWM14:PWO14"/>
    <mergeCell ref="PWU14:PWW14"/>
    <mergeCell ref="PXC14:PXE14"/>
    <mergeCell ref="PXK14:PXM14"/>
    <mergeCell ref="PUQ14:PUS14"/>
    <mergeCell ref="PUY14:PVA14"/>
    <mergeCell ref="PVG14:PVI14"/>
    <mergeCell ref="PVO14:PVQ14"/>
    <mergeCell ref="PVW14:PVY14"/>
    <mergeCell ref="PTC14:PTE14"/>
    <mergeCell ref="PTK14:PTM14"/>
    <mergeCell ref="PTS14:PTU14"/>
    <mergeCell ref="PUA14:PUC14"/>
    <mergeCell ref="PUI14:PUK14"/>
    <mergeCell ref="PRO14:PRQ14"/>
    <mergeCell ref="PRW14:PRY14"/>
    <mergeCell ref="PSE14:PSG14"/>
    <mergeCell ref="PSM14:PSO14"/>
    <mergeCell ref="PSU14:PSW14"/>
    <mergeCell ref="PQA14:PQC14"/>
    <mergeCell ref="PQI14:PQK14"/>
    <mergeCell ref="PQQ14:PQS14"/>
    <mergeCell ref="PQY14:PRA14"/>
    <mergeCell ref="PRG14:PRI14"/>
    <mergeCell ref="POM14:POO14"/>
    <mergeCell ref="POU14:POW14"/>
    <mergeCell ref="PPC14:PPE14"/>
    <mergeCell ref="PPK14:PPM14"/>
    <mergeCell ref="PPS14:PPU14"/>
    <mergeCell ref="PMY14:PNA14"/>
    <mergeCell ref="PNG14:PNI14"/>
    <mergeCell ref="PNO14:PNQ14"/>
    <mergeCell ref="PNW14:PNY14"/>
    <mergeCell ref="POE14:POG14"/>
    <mergeCell ref="PLK14:PLM14"/>
    <mergeCell ref="PLS14:PLU14"/>
    <mergeCell ref="PMA14:PMC14"/>
    <mergeCell ref="PMI14:PMK14"/>
    <mergeCell ref="PMQ14:PMS14"/>
    <mergeCell ref="PJW14:PJY14"/>
    <mergeCell ref="PKE14:PKG14"/>
    <mergeCell ref="PKM14:PKO14"/>
    <mergeCell ref="PKU14:PKW14"/>
    <mergeCell ref="PLC14:PLE14"/>
    <mergeCell ref="PII14:PIK14"/>
    <mergeCell ref="PIQ14:PIS14"/>
    <mergeCell ref="PIY14:PJA14"/>
    <mergeCell ref="PJG14:PJI14"/>
    <mergeCell ref="PJO14:PJQ14"/>
    <mergeCell ref="PGU14:PGW14"/>
    <mergeCell ref="PHC14:PHE14"/>
    <mergeCell ref="PHK14:PHM14"/>
    <mergeCell ref="PHS14:PHU14"/>
    <mergeCell ref="PIA14:PIC14"/>
    <mergeCell ref="PFG14:PFI14"/>
    <mergeCell ref="PFO14:PFQ14"/>
    <mergeCell ref="PFW14:PFY14"/>
    <mergeCell ref="PGE14:PGG14"/>
    <mergeCell ref="PGM14:PGO14"/>
    <mergeCell ref="PDS14:PDU14"/>
    <mergeCell ref="PEA14:PEC14"/>
    <mergeCell ref="PEI14:PEK14"/>
    <mergeCell ref="PEQ14:PES14"/>
    <mergeCell ref="PEY14:PFA14"/>
    <mergeCell ref="PCE14:PCG14"/>
    <mergeCell ref="PCM14:PCO14"/>
    <mergeCell ref="PCU14:PCW14"/>
    <mergeCell ref="PDC14:PDE14"/>
    <mergeCell ref="PDK14:PDM14"/>
    <mergeCell ref="PAQ14:PAS14"/>
    <mergeCell ref="PAY14:PBA14"/>
    <mergeCell ref="PBG14:PBI14"/>
    <mergeCell ref="PBO14:PBQ14"/>
    <mergeCell ref="PBW14:PBY14"/>
    <mergeCell ref="OZC14:OZE14"/>
    <mergeCell ref="OZK14:OZM14"/>
    <mergeCell ref="OZS14:OZU14"/>
    <mergeCell ref="PAA14:PAC14"/>
    <mergeCell ref="PAI14:PAK14"/>
    <mergeCell ref="OXO14:OXQ14"/>
    <mergeCell ref="OXW14:OXY14"/>
    <mergeCell ref="OYE14:OYG14"/>
    <mergeCell ref="OYM14:OYO14"/>
    <mergeCell ref="OYU14:OYW14"/>
    <mergeCell ref="OWA14:OWC14"/>
    <mergeCell ref="OWI14:OWK14"/>
    <mergeCell ref="OWQ14:OWS14"/>
    <mergeCell ref="OWY14:OXA14"/>
    <mergeCell ref="OXG14:OXI14"/>
    <mergeCell ref="OUM14:OUO14"/>
    <mergeCell ref="OUU14:OUW14"/>
    <mergeCell ref="OVC14:OVE14"/>
    <mergeCell ref="OVK14:OVM14"/>
    <mergeCell ref="OVS14:OVU14"/>
    <mergeCell ref="OSY14:OTA14"/>
    <mergeCell ref="OTG14:OTI14"/>
    <mergeCell ref="OTO14:OTQ14"/>
    <mergeCell ref="OTW14:OTY14"/>
    <mergeCell ref="OUE14:OUG14"/>
    <mergeCell ref="ORK14:ORM14"/>
    <mergeCell ref="ORS14:ORU14"/>
    <mergeCell ref="OSA14:OSC14"/>
    <mergeCell ref="OSI14:OSK14"/>
    <mergeCell ref="OSQ14:OSS14"/>
    <mergeCell ref="OPW14:OPY14"/>
    <mergeCell ref="OQE14:OQG14"/>
    <mergeCell ref="OQM14:OQO14"/>
    <mergeCell ref="OQU14:OQW14"/>
    <mergeCell ref="ORC14:ORE14"/>
    <mergeCell ref="OOI14:OOK14"/>
    <mergeCell ref="OOQ14:OOS14"/>
    <mergeCell ref="OOY14:OPA14"/>
    <mergeCell ref="OPG14:OPI14"/>
    <mergeCell ref="OPO14:OPQ14"/>
    <mergeCell ref="OMU14:OMW14"/>
    <mergeCell ref="ONC14:ONE14"/>
    <mergeCell ref="ONK14:ONM14"/>
    <mergeCell ref="ONS14:ONU14"/>
    <mergeCell ref="OOA14:OOC14"/>
    <mergeCell ref="OLG14:OLI14"/>
    <mergeCell ref="OLO14:OLQ14"/>
    <mergeCell ref="OLW14:OLY14"/>
    <mergeCell ref="OME14:OMG14"/>
    <mergeCell ref="OMM14:OMO14"/>
    <mergeCell ref="OJS14:OJU14"/>
    <mergeCell ref="OKA14:OKC14"/>
    <mergeCell ref="OKI14:OKK14"/>
    <mergeCell ref="OKQ14:OKS14"/>
    <mergeCell ref="OKY14:OLA14"/>
    <mergeCell ref="OIE14:OIG14"/>
    <mergeCell ref="OIM14:OIO14"/>
    <mergeCell ref="OIU14:OIW14"/>
    <mergeCell ref="OJC14:OJE14"/>
    <mergeCell ref="OJK14:OJM14"/>
    <mergeCell ref="OGQ14:OGS14"/>
    <mergeCell ref="OGY14:OHA14"/>
    <mergeCell ref="OHG14:OHI14"/>
    <mergeCell ref="OHO14:OHQ14"/>
    <mergeCell ref="OHW14:OHY14"/>
    <mergeCell ref="OFC14:OFE14"/>
    <mergeCell ref="OFK14:OFM14"/>
    <mergeCell ref="OFS14:OFU14"/>
    <mergeCell ref="OGA14:OGC14"/>
    <mergeCell ref="OGI14:OGK14"/>
    <mergeCell ref="ODO14:ODQ14"/>
    <mergeCell ref="ODW14:ODY14"/>
    <mergeCell ref="OEE14:OEG14"/>
    <mergeCell ref="OEM14:OEO14"/>
    <mergeCell ref="OEU14:OEW14"/>
    <mergeCell ref="OCA14:OCC14"/>
    <mergeCell ref="OCI14:OCK14"/>
    <mergeCell ref="OCQ14:OCS14"/>
    <mergeCell ref="OCY14:ODA14"/>
    <mergeCell ref="ODG14:ODI14"/>
    <mergeCell ref="OAM14:OAO14"/>
    <mergeCell ref="OAU14:OAW14"/>
    <mergeCell ref="OBC14:OBE14"/>
    <mergeCell ref="OBK14:OBM14"/>
    <mergeCell ref="OBS14:OBU14"/>
    <mergeCell ref="NYY14:NZA14"/>
    <mergeCell ref="NZG14:NZI14"/>
    <mergeCell ref="NZO14:NZQ14"/>
    <mergeCell ref="NZW14:NZY14"/>
    <mergeCell ref="OAE14:OAG14"/>
    <mergeCell ref="NXK14:NXM14"/>
    <mergeCell ref="NXS14:NXU14"/>
    <mergeCell ref="NYA14:NYC14"/>
    <mergeCell ref="NYI14:NYK14"/>
    <mergeCell ref="NYQ14:NYS14"/>
    <mergeCell ref="NVW14:NVY14"/>
    <mergeCell ref="NWE14:NWG14"/>
    <mergeCell ref="NWM14:NWO14"/>
    <mergeCell ref="NWU14:NWW14"/>
    <mergeCell ref="NXC14:NXE14"/>
    <mergeCell ref="NUI14:NUK14"/>
    <mergeCell ref="NUQ14:NUS14"/>
    <mergeCell ref="NUY14:NVA14"/>
    <mergeCell ref="NVG14:NVI14"/>
    <mergeCell ref="NVO14:NVQ14"/>
    <mergeCell ref="NSU14:NSW14"/>
    <mergeCell ref="NTC14:NTE14"/>
    <mergeCell ref="NTK14:NTM14"/>
    <mergeCell ref="NTS14:NTU14"/>
    <mergeCell ref="NUA14:NUC14"/>
    <mergeCell ref="NRG14:NRI14"/>
    <mergeCell ref="NRO14:NRQ14"/>
    <mergeCell ref="NRW14:NRY14"/>
    <mergeCell ref="NSE14:NSG14"/>
    <mergeCell ref="NSM14:NSO14"/>
    <mergeCell ref="NPS14:NPU14"/>
    <mergeCell ref="NQA14:NQC14"/>
    <mergeCell ref="NQI14:NQK14"/>
    <mergeCell ref="NQQ14:NQS14"/>
    <mergeCell ref="NQY14:NRA14"/>
    <mergeCell ref="NOE14:NOG14"/>
    <mergeCell ref="NOM14:NOO14"/>
    <mergeCell ref="NOU14:NOW14"/>
    <mergeCell ref="NPC14:NPE14"/>
    <mergeCell ref="NPK14:NPM14"/>
    <mergeCell ref="NMQ14:NMS14"/>
    <mergeCell ref="NMY14:NNA14"/>
    <mergeCell ref="NNG14:NNI14"/>
    <mergeCell ref="NNO14:NNQ14"/>
    <mergeCell ref="NNW14:NNY14"/>
    <mergeCell ref="NLC14:NLE14"/>
    <mergeCell ref="NLK14:NLM14"/>
    <mergeCell ref="NLS14:NLU14"/>
    <mergeCell ref="NMA14:NMC14"/>
    <mergeCell ref="NMI14:NMK14"/>
    <mergeCell ref="NJO14:NJQ14"/>
    <mergeCell ref="NJW14:NJY14"/>
    <mergeCell ref="NKE14:NKG14"/>
    <mergeCell ref="NKM14:NKO14"/>
    <mergeCell ref="NKU14:NKW14"/>
    <mergeCell ref="NIA14:NIC14"/>
    <mergeCell ref="NII14:NIK14"/>
    <mergeCell ref="NIQ14:NIS14"/>
    <mergeCell ref="NIY14:NJA14"/>
    <mergeCell ref="NJG14:NJI14"/>
    <mergeCell ref="NGM14:NGO14"/>
    <mergeCell ref="NGU14:NGW14"/>
    <mergeCell ref="NHC14:NHE14"/>
    <mergeCell ref="NHK14:NHM14"/>
    <mergeCell ref="NHS14:NHU14"/>
    <mergeCell ref="NEY14:NFA14"/>
    <mergeCell ref="NFG14:NFI14"/>
    <mergeCell ref="NFO14:NFQ14"/>
    <mergeCell ref="NFW14:NFY14"/>
    <mergeCell ref="NGE14:NGG14"/>
    <mergeCell ref="NDK14:NDM14"/>
    <mergeCell ref="NDS14:NDU14"/>
    <mergeCell ref="NEA14:NEC14"/>
    <mergeCell ref="NEI14:NEK14"/>
    <mergeCell ref="NEQ14:NES14"/>
    <mergeCell ref="NBW14:NBY14"/>
    <mergeCell ref="NCE14:NCG14"/>
    <mergeCell ref="NCM14:NCO14"/>
    <mergeCell ref="NCU14:NCW14"/>
    <mergeCell ref="NDC14:NDE14"/>
    <mergeCell ref="NAI14:NAK14"/>
    <mergeCell ref="NAQ14:NAS14"/>
    <mergeCell ref="NAY14:NBA14"/>
    <mergeCell ref="NBG14:NBI14"/>
    <mergeCell ref="NBO14:NBQ14"/>
    <mergeCell ref="MYU14:MYW14"/>
    <mergeCell ref="MZC14:MZE14"/>
    <mergeCell ref="MZK14:MZM14"/>
    <mergeCell ref="MZS14:MZU14"/>
    <mergeCell ref="NAA14:NAC14"/>
    <mergeCell ref="MXG14:MXI14"/>
    <mergeCell ref="MXO14:MXQ14"/>
    <mergeCell ref="MXW14:MXY14"/>
    <mergeCell ref="MYE14:MYG14"/>
    <mergeCell ref="MYM14:MYO14"/>
    <mergeCell ref="MVS14:MVU14"/>
    <mergeCell ref="MWA14:MWC14"/>
    <mergeCell ref="MWI14:MWK14"/>
    <mergeCell ref="MWQ14:MWS14"/>
    <mergeCell ref="MWY14:MXA14"/>
    <mergeCell ref="MUE14:MUG14"/>
    <mergeCell ref="MUM14:MUO14"/>
    <mergeCell ref="MUU14:MUW14"/>
    <mergeCell ref="MVC14:MVE14"/>
    <mergeCell ref="MVK14:MVM14"/>
    <mergeCell ref="MSQ14:MSS14"/>
    <mergeCell ref="MSY14:MTA14"/>
    <mergeCell ref="MTG14:MTI14"/>
    <mergeCell ref="MTO14:MTQ14"/>
    <mergeCell ref="MTW14:MTY14"/>
    <mergeCell ref="MRC14:MRE14"/>
    <mergeCell ref="MRK14:MRM14"/>
    <mergeCell ref="MRS14:MRU14"/>
    <mergeCell ref="MSA14:MSC14"/>
    <mergeCell ref="MSI14:MSK14"/>
    <mergeCell ref="MPO14:MPQ14"/>
    <mergeCell ref="MPW14:MPY14"/>
    <mergeCell ref="MQE14:MQG14"/>
    <mergeCell ref="MQM14:MQO14"/>
    <mergeCell ref="MQU14:MQW14"/>
    <mergeCell ref="MOA14:MOC14"/>
    <mergeCell ref="MOI14:MOK14"/>
    <mergeCell ref="MOQ14:MOS14"/>
    <mergeCell ref="MOY14:MPA14"/>
    <mergeCell ref="MPG14:MPI14"/>
    <mergeCell ref="MMM14:MMO14"/>
    <mergeCell ref="MMU14:MMW14"/>
    <mergeCell ref="MNC14:MNE14"/>
    <mergeCell ref="MNK14:MNM14"/>
    <mergeCell ref="MNS14:MNU14"/>
    <mergeCell ref="MKY14:MLA14"/>
    <mergeCell ref="MLG14:MLI14"/>
    <mergeCell ref="MLO14:MLQ14"/>
    <mergeCell ref="MLW14:MLY14"/>
    <mergeCell ref="MME14:MMG14"/>
    <mergeCell ref="MJK14:MJM14"/>
    <mergeCell ref="MJS14:MJU14"/>
    <mergeCell ref="MKA14:MKC14"/>
    <mergeCell ref="MKI14:MKK14"/>
    <mergeCell ref="MKQ14:MKS14"/>
    <mergeCell ref="MHW14:MHY14"/>
    <mergeCell ref="MIE14:MIG14"/>
    <mergeCell ref="MIM14:MIO14"/>
    <mergeCell ref="MIU14:MIW14"/>
    <mergeCell ref="MJC14:MJE14"/>
    <mergeCell ref="MGI14:MGK14"/>
    <mergeCell ref="MGQ14:MGS14"/>
    <mergeCell ref="MGY14:MHA14"/>
    <mergeCell ref="MHG14:MHI14"/>
    <mergeCell ref="MHO14:MHQ14"/>
    <mergeCell ref="MEU14:MEW14"/>
    <mergeCell ref="MFC14:MFE14"/>
    <mergeCell ref="MFK14:MFM14"/>
    <mergeCell ref="MFS14:MFU14"/>
    <mergeCell ref="MGA14:MGC14"/>
    <mergeCell ref="MDG14:MDI14"/>
    <mergeCell ref="MDO14:MDQ14"/>
    <mergeCell ref="MDW14:MDY14"/>
    <mergeCell ref="MEE14:MEG14"/>
    <mergeCell ref="MEM14:MEO14"/>
    <mergeCell ref="MBS14:MBU14"/>
    <mergeCell ref="MCA14:MCC14"/>
    <mergeCell ref="MCI14:MCK14"/>
    <mergeCell ref="MCQ14:MCS14"/>
    <mergeCell ref="MCY14:MDA14"/>
    <mergeCell ref="MAE14:MAG14"/>
    <mergeCell ref="MAM14:MAO14"/>
    <mergeCell ref="MAU14:MAW14"/>
    <mergeCell ref="MBC14:MBE14"/>
    <mergeCell ref="MBK14:MBM14"/>
    <mergeCell ref="LYQ14:LYS14"/>
    <mergeCell ref="LYY14:LZA14"/>
    <mergeCell ref="LZG14:LZI14"/>
    <mergeCell ref="LZO14:LZQ14"/>
    <mergeCell ref="LZW14:LZY14"/>
    <mergeCell ref="LXC14:LXE14"/>
    <mergeCell ref="LXK14:LXM14"/>
    <mergeCell ref="LXS14:LXU14"/>
    <mergeCell ref="LYA14:LYC14"/>
    <mergeCell ref="LYI14:LYK14"/>
    <mergeCell ref="LVO14:LVQ14"/>
    <mergeCell ref="LVW14:LVY14"/>
    <mergeCell ref="LWE14:LWG14"/>
    <mergeCell ref="LWM14:LWO14"/>
    <mergeCell ref="LWU14:LWW14"/>
    <mergeCell ref="LUA14:LUC14"/>
    <mergeCell ref="LUI14:LUK14"/>
    <mergeCell ref="LUQ14:LUS14"/>
    <mergeCell ref="LUY14:LVA14"/>
    <mergeCell ref="LVG14:LVI14"/>
    <mergeCell ref="LSM14:LSO14"/>
    <mergeCell ref="LSU14:LSW14"/>
    <mergeCell ref="LTC14:LTE14"/>
    <mergeCell ref="LTK14:LTM14"/>
    <mergeCell ref="LTS14:LTU14"/>
    <mergeCell ref="LQY14:LRA14"/>
    <mergeCell ref="LRG14:LRI14"/>
    <mergeCell ref="LRO14:LRQ14"/>
    <mergeCell ref="LRW14:LRY14"/>
    <mergeCell ref="LSE14:LSG14"/>
    <mergeCell ref="LPK14:LPM14"/>
    <mergeCell ref="LPS14:LPU14"/>
    <mergeCell ref="LQA14:LQC14"/>
    <mergeCell ref="LQI14:LQK14"/>
    <mergeCell ref="LQQ14:LQS14"/>
    <mergeCell ref="LNW14:LNY14"/>
    <mergeCell ref="LOE14:LOG14"/>
    <mergeCell ref="LOM14:LOO14"/>
    <mergeCell ref="LOU14:LOW14"/>
    <mergeCell ref="LPC14:LPE14"/>
    <mergeCell ref="LMI14:LMK14"/>
    <mergeCell ref="LMQ14:LMS14"/>
    <mergeCell ref="LMY14:LNA14"/>
    <mergeCell ref="LNG14:LNI14"/>
    <mergeCell ref="LNO14:LNQ14"/>
    <mergeCell ref="LKU14:LKW14"/>
    <mergeCell ref="LLC14:LLE14"/>
    <mergeCell ref="LLK14:LLM14"/>
    <mergeCell ref="LLS14:LLU14"/>
    <mergeCell ref="LMA14:LMC14"/>
    <mergeCell ref="LJG14:LJI14"/>
    <mergeCell ref="LJO14:LJQ14"/>
    <mergeCell ref="LJW14:LJY14"/>
    <mergeCell ref="LKE14:LKG14"/>
    <mergeCell ref="LKM14:LKO14"/>
    <mergeCell ref="LHS14:LHU14"/>
    <mergeCell ref="LIA14:LIC14"/>
    <mergeCell ref="LII14:LIK14"/>
    <mergeCell ref="LIQ14:LIS14"/>
    <mergeCell ref="LIY14:LJA14"/>
    <mergeCell ref="LGE14:LGG14"/>
    <mergeCell ref="LGM14:LGO14"/>
    <mergeCell ref="LGU14:LGW14"/>
    <mergeCell ref="LHC14:LHE14"/>
    <mergeCell ref="LHK14:LHM14"/>
    <mergeCell ref="LEQ14:LES14"/>
    <mergeCell ref="LEY14:LFA14"/>
    <mergeCell ref="LFG14:LFI14"/>
    <mergeCell ref="LFO14:LFQ14"/>
    <mergeCell ref="LFW14:LFY14"/>
    <mergeCell ref="LDC14:LDE14"/>
    <mergeCell ref="LDK14:LDM14"/>
    <mergeCell ref="LDS14:LDU14"/>
    <mergeCell ref="LEA14:LEC14"/>
    <mergeCell ref="LEI14:LEK14"/>
    <mergeCell ref="LBO14:LBQ14"/>
    <mergeCell ref="LBW14:LBY14"/>
    <mergeCell ref="LCE14:LCG14"/>
    <mergeCell ref="LCM14:LCO14"/>
    <mergeCell ref="LCU14:LCW14"/>
    <mergeCell ref="LAA14:LAC14"/>
    <mergeCell ref="LAI14:LAK14"/>
    <mergeCell ref="LAQ14:LAS14"/>
    <mergeCell ref="LAY14:LBA14"/>
    <mergeCell ref="LBG14:LBI14"/>
    <mergeCell ref="KYM14:KYO14"/>
    <mergeCell ref="KYU14:KYW14"/>
    <mergeCell ref="KZC14:KZE14"/>
    <mergeCell ref="KZK14:KZM14"/>
    <mergeCell ref="KZS14:KZU14"/>
    <mergeCell ref="KWY14:KXA14"/>
    <mergeCell ref="KXG14:KXI14"/>
    <mergeCell ref="KXO14:KXQ14"/>
    <mergeCell ref="KXW14:KXY14"/>
    <mergeCell ref="KYE14:KYG14"/>
    <mergeCell ref="KVK14:KVM14"/>
    <mergeCell ref="KVS14:KVU14"/>
    <mergeCell ref="KWA14:KWC14"/>
    <mergeCell ref="KWI14:KWK14"/>
    <mergeCell ref="KWQ14:KWS14"/>
    <mergeCell ref="KTW14:KTY14"/>
    <mergeCell ref="KUE14:KUG14"/>
    <mergeCell ref="KUM14:KUO14"/>
    <mergeCell ref="KUU14:KUW14"/>
    <mergeCell ref="KVC14:KVE14"/>
    <mergeCell ref="KSI14:KSK14"/>
    <mergeCell ref="KSQ14:KSS14"/>
    <mergeCell ref="KSY14:KTA14"/>
    <mergeCell ref="KTG14:KTI14"/>
    <mergeCell ref="KTO14:KTQ14"/>
    <mergeCell ref="KQU14:KQW14"/>
    <mergeCell ref="KRC14:KRE14"/>
    <mergeCell ref="KRK14:KRM14"/>
    <mergeCell ref="KRS14:KRU14"/>
    <mergeCell ref="KSA14:KSC14"/>
    <mergeCell ref="KPG14:KPI14"/>
    <mergeCell ref="KPO14:KPQ14"/>
    <mergeCell ref="KPW14:KPY14"/>
    <mergeCell ref="KQE14:KQG14"/>
    <mergeCell ref="KQM14:KQO14"/>
    <mergeCell ref="KNS14:KNU14"/>
    <mergeCell ref="KOA14:KOC14"/>
    <mergeCell ref="KOI14:KOK14"/>
    <mergeCell ref="KOQ14:KOS14"/>
    <mergeCell ref="KOY14:KPA14"/>
    <mergeCell ref="KME14:KMG14"/>
    <mergeCell ref="KMM14:KMO14"/>
    <mergeCell ref="KMU14:KMW14"/>
    <mergeCell ref="KNC14:KNE14"/>
    <mergeCell ref="KNK14:KNM14"/>
    <mergeCell ref="KKQ14:KKS14"/>
    <mergeCell ref="KKY14:KLA14"/>
    <mergeCell ref="KLG14:KLI14"/>
    <mergeCell ref="KLO14:KLQ14"/>
    <mergeCell ref="KLW14:KLY14"/>
    <mergeCell ref="KJC14:KJE14"/>
    <mergeCell ref="KJK14:KJM14"/>
    <mergeCell ref="KJS14:KJU14"/>
    <mergeCell ref="KKA14:KKC14"/>
    <mergeCell ref="KKI14:KKK14"/>
    <mergeCell ref="KHO14:KHQ14"/>
    <mergeCell ref="KHW14:KHY14"/>
    <mergeCell ref="KIE14:KIG14"/>
    <mergeCell ref="KIM14:KIO14"/>
    <mergeCell ref="KIU14:KIW14"/>
    <mergeCell ref="KGA14:KGC14"/>
    <mergeCell ref="KGI14:KGK14"/>
    <mergeCell ref="KGQ14:KGS14"/>
    <mergeCell ref="KGY14:KHA14"/>
    <mergeCell ref="KHG14:KHI14"/>
    <mergeCell ref="KEM14:KEO14"/>
    <mergeCell ref="KEU14:KEW14"/>
    <mergeCell ref="KFC14:KFE14"/>
    <mergeCell ref="KFK14:KFM14"/>
    <mergeCell ref="KFS14:KFU14"/>
    <mergeCell ref="KCY14:KDA14"/>
    <mergeCell ref="KDG14:KDI14"/>
    <mergeCell ref="KDO14:KDQ14"/>
    <mergeCell ref="KDW14:KDY14"/>
    <mergeCell ref="KEE14:KEG14"/>
    <mergeCell ref="KBK14:KBM14"/>
    <mergeCell ref="KBS14:KBU14"/>
    <mergeCell ref="KCA14:KCC14"/>
    <mergeCell ref="KCI14:KCK14"/>
    <mergeCell ref="KCQ14:KCS14"/>
    <mergeCell ref="JZW14:JZY14"/>
    <mergeCell ref="KAE14:KAG14"/>
    <mergeCell ref="KAM14:KAO14"/>
    <mergeCell ref="KAU14:KAW14"/>
    <mergeCell ref="KBC14:KBE14"/>
    <mergeCell ref="JYI14:JYK14"/>
    <mergeCell ref="JYQ14:JYS14"/>
    <mergeCell ref="JYY14:JZA14"/>
    <mergeCell ref="JZG14:JZI14"/>
    <mergeCell ref="JZO14:JZQ14"/>
    <mergeCell ref="JWU14:JWW14"/>
    <mergeCell ref="JXC14:JXE14"/>
    <mergeCell ref="JXK14:JXM14"/>
    <mergeCell ref="JXS14:JXU14"/>
    <mergeCell ref="JYA14:JYC14"/>
    <mergeCell ref="JVG14:JVI14"/>
    <mergeCell ref="JVO14:JVQ14"/>
    <mergeCell ref="JVW14:JVY14"/>
    <mergeCell ref="JWE14:JWG14"/>
    <mergeCell ref="JWM14:JWO14"/>
    <mergeCell ref="JTS14:JTU14"/>
    <mergeCell ref="JUA14:JUC14"/>
    <mergeCell ref="JUI14:JUK14"/>
    <mergeCell ref="JUQ14:JUS14"/>
    <mergeCell ref="JUY14:JVA14"/>
    <mergeCell ref="JSE14:JSG14"/>
    <mergeCell ref="JSM14:JSO14"/>
    <mergeCell ref="JSU14:JSW14"/>
    <mergeCell ref="JTC14:JTE14"/>
    <mergeCell ref="JTK14:JTM14"/>
    <mergeCell ref="JQQ14:JQS14"/>
    <mergeCell ref="JQY14:JRA14"/>
    <mergeCell ref="JRG14:JRI14"/>
    <mergeCell ref="JRO14:JRQ14"/>
    <mergeCell ref="JRW14:JRY14"/>
    <mergeCell ref="JPC14:JPE14"/>
    <mergeCell ref="JPK14:JPM14"/>
    <mergeCell ref="JPS14:JPU14"/>
    <mergeCell ref="JQA14:JQC14"/>
    <mergeCell ref="JQI14:JQK14"/>
    <mergeCell ref="JNO14:JNQ14"/>
    <mergeCell ref="JNW14:JNY14"/>
    <mergeCell ref="JOE14:JOG14"/>
    <mergeCell ref="JOM14:JOO14"/>
    <mergeCell ref="JOU14:JOW14"/>
    <mergeCell ref="JMA14:JMC14"/>
    <mergeCell ref="JMI14:JMK14"/>
    <mergeCell ref="JMQ14:JMS14"/>
    <mergeCell ref="JMY14:JNA14"/>
    <mergeCell ref="JNG14:JNI14"/>
    <mergeCell ref="JKM14:JKO14"/>
    <mergeCell ref="JKU14:JKW14"/>
    <mergeCell ref="JLC14:JLE14"/>
    <mergeCell ref="JLK14:JLM14"/>
    <mergeCell ref="JLS14:JLU14"/>
    <mergeCell ref="JIY14:JJA14"/>
    <mergeCell ref="JJG14:JJI14"/>
    <mergeCell ref="JJO14:JJQ14"/>
    <mergeCell ref="JJW14:JJY14"/>
    <mergeCell ref="JKE14:JKG14"/>
    <mergeCell ref="JHK14:JHM14"/>
    <mergeCell ref="JHS14:JHU14"/>
    <mergeCell ref="JIA14:JIC14"/>
    <mergeCell ref="JII14:JIK14"/>
    <mergeCell ref="JIQ14:JIS14"/>
    <mergeCell ref="JFW14:JFY14"/>
    <mergeCell ref="JGE14:JGG14"/>
    <mergeCell ref="JGM14:JGO14"/>
    <mergeCell ref="JGU14:JGW14"/>
    <mergeCell ref="JHC14:JHE14"/>
    <mergeCell ref="JEI14:JEK14"/>
    <mergeCell ref="JEQ14:JES14"/>
    <mergeCell ref="JEY14:JFA14"/>
    <mergeCell ref="JFG14:JFI14"/>
    <mergeCell ref="JFO14:JFQ14"/>
    <mergeCell ref="JCU14:JCW14"/>
    <mergeCell ref="JDC14:JDE14"/>
    <mergeCell ref="JDK14:JDM14"/>
    <mergeCell ref="JDS14:JDU14"/>
    <mergeCell ref="JEA14:JEC14"/>
    <mergeCell ref="JBG14:JBI14"/>
    <mergeCell ref="JBO14:JBQ14"/>
    <mergeCell ref="JBW14:JBY14"/>
    <mergeCell ref="JCE14:JCG14"/>
    <mergeCell ref="JCM14:JCO14"/>
    <mergeCell ref="IZS14:IZU14"/>
    <mergeCell ref="JAA14:JAC14"/>
    <mergeCell ref="JAI14:JAK14"/>
    <mergeCell ref="JAQ14:JAS14"/>
    <mergeCell ref="JAY14:JBA14"/>
    <mergeCell ref="IYE14:IYG14"/>
    <mergeCell ref="IYM14:IYO14"/>
    <mergeCell ref="IYU14:IYW14"/>
    <mergeCell ref="IZC14:IZE14"/>
    <mergeCell ref="IZK14:IZM14"/>
    <mergeCell ref="IWQ14:IWS14"/>
    <mergeCell ref="IWY14:IXA14"/>
    <mergeCell ref="IXG14:IXI14"/>
    <mergeCell ref="IXO14:IXQ14"/>
    <mergeCell ref="IXW14:IXY14"/>
    <mergeCell ref="IVC14:IVE14"/>
    <mergeCell ref="IVK14:IVM14"/>
    <mergeCell ref="IVS14:IVU14"/>
    <mergeCell ref="IWA14:IWC14"/>
    <mergeCell ref="IWI14:IWK14"/>
    <mergeCell ref="ITO14:ITQ14"/>
    <mergeCell ref="ITW14:ITY14"/>
    <mergeCell ref="IUE14:IUG14"/>
    <mergeCell ref="IUM14:IUO14"/>
    <mergeCell ref="IUU14:IUW14"/>
    <mergeCell ref="ISA14:ISC14"/>
    <mergeCell ref="ISI14:ISK14"/>
    <mergeCell ref="ISQ14:ISS14"/>
    <mergeCell ref="ISY14:ITA14"/>
    <mergeCell ref="ITG14:ITI14"/>
    <mergeCell ref="IQM14:IQO14"/>
    <mergeCell ref="IQU14:IQW14"/>
    <mergeCell ref="IRC14:IRE14"/>
    <mergeCell ref="IRK14:IRM14"/>
    <mergeCell ref="IRS14:IRU14"/>
    <mergeCell ref="IOY14:IPA14"/>
    <mergeCell ref="IPG14:IPI14"/>
    <mergeCell ref="IPO14:IPQ14"/>
    <mergeCell ref="IPW14:IPY14"/>
    <mergeCell ref="IQE14:IQG14"/>
    <mergeCell ref="INK14:INM14"/>
    <mergeCell ref="INS14:INU14"/>
    <mergeCell ref="IOA14:IOC14"/>
    <mergeCell ref="IOI14:IOK14"/>
    <mergeCell ref="IOQ14:IOS14"/>
    <mergeCell ref="ILW14:ILY14"/>
    <mergeCell ref="IME14:IMG14"/>
    <mergeCell ref="IMM14:IMO14"/>
    <mergeCell ref="IMU14:IMW14"/>
    <mergeCell ref="INC14:INE14"/>
    <mergeCell ref="IKI14:IKK14"/>
    <mergeCell ref="IKQ14:IKS14"/>
    <mergeCell ref="IKY14:ILA14"/>
    <mergeCell ref="ILG14:ILI14"/>
    <mergeCell ref="ILO14:ILQ14"/>
    <mergeCell ref="IIU14:IIW14"/>
    <mergeCell ref="IJC14:IJE14"/>
    <mergeCell ref="IJK14:IJM14"/>
    <mergeCell ref="IJS14:IJU14"/>
    <mergeCell ref="IKA14:IKC14"/>
    <mergeCell ref="IHG14:IHI14"/>
    <mergeCell ref="IHO14:IHQ14"/>
    <mergeCell ref="IHW14:IHY14"/>
    <mergeCell ref="IIE14:IIG14"/>
    <mergeCell ref="IIM14:IIO14"/>
    <mergeCell ref="IFS14:IFU14"/>
    <mergeCell ref="IGA14:IGC14"/>
    <mergeCell ref="IGI14:IGK14"/>
    <mergeCell ref="IGQ14:IGS14"/>
    <mergeCell ref="IGY14:IHA14"/>
    <mergeCell ref="IEE14:IEG14"/>
    <mergeCell ref="IEM14:IEO14"/>
    <mergeCell ref="IEU14:IEW14"/>
    <mergeCell ref="IFC14:IFE14"/>
    <mergeCell ref="IFK14:IFM14"/>
    <mergeCell ref="ICQ14:ICS14"/>
    <mergeCell ref="ICY14:IDA14"/>
    <mergeCell ref="IDG14:IDI14"/>
    <mergeCell ref="IDO14:IDQ14"/>
    <mergeCell ref="IDW14:IDY14"/>
    <mergeCell ref="IBC14:IBE14"/>
    <mergeCell ref="IBK14:IBM14"/>
    <mergeCell ref="IBS14:IBU14"/>
    <mergeCell ref="ICA14:ICC14"/>
    <mergeCell ref="ICI14:ICK14"/>
    <mergeCell ref="HZO14:HZQ14"/>
    <mergeCell ref="HZW14:HZY14"/>
    <mergeCell ref="IAE14:IAG14"/>
    <mergeCell ref="IAM14:IAO14"/>
    <mergeCell ref="IAU14:IAW14"/>
    <mergeCell ref="HYA14:HYC14"/>
    <mergeCell ref="HYI14:HYK14"/>
    <mergeCell ref="HYQ14:HYS14"/>
    <mergeCell ref="HYY14:HZA14"/>
    <mergeCell ref="HZG14:HZI14"/>
    <mergeCell ref="HWM14:HWO14"/>
    <mergeCell ref="HWU14:HWW14"/>
    <mergeCell ref="HXC14:HXE14"/>
    <mergeCell ref="HXK14:HXM14"/>
    <mergeCell ref="HXS14:HXU14"/>
    <mergeCell ref="HUY14:HVA14"/>
    <mergeCell ref="HVG14:HVI14"/>
    <mergeCell ref="HVO14:HVQ14"/>
    <mergeCell ref="HVW14:HVY14"/>
    <mergeCell ref="HWE14:HWG14"/>
    <mergeCell ref="HTK14:HTM14"/>
    <mergeCell ref="HTS14:HTU14"/>
    <mergeCell ref="HUA14:HUC14"/>
    <mergeCell ref="HUI14:HUK14"/>
    <mergeCell ref="HUQ14:HUS14"/>
    <mergeCell ref="HRW14:HRY14"/>
    <mergeCell ref="HSE14:HSG14"/>
    <mergeCell ref="HSM14:HSO14"/>
    <mergeCell ref="HSU14:HSW14"/>
    <mergeCell ref="HTC14:HTE14"/>
    <mergeCell ref="HQI14:HQK14"/>
    <mergeCell ref="HQQ14:HQS14"/>
    <mergeCell ref="HQY14:HRA14"/>
    <mergeCell ref="HRG14:HRI14"/>
    <mergeCell ref="HRO14:HRQ14"/>
    <mergeCell ref="HOU14:HOW14"/>
    <mergeCell ref="HPC14:HPE14"/>
    <mergeCell ref="HPK14:HPM14"/>
    <mergeCell ref="HPS14:HPU14"/>
    <mergeCell ref="HQA14:HQC14"/>
    <mergeCell ref="HNG14:HNI14"/>
    <mergeCell ref="HNO14:HNQ14"/>
    <mergeCell ref="HNW14:HNY14"/>
    <mergeCell ref="HOE14:HOG14"/>
    <mergeCell ref="HOM14:HOO14"/>
    <mergeCell ref="HLS14:HLU14"/>
    <mergeCell ref="HMA14:HMC14"/>
    <mergeCell ref="HMI14:HMK14"/>
    <mergeCell ref="HMQ14:HMS14"/>
    <mergeCell ref="HMY14:HNA14"/>
    <mergeCell ref="HKE14:HKG14"/>
    <mergeCell ref="HKM14:HKO14"/>
    <mergeCell ref="HKU14:HKW14"/>
    <mergeCell ref="HLC14:HLE14"/>
    <mergeCell ref="HLK14:HLM14"/>
    <mergeCell ref="HIQ14:HIS14"/>
    <mergeCell ref="HIY14:HJA14"/>
    <mergeCell ref="HJG14:HJI14"/>
    <mergeCell ref="HJO14:HJQ14"/>
    <mergeCell ref="HJW14:HJY14"/>
    <mergeCell ref="HHC14:HHE14"/>
    <mergeCell ref="HHK14:HHM14"/>
    <mergeCell ref="HHS14:HHU14"/>
    <mergeCell ref="HIA14:HIC14"/>
    <mergeCell ref="HII14:HIK14"/>
    <mergeCell ref="HFO14:HFQ14"/>
    <mergeCell ref="HFW14:HFY14"/>
    <mergeCell ref="HGE14:HGG14"/>
    <mergeCell ref="HGM14:HGO14"/>
    <mergeCell ref="HGU14:HGW14"/>
    <mergeCell ref="HEA14:HEC14"/>
    <mergeCell ref="HEI14:HEK14"/>
    <mergeCell ref="HEQ14:HES14"/>
    <mergeCell ref="HEY14:HFA14"/>
    <mergeCell ref="HFG14:HFI14"/>
    <mergeCell ref="HCM14:HCO14"/>
    <mergeCell ref="HCU14:HCW14"/>
    <mergeCell ref="HDC14:HDE14"/>
    <mergeCell ref="HDK14:HDM14"/>
    <mergeCell ref="HDS14:HDU14"/>
    <mergeCell ref="HAY14:HBA14"/>
    <mergeCell ref="HBG14:HBI14"/>
    <mergeCell ref="HBO14:HBQ14"/>
    <mergeCell ref="HBW14:HBY14"/>
    <mergeCell ref="HCE14:HCG14"/>
    <mergeCell ref="GZK14:GZM14"/>
    <mergeCell ref="GZS14:GZU14"/>
    <mergeCell ref="HAA14:HAC14"/>
    <mergeCell ref="HAI14:HAK14"/>
    <mergeCell ref="HAQ14:HAS14"/>
    <mergeCell ref="GXW14:GXY14"/>
    <mergeCell ref="GYE14:GYG14"/>
    <mergeCell ref="GYM14:GYO14"/>
    <mergeCell ref="GYU14:GYW14"/>
    <mergeCell ref="GZC14:GZE14"/>
    <mergeCell ref="GWI14:GWK14"/>
    <mergeCell ref="GWQ14:GWS14"/>
    <mergeCell ref="GWY14:GXA14"/>
    <mergeCell ref="GXG14:GXI14"/>
    <mergeCell ref="GXO14:GXQ14"/>
    <mergeCell ref="GUU14:GUW14"/>
    <mergeCell ref="GVC14:GVE14"/>
    <mergeCell ref="GVK14:GVM14"/>
    <mergeCell ref="GVS14:GVU14"/>
    <mergeCell ref="GWA14:GWC14"/>
    <mergeCell ref="GTG14:GTI14"/>
    <mergeCell ref="GTO14:GTQ14"/>
    <mergeCell ref="GTW14:GTY14"/>
    <mergeCell ref="GUE14:GUG14"/>
    <mergeCell ref="GUM14:GUO14"/>
    <mergeCell ref="GRS14:GRU14"/>
    <mergeCell ref="GSA14:GSC14"/>
    <mergeCell ref="GSI14:GSK14"/>
    <mergeCell ref="GSQ14:GSS14"/>
    <mergeCell ref="GSY14:GTA14"/>
    <mergeCell ref="GQE14:GQG14"/>
    <mergeCell ref="GQM14:GQO14"/>
    <mergeCell ref="GQU14:GQW14"/>
    <mergeCell ref="GRC14:GRE14"/>
    <mergeCell ref="GRK14:GRM14"/>
    <mergeCell ref="GOQ14:GOS14"/>
    <mergeCell ref="GOY14:GPA14"/>
    <mergeCell ref="GPG14:GPI14"/>
    <mergeCell ref="GPO14:GPQ14"/>
    <mergeCell ref="GPW14:GPY14"/>
    <mergeCell ref="GNC14:GNE14"/>
    <mergeCell ref="GNK14:GNM14"/>
    <mergeCell ref="GNS14:GNU14"/>
    <mergeCell ref="GOA14:GOC14"/>
    <mergeCell ref="GOI14:GOK14"/>
    <mergeCell ref="GLO14:GLQ14"/>
    <mergeCell ref="GLW14:GLY14"/>
    <mergeCell ref="GME14:GMG14"/>
    <mergeCell ref="GMM14:GMO14"/>
    <mergeCell ref="GMU14:GMW14"/>
    <mergeCell ref="GKA14:GKC14"/>
    <mergeCell ref="GKI14:GKK14"/>
    <mergeCell ref="GKQ14:GKS14"/>
    <mergeCell ref="GKY14:GLA14"/>
    <mergeCell ref="GLG14:GLI14"/>
    <mergeCell ref="GIM14:GIO14"/>
    <mergeCell ref="GIU14:GIW14"/>
    <mergeCell ref="GJC14:GJE14"/>
    <mergeCell ref="GJK14:GJM14"/>
    <mergeCell ref="GJS14:GJU14"/>
    <mergeCell ref="GGY14:GHA14"/>
    <mergeCell ref="GHG14:GHI14"/>
    <mergeCell ref="GHO14:GHQ14"/>
    <mergeCell ref="GHW14:GHY14"/>
    <mergeCell ref="GIE14:GIG14"/>
    <mergeCell ref="GFK14:GFM14"/>
    <mergeCell ref="GFS14:GFU14"/>
    <mergeCell ref="GGA14:GGC14"/>
    <mergeCell ref="GGI14:GGK14"/>
    <mergeCell ref="GGQ14:GGS14"/>
    <mergeCell ref="GDW14:GDY14"/>
    <mergeCell ref="GEE14:GEG14"/>
    <mergeCell ref="GEM14:GEO14"/>
    <mergeCell ref="GEU14:GEW14"/>
    <mergeCell ref="GFC14:GFE14"/>
    <mergeCell ref="GCI14:GCK14"/>
    <mergeCell ref="GCQ14:GCS14"/>
    <mergeCell ref="GCY14:GDA14"/>
    <mergeCell ref="GDG14:GDI14"/>
    <mergeCell ref="GDO14:GDQ14"/>
    <mergeCell ref="GAU14:GAW14"/>
    <mergeCell ref="GBC14:GBE14"/>
    <mergeCell ref="GBK14:GBM14"/>
    <mergeCell ref="GBS14:GBU14"/>
    <mergeCell ref="GCA14:GCC14"/>
    <mergeCell ref="FZG14:FZI14"/>
    <mergeCell ref="FZO14:FZQ14"/>
    <mergeCell ref="FZW14:FZY14"/>
    <mergeCell ref="GAE14:GAG14"/>
    <mergeCell ref="GAM14:GAO14"/>
    <mergeCell ref="FXS14:FXU14"/>
    <mergeCell ref="FYA14:FYC14"/>
    <mergeCell ref="FYI14:FYK14"/>
    <mergeCell ref="FYQ14:FYS14"/>
    <mergeCell ref="FYY14:FZA14"/>
    <mergeCell ref="FWE14:FWG14"/>
    <mergeCell ref="FWM14:FWO14"/>
    <mergeCell ref="FWU14:FWW14"/>
    <mergeCell ref="FXC14:FXE14"/>
    <mergeCell ref="FXK14:FXM14"/>
    <mergeCell ref="FUQ14:FUS14"/>
    <mergeCell ref="FUY14:FVA14"/>
    <mergeCell ref="FVG14:FVI14"/>
    <mergeCell ref="FVO14:FVQ14"/>
    <mergeCell ref="FVW14:FVY14"/>
    <mergeCell ref="FTC14:FTE14"/>
    <mergeCell ref="FTK14:FTM14"/>
    <mergeCell ref="FTS14:FTU14"/>
    <mergeCell ref="FUA14:FUC14"/>
    <mergeCell ref="FUI14:FUK14"/>
    <mergeCell ref="FRO14:FRQ14"/>
    <mergeCell ref="FRW14:FRY14"/>
    <mergeCell ref="FSE14:FSG14"/>
    <mergeCell ref="FSM14:FSO14"/>
    <mergeCell ref="FSU14:FSW14"/>
    <mergeCell ref="FQA14:FQC14"/>
    <mergeCell ref="FQI14:FQK14"/>
    <mergeCell ref="FQQ14:FQS14"/>
    <mergeCell ref="FQY14:FRA14"/>
    <mergeCell ref="FRG14:FRI14"/>
    <mergeCell ref="FOM14:FOO14"/>
    <mergeCell ref="FOU14:FOW14"/>
    <mergeCell ref="FPC14:FPE14"/>
    <mergeCell ref="FPK14:FPM14"/>
    <mergeCell ref="FPS14:FPU14"/>
    <mergeCell ref="FMY14:FNA14"/>
    <mergeCell ref="FNG14:FNI14"/>
    <mergeCell ref="FNO14:FNQ14"/>
    <mergeCell ref="FNW14:FNY14"/>
    <mergeCell ref="FOE14:FOG14"/>
    <mergeCell ref="FLK14:FLM14"/>
    <mergeCell ref="FLS14:FLU14"/>
    <mergeCell ref="FMA14:FMC14"/>
    <mergeCell ref="FMI14:FMK14"/>
    <mergeCell ref="FMQ14:FMS14"/>
    <mergeCell ref="FJW14:FJY14"/>
    <mergeCell ref="FKE14:FKG14"/>
    <mergeCell ref="FKM14:FKO14"/>
    <mergeCell ref="FKU14:FKW14"/>
    <mergeCell ref="FLC14:FLE14"/>
    <mergeCell ref="FII14:FIK14"/>
    <mergeCell ref="FIQ14:FIS14"/>
    <mergeCell ref="FIY14:FJA14"/>
    <mergeCell ref="FJG14:FJI14"/>
    <mergeCell ref="FJO14:FJQ14"/>
    <mergeCell ref="FGU14:FGW14"/>
    <mergeCell ref="FHC14:FHE14"/>
    <mergeCell ref="FHK14:FHM14"/>
    <mergeCell ref="FHS14:FHU14"/>
    <mergeCell ref="FIA14:FIC14"/>
    <mergeCell ref="FFG14:FFI14"/>
    <mergeCell ref="FFO14:FFQ14"/>
    <mergeCell ref="FFW14:FFY14"/>
    <mergeCell ref="FGE14:FGG14"/>
    <mergeCell ref="FGM14:FGO14"/>
    <mergeCell ref="FDS14:FDU14"/>
    <mergeCell ref="FEA14:FEC14"/>
    <mergeCell ref="FEI14:FEK14"/>
    <mergeCell ref="FEQ14:FES14"/>
    <mergeCell ref="FEY14:FFA14"/>
    <mergeCell ref="FCE14:FCG14"/>
    <mergeCell ref="FCM14:FCO14"/>
    <mergeCell ref="FCU14:FCW14"/>
    <mergeCell ref="FDC14:FDE14"/>
    <mergeCell ref="FDK14:FDM14"/>
    <mergeCell ref="FAQ14:FAS14"/>
    <mergeCell ref="FAY14:FBA14"/>
    <mergeCell ref="FBG14:FBI14"/>
    <mergeCell ref="FBO14:FBQ14"/>
    <mergeCell ref="FBW14:FBY14"/>
    <mergeCell ref="EZC14:EZE14"/>
    <mergeCell ref="EZK14:EZM14"/>
    <mergeCell ref="EZS14:EZU14"/>
    <mergeCell ref="FAA14:FAC14"/>
    <mergeCell ref="FAI14:FAK14"/>
    <mergeCell ref="EXO14:EXQ14"/>
    <mergeCell ref="EXW14:EXY14"/>
    <mergeCell ref="EYE14:EYG14"/>
    <mergeCell ref="EYM14:EYO14"/>
    <mergeCell ref="EYU14:EYW14"/>
    <mergeCell ref="EWA14:EWC14"/>
    <mergeCell ref="EWI14:EWK14"/>
    <mergeCell ref="EWQ14:EWS14"/>
    <mergeCell ref="EWY14:EXA14"/>
    <mergeCell ref="EXG14:EXI14"/>
    <mergeCell ref="EUM14:EUO14"/>
    <mergeCell ref="EUU14:EUW14"/>
    <mergeCell ref="EVC14:EVE14"/>
    <mergeCell ref="EVK14:EVM14"/>
    <mergeCell ref="EVS14:EVU14"/>
    <mergeCell ref="ESY14:ETA14"/>
    <mergeCell ref="ETG14:ETI14"/>
    <mergeCell ref="ETO14:ETQ14"/>
    <mergeCell ref="ETW14:ETY14"/>
    <mergeCell ref="EUE14:EUG14"/>
    <mergeCell ref="ERK14:ERM14"/>
    <mergeCell ref="ERS14:ERU14"/>
    <mergeCell ref="ESA14:ESC14"/>
    <mergeCell ref="ESI14:ESK14"/>
    <mergeCell ref="ESQ14:ESS14"/>
    <mergeCell ref="EPW14:EPY14"/>
    <mergeCell ref="EQE14:EQG14"/>
    <mergeCell ref="EQM14:EQO14"/>
    <mergeCell ref="EQU14:EQW14"/>
    <mergeCell ref="ERC14:ERE14"/>
    <mergeCell ref="EOI14:EOK14"/>
    <mergeCell ref="EOQ14:EOS14"/>
    <mergeCell ref="EOY14:EPA14"/>
    <mergeCell ref="EPG14:EPI14"/>
    <mergeCell ref="EPO14:EPQ14"/>
    <mergeCell ref="EMU14:EMW14"/>
    <mergeCell ref="ENC14:ENE14"/>
    <mergeCell ref="ENK14:ENM14"/>
    <mergeCell ref="ENS14:ENU14"/>
    <mergeCell ref="EOA14:EOC14"/>
    <mergeCell ref="ELG14:ELI14"/>
    <mergeCell ref="ELO14:ELQ14"/>
    <mergeCell ref="ELW14:ELY14"/>
    <mergeCell ref="EME14:EMG14"/>
    <mergeCell ref="EMM14:EMO14"/>
    <mergeCell ref="EJS14:EJU14"/>
    <mergeCell ref="EKA14:EKC14"/>
    <mergeCell ref="EKI14:EKK14"/>
    <mergeCell ref="EKQ14:EKS14"/>
    <mergeCell ref="EKY14:ELA14"/>
    <mergeCell ref="EIE14:EIG14"/>
    <mergeCell ref="EIM14:EIO14"/>
    <mergeCell ref="EIU14:EIW14"/>
    <mergeCell ref="EJC14:EJE14"/>
    <mergeCell ref="EJK14:EJM14"/>
    <mergeCell ref="EGQ14:EGS14"/>
    <mergeCell ref="EGY14:EHA14"/>
    <mergeCell ref="EHG14:EHI14"/>
    <mergeCell ref="EHO14:EHQ14"/>
    <mergeCell ref="EHW14:EHY14"/>
    <mergeCell ref="EFC14:EFE14"/>
    <mergeCell ref="EFK14:EFM14"/>
    <mergeCell ref="EFS14:EFU14"/>
    <mergeCell ref="EGA14:EGC14"/>
    <mergeCell ref="EGI14:EGK14"/>
    <mergeCell ref="EDO14:EDQ14"/>
    <mergeCell ref="EDW14:EDY14"/>
    <mergeCell ref="EEE14:EEG14"/>
    <mergeCell ref="EEM14:EEO14"/>
    <mergeCell ref="EEU14:EEW14"/>
    <mergeCell ref="ECA14:ECC14"/>
    <mergeCell ref="ECI14:ECK14"/>
    <mergeCell ref="ECQ14:ECS14"/>
    <mergeCell ref="ECY14:EDA14"/>
    <mergeCell ref="EDG14:EDI14"/>
    <mergeCell ref="EAM14:EAO14"/>
    <mergeCell ref="EAU14:EAW14"/>
    <mergeCell ref="EBC14:EBE14"/>
    <mergeCell ref="EBK14:EBM14"/>
    <mergeCell ref="EBS14:EBU14"/>
    <mergeCell ref="DYY14:DZA14"/>
    <mergeCell ref="DZG14:DZI14"/>
    <mergeCell ref="DZO14:DZQ14"/>
    <mergeCell ref="DZW14:DZY14"/>
    <mergeCell ref="EAE14:EAG14"/>
    <mergeCell ref="DXK14:DXM14"/>
    <mergeCell ref="DXS14:DXU14"/>
    <mergeCell ref="DYA14:DYC14"/>
    <mergeCell ref="DYI14:DYK14"/>
    <mergeCell ref="DYQ14:DYS14"/>
    <mergeCell ref="DVW14:DVY14"/>
    <mergeCell ref="DWE14:DWG14"/>
    <mergeCell ref="DWM14:DWO14"/>
    <mergeCell ref="DWU14:DWW14"/>
    <mergeCell ref="DXC14:DXE14"/>
    <mergeCell ref="DUI14:DUK14"/>
    <mergeCell ref="DUQ14:DUS14"/>
    <mergeCell ref="DUY14:DVA14"/>
    <mergeCell ref="DVG14:DVI14"/>
    <mergeCell ref="DVO14:DVQ14"/>
    <mergeCell ref="DSU14:DSW14"/>
    <mergeCell ref="DTC14:DTE14"/>
    <mergeCell ref="DTK14:DTM14"/>
    <mergeCell ref="DTS14:DTU14"/>
    <mergeCell ref="DUA14:DUC14"/>
    <mergeCell ref="DRG14:DRI14"/>
    <mergeCell ref="DRO14:DRQ14"/>
    <mergeCell ref="DRW14:DRY14"/>
    <mergeCell ref="DSE14:DSG14"/>
    <mergeCell ref="DSM14:DSO14"/>
    <mergeCell ref="DPS14:DPU14"/>
    <mergeCell ref="DQA14:DQC14"/>
    <mergeCell ref="DQI14:DQK14"/>
    <mergeCell ref="DQQ14:DQS14"/>
    <mergeCell ref="DQY14:DRA14"/>
    <mergeCell ref="DOE14:DOG14"/>
    <mergeCell ref="DOM14:DOO14"/>
    <mergeCell ref="DOU14:DOW14"/>
    <mergeCell ref="DPC14:DPE14"/>
    <mergeCell ref="DPK14:DPM14"/>
    <mergeCell ref="DMQ14:DMS14"/>
    <mergeCell ref="DMY14:DNA14"/>
    <mergeCell ref="DNG14:DNI14"/>
    <mergeCell ref="DNO14:DNQ14"/>
    <mergeCell ref="DNW14:DNY14"/>
    <mergeCell ref="DLC14:DLE14"/>
    <mergeCell ref="DLK14:DLM14"/>
    <mergeCell ref="DLS14:DLU14"/>
    <mergeCell ref="DMA14:DMC14"/>
    <mergeCell ref="DMI14:DMK14"/>
    <mergeCell ref="DJO14:DJQ14"/>
    <mergeCell ref="DJW14:DJY14"/>
    <mergeCell ref="DKE14:DKG14"/>
    <mergeCell ref="DKM14:DKO14"/>
    <mergeCell ref="DKU14:DKW14"/>
    <mergeCell ref="DIA14:DIC14"/>
    <mergeCell ref="DII14:DIK14"/>
    <mergeCell ref="DIQ14:DIS14"/>
    <mergeCell ref="DIY14:DJA14"/>
    <mergeCell ref="DJG14:DJI14"/>
    <mergeCell ref="DGM14:DGO14"/>
    <mergeCell ref="DGU14:DGW14"/>
    <mergeCell ref="DHC14:DHE14"/>
    <mergeCell ref="DHK14:DHM14"/>
    <mergeCell ref="DHS14:DHU14"/>
    <mergeCell ref="DEY14:DFA14"/>
    <mergeCell ref="DFG14:DFI14"/>
    <mergeCell ref="DFO14:DFQ14"/>
    <mergeCell ref="DFW14:DFY14"/>
    <mergeCell ref="DGE14:DGG14"/>
    <mergeCell ref="DDK14:DDM14"/>
    <mergeCell ref="DDS14:DDU14"/>
    <mergeCell ref="DEA14:DEC14"/>
    <mergeCell ref="DEI14:DEK14"/>
    <mergeCell ref="DEQ14:DES14"/>
    <mergeCell ref="DBW14:DBY14"/>
    <mergeCell ref="DCE14:DCG14"/>
    <mergeCell ref="DCM14:DCO14"/>
    <mergeCell ref="DCU14:DCW14"/>
    <mergeCell ref="DDC14:DDE14"/>
    <mergeCell ref="DAI14:DAK14"/>
    <mergeCell ref="DAQ14:DAS14"/>
    <mergeCell ref="DAY14:DBA14"/>
    <mergeCell ref="DBG14:DBI14"/>
    <mergeCell ref="DBO14:DBQ14"/>
    <mergeCell ref="CYU14:CYW14"/>
    <mergeCell ref="CZC14:CZE14"/>
    <mergeCell ref="CZK14:CZM14"/>
    <mergeCell ref="CZS14:CZU14"/>
    <mergeCell ref="DAA14:DAC14"/>
    <mergeCell ref="CXG14:CXI14"/>
    <mergeCell ref="CXO14:CXQ14"/>
    <mergeCell ref="CXW14:CXY14"/>
    <mergeCell ref="CYE14:CYG14"/>
    <mergeCell ref="CYM14:CYO14"/>
    <mergeCell ref="CVS14:CVU14"/>
    <mergeCell ref="CWA14:CWC14"/>
    <mergeCell ref="CWI14:CWK14"/>
    <mergeCell ref="CWQ14:CWS14"/>
    <mergeCell ref="CWY14:CXA14"/>
    <mergeCell ref="CUE14:CUG14"/>
    <mergeCell ref="CUM14:CUO14"/>
    <mergeCell ref="CUU14:CUW14"/>
    <mergeCell ref="CVC14:CVE14"/>
    <mergeCell ref="CVK14:CVM14"/>
    <mergeCell ref="CSQ14:CSS14"/>
    <mergeCell ref="CSY14:CTA14"/>
    <mergeCell ref="CTG14:CTI14"/>
    <mergeCell ref="CTO14:CTQ14"/>
    <mergeCell ref="CTW14:CTY14"/>
    <mergeCell ref="CRC14:CRE14"/>
    <mergeCell ref="CRK14:CRM14"/>
    <mergeCell ref="CRS14:CRU14"/>
    <mergeCell ref="CSA14:CSC14"/>
    <mergeCell ref="CSI14:CSK14"/>
    <mergeCell ref="CPO14:CPQ14"/>
    <mergeCell ref="CPW14:CPY14"/>
    <mergeCell ref="CQE14:CQG14"/>
    <mergeCell ref="CQM14:CQO14"/>
    <mergeCell ref="CQU14:CQW14"/>
    <mergeCell ref="COA14:COC14"/>
    <mergeCell ref="COI14:COK14"/>
    <mergeCell ref="COQ14:COS14"/>
    <mergeCell ref="COY14:CPA14"/>
    <mergeCell ref="CPG14:CPI14"/>
    <mergeCell ref="CMM14:CMO14"/>
    <mergeCell ref="CMU14:CMW14"/>
    <mergeCell ref="CNC14:CNE14"/>
    <mergeCell ref="CNK14:CNM14"/>
    <mergeCell ref="CNS14:CNU14"/>
    <mergeCell ref="CKY14:CLA14"/>
    <mergeCell ref="CLG14:CLI14"/>
    <mergeCell ref="CLO14:CLQ14"/>
    <mergeCell ref="CLW14:CLY14"/>
    <mergeCell ref="CME14:CMG14"/>
    <mergeCell ref="CJK14:CJM14"/>
    <mergeCell ref="CJS14:CJU14"/>
    <mergeCell ref="CKA14:CKC14"/>
    <mergeCell ref="CKI14:CKK14"/>
    <mergeCell ref="CKQ14:CKS14"/>
    <mergeCell ref="CHW14:CHY14"/>
    <mergeCell ref="CIE14:CIG14"/>
    <mergeCell ref="CIM14:CIO14"/>
    <mergeCell ref="CIU14:CIW14"/>
    <mergeCell ref="CJC14:CJE14"/>
    <mergeCell ref="CGI14:CGK14"/>
    <mergeCell ref="CGQ14:CGS14"/>
    <mergeCell ref="CGY14:CHA14"/>
    <mergeCell ref="CHG14:CHI14"/>
    <mergeCell ref="CHO14:CHQ14"/>
    <mergeCell ref="CEU14:CEW14"/>
    <mergeCell ref="CFC14:CFE14"/>
    <mergeCell ref="CFK14:CFM14"/>
    <mergeCell ref="CFS14:CFU14"/>
    <mergeCell ref="CGA14:CGC14"/>
    <mergeCell ref="CDG14:CDI14"/>
    <mergeCell ref="CDO14:CDQ14"/>
    <mergeCell ref="CDW14:CDY14"/>
    <mergeCell ref="CEE14:CEG14"/>
    <mergeCell ref="CEM14:CEO14"/>
    <mergeCell ref="CBS14:CBU14"/>
    <mergeCell ref="CCA14:CCC14"/>
    <mergeCell ref="CCI14:CCK14"/>
    <mergeCell ref="CCQ14:CCS14"/>
    <mergeCell ref="CCY14:CDA14"/>
    <mergeCell ref="CAE14:CAG14"/>
    <mergeCell ref="CAM14:CAO14"/>
    <mergeCell ref="CAU14:CAW14"/>
    <mergeCell ref="CBC14:CBE14"/>
    <mergeCell ref="CBK14:CBM14"/>
    <mergeCell ref="BYQ14:BYS14"/>
    <mergeCell ref="BYY14:BZA14"/>
    <mergeCell ref="BZG14:BZI14"/>
    <mergeCell ref="BZO14:BZQ14"/>
    <mergeCell ref="BZW14:BZY14"/>
    <mergeCell ref="BXC14:BXE14"/>
    <mergeCell ref="BXK14:BXM14"/>
    <mergeCell ref="BXS14:BXU14"/>
    <mergeCell ref="BYA14:BYC14"/>
    <mergeCell ref="BYI14:BYK14"/>
    <mergeCell ref="BVO14:BVQ14"/>
    <mergeCell ref="BVW14:BVY14"/>
    <mergeCell ref="BWE14:BWG14"/>
    <mergeCell ref="BWM14:BWO14"/>
    <mergeCell ref="BWU14:BWW14"/>
    <mergeCell ref="BUA14:BUC14"/>
    <mergeCell ref="BUI14:BUK14"/>
    <mergeCell ref="BUQ14:BUS14"/>
    <mergeCell ref="BUY14:BVA14"/>
    <mergeCell ref="BVG14:BVI14"/>
    <mergeCell ref="BSM14:BSO14"/>
    <mergeCell ref="BSU14:BSW14"/>
    <mergeCell ref="BTC14:BTE14"/>
    <mergeCell ref="BTK14:BTM14"/>
    <mergeCell ref="BTS14:BTU14"/>
    <mergeCell ref="BQY14:BRA14"/>
    <mergeCell ref="BRG14:BRI14"/>
    <mergeCell ref="BRO14:BRQ14"/>
    <mergeCell ref="BRW14:BRY14"/>
    <mergeCell ref="BSE14:BSG14"/>
    <mergeCell ref="BPK14:BPM14"/>
    <mergeCell ref="BPS14:BPU14"/>
    <mergeCell ref="BQA14:BQC14"/>
    <mergeCell ref="BQI14:BQK14"/>
    <mergeCell ref="BQQ14:BQS14"/>
    <mergeCell ref="BNW14:BNY14"/>
    <mergeCell ref="BOE14:BOG14"/>
    <mergeCell ref="BOM14:BOO14"/>
    <mergeCell ref="BOU14:BOW14"/>
    <mergeCell ref="BPC14:BPE14"/>
    <mergeCell ref="BMI14:BMK14"/>
    <mergeCell ref="BMQ14:BMS14"/>
    <mergeCell ref="BMY14:BNA14"/>
    <mergeCell ref="BNG14:BNI14"/>
    <mergeCell ref="BNO14:BNQ14"/>
    <mergeCell ref="BKU14:BKW14"/>
    <mergeCell ref="BLC14:BLE14"/>
    <mergeCell ref="BLK14:BLM14"/>
    <mergeCell ref="BLS14:BLU14"/>
    <mergeCell ref="BMA14:BMC14"/>
    <mergeCell ref="BJG14:BJI14"/>
    <mergeCell ref="BJO14:BJQ14"/>
    <mergeCell ref="BJW14:BJY14"/>
    <mergeCell ref="BKE14:BKG14"/>
    <mergeCell ref="BKM14:BKO14"/>
    <mergeCell ref="BHS14:BHU14"/>
    <mergeCell ref="BIA14:BIC14"/>
    <mergeCell ref="BII14:BIK14"/>
    <mergeCell ref="BIQ14:BIS14"/>
    <mergeCell ref="BIY14:BJA14"/>
    <mergeCell ref="BGE14:BGG14"/>
    <mergeCell ref="BGM14:BGO14"/>
    <mergeCell ref="BGU14:BGW14"/>
    <mergeCell ref="BHC14:BHE14"/>
    <mergeCell ref="BHK14:BHM14"/>
    <mergeCell ref="BEQ14:BES14"/>
    <mergeCell ref="BEY14:BFA14"/>
    <mergeCell ref="BFG14:BFI14"/>
    <mergeCell ref="BFO14:BFQ14"/>
    <mergeCell ref="BFW14:BFY14"/>
    <mergeCell ref="BDC14:BDE14"/>
    <mergeCell ref="BDK14:BDM14"/>
    <mergeCell ref="BDS14:BDU14"/>
    <mergeCell ref="BEA14:BEC14"/>
    <mergeCell ref="BEI14:BEK14"/>
    <mergeCell ref="BBO14:BBQ14"/>
    <mergeCell ref="BBW14:BBY14"/>
    <mergeCell ref="BCE14:BCG14"/>
    <mergeCell ref="BCM14:BCO14"/>
    <mergeCell ref="BCU14:BCW14"/>
    <mergeCell ref="BAA14:BAC14"/>
    <mergeCell ref="BAI14:BAK14"/>
    <mergeCell ref="BAQ14:BAS14"/>
    <mergeCell ref="BAY14:BBA14"/>
    <mergeCell ref="BBG14:BBI14"/>
    <mergeCell ref="AYM14:AYO14"/>
    <mergeCell ref="AYU14:AYW14"/>
    <mergeCell ref="AZC14:AZE14"/>
    <mergeCell ref="AZK14:AZM14"/>
    <mergeCell ref="AZS14:AZU14"/>
    <mergeCell ref="AWY14:AXA14"/>
    <mergeCell ref="AXG14:AXI14"/>
    <mergeCell ref="AXO14:AXQ14"/>
    <mergeCell ref="AXW14:AXY14"/>
    <mergeCell ref="AYE14:AYG14"/>
    <mergeCell ref="AVK14:AVM14"/>
    <mergeCell ref="AVS14:AVU14"/>
    <mergeCell ref="AWA14:AWC14"/>
    <mergeCell ref="AWI14:AWK14"/>
    <mergeCell ref="AWQ14:AWS14"/>
    <mergeCell ref="ATW14:ATY14"/>
    <mergeCell ref="AUE14:AUG14"/>
    <mergeCell ref="AUM14:AUO14"/>
    <mergeCell ref="AUU14:AUW14"/>
    <mergeCell ref="AVC14:AVE14"/>
    <mergeCell ref="ASI14:ASK14"/>
    <mergeCell ref="ASQ14:ASS14"/>
    <mergeCell ref="ASY14:ATA14"/>
    <mergeCell ref="ATG14:ATI14"/>
    <mergeCell ref="ATO14:ATQ14"/>
    <mergeCell ref="AQU14:AQW14"/>
    <mergeCell ref="ARC14:ARE14"/>
    <mergeCell ref="ARK14:ARM14"/>
    <mergeCell ref="ARS14:ARU14"/>
    <mergeCell ref="ASA14:ASC14"/>
    <mergeCell ref="APG14:API14"/>
    <mergeCell ref="APO14:APQ14"/>
    <mergeCell ref="APW14:APY14"/>
    <mergeCell ref="AQE14:AQG14"/>
    <mergeCell ref="AQM14:AQO14"/>
    <mergeCell ref="ANS14:ANU14"/>
    <mergeCell ref="AOA14:AOC14"/>
    <mergeCell ref="AOI14:AOK14"/>
    <mergeCell ref="AOQ14:AOS14"/>
    <mergeCell ref="AOY14:APA14"/>
    <mergeCell ref="AME14:AMG14"/>
    <mergeCell ref="AMM14:AMO14"/>
    <mergeCell ref="AMU14:AMW14"/>
    <mergeCell ref="ANC14:ANE14"/>
    <mergeCell ref="ANK14:ANM14"/>
    <mergeCell ref="AKQ14:AKS14"/>
    <mergeCell ref="AKY14:ALA14"/>
    <mergeCell ref="ALG14:ALI14"/>
    <mergeCell ref="ALO14:ALQ14"/>
    <mergeCell ref="ALW14:ALY14"/>
    <mergeCell ref="AJC14:AJE14"/>
    <mergeCell ref="AJK14:AJM14"/>
    <mergeCell ref="AJS14:AJU14"/>
    <mergeCell ref="AKA14:AKC14"/>
    <mergeCell ref="AKI14:AKK14"/>
    <mergeCell ref="AHO14:AHQ14"/>
    <mergeCell ref="AHW14:AHY14"/>
    <mergeCell ref="AIE14:AIG14"/>
    <mergeCell ref="AIM14:AIO14"/>
    <mergeCell ref="AIU14:AIW14"/>
    <mergeCell ref="AGA14:AGC14"/>
    <mergeCell ref="AGI14:AGK14"/>
    <mergeCell ref="AGQ14:AGS14"/>
    <mergeCell ref="AGY14:AHA14"/>
    <mergeCell ref="AHG14:AHI14"/>
    <mergeCell ref="AEM14:AEO14"/>
    <mergeCell ref="AEU14:AEW14"/>
    <mergeCell ref="AFC14:AFE14"/>
    <mergeCell ref="AFK14:AFM14"/>
    <mergeCell ref="AFS14:AFU14"/>
    <mergeCell ref="ACY14:ADA14"/>
    <mergeCell ref="ADG14:ADI14"/>
    <mergeCell ref="ADO14:ADQ14"/>
    <mergeCell ref="ADW14:ADY14"/>
    <mergeCell ref="AEE14:AEG14"/>
    <mergeCell ref="ABK14:ABM14"/>
    <mergeCell ref="ABS14:ABU14"/>
    <mergeCell ref="ACA14:ACC14"/>
    <mergeCell ref="ACI14:ACK14"/>
    <mergeCell ref="ACQ14:ACS14"/>
    <mergeCell ref="ZW14:ZY14"/>
    <mergeCell ref="AAE14:AAG14"/>
    <mergeCell ref="AAM14:AAO14"/>
    <mergeCell ref="AAU14:AAW14"/>
    <mergeCell ref="ABC14:ABE14"/>
    <mergeCell ref="YI14:YK14"/>
    <mergeCell ref="YQ14:YS14"/>
    <mergeCell ref="YY14:ZA14"/>
    <mergeCell ref="ZG14:ZI14"/>
    <mergeCell ref="ZO14:ZQ14"/>
    <mergeCell ref="WU14:WW14"/>
    <mergeCell ref="XC14:XE14"/>
    <mergeCell ref="XK14:XM14"/>
    <mergeCell ref="XS14:XU14"/>
    <mergeCell ref="YA14:YC14"/>
    <mergeCell ref="VG14:VI14"/>
    <mergeCell ref="VO14:VQ14"/>
    <mergeCell ref="VW14:VY14"/>
    <mergeCell ref="WE14:WG14"/>
    <mergeCell ref="WM14:WO14"/>
    <mergeCell ref="TS14:TU14"/>
    <mergeCell ref="UA14:UC14"/>
    <mergeCell ref="UI14:UK14"/>
    <mergeCell ref="UQ14:US14"/>
    <mergeCell ref="UY14:VA14"/>
    <mergeCell ref="SE14:SG14"/>
    <mergeCell ref="SM14:SO14"/>
    <mergeCell ref="SU14:SW14"/>
    <mergeCell ref="TC14:TE14"/>
    <mergeCell ref="TK14:TM14"/>
    <mergeCell ref="QQ14:QS14"/>
    <mergeCell ref="QY14:RA14"/>
    <mergeCell ref="RG14:RI14"/>
    <mergeCell ref="RO14:RQ14"/>
    <mergeCell ref="RW14:RY14"/>
    <mergeCell ref="PC14:PE14"/>
    <mergeCell ref="PK14:PM14"/>
    <mergeCell ref="PS14:PU14"/>
    <mergeCell ref="QA14:QC14"/>
    <mergeCell ref="QI14:QK14"/>
    <mergeCell ref="NO14:NQ14"/>
    <mergeCell ref="NW14:NY14"/>
    <mergeCell ref="OE14:OG14"/>
    <mergeCell ref="OM14:OO14"/>
    <mergeCell ref="OU14:OW14"/>
    <mergeCell ref="MA14:MC14"/>
    <mergeCell ref="MI14:MK14"/>
    <mergeCell ref="MQ14:MS14"/>
    <mergeCell ref="MY14:NA14"/>
    <mergeCell ref="NG14:NI14"/>
    <mergeCell ref="KM14:KO14"/>
    <mergeCell ref="KU14:KW14"/>
    <mergeCell ref="LC14:LE14"/>
    <mergeCell ref="LK14:LM14"/>
    <mergeCell ref="LS14:LU14"/>
    <mergeCell ref="IY14:JA14"/>
    <mergeCell ref="JG14:JI14"/>
    <mergeCell ref="JO14:JQ14"/>
    <mergeCell ref="JW14:JY14"/>
    <mergeCell ref="KE14:KG14"/>
    <mergeCell ref="HK14:HM14"/>
    <mergeCell ref="HS14:HU14"/>
    <mergeCell ref="IA14:IC14"/>
    <mergeCell ref="II14:IK14"/>
    <mergeCell ref="IQ14:IS14"/>
    <mergeCell ref="FW14:FY14"/>
    <mergeCell ref="GE14:GG14"/>
    <mergeCell ref="GM14:GO14"/>
    <mergeCell ref="GU14:GW14"/>
    <mergeCell ref="HC14:HE14"/>
    <mergeCell ref="EI14:EK14"/>
    <mergeCell ref="EQ14:ES14"/>
    <mergeCell ref="EY14:FA14"/>
    <mergeCell ref="FG14:FI14"/>
    <mergeCell ref="FO14:FQ14"/>
    <mergeCell ref="CU14:CW14"/>
    <mergeCell ref="DC14:DE14"/>
    <mergeCell ref="DK14:DM14"/>
    <mergeCell ref="DS14:DU14"/>
    <mergeCell ref="EA14:EC14"/>
    <mergeCell ref="XEA13:XEC13"/>
    <mergeCell ref="XEI13:XEK13"/>
    <mergeCell ref="XEQ13:XES13"/>
    <mergeCell ref="XEY13:XFA13"/>
    <mergeCell ref="C14:E14"/>
    <mergeCell ref="K14:M14"/>
    <mergeCell ref="S14:U14"/>
    <mergeCell ref="AA14:AC14"/>
    <mergeCell ref="AI14:AK14"/>
    <mergeCell ref="AQ14:AS14"/>
    <mergeCell ref="AY14:BA14"/>
    <mergeCell ref="BG14:BI14"/>
    <mergeCell ref="BO14:BQ14"/>
    <mergeCell ref="BW14:BY14"/>
    <mergeCell ref="CE14:CG14"/>
    <mergeCell ref="CM14:CO14"/>
    <mergeCell ref="XCM13:XCO13"/>
    <mergeCell ref="XCU13:XCW13"/>
    <mergeCell ref="XDC13:XDE13"/>
    <mergeCell ref="XDK13:XDM13"/>
    <mergeCell ref="XDS13:XDU13"/>
    <mergeCell ref="XAY13:XBA13"/>
    <mergeCell ref="XBG13:XBI13"/>
    <mergeCell ref="XBO13:XBQ13"/>
    <mergeCell ref="XBW13:XBY13"/>
    <mergeCell ref="XCE13:XCG13"/>
    <mergeCell ref="WZK13:WZM13"/>
    <mergeCell ref="WZS13:WZU13"/>
    <mergeCell ref="XAA13:XAC13"/>
    <mergeCell ref="XAI13:XAK13"/>
    <mergeCell ref="XAQ13:XAS13"/>
    <mergeCell ref="WXW13:WXY13"/>
    <mergeCell ref="WYE13:WYG13"/>
    <mergeCell ref="WYM13:WYO13"/>
    <mergeCell ref="WYU13:WYW13"/>
    <mergeCell ref="WZC13:WZE13"/>
    <mergeCell ref="WWI13:WWK13"/>
    <mergeCell ref="WWQ13:WWS13"/>
    <mergeCell ref="WWY13:WXA13"/>
    <mergeCell ref="WXG13:WXI13"/>
    <mergeCell ref="WXO13:WXQ13"/>
    <mergeCell ref="WUU13:WUW13"/>
    <mergeCell ref="WVC13:WVE13"/>
    <mergeCell ref="WVK13:WVM13"/>
    <mergeCell ref="WVS13:WVU13"/>
    <mergeCell ref="WWA13:WWC13"/>
    <mergeCell ref="WTG13:WTI13"/>
    <mergeCell ref="WTO13:WTQ13"/>
    <mergeCell ref="WTW13:WTY13"/>
    <mergeCell ref="WUE13:WUG13"/>
    <mergeCell ref="WUM13:WUO13"/>
    <mergeCell ref="WRS13:WRU13"/>
    <mergeCell ref="WSA13:WSC13"/>
    <mergeCell ref="WSI13:WSK13"/>
    <mergeCell ref="WSQ13:WSS13"/>
    <mergeCell ref="WSY13:WTA13"/>
    <mergeCell ref="WQE13:WQG13"/>
    <mergeCell ref="WQM13:WQO13"/>
    <mergeCell ref="WQU13:WQW13"/>
    <mergeCell ref="WRC13:WRE13"/>
    <mergeCell ref="WRK13:WRM13"/>
    <mergeCell ref="WOQ13:WOS13"/>
    <mergeCell ref="WOY13:WPA13"/>
    <mergeCell ref="WPG13:WPI13"/>
    <mergeCell ref="WPO13:WPQ13"/>
    <mergeCell ref="WPW13:WPY13"/>
    <mergeCell ref="WNC13:WNE13"/>
    <mergeCell ref="WNK13:WNM13"/>
    <mergeCell ref="WNS13:WNU13"/>
    <mergeCell ref="WOA13:WOC13"/>
    <mergeCell ref="WOI13:WOK13"/>
    <mergeCell ref="WLO13:WLQ13"/>
    <mergeCell ref="WLW13:WLY13"/>
    <mergeCell ref="WME13:WMG13"/>
    <mergeCell ref="WMM13:WMO13"/>
    <mergeCell ref="WMU13:WMW13"/>
    <mergeCell ref="WKA13:WKC13"/>
    <mergeCell ref="WKI13:WKK13"/>
    <mergeCell ref="WKQ13:WKS13"/>
    <mergeCell ref="WKY13:WLA13"/>
    <mergeCell ref="WLG13:WLI13"/>
    <mergeCell ref="WIM13:WIO13"/>
    <mergeCell ref="WIU13:WIW13"/>
    <mergeCell ref="WJC13:WJE13"/>
    <mergeCell ref="WJK13:WJM13"/>
    <mergeCell ref="WJS13:WJU13"/>
    <mergeCell ref="WGY13:WHA13"/>
    <mergeCell ref="WHG13:WHI13"/>
    <mergeCell ref="WHO13:WHQ13"/>
    <mergeCell ref="WHW13:WHY13"/>
    <mergeCell ref="WIE13:WIG13"/>
    <mergeCell ref="WFK13:WFM13"/>
    <mergeCell ref="WFS13:WFU13"/>
    <mergeCell ref="WGA13:WGC13"/>
    <mergeCell ref="WGI13:WGK13"/>
    <mergeCell ref="WGQ13:WGS13"/>
    <mergeCell ref="WDW13:WDY13"/>
    <mergeCell ref="WEE13:WEG13"/>
    <mergeCell ref="WEM13:WEO13"/>
    <mergeCell ref="WEU13:WEW13"/>
    <mergeCell ref="WFC13:WFE13"/>
    <mergeCell ref="WCI13:WCK13"/>
    <mergeCell ref="WCQ13:WCS13"/>
    <mergeCell ref="WCY13:WDA13"/>
    <mergeCell ref="WDG13:WDI13"/>
    <mergeCell ref="WDO13:WDQ13"/>
    <mergeCell ref="WAU13:WAW13"/>
    <mergeCell ref="WBC13:WBE13"/>
    <mergeCell ref="WBK13:WBM13"/>
    <mergeCell ref="WBS13:WBU13"/>
    <mergeCell ref="WCA13:WCC13"/>
    <mergeCell ref="VZG13:VZI13"/>
    <mergeCell ref="VZO13:VZQ13"/>
    <mergeCell ref="VZW13:VZY13"/>
    <mergeCell ref="WAE13:WAG13"/>
    <mergeCell ref="WAM13:WAO13"/>
    <mergeCell ref="VXS13:VXU13"/>
    <mergeCell ref="VYA13:VYC13"/>
    <mergeCell ref="VYI13:VYK13"/>
    <mergeCell ref="VYQ13:VYS13"/>
    <mergeCell ref="VYY13:VZA13"/>
    <mergeCell ref="VWE13:VWG13"/>
    <mergeCell ref="VWM13:VWO13"/>
    <mergeCell ref="VWU13:VWW13"/>
    <mergeCell ref="VXC13:VXE13"/>
    <mergeCell ref="VXK13:VXM13"/>
    <mergeCell ref="VUQ13:VUS13"/>
    <mergeCell ref="VUY13:VVA13"/>
    <mergeCell ref="VVG13:VVI13"/>
    <mergeCell ref="VVO13:VVQ13"/>
    <mergeCell ref="VVW13:VVY13"/>
    <mergeCell ref="VTC13:VTE13"/>
    <mergeCell ref="VTK13:VTM13"/>
    <mergeCell ref="VTS13:VTU13"/>
    <mergeCell ref="VUA13:VUC13"/>
    <mergeCell ref="VUI13:VUK13"/>
    <mergeCell ref="VRO13:VRQ13"/>
    <mergeCell ref="VRW13:VRY13"/>
    <mergeCell ref="VSE13:VSG13"/>
    <mergeCell ref="VSM13:VSO13"/>
    <mergeCell ref="VSU13:VSW13"/>
    <mergeCell ref="VQA13:VQC13"/>
    <mergeCell ref="VQI13:VQK13"/>
    <mergeCell ref="VQQ13:VQS13"/>
    <mergeCell ref="VQY13:VRA13"/>
    <mergeCell ref="VRG13:VRI13"/>
    <mergeCell ref="VOM13:VOO13"/>
    <mergeCell ref="VOU13:VOW13"/>
    <mergeCell ref="VPC13:VPE13"/>
    <mergeCell ref="VPK13:VPM13"/>
    <mergeCell ref="VPS13:VPU13"/>
    <mergeCell ref="VMY13:VNA13"/>
    <mergeCell ref="VNG13:VNI13"/>
    <mergeCell ref="VNO13:VNQ13"/>
    <mergeCell ref="VNW13:VNY13"/>
    <mergeCell ref="VOE13:VOG13"/>
    <mergeCell ref="VLK13:VLM13"/>
    <mergeCell ref="VLS13:VLU13"/>
    <mergeCell ref="VMA13:VMC13"/>
    <mergeCell ref="VMI13:VMK13"/>
    <mergeCell ref="VMQ13:VMS13"/>
    <mergeCell ref="VJW13:VJY13"/>
    <mergeCell ref="VKE13:VKG13"/>
    <mergeCell ref="VKM13:VKO13"/>
    <mergeCell ref="VKU13:VKW13"/>
    <mergeCell ref="VLC13:VLE13"/>
    <mergeCell ref="VII13:VIK13"/>
    <mergeCell ref="VIQ13:VIS13"/>
    <mergeCell ref="VIY13:VJA13"/>
    <mergeCell ref="VJG13:VJI13"/>
    <mergeCell ref="VJO13:VJQ13"/>
    <mergeCell ref="VGU13:VGW13"/>
    <mergeCell ref="VHC13:VHE13"/>
    <mergeCell ref="VHK13:VHM13"/>
    <mergeCell ref="VHS13:VHU13"/>
    <mergeCell ref="VIA13:VIC13"/>
    <mergeCell ref="VFG13:VFI13"/>
    <mergeCell ref="VFO13:VFQ13"/>
    <mergeCell ref="VFW13:VFY13"/>
    <mergeCell ref="VGE13:VGG13"/>
    <mergeCell ref="VGM13:VGO13"/>
    <mergeCell ref="VDS13:VDU13"/>
    <mergeCell ref="VEA13:VEC13"/>
    <mergeCell ref="VEI13:VEK13"/>
    <mergeCell ref="VEQ13:VES13"/>
    <mergeCell ref="VEY13:VFA13"/>
    <mergeCell ref="VCE13:VCG13"/>
    <mergeCell ref="VCM13:VCO13"/>
    <mergeCell ref="VCU13:VCW13"/>
    <mergeCell ref="VDC13:VDE13"/>
    <mergeCell ref="VDK13:VDM13"/>
    <mergeCell ref="VAQ13:VAS13"/>
    <mergeCell ref="VAY13:VBA13"/>
    <mergeCell ref="VBG13:VBI13"/>
    <mergeCell ref="VBO13:VBQ13"/>
    <mergeCell ref="VBW13:VBY13"/>
    <mergeCell ref="UZC13:UZE13"/>
    <mergeCell ref="UZK13:UZM13"/>
    <mergeCell ref="UZS13:UZU13"/>
    <mergeCell ref="VAA13:VAC13"/>
    <mergeCell ref="VAI13:VAK13"/>
    <mergeCell ref="UXO13:UXQ13"/>
    <mergeCell ref="UXW13:UXY13"/>
    <mergeCell ref="UYE13:UYG13"/>
    <mergeCell ref="UYM13:UYO13"/>
    <mergeCell ref="UYU13:UYW13"/>
    <mergeCell ref="UWA13:UWC13"/>
    <mergeCell ref="UWI13:UWK13"/>
    <mergeCell ref="UWQ13:UWS13"/>
    <mergeCell ref="UWY13:UXA13"/>
    <mergeCell ref="UXG13:UXI13"/>
    <mergeCell ref="UUM13:UUO13"/>
    <mergeCell ref="UUU13:UUW13"/>
    <mergeCell ref="UVC13:UVE13"/>
    <mergeCell ref="UVK13:UVM13"/>
    <mergeCell ref="UVS13:UVU13"/>
    <mergeCell ref="USY13:UTA13"/>
    <mergeCell ref="UTG13:UTI13"/>
    <mergeCell ref="UTO13:UTQ13"/>
    <mergeCell ref="UTW13:UTY13"/>
    <mergeCell ref="UUE13:UUG13"/>
    <mergeCell ref="URK13:URM13"/>
    <mergeCell ref="URS13:URU13"/>
    <mergeCell ref="USA13:USC13"/>
    <mergeCell ref="USI13:USK13"/>
    <mergeCell ref="USQ13:USS13"/>
    <mergeCell ref="UPW13:UPY13"/>
    <mergeCell ref="UQE13:UQG13"/>
    <mergeCell ref="UQM13:UQO13"/>
    <mergeCell ref="UQU13:UQW13"/>
    <mergeCell ref="URC13:URE13"/>
    <mergeCell ref="UOI13:UOK13"/>
    <mergeCell ref="UOQ13:UOS13"/>
    <mergeCell ref="UOY13:UPA13"/>
    <mergeCell ref="UPG13:UPI13"/>
    <mergeCell ref="UPO13:UPQ13"/>
    <mergeCell ref="UMU13:UMW13"/>
    <mergeCell ref="UNC13:UNE13"/>
    <mergeCell ref="UNK13:UNM13"/>
    <mergeCell ref="UNS13:UNU13"/>
    <mergeCell ref="UOA13:UOC13"/>
    <mergeCell ref="ULG13:ULI13"/>
    <mergeCell ref="ULO13:ULQ13"/>
    <mergeCell ref="ULW13:ULY13"/>
    <mergeCell ref="UME13:UMG13"/>
    <mergeCell ref="UMM13:UMO13"/>
    <mergeCell ref="UJS13:UJU13"/>
    <mergeCell ref="UKA13:UKC13"/>
    <mergeCell ref="UKI13:UKK13"/>
    <mergeCell ref="UKQ13:UKS13"/>
    <mergeCell ref="UKY13:ULA13"/>
    <mergeCell ref="UIE13:UIG13"/>
    <mergeCell ref="UIM13:UIO13"/>
    <mergeCell ref="UIU13:UIW13"/>
    <mergeCell ref="UJC13:UJE13"/>
    <mergeCell ref="UJK13:UJM13"/>
    <mergeCell ref="UGQ13:UGS13"/>
    <mergeCell ref="UGY13:UHA13"/>
    <mergeCell ref="UHG13:UHI13"/>
    <mergeCell ref="UHO13:UHQ13"/>
    <mergeCell ref="UHW13:UHY13"/>
    <mergeCell ref="UFC13:UFE13"/>
    <mergeCell ref="UFK13:UFM13"/>
    <mergeCell ref="UFS13:UFU13"/>
    <mergeCell ref="UGA13:UGC13"/>
    <mergeCell ref="UGI13:UGK13"/>
    <mergeCell ref="UDO13:UDQ13"/>
    <mergeCell ref="UDW13:UDY13"/>
    <mergeCell ref="UEE13:UEG13"/>
    <mergeCell ref="UEM13:UEO13"/>
    <mergeCell ref="UEU13:UEW13"/>
    <mergeCell ref="UCA13:UCC13"/>
    <mergeCell ref="UCI13:UCK13"/>
    <mergeCell ref="UCQ13:UCS13"/>
    <mergeCell ref="UCY13:UDA13"/>
    <mergeCell ref="UDG13:UDI13"/>
    <mergeCell ref="UAM13:UAO13"/>
    <mergeCell ref="UAU13:UAW13"/>
    <mergeCell ref="UBC13:UBE13"/>
    <mergeCell ref="UBK13:UBM13"/>
    <mergeCell ref="UBS13:UBU13"/>
    <mergeCell ref="TYY13:TZA13"/>
    <mergeCell ref="TZG13:TZI13"/>
    <mergeCell ref="TZO13:TZQ13"/>
    <mergeCell ref="TZW13:TZY13"/>
    <mergeCell ref="UAE13:UAG13"/>
    <mergeCell ref="TXK13:TXM13"/>
    <mergeCell ref="TXS13:TXU13"/>
    <mergeCell ref="TYA13:TYC13"/>
    <mergeCell ref="TYI13:TYK13"/>
    <mergeCell ref="TYQ13:TYS13"/>
    <mergeCell ref="TVW13:TVY13"/>
    <mergeCell ref="TWE13:TWG13"/>
    <mergeCell ref="TWM13:TWO13"/>
    <mergeCell ref="TWU13:TWW13"/>
    <mergeCell ref="TXC13:TXE13"/>
    <mergeCell ref="TUI13:TUK13"/>
    <mergeCell ref="TUQ13:TUS13"/>
    <mergeCell ref="TUY13:TVA13"/>
    <mergeCell ref="TVG13:TVI13"/>
    <mergeCell ref="TVO13:TVQ13"/>
    <mergeCell ref="TSU13:TSW13"/>
    <mergeCell ref="TTC13:TTE13"/>
    <mergeCell ref="TTK13:TTM13"/>
    <mergeCell ref="TTS13:TTU13"/>
    <mergeCell ref="TUA13:TUC13"/>
    <mergeCell ref="TRG13:TRI13"/>
    <mergeCell ref="TRO13:TRQ13"/>
    <mergeCell ref="TRW13:TRY13"/>
    <mergeCell ref="TSE13:TSG13"/>
    <mergeCell ref="TSM13:TSO13"/>
    <mergeCell ref="TPS13:TPU13"/>
    <mergeCell ref="TQA13:TQC13"/>
    <mergeCell ref="TQI13:TQK13"/>
    <mergeCell ref="TQQ13:TQS13"/>
    <mergeCell ref="TQY13:TRA13"/>
    <mergeCell ref="TOE13:TOG13"/>
    <mergeCell ref="TOM13:TOO13"/>
    <mergeCell ref="TOU13:TOW13"/>
    <mergeCell ref="TPC13:TPE13"/>
    <mergeCell ref="TPK13:TPM13"/>
    <mergeCell ref="TMQ13:TMS13"/>
    <mergeCell ref="TMY13:TNA13"/>
    <mergeCell ref="TNG13:TNI13"/>
    <mergeCell ref="TNO13:TNQ13"/>
    <mergeCell ref="TNW13:TNY13"/>
    <mergeCell ref="TLC13:TLE13"/>
    <mergeCell ref="TLK13:TLM13"/>
    <mergeCell ref="TLS13:TLU13"/>
    <mergeCell ref="TMA13:TMC13"/>
    <mergeCell ref="TMI13:TMK13"/>
    <mergeCell ref="TJO13:TJQ13"/>
    <mergeCell ref="TJW13:TJY13"/>
    <mergeCell ref="TKE13:TKG13"/>
    <mergeCell ref="TKM13:TKO13"/>
    <mergeCell ref="TKU13:TKW13"/>
    <mergeCell ref="TIA13:TIC13"/>
    <mergeCell ref="TII13:TIK13"/>
    <mergeCell ref="TIQ13:TIS13"/>
    <mergeCell ref="TIY13:TJA13"/>
    <mergeCell ref="TJG13:TJI13"/>
    <mergeCell ref="TGM13:TGO13"/>
    <mergeCell ref="TGU13:TGW13"/>
    <mergeCell ref="THC13:THE13"/>
    <mergeCell ref="THK13:THM13"/>
    <mergeCell ref="THS13:THU13"/>
    <mergeCell ref="TEY13:TFA13"/>
    <mergeCell ref="TFG13:TFI13"/>
    <mergeCell ref="TFO13:TFQ13"/>
    <mergeCell ref="TFW13:TFY13"/>
    <mergeCell ref="TGE13:TGG13"/>
    <mergeCell ref="TDK13:TDM13"/>
    <mergeCell ref="TDS13:TDU13"/>
    <mergeCell ref="TEA13:TEC13"/>
    <mergeCell ref="TEI13:TEK13"/>
    <mergeCell ref="TEQ13:TES13"/>
    <mergeCell ref="TBW13:TBY13"/>
    <mergeCell ref="TCE13:TCG13"/>
    <mergeCell ref="TCM13:TCO13"/>
    <mergeCell ref="TCU13:TCW13"/>
    <mergeCell ref="TDC13:TDE13"/>
    <mergeCell ref="TAI13:TAK13"/>
    <mergeCell ref="TAQ13:TAS13"/>
    <mergeCell ref="TAY13:TBA13"/>
    <mergeCell ref="TBG13:TBI13"/>
    <mergeCell ref="TBO13:TBQ13"/>
    <mergeCell ref="SYU13:SYW13"/>
    <mergeCell ref="SZC13:SZE13"/>
    <mergeCell ref="SZK13:SZM13"/>
    <mergeCell ref="SZS13:SZU13"/>
    <mergeCell ref="TAA13:TAC13"/>
    <mergeCell ref="SXG13:SXI13"/>
    <mergeCell ref="SXO13:SXQ13"/>
    <mergeCell ref="SXW13:SXY13"/>
    <mergeCell ref="SYE13:SYG13"/>
    <mergeCell ref="SYM13:SYO13"/>
    <mergeCell ref="SVS13:SVU13"/>
    <mergeCell ref="SWA13:SWC13"/>
    <mergeCell ref="SWI13:SWK13"/>
    <mergeCell ref="SWQ13:SWS13"/>
    <mergeCell ref="SWY13:SXA13"/>
    <mergeCell ref="SUE13:SUG13"/>
    <mergeCell ref="SUM13:SUO13"/>
    <mergeCell ref="SUU13:SUW13"/>
    <mergeCell ref="SVC13:SVE13"/>
    <mergeCell ref="SVK13:SVM13"/>
    <mergeCell ref="SSQ13:SSS13"/>
    <mergeCell ref="SSY13:STA13"/>
    <mergeCell ref="STG13:STI13"/>
    <mergeCell ref="STO13:STQ13"/>
    <mergeCell ref="STW13:STY13"/>
    <mergeCell ref="SRC13:SRE13"/>
    <mergeCell ref="SRK13:SRM13"/>
    <mergeCell ref="SRS13:SRU13"/>
    <mergeCell ref="SSA13:SSC13"/>
    <mergeCell ref="SSI13:SSK13"/>
    <mergeCell ref="SPO13:SPQ13"/>
    <mergeCell ref="SPW13:SPY13"/>
    <mergeCell ref="SQE13:SQG13"/>
    <mergeCell ref="SQM13:SQO13"/>
    <mergeCell ref="SQU13:SQW13"/>
    <mergeCell ref="SOA13:SOC13"/>
    <mergeCell ref="SOI13:SOK13"/>
    <mergeCell ref="SOQ13:SOS13"/>
    <mergeCell ref="SOY13:SPA13"/>
    <mergeCell ref="SPG13:SPI13"/>
    <mergeCell ref="SMM13:SMO13"/>
    <mergeCell ref="SMU13:SMW13"/>
    <mergeCell ref="SNC13:SNE13"/>
    <mergeCell ref="SNK13:SNM13"/>
    <mergeCell ref="SNS13:SNU13"/>
    <mergeCell ref="SKY13:SLA13"/>
    <mergeCell ref="SLG13:SLI13"/>
    <mergeCell ref="SLO13:SLQ13"/>
    <mergeCell ref="SLW13:SLY13"/>
    <mergeCell ref="SME13:SMG13"/>
    <mergeCell ref="SJK13:SJM13"/>
    <mergeCell ref="SJS13:SJU13"/>
    <mergeCell ref="SKA13:SKC13"/>
    <mergeCell ref="SKI13:SKK13"/>
    <mergeCell ref="SKQ13:SKS13"/>
    <mergeCell ref="SHW13:SHY13"/>
    <mergeCell ref="SIE13:SIG13"/>
    <mergeCell ref="SIM13:SIO13"/>
    <mergeCell ref="SIU13:SIW13"/>
    <mergeCell ref="SJC13:SJE13"/>
    <mergeCell ref="SGI13:SGK13"/>
    <mergeCell ref="SGQ13:SGS13"/>
    <mergeCell ref="SGY13:SHA13"/>
    <mergeCell ref="SHG13:SHI13"/>
    <mergeCell ref="SHO13:SHQ13"/>
    <mergeCell ref="SEU13:SEW13"/>
    <mergeCell ref="SFC13:SFE13"/>
    <mergeCell ref="SFK13:SFM13"/>
    <mergeCell ref="SFS13:SFU13"/>
    <mergeCell ref="SGA13:SGC13"/>
    <mergeCell ref="SDG13:SDI13"/>
    <mergeCell ref="SDO13:SDQ13"/>
    <mergeCell ref="SDW13:SDY13"/>
    <mergeCell ref="SEE13:SEG13"/>
    <mergeCell ref="SEM13:SEO13"/>
    <mergeCell ref="SBS13:SBU13"/>
    <mergeCell ref="SCA13:SCC13"/>
    <mergeCell ref="SCI13:SCK13"/>
    <mergeCell ref="SCQ13:SCS13"/>
    <mergeCell ref="SCY13:SDA13"/>
    <mergeCell ref="SAE13:SAG13"/>
    <mergeCell ref="SAM13:SAO13"/>
    <mergeCell ref="SAU13:SAW13"/>
    <mergeCell ref="SBC13:SBE13"/>
    <mergeCell ref="SBK13:SBM13"/>
    <mergeCell ref="RYQ13:RYS13"/>
    <mergeCell ref="RYY13:RZA13"/>
    <mergeCell ref="RZG13:RZI13"/>
    <mergeCell ref="RZO13:RZQ13"/>
    <mergeCell ref="RZW13:RZY13"/>
    <mergeCell ref="RXC13:RXE13"/>
    <mergeCell ref="RXK13:RXM13"/>
    <mergeCell ref="RXS13:RXU13"/>
    <mergeCell ref="RYA13:RYC13"/>
    <mergeCell ref="RYI13:RYK13"/>
    <mergeCell ref="RVO13:RVQ13"/>
    <mergeCell ref="RVW13:RVY13"/>
    <mergeCell ref="RWE13:RWG13"/>
    <mergeCell ref="RWM13:RWO13"/>
    <mergeCell ref="RWU13:RWW13"/>
    <mergeCell ref="RUA13:RUC13"/>
    <mergeCell ref="RUI13:RUK13"/>
    <mergeCell ref="RUQ13:RUS13"/>
    <mergeCell ref="RUY13:RVA13"/>
    <mergeCell ref="RVG13:RVI13"/>
    <mergeCell ref="RSM13:RSO13"/>
    <mergeCell ref="RSU13:RSW13"/>
    <mergeCell ref="RTC13:RTE13"/>
    <mergeCell ref="RTK13:RTM13"/>
    <mergeCell ref="RTS13:RTU13"/>
    <mergeCell ref="RQY13:RRA13"/>
    <mergeCell ref="RRG13:RRI13"/>
    <mergeCell ref="RRO13:RRQ13"/>
    <mergeCell ref="RRW13:RRY13"/>
    <mergeCell ref="RSE13:RSG13"/>
    <mergeCell ref="RPK13:RPM13"/>
    <mergeCell ref="RPS13:RPU13"/>
    <mergeCell ref="RQA13:RQC13"/>
    <mergeCell ref="RQI13:RQK13"/>
    <mergeCell ref="RQQ13:RQS13"/>
    <mergeCell ref="RNW13:RNY13"/>
    <mergeCell ref="ROE13:ROG13"/>
    <mergeCell ref="ROM13:ROO13"/>
    <mergeCell ref="ROU13:ROW13"/>
    <mergeCell ref="RPC13:RPE13"/>
    <mergeCell ref="RMI13:RMK13"/>
    <mergeCell ref="RMQ13:RMS13"/>
    <mergeCell ref="RMY13:RNA13"/>
    <mergeCell ref="RNG13:RNI13"/>
    <mergeCell ref="RNO13:RNQ13"/>
    <mergeCell ref="RKU13:RKW13"/>
    <mergeCell ref="RLC13:RLE13"/>
    <mergeCell ref="RLK13:RLM13"/>
    <mergeCell ref="RLS13:RLU13"/>
    <mergeCell ref="RMA13:RMC13"/>
    <mergeCell ref="RJG13:RJI13"/>
    <mergeCell ref="RJO13:RJQ13"/>
    <mergeCell ref="RJW13:RJY13"/>
    <mergeCell ref="RKE13:RKG13"/>
    <mergeCell ref="RKM13:RKO13"/>
    <mergeCell ref="RHS13:RHU13"/>
    <mergeCell ref="RIA13:RIC13"/>
    <mergeCell ref="RII13:RIK13"/>
    <mergeCell ref="RIQ13:RIS13"/>
    <mergeCell ref="RIY13:RJA13"/>
    <mergeCell ref="RGE13:RGG13"/>
    <mergeCell ref="RGM13:RGO13"/>
    <mergeCell ref="RGU13:RGW13"/>
    <mergeCell ref="RHC13:RHE13"/>
    <mergeCell ref="RHK13:RHM13"/>
    <mergeCell ref="REQ13:RES13"/>
    <mergeCell ref="REY13:RFA13"/>
    <mergeCell ref="RFG13:RFI13"/>
    <mergeCell ref="RFO13:RFQ13"/>
    <mergeCell ref="RFW13:RFY13"/>
    <mergeCell ref="RDC13:RDE13"/>
    <mergeCell ref="RDK13:RDM13"/>
    <mergeCell ref="RDS13:RDU13"/>
    <mergeCell ref="REA13:REC13"/>
    <mergeCell ref="REI13:REK13"/>
    <mergeCell ref="RBO13:RBQ13"/>
    <mergeCell ref="RBW13:RBY13"/>
    <mergeCell ref="RCE13:RCG13"/>
    <mergeCell ref="RCM13:RCO13"/>
    <mergeCell ref="RCU13:RCW13"/>
    <mergeCell ref="RAA13:RAC13"/>
    <mergeCell ref="RAI13:RAK13"/>
    <mergeCell ref="RAQ13:RAS13"/>
    <mergeCell ref="RAY13:RBA13"/>
    <mergeCell ref="RBG13:RBI13"/>
    <mergeCell ref="QYM13:QYO13"/>
    <mergeCell ref="QYU13:QYW13"/>
    <mergeCell ref="QZC13:QZE13"/>
    <mergeCell ref="QZK13:QZM13"/>
    <mergeCell ref="QZS13:QZU13"/>
    <mergeCell ref="QWY13:QXA13"/>
    <mergeCell ref="QXG13:QXI13"/>
    <mergeCell ref="QXO13:QXQ13"/>
    <mergeCell ref="QXW13:QXY13"/>
    <mergeCell ref="QYE13:QYG13"/>
    <mergeCell ref="QVK13:QVM13"/>
    <mergeCell ref="QVS13:QVU13"/>
    <mergeCell ref="QWA13:QWC13"/>
    <mergeCell ref="QWI13:QWK13"/>
    <mergeCell ref="QWQ13:QWS13"/>
    <mergeCell ref="QTW13:QTY13"/>
    <mergeCell ref="QUE13:QUG13"/>
    <mergeCell ref="QUM13:QUO13"/>
    <mergeCell ref="QUU13:QUW13"/>
    <mergeCell ref="QVC13:QVE13"/>
    <mergeCell ref="QSI13:QSK13"/>
    <mergeCell ref="QSQ13:QSS13"/>
    <mergeCell ref="QSY13:QTA13"/>
    <mergeCell ref="QTG13:QTI13"/>
    <mergeCell ref="QTO13:QTQ13"/>
    <mergeCell ref="QQU13:QQW13"/>
    <mergeCell ref="QRC13:QRE13"/>
    <mergeCell ref="QRK13:QRM13"/>
    <mergeCell ref="QRS13:QRU13"/>
    <mergeCell ref="QSA13:QSC13"/>
    <mergeCell ref="QPG13:QPI13"/>
    <mergeCell ref="QPO13:QPQ13"/>
    <mergeCell ref="QPW13:QPY13"/>
    <mergeCell ref="QQE13:QQG13"/>
    <mergeCell ref="QQM13:QQO13"/>
    <mergeCell ref="QNS13:QNU13"/>
    <mergeCell ref="QOA13:QOC13"/>
    <mergeCell ref="QOI13:QOK13"/>
    <mergeCell ref="QOQ13:QOS13"/>
    <mergeCell ref="QOY13:QPA13"/>
    <mergeCell ref="QME13:QMG13"/>
    <mergeCell ref="QMM13:QMO13"/>
    <mergeCell ref="QMU13:QMW13"/>
    <mergeCell ref="QNC13:QNE13"/>
    <mergeCell ref="QNK13:QNM13"/>
    <mergeCell ref="QKQ13:QKS13"/>
    <mergeCell ref="QKY13:QLA13"/>
    <mergeCell ref="QLG13:QLI13"/>
    <mergeCell ref="QLO13:QLQ13"/>
    <mergeCell ref="QLW13:QLY13"/>
    <mergeCell ref="QJC13:QJE13"/>
    <mergeCell ref="QJK13:QJM13"/>
    <mergeCell ref="QJS13:QJU13"/>
    <mergeCell ref="QKA13:QKC13"/>
    <mergeCell ref="QKI13:QKK13"/>
    <mergeCell ref="QHO13:QHQ13"/>
    <mergeCell ref="QHW13:QHY13"/>
    <mergeCell ref="QIE13:QIG13"/>
    <mergeCell ref="QIM13:QIO13"/>
    <mergeCell ref="QIU13:QIW13"/>
    <mergeCell ref="QGA13:QGC13"/>
    <mergeCell ref="QGI13:QGK13"/>
    <mergeCell ref="QGQ13:QGS13"/>
    <mergeCell ref="QGY13:QHA13"/>
    <mergeCell ref="QHG13:QHI13"/>
    <mergeCell ref="QEM13:QEO13"/>
    <mergeCell ref="QEU13:QEW13"/>
    <mergeCell ref="QFC13:QFE13"/>
    <mergeCell ref="QFK13:QFM13"/>
    <mergeCell ref="QFS13:QFU13"/>
    <mergeCell ref="QCY13:QDA13"/>
    <mergeCell ref="QDG13:QDI13"/>
    <mergeCell ref="QDO13:QDQ13"/>
    <mergeCell ref="QDW13:QDY13"/>
    <mergeCell ref="QEE13:QEG13"/>
    <mergeCell ref="QBK13:QBM13"/>
    <mergeCell ref="QBS13:QBU13"/>
    <mergeCell ref="QCA13:QCC13"/>
    <mergeCell ref="QCI13:QCK13"/>
    <mergeCell ref="QCQ13:QCS13"/>
    <mergeCell ref="PZW13:PZY13"/>
    <mergeCell ref="QAE13:QAG13"/>
    <mergeCell ref="QAM13:QAO13"/>
    <mergeCell ref="QAU13:QAW13"/>
    <mergeCell ref="QBC13:QBE13"/>
    <mergeCell ref="PYI13:PYK13"/>
    <mergeCell ref="PYQ13:PYS13"/>
    <mergeCell ref="PYY13:PZA13"/>
    <mergeCell ref="PZG13:PZI13"/>
    <mergeCell ref="PZO13:PZQ13"/>
    <mergeCell ref="PWU13:PWW13"/>
    <mergeCell ref="PXC13:PXE13"/>
    <mergeCell ref="PXK13:PXM13"/>
    <mergeCell ref="PXS13:PXU13"/>
    <mergeCell ref="PYA13:PYC13"/>
    <mergeCell ref="PVG13:PVI13"/>
    <mergeCell ref="PVO13:PVQ13"/>
    <mergeCell ref="PVW13:PVY13"/>
    <mergeCell ref="PWE13:PWG13"/>
    <mergeCell ref="PWM13:PWO13"/>
    <mergeCell ref="PTS13:PTU13"/>
    <mergeCell ref="PUA13:PUC13"/>
    <mergeCell ref="PUI13:PUK13"/>
    <mergeCell ref="PUQ13:PUS13"/>
    <mergeCell ref="PUY13:PVA13"/>
    <mergeCell ref="PSE13:PSG13"/>
    <mergeCell ref="PSM13:PSO13"/>
    <mergeCell ref="PSU13:PSW13"/>
    <mergeCell ref="PTC13:PTE13"/>
    <mergeCell ref="PTK13:PTM13"/>
    <mergeCell ref="PQQ13:PQS13"/>
    <mergeCell ref="PQY13:PRA13"/>
    <mergeCell ref="PRG13:PRI13"/>
    <mergeCell ref="PRO13:PRQ13"/>
    <mergeCell ref="PRW13:PRY13"/>
    <mergeCell ref="PPC13:PPE13"/>
    <mergeCell ref="PPK13:PPM13"/>
    <mergeCell ref="PPS13:PPU13"/>
    <mergeCell ref="PQA13:PQC13"/>
    <mergeCell ref="PQI13:PQK13"/>
    <mergeCell ref="PNO13:PNQ13"/>
    <mergeCell ref="PNW13:PNY13"/>
    <mergeCell ref="POE13:POG13"/>
    <mergeCell ref="POM13:POO13"/>
    <mergeCell ref="POU13:POW13"/>
    <mergeCell ref="PMA13:PMC13"/>
    <mergeCell ref="PMI13:PMK13"/>
    <mergeCell ref="PMQ13:PMS13"/>
    <mergeCell ref="PMY13:PNA13"/>
    <mergeCell ref="PNG13:PNI13"/>
    <mergeCell ref="PKM13:PKO13"/>
    <mergeCell ref="PKU13:PKW13"/>
    <mergeCell ref="PLC13:PLE13"/>
    <mergeCell ref="PLK13:PLM13"/>
    <mergeCell ref="PLS13:PLU13"/>
    <mergeCell ref="PIY13:PJA13"/>
    <mergeCell ref="PJG13:PJI13"/>
    <mergeCell ref="PJO13:PJQ13"/>
    <mergeCell ref="PJW13:PJY13"/>
    <mergeCell ref="PKE13:PKG13"/>
    <mergeCell ref="PHK13:PHM13"/>
    <mergeCell ref="PHS13:PHU13"/>
    <mergeCell ref="PIA13:PIC13"/>
    <mergeCell ref="PII13:PIK13"/>
    <mergeCell ref="PIQ13:PIS13"/>
    <mergeCell ref="PFW13:PFY13"/>
    <mergeCell ref="PGE13:PGG13"/>
    <mergeCell ref="PGM13:PGO13"/>
    <mergeCell ref="PGU13:PGW13"/>
    <mergeCell ref="PHC13:PHE13"/>
    <mergeCell ref="PEI13:PEK13"/>
    <mergeCell ref="PEQ13:PES13"/>
    <mergeCell ref="PEY13:PFA13"/>
    <mergeCell ref="PFG13:PFI13"/>
    <mergeCell ref="PFO13:PFQ13"/>
    <mergeCell ref="PCU13:PCW13"/>
    <mergeCell ref="PDC13:PDE13"/>
    <mergeCell ref="PDK13:PDM13"/>
    <mergeCell ref="PDS13:PDU13"/>
    <mergeCell ref="PEA13:PEC13"/>
    <mergeCell ref="PBG13:PBI13"/>
    <mergeCell ref="PBO13:PBQ13"/>
    <mergeCell ref="PBW13:PBY13"/>
    <mergeCell ref="PCE13:PCG13"/>
    <mergeCell ref="PCM13:PCO13"/>
    <mergeCell ref="OZS13:OZU13"/>
    <mergeCell ref="PAA13:PAC13"/>
    <mergeCell ref="PAI13:PAK13"/>
    <mergeCell ref="PAQ13:PAS13"/>
    <mergeCell ref="PAY13:PBA13"/>
    <mergeCell ref="OYE13:OYG13"/>
    <mergeCell ref="OYM13:OYO13"/>
    <mergeCell ref="OYU13:OYW13"/>
    <mergeCell ref="OZC13:OZE13"/>
    <mergeCell ref="OZK13:OZM13"/>
    <mergeCell ref="OWQ13:OWS13"/>
    <mergeCell ref="OWY13:OXA13"/>
    <mergeCell ref="OXG13:OXI13"/>
    <mergeCell ref="OXO13:OXQ13"/>
    <mergeCell ref="OXW13:OXY13"/>
    <mergeCell ref="OVC13:OVE13"/>
    <mergeCell ref="OVK13:OVM13"/>
    <mergeCell ref="OVS13:OVU13"/>
    <mergeCell ref="OWA13:OWC13"/>
    <mergeCell ref="OWI13:OWK13"/>
    <mergeCell ref="OTO13:OTQ13"/>
    <mergeCell ref="OTW13:OTY13"/>
    <mergeCell ref="OUE13:OUG13"/>
    <mergeCell ref="OUM13:OUO13"/>
    <mergeCell ref="OUU13:OUW13"/>
    <mergeCell ref="OSA13:OSC13"/>
    <mergeCell ref="OSI13:OSK13"/>
    <mergeCell ref="OSQ13:OSS13"/>
    <mergeCell ref="OSY13:OTA13"/>
    <mergeCell ref="OTG13:OTI13"/>
    <mergeCell ref="OQM13:OQO13"/>
    <mergeCell ref="OQU13:OQW13"/>
    <mergeCell ref="ORC13:ORE13"/>
    <mergeCell ref="ORK13:ORM13"/>
    <mergeCell ref="ORS13:ORU13"/>
    <mergeCell ref="OOY13:OPA13"/>
    <mergeCell ref="OPG13:OPI13"/>
    <mergeCell ref="OPO13:OPQ13"/>
    <mergeCell ref="OPW13:OPY13"/>
    <mergeCell ref="OQE13:OQG13"/>
    <mergeCell ref="ONK13:ONM13"/>
    <mergeCell ref="ONS13:ONU13"/>
    <mergeCell ref="OOA13:OOC13"/>
    <mergeCell ref="OOI13:OOK13"/>
    <mergeCell ref="OOQ13:OOS13"/>
    <mergeCell ref="OLW13:OLY13"/>
    <mergeCell ref="OME13:OMG13"/>
    <mergeCell ref="OMM13:OMO13"/>
    <mergeCell ref="OMU13:OMW13"/>
    <mergeCell ref="ONC13:ONE13"/>
    <mergeCell ref="OKI13:OKK13"/>
    <mergeCell ref="OKQ13:OKS13"/>
    <mergeCell ref="OKY13:OLA13"/>
    <mergeCell ref="OLG13:OLI13"/>
    <mergeCell ref="OLO13:OLQ13"/>
    <mergeCell ref="OIU13:OIW13"/>
    <mergeCell ref="OJC13:OJE13"/>
    <mergeCell ref="OJK13:OJM13"/>
    <mergeCell ref="OJS13:OJU13"/>
    <mergeCell ref="OKA13:OKC13"/>
    <mergeCell ref="OHG13:OHI13"/>
    <mergeCell ref="OHO13:OHQ13"/>
    <mergeCell ref="OHW13:OHY13"/>
    <mergeCell ref="OIE13:OIG13"/>
    <mergeCell ref="OIM13:OIO13"/>
    <mergeCell ref="OFS13:OFU13"/>
    <mergeCell ref="OGA13:OGC13"/>
    <mergeCell ref="OGI13:OGK13"/>
    <mergeCell ref="OGQ13:OGS13"/>
    <mergeCell ref="OGY13:OHA13"/>
    <mergeCell ref="OEE13:OEG13"/>
    <mergeCell ref="OEM13:OEO13"/>
    <mergeCell ref="OEU13:OEW13"/>
    <mergeCell ref="OFC13:OFE13"/>
    <mergeCell ref="OFK13:OFM13"/>
    <mergeCell ref="OCQ13:OCS13"/>
    <mergeCell ref="OCY13:ODA13"/>
    <mergeCell ref="ODG13:ODI13"/>
    <mergeCell ref="ODO13:ODQ13"/>
    <mergeCell ref="ODW13:ODY13"/>
    <mergeCell ref="OBC13:OBE13"/>
    <mergeCell ref="OBK13:OBM13"/>
    <mergeCell ref="OBS13:OBU13"/>
    <mergeCell ref="OCA13:OCC13"/>
    <mergeCell ref="OCI13:OCK13"/>
    <mergeCell ref="NZO13:NZQ13"/>
    <mergeCell ref="NZW13:NZY13"/>
    <mergeCell ref="OAE13:OAG13"/>
    <mergeCell ref="OAM13:OAO13"/>
    <mergeCell ref="OAU13:OAW13"/>
    <mergeCell ref="NYA13:NYC13"/>
    <mergeCell ref="NYI13:NYK13"/>
    <mergeCell ref="NYQ13:NYS13"/>
    <mergeCell ref="NYY13:NZA13"/>
    <mergeCell ref="NZG13:NZI13"/>
    <mergeCell ref="NWM13:NWO13"/>
    <mergeCell ref="NWU13:NWW13"/>
    <mergeCell ref="NXC13:NXE13"/>
    <mergeCell ref="NXK13:NXM13"/>
    <mergeCell ref="NXS13:NXU13"/>
    <mergeCell ref="NUY13:NVA13"/>
    <mergeCell ref="NVG13:NVI13"/>
    <mergeCell ref="NVO13:NVQ13"/>
    <mergeCell ref="NVW13:NVY13"/>
    <mergeCell ref="NWE13:NWG13"/>
    <mergeCell ref="NTK13:NTM13"/>
    <mergeCell ref="NTS13:NTU13"/>
    <mergeCell ref="NUA13:NUC13"/>
    <mergeCell ref="NUI13:NUK13"/>
    <mergeCell ref="NUQ13:NUS13"/>
    <mergeCell ref="NRW13:NRY13"/>
    <mergeCell ref="NSE13:NSG13"/>
    <mergeCell ref="NSM13:NSO13"/>
    <mergeCell ref="NSU13:NSW13"/>
    <mergeCell ref="NTC13:NTE13"/>
    <mergeCell ref="NQI13:NQK13"/>
    <mergeCell ref="NQQ13:NQS13"/>
    <mergeCell ref="NQY13:NRA13"/>
    <mergeCell ref="NRG13:NRI13"/>
    <mergeCell ref="NRO13:NRQ13"/>
    <mergeCell ref="NOU13:NOW13"/>
    <mergeCell ref="NPC13:NPE13"/>
    <mergeCell ref="NPK13:NPM13"/>
    <mergeCell ref="NPS13:NPU13"/>
    <mergeCell ref="NQA13:NQC13"/>
    <mergeCell ref="NNG13:NNI13"/>
    <mergeCell ref="NNO13:NNQ13"/>
    <mergeCell ref="NNW13:NNY13"/>
    <mergeCell ref="NOE13:NOG13"/>
    <mergeCell ref="NOM13:NOO13"/>
    <mergeCell ref="NLS13:NLU13"/>
    <mergeCell ref="NMA13:NMC13"/>
    <mergeCell ref="NMI13:NMK13"/>
    <mergeCell ref="NMQ13:NMS13"/>
    <mergeCell ref="NMY13:NNA13"/>
    <mergeCell ref="NKE13:NKG13"/>
    <mergeCell ref="NKM13:NKO13"/>
    <mergeCell ref="NKU13:NKW13"/>
    <mergeCell ref="NLC13:NLE13"/>
    <mergeCell ref="NLK13:NLM13"/>
    <mergeCell ref="NIQ13:NIS13"/>
    <mergeCell ref="NIY13:NJA13"/>
    <mergeCell ref="NJG13:NJI13"/>
    <mergeCell ref="NJO13:NJQ13"/>
    <mergeCell ref="NJW13:NJY13"/>
    <mergeCell ref="NHC13:NHE13"/>
    <mergeCell ref="NHK13:NHM13"/>
    <mergeCell ref="NHS13:NHU13"/>
    <mergeCell ref="NIA13:NIC13"/>
    <mergeCell ref="NII13:NIK13"/>
    <mergeCell ref="NFO13:NFQ13"/>
    <mergeCell ref="NFW13:NFY13"/>
    <mergeCell ref="NGE13:NGG13"/>
    <mergeCell ref="NGM13:NGO13"/>
    <mergeCell ref="NGU13:NGW13"/>
    <mergeCell ref="NEA13:NEC13"/>
    <mergeCell ref="NEI13:NEK13"/>
    <mergeCell ref="NEQ13:NES13"/>
    <mergeCell ref="NEY13:NFA13"/>
    <mergeCell ref="NFG13:NFI13"/>
    <mergeCell ref="NCM13:NCO13"/>
    <mergeCell ref="NCU13:NCW13"/>
    <mergeCell ref="NDC13:NDE13"/>
    <mergeCell ref="NDK13:NDM13"/>
    <mergeCell ref="NDS13:NDU13"/>
    <mergeCell ref="NAY13:NBA13"/>
    <mergeCell ref="NBG13:NBI13"/>
    <mergeCell ref="NBO13:NBQ13"/>
    <mergeCell ref="NBW13:NBY13"/>
    <mergeCell ref="NCE13:NCG13"/>
    <mergeCell ref="MZK13:MZM13"/>
    <mergeCell ref="MZS13:MZU13"/>
    <mergeCell ref="NAA13:NAC13"/>
    <mergeCell ref="NAI13:NAK13"/>
    <mergeCell ref="NAQ13:NAS13"/>
    <mergeCell ref="MXW13:MXY13"/>
    <mergeCell ref="MYE13:MYG13"/>
    <mergeCell ref="MYM13:MYO13"/>
    <mergeCell ref="MYU13:MYW13"/>
    <mergeCell ref="MZC13:MZE13"/>
    <mergeCell ref="MWI13:MWK13"/>
    <mergeCell ref="MWQ13:MWS13"/>
    <mergeCell ref="MWY13:MXA13"/>
    <mergeCell ref="MXG13:MXI13"/>
    <mergeCell ref="MXO13:MXQ13"/>
    <mergeCell ref="MUU13:MUW13"/>
    <mergeCell ref="MVC13:MVE13"/>
    <mergeCell ref="MVK13:MVM13"/>
    <mergeCell ref="MVS13:MVU13"/>
    <mergeCell ref="MWA13:MWC13"/>
    <mergeCell ref="MTG13:MTI13"/>
    <mergeCell ref="MTO13:MTQ13"/>
    <mergeCell ref="MTW13:MTY13"/>
    <mergeCell ref="MUE13:MUG13"/>
    <mergeCell ref="MUM13:MUO13"/>
    <mergeCell ref="MRS13:MRU13"/>
    <mergeCell ref="MSA13:MSC13"/>
    <mergeCell ref="MSI13:MSK13"/>
    <mergeCell ref="MSQ13:MSS13"/>
    <mergeCell ref="MSY13:MTA13"/>
    <mergeCell ref="MQE13:MQG13"/>
    <mergeCell ref="MQM13:MQO13"/>
    <mergeCell ref="MQU13:MQW13"/>
    <mergeCell ref="MRC13:MRE13"/>
    <mergeCell ref="MRK13:MRM13"/>
    <mergeCell ref="MOQ13:MOS13"/>
    <mergeCell ref="MOY13:MPA13"/>
    <mergeCell ref="MPG13:MPI13"/>
    <mergeCell ref="MPO13:MPQ13"/>
    <mergeCell ref="MPW13:MPY13"/>
    <mergeCell ref="MNC13:MNE13"/>
    <mergeCell ref="MNK13:MNM13"/>
    <mergeCell ref="MNS13:MNU13"/>
    <mergeCell ref="MOA13:MOC13"/>
    <mergeCell ref="MOI13:MOK13"/>
    <mergeCell ref="MLO13:MLQ13"/>
    <mergeCell ref="MLW13:MLY13"/>
    <mergeCell ref="MME13:MMG13"/>
    <mergeCell ref="MMM13:MMO13"/>
    <mergeCell ref="MMU13:MMW13"/>
    <mergeCell ref="MKA13:MKC13"/>
    <mergeCell ref="MKI13:MKK13"/>
    <mergeCell ref="MKQ13:MKS13"/>
    <mergeCell ref="MKY13:MLA13"/>
    <mergeCell ref="MLG13:MLI13"/>
    <mergeCell ref="MIM13:MIO13"/>
    <mergeCell ref="MIU13:MIW13"/>
    <mergeCell ref="MJC13:MJE13"/>
    <mergeCell ref="MJK13:MJM13"/>
    <mergeCell ref="MJS13:MJU13"/>
    <mergeCell ref="MGY13:MHA13"/>
    <mergeCell ref="MHG13:MHI13"/>
    <mergeCell ref="MHO13:MHQ13"/>
    <mergeCell ref="MHW13:MHY13"/>
    <mergeCell ref="MIE13:MIG13"/>
    <mergeCell ref="MFK13:MFM13"/>
    <mergeCell ref="MFS13:MFU13"/>
    <mergeCell ref="MGA13:MGC13"/>
    <mergeCell ref="MGI13:MGK13"/>
    <mergeCell ref="MGQ13:MGS13"/>
    <mergeCell ref="MDW13:MDY13"/>
    <mergeCell ref="MEE13:MEG13"/>
    <mergeCell ref="MEM13:MEO13"/>
    <mergeCell ref="MEU13:MEW13"/>
    <mergeCell ref="MFC13:MFE13"/>
    <mergeCell ref="MCI13:MCK13"/>
    <mergeCell ref="MCQ13:MCS13"/>
    <mergeCell ref="MCY13:MDA13"/>
    <mergeCell ref="MDG13:MDI13"/>
    <mergeCell ref="MDO13:MDQ13"/>
    <mergeCell ref="MAU13:MAW13"/>
    <mergeCell ref="MBC13:MBE13"/>
    <mergeCell ref="MBK13:MBM13"/>
    <mergeCell ref="MBS13:MBU13"/>
    <mergeCell ref="MCA13:MCC13"/>
    <mergeCell ref="LZG13:LZI13"/>
    <mergeCell ref="LZO13:LZQ13"/>
    <mergeCell ref="LZW13:LZY13"/>
    <mergeCell ref="MAE13:MAG13"/>
    <mergeCell ref="MAM13:MAO13"/>
    <mergeCell ref="LXS13:LXU13"/>
    <mergeCell ref="LYA13:LYC13"/>
    <mergeCell ref="LYI13:LYK13"/>
    <mergeCell ref="LYQ13:LYS13"/>
    <mergeCell ref="LYY13:LZA13"/>
    <mergeCell ref="LWE13:LWG13"/>
    <mergeCell ref="LWM13:LWO13"/>
    <mergeCell ref="LWU13:LWW13"/>
    <mergeCell ref="LXC13:LXE13"/>
    <mergeCell ref="LXK13:LXM13"/>
    <mergeCell ref="LUQ13:LUS13"/>
    <mergeCell ref="LUY13:LVA13"/>
    <mergeCell ref="LVG13:LVI13"/>
    <mergeCell ref="LVO13:LVQ13"/>
    <mergeCell ref="LVW13:LVY13"/>
    <mergeCell ref="LTC13:LTE13"/>
    <mergeCell ref="LTK13:LTM13"/>
    <mergeCell ref="LTS13:LTU13"/>
    <mergeCell ref="LUA13:LUC13"/>
    <mergeCell ref="LUI13:LUK13"/>
    <mergeCell ref="LRO13:LRQ13"/>
    <mergeCell ref="LRW13:LRY13"/>
    <mergeCell ref="LSE13:LSG13"/>
    <mergeCell ref="LSM13:LSO13"/>
    <mergeCell ref="LSU13:LSW13"/>
    <mergeCell ref="LQA13:LQC13"/>
    <mergeCell ref="LQI13:LQK13"/>
    <mergeCell ref="LQQ13:LQS13"/>
    <mergeCell ref="LQY13:LRA13"/>
    <mergeCell ref="LRG13:LRI13"/>
    <mergeCell ref="LOM13:LOO13"/>
    <mergeCell ref="LOU13:LOW13"/>
    <mergeCell ref="LPC13:LPE13"/>
    <mergeCell ref="LPK13:LPM13"/>
    <mergeCell ref="LPS13:LPU13"/>
    <mergeCell ref="LMY13:LNA13"/>
    <mergeCell ref="LNG13:LNI13"/>
    <mergeCell ref="LNO13:LNQ13"/>
    <mergeCell ref="LNW13:LNY13"/>
    <mergeCell ref="LOE13:LOG13"/>
    <mergeCell ref="LLK13:LLM13"/>
    <mergeCell ref="LLS13:LLU13"/>
    <mergeCell ref="LMA13:LMC13"/>
    <mergeCell ref="LMI13:LMK13"/>
    <mergeCell ref="LMQ13:LMS13"/>
    <mergeCell ref="LJW13:LJY13"/>
    <mergeCell ref="LKE13:LKG13"/>
    <mergeCell ref="LKM13:LKO13"/>
    <mergeCell ref="LKU13:LKW13"/>
    <mergeCell ref="LLC13:LLE13"/>
    <mergeCell ref="LII13:LIK13"/>
    <mergeCell ref="LIQ13:LIS13"/>
    <mergeCell ref="LIY13:LJA13"/>
    <mergeCell ref="LJG13:LJI13"/>
    <mergeCell ref="LJO13:LJQ13"/>
    <mergeCell ref="LGU13:LGW13"/>
    <mergeCell ref="LHC13:LHE13"/>
    <mergeCell ref="LHK13:LHM13"/>
    <mergeCell ref="LHS13:LHU13"/>
    <mergeCell ref="LIA13:LIC13"/>
    <mergeCell ref="LFG13:LFI13"/>
    <mergeCell ref="LFO13:LFQ13"/>
    <mergeCell ref="LFW13:LFY13"/>
    <mergeCell ref="LGE13:LGG13"/>
    <mergeCell ref="LGM13:LGO13"/>
    <mergeCell ref="LDS13:LDU13"/>
    <mergeCell ref="LEA13:LEC13"/>
    <mergeCell ref="LEI13:LEK13"/>
    <mergeCell ref="LEQ13:LES13"/>
    <mergeCell ref="LEY13:LFA13"/>
    <mergeCell ref="LCE13:LCG13"/>
    <mergeCell ref="LCM13:LCO13"/>
    <mergeCell ref="LCU13:LCW13"/>
    <mergeCell ref="LDC13:LDE13"/>
    <mergeCell ref="LDK13:LDM13"/>
    <mergeCell ref="LAQ13:LAS13"/>
    <mergeCell ref="LAY13:LBA13"/>
    <mergeCell ref="LBG13:LBI13"/>
    <mergeCell ref="LBO13:LBQ13"/>
    <mergeCell ref="LBW13:LBY13"/>
    <mergeCell ref="KZC13:KZE13"/>
    <mergeCell ref="KZK13:KZM13"/>
    <mergeCell ref="KZS13:KZU13"/>
    <mergeCell ref="LAA13:LAC13"/>
    <mergeCell ref="LAI13:LAK13"/>
    <mergeCell ref="KXO13:KXQ13"/>
    <mergeCell ref="KXW13:KXY13"/>
    <mergeCell ref="KYE13:KYG13"/>
    <mergeCell ref="KYM13:KYO13"/>
    <mergeCell ref="KYU13:KYW13"/>
    <mergeCell ref="KWA13:KWC13"/>
    <mergeCell ref="KWI13:KWK13"/>
    <mergeCell ref="KWQ13:KWS13"/>
    <mergeCell ref="KWY13:KXA13"/>
    <mergeCell ref="KXG13:KXI13"/>
    <mergeCell ref="KUM13:KUO13"/>
    <mergeCell ref="KUU13:KUW13"/>
    <mergeCell ref="KVC13:KVE13"/>
    <mergeCell ref="KVK13:KVM13"/>
    <mergeCell ref="KVS13:KVU13"/>
    <mergeCell ref="KSY13:KTA13"/>
    <mergeCell ref="KTG13:KTI13"/>
    <mergeCell ref="KTO13:KTQ13"/>
    <mergeCell ref="KTW13:KTY13"/>
    <mergeCell ref="KUE13:KUG13"/>
    <mergeCell ref="KRK13:KRM13"/>
    <mergeCell ref="KRS13:KRU13"/>
    <mergeCell ref="KSA13:KSC13"/>
    <mergeCell ref="KSI13:KSK13"/>
    <mergeCell ref="KSQ13:KSS13"/>
    <mergeCell ref="KPW13:KPY13"/>
    <mergeCell ref="KQE13:KQG13"/>
    <mergeCell ref="KQM13:KQO13"/>
    <mergeCell ref="KQU13:KQW13"/>
    <mergeCell ref="KRC13:KRE13"/>
    <mergeCell ref="KOI13:KOK13"/>
    <mergeCell ref="KOQ13:KOS13"/>
    <mergeCell ref="KOY13:KPA13"/>
    <mergeCell ref="KPG13:KPI13"/>
    <mergeCell ref="KPO13:KPQ13"/>
    <mergeCell ref="KMU13:KMW13"/>
    <mergeCell ref="KNC13:KNE13"/>
    <mergeCell ref="KNK13:KNM13"/>
    <mergeCell ref="KNS13:KNU13"/>
    <mergeCell ref="KOA13:KOC13"/>
    <mergeCell ref="KLG13:KLI13"/>
    <mergeCell ref="KLO13:KLQ13"/>
    <mergeCell ref="KLW13:KLY13"/>
    <mergeCell ref="KME13:KMG13"/>
    <mergeCell ref="KMM13:KMO13"/>
    <mergeCell ref="KJS13:KJU13"/>
    <mergeCell ref="KKA13:KKC13"/>
    <mergeCell ref="KKI13:KKK13"/>
    <mergeCell ref="KKQ13:KKS13"/>
    <mergeCell ref="KKY13:KLA13"/>
    <mergeCell ref="KIE13:KIG13"/>
    <mergeCell ref="KIM13:KIO13"/>
    <mergeCell ref="KIU13:KIW13"/>
    <mergeCell ref="KJC13:KJE13"/>
    <mergeCell ref="KJK13:KJM13"/>
    <mergeCell ref="KGQ13:KGS13"/>
    <mergeCell ref="KGY13:KHA13"/>
    <mergeCell ref="KHG13:KHI13"/>
    <mergeCell ref="KHO13:KHQ13"/>
    <mergeCell ref="KHW13:KHY13"/>
    <mergeCell ref="KFC13:KFE13"/>
    <mergeCell ref="KFK13:KFM13"/>
    <mergeCell ref="KFS13:KFU13"/>
    <mergeCell ref="KGA13:KGC13"/>
    <mergeCell ref="KGI13:KGK13"/>
    <mergeCell ref="KDO13:KDQ13"/>
    <mergeCell ref="KDW13:KDY13"/>
    <mergeCell ref="KEE13:KEG13"/>
    <mergeCell ref="KEM13:KEO13"/>
    <mergeCell ref="KEU13:KEW13"/>
    <mergeCell ref="KCA13:KCC13"/>
    <mergeCell ref="KCI13:KCK13"/>
    <mergeCell ref="KCQ13:KCS13"/>
    <mergeCell ref="KCY13:KDA13"/>
    <mergeCell ref="KDG13:KDI13"/>
    <mergeCell ref="KAM13:KAO13"/>
    <mergeCell ref="KAU13:KAW13"/>
    <mergeCell ref="KBC13:KBE13"/>
    <mergeCell ref="KBK13:KBM13"/>
    <mergeCell ref="KBS13:KBU13"/>
    <mergeCell ref="JYY13:JZA13"/>
    <mergeCell ref="JZG13:JZI13"/>
    <mergeCell ref="JZO13:JZQ13"/>
    <mergeCell ref="JZW13:JZY13"/>
    <mergeCell ref="KAE13:KAG13"/>
    <mergeCell ref="JXK13:JXM13"/>
    <mergeCell ref="JXS13:JXU13"/>
    <mergeCell ref="JYA13:JYC13"/>
    <mergeCell ref="JYI13:JYK13"/>
    <mergeCell ref="JYQ13:JYS13"/>
    <mergeCell ref="JVW13:JVY13"/>
    <mergeCell ref="JWE13:JWG13"/>
    <mergeCell ref="JWM13:JWO13"/>
    <mergeCell ref="JWU13:JWW13"/>
    <mergeCell ref="JXC13:JXE13"/>
    <mergeCell ref="JUI13:JUK13"/>
    <mergeCell ref="JUQ13:JUS13"/>
    <mergeCell ref="JUY13:JVA13"/>
    <mergeCell ref="JVG13:JVI13"/>
    <mergeCell ref="JVO13:JVQ13"/>
    <mergeCell ref="JSU13:JSW13"/>
    <mergeCell ref="JTC13:JTE13"/>
    <mergeCell ref="JTK13:JTM13"/>
    <mergeCell ref="JTS13:JTU13"/>
    <mergeCell ref="JUA13:JUC13"/>
    <mergeCell ref="JRG13:JRI13"/>
    <mergeCell ref="JRO13:JRQ13"/>
    <mergeCell ref="JRW13:JRY13"/>
    <mergeCell ref="JSE13:JSG13"/>
    <mergeCell ref="JSM13:JSO13"/>
    <mergeCell ref="JPS13:JPU13"/>
    <mergeCell ref="JQA13:JQC13"/>
    <mergeCell ref="JQI13:JQK13"/>
    <mergeCell ref="JQQ13:JQS13"/>
    <mergeCell ref="JQY13:JRA13"/>
    <mergeCell ref="JOE13:JOG13"/>
    <mergeCell ref="JOM13:JOO13"/>
    <mergeCell ref="JOU13:JOW13"/>
    <mergeCell ref="JPC13:JPE13"/>
    <mergeCell ref="JPK13:JPM13"/>
    <mergeCell ref="JMQ13:JMS13"/>
    <mergeCell ref="JMY13:JNA13"/>
    <mergeCell ref="JNG13:JNI13"/>
    <mergeCell ref="JNO13:JNQ13"/>
    <mergeCell ref="JNW13:JNY13"/>
    <mergeCell ref="JLC13:JLE13"/>
    <mergeCell ref="JLK13:JLM13"/>
    <mergeCell ref="JLS13:JLU13"/>
    <mergeCell ref="JMA13:JMC13"/>
    <mergeCell ref="JMI13:JMK13"/>
    <mergeCell ref="JJO13:JJQ13"/>
    <mergeCell ref="JJW13:JJY13"/>
    <mergeCell ref="JKE13:JKG13"/>
    <mergeCell ref="JKM13:JKO13"/>
    <mergeCell ref="JKU13:JKW13"/>
    <mergeCell ref="JIA13:JIC13"/>
    <mergeCell ref="JII13:JIK13"/>
    <mergeCell ref="JIQ13:JIS13"/>
    <mergeCell ref="JIY13:JJA13"/>
    <mergeCell ref="JJG13:JJI13"/>
    <mergeCell ref="JGM13:JGO13"/>
    <mergeCell ref="JGU13:JGW13"/>
    <mergeCell ref="JHC13:JHE13"/>
    <mergeCell ref="JHK13:JHM13"/>
    <mergeCell ref="JHS13:JHU13"/>
    <mergeCell ref="JEY13:JFA13"/>
    <mergeCell ref="JFG13:JFI13"/>
    <mergeCell ref="JFO13:JFQ13"/>
    <mergeCell ref="JFW13:JFY13"/>
    <mergeCell ref="JGE13:JGG13"/>
    <mergeCell ref="JDK13:JDM13"/>
    <mergeCell ref="JDS13:JDU13"/>
    <mergeCell ref="JEA13:JEC13"/>
    <mergeCell ref="JEI13:JEK13"/>
    <mergeCell ref="JEQ13:JES13"/>
    <mergeCell ref="JBW13:JBY13"/>
    <mergeCell ref="JCE13:JCG13"/>
    <mergeCell ref="JCM13:JCO13"/>
    <mergeCell ref="JCU13:JCW13"/>
    <mergeCell ref="JDC13:JDE13"/>
    <mergeCell ref="JAI13:JAK13"/>
    <mergeCell ref="JAQ13:JAS13"/>
    <mergeCell ref="JAY13:JBA13"/>
    <mergeCell ref="JBG13:JBI13"/>
    <mergeCell ref="JBO13:JBQ13"/>
    <mergeCell ref="IYU13:IYW13"/>
    <mergeCell ref="IZC13:IZE13"/>
    <mergeCell ref="IZK13:IZM13"/>
    <mergeCell ref="IZS13:IZU13"/>
    <mergeCell ref="JAA13:JAC13"/>
    <mergeCell ref="IXG13:IXI13"/>
    <mergeCell ref="IXO13:IXQ13"/>
    <mergeCell ref="IXW13:IXY13"/>
    <mergeCell ref="IYE13:IYG13"/>
    <mergeCell ref="IYM13:IYO13"/>
    <mergeCell ref="IVS13:IVU13"/>
    <mergeCell ref="IWA13:IWC13"/>
    <mergeCell ref="IWI13:IWK13"/>
    <mergeCell ref="IWQ13:IWS13"/>
    <mergeCell ref="IWY13:IXA13"/>
    <mergeCell ref="IUE13:IUG13"/>
    <mergeCell ref="IUM13:IUO13"/>
    <mergeCell ref="IUU13:IUW13"/>
    <mergeCell ref="IVC13:IVE13"/>
    <mergeCell ref="IVK13:IVM13"/>
    <mergeCell ref="ISQ13:ISS13"/>
    <mergeCell ref="ISY13:ITA13"/>
    <mergeCell ref="ITG13:ITI13"/>
    <mergeCell ref="ITO13:ITQ13"/>
    <mergeCell ref="ITW13:ITY13"/>
    <mergeCell ref="IRC13:IRE13"/>
    <mergeCell ref="IRK13:IRM13"/>
    <mergeCell ref="IRS13:IRU13"/>
    <mergeCell ref="ISA13:ISC13"/>
    <mergeCell ref="ISI13:ISK13"/>
    <mergeCell ref="IPO13:IPQ13"/>
    <mergeCell ref="IPW13:IPY13"/>
    <mergeCell ref="IQE13:IQG13"/>
    <mergeCell ref="IQM13:IQO13"/>
    <mergeCell ref="IQU13:IQW13"/>
    <mergeCell ref="IOA13:IOC13"/>
    <mergeCell ref="IOI13:IOK13"/>
    <mergeCell ref="IOQ13:IOS13"/>
    <mergeCell ref="IOY13:IPA13"/>
    <mergeCell ref="IPG13:IPI13"/>
    <mergeCell ref="IMM13:IMO13"/>
    <mergeCell ref="IMU13:IMW13"/>
    <mergeCell ref="INC13:INE13"/>
    <mergeCell ref="INK13:INM13"/>
    <mergeCell ref="INS13:INU13"/>
    <mergeCell ref="IKY13:ILA13"/>
    <mergeCell ref="ILG13:ILI13"/>
    <mergeCell ref="ILO13:ILQ13"/>
    <mergeCell ref="ILW13:ILY13"/>
    <mergeCell ref="IME13:IMG13"/>
    <mergeCell ref="IJK13:IJM13"/>
    <mergeCell ref="IJS13:IJU13"/>
    <mergeCell ref="IKA13:IKC13"/>
    <mergeCell ref="IKI13:IKK13"/>
    <mergeCell ref="IKQ13:IKS13"/>
    <mergeCell ref="IHW13:IHY13"/>
    <mergeCell ref="IIE13:IIG13"/>
    <mergeCell ref="IIM13:IIO13"/>
    <mergeCell ref="IIU13:IIW13"/>
    <mergeCell ref="IJC13:IJE13"/>
    <mergeCell ref="IGI13:IGK13"/>
    <mergeCell ref="IGQ13:IGS13"/>
    <mergeCell ref="IGY13:IHA13"/>
    <mergeCell ref="IHG13:IHI13"/>
    <mergeCell ref="IHO13:IHQ13"/>
    <mergeCell ref="IEU13:IEW13"/>
    <mergeCell ref="IFC13:IFE13"/>
    <mergeCell ref="IFK13:IFM13"/>
    <mergeCell ref="IFS13:IFU13"/>
    <mergeCell ref="IGA13:IGC13"/>
    <mergeCell ref="IDG13:IDI13"/>
    <mergeCell ref="IDO13:IDQ13"/>
    <mergeCell ref="IDW13:IDY13"/>
    <mergeCell ref="IEE13:IEG13"/>
    <mergeCell ref="IEM13:IEO13"/>
    <mergeCell ref="IBS13:IBU13"/>
    <mergeCell ref="ICA13:ICC13"/>
    <mergeCell ref="ICI13:ICK13"/>
    <mergeCell ref="ICQ13:ICS13"/>
    <mergeCell ref="ICY13:IDA13"/>
    <mergeCell ref="IAE13:IAG13"/>
    <mergeCell ref="IAM13:IAO13"/>
    <mergeCell ref="IAU13:IAW13"/>
    <mergeCell ref="IBC13:IBE13"/>
    <mergeCell ref="IBK13:IBM13"/>
    <mergeCell ref="HYQ13:HYS13"/>
    <mergeCell ref="HYY13:HZA13"/>
    <mergeCell ref="HZG13:HZI13"/>
    <mergeCell ref="HZO13:HZQ13"/>
    <mergeCell ref="HZW13:HZY13"/>
    <mergeCell ref="HXC13:HXE13"/>
    <mergeCell ref="HXK13:HXM13"/>
    <mergeCell ref="HXS13:HXU13"/>
    <mergeCell ref="HYA13:HYC13"/>
    <mergeCell ref="HYI13:HYK13"/>
    <mergeCell ref="HVO13:HVQ13"/>
    <mergeCell ref="HVW13:HVY13"/>
    <mergeCell ref="HWE13:HWG13"/>
    <mergeCell ref="HWM13:HWO13"/>
    <mergeCell ref="HWU13:HWW13"/>
    <mergeCell ref="HUA13:HUC13"/>
    <mergeCell ref="HUI13:HUK13"/>
    <mergeCell ref="HUQ13:HUS13"/>
    <mergeCell ref="HUY13:HVA13"/>
    <mergeCell ref="HVG13:HVI13"/>
    <mergeCell ref="HSM13:HSO13"/>
    <mergeCell ref="HSU13:HSW13"/>
    <mergeCell ref="HTC13:HTE13"/>
    <mergeCell ref="HTK13:HTM13"/>
    <mergeCell ref="HTS13:HTU13"/>
    <mergeCell ref="HQY13:HRA13"/>
    <mergeCell ref="HRG13:HRI13"/>
    <mergeCell ref="HRO13:HRQ13"/>
    <mergeCell ref="HRW13:HRY13"/>
    <mergeCell ref="HSE13:HSG13"/>
    <mergeCell ref="HPK13:HPM13"/>
    <mergeCell ref="HPS13:HPU13"/>
    <mergeCell ref="HQA13:HQC13"/>
    <mergeCell ref="HQI13:HQK13"/>
    <mergeCell ref="HQQ13:HQS13"/>
    <mergeCell ref="HNW13:HNY13"/>
    <mergeCell ref="HOE13:HOG13"/>
    <mergeCell ref="HOM13:HOO13"/>
    <mergeCell ref="HOU13:HOW13"/>
    <mergeCell ref="HPC13:HPE13"/>
    <mergeCell ref="HMI13:HMK13"/>
    <mergeCell ref="HMQ13:HMS13"/>
    <mergeCell ref="HMY13:HNA13"/>
    <mergeCell ref="HNG13:HNI13"/>
    <mergeCell ref="HNO13:HNQ13"/>
    <mergeCell ref="HKU13:HKW13"/>
    <mergeCell ref="HLC13:HLE13"/>
    <mergeCell ref="HLK13:HLM13"/>
    <mergeCell ref="HLS13:HLU13"/>
    <mergeCell ref="HMA13:HMC13"/>
    <mergeCell ref="HJG13:HJI13"/>
    <mergeCell ref="HJO13:HJQ13"/>
    <mergeCell ref="HJW13:HJY13"/>
    <mergeCell ref="HKE13:HKG13"/>
    <mergeCell ref="HKM13:HKO13"/>
    <mergeCell ref="HHS13:HHU13"/>
    <mergeCell ref="HIA13:HIC13"/>
    <mergeCell ref="HII13:HIK13"/>
    <mergeCell ref="HIQ13:HIS13"/>
    <mergeCell ref="HIY13:HJA13"/>
    <mergeCell ref="HGE13:HGG13"/>
    <mergeCell ref="HGM13:HGO13"/>
    <mergeCell ref="HGU13:HGW13"/>
    <mergeCell ref="HHC13:HHE13"/>
    <mergeCell ref="HHK13:HHM13"/>
    <mergeCell ref="HEQ13:HES13"/>
    <mergeCell ref="HEY13:HFA13"/>
    <mergeCell ref="HFG13:HFI13"/>
    <mergeCell ref="HFO13:HFQ13"/>
    <mergeCell ref="HFW13:HFY13"/>
    <mergeCell ref="HDC13:HDE13"/>
    <mergeCell ref="HDK13:HDM13"/>
    <mergeCell ref="HDS13:HDU13"/>
    <mergeCell ref="HEA13:HEC13"/>
    <mergeCell ref="HEI13:HEK13"/>
    <mergeCell ref="HBO13:HBQ13"/>
    <mergeCell ref="HBW13:HBY13"/>
    <mergeCell ref="HCE13:HCG13"/>
    <mergeCell ref="HCM13:HCO13"/>
    <mergeCell ref="HCU13:HCW13"/>
    <mergeCell ref="HAA13:HAC13"/>
    <mergeCell ref="HAI13:HAK13"/>
    <mergeCell ref="HAQ13:HAS13"/>
    <mergeCell ref="HAY13:HBA13"/>
    <mergeCell ref="HBG13:HBI13"/>
    <mergeCell ref="GYM13:GYO13"/>
    <mergeCell ref="GYU13:GYW13"/>
    <mergeCell ref="GZC13:GZE13"/>
    <mergeCell ref="GZK13:GZM13"/>
    <mergeCell ref="GZS13:GZU13"/>
    <mergeCell ref="GWY13:GXA13"/>
    <mergeCell ref="GXG13:GXI13"/>
    <mergeCell ref="GXO13:GXQ13"/>
    <mergeCell ref="GXW13:GXY13"/>
    <mergeCell ref="GYE13:GYG13"/>
    <mergeCell ref="GVK13:GVM13"/>
    <mergeCell ref="GVS13:GVU13"/>
    <mergeCell ref="GWA13:GWC13"/>
    <mergeCell ref="GWI13:GWK13"/>
    <mergeCell ref="GWQ13:GWS13"/>
    <mergeCell ref="GTW13:GTY13"/>
    <mergeCell ref="GUE13:GUG13"/>
    <mergeCell ref="GUM13:GUO13"/>
    <mergeCell ref="GUU13:GUW13"/>
    <mergeCell ref="GVC13:GVE13"/>
    <mergeCell ref="GSI13:GSK13"/>
    <mergeCell ref="GSQ13:GSS13"/>
    <mergeCell ref="GSY13:GTA13"/>
    <mergeCell ref="GTG13:GTI13"/>
    <mergeCell ref="GTO13:GTQ13"/>
    <mergeCell ref="GQU13:GQW13"/>
    <mergeCell ref="GRC13:GRE13"/>
    <mergeCell ref="GRK13:GRM13"/>
    <mergeCell ref="GRS13:GRU13"/>
    <mergeCell ref="GSA13:GSC13"/>
    <mergeCell ref="GPG13:GPI13"/>
    <mergeCell ref="GPO13:GPQ13"/>
    <mergeCell ref="GPW13:GPY13"/>
    <mergeCell ref="GQE13:GQG13"/>
    <mergeCell ref="GQM13:GQO13"/>
    <mergeCell ref="GNS13:GNU13"/>
    <mergeCell ref="GOA13:GOC13"/>
    <mergeCell ref="GOI13:GOK13"/>
    <mergeCell ref="GOQ13:GOS13"/>
    <mergeCell ref="GOY13:GPA13"/>
    <mergeCell ref="GME13:GMG13"/>
    <mergeCell ref="GMM13:GMO13"/>
    <mergeCell ref="GMU13:GMW13"/>
    <mergeCell ref="GNC13:GNE13"/>
    <mergeCell ref="GNK13:GNM13"/>
    <mergeCell ref="GKQ13:GKS13"/>
    <mergeCell ref="GKY13:GLA13"/>
    <mergeCell ref="GLG13:GLI13"/>
    <mergeCell ref="GLO13:GLQ13"/>
    <mergeCell ref="GLW13:GLY13"/>
    <mergeCell ref="GJC13:GJE13"/>
    <mergeCell ref="GJK13:GJM13"/>
    <mergeCell ref="GJS13:GJU13"/>
    <mergeCell ref="GKA13:GKC13"/>
    <mergeCell ref="GKI13:GKK13"/>
    <mergeCell ref="GHO13:GHQ13"/>
    <mergeCell ref="GHW13:GHY13"/>
    <mergeCell ref="GIE13:GIG13"/>
    <mergeCell ref="GIM13:GIO13"/>
    <mergeCell ref="GIU13:GIW13"/>
    <mergeCell ref="GGA13:GGC13"/>
    <mergeCell ref="GGI13:GGK13"/>
    <mergeCell ref="GGQ13:GGS13"/>
    <mergeCell ref="GGY13:GHA13"/>
    <mergeCell ref="GHG13:GHI13"/>
    <mergeCell ref="GEM13:GEO13"/>
    <mergeCell ref="GEU13:GEW13"/>
    <mergeCell ref="GFC13:GFE13"/>
    <mergeCell ref="GFK13:GFM13"/>
    <mergeCell ref="GFS13:GFU13"/>
    <mergeCell ref="GCY13:GDA13"/>
    <mergeCell ref="GDG13:GDI13"/>
    <mergeCell ref="GDO13:GDQ13"/>
    <mergeCell ref="GDW13:GDY13"/>
    <mergeCell ref="GEE13:GEG13"/>
    <mergeCell ref="GBK13:GBM13"/>
    <mergeCell ref="GBS13:GBU13"/>
    <mergeCell ref="GCA13:GCC13"/>
    <mergeCell ref="GCI13:GCK13"/>
    <mergeCell ref="GCQ13:GCS13"/>
    <mergeCell ref="FZW13:FZY13"/>
    <mergeCell ref="GAE13:GAG13"/>
    <mergeCell ref="GAM13:GAO13"/>
    <mergeCell ref="GAU13:GAW13"/>
    <mergeCell ref="GBC13:GBE13"/>
    <mergeCell ref="FYI13:FYK13"/>
    <mergeCell ref="FYQ13:FYS13"/>
    <mergeCell ref="FYY13:FZA13"/>
    <mergeCell ref="FZG13:FZI13"/>
    <mergeCell ref="FZO13:FZQ13"/>
    <mergeCell ref="FWU13:FWW13"/>
    <mergeCell ref="FXC13:FXE13"/>
    <mergeCell ref="FXK13:FXM13"/>
    <mergeCell ref="FXS13:FXU13"/>
    <mergeCell ref="FYA13:FYC13"/>
    <mergeCell ref="FVG13:FVI13"/>
    <mergeCell ref="FVO13:FVQ13"/>
    <mergeCell ref="FVW13:FVY13"/>
    <mergeCell ref="FWE13:FWG13"/>
    <mergeCell ref="FWM13:FWO13"/>
    <mergeCell ref="FTS13:FTU13"/>
    <mergeCell ref="FUA13:FUC13"/>
    <mergeCell ref="FUI13:FUK13"/>
    <mergeCell ref="FUQ13:FUS13"/>
    <mergeCell ref="FUY13:FVA13"/>
    <mergeCell ref="FSE13:FSG13"/>
    <mergeCell ref="FSM13:FSO13"/>
    <mergeCell ref="FSU13:FSW13"/>
    <mergeCell ref="FTC13:FTE13"/>
    <mergeCell ref="FTK13:FTM13"/>
    <mergeCell ref="FQQ13:FQS13"/>
    <mergeCell ref="FQY13:FRA13"/>
    <mergeCell ref="FRG13:FRI13"/>
    <mergeCell ref="FRO13:FRQ13"/>
    <mergeCell ref="FRW13:FRY13"/>
    <mergeCell ref="FPC13:FPE13"/>
    <mergeCell ref="FPK13:FPM13"/>
    <mergeCell ref="FPS13:FPU13"/>
    <mergeCell ref="FQA13:FQC13"/>
    <mergeCell ref="FQI13:FQK13"/>
    <mergeCell ref="FNO13:FNQ13"/>
    <mergeCell ref="FNW13:FNY13"/>
    <mergeCell ref="FOE13:FOG13"/>
    <mergeCell ref="FOM13:FOO13"/>
    <mergeCell ref="FOU13:FOW13"/>
    <mergeCell ref="FMA13:FMC13"/>
    <mergeCell ref="FMI13:FMK13"/>
    <mergeCell ref="FMQ13:FMS13"/>
    <mergeCell ref="FMY13:FNA13"/>
    <mergeCell ref="FNG13:FNI13"/>
    <mergeCell ref="FKM13:FKO13"/>
    <mergeCell ref="FKU13:FKW13"/>
    <mergeCell ref="FLC13:FLE13"/>
    <mergeCell ref="FLK13:FLM13"/>
    <mergeCell ref="FLS13:FLU13"/>
    <mergeCell ref="FIY13:FJA13"/>
    <mergeCell ref="FJG13:FJI13"/>
    <mergeCell ref="FJO13:FJQ13"/>
    <mergeCell ref="FJW13:FJY13"/>
    <mergeCell ref="FKE13:FKG13"/>
    <mergeCell ref="FHK13:FHM13"/>
    <mergeCell ref="FHS13:FHU13"/>
    <mergeCell ref="FIA13:FIC13"/>
    <mergeCell ref="FII13:FIK13"/>
    <mergeCell ref="FIQ13:FIS13"/>
    <mergeCell ref="FFW13:FFY13"/>
    <mergeCell ref="FGE13:FGG13"/>
    <mergeCell ref="FGM13:FGO13"/>
    <mergeCell ref="FGU13:FGW13"/>
    <mergeCell ref="FHC13:FHE13"/>
    <mergeCell ref="FEI13:FEK13"/>
    <mergeCell ref="FEQ13:FES13"/>
    <mergeCell ref="FEY13:FFA13"/>
    <mergeCell ref="FFG13:FFI13"/>
    <mergeCell ref="FFO13:FFQ13"/>
    <mergeCell ref="FCU13:FCW13"/>
    <mergeCell ref="FDC13:FDE13"/>
    <mergeCell ref="FDK13:FDM13"/>
    <mergeCell ref="FDS13:FDU13"/>
    <mergeCell ref="FEA13:FEC13"/>
    <mergeCell ref="FBG13:FBI13"/>
    <mergeCell ref="FBO13:FBQ13"/>
    <mergeCell ref="FBW13:FBY13"/>
    <mergeCell ref="FCE13:FCG13"/>
    <mergeCell ref="FCM13:FCO13"/>
    <mergeCell ref="EZS13:EZU13"/>
    <mergeCell ref="FAA13:FAC13"/>
    <mergeCell ref="FAI13:FAK13"/>
    <mergeCell ref="FAQ13:FAS13"/>
    <mergeCell ref="FAY13:FBA13"/>
    <mergeCell ref="EYE13:EYG13"/>
    <mergeCell ref="EYM13:EYO13"/>
    <mergeCell ref="EYU13:EYW13"/>
    <mergeCell ref="EZC13:EZE13"/>
    <mergeCell ref="EZK13:EZM13"/>
    <mergeCell ref="EWQ13:EWS13"/>
    <mergeCell ref="EWY13:EXA13"/>
    <mergeCell ref="EXG13:EXI13"/>
    <mergeCell ref="EXO13:EXQ13"/>
    <mergeCell ref="EXW13:EXY13"/>
    <mergeCell ref="EVC13:EVE13"/>
    <mergeCell ref="EVK13:EVM13"/>
    <mergeCell ref="EVS13:EVU13"/>
    <mergeCell ref="EWA13:EWC13"/>
    <mergeCell ref="EWI13:EWK13"/>
    <mergeCell ref="ETO13:ETQ13"/>
    <mergeCell ref="ETW13:ETY13"/>
    <mergeCell ref="EUE13:EUG13"/>
    <mergeCell ref="EUM13:EUO13"/>
    <mergeCell ref="EUU13:EUW13"/>
    <mergeCell ref="ESA13:ESC13"/>
    <mergeCell ref="ESI13:ESK13"/>
    <mergeCell ref="ESQ13:ESS13"/>
    <mergeCell ref="ESY13:ETA13"/>
    <mergeCell ref="ETG13:ETI13"/>
    <mergeCell ref="EQM13:EQO13"/>
    <mergeCell ref="EQU13:EQW13"/>
    <mergeCell ref="ERC13:ERE13"/>
    <mergeCell ref="ERK13:ERM13"/>
    <mergeCell ref="ERS13:ERU13"/>
    <mergeCell ref="EOY13:EPA13"/>
    <mergeCell ref="EPG13:EPI13"/>
    <mergeCell ref="EPO13:EPQ13"/>
    <mergeCell ref="EPW13:EPY13"/>
    <mergeCell ref="EQE13:EQG13"/>
    <mergeCell ref="ENK13:ENM13"/>
    <mergeCell ref="ENS13:ENU13"/>
    <mergeCell ref="EOA13:EOC13"/>
    <mergeCell ref="EOI13:EOK13"/>
    <mergeCell ref="EOQ13:EOS13"/>
    <mergeCell ref="ELW13:ELY13"/>
    <mergeCell ref="EME13:EMG13"/>
    <mergeCell ref="EMM13:EMO13"/>
    <mergeCell ref="EMU13:EMW13"/>
    <mergeCell ref="ENC13:ENE13"/>
    <mergeCell ref="EKI13:EKK13"/>
    <mergeCell ref="EKQ13:EKS13"/>
    <mergeCell ref="EKY13:ELA13"/>
    <mergeCell ref="ELG13:ELI13"/>
    <mergeCell ref="ELO13:ELQ13"/>
    <mergeCell ref="EIU13:EIW13"/>
    <mergeCell ref="EJC13:EJE13"/>
    <mergeCell ref="EJK13:EJM13"/>
    <mergeCell ref="EJS13:EJU13"/>
    <mergeCell ref="EKA13:EKC13"/>
    <mergeCell ref="EHG13:EHI13"/>
    <mergeCell ref="EHO13:EHQ13"/>
    <mergeCell ref="EHW13:EHY13"/>
    <mergeCell ref="EIE13:EIG13"/>
    <mergeCell ref="EIM13:EIO13"/>
    <mergeCell ref="EFS13:EFU13"/>
    <mergeCell ref="EGA13:EGC13"/>
    <mergeCell ref="EGI13:EGK13"/>
    <mergeCell ref="EGQ13:EGS13"/>
    <mergeCell ref="EGY13:EHA13"/>
    <mergeCell ref="EEE13:EEG13"/>
    <mergeCell ref="EEM13:EEO13"/>
    <mergeCell ref="EEU13:EEW13"/>
    <mergeCell ref="EFC13:EFE13"/>
    <mergeCell ref="EFK13:EFM13"/>
    <mergeCell ref="ECQ13:ECS13"/>
    <mergeCell ref="ECY13:EDA13"/>
    <mergeCell ref="EDG13:EDI13"/>
    <mergeCell ref="EDO13:EDQ13"/>
    <mergeCell ref="EDW13:EDY13"/>
    <mergeCell ref="EBC13:EBE13"/>
    <mergeCell ref="EBK13:EBM13"/>
    <mergeCell ref="EBS13:EBU13"/>
    <mergeCell ref="ECA13:ECC13"/>
    <mergeCell ref="ECI13:ECK13"/>
    <mergeCell ref="DZO13:DZQ13"/>
    <mergeCell ref="DZW13:DZY13"/>
    <mergeCell ref="EAE13:EAG13"/>
    <mergeCell ref="EAM13:EAO13"/>
    <mergeCell ref="EAU13:EAW13"/>
    <mergeCell ref="DYA13:DYC13"/>
    <mergeCell ref="DYI13:DYK13"/>
    <mergeCell ref="DYQ13:DYS13"/>
    <mergeCell ref="DYY13:DZA13"/>
    <mergeCell ref="DZG13:DZI13"/>
    <mergeCell ref="DWM13:DWO13"/>
    <mergeCell ref="DWU13:DWW13"/>
    <mergeCell ref="DXC13:DXE13"/>
    <mergeCell ref="DXK13:DXM13"/>
    <mergeCell ref="DXS13:DXU13"/>
    <mergeCell ref="DUY13:DVA13"/>
    <mergeCell ref="DVG13:DVI13"/>
    <mergeCell ref="DVO13:DVQ13"/>
    <mergeCell ref="DVW13:DVY13"/>
    <mergeCell ref="DWE13:DWG13"/>
    <mergeCell ref="DTK13:DTM13"/>
    <mergeCell ref="DTS13:DTU13"/>
    <mergeCell ref="DUA13:DUC13"/>
    <mergeCell ref="DUI13:DUK13"/>
    <mergeCell ref="DUQ13:DUS13"/>
    <mergeCell ref="DRW13:DRY13"/>
    <mergeCell ref="DSE13:DSG13"/>
    <mergeCell ref="DSM13:DSO13"/>
    <mergeCell ref="DSU13:DSW13"/>
    <mergeCell ref="DTC13:DTE13"/>
    <mergeCell ref="DQI13:DQK13"/>
    <mergeCell ref="DQQ13:DQS13"/>
    <mergeCell ref="DQY13:DRA13"/>
    <mergeCell ref="DRG13:DRI13"/>
    <mergeCell ref="DRO13:DRQ13"/>
    <mergeCell ref="DOU13:DOW13"/>
    <mergeCell ref="DPC13:DPE13"/>
    <mergeCell ref="DPK13:DPM13"/>
    <mergeCell ref="DPS13:DPU13"/>
    <mergeCell ref="DQA13:DQC13"/>
    <mergeCell ref="DNG13:DNI13"/>
    <mergeCell ref="DNO13:DNQ13"/>
    <mergeCell ref="DNW13:DNY13"/>
    <mergeCell ref="DOE13:DOG13"/>
    <mergeCell ref="DOM13:DOO13"/>
    <mergeCell ref="DLS13:DLU13"/>
    <mergeCell ref="DMA13:DMC13"/>
    <mergeCell ref="DMI13:DMK13"/>
    <mergeCell ref="DMQ13:DMS13"/>
    <mergeCell ref="DMY13:DNA13"/>
    <mergeCell ref="DKE13:DKG13"/>
    <mergeCell ref="DKM13:DKO13"/>
    <mergeCell ref="DKU13:DKW13"/>
    <mergeCell ref="DLC13:DLE13"/>
    <mergeCell ref="DLK13:DLM13"/>
    <mergeCell ref="DIQ13:DIS13"/>
    <mergeCell ref="DIY13:DJA13"/>
    <mergeCell ref="DJG13:DJI13"/>
    <mergeCell ref="DJO13:DJQ13"/>
    <mergeCell ref="DJW13:DJY13"/>
    <mergeCell ref="DHC13:DHE13"/>
    <mergeCell ref="DHK13:DHM13"/>
    <mergeCell ref="DHS13:DHU13"/>
    <mergeCell ref="DIA13:DIC13"/>
    <mergeCell ref="DII13:DIK13"/>
    <mergeCell ref="DFO13:DFQ13"/>
    <mergeCell ref="DFW13:DFY13"/>
    <mergeCell ref="DGE13:DGG13"/>
    <mergeCell ref="DGM13:DGO13"/>
    <mergeCell ref="DGU13:DGW13"/>
    <mergeCell ref="DEA13:DEC13"/>
    <mergeCell ref="DEI13:DEK13"/>
    <mergeCell ref="DEQ13:DES13"/>
    <mergeCell ref="DEY13:DFA13"/>
    <mergeCell ref="DFG13:DFI13"/>
    <mergeCell ref="DCM13:DCO13"/>
    <mergeCell ref="DCU13:DCW13"/>
    <mergeCell ref="DDC13:DDE13"/>
    <mergeCell ref="DDK13:DDM13"/>
    <mergeCell ref="DDS13:DDU13"/>
    <mergeCell ref="DAY13:DBA13"/>
    <mergeCell ref="DBG13:DBI13"/>
    <mergeCell ref="DBO13:DBQ13"/>
    <mergeCell ref="DBW13:DBY13"/>
    <mergeCell ref="DCE13:DCG13"/>
    <mergeCell ref="CZK13:CZM13"/>
    <mergeCell ref="CZS13:CZU13"/>
    <mergeCell ref="DAA13:DAC13"/>
    <mergeCell ref="DAI13:DAK13"/>
    <mergeCell ref="DAQ13:DAS13"/>
    <mergeCell ref="CXW13:CXY13"/>
    <mergeCell ref="CYE13:CYG13"/>
    <mergeCell ref="CYM13:CYO13"/>
    <mergeCell ref="CYU13:CYW13"/>
    <mergeCell ref="CZC13:CZE13"/>
    <mergeCell ref="CWI13:CWK13"/>
    <mergeCell ref="CWQ13:CWS13"/>
    <mergeCell ref="CWY13:CXA13"/>
    <mergeCell ref="CXG13:CXI13"/>
    <mergeCell ref="CXO13:CXQ13"/>
    <mergeCell ref="CUU13:CUW13"/>
    <mergeCell ref="CVC13:CVE13"/>
    <mergeCell ref="CVK13:CVM13"/>
    <mergeCell ref="CVS13:CVU13"/>
    <mergeCell ref="CWA13:CWC13"/>
    <mergeCell ref="CTG13:CTI13"/>
    <mergeCell ref="CTO13:CTQ13"/>
    <mergeCell ref="CTW13:CTY13"/>
    <mergeCell ref="CUE13:CUG13"/>
    <mergeCell ref="CUM13:CUO13"/>
    <mergeCell ref="CRS13:CRU13"/>
    <mergeCell ref="CSA13:CSC13"/>
    <mergeCell ref="CSI13:CSK13"/>
    <mergeCell ref="CSQ13:CSS13"/>
    <mergeCell ref="CSY13:CTA13"/>
    <mergeCell ref="CQE13:CQG13"/>
    <mergeCell ref="CQM13:CQO13"/>
    <mergeCell ref="CQU13:CQW13"/>
    <mergeCell ref="CRC13:CRE13"/>
    <mergeCell ref="CRK13:CRM13"/>
    <mergeCell ref="COQ13:COS13"/>
    <mergeCell ref="COY13:CPA13"/>
    <mergeCell ref="CPG13:CPI13"/>
    <mergeCell ref="CPO13:CPQ13"/>
    <mergeCell ref="CPW13:CPY13"/>
    <mergeCell ref="CNC13:CNE13"/>
    <mergeCell ref="CNK13:CNM13"/>
    <mergeCell ref="CNS13:CNU13"/>
    <mergeCell ref="COA13:COC13"/>
    <mergeCell ref="COI13:COK13"/>
    <mergeCell ref="CLO13:CLQ13"/>
    <mergeCell ref="CLW13:CLY13"/>
    <mergeCell ref="CME13:CMG13"/>
    <mergeCell ref="CMM13:CMO13"/>
    <mergeCell ref="CMU13:CMW13"/>
    <mergeCell ref="CKA13:CKC13"/>
    <mergeCell ref="CKI13:CKK13"/>
    <mergeCell ref="CKQ13:CKS13"/>
    <mergeCell ref="CKY13:CLA13"/>
    <mergeCell ref="CLG13:CLI13"/>
    <mergeCell ref="CIM13:CIO13"/>
    <mergeCell ref="CIU13:CIW13"/>
    <mergeCell ref="CJC13:CJE13"/>
    <mergeCell ref="CJK13:CJM13"/>
    <mergeCell ref="CJS13:CJU13"/>
    <mergeCell ref="CGY13:CHA13"/>
    <mergeCell ref="CHG13:CHI13"/>
    <mergeCell ref="CHO13:CHQ13"/>
    <mergeCell ref="CHW13:CHY13"/>
    <mergeCell ref="CIE13:CIG13"/>
    <mergeCell ref="CFK13:CFM13"/>
    <mergeCell ref="CFS13:CFU13"/>
    <mergeCell ref="CGA13:CGC13"/>
    <mergeCell ref="CGI13:CGK13"/>
    <mergeCell ref="CGQ13:CGS13"/>
    <mergeCell ref="CDW13:CDY13"/>
    <mergeCell ref="CEE13:CEG13"/>
    <mergeCell ref="CEM13:CEO13"/>
    <mergeCell ref="CEU13:CEW13"/>
    <mergeCell ref="CFC13:CFE13"/>
    <mergeCell ref="CCI13:CCK13"/>
    <mergeCell ref="CCQ13:CCS13"/>
    <mergeCell ref="CCY13:CDA13"/>
    <mergeCell ref="CDG13:CDI13"/>
    <mergeCell ref="CDO13:CDQ13"/>
    <mergeCell ref="CAU13:CAW13"/>
    <mergeCell ref="CBC13:CBE13"/>
    <mergeCell ref="CBK13:CBM13"/>
    <mergeCell ref="CBS13:CBU13"/>
    <mergeCell ref="CCA13:CCC13"/>
    <mergeCell ref="BZG13:BZI13"/>
    <mergeCell ref="BZO13:BZQ13"/>
    <mergeCell ref="BZW13:BZY13"/>
    <mergeCell ref="CAE13:CAG13"/>
    <mergeCell ref="CAM13:CAO13"/>
    <mergeCell ref="BXS13:BXU13"/>
    <mergeCell ref="BYA13:BYC13"/>
    <mergeCell ref="BYI13:BYK13"/>
    <mergeCell ref="BYQ13:BYS13"/>
    <mergeCell ref="BYY13:BZA13"/>
    <mergeCell ref="BWE13:BWG13"/>
    <mergeCell ref="BWM13:BWO13"/>
    <mergeCell ref="BWU13:BWW13"/>
    <mergeCell ref="BXC13:BXE13"/>
    <mergeCell ref="BXK13:BXM13"/>
    <mergeCell ref="BUQ13:BUS13"/>
    <mergeCell ref="BUY13:BVA13"/>
    <mergeCell ref="BVG13:BVI13"/>
    <mergeCell ref="BVO13:BVQ13"/>
    <mergeCell ref="BVW13:BVY13"/>
    <mergeCell ref="BTC13:BTE13"/>
    <mergeCell ref="BTK13:BTM13"/>
    <mergeCell ref="BTS13:BTU13"/>
    <mergeCell ref="BUA13:BUC13"/>
    <mergeCell ref="BUI13:BUK13"/>
    <mergeCell ref="BRO13:BRQ13"/>
    <mergeCell ref="BRW13:BRY13"/>
    <mergeCell ref="BSE13:BSG13"/>
    <mergeCell ref="BSM13:BSO13"/>
    <mergeCell ref="BSU13:BSW13"/>
    <mergeCell ref="BQA13:BQC13"/>
    <mergeCell ref="BQI13:BQK13"/>
    <mergeCell ref="BQQ13:BQS13"/>
    <mergeCell ref="BQY13:BRA13"/>
    <mergeCell ref="BRG13:BRI13"/>
    <mergeCell ref="BOM13:BOO13"/>
    <mergeCell ref="BOU13:BOW13"/>
    <mergeCell ref="BPC13:BPE13"/>
    <mergeCell ref="BPK13:BPM13"/>
    <mergeCell ref="BPS13:BPU13"/>
    <mergeCell ref="BMY13:BNA13"/>
    <mergeCell ref="BNG13:BNI13"/>
    <mergeCell ref="BNO13:BNQ13"/>
    <mergeCell ref="BNW13:BNY13"/>
    <mergeCell ref="BOE13:BOG13"/>
    <mergeCell ref="BLK13:BLM13"/>
    <mergeCell ref="BLS13:BLU13"/>
    <mergeCell ref="BMA13:BMC13"/>
    <mergeCell ref="BMI13:BMK13"/>
    <mergeCell ref="BMQ13:BMS13"/>
    <mergeCell ref="BJW13:BJY13"/>
    <mergeCell ref="BKE13:BKG13"/>
    <mergeCell ref="BKM13:BKO13"/>
    <mergeCell ref="BKU13:BKW13"/>
    <mergeCell ref="BLC13:BLE13"/>
    <mergeCell ref="BII13:BIK13"/>
    <mergeCell ref="BIQ13:BIS13"/>
    <mergeCell ref="BIY13:BJA13"/>
    <mergeCell ref="BJG13:BJI13"/>
    <mergeCell ref="BJO13:BJQ13"/>
    <mergeCell ref="BGU13:BGW13"/>
    <mergeCell ref="BHC13:BHE13"/>
    <mergeCell ref="BHK13:BHM13"/>
    <mergeCell ref="BHS13:BHU13"/>
    <mergeCell ref="BIA13:BIC13"/>
    <mergeCell ref="BFG13:BFI13"/>
    <mergeCell ref="BFO13:BFQ13"/>
    <mergeCell ref="BFW13:BFY13"/>
    <mergeCell ref="BGE13:BGG13"/>
    <mergeCell ref="BGM13:BGO13"/>
    <mergeCell ref="BDS13:BDU13"/>
    <mergeCell ref="BEA13:BEC13"/>
    <mergeCell ref="BEI13:BEK13"/>
    <mergeCell ref="BEQ13:BES13"/>
    <mergeCell ref="BEY13:BFA13"/>
    <mergeCell ref="BCE13:BCG13"/>
    <mergeCell ref="BCM13:BCO13"/>
    <mergeCell ref="BCU13:BCW13"/>
    <mergeCell ref="BDC13:BDE13"/>
    <mergeCell ref="BDK13:BDM13"/>
    <mergeCell ref="BAQ13:BAS13"/>
    <mergeCell ref="BAY13:BBA13"/>
    <mergeCell ref="BBG13:BBI13"/>
    <mergeCell ref="BBO13:BBQ13"/>
    <mergeCell ref="BBW13:BBY13"/>
    <mergeCell ref="AZC13:AZE13"/>
    <mergeCell ref="AZK13:AZM13"/>
    <mergeCell ref="AZS13:AZU13"/>
    <mergeCell ref="BAA13:BAC13"/>
    <mergeCell ref="BAI13:BAK13"/>
    <mergeCell ref="AXO13:AXQ13"/>
    <mergeCell ref="AXW13:AXY13"/>
    <mergeCell ref="AYE13:AYG13"/>
    <mergeCell ref="AYM13:AYO13"/>
    <mergeCell ref="AYU13:AYW13"/>
    <mergeCell ref="AWA13:AWC13"/>
    <mergeCell ref="AWI13:AWK13"/>
    <mergeCell ref="AWQ13:AWS13"/>
    <mergeCell ref="AWY13:AXA13"/>
    <mergeCell ref="AXG13:AXI13"/>
    <mergeCell ref="AUM13:AUO13"/>
    <mergeCell ref="AUU13:AUW13"/>
    <mergeCell ref="AVC13:AVE13"/>
    <mergeCell ref="AVK13:AVM13"/>
    <mergeCell ref="AVS13:AVU13"/>
    <mergeCell ref="ASY13:ATA13"/>
    <mergeCell ref="ATG13:ATI13"/>
    <mergeCell ref="ATO13:ATQ13"/>
    <mergeCell ref="ATW13:ATY13"/>
    <mergeCell ref="AUE13:AUG13"/>
    <mergeCell ref="ARK13:ARM13"/>
    <mergeCell ref="ARS13:ARU13"/>
    <mergeCell ref="ASA13:ASC13"/>
    <mergeCell ref="ASI13:ASK13"/>
    <mergeCell ref="ASQ13:ASS13"/>
    <mergeCell ref="APW13:APY13"/>
    <mergeCell ref="AQE13:AQG13"/>
    <mergeCell ref="AQM13:AQO13"/>
    <mergeCell ref="AQU13:AQW13"/>
    <mergeCell ref="ARC13:ARE13"/>
    <mergeCell ref="AOI13:AOK13"/>
    <mergeCell ref="AOQ13:AOS13"/>
    <mergeCell ref="AOY13:APA13"/>
    <mergeCell ref="APG13:API13"/>
    <mergeCell ref="APO13:APQ13"/>
    <mergeCell ref="AMU13:AMW13"/>
    <mergeCell ref="ANC13:ANE13"/>
    <mergeCell ref="ANK13:ANM13"/>
    <mergeCell ref="ANS13:ANU13"/>
    <mergeCell ref="AOA13:AOC13"/>
    <mergeCell ref="ALG13:ALI13"/>
    <mergeCell ref="ALO13:ALQ13"/>
    <mergeCell ref="ALW13:ALY13"/>
    <mergeCell ref="AME13:AMG13"/>
    <mergeCell ref="AMM13:AMO13"/>
    <mergeCell ref="AJS13:AJU13"/>
    <mergeCell ref="AKA13:AKC13"/>
    <mergeCell ref="AKI13:AKK13"/>
    <mergeCell ref="AKQ13:AKS13"/>
    <mergeCell ref="AKY13:ALA13"/>
    <mergeCell ref="AIE13:AIG13"/>
    <mergeCell ref="AIM13:AIO13"/>
    <mergeCell ref="AIU13:AIW13"/>
    <mergeCell ref="AJC13:AJE13"/>
    <mergeCell ref="AJK13:AJM13"/>
    <mergeCell ref="AGQ13:AGS13"/>
    <mergeCell ref="AGY13:AHA13"/>
    <mergeCell ref="AHG13:AHI13"/>
    <mergeCell ref="AHO13:AHQ13"/>
    <mergeCell ref="AHW13:AHY13"/>
    <mergeCell ref="AFC13:AFE13"/>
    <mergeCell ref="AFK13:AFM13"/>
    <mergeCell ref="AFS13:AFU13"/>
    <mergeCell ref="AGA13:AGC13"/>
    <mergeCell ref="AGI13:AGK13"/>
    <mergeCell ref="ADO13:ADQ13"/>
    <mergeCell ref="ADW13:ADY13"/>
    <mergeCell ref="AEE13:AEG13"/>
    <mergeCell ref="AEM13:AEO13"/>
    <mergeCell ref="AEU13:AEW13"/>
    <mergeCell ref="ACA13:ACC13"/>
    <mergeCell ref="ACI13:ACK13"/>
    <mergeCell ref="ACQ13:ACS13"/>
    <mergeCell ref="ACY13:ADA13"/>
    <mergeCell ref="ADG13:ADI13"/>
    <mergeCell ref="AAM13:AAO13"/>
    <mergeCell ref="AAU13:AAW13"/>
    <mergeCell ref="ABC13:ABE13"/>
    <mergeCell ref="ABK13:ABM13"/>
    <mergeCell ref="ABS13:ABU13"/>
    <mergeCell ref="YY13:ZA13"/>
    <mergeCell ref="ZG13:ZI13"/>
    <mergeCell ref="ZO13:ZQ13"/>
    <mergeCell ref="ZW13:ZY13"/>
    <mergeCell ref="AAE13:AAG13"/>
    <mergeCell ref="XK13:XM13"/>
    <mergeCell ref="XS13:XU13"/>
    <mergeCell ref="YA13:YC13"/>
    <mergeCell ref="YI13:YK13"/>
    <mergeCell ref="YQ13:YS13"/>
    <mergeCell ref="VW13:VY13"/>
    <mergeCell ref="WE13:WG13"/>
    <mergeCell ref="WM13:WO13"/>
    <mergeCell ref="WU13:WW13"/>
    <mergeCell ref="XC13:XE13"/>
    <mergeCell ref="UI13:UK13"/>
    <mergeCell ref="UQ13:US13"/>
    <mergeCell ref="UY13:VA13"/>
    <mergeCell ref="VG13:VI13"/>
    <mergeCell ref="VO13:VQ13"/>
    <mergeCell ref="SU13:SW13"/>
    <mergeCell ref="TC13:TE13"/>
    <mergeCell ref="TK13:TM13"/>
    <mergeCell ref="TS13:TU13"/>
    <mergeCell ref="UA13:UC13"/>
    <mergeCell ref="RG13:RI13"/>
    <mergeCell ref="RO13:RQ13"/>
    <mergeCell ref="RW13:RY13"/>
    <mergeCell ref="SE13:SG13"/>
    <mergeCell ref="SM13:SO13"/>
    <mergeCell ref="PS13:PU13"/>
    <mergeCell ref="QA13:QC13"/>
    <mergeCell ref="QI13:QK13"/>
    <mergeCell ref="QQ13:QS13"/>
    <mergeCell ref="QY13:RA13"/>
    <mergeCell ref="OE13:OG13"/>
    <mergeCell ref="OM13:OO13"/>
    <mergeCell ref="OU13:OW13"/>
    <mergeCell ref="PC13:PE13"/>
    <mergeCell ref="PK13:PM13"/>
    <mergeCell ref="MQ13:MS13"/>
    <mergeCell ref="MY13:NA13"/>
    <mergeCell ref="NG13:NI13"/>
    <mergeCell ref="NO13:NQ13"/>
    <mergeCell ref="NW13:NY13"/>
    <mergeCell ref="LC13:LE13"/>
    <mergeCell ref="LK13:LM13"/>
    <mergeCell ref="LS13:LU13"/>
    <mergeCell ref="MA13:MC13"/>
    <mergeCell ref="MI13:MK13"/>
    <mergeCell ref="JO13:JQ13"/>
    <mergeCell ref="JW13:JY13"/>
    <mergeCell ref="KE13:KG13"/>
    <mergeCell ref="KM13:KO13"/>
    <mergeCell ref="KU13:KW13"/>
    <mergeCell ref="IA13:IC13"/>
    <mergeCell ref="II13:IK13"/>
    <mergeCell ref="IQ13:IS13"/>
    <mergeCell ref="IY13:JA13"/>
    <mergeCell ref="JG13:JI13"/>
    <mergeCell ref="GM13:GO13"/>
    <mergeCell ref="GU13:GW13"/>
    <mergeCell ref="HC13:HE13"/>
    <mergeCell ref="HK13:HM13"/>
    <mergeCell ref="HS13:HU13"/>
    <mergeCell ref="EY13:FA13"/>
    <mergeCell ref="FG13:FI13"/>
    <mergeCell ref="FO13:FQ13"/>
    <mergeCell ref="FW13:FY13"/>
    <mergeCell ref="GE13:GG13"/>
    <mergeCell ref="DK13:DM13"/>
    <mergeCell ref="DS13:DU13"/>
    <mergeCell ref="EA13:EC13"/>
    <mergeCell ref="EI13:EK13"/>
    <mergeCell ref="EQ13:ES13"/>
    <mergeCell ref="XEQ12:XES12"/>
    <mergeCell ref="XEY12:XFA12"/>
    <mergeCell ref="C13:E13"/>
    <mergeCell ref="K13:M13"/>
    <mergeCell ref="S13:U13"/>
    <mergeCell ref="AA13:AC13"/>
    <mergeCell ref="AI13:AK13"/>
    <mergeCell ref="AQ13:AS13"/>
    <mergeCell ref="AY13:BA13"/>
    <mergeCell ref="BG13:BI13"/>
    <mergeCell ref="BO13:BQ13"/>
    <mergeCell ref="BW13:BY13"/>
    <mergeCell ref="CE13:CG13"/>
    <mergeCell ref="CM13:CO13"/>
    <mergeCell ref="CU13:CW13"/>
    <mergeCell ref="DC13:DE13"/>
    <mergeCell ref="XDC12:XDE12"/>
    <mergeCell ref="XDK12:XDM12"/>
    <mergeCell ref="XDS12:XDU12"/>
    <mergeCell ref="XEA12:XEC12"/>
    <mergeCell ref="XEI12:XEK12"/>
    <mergeCell ref="XBO12:XBQ12"/>
    <mergeCell ref="XBW12:XBY12"/>
    <mergeCell ref="XCE12:XCG12"/>
    <mergeCell ref="XCM12:XCO12"/>
    <mergeCell ref="XCU12:XCW12"/>
    <mergeCell ref="XAA12:XAC12"/>
    <mergeCell ref="XAI12:XAK12"/>
    <mergeCell ref="XAQ12:XAS12"/>
    <mergeCell ref="XAY12:XBA12"/>
    <mergeCell ref="XBG12:XBI12"/>
    <mergeCell ref="WYM12:WYO12"/>
    <mergeCell ref="WYU12:WYW12"/>
    <mergeCell ref="WZC12:WZE12"/>
    <mergeCell ref="WZK12:WZM12"/>
    <mergeCell ref="WZS12:WZU12"/>
    <mergeCell ref="WWY12:WXA12"/>
    <mergeCell ref="WXG12:WXI12"/>
    <mergeCell ref="WXO12:WXQ12"/>
    <mergeCell ref="WXW12:WXY12"/>
    <mergeCell ref="WYE12:WYG12"/>
    <mergeCell ref="WVK12:WVM12"/>
    <mergeCell ref="WVS12:WVU12"/>
    <mergeCell ref="WWA12:WWC12"/>
    <mergeCell ref="WWI12:WWK12"/>
    <mergeCell ref="WWQ12:WWS12"/>
    <mergeCell ref="WTW12:WTY12"/>
    <mergeCell ref="WUE12:WUG12"/>
    <mergeCell ref="WUM12:WUO12"/>
    <mergeCell ref="WUU12:WUW12"/>
    <mergeCell ref="WVC12:WVE12"/>
    <mergeCell ref="WSI12:WSK12"/>
    <mergeCell ref="WSQ12:WSS12"/>
    <mergeCell ref="WSY12:WTA12"/>
    <mergeCell ref="WTG12:WTI12"/>
    <mergeCell ref="WTO12:WTQ12"/>
    <mergeCell ref="WQU12:WQW12"/>
    <mergeCell ref="WRC12:WRE12"/>
    <mergeCell ref="WRK12:WRM12"/>
    <mergeCell ref="WRS12:WRU12"/>
    <mergeCell ref="WSA12:WSC12"/>
    <mergeCell ref="WPG12:WPI12"/>
    <mergeCell ref="WPO12:WPQ12"/>
    <mergeCell ref="WPW12:WPY12"/>
    <mergeCell ref="WQE12:WQG12"/>
    <mergeCell ref="WQM12:WQO12"/>
    <mergeCell ref="WNS12:WNU12"/>
    <mergeCell ref="WOA12:WOC12"/>
    <mergeCell ref="WOI12:WOK12"/>
    <mergeCell ref="WOQ12:WOS12"/>
    <mergeCell ref="WOY12:WPA12"/>
    <mergeCell ref="WME12:WMG12"/>
    <mergeCell ref="WMM12:WMO12"/>
    <mergeCell ref="WMU12:WMW12"/>
    <mergeCell ref="WNC12:WNE12"/>
    <mergeCell ref="WNK12:WNM12"/>
    <mergeCell ref="WKQ12:WKS12"/>
    <mergeCell ref="WKY12:WLA12"/>
    <mergeCell ref="WLG12:WLI12"/>
    <mergeCell ref="WLO12:WLQ12"/>
    <mergeCell ref="WLW12:WLY12"/>
    <mergeCell ref="WJC12:WJE12"/>
    <mergeCell ref="WJK12:WJM12"/>
    <mergeCell ref="WJS12:WJU12"/>
    <mergeCell ref="WKA12:WKC12"/>
    <mergeCell ref="WKI12:WKK12"/>
    <mergeCell ref="WHO12:WHQ12"/>
    <mergeCell ref="WHW12:WHY12"/>
    <mergeCell ref="WIE12:WIG12"/>
    <mergeCell ref="WIM12:WIO12"/>
    <mergeCell ref="WIU12:WIW12"/>
    <mergeCell ref="WGA12:WGC12"/>
    <mergeCell ref="WGI12:WGK12"/>
    <mergeCell ref="WGQ12:WGS12"/>
    <mergeCell ref="WGY12:WHA12"/>
    <mergeCell ref="WHG12:WHI12"/>
    <mergeCell ref="WEM12:WEO12"/>
    <mergeCell ref="WEU12:WEW12"/>
    <mergeCell ref="WFC12:WFE12"/>
    <mergeCell ref="WFK12:WFM12"/>
    <mergeCell ref="WFS12:WFU12"/>
    <mergeCell ref="WCY12:WDA12"/>
    <mergeCell ref="WDG12:WDI12"/>
    <mergeCell ref="WDO12:WDQ12"/>
    <mergeCell ref="WDW12:WDY12"/>
    <mergeCell ref="WEE12:WEG12"/>
    <mergeCell ref="WBK12:WBM12"/>
    <mergeCell ref="WBS12:WBU12"/>
    <mergeCell ref="WCA12:WCC12"/>
    <mergeCell ref="WCI12:WCK12"/>
    <mergeCell ref="WCQ12:WCS12"/>
    <mergeCell ref="VZW12:VZY12"/>
    <mergeCell ref="WAE12:WAG12"/>
    <mergeCell ref="WAM12:WAO12"/>
    <mergeCell ref="WAU12:WAW12"/>
    <mergeCell ref="WBC12:WBE12"/>
    <mergeCell ref="VYI12:VYK12"/>
    <mergeCell ref="VYQ12:VYS12"/>
    <mergeCell ref="VYY12:VZA12"/>
    <mergeCell ref="VZG12:VZI12"/>
    <mergeCell ref="VZO12:VZQ12"/>
    <mergeCell ref="VWU12:VWW12"/>
    <mergeCell ref="VXC12:VXE12"/>
    <mergeCell ref="VXK12:VXM12"/>
    <mergeCell ref="VXS12:VXU12"/>
    <mergeCell ref="VYA12:VYC12"/>
    <mergeCell ref="VVG12:VVI12"/>
    <mergeCell ref="VVO12:VVQ12"/>
    <mergeCell ref="VVW12:VVY12"/>
    <mergeCell ref="VWE12:VWG12"/>
    <mergeCell ref="VWM12:VWO12"/>
    <mergeCell ref="VTS12:VTU12"/>
    <mergeCell ref="VUA12:VUC12"/>
    <mergeCell ref="VUI12:VUK12"/>
    <mergeCell ref="VUQ12:VUS12"/>
    <mergeCell ref="VUY12:VVA12"/>
    <mergeCell ref="VSE12:VSG12"/>
    <mergeCell ref="VSM12:VSO12"/>
    <mergeCell ref="VSU12:VSW12"/>
    <mergeCell ref="VTC12:VTE12"/>
    <mergeCell ref="VTK12:VTM12"/>
    <mergeCell ref="VQQ12:VQS12"/>
    <mergeCell ref="VQY12:VRA12"/>
    <mergeCell ref="VRG12:VRI12"/>
    <mergeCell ref="VRO12:VRQ12"/>
    <mergeCell ref="VRW12:VRY12"/>
    <mergeCell ref="VPC12:VPE12"/>
    <mergeCell ref="VPK12:VPM12"/>
    <mergeCell ref="VPS12:VPU12"/>
    <mergeCell ref="VQA12:VQC12"/>
    <mergeCell ref="VQI12:VQK12"/>
    <mergeCell ref="VNO12:VNQ12"/>
    <mergeCell ref="VNW12:VNY12"/>
    <mergeCell ref="VOE12:VOG12"/>
    <mergeCell ref="VOM12:VOO12"/>
    <mergeCell ref="VOU12:VOW12"/>
    <mergeCell ref="VMA12:VMC12"/>
    <mergeCell ref="VMI12:VMK12"/>
    <mergeCell ref="VMQ12:VMS12"/>
    <mergeCell ref="VMY12:VNA12"/>
    <mergeCell ref="VNG12:VNI12"/>
    <mergeCell ref="VKM12:VKO12"/>
    <mergeCell ref="VKU12:VKW12"/>
    <mergeCell ref="VLC12:VLE12"/>
    <mergeCell ref="VLK12:VLM12"/>
    <mergeCell ref="VLS12:VLU12"/>
    <mergeCell ref="VIY12:VJA12"/>
    <mergeCell ref="VJG12:VJI12"/>
    <mergeCell ref="VJO12:VJQ12"/>
    <mergeCell ref="VJW12:VJY12"/>
    <mergeCell ref="VKE12:VKG12"/>
    <mergeCell ref="VHK12:VHM12"/>
    <mergeCell ref="VHS12:VHU12"/>
    <mergeCell ref="VIA12:VIC12"/>
    <mergeCell ref="VII12:VIK12"/>
    <mergeCell ref="VIQ12:VIS12"/>
    <mergeCell ref="VFW12:VFY12"/>
    <mergeCell ref="VGE12:VGG12"/>
    <mergeCell ref="VGM12:VGO12"/>
    <mergeCell ref="VGU12:VGW12"/>
    <mergeCell ref="VHC12:VHE12"/>
    <mergeCell ref="VEI12:VEK12"/>
    <mergeCell ref="VEQ12:VES12"/>
    <mergeCell ref="VEY12:VFA12"/>
    <mergeCell ref="VFG12:VFI12"/>
    <mergeCell ref="VFO12:VFQ12"/>
    <mergeCell ref="VCU12:VCW12"/>
    <mergeCell ref="VDC12:VDE12"/>
    <mergeCell ref="VDK12:VDM12"/>
    <mergeCell ref="VDS12:VDU12"/>
    <mergeCell ref="VEA12:VEC12"/>
    <mergeCell ref="VBG12:VBI12"/>
    <mergeCell ref="VBO12:VBQ12"/>
    <mergeCell ref="VBW12:VBY12"/>
    <mergeCell ref="VCE12:VCG12"/>
    <mergeCell ref="VCM12:VCO12"/>
    <mergeCell ref="UZS12:UZU12"/>
    <mergeCell ref="VAA12:VAC12"/>
    <mergeCell ref="VAI12:VAK12"/>
    <mergeCell ref="VAQ12:VAS12"/>
    <mergeCell ref="VAY12:VBA12"/>
    <mergeCell ref="UYE12:UYG12"/>
    <mergeCell ref="UYM12:UYO12"/>
    <mergeCell ref="UYU12:UYW12"/>
    <mergeCell ref="UZC12:UZE12"/>
    <mergeCell ref="UZK12:UZM12"/>
    <mergeCell ref="UWQ12:UWS12"/>
    <mergeCell ref="UWY12:UXA12"/>
    <mergeCell ref="UXG12:UXI12"/>
    <mergeCell ref="UXO12:UXQ12"/>
    <mergeCell ref="UXW12:UXY12"/>
    <mergeCell ref="UVC12:UVE12"/>
    <mergeCell ref="UVK12:UVM12"/>
    <mergeCell ref="UVS12:UVU12"/>
    <mergeCell ref="UWA12:UWC12"/>
    <mergeCell ref="UWI12:UWK12"/>
    <mergeCell ref="UTO12:UTQ12"/>
    <mergeCell ref="UTW12:UTY12"/>
    <mergeCell ref="UUE12:UUG12"/>
    <mergeCell ref="UUM12:UUO12"/>
    <mergeCell ref="UUU12:UUW12"/>
    <mergeCell ref="USA12:USC12"/>
    <mergeCell ref="USI12:USK12"/>
    <mergeCell ref="USQ12:USS12"/>
    <mergeCell ref="USY12:UTA12"/>
    <mergeCell ref="UTG12:UTI12"/>
    <mergeCell ref="UQM12:UQO12"/>
    <mergeCell ref="UQU12:UQW12"/>
    <mergeCell ref="URC12:URE12"/>
    <mergeCell ref="URK12:URM12"/>
    <mergeCell ref="URS12:URU12"/>
    <mergeCell ref="UOY12:UPA12"/>
    <mergeCell ref="UPG12:UPI12"/>
    <mergeCell ref="UPO12:UPQ12"/>
    <mergeCell ref="UPW12:UPY12"/>
    <mergeCell ref="UQE12:UQG12"/>
    <mergeCell ref="UNK12:UNM12"/>
    <mergeCell ref="UNS12:UNU12"/>
    <mergeCell ref="UOA12:UOC12"/>
    <mergeCell ref="UOI12:UOK12"/>
    <mergeCell ref="UOQ12:UOS12"/>
    <mergeCell ref="ULW12:ULY12"/>
    <mergeCell ref="UME12:UMG12"/>
    <mergeCell ref="UMM12:UMO12"/>
    <mergeCell ref="UMU12:UMW12"/>
    <mergeCell ref="UNC12:UNE12"/>
    <mergeCell ref="UKI12:UKK12"/>
    <mergeCell ref="UKQ12:UKS12"/>
    <mergeCell ref="UKY12:ULA12"/>
    <mergeCell ref="ULG12:ULI12"/>
    <mergeCell ref="ULO12:ULQ12"/>
    <mergeCell ref="UIU12:UIW12"/>
    <mergeCell ref="UJC12:UJE12"/>
    <mergeCell ref="UJK12:UJM12"/>
    <mergeCell ref="UJS12:UJU12"/>
    <mergeCell ref="UKA12:UKC12"/>
    <mergeCell ref="UHG12:UHI12"/>
    <mergeCell ref="UHO12:UHQ12"/>
    <mergeCell ref="UHW12:UHY12"/>
    <mergeCell ref="UIE12:UIG12"/>
    <mergeCell ref="UIM12:UIO12"/>
    <mergeCell ref="UFS12:UFU12"/>
    <mergeCell ref="UGA12:UGC12"/>
    <mergeCell ref="UGI12:UGK12"/>
    <mergeCell ref="UGQ12:UGS12"/>
    <mergeCell ref="UGY12:UHA12"/>
    <mergeCell ref="UEE12:UEG12"/>
    <mergeCell ref="UEM12:UEO12"/>
    <mergeCell ref="UEU12:UEW12"/>
    <mergeCell ref="UFC12:UFE12"/>
    <mergeCell ref="UFK12:UFM12"/>
    <mergeCell ref="UCQ12:UCS12"/>
    <mergeCell ref="UCY12:UDA12"/>
    <mergeCell ref="UDG12:UDI12"/>
    <mergeCell ref="UDO12:UDQ12"/>
    <mergeCell ref="UDW12:UDY12"/>
    <mergeCell ref="UBC12:UBE12"/>
    <mergeCell ref="UBK12:UBM12"/>
    <mergeCell ref="UBS12:UBU12"/>
    <mergeCell ref="UCA12:UCC12"/>
    <mergeCell ref="UCI12:UCK12"/>
    <mergeCell ref="TZO12:TZQ12"/>
    <mergeCell ref="TZW12:TZY12"/>
    <mergeCell ref="UAE12:UAG12"/>
    <mergeCell ref="UAM12:UAO12"/>
    <mergeCell ref="UAU12:UAW12"/>
    <mergeCell ref="TYA12:TYC12"/>
    <mergeCell ref="TYI12:TYK12"/>
    <mergeCell ref="TYQ12:TYS12"/>
    <mergeCell ref="TYY12:TZA12"/>
    <mergeCell ref="TZG12:TZI12"/>
    <mergeCell ref="TWM12:TWO12"/>
    <mergeCell ref="TWU12:TWW12"/>
    <mergeCell ref="TXC12:TXE12"/>
    <mergeCell ref="TXK12:TXM12"/>
    <mergeCell ref="TXS12:TXU12"/>
    <mergeCell ref="TUY12:TVA12"/>
    <mergeCell ref="TVG12:TVI12"/>
    <mergeCell ref="TVO12:TVQ12"/>
    <mergeCell ref="TVW12:TVY12"/>
    <mergeCell ref="TWE12:TWG12"/>
    <mergeCell ref="TTK12:TTM12"/>
    <mergeCell ref="TTS12:TTU12"/>
    <mergeCell ref="TUA12:TUC12"/>
    <mergeCell ref="TUI12:TUK12"/>
    <mergeCell ref="TUQ12:TUS12"/>
    <mergeCell ref="TRW12:TRY12"/>
    <mergeCell ref="TSE12:TSG12"/>
    <mergeCell ref="TSM12:TSO12"/>
    <mergeCell ref="TSU12:TSW12"/>
    <mergeCell ref="TTC12:TTE12"/>
    <mergeCell ref="TQI12:TQK12"/>
    <mergeCell ref="TQQ12:TQS12"/>
    <mergeCell ref="TQY12:TRA12"/>
    <mergeCell ref="TRG12:TRI12"/>
    <mergeCell ref="TRO12:TRQ12"/>
    <mergeCell ref="TOU12:TOW12"/>
    <mergeCell ref="TPC12:TPE12"/>
    <mergeCell ref="TPK12:TPM12"/>
    <mergeCell ref="TPS12:TPU12"/>
    <mergeCell ref="TQA12:TQC12"/>
    <mergeCell ref="TNG12:TNI12"/>
    <mergeCell ref="TNO12:TNQ12"/>
    <mergeCell ref="TNW12:TNY12"/>
    <mergeCell ref="TOE12:TOG12"/>
    <mergeCell ref="TOM12:TOO12"/>
    <mergeCell ref="TLS12:TLU12"/>
    <mergeCell ref="TMA12:TMC12"/>
    <mergeCell ref="TMI12:TMK12"/>
    <mergeCell ref="TMQ12:TMS12"/>
    <mergeCell ref="TMY12:TNA12"/>
    <mergeCell ref="TKE12:TKG12"/>
    <mergeCell ref="TKM12:TKO12"/>
    <mergeCell ref="TKU12:TKW12"/>
    <mergeCell ref="TLC12:TLE12"/>
    <mergeCell ref="TLK12:TLM12"/>
    <mergeCell ref="TIQ12:TIS12"/>
    <mergeCell ref="TIY12:TJA12"/>
    <mergeCell ref="TJG12:TJI12"/>
    <mergeCell ref="TJO12:TJQ12"/>
    <mergeCell ref="TJW12:TJY12"/>
    <mergeCell ref="THC12:THE12"/>
    <mergeCell ref="THK12:THM12"/>
    <mergeCell ref="THS12:THU12"/>
    <mergeCell ref="TIA12:TIC12"/>
    <mergeCell ref="TII12:TIK12"/>
    <mergeCell ref="TFO12:TFQ12"/>
    <mergeCell ref="TFW12:TFY12"/>
    <mergeCell ref="TGE12:TGG12"/>
    <mergeCell ref="TGM12:TGO12"/>
    <mergeCell ref="TGU12:TGW12"/>
    <mergeCell ref="TEA12:TEC12"/>
    <mergeCell ref="TEI12:TEK12"/>
    <mergeCell ref="TEQ12:TES12"/>
    <mergeCell ref="TEY12:TFA12"/>
    <mergeCell ref="TFG12:TFI12"/>
    <mergeCell ref="TCM12:TCO12"/>
    <mergeCell ref="TCU12:TCW12"/>
    <mergeCell ref="TDC12:TDE12"/>
    <mergeCell ref="TDK12:TDM12"/>
    <mergeCell ref="TDS12:TDU12"/>
    <mergeCell ref="TAY12:TBA12"/>
    <mergeCell ref="TBG12:TBI12"/>
    <mergeCell ref="TBO12:TBQ12"/>
    <mergeCell ref="TBW12:TBY12"/>
    <mergeCell ref="TCE12:TCG12"/>
    <mergeCell ref="SZK12:SZM12"/>
    <mergeCell ref="SZS12:SZU12"/>
    <mergeCell ref="TAA12:TAC12"/>
    <mergeCell ref="TAI12:TAK12"/>
    <mergeCell ref="TAQ12:TAS12"/>
    <mergeCell ref="SXW12:SXY12"/>
    <mergeCell ref="SYE12:SYG12"/>
    <mergeCell ref="SYM12:SYO12"/>
    <mergeCell ref="SYU12:SYW12"/>
    <mergeCell ref="SZC12:SZE12"/>
    <mergeCell ref="SWI12:SWK12"/>
    <mergeCell ref="SWQ12:SWS12"/>
    <mergeCell ref="SWY12:SXA12"/>
    <mergeCell ref="SXG12:SXI12"/>
    <mergeCell ref="SXO12:SXQ12"/>
    <mergeCell ref="SUU12:SUW12"/>
    <mergeCell ref="SVC12:SVE12"/>
    <mergeCell ref="SVK12:SVM12"/>
    <mergeCell ref="SVS12:SVU12"/>
    <mergeCell ref="SWA12:SWC12"/>
    <mergeCell ref="STG12:STI12"/>
    <mergeCell ref="STO12:STQ12"/>
    <mergeCell ref="STW12:STY12"/>
    <mergeCell ref="SUE12:SUG12"/>
    <mergeCell ref="SUM12:SUO12"/>
    <mergeCell ref="SRS12:SRU12"/>
    <mergeCell ref="SSA12:SSC12"/>
    <mergeCell ref="SSI12:SSK12"/>
    <mergeCell ref="SSQ12:SSS12"/>
    <mergeCell ref="SSY12:STA12"/>
    <mergeCell ref="SQE12:SQG12"/>
    <mergeCell ref="SQM12:SQO12"/>
    <mergeCell ref="SQU12:SQW12"/>
    <mergeCell ref="SRC12:SRE12"/>
    <mergeCell ref="SRK12:SRM12"/>
    <mergeCell ref="SOQ12:SOS12"/>
    <mergeCell ref="SOY12:SPA12"/>
    <mergeCell ref="SPG12:SPI12"/>
    <mergeCell ref="SPO12:SPQ12"/>
    <mergeCell ref="SPW12:SPY12"/>
    <mergeCell ref="SNC12:SNE12"/>
    <mergeCell ref="SNK12:SNM12"/>
    <mergeCell ref="SNS12:SNU12"/>
    <mergeCell ref="SOA12:SOC12"/>
    <mergeCell ref="SOI12:SOK12"/>
    <mergeCell ref="SLO12:SLQ12"/>
    <mergeCell ref="SLW12:SLY12"/>
    <mergeCell ref="SME12:SMG12"/>
    <mergeCell ref="SMM12:SMO12"/>
    <mergeCell ref="SMU12:SMW12"/>
    <mergeCell ref="SKA12:SKC12"/>
    <mergeCell ref="SKI12:SKK12"/>
    <mergeCell ref="SKQ12:SKS12"/>
    <mergeCell ref="SKY12:SLA12"/>
    <mergeCell ref="SLG12:SLI12"/>
    <mergeCell ref="SIM12:SIO12"/>
    <mergeCell ref="SIU12:SIW12"/>
    <mergeCell ref="SJC12:SJE12"/>
    <mergeCell ref="SJK12:SJM12"/>
    <mergeCell ref="SJS12:SJU12"/>
    <mergeCell ref="SGY12:SHA12"/>
    <mergeCell ref="SHG12:SHI12"/>
    <mergeCell ref="SHO12:SHQ12"/>
    <mergeCell ref="SHW12:SHY12"/>
    <mergeCell ref="SIE12:SIG12"/>
    <mergeCell ref="SFK12:SFM12"/>
    <mergeCell ref="SFS12:SFU12"/>
    <mergeCell ref="SGA12:SGC12"/>
    <mergeCell ref="SGI12:SGK12"/>
    <mergeCell ref="SGQ12:SGS12"/>
    <mergeCell ref="SDW12:SDY12"/>
    <mergeCell ref="SEE12:SEG12"/>
    <mergeCell ref="SEM12:SEO12"/>
    <mergeCell ref="SEU12:SEW12"/>
    <mergeCell ref="SFC12:SFE12"/>
    <mergeCell ref="SCI12:SCK12"/>
    <mergeCell ref="SCQ12:SCS12"/>
    <mergeCell ref="SCY12:SDA12"/>
    <mergeCell ref="SDG12:SDI12"/>
    <mergeCell ref="SDO12:SDQ12"/>
    <mergeCell ref="SAU12:SAW12"/>
    <mergeCell ref="SBC12:SBE12"/>
    <mergeCell ref="SBK12:SBM12"/>
    <mergeCell ref="SBS12:SBU12"/>
    <mergeCell ref="SCA12:SCC12"/>
    <mergeCell ref="RZG12:RZI12"/>
    <mergeCell ref="RZO12:RZQ12"/>
    <mergeCell ref="RZW12:RZY12"/>
    <mergeCell ref="SAE12:SAG12"/>
    <mergeCell ref="SAM12:SAO12"/>
    <mergeCell ref="RXS12:RXU12"/>
    <mergeCell ref="RYA12:RYC12"/>
    <mergeCell ref="RYI12:RYK12"/>
    <mergeCell ref="RYQ12:RYS12"/>
    <mergeCell ref="RYY12:RZA12"/>
    <mergeCell ref="RWE12:RWG12"/>
    <mergeCell ref="RWM12:RWO12"/>
    <mergeCell ref="RWU12:RWW12"/>
    <mergeCell ref="RXC12:RXE12"/>
    <mergeCell ref="RXK12:RXM12"/>
    <mergeCell ref="RUQ12:RUS12"/>
    <mergeCell ref="RUY12:RVA12"/>
    <mergeCell ref="RVG12:RVI12"/>
    <mergeCell ref="RVO12:RVQ12"/>
    <mergeCell ref="RVW12:RVY12"/>
    <mergeCell ref="RTC12:RTE12"/>
    <mergeCell ref="RTK12:RTM12"/>
    <mergeCell ref="RTS12:RTU12"/>
    <mergeCell ref="RUA12:RUC12"/>
    <mergeCell ref="RUI12:RUK12"/>
    <mergeCell ref="RRO12:RRQ12"/>
    <mergeCell ref="RRW12:RRY12"/>
    <mergeCell ref="RSE12:RSG12"/>
    <mergeCell ref="RSM12:RSO12"/>
    <mergeCell ref="RSU12:RSW12"/>
    <mergeCell ref="RQA12:RQC12"/>
    <mergeCell ref="RQI12:RQK12"/>
    <mergeCell ref="RQQ12:RQS12"/>
    <mergeCell ref="RQY12:RRA12"/>
    <mergeCell ref="RRG12:RRI12"/>
    <mergeCell ref="ROM12:ROO12"/>
    <mergeCell ref="ROU12:ROW12"/>
    <mergeCell ref="RPC12:RPE12"/>
    <mergeCell ref="RPK12:RPM12"/>
    <mergeCell ref="RPS12:RPU12"/>
    <mergeCell ref="RMY12:RNA12"/>
    <mergeCell ref="RNG12:RNI12"/>
    <mergeCell ref="RNO12:RNQ12"/>
    <mergeCell ref="RNW12:RNY12"/>
    <mergeCell ref="ROE12:ROG12"/>
    <mergeCell ref="RLK12:RLM12"/>
    <mergeCell ref="RLS12:RLU12"/>
    <mergeCell ref="RMA12:RMC12"/>
    <mergeCell ref="RMI12:RMK12"/>
    <mergeCell ref="RMQ12:RMS12"/>
    <mergeCell ref="RJW12:RJY12"/>
    <mergeCell ref="RKE12:RKG12"/>
    <mergeCell ref="RKM12:RKO12"/>
    <mergeCell ref="RKU12:RKW12"/>
    <mergeCell ref="RLC12:RLE12"/>
    <mergeCell ref="RII12:RIK12"/>
    <mergeCell ref="RIQ12:RIS12"/>
    <mergeCell ref="RIY12:RJA12"/>
    <mergeCell ref="RJG12:RJI12"/>
    <mergeCell ref="RJO12:RJQ12"/>
    <mergeCell ref="RGU12:RGW12"/>
    <mergeCell ref="RHC12:RHE12"/>
    <mergeCell ref="RHK12:RHM12"/>
    <mergeCell ref="RHS12:RHU12"/>
    <mergeCell ref="RIA12:RIC12"/>
    <mergeCell ref="RFG12:RFI12"/>
    <mergeCell ref="RFO12:RFQ12"/>
    <mergeCell ref="RFW12:RFY12"/>
    <mergeCell ref="RGE12:RGG12"/>
    <mergeCell ref="RGM12:RGO12"/>
    <mergeCell ref="RDS12:RDU12"/>
    <mergeCell ref="REA12:REC12"/>
    <mergeCell ref="REI12:REK12"/>
    <mergeCell ref="REQ12:RES12"/>
    <mergeCell ref="REY12:RFA12"/>
    <mergeCell ref="RCE12:RCG12"/>
    <mergeCell ref="RCM12:RCO12"/>
    <mergeCell ref="RCU12:RCW12"/>
    <mergeCell ref="RDC12:RDE12"/>
    <mergeCell ref="RDK12:RDM12"/>
    <mergeCell ref="RAQ12:RAS12"/>
    <mergeCell ref="RAY12:RBA12"/>
    <mergeCell ref="RBG12:RBI12"/>
    <mergeCell ref="RBO12:RBQ12"/>
    <mergeCell ref="RBW12:RBY12"/>
    <mergeCell ref="QZC12:QZE12"/>
    <mergeCell ref="QZK12:QZM12"/>
    <mergeCell ref="QZS12:QZU12"/>
    <mergeCell ref="RAA12:RAC12"/>
    <mergeCell ref="RAI12:RAK12"/>
    <mergeCell ref="QXO12:QXQ12"/>
    <mergeCell ref="QXW12:QXY12"/>
    <mergeCell ref="QYE12:QYG12"/>
    <mergeCell ref="QYM12:QYO12"/>
    <mergeCell ref="QYU12:QYW12"/>
    <mergeCell ref="QWA12:QWC12"/>
    <mergeCell ref="QWI12:QWK12"/>
    <mergeCell ref="QWQ12:QWS12"/>
    <mergeCell ref="QWY12:QXA12"/>
    <mergeCell ref="QXG12:QXI12"/>
    <mergeCell ref="QUM12:QUO12"/>
    <mergeCell ref="QUU12:QUW12"/>
    <mergeCell ref="QVC12:QVE12"/>
    <mergeCell ref="QVK12:QVM12"/>
    <mergeCell ref="QVS12:QVU12"/>
    <mergeCell ref="QSY12:QTA12"/>
    <mergeCell ref="QTG12:QTI12"/>
    <mergeCell ref="QTO12:QTQ12"/>
    <mergeCell ref="QTW12:QTY12"/>
    <mergeCell ref="QUE12:QUG12"/>
    <mergeCell ref="QRK12:QRM12"/>
    <mergeCell ref="QRS12:QRU12"/>
    <mergeCell ref="QSA12:QSC12"/>
    <mergeCell ref="QSI12:QSK12"/>
    <mergeCell ref="QSQ12:QSS12"/>
    <mergeCell ref="QPW12:QPY12"/>
    <mergeCell ref="QQE12:QQG12"/>
    <mergeCell ref="QQM12:QQO12"/>
    <mergeCell ref="QQU12:QQW12"/>
    <mergeCell ref="QRC12:QRE12"/>
    <mergeCell ref="QOI12:QOK12"/>
    <mergeCell ref="QOQ12:QOS12"/>
    <mergeCell ref="QOY12:QPA12"/>
    <mergeCell ref="QPG12:QPI12"/>
    <mergeCell ref="QPO12:QPQ12"/>
    <mergeCell ref="QMU12:QMW12"/>
    <mergeCell ref="QNC12:QNE12"/>
    <mergeCell ref="QNK12:QNM12"/>
    <mergeCell ref="QNS12:QNU12"/>
    <mergeCell ref="QOA12:QOC12"/>
    <mergeCell ref="QLG12:QLI12"/>
    <mergeCell ref="QLO12:QLQ12"/>
    <mergeCell ref="QLW12:QLY12"/>
    <mergeCell ref="QME12:QMG12"/>
    <mergeCell ref="QMM12:QMO12"/>
    <mergeCell ref="QJS12:QJU12"/>
    <mergeCell ref="QKA12:QKC12"/>
    <mergeCell ref="QKI12:QKK12"/>
    <mergeCell ref="QKQ12:QKS12"/>
    <mergeCell ref="QKY12:QLA12"/>
    <mergeCell ref="QIE12:QIG12"/>
    <mergeCell ref="QIM12:QIO12"/>
    <mergeCell ref="QIU12:QIW12"/>
    <mergeCell ref="QJC12:QJE12"/>
    <mergeCell ref="QJK12:QJM12"/>
    <mergeCell ref="QGQ12:QGS12"/>
    <mergeCell ref="QGY12:QHA12"/>
    <mergeCell ref="QHG12:QHI12"/>
    <mergeCell ref="QHO12:QHQ12"/>
    <mergeCell ref="QHW12:QHY12"/>
    <mergeCell ref="QFC12:QFE12"/>
    <mergeCell ref="QFK12:QFM12"/>
    <mergeCell ref="QFS12:QFU12"/>
    <mergeCell ref="QGA12:QGC12"/>
    <mergeCell ref="QGI12:QGK12"/>
    <mergeCell ref="QDO12:QDQ12"/>
    <mergeCell ref="QDW12:QDY12"/>
    <mergeCell ref="QEE12:QEG12"/>
    <mergeCell ref="QEM12:QEO12"/>
    <mergeCell ref="QEU12:QEW12"/>
    <mergeCell ref="QCA12:QCC12"/>
    <mergeCell ref="QCI12:QCK12"/>
    <mergeCell ref="QCQ12:QCS12"/>
    <mergeCell ref="QCY12:QDA12"/>
    <mergeCell ref="QDG12:QDI12"/>
    <mergeCell ref="QAM12:QAO12"/>
    <mergeCell ref="QAU12:QAW12"/>
    <mergeCell ref="QBC12:QBE12"/>
    <mergeCell ref="QBK12:QBM12"/>
    <mergeCell ref="QBS12:QBU12"/>
    <mergeCell ref="PYY12:PZA12"/>
    <mergeCell ref="PZG12:PZI12"/>
    <mergeCell ref="PZO12:PZQ12"/>
    <mergeCell ref="PZW12:PZY12"/>
    <mergeCell ref="QAE12:QAG12"/>
    <mergeCell ref="PXK12:PXM12"/>
    <mergeCell ref="PXS12:PXU12"/>
    <mergeCell ref="PYA12:PYC12"/>
    <mergeCell ref="PYI12:PYK12"/>
    <mergeCell ref="PYQ12:PYS12"/>
    <mergeCell ref="PVW12:PVY12"/>
    <mergeCell ref="PWE12:PWG12"/>
    <mergeCell ref="PWM12:PWO12"/>
    <mergeCell ref="PWU12:PWW12"/>
    <mergeCell ref="PXC12:PXE12"/>
    <mergeCell ref="PUI12:PUK12"/>
    <mergeCell ref="PUQ12:PUS12"/>
    <mergeCell ref="PUY12:PVA12"/>
    <mergeCell ref="PVG12:PVI12"/>
    <mergeCell ref="PVO12:PVQ12"/>
    <mergeCell ref="PSU12:PSW12"/>
    <mergeCell ref="PTC12:PTE12"/>
    <mergeCell ref="PTK12:PTM12"/>
    <mergeCell ref="PTS12:PTU12"/>
    <mergeCell ref="PUA12:PUC12"/>
    <mergeCell ref="PRG12:PRI12"/>
    <mergeCell ref="PRO12:PRQ12"/>
    <mergeCell ref="PRW12:PRY12"/>
    <mergeCell ref="PSE12:PSG12"/>
    <mergeCell ref="PSM12:PSO12"/>
    <mergeCell ref="PPS12:PPU12"/>
    <mergeCell ref="PQA12:PQC12"/>
    <mergeCell ref="PQI12:PQK12"/>
    <mergeCell ref="PQQ12:PQS12"/>
    <mergeCell ref="PQY12:PRA12"/>
    <mergeCell ref="POE12:POG12"/>
    <mergeCell ref="POM12:POO12"/>
    <mergeCell ref="POU12:POW12"/>
    <mergeCell ref="PPC12:PPE12"/>
    <mergeCell ref="PPK12:PPM12"/>
    <mergeCell ref="PMQ12:PMS12"/>
    <mergeCell ref="PMY12:PNA12"/>
    <mergeCell ref="PNG12:PNI12"/>
    <mergeCell ref="PNO12:PNQ12"/>
    <mergeCell ref="PNW12:PNY12"/>
    <mergeCell ref="PLC12:PLE12"/>
    <mergeCell ref="PLK12:PLM12"/>
    <mergeCell ref="PLS12:PLU12"/>
    <mergeCell ref="PMA12:PMC12"/>
    <mergeCell ref="PMI12:PMK12"/>
    <mergeCell ref="PJO12:PJQ12"/>
    <mergeCell ref="PJW12:PJY12"/>
    <mergeCell ref="PKE12:PKG12"/>
    <mergeCell ref="PKM12:PKO12"/>
    <mergeCell ref="PKU12:PKW12"/>
    <mergeCell ref="PIA12:PIC12"/>
    <mergeCell ref="PII12:PIK12"/>
    <mergeCell ref="PIQ12:PIS12"/>
    <mergeCell ref="PIY12:PJA12"/>
    <mergeCell ref="PJG12:PJI12"/>
    <mergeCell ref="PGM12:PGO12"/>
    <mergeCell ref="PGU12:PGW12"/>
    <mergeCell ref="PHC12:PHE12"/>
    <mergeCell ref="PHK12:PHM12"/>
    <mergeCell ref="PHS12:PHU12"/>
    <mergeCell ref="PEY12:PFA12"/>
    <mergeCell ref="PFG12:PFI12"/>
    <mergeCell ref="PFO12:PFQ12"/>
    <mergeCell ref="PFW12:PFY12"/>
    <mergeCell ref="PGE12:PGG12"/>
    <mergeCell ref="PDK12:PDM12"/>
    <mergeCell ref="PDS12:PDU12"/>
    <mergeCell ref="PEA12:PEC12"/>
    <mergeCell ref="PEI12:PEK12"/>
    <mergeCell ref="PEQ12:PES12"/>
    <mergeCell ref="PBW12:PBY12"/>
    <mergeCell ref="PCE12:PCG12"/>
    <mergeCell ref="PCM12:PCO12"/>
    <mergeCell ref="PCU12:PCW12"/>
    <mergeCell ref="PDC12:PDE12"/>
    <mergeCell ref="PAI12:PAK12"/>
    <mergeCell ref="PAQ12:PAS12"/>
    <mergeCell ref="PAY12:PBA12"/>
    <mergeCell ref="PBG12:PBI12"/>
    <mergeCell ref="PBO12:PBQ12"/>
    <mergeCell ref="OYU12:OYW12"/>
    <mergeCell ref="OZC12:OZE12"/>
    <mergeCell ref="OZK12:OZM12"/>
    <mergeCell ref="OZS12:OZU12"/>
    <mergeCell ref="PAA12:PAC12"/>
    <mergeCell ref="OXG12:OXI12"/>
    <mergeCell ref="OXO12:OXQ12"/>
    <mergeCell ref="OXW12:OXY12"/>
    <mergeCell ref="OYE12:OYG12"/>
    <mergeCell ref="OYM12:OYO12"/>
    <mergeCell ref="OVS12:OVU12"/>
    <mergeCell ref="OWA12:OWC12"/>
    <mergeCell ref="OWI12:OWK12"/>
    <mergeCell ref="OWQ12:OWS12"/>
    <mergeCell ref="OWY12:OXA12"/>
    <mergeCell ref="OUE12:OUG12"/>
    <mergeCell ref="OUM12:OUO12"/>
    <mergeCell ref="OUU12:OUW12"/>
    <mergeCell ref="OVC12:OVE12"/>
    <mergeCell ref="OVK12:OVM12"/>
    <mergeCell ref="OSQ12:OSS12"/>
    <mergeCell ref="OSY12:OTA12"/>
    <mergeCell ref="OTG12:OTI12"/>
    <mergeCell ref="OTO12:OTQ12"/>
    <mergeCell ref="OTW12:OTY12"/>
    <mergeCell ref="ORC12:ORE12"/>
    <mergeCell ref="ORK12:ORM12"/>
    <mergeCell ref="ORS12:ORU12"/>
    <mergeCell ref="OSA12:OSC12"/>
    <mergeCell ref="OSI12:OSK12"/>
    <mergeCell ref="OPO12:OPQ12"/>
    <mergeCell ref="OPW12:OPY12"/>
    <mergeCell ref="OQE12:OQG12"/>
    <mergeCell ref="OQM12:OQO12"/>
    <mergeCell ref="OQU12:OQW12"/>
    <mergeCell ref="OOA12:OOC12"/>
    <mergeCell ref="OOI12:OOK12"/>
    <mergeCell ref="OOQ12:OOS12"/>
    <mergeCell ref="OOY12:OPA12"/>
    <mergeCell ref="OPG12:OPI12"/>
    <mergeCell ref="OMM12:OMO12"/>
    <mergeCell ref="OMU12:OMW12"/>
    <mergeCell ref="ONC12:ONE12"/>
    <mergeCell ref="ONK12:ONM12"/>
    <mergeCell ref="ONS12:ONU12"/>
    <mergeCell ref="OKY12:OLA12"/>
    <mergeCell ref="OLG12:OLI12"/>
    <mergeCell ref="OLO12:OLQ12"/>
    <mergeCell ref="OLW12:OLY12"/>
    <mergeCell ref="OME12:OMG12"/>
    <mergeCell ref="OJK12:OJM12"/>
    <mergeCell ref="OJS12:OJU12"/>
    <mergeCell ref="OKA12:OKC12"/>
    <mergeCell ref="OKI12:OKK12"/>
    <mergeCell ref="OKQ12:OKS12"/>
    <mergeCell ref="OHW12:OHY12"/>
    <mergeCell ref="OIE12:OIG12"/>
    <mergeCell ref="OIM12:OIO12"/>
    <mergeCell ref="OIU12:OIW12"/>
    <mergeCell ref="OJC12:OJE12"/>
    <mergeCell ref="OGI12:OGK12"/>
    <mergeCell ref="OGQ12:OGS12"/>
    <mergeCell ref="OGY12:OHA12"/>
    <mergeCell ref="OHG12:OHI12"/>
    <mergeCell ref="OHO12:OHQ12"/>
    <mergeCell ref="OEU12:OEW12"/>
    <mergeCell ref="OFC12:OFE12"/>
    <mergeCell ref="OFK12:OFM12"/>
    <mergeCell ref="OFS12:OFU12"/>
    <mergeCell ref="OGA12:OGC12"/>
    <mergeCell ref="ODG12:ODI12"/>
    <mergeCell ref="ODO12:ODQ12"/>
    <mergeCell ref="ODW12:ODY12"/>
    <mergeCell ref="OEE12:OEG12"/>
    <mergeCell ref="OEM12:OEO12"/>
    <mergeCell ref="OBS12:OBU12"/>
    <mergeCell ref="OCA12:OCC12"/>
    <mergeCell ref="OCI12:OCK12"/>
    <mergeCell ref="OCQ12:OCS12"/>
    <mergeCell ref="OCY12:ODA12"/>
    <mergeCell ref="OAE12:OAG12"/>
    <mergeCell ref="OAM12:OAO12"/>
    <mergeCell ref="OAU12:OAW12"/>
    <mergeCell ref="OBC12:OBE12"/>
    <mergeCell ref="OBK12:OBM12"/>
    <mergeCell ref="NYQ12:NYS12"/>
    <mergeCell ref="NYY12:NZA12"/>
    <mergeCell ref="NZG12:NZI12"/>
    <mergeCell ref="NZO12:NZQ12"/>
    <mergeCell ref="NZW12:NZY12"/>
    <mergeCell ref="NXC12:NXE12"/>
    <mergeCell ref="NXK12:NXM12"/>
    <mergeCell ref="NXS12:NXU12"/>
    <mergeCell ref="NYA12:NYC12"/>
    <mergeCell ref="NYI12:NYK12"/>
    <mergeCell ref="NVO12:NVQ12"/>
    <mergeCell ref="NVW12:NVY12"/>
    <mergeCell ref="NWE12:NWG12"/>
    <mergeCell ref="NWM12:NWO12"/>
    <mergeCell ref="NWU12:NWW12"/>
    <mergeCell ref="NUA12:NUC12"/>
    <mergeCell ref="NUI12:NUK12"/>
    <mergeCell ref="NUQ12:NUS12"/>
    <mergeCell ref="NUY12:NVA12"/>
    <mergeCell ref="NVG12:NVI12"/>
    <mergeCell ref="NSM12:NSO12"/>
    <mergeCell ref="NSU12:NSW12"/>
    <mergeCell ref="NTC12:NTE12"/>
    <mergeCell ref="NTK12:NTM12"/>
    <mergeCell ref="NTS12:NTU12"/>
    <mergeCell ref="NQY12:NRA12"/>
    <mergeCell ref="NRG12:NRI12"/>
    <mergeCell ref="NRO12:NRQ12"/>
    <mergeCell ref="NRW12:NRY12"/>
    <mergeCell ref="NSE12:NSG12"/>
    <mergeCell ref="NPK12:NPM12"/>
    <mergeCell ref="NPS12:NPU12"/>
    <mergeCell ref="NQA12:NQC12"/>
    <mergeCell ref="NQI12:NQK12"/>
    <mergeCell ref="NQQ12:NQS12"/>
    <mergeCell ref="NNW12:NNY12"/>
    <mergeCell ref="NOE12:NOG12"/>
    <mergeCell ref="NOM12:NOO12"/>
    <mergeCell ref="NOU12:NOW12"/>
    <mergeCell ref="NPC12:NPE12"/>
    <mergeCell ref="NMI12:NMK12"/>
    <mergeCell ref="NMQ12:NMS12"/>
    <mergeCell ref="NMY12:NNA12"/>
    <mergeCell ref="NNG12:NNI12"/>
    <mergeCell ref="NNO12:NNQ12"/>
    <mergeCell ref="NKU12:NKW12"/>
    <mergeCell ref="NLC12:NLE12"/>
    <mergeCell ref="NLK12:NLM12"/>
    <mergeCell ref="NLS12:NLU12"/>
    <mergeCell ref="NMA12:NMC12"/>
    <mergeCell ref="NJG12:NJI12"/>
    <mergeCell ref="NJO12:NJQ12"/>
    <mergeCell ref="NJW12:NJY12"/>
    <mergeCell ref="NKE12:NKG12"/>
    <mergeCell ref="NKM12:NKO12"/>
    <mergeCell ref="NHS12:NHU12"/>
    <mergeCell ref="NIA12:NIC12"/>
    <mergeCell ref="NII12:NIK12"/>
    <mergeCell ref="NIQ12:NIS12"/>
    <mergeCell ref="NIY12:NJA12"/>
    <mergeCell ref="NGE12:NGG12"/>
    <mergeCell ref="NGM12:NGO12"/>
    <mergeCell ref="NGU12:NGW12"/>
    <mergeCell ref="NHC12:NHE12"/>
    <mergeCell ref="NHK12:NHM12"/>
    <mergeCell ref="NEQ12:NES12"/>
    <mergeCell ref="NEY12:NFA12"/>
    <mergeCell ref="NFG12:NFI12"/>
    <mergeCell ref="NFO12:NFQ12"/>
    <mergeCell ref="NFW12:NFY12"/>
    <mergeCell ref="NDC12:NDE12"/>
    <mergeCell ref="NDK12:NDM12"/>
    <mergeCell ref="NDS12:NDU12"/>
    <mergeCell ref="NEA12:NEC12"/>
    <mergeCell ref="NEI12:NEK12"/>
    <mergeCell ref="NBO12:NBQ12"/>
    <mergeCell ref="NBW12:NBY12"/>
    <mergeCell ref="NCE12:NCG12"/>
    <mergeCell ref="NCM12:NCO12"/>
    <mergeCell ref="NCU12:NCW12"/>
    <mergeCell ref="NAA12:NAC12"/>
    <mergeCell ref="NAI12:NAK12"/>
    <mergeCell ref="NAQ12:NAS12"/>
    <mergeCell ref="NAY12:NBA12"/>
    <mergeCell ref="NBG12:NBI12"/>
    <mergeCell ref="MYM12:MYO12"/>
    <mergeCell ref="MYU12:MYW12"/>
    <mergeCell ref="MZC12:MZE12"/>
    <mergeCell ref="MZK12:MZM12"/>
    <mergeCell ref="MZS12:MZU12"/>
    <mergeCell ref="MWY12:MXA12"/>
    <mergeCell ref="MXG12:MXI12"/>
    <mergeCell ref="MXO12:MXQ12"/>
    <mergeCell ref="MXW12:MXY12"/>
    <mergeCell ref="MYE12:MYG12"/>
    <mergeCell ref="MVK12:MVM12"/>
    <mergeCell ref="MVS12:MVU12"/>
    <mergeCell ref="MWA12:MWC12"/>
    <mergeCell ref="MWI12:MWK12"/>
    <mergeCell ref="MWQ12:MWS12"/>
    <mergeCell ref="MTW12:MTY12"/>
    <mergeCell ref="MUE12:MUG12"/>
    <mergeCell ref="MUM12:MUO12"/>
    <mergeCell ref="MUU12:MUW12"/>
    <mergeCell ref="MVC12:MVE12"/>
    <mergeCell ref="MSI12:MSK12"/>
    <mergeCell ref="MSQ12:MSS12"/>
    <mergeCell ref="MSY12:MTA12"/>
    <mergeCell ref="MTG12:MTI12"/>
    <mergeCell ref="MTO12:MTQ12"/>
    <mergeCell ref="MQU12:MQW12"/>
    <mergeCell ref="MRC12:MRE12"/>
    <mergeCell ref="MRK12:MRM12"/>
    <mergeCell ref="MRS12:MRU12"/>
    <mergeCell ref="MSA12:MSC12"/>
    <mergeCell ref="MPG12:MPI12"/>
    <mergeCell ref="MPO12:MPQ12"/>
    <mergeCell ref="MPW12:MPY12"/>
    <mergeCell ref="MQE12:MQG12"/>
    <mergeCell ref="MQM12:MQO12"/>
    <mergeCell ref="MNS12:MNU12"/>
    <mergeCell ref="MOA12:MOC12"/>
    <mergeCell ref="MOI12:MOK12"/>
    <mergeCell ref="MOQ12:MOS12"/>
    <mergeCell ref="MOY12:MPA12"/>
    <mergeCell ref="MME12:MMG12"/>
    <mergeCell ref="MMM12:MMO12"/>
    <mergeCell ref="MMU12:MMW12"/>
    <mergeCell ref="MNC12:MNE12"/>
    <mergeCell ref="MNK12:MNM12"/>
    <mergeCell ref="MKQ12:MKS12"/>
    <mergeCell ref="MKY12:MLA12"/>
    <mergeCell ref="MLG12:MLI12"/>
    <mergeCell ref="MLO12:MLQ12"/>
    <mergeCell ref="MLW12:MLY12"/>
    <mergeCell ref="MJC12:MJE12"/>
    <mergeCell ref="MJK12:MJM12"/>
    <mergeCell ref="MJS12:MJU12"/>
    <mergeCell ref="MKA12:MKC12"/>
    <mergeCell ref="MKI12:MKK12"/>
    <mergeCell ref="MHO12:MHQ12"/>
    <mergeCell ref="MHW12:MHY12"/>
    <mergeCell ref="MIE12:MIG12"/>
    <mergeCell ref="MIM12:MIO12"/>
    <mergeCell ref="MIU12:MIW12"/>
    <mergeCell ref="MGA12:MGC12"/>
    <mergeCell ref="MGI12:MGK12"/>
    <mergeCell ref="MGQ12:MGS12"/>
    <mergeCell ref="MGY12:MHA12"/>
    <mergeCell ref="MHG12:MHI12"/>
    <mergeCell ref="MEM12:MEO12"/>
    <mergeCell ref="MEU12:MEW12"/>
    <mergeCell ref="MFC12:MFE12"/>
    <mergeCell ref="MFK12:MFM12"/>
    <mergeCell ref="MFS12:MFU12"/>
    <mergeCell ref="MCY12:MDA12"/>
    <mergeCell ref="MDG12:MDI12"/>
    <mergeCell ref="MDO12:MDQ12"/>
    <mergeCell ref="MDW12:MDY12"/>
    <mergeCell ref="MEE12:MEG12"/>
    <mergeCell ref="MBK12:MBM12"/>
    <mergeCell ref="MBS12:MBU12"/>
    <mergeCell ref="MCA12:MCC12"/>
    <mergeCell ref="MCI12:MCK12"/>
    <mergeCell ref="MCQ12:MCS12"/>
    <mergeCell ref="LZW12:LZY12"/>
    <mergeCell ref="MAE12:MAG12"/>
    <mergeCell ref="MAM12:MAO12"/>
    <mergeCell ref="MAU12:MAW12"/>
    <mergeCell ref="MBC12:MBE12"/>
    <mergeCell ref="LYI12:LYK12"/>
    <mergeCell ref="LYQ12:LYS12"/>
    <mergeCell ref="LYY12:LZA12"/>
    <mergeCell ref="LZG12:LZI12"/>
    <mergeCell ref="LZO12:LZQ12"/>
    <mergeCell ref="LWU12:LWW12"/>
    <mergeCell ref="LXC12:LXE12"/>
    <mergeCell ref="LXK12:LXM12"/>
    <mergeCell ref="LXS12:LXU12"/>
    <mergeCell ref="LYA12:LYC12"/>
    <mergeCell ref="LVG12:LVI12"/>
    <mergeCell ref="LVO12:LVQ12"/>
    <mergeCell ref="LVW12:LVY12"/>
    <mergeCell ref="LWE12:LWG12"/>
    <mergeCell ref="LWM12:LWO12"/>
    <mergeCell ref="LTS12:LTU12"/>
    <mergeCell ref="LUA12:LUC12"/>
    <mergeCell ref="LUI12:LUK12"/>
    <mergeCell ref="LUQ12:LUS12"/>
    <mergeCell ref="LUY12:LVA12"/>
    <mergeCell ref="LSE12:LSG12"/>
    <mergeCell ref="LSM12:LSO12"/>
    <mergeCell ref="LSU12:LSW12"/>
    <mergeCell ref="LTC12:LTE12"/>
    <mergeCell ref="LTK12:LTM12"/>
    <mergeCell ref="LQQ12:LQS12"/>
    <mergeCell ref="LQY12:LRA12"/>
    <mergeCell ref="LRG12:LRI12"/>
    <mergeCell ref="LRO12:LRQ12"/>
    <mergeCell ref="LRW12:LRY12"/>
    <mergeCell ref="LPC12:LPE12"/>
    <mergeCell ref="LPK12:LPM12"/>
    <mergeCell ref="LPS12:LPU12"/>
    <mergeCell ref="LQA12:LQC12"/>
    <mergeCell ref="LQI12:LQK12"/>
    <mergeCell ref="LNO12:LNQ12"/>
    <mergeCell ref="LNW12:LNY12"/>
    <mergeCell ref="LOE12:LOG12"/>
    <mergeCell ref="LOM12:LOO12"/>
    <mergeCell ref="LOU12:LOW12"/>
    <mergeCell ref="LMA12:LMC12"/>
    <mergeCell ref="LMI12:LMK12"/>
    <mergeCell ref="LMQ12:LMS12"/>
    <mergeCell ref="LMY12:LNA12"/>
    <mergeCell ref="LNG12:LNI12"/>
    <mergeCell ref="LKM12:LKO12"/>
    <mergeCell ref="LKU12:LKW12"/>
    <mergeCell ref="LLC12:LLE12"/>
    <mergeCell ref="LLK12:LLM12"/>
    <mergeCell ref="LLS12:LLU12"/>
    <mergeCell ref="LIY12:LJA12"/>
    <mergeCell ref="LJG12:LJI12"/>
    <mergeCell ref="LJO12:LJQ12"/>
    <mergeCell ref="LJW12:LJY12"/>
    <mergeCell ref="LKE12:LKG12"/>
    <mergeCell ref="LHK12:LHM12"/>
    <mergeCell ref="LHS12:LHU12"/>
    <mergeCell ref="LIA12:LIC12"/>
    <mergeCell ref="LII12:LIK12"/>
    <mergeCell ref="LIQ12:LIS12"/>
    <mergeCell ref="LFW12:LFY12"/>
    <mergeCell ref="LGE12:LGG12"/>
    <mergeCell ref="LGM12:LGO12"/>
    <mergeCell ref="LGU12:LGW12"/>
    <mergeCell ref="LHC12:LHE12"/>
    <mergeCell ref="LEI12:LEK12"/>
    <mergeCell ref="LEQ12:LES12"/>
    <mergeCell ref="LEY12:LFA12"/>
    <mergeCell ref="LFG12:LFI12"/>
    <mergeCell ref="LFO12:LFQ12"/>
    <mergeCell ref="LCU12:LCW12"/>
    <mergeCell ref="LDC12:LDE12"/>
    <mergeCell ref="LDK12:LDM12"/>
    <mergeCell ref="LDS12:LDU12"/>
    <mergeCell ref="LEA12:LEC12"/>
    <mergeCell ref="LBG12:LBI12"/>
    <mergeCell ref="LBO12:LBQ12"/>
    <mergeCell ref="LBW12:LBY12"/>
    <mergeCell ref="LCE12:LCG12"/>
    <mergeCell ref="LCM12:LCO12"/>
    <mergeCell ref="KZS12:KZU12"/>
    <mergeCell ref="LAA12:LAC12"/>
    <mergeCell ref="LAI12:LAK12"/>
    <mergeCell ref="LAQ12:LAS12"/>
    <mergeCell ref="LAY12:LBA12"/>
    <mergeCell ref="KYE12:KYG12"/>
    <mergeCell ref="KYM12:KYO12"/>
    <mergeCell ref="KYU12:KYW12"/>
    <mergeCell ref="KZC12:KZE12"/>
    <mergeCell ref="KZK12:KZM12"/>
    <mergeCell ref="KWQ12:KWS12"/>
    <mergeCell ref="KWY12:KXA12"/>
    <mergeCell ref="KXG12:KXI12"/>
    <mergeCell ref="KXO12:KXQ12"/>
    <mergeCell ref="KXW12:KXY12"/>
    <mergeCell ref="KVC12:KVE12"/>
    <mergeCell ref="KVK12:KVM12"/>
    <mergeCell ref="KVS12:KVU12"/>
    <mergeCell ref="KWA12:KWC12"/>
    <mergeCell ref="KWI12:KWK12"/>
    <mergeCell ref="KTO12:KTQ12"/>
    <mergeCell ref="KTW12:KTY12"/>
    <mergeCell ref="KUE12:KUG12"/>
    <mergeCell ref="KUM12:KUO12"/>
    <mergeCell ref="KUU12:KUW12"/>
    <mergeCell ref="KSA12:KSC12"/>
    <mergeCell ref="KSI12:KSK12"/>
    <mergeCell ref="KSQ12:KSS12"/>
    <mergeCell ref="KSY12:KTA12"/>
    <mergeCell ref="KTG12:KTI12"/>
    <mergeCell ref="KQM12:KQO12"/>
    <mergeCell ref="KQU12:KQW12"/>
    <mergeCell ref="KRC12:KRE12"/>
    <mergeCell ref="KRK12:KRM12"/>
    <mergeCell ref="KRS12:KRU12"/>
    <mergeCell ref="KOY12:KPA12"/>
    <mergeCell ref="KPG12:KPI12"/>
    <mergeCell ref="KPO12:KPQ12"/>
    <mergeCell ref="KPW12:KPY12"/>
    <mergeCell ref="KQE12:KQG12"/>
    <mergeCell ref="KNK12:KNM12"/>
    <mergeCell ref="KNS12:KNU12"/>
    <mergeCell ref="KOA12:KOC12"/>
    <mergeCell ref="KOI12:KOK12"/>
    <mergeCell ref="KOQ12:KOS12"/>
    <mergeCell ref="KLW12:KLY12"/>
    <mergeCell ref="KME12:KMG12"/>
    <mergeCell ref="KMM12:KMO12"/>
    <mergeCell ref="KMU12:KMW12"/>
    <mergeCell ref="KNC12:KNE12"/>
    <mergeCell ref="KKI12:KKK12"/>
    <mergeCell ref="KKQ12:KKS12"/>
    <mergeCell ref="KKY12:KLA12"/>
    <mergeCell ref="KLG12:KLI12"/>
    <mergeCell ref="KLO12:KLQ12"/>
    <mergeCell ref="KIU12:KIW12"/>
    <mergeCell ref="KJC12:KJE12"/>
    <mergeCell ref="KJK12:KJM12"/>
    <mergeCell ref="KJS12:KJU12"/>
    <mergeCell ref="KKA12:KKC12"/>
    <mergeCell ref="KHG12:KHI12"/>
    <mergeCell ref="KHO12:KHQ12"/>
    <mergeCell ref="KHW12:KHY12"/>
    <mergeCell ref="KIE12:KIG12"/>
    <mergeCell ref="KIM12:KIO12"/>
    <mergeCell ref="KFS12:KFU12"/>
    <mergeCell ref="KGA12:KGC12"/>
    <mergeCell ref="KGI12:KGK12"/>
    <mergeCell ref="KGQ12:KGS12"/>
    <mergeCell ref="KGY12:KHA12"/>
    <mergeCell ref="KEE12:KEG12"/>
    <mergeCell ref="KEM12:KEO12"/>
    <mergeCell ref="KEU12:KEW12"/>
    <mergeCell ref="KFC12:KFE12"/>
    <mergeCell ref="KFK12:KFM12"/>
    <mergeCell ref="KCQ12:KCS12"/>
    <mergeCell ref="KCY12:KDA12"/>
    <mergeCell ref="KDG12:KDI12"/>
    <mergeCell ref="KDO12:KDQ12"/>
    <mergeCell ref="KDW12:KDY12"/>
    <mergeCell ref="KBC12:KBE12"/>
    <mergeCell ref="KBK12:KBM12"/>
    <mergeCell ref="KBS12:KBU12"/>
    <mergeCell ref="KCA12:KCC12"/>
    <mergeCell ref="KCI12:KCK12"/>
    <mergeCell ref="JZO12:JZQ12"/>
    <mergeCell ref="JZW12:JZY12"/>
    <mergeCell ref="KAE12:KAG12"/>
    <mergeCell ref="KAM12:KAO12"/>
    <mergeCell ref="KAU12:KAW12"/>
    <mergeCell ref="JYA12:JYC12"/>
    <mergeCell ref="JYI12:JYK12"/>
    <mergeCell ref="JYQ12:JYS12"/>
    <mergeCell ref="JYY12:JZA12"/>
    <mergeCell ref="JZG12:JZI12"/>
    <mergeCell ref="JWM12:JWO12"/>
    <mergeCell ref="JWU12:JWW12"/>
    <mergeCell ref="JXC12:JXE12"/>
    <mergeCell ref="JXK12:JXM12"/>
    <mergeCell ref="JXS12:JXU12"/>
    <mergeCell ref="JUY12:JVA12"/>
    <mergeCell ref="JVG12:JVI12"/>
    <mergeCell ref="JVO12:JVQ12"/>
    <mergeCell ref="JVW12:JVY12"/>
    <mergeCell ref="JWE12:JWG12"/>
    <mergeCell ref="JTK12:JTM12"/>
    <mergeCell ref="JTS12:JTU12"/>
    <mergeCell ref="JUA12:JUC12"/>
    <mergeCell ref="JUI12:JUK12"/>
    <mergeCell ref="JUQ12:JUS12"/>
    <mergeCell ref="JRW12:JRY12"/>
    <mergeCell ref="JSE12:JSG12"/>
    <mergeCell ref="JSM12:JSO12"/>
    <mergeCell ref="JSU12:JSW12"/>
    <mergeCell ref="JTC12:JTE12"/>
    <mergeCell ref="JQI12:JQK12"/>
    <mergeCell ref="JQQ12:JQS12"/>
    <mergeCell ref="JQY12:JRA12"/>
    <mergeCell ref="JRG12:JRI12"/>
    <mergeCell ref="JRO12:JRQ12"/>
    <mergeCell ref="JOU12:JOW12"/>
    <mergeCell ref="JPC12:JPE12"/>
    <mergeCell ref="JPK12:JPM12"/>
    <mergeCell ref="JPS12:JPU12"/>
    <mergeCell ref="JQA12:JQC12"/>
    <mergeCell ref="JNG12:JNI12"/>
    <mergeCell ref="JNO12:JNQ12"/>
    <mergeCell ref="JNW12:JNY12"/>
    <mergeCell ref="JOE12:JOG12"/>
    <mergeCell ref="JOM12:JOO12"/>
    <mergeCell ref="JLS12:JLU12"/>
    <mergeCell ref="JMA12:JMC12"/>
    <mergeCell ref="JMI12:JMK12"/>
    <mergeCell ref="JMQ12:JMS12"/>
    <mergeCell ref="JMY12:JNA12"/>
    <mergeCell ref="JKE12:JKG12"/>
    <mergeCell ref="JKM12:JKO12"/>
    <mergeCell ref="JKU12:JKW12"/>
    <mergeCell ref="JLC12:JLE12"/>
    <mergeCell ref="JLK12:JLM12"/>
    <mergeCell ref="JIQ12:JIS12"/>
    <mergeCell ref="JIY12:JJA12"/>
    <mergeCell ref="JJG12:JJI12"/>
    <mergeCell ref="JJO12:JJQ12"/>
    <mergeCell ref="JJW12:JJY12"/>
    <mergeCell ref="JHC12:JHE12"/>
    <mergeCell ref="JHK12:JHM12"/>
    <mergeCell ref="JHS12:JHU12"/>
    <mergeCell ref="JIA12:JIC12"/>
    <mergeCell ref="JII12:JIK12"/>
    <mergeCell ref="JFO12:JFQ12"/>
    <mergeCell ref="JFW12:JFY12"/>
    <mergeCell ref="JGE12:JGG12"/>
    <mergeCell ref="JGM12:JGO12"/>
    <mergeCell ref="JGU12:JGW12"/>
    <mergeCell ref="JEA12:JEC12"/>
    <mergeCell ref="JEI12:JEK12"/>
    <mergeCell ref="JEQ12:JES12"/>
    <mergeCell ref="JEY12:JFA12"/>
    <mergeCell ref="JFG12:JFI12"/>
    <mergeCell ref="JCM12:JCO12"/>
    <mergeCell ref="JCU12:JCW12"/>
    <mergeCell ref="JDC12:JDE12"/>
    <mergeCell ref="JDK12:JDM12"/>
    <mergeCell ref="JDS12:JDU12"/>
    <mergeCell ref="JAY12:JBA12"/>
    <mergeCell ref="JBG12:JBI12"/>
    <mergeCell ref="JBO12:JBQ12"/>
    <mergeCell ref="JBW12:JBY12"/>
    <mergeCell ref="JCE12:JCG12"/>
    <mergeCell ref="IZK12:IZM12"/>
    <mergeCell ref="IZS12:IZU12"/>
    <mergeCell ref="JAA12:JAC12"/>
    <mergeCell ref="JAI12:JAK12"/>
    <mergeCell ref="JAQ12:JAS12"/>
    <mergeCell ref="IXW12:IXY12"/>
    <mergeCell ref="IYE12:IYG12"/>
    <mergeCell ref="IYM12:IYO12"/>
    <mergeCell ref="IYU12:IYW12"/>
    <mergeCell ref="IZC12:IZE12"/>
    <mergeCell ref="IWI12:IWK12"/>
    <mergeCell ref="IWQ12:IWS12"/>
    <mergeCell ref="IWY12:IXA12"/>
    <mergeCell ref="IXG12:IXI12"/>
    <mergeCell ref="IXO12:IXQ12"/>
    <mergeCell ref="IUU12:IUW12"/>
    <mergeCell ref="IVC12:IVE12"/>
    <mergeCell ref="IVK12:IVM12"/>
    <mergeCell ref="IVS12:IVU12"/>
    <mergeCell ref="IWA12:IWC12"/>
    <mergeCell ref="ITG12:ITI12"/>
    <mergeCell ref="ITO12:ITQ12"/>
    <mergeCell ref="ITW12:ITY12"/>
    <mergeCell ref="IUE12:IUG12"/>
    <mergeCell ref="IUM12:IUO12"/>
    <mergeCell ref="IRS12:IRU12"/>
    <mergeCell ref="ISA12:ISC12"/>
    <mergeCell ref="ISI12:ISK12"/>
    <mergeCell ref="ISQ12:ISS12"/>
    <mergeCell ref="ISY12:ITA12"/>
    <mergeCell ref="IQE12:IQG12"/>
    <mergeCell ref="IQM12:IQO12"/>
    <mergeCell ref="IQU12:IQW12"/>
    <mergeCell ref="IRC12:IRE12"/>
    <mergeCell ref="IRK12:IRM12"/>
    <mergeCell ref="IOQ12:IOS12"/>
    <mergeCell ref="IOY12:IPA12"/>
    <mergeCell ref="IPG12:IPI12"/>
    <mergeCell ref="IPO12:IPQ12"/>
    <mergeCell ref="IPW12:IPY12"/>
    <mergeCell ref="INC12:INE12"/>
    <mergeCell ref="INK12:INM12"/>
    <mergeCell ref="INS12:INU12"/>
    <mergeCell ref="IOA12:IOC12"/>
    <mergeCell ref="IOI12:IOK12"/>
    <mergeCell ref="ILO12:ILQ12"/>
    <mergeCell ref="ILW12:ILY12"/>
    <mergeCell ref="IME12:IMG12"/>
    <mergeCell ref="IMM12:IMO12"/>
    <mergeCell ref="IMU12:IMW12"/>
    <mergeCell ref="IKA12:IKC12"/>
    <mergeCell ref="IKI12:IKK12"/>
    <mergeCell ref="IKQ12:IKS12"/>
    <mergeCell ref="IKY12:ILA12"/>
    <mergeCell ref="ILG12:ILI12"/>
    <mergeCell ref="IIM12:IIO12"/>
    <mergeCell ref="IIU12:IIW12"/>
    <mergeCell ref="IJC12:IJE12"/>
    <mergeCell ref="IJK12:IJM12"/>
    <mergeCell ref="IJS12:IJU12"/>
    <mergeCell ref="IGY12:IHA12"/>
    <mergeCell ref="IHG12:IHI12"/>
    <mergeCell ref="IHO12:IHQ12"/>
    <mergeCell ref="IHW12:IHY12"/>
    <mergeCell ref="IIE12:IIG12"/>
    <mergeCell ref="IFK12:IFM12"/>
    <mergeCell ref="IFS12:IFU12"/>
    <mergeCell ref="IGA12:IGC12"/>
    <mergeCell ref="IGI12:IGK12"/>
    <mergeCell ref="IGQ12:IGS12"/>
    <mergeCell ref="IDW12:IDY12"/>
    <mergeCell ref="IEE12:IEG12"/>
    <mergeCell ref="IEM12:IEO12"/>
    <mergeCell ref="IEU12:IEW12"/>
    <mergeCell ref="IFC12:IFE12"/>
    <mergeCell ref="ICI12:ICK12"/>
    <mergeCell ref="ICQ12:ICS12"/>
    <mergeCell ref="ICY12:IDA12"/>
    <mergeCell ref="IDG12:IDI12"/>
    <mergeCell ref="IDO12:IDQ12"/>
    <mergeCell ref="IAU12:IAW12"/>
    <mergeCell ref="IBC12:IBE12"/>
    <mergeCell ref="IBK12:IBM12"/>
    <mergeCell ref="IBS12:IBU12"/>
    <mergeCell ref="ICA12:ICC12"/>
    <mergeCell ref="HZG12:HZI12"/>
    <mergeCell ref="HZO12:HZQ12"/>
    <mergeCell ref="HZW12:HZY12"/>
    <mergeCell ref="IAE12:IAG12"/>
    <mergeCell ref="IAM12:IAO12"/>
    <mergeCell ref="HXS12:HXU12"/>
    <mergeCell ref="HYA12:HYC12"/>
    <mergeCell ref="HYI12:HYK12"/>
    <mergeCell ref="HYQ12:HYS12"/>
    <mergeCell ref="HYY12:HZA12"/>
    <mergeCell ref="HWE12:HWG12"/>
    <mergeCell ref="HWM12:HWO12"/>
    <mergeCell ref="HWU12:HWW12"/>
    <mergeCell ref="HXC12:HXE12"/>
    <mergeCell ref="HXK12:HXM12"/>
    <mergeCell ref="HUQ12:HUS12"/>
    <mergeCell ref="HUY12:HVA12"/>
    <mergeCell ref="HVG12:HVI12"/>
    <mergeCell ref="HVO12:HVQ12"/>
    <mergeCell ref="HVW12:HVY12"/>
    <mergeCell ref="HTC12:HTE12"/>
    <mergeCell ref="HTK12:HTM12"/>
    <mergeCell ref="HTS12:HTU12"/>
    <mergeCell ref="HUA12:HUC12"/>
    <mergeCell ref="HUI12:HUK12"/>
    <mergeCell ref="HRO12:HRQ12"/>
    <mergeCell ref="HRW12:HRY12"/>
    <mergeCell ref="HSE12:HSG12"/>
    <mergeCell ref="HSM12:HSO12"/>
    <mergeCell ref="HSU12:HSW12"/>
    <mergeCell ref="HQA12:HQC12"/>
    <mergeCell ref="HQI12:HQK12"/>
    <mergeCell ref="HQQ12:HQS12"/>
    <mergeCell ref="HQY12:HRA12"/>
    <mergeCell ref="HRG12:HRI12"/>
    <mergeCell ref="HOM12:HOO12"/>
    <mergeCell ref="HOU12:HOW12"/>
    <mergeCell ref="HPC12:HPE12"/>
    <mergeCell ref="HPK12:HPM12"/>
    <mergeCell ref="HPS12:HPU12"/>
    <mergeCell ref="HMY12:HNA12"/>
    <mergeCell ref="HNG12:HNI12"/>
    <mergeCell ref="HNO12:HNQ12"/>
    <mergeCell ref="HNW12:HNY12"/>
    <mergeCell ref="HOE12:HOG12"/>
    <mergeCell ref="HLK12:HLM12"/>
    <mergeCell ref="HLS12:HLU12"/>
    <mergeCell ref="HMA12:HMC12"/>
    <mergeCell ref="HMI12:HMK12"/>
    <mergeCell ref="HMQ12:HMS12"/>
    <mergeCell ref="HJW12:HJY12"/>
    <mergeCell ref="HKE12:HKG12"/>
    <mergeCell ref="HKM12:HKO12"/>
    <mergeCell ref="HKU12:HKW12"/>
    <mergeCell ref="HLC12:HLE12"/>
    <mergeCell ref="HII12:HIK12"/>
    <mergeCell ref="HIQ12:HIS12"/>
    <mergeCell ref="HIY12:HJA12"/>
    <mergeCell ref="HJG12:HJI12"/>
    <mergeCell ref="HJO12:HJQ12"/>
    <mergeCell ref="HGU12:HGW12"/>
    <mergeCell ref="HHC12:HHE12"/>
    <mergeCell ref="HHK12:HHM12"/>
    <mergeCell ref="HHS12:HHU12"/>
    <mergeCell ref="HIA12:HIC12"/>
    <mergeCell ref="HFG12:HFI12"/>
    <mergeCell ref="HFO12:HFQ12"/>
    <mergeCell ref="HFW12:HFY12"/>
    <mergeCell ref="HGE12:HGG12"/>
    <mergeCell ref="HGM12:HGO12"/>
    <mergeCell ref="HDS12:HDU12"/>
    <mergeCell ref="HEA12:HEC12"/>
    <mergeCell ref="HEI12:HEK12"/>
    <mergeCell ref="HEQ12:HES12"/>
    <mergeCell ref="HEY12:HFA12"/>
    <mergeCell ref="HCE12:HCG12"/>
    <mergeCell ref="HCM12:HCO12"/>
    <mergeCell ref="HCU12:HCW12"/>
    <mergeCell ref="HDC12:HDE12"/>
    <mergeCell ref="HDK12:HDM12"/>
    <mergeCell ref="HAQ12:HAS12"/>
    <mergeCell ref="HAY12:HBA12"/>
    <mergeCell ref="HBG12:HBI12"/>
    <mergeCell ref="HBO12:HBQ12"/>
    <mergeCell ref="HBW12:HBY12"/>
    <mergeCell ref="GZC12:GZE12"/>
    <mergeCell ref="GZK12:GZM12"/>
    <mergeCell ref="GZS12:GZU12"/>
    <mergeCell ref="HAA12:HAC12"/>
    <mergeCell ref="HAI12:HAK12"/>
    <mergeCell ref="GXO12:GXQ12"/>
    <mergeCell ref="GXW12:GXY12"/>
    <mergeCell ref="GYE12:GYG12"/>
    <mergeCell ref="GYM12:GYO12"/>
    <mergeCell ref="GYU12:GYW12"/>
    <mergeCell ref="GWA12:GWC12"/>
    <mergeCell ref="GWI12:GWK12"/>
    <mergeCell ref="GWQ12:GWS12"/>
    <mergeCell ref="GWY12:GXA12"/>
    <mergeCell ref="GXG12:GXI12"/>
    <mergeCell ref="GUM12:GUO12"/>
    <mergeCell ref="GUU12:GUW12"/>
    <mergeCell ref="GVC12:GVE12"/>
    <mergeCell ref="GVK12:GVM12"/>
    <mergeCell ref="GVS12:GVU12"/>
    <mergeCell ref="GSY12:GTA12"/>
    <mergeCell ref="GTG12:GTI12"/>
    <mergeCell ref="GTO12:GTQ12"/>
    <mergeCell ref="GTW12:GTY12"/>
    <mergeCell ref="GUE12:GUG12"/>
    <mergeCell ref="GRK12:GRM12"/>
    <mergeCell ref="GRS12:GRU12"/>
    <mergeCell ref="GSA12:GSC12"/>
    <mergeCell ref="GSI12:GSK12"/>
    <mergeCell ref="GSQ12:GSS12"/>
    <mergeCell ref="GPW12:GPY12"/>
    <mergeCell ref="GQE12:GQG12"/>
    <mergeCell ref="GQM12:GQO12"/>
    <mergeCell ref="GQU12:GQW12"/>
    <mergeCell ref="GRC12:GRE12"/>
    <mergeCell ref="GOI12:GOK12"/>
    <mergeCell ref="GOQ12:GOS12"/>
    <mergeCell ref="GOY12:GPA12"/>
    <mergeCell ref="GPG12:GPI12"/>
    <mergeCell ref="GPO12:GPQ12"/>
    <mergeCell ref="GMU12:GMW12"/>
    <mergeCell ref="GNC12:GNE12"/>
    <mergeCell ref="GNK12:GNM12"/>
    <mergeCell ref="GNS12:GNU12"/>
    <mergeCell ref="GOA12:GOC12"/>
    <mergeCell ref="GLG12:GLI12"/>
    <mergeCell ref="GLO12:GLQ12"/>
    <mergeCell ref="GLW12:GLY12"/>
    <mergeCell ref="GME12:GMG12"/>
    <mergeCell ref="GMM12:GMO12"/>
    <mergeCell ref="GJS12:GJU12"/>
    <mergeCell ref="GKA12:GKC12"/>
    <mergeCell ref="GKI12:GKK12"/>
    <mergeCell ref="GKQ12:GKS12"/>
    <mergeCell ref="GKY12:GLA12"/>
    <mergeCell ref="GIE12:GIG12"/>
    <mergeCell ref="GIM12:GIO12"/>
    <mergeCell ref="GIU12:GIW12"/>
    <mergeCell ref="GJC12:GJE12"/>
    <mergeCell ref="GJK12:GJM12"/>
    <mergeCell ref="GGQ12:GGS12"/>
    <mergeCell ref="GGY12:GHA12"/>
    <mergeCell ref="GHG12:GHI12"/>
    <mergeCell ref="GHO12:GHQ12"/>
    <mergeCell ref="GHW12:GHY12"/>
    <mergeCell ref="GFC12:GFE12"/>
    <mergeCell ref="GFK12:GFM12"/>
    <mergeCell ref="GFS12:GFU12"/>
    <mergeCell ref="GGA12:GGC12"/>
    <mergeCell ref="GGI12:GGK12"/>
    <mergeCell ref="GDO12:GDQ12"/>
    <mergeCell ref="GDW12:GDY12"/>
    <mergeCell ref="GEE12:GEG12"/>
    <mergeCell ref="GEM12:GEO12"/>
    <mergeCell ref="GEU12:GEW12"/>
    <mergeCell ref="GCA12:GCC12"/>
    <mergeCell ref="GCI12:GCK12"/>
    <mergeCell ref="GCQ12:GCS12"/>
    <mergeCell ref="GCY12:GDA12"/>
    <mergeCell ref="GDG12:GDI12"/>
    <mergeCell ref="GAM12:GAO12"/>
    <mergeCell ref="GAU12:GAW12"/>
    <mergeCell ref="GBC12:GBE12"/>
    <mergeCell ref="GBK12:GBM12"/>
    <mergeCell ref="GBS12:GBU12"/>
    <mergeCell ref="FYY12:FZA12"/>
    <mergeCell ref="FZG12:FZI12"/>
    <mergeCell ref="FZO12:FZQ12"/>
    <mergeCell ref="FZW12:FZY12"/>
    <mergeCell ref="GAE12:GAG12"/>
    <mergeCell ref="FXK12:FXM12"/>
    <mergeCell ref="FXS12:FXU12"/>
    <mergeCell ref="FYA12:FYC12"/>
    <mergeCell ref="FYI12:FYK12"/>
    <mergeCell ref="FYQ12:FYS12"/>
    <mergeCell ref="FVW12:FVY12"/>
    <mergeCell ref="FWE12:FWG12"/>
    <mergeCell ref="FWM12:FWO12"/>
    <mergeCell ref="FWU12:FWW12"/>
    <mergeCell ref="FXC12:FXE12"/>
    <mergeCell ref="FUI12:FUK12"/>
    <mergeCell ref="FUQ12:FUS12"/>
    <mergeCell ref="FUY12:FVA12"/>
    <mergeCell ref="FVG12:FVI12"/>
    <mergeCell ref="FVO12:FVQ12"/>
    <mergeCell ref="FSU12:FSW12"/>
    <mergeCell ref="FTC12:FTE12"/>
    <mergeCell ref="FTK12:FTM12"/>
    <mergeCell ref="FTS12:FTU12"/>
    <mergeCell ref="FUA12:FUC12"/>
    <mergeCell ref="FRG12:FRI12"/>
    <mergeCell ref="FRO12:FRQ12"/>
    <mergeCell ref="FRW12:FRY12"/>
    <mergeCell ref="FSE12:FSG12"/>
    <mergeCell ref="FSM12:FSO12"/>
    <mergeCell ref="FPS12:FPU12"/>
    <mergeCell ref="FQA12:FQC12"/>
    <mergeCell ref="FQI12:FQK12"/>
    <mergeCell ref="FQQ12:FQS12"/>
    <mergeCell ref="FQY12:FRA12"/>
    <mergeCell ref="FOE12:FOG12"/>
    <mergeCell ref="FOM12:FOO12"/>
    <mergeCell ref="FOU12:FOW12"/>
    <mergeCell ref="FPC12:FPE12"/>
    <mergeCell ref="FPK12:FPM12"/>
    <mergeCell ref="FMQ12:FMS12"/>
    <mergeCell ref="FMY12:FNA12"/>
    <mergeCell ref="FNG12:FNI12"/>
    <mergeCell ref="FNO12:FNQ12"/>
    <mergeCell ref="FNW12:FNY12"/>
    <mergeCell ref="FLC12:FLE12"/>
    <mergeCell ref="FLK12:FLM12"/>
    <mergeCell ref="FLS12:FLU12"/>
    <mergeCell ref="FMA12:FMC12"/>
    <mergeCell ref="FMI12:FMK12"/>
    <mergeCell ref="FJO12:FJQ12"/>
    <mergeCell ref="FJW12:FJY12"/>
    <mergeCell ref="FKE12:FKG12"/>
    <mergeCell ref="FKM12:FKO12"/>
    <mergeCell ref="FKU12:FKW12"/>
    <mergeCell ref="FIA12:FIC12"/>
    <mergeCell ref="FII12:FIK12"/>
    <mergeCell ref="FIQ12:FIS12"/>
    <mergeCell ref="FIY12:FJA12"/>
    <mergeCell ref="FJG12:FJI12"/>
    <mergeCell ref="FGM12:FGO12"/>
    <mergeCell ref="FGU12:FGW12"/>
    <mergeCell ref="FHC12:FHE12"/>
    <mergeCell ref="FHK12:FHM12"/>
    <mergeCell ref="FHS12:FHU12"/>
    <mergeCell ref="FEY12:FFA12"/>
    <mergeCell ref="FFG12:FFI12"/>
    <mergeCell ref="FFO12:FFQ12"/>
    <mergeCell ref="FFW12:FFY12"/>
    <mergeCell ref="FGE12:FGG12"/>
    <mergeCell ref="FDK12:FDM12"/>
    <mergeCell ref="FDS12:FDU12"/>
    <mergeCell ref="FEA12:FEC12"/>
    <mergeCell ref="FEI12:FEK12"/>
    <mergeCell ref="FEQ12:FES12"/>
    <mergeCell ref="FBW12:FBY12"/>
    <mergeCell ref="FCE12:FCG12"/>
    <mergeCell ref="FCM12:FCO12"/>
    <mergeCell ref="FCU12:FCW12"/>
    <mergeCell ref="FDC12:FDE12"/>
    <mergeCell ref="FAI12:FAK12"/>
    <mergeCell ref="FAQ12:FAS12"/>
    <mergeCell ref="FAY12:FBA12"/>
    <mergeCell ref="FBG12:FBI12"/>
    <mergeCell ref="FBO12:FBQ12"/>
    <mergeCell ref="EYU12:EYW12"/>
    <mergeCell ref="EZC12:EZE12"/>
    <mergeCell ref="EZK12:EZM12"/>
    <mergeCell ref="EZS12:EZU12"/>
    <mergeCell ref="FAA12:FAC12"/>
    <mergeCell ref="EXG12:EXI12"/>
    <mergeCell ref="EXO12:EXQ12"/>
    <mergeCell ref="EXW12:EXY12"/>
    <mergeCell ref="EYE12:EYG12"/>
    <mergeCell ref="EYM12:EYO12"/>
    <mergeCell ref="EVS12:EVU12"/>
    <mergeCell ref="EWA12:EWC12"/>
    <mergeCell ref="EWI12:EWK12"/>
    <mergeCell ref="EWQ12:EWS12"/>
    <mergeCell ref="EWY12:EXA12"/>
    <mergeCell ref="EUE12:EUG12"/>
    <mergeCell ref="EUM12:EUO12"/>
    <mergeCell ref="EUU12:EUW12"/>
    <mergeCell ref="EVC12:EVE12"/>
    <mergeCell ref="EVK12:EVM12"/>
    <mergeCell ref="ESQ12:ESS12"/>
    <mergeCell ref="ESY12:ETA12"/>
    <mergeCell ref="ETG12:ETI12"/>
    <mergeCell ref="ETO12:ETQ12"/>
    <mergeCell ref="ETW12:ETY12"/>
    <mergeCell ref="ERC12:ERE12"/>
    <mergeCell ref="ERK12:ERM12"/>
    <mergeCell ref="ERS12:ERU12"/>
    <mergeCell ref="ESA12:ESC12"/>
    <mergeCell ref="ESI12:ESK12"/>
    <mergeCell ref="EPO12:EPQ12"/>
    <mergeCell ref="EPW12:EPY12"/>
    <mergeCell ref="EQE12:EQG12"/>
    <mergeCell ref="EQM12:EQO12"/>
    <mergeCell ref="EQU12:EQW12"/>
    <mergeCell ref="EOA12:EOC12"/>
    <mergeCell ref="EOI12:EOK12"/>
    <mergeCell ref="EOQ12:EOS12"/>
    <mergeCell ref="EOY12:EPA12"/>
    <mergeCell ref="EPG12:EPI12"/>
    <mergeCell ref="EMM12:EMO12"/>
    <mergeCell ref="EMU12:EMW12"/>
    <mergeCell ref="ENC12:ENE12"/>
    <mergeCell ref="ENK12:ENM12"/>
    <mergeCell ref="ENS12:ENU12"/>
    <mergeCell ref="EKY12:ELA12"/>
    <mergeCell ref="ELG12:ELI12"/>
    <mergeCell ref="ELO12:ELQ12"/>
    <mergeCell ref="ELW12:ELY12"/>
    <mergeCell ref="EME12:EMG12"/>
    <mergeCell ref="EJK12:EJM12"/>
    <mergeCell ref="EJS12:EJU12"/>
    <mergeCell ref="EKA12:EKC12"/>
    <mergeCell ref="EKI12:EKK12"/>
    <mergeCell ref="EKQ12:EKS12"/>
    <mergeCell ref="EHW12:EHY12"/>
    <mergeCell ref="EIE12:EIG12"/>
    <mergeCell ref="EIM12:EIO12"/>
    <mergeCell ref="EIU12:EIW12"/>
    <mergeCell ref="EJC12:EJE12"/>
    <mergeCell ref="EGI12:EGK12"/>
    <mergeCell ref="EGQ12:EGS12"/>
    <mergeCell ref="EGY12:EHA12"/>
    <mergeCell ref="EHG12:EHI12"/>
    <mergeCell ref="EHO12:EHQ12"/>
    <mergeCell ref="EEU12:EEW12"/>
    <mergeCell ref="EFC12:EFE12"/>
    <mergeCell ref="EFK12:EFM12"/>
    <mergeCell ref="EFS12:EFU12"/>
    <mergeCell ref="EGA12:EGC12"/>
    <mergeCell ref="EDG12:EDI12"/>
    <mergeCell ref="EDO12:EDQ12"/>
    <mergeCell ref="EDW12:EDY12"/>
    <mergeCell ref="EEE12:EEG12"/>
    <mergeCell ref="EEM12:EEO12"/>
    <mergeCell ref="EBS12:EBU12"/>
    <mergeCell ref="ECA12:ECC12"/>
    <mergeCell ref="ECI12:ECK12"/>
    <mergeCell ref="ECQ12:ECS12"/>
    <mergeCell ref="ECY12:EDA12"/>
    <mergeCell ref="EAE12:EAG12"/>
    <mergeCell ref="EAM12:EAO12"/>
    <mergeCell ref="EAU12:EAW12"/>
    <mergeCell ref="EBC12:EBE12"/>
    <mergeCell ref="EBK12:EBM12"/>
    <mergeCell ref="DYQ12:DYS12"/>
    <mergeCell ref="DYY12:DZA12"/>
    <mergeCell ref="DZG12:DZI12"/>
    <mergeCell ref="DZO12:DZQ12"/>
    <mergeCell ref="DZW12:DZY12"/>
    <mergeCell ref="DXC12:DXE12"/>
    <mergeCell ref="DXK12:DXM12"/>
    <mergeCell ref="DXS12:DXU12"/>
    <mergeCell ref="DYA12:DYC12"/>
    <mergeCell ref="DYI12:DYK12"/>
    <mergeCell ref="DVO12:DVQ12"/>
    <mergeCell ref="DVW12:DVY12"/>
    <mergeCell ref="DWE12:DWG12"/>
    <mergeCell ref="DWM12:DWO12"/>
    <mergeCell ref="DWU12:DWW12"/>
    <mergeCell ref="DUA12:DUC12"/>
    <mergeCell ref="DUI12:DUK12"/>
    <mergeCell ref="DUQ12:DUS12"/>
    <mergeCell ref="DUY12:DVA12"/>
    <mergeCell ref="DVG12:DVI12"/>
    <mergeCell ref="DSM12:DSO12"/>
    <mergeCell ref="DSU12:DSW12"/>
    <mergeCell ref="DTC12:DTE12"/>
    <mergeCell ref="DTK12:DTM12"/>
    <mergeCell ref="DTS12:DTU12"/>
    <mergeCell ref="DQY12:DRA12"/>
    <mergeCell ref="DRG12:DRI12"/>
    <mergeCell ref="DRO12:DRQ12"/>
    <mergeCell ref="DRW12:DRY12"/>
    <mergeCell ref="DSE12:DSG12"/>
    <mergeCell ref="DPK12:DPM12"/>
    <mergeCell ref="DPS12:DPU12"/>
    <mergeCell ref="DQA12:DQC12"/>
    <mergeCell ref="DQI12:DQK12"/>
    <mergeCell ref="DQQ12:DQS12"/>
    <mergeCell ref="DNW12:DNY12"/>
    <mergeCell ref="DOE12:DOG12"/>
    <mergeCell ref="DOM12:DOO12"/>
    <mergeCell ref="DOU12:DOW12"/>
    <mergeCell ref="DPC12:DPE12"/>
    <mergeCell ref="DMI12:DMK12"/>
    <mergeCell ref="DMQ12:DMS12"/>
    <mergeCell ref="DMY12:DNA12"/>
    <mergeCell ref="DNG12:DNI12"/>
    <mergeCell ref="DNO12:DNQ12"/>
    <mergeCell ref="DKU12:DKW12"/>
    <mergeCell ref="DLC12:DLE12"/>
    <mergeCell ref="DLK12:DLM12"/>
    <mergeCell ref="DLS12:DLU12"/>
    <mergeCell ref="DMA12:DMC12"/>
    <mergeCell ref="DJG12:DJI12"/>
    <mergeCell ref="DJO12:DJQ12"/>
    <mergeCell ref="DJW12:DJY12"/>
    <mergeCell ref="DKE12:DKG12"/>
    <mergeCell ref="DKM12:DKO12"/>
    <mergeCell ref="DHS12:DHU12"/>
    <mergeCell ref="DIA12:DIC12"/>
    <mergeCell ref="DII12:DIK12"/>
    <mergeCell ref="DIQ12:DIS12"/>
    <mergeCell ref="DIY12:DJA12"/>
    <mergeCell ref="DGE12:DGG12"/>
    <mergeCell ref="DGM12:DGO12"/>
    <mergeCell ref="DGU12:DGW12"/>
    <mergeCell ref="DHC12:DHE12"/>
    <mergeCell ref="DHK12:DHM12"/>
    <mergeCell ref="DEQ12:DES12"/>
    <mergeCell ref="DEY12:DFA12"/>
    <mergeCell ref="DFG12:DFI12"/>
    <mergeCell ref="DFO12:DFQ12"/>
    <mergeCell ref="DFW12:DFY12"/>
    <mergeCell ref="DDC12:DDE12"/>
    <mergeCell ref="DDK12:DDM12"/>
    <mergeCell ref="DDS12:DDU12"/>
    <mergeCell ref="DEA12:DEC12"/>
    <mergeCell ref="DEI12:DEK12"/>
    <mergeCell ref="DBO12:DBQ12"/>
    <mergeCell ref="DBW12:DBY12"/>
    <mergeCell ref="DCE12:DCG12"/>
    <mergeCell ref="DCM12:DCO12"/>
    <mergeCell ref="DCU12:DCW12"/>
    <mergeCell ref="DAA12:DAC12"/>
    <mergeCell ref="DAI12:DAK12"/>
    <mergeCell ref="DAQ12:DAS12"/>
    <mergeCell ref="DAY12:DBA12"/>
    <mergeCell ref="DBG12:DBI12"/>
    <mergeCell ref="CYM12:CYO12"/>
    <mergeCell ref="CYU12:CYW12"/>
    <mergeCell ref="CZC12:CZE12"/>
    <mergeCell ref="CZK12:CZM12"/>
    <mergeCell ref="CZS12:CZU12"/>
    <mergeCell ref="CWY12:CXA12"/>
    <mergeCell ref="CXG12:CXI12"/>
    <mergeCell ref="CXO12:CXQ12"/>
    <mergeCell ref="CXW12:CXY12"/>
    <mergeCell ref="CYE12:CYG12"/>
    <mergeCell ref="CVK12:CVM12"/>
    <mergeCell ref="CVS12:CVU12"/>
    <mergeCell ref="CWA12:CWC12"/>
    <mergeCell ref="CWI12:CWK12"/>
    <mergeCell ref="CWQ12:CWS12"/>
    <mergeCell ref="CTW12:CTY12"/>
    <mergeCell ref="CUE12:CUG12"/>
    <mergeCell ref="CUM12:CUO12"/>
    <mergeCell ref="CUU12:CUW12"/>
    <mergeCell ref="CVC12:CVE12"/>
    <mergeCell ref="CSI12:CSK12"/>
    <mergeCell ref="CSQ12:CSS12"/>
    <mergeCell ref="CSY12:CTA12"/>
    <mergeCell ref="CTG12:CTI12"/>
    <mergeCell ref="CTO12:CTQ12"/>
    <mergeCell ref="CQU12:CQW12"/>
    <mergeCell ref="CRC12:CRE12"/>
    <mergeCell ref="CRK12:CRM12"/>
    <mergeCell ref="CRS12:CRU12"/>
    <mergeCell ref="CSA12:CSC12"/>
    <mergeCell ref="CPG12:CPI12"/>
    <mergeCell ref="CPO12:CPQ12"/>
    <mergeCell ref="CPW12:CPY12"/>
    <mergeCell ref="CQE12:CQG12"/>
    <mergeCell ref="CQM12:CQO12"/>
    <mergeCell ref="CNS12:CNU12"/>
    <mergeCell ref="COA12:COC12"/>
    <mergeCell ref="COI12:COK12"/>
    <mergeCell ref="COQ12:COS12"/>
    <mergeCell ref="COY12:CPA12"/>
    <mergeCell ref="CME12:CMG12"/>
    <mergeCell ref="CMM12:CMO12"/>
    <mergeCell ref="CMU12:CMW12"/>
    <mergeCell ref="CNC12:CNE12"/>
    <mergeCell ref="CNK12:CNM12"/>
    <mergeCell ref="CKQ12:CKS12"/>
    <mergeCell ref="CKY12:CLA12"/>
    <mergeCell ref="CLG12:CLI12"/>
    <mergeCell ref="CLO12:CLQ12"/>
    <mergeCell ref="CLW12:CLY12"/>
    <mergeCell ref="CJC12:CJE12"/>
    <mergeCell ref="CJK12:CJM12"/>
    <mergeCell ref="CJS12:CJU12"/>
    <mergeCell ref="CKA12:CKC12"/>
    <mergeCell ref="CKI12:CKK12"/>
    <mergeCell ref="CHO12:CHQ12"/>
    <mergeCell ref="CHW12:CHY12"/>
    <mergeCell ref="CIE12:CIG12"/>
    <mergeCell ref="CIM12:CIO12"/>
    <mergeCell ref="CIU12:CIW12"/>
    <mergeCell ref="CGA12:CGC12"/>
    <mergeCell ref="CGI12:CGK12"/>
    <mergeCell ref="CGQ12:CGS12"/>
    <mergeCell ref="CGY12:CHA12"/>
    <mergeCell ref="CHG12:CHI12"/>
    <mergeCell ref="CEM12:CEO12"/>
    <mergeCell ref="CEU12:CEW12"/>
    <mergeCell ref="CFC12:CFE12"/>
    <mergeCell ref="CFK12:CFM12"/>
    <mergeCell ref="CFS12:CFU12"/>
    <mergeCell ref="CCY12:CDA12"/>
    <mergeCell ref="CDG12:CDI12"/>
    <mergeCell ref="CDO12:CDQ12"/>
    <mergeCell ref="CDW12:CDY12"/>
    <mergeCell ref="CEE12:CEG12"/>
    <mergeCell ref="CBK12:CBM12"/>
    <mergeCell ref="CBS12:CBU12"/>
    <mergeCell ref="CCA12:CCC12"/>
    <mergeCell ref="CCI12:CCK12"/>
    <mergeCell ref="CCQ12:CCS12"/>
    <mergeCell ref="BZW12:BZY12"/>
    <mergeCell ref="CAE12:CAG12"/>
    <mergeCell ref="CAM12:CAO12"/>
    <mergeCell ref="CAU12:CAW12"/>
    <mergeCell ref="CBC12:CBE12"/>
    <mergeCell ref="BYI12:BYK12"/>
    <mergeCell ref="BYQ12:BYS12"/>
    <mergeCell ref="BYY12:BZA12"/>
    <mergeCell ref="BZG12:BZI12"/>
    <mergeCell ref="BZO12:BZQ12"/>
    <mergeCell ref="BWU12:BWW12"/>
    <mergeCell ref="BXC12:BXE12"/>
    <mergeCell ref="BXK12:BXM12"/>
    <mergeCell ref="BXS12:BXU12"/>
    <mergeCell ref="BYA12:BYC12"/>
    <mergeCell ref="BVG12:BVI12"/>
    <mergeCell ref="BVO12:BVQ12"/>
    <mergeCell ref="BVW12:BVY12"/>
    <mergeCell ref="BWE12:BWG12"/>
    <mergeCell ref="BWM12:BWO12"/>
    <mergeCell ref="BTS12:BTU12"/>
    <mergeCell ref="BUA12:BUC12"/>
    <mergeCell ref="BUI12:BUK12"/>
    <mergeCell ref="BUQ12:BUS12"/>
    <mergeCell ref="BUY12:BVA12"/>
    <mergeCell ref="BSE12:BSG12"/>
    <mergeCell ref="BSM12:BSO12"/>
    <mergeCell ref="BSU12:BSW12"/>
    <mergeCell ref="BTC12:BTE12"/>
    <mergeCell ref="BTK12:BTM12"/>
    <mergeCell ref="BQQ12:BQS12"/>
    <mergeCell ref="BQY12:BRA12"/>
    <mergeCell ref="BRG12:BRI12"/>
    <mergeCell ref="BRO12:BRQ12"/>
    <mergeCell ref="BRW12:BRY12"/>
    <mergeCell ref="BPC12:BPE12"/>
    <mergeCell ref="BPK12:BPM12"/>
    <mergeCell ref="BPS12:BPU12"/>
    <mergeCell ref="BQA12:BQC12"/>
    <mergeCell ref="BQI12:BQK12"/>
    <mergeCell ref="BNO12:BNQ12"/>
    <mergeCell ref="BNW12:BNY12"/>
    <mergeCell ref="BOE12:BOG12"/>
    <mergeCell ref="BOM12:BOO12"/>
    <mergeCell ref="BOU12:BOW12"/>
    <mergeCell ref="BMA12:BMC12"/>
    <mergeCell ref="BMI12:BMK12"/>
    <mergeCell ref="BMQ12:BMS12"/>
    <mergeCell ref="BMY12:BNA12"/>
    <mergeCell ref="BNG12:BNI12"/>
    <mergeCell ref="BKM12:BKO12"/>
    <mergeCell ref="BKU12:BKW12"/>
    <mergeCell ref="BLC12:BLE12"/>
    <mergeCell ref="BLK12:BLM12"/>
    <mergeCell ref="BLS12:BLU12"/>
    <mergeCell ref="BIY12:BJA12"/>
    <mergeCell ref="BJG12:BJI12"/>
    <mergeCell ref="BJO12:BJQ12"/>
    <mergeCell ref="BJW12:BJY12"/>
    <mergeCell ref="BKE12:BKG12"/>
    <mergeCell ref="BHK12:BHM12"/>
    <mergeCell ref="BHS12:BHU12"/>
    <mergeCell ref="BIA12:BIC12"/>
    <mergeCell ref="BII12:BIK12"/>
    <mergeCell ref="BIQ12:BIS12"/>
    <mergeCell ref="BFW12:BFY12"/>
    <mergeCell ref="BGE12:BGG12"/>
    <mergeCell ref="BGM12:BGO12"/>
    <mergeCell ref="BGU12:BGW12"/>
    <mergeCell ref="BHC12:BHE12"/>
    <mergeCell ref="BEI12:BEK12"/>
    <mergeCell ref="BEQ12:BES12"/>
    <mergeCell ref="BEY12:BFA12"/>
    <mergeCell ref="BFG12:BFI12"/>
    <mergeCell ref="BFO12:BFQ12"/>
    <mergeCell ref="BCU12:BCW12"/>
    <mergeCell ref="BDC12:BDE12"/>
    <mergeCell ref="BDK12:BDM12"/>
    <mergeCell ref="BDS12:BDU12"/>
    <mergeCell ref="BEA12:BEC12"/>
    <mergeCell ref="BBG12:BBI12"/>
    <mergeCell ref="BBO12:BBQ12"/>
    <mergeCell ref="BBW12:BBY12"/>
    <mergeCell ref="BCE12:BCG12"/>
    <mergeCell ref="BCM12:BCO12"/>
    <mergeCell ref="AZS12:AZU12"/>
    <mergeCell ref="BAA12:BAC12"/>
    <mergeCell ref="BAI12:BAK12"/>
    <mergeCell ref="BAQ12:BAS12"/>
    <mergeCell ref="BAY12:BBA12"/>
    <mergeCell ref="AYE12:AYG12"/>
    <mergeCell ref="AYM12:AYO12"/>
    <mergeCell ref="AYU12:AYW12"/>
    <mergeCell ref="AZC12:AZE12"/>
    <mergeCell ref="AZK12:AZM12"/>
    <mergeCell ref="AWQ12:AWS12"/>
    <mergeCell ref="AWY12:AXA12"/>
    <mergeCell ref="AXG12:AXI12"/>
    <mergeCell ref="AXO12:AXQ12"/>
    <mergeCell ref="AXW12:AXY12"/>
    <mergeCell ref="AVC12:AVE12"/>
    <mergeCell ref="AVK12:AVM12"/>
    <mergeCell ref="AVS12:AVU12"/>
    <mergeCell ref="AWA12:AWC12"/>
    <mergeCell ref="AWI12:AWK12"/>
    <mergeCell ref="ATO12:ATQ12"/>
    <mergeCell ref="ATW12:ATY12"/>
    <mergeCell ref="AUE12:AUG12"/>
    <mergeCell ref="AUM12:AUO12"/>
    <mergeCell ref="AUU12:AUW12"/>
    <mergeCell ref="ASA12:ASC12"/>
    <mergeCell ref="ASI12:ASK12"/>
    <mergeCell ref="ASQ12:ASS12"/>
    <mergeCell ref="ASY12:ATA12"/>
    <mergeCell ref="ATG12:ATI12"/>
    <mergeCell ref="AQM12:AQO12"/>
    <mergeCell ref="AQU12:AQW12"/>
    <mergeCell ref="ARC12:ARE12"/>
    <mergeCell ref="ARK12:ARM12"/>
    <mergeCell ref="ARS12:ARU12"/>
    <mergeCell ref="AOY12:APA12"/>
    <mergeCell ref="APG12:API12"/>
    <mergeCell ref="APO12:APQ12"/>
    <mergeCell ref="APW12:APY12"/>
    <mergeCell ref="AQE12:AQG12"/>
    <mergeCell ref="ANK12:ANM12"/>
    <mergeCell ref="ANS12:ANU12"/>
    <mergeCell ref="AOA12:AOC12"/>
    <mergeCell ref="AOI12:AOK12"/>
    <mergeCell ref="AOQ12:AOS12"/>
    <mergeCell ref="ALW12:ALY12"/>
    <mergeCell ref="AME12:AMG12"/>
    <mergeCell ref="AMM12:AMO12"/>
    <mergeCell ref="AMU12:AMW12"/>
    <mergeCell ref="ANC12:ANE12"/>
    <mergeCell ref="AKI12:AKK12"/>
    <mergeCell ref="AKQ12:AKS12"/>
    <mergeCell ref="AKY12:ALA12"/>
    <mergeCell ref="ALG12:ALI12"/>
    <mergeCell ref="ALO12:ALQ12"/>
    <mergeCell ref="AIU12:AIW12"/>
    <mergeCell ref="AJC12:AJE12"/>
    <mergeCell ref="AJK12:AJM12"/>
    <mergeCell ref="AJS12:AJU12"/>
    <mergeCell ref="AKA12:AKC12"/>
    <mergeCell ref="AHG12:AHI12"/>
    <mergeCell ref="AHO12:AHQ12"/>
    <mergeCell ref="AHW12:AHY12"/>
    <mergeCell ref="AIE12:AIG12"/>
    <mergeCell ref="AIM12:AIO12"/>
    <mergeCell ref="AFS12:AFU12"/>
    <mergeCell ref="AGA12:AGC12"/>
    <mergeCell ref="AGI12:AGK12"/>
    <mergeCell ref="AGQ12:AGS12"/>
    <mergeCell ref="AGY12:AHA12"/>
    <mergeCell ref="AEE12:AEG12"/>
    <mergeCell ref="AEM12:AEO12"/>
    <mergeCell ref="AEU12:AEW12"/>
    <mergeCell ref="AFC12:AFE12"/>
    <mergeCell ref="AFK12:AFM12"/>
    <mergeCell ref="ACQ12:ACS12"/>
    <mergeCell ref="ACY12:ADA12"/>
    <mergeCell ref="ADG12:ADI12"/>
    <mergeCell ref="ADO12:ADQ12"/>
    <mergeCell ref="ADW12:ADY12"/>
    <mergeCell ref="ABC12:ABE12"/>
    <mergeCell ref="ABK12:ABM12"/>
    <mergeCell ref="ABS12:ABU12"/>
    <mergeCell ref="ACA12:ACC12"/>
    <mergeCell ref="ACI12:ACK12"/>
    <mergeCell ref="ZO12:ZQ12"/>
    <mergeCell ref="ZW12:ZY12"/>
    <mergeCell ref="AAE12:AAG12"/>
    <mergeCell ref="AAM12:AAO12"/>
    <mergeCell ref="AAU12:AAW12"/>
    <mergeCell ref="YA12:YC12"/>
    <mergeCell ref="YI12:YK12"/>
    <mergeCell ref="YQ12:YS12"/>
    <mergeCell ref="YY12:ZA12"/>
    <mergeCell ref="ZG12:ZI12"/>
    <mergeCell ref="WM12:WO12"/>
    <mergeCell ref="WU12:WW12"/>
    <mergeCell ref="XC12:XE12"/>
    <mergeCell ref="XK12:XM12"/>
    <mergeCell ref="XS12:XU12"/>
    <mergeCell ref="UY12:VA12"/>
    <mergeCell ref="VG12:VI12"/>
    <mergeCell ref="VO12:VQ12"/>
    <mergeCell ref="VW12:VY12"/>
    <mergeCell ref="WE12:WG12"/>
    <mergeCell ref="TK12:TM12"/>
    <mergeCell ref="TS12:TU12"/>
    <mergeCell ref="UA12:UC12"/>
    <mergeCell ref="UI12:UK12"/>
    <mergeCell ref="UQ12:US12"/>
    <mergeCell ref="RW12:RY12"/>
    <mergeCell ref="SE12:SG12"/>
    <mergeCell ref="SM12:SO12"/>
    <mergeCell ref="SU12:SW12"/>
    <mergeCell ref="TC12:TE12"/>
    <mergeCell ref="QI12:QK12"/>
    <mergeCell ref="QQ12:QS12"/>
    <mergeCell ref="QY12:RA12"/>
    <mergeCell ref="RG12:RI12"/>
    <mergeCell ref="RO12:RQ12"/>
    <mergeCell ref="OU12:OW12"/>
    <mergeCell ref="PC12:PE12"/>
    <mergeCell ref="PK12:PM12"/>
    <mergeCell ref="PS12:PU12"/>
    <mergeCell ref="QA12:QC12"/>
    <mergeCell ref="NG12:NI12"/>
    <mergeCell ref="NO12:NQ12"/>
    <mergeCell ref="NW12:NY12"/>
    <mergeCell ref="OE12:OG12"/>
    <mergeCell ref="OM12:OO12"/>
    <mergeCell ref="LS12:LU12"/>
    <mergeCell ref="MA12:MC12"/>
    <mergeCell ref="MI12:MK12"/>
    <mergeCell ref="MQ12:MS12"/>
    <mergeCell ref="MY12:NA12"/>
    <mergeCell ref="KE12:KG12"/>
    <mergeCell ref="KM12:KO12"/>
    <mergeCell ref="KU12:KW12"/>
    <mergeCell ref="LC12:LE12"/>
    <mergeCell ref="LK12:LM12"/>
    <mergeCell ref="IQ12:IS12"/>
    <mergeCell ref="IY12:JA12"/>
    <mergeCell ref="JG12:JI12"/>
    <mergeCell ref="JO12:JQ12"/>
    <mergeCell ref="JW12:JY12"/>
    <mergeCell ref="HC12:HE12"/>
    <mergeCell ref="HK12:HM12"/>
    <mergeCell ref="HS12:HU12"/>
    <mergeCell ref="IA12:IC12"/>
    <mergeCell ref="II12:IK12"/>
    <mergeCell ref="FO12:FQ12"/>
    <mergeCell ref="FW12:FY12"/>
    <mergeCell ref="GE12:GG12"/>
    <mergeCell ref="GM12:GO12"/>
    <mergeCell ref="GU12:GW12"/>
    <mergeCell ref="EA12:EC12"/>
    <mergeCell ref="EI12:EK12"/>
    <mergeCell ref="EQ12:ES12"/>
    <mergeCell ref="EY12:FA12"/>
    <mergeCell ref="FG12:FI12"/>
    <mergeCell ref="CM12:CO12"/>
    <mergeCell ref="CU12:CW12"/>
    <mergeCell ref="DC12:DE12"/>
    <mergeCell ref="DK12:DM12"/>
    <mergeCell ref="DS12:DU12"/>
    <mergeCell ref="AY12:BA12"/>
    <mergeCell ref="BG12:BI12"/>
    <mergeCell ref="BO12:BQ12"/>
    <mergeCell ref="BW12:BY12"/>
    <mergeCell ref="CE12:CG12"/>
    <mergeCell ref="K12:M12"/>
    <mergeCell ref="S12:U12"/>
    <mergeCell ref="AA12:AC12"/>
    <mergeCell ref="AI12:AK12"/>
    <mergeCell ref="AQ12:AS12"/>
    <mergeCell ref="XDS11:XDU11"/>
    <mergeCell ref="XEA11:XEC11"/>
    <mergeCell ref="XEI11:XEK11"/>
    <mergeCell ref="XEQ11:XES11"/>
    <mergeCell ref="XEY11:XFA11"/>
    <mergeCell ref="XCE11:XCG11"/>
    <mergeCell ref="XCM11:XCO11"/>
    <mergeCell ref="XCU11:XCW11"/>
    <mergeCell ref="XDC11:XDE11"/>
    <mergeCell ref="XDK11:XDM11"/>
    <mergeCell ref="XAQ11:XAS11"/>
    <mergeCell ref="XAY11:XBA11"/>
    <mergeCell ref="XBG11:XBI11"/>
    <mergeCell ref="XBO11:XBQ11"/>
    <mergeCell ref="XBW11:XBY11"/>
    <mergeCell ref="WZC11:WZE11"/>
    <mergeCell ref="WZK11:WZM11"/>
    <mergeCell ref="WZS11:WZU11"/>
    <mergeCell ref="XAA11:XAC11"/>
    <mergeCell ref="XAI11:XAK11"/>
    <mergeCell ref="WXO11:WXQ11"/>
    <mergeCell ref="WXW11:WXY11"/>
    <mergeCell ref="WYE11:WYG11"/>
    <mergeCell ref="WYM11:WYO11"/>
    <mergeCell ref="WYU11:WYW11"/>
    <mergeCell ref="WWA11:WWC11"/>
    <mergeCell ref="WWI11:WWK11"/>
    <mergeCell ref="WWQ11:WWS11"/>
    <mergeCell ref="WWY11:WXA11"/>
    <mergeCell ref="WXG11:WXI11"/>
    <mergeCell ref="WUM11:WUO11"/>
    <mergeCell ref="WUU11:WUW11"/>
    <mergeCell ref="WVC11:WVE11"/>
    <mergeCell ref="WVK11:WVM11"/>
    <mergeCell ref="WVS11:WVU11"/>
    <mergeCell ref="WSY11:WTA11"/>
    <mergeCell ref="WTG11:WTI11"/>
    <mergeCell ref="WTO11:WTQ11"/>
    <mergeCell ref="WTW11:WTY11"/>
    <mergeCell ref="WUE11:WUG11"/>
    <mergeCell ref="WRK11:WRM11"/>
    <mergeCell ref="WRS11:WRU11"/>
    <mergeCell ref="WSA11:WSC11"/>
    <mergeCell ref="WSI11:WSK11"/>
    <mergeCell ref="WSQ11:WSS11"/>
    <mergeCell ref="WPW11:WPY11"/>
    <mergeCell ref="WQE11:WQG11"/>
    <mergeCell ref="WQM11:WQO11"/>
    <mergeCell ref="WQU11:WQW11"/>
    <mergeCell ref="WRC11:WRE11"/>
    <mergeCell ref="WOI11:WOK11"/>
    <mergeCell ref="WOQ11:WOS11"/>
    <mergeCell ref="WOY11:WPA11"/>
    <mergeCell ref="WPG11:WPI11"/>
    <mergeCell ref="WPO11:WPQ11"/>
    <mergeCell ref="WMU11:WMW11"/>
    <mergeCell ref="WNC11:WNE11"/>
    <mergeCell ref="WNK11:WNM11"/>
    <mergeCell ref="WNS11:WNU11"/>
    <mergeCell ref="WOA11:WOC11"/>
    <mergeCell ref="WLG11:WLI11"/>
    <mergeCell ref="WLO11:WLQ11"/>
    <mergeCell ref="WLW11:WLY11"/>
    <mergeCell ref="WME11:WMG11"/>
    <mergeCell ref="WMM11:WMO11"/>
    <mergeCell ref="WJS11:WJU11"/>
    <mergeCell ref="WKA11:WKC11"/>
    <mergeCell ref="WKI11:WKK11"/>
    <mergeCell ref="WKQ11:WKS11"/>
    <mergeCell ref="WKY11:WLA11"/>
    <mergeCell ref="WIE11:WIG11"/>
    <mergeCell ref="WIM11:WIO11"/>
    <mergeCell ref="WIU11:WIW11"/>
    <mergeCell ref="WJC11:WJE11"/>
    <mergeCell ref="WJK11:WJM11"/>
    <mergeCell ref="WGQ11:WGS11"/>
    <mergeCell ref="WGY11:WHA11"/>
    <mergeCell ref="WHG11:WHI11"/>
    <mergeCell ref="WHO11:WHQ11"/>
    <mergeCell ref="WHW11:WHY11"/>
    <mergeCell ref="WFC11:WFE11"/>
    <mergeCell ref="WFK11:WFM11"/>
    <mergeCell ref="WFS11:WFU11"/>
    <mergeCell ref="WGA11:WGC11"/>
    <mergeCell ref="WGI11:WGK11"/>
    <mergeCell ref="WDO11:WDQ11"/>
    <mergeCell ref="WDW11:WDY11"/>
    <mergeCell ref="WEE11:WEG11"/>
    <mergeCell ref="WEM11:WEO11"/>
    <mergeCell ref="WEU11:WEW11"/>
    <mergeCell ref="WCA11:WCC11"/>
    <mergeCell ref="WCI11:WCK11"/>
    <mergeCell ref="WCQ11:WCS11"/>
    <mergeCell ref="WCY11:WDA11"/>
    <mergeCell ref="WDG11:WDI11"/>
    <mergeCell ref="WAM11:WAO11"/>
    <mergeCell ref="WAU11:WAW11"/>
    <mergeCell ref="WBC11:WBE11"/>
    <mergeCell ref="WBK11:WBM11"/>
    <mergeCell ref="WBS11:WBU11"/>
    <mergeCell ref="VYY11:VZA11"/>
    <mergeCell ref="VZG11:VZI11"/>
    <mergeCell ref="VZO11:VZQ11"/>
    <mergeCell ref="VZW11:VZY11"/>
    <mergeCell ref="WAE11:WAG11"/>
    <mergeCell ref="VXK11:VXM11"/>
    <mergeCell ref="VXS11:VXU11"/>
    <mergeCell ref="VYA11:VYC11"/>
    <mergeCell ref="VYI11:VYK11"/>
    <mergeCell ref="VYQ11:VYS11"/>
    <mergeCell ref="VVW11:VVY11"/>
    <mergeCell ref="VWE11:VWG11"/>
    <mergeCell ref="VWM11:VWO11"/>
    <mergeCell ref="VWU11:VWW11"/>
    <mergeCell ref="VXC11:VXE11"/>
    <mergeCell ref="VUI11:VUK11"/>
    <mergeCell ref="VUQ11:VUS11"/>
    <mergeCell ref="VUY11:VVA11"/>
    <mergeCell ref="VVG11:VVI11"/>
    <mergeCell ref="VVO11:VVQ11"/>
    <mergeCell ref="VSU11:VSW11"/>
    <mergeCell ref="VTC11:VTE11"/>
    <mergeCell ref="VTK11:VTM11"/>
    <mergeCell ref="VTS11:VTU11"/>
    <mergeCell ref="VUA11:VUC11"/>
    <mergeCell ref="VRG11:VRI11"/>
    <mergeCell ref="VRO11:VRQ11"/>
    <mergeCell ref="VRW11:VRY11"/>
    <mergeCell ref="VSE11:VSG11"/>
    <mergeCell ref="VSM11:VSO11"/>
    <mergeCell ref="VPS11:VPU11"/>
    <mergeCell ref="VQA11:VQC11"/>
    <mergeCell ref="VQI11:VQK11"/>
    <mergeCell ref="VQQ11:VQS11"/>
    <mergeCell ref="VQY11:VRA11"/>
    <mergeCell ref="VOE11:VOG11"/>
    <mergeCell ref="VOM11:VOO11"/>
    <mergeCell ref="VOU11:VOW11"/>
    <mergeCell ref="VPC11:VPE11"/>
    <mergeCell ref="VPK11:VPM11"/>
    <mergeCell ref="VMQ11:VMS11"/>
    <mergeCell ref="VMY11:VNA11"/>
    <mergeCell ref="VNG11:VNI11"/>
    <mergeCell ref="VNO11:VNQ11"/>
    <mergeCell ref="VNW11:VNY11"/>
    <mergeCell ref="VLC11:VLE11"/>
    <mergeCell ref="VLK11:VLM11"/>
    <mergeCell ref="VLS11:VLU11"/>
    <mergeCell ref="VMA11:VMC11"/>
    <mergeCell ref="VMI11:VMK11"/>
    <mergeCell ref="VJO11:VJQ11"/>
    <mergeCell ref="VJW11:VJY11"/>
    <mergeCell ref="VKE11:VKG11"/>
    <mergeCell ref="VKM11:VKO11"/>
    <mergeCell ref="VKU11:VKW11"/>
    <mergeCell ref="VIA11:VIC11"/>
    <mergeCell ref="VII11:VIK11"/>
    <mergeCell ref="VIQ11:VIS11"/>
    <mergeCell ref="VIY11:VJA11"/>
    <mergeCell ref="VJG11:VJI11"/>
    <mergeCell ref="VGM11:VGO11"/>
    <mergeCell ref="VGU11:VGW11"/>
    <mergeCell ref="VHC11:VHE11"/>
    <mergeCell ref="VHK11:VHM11"/>
    <mergeCell ref="VHS11:VHU11"/>
    <mergeCell ref="VEY11:VFA11"/>
    <mergeCell ref="VFG11:VFI11"/>
    <mergeCell ref="VFO11:VFQ11"/>
    <mergeCell ref="VFW11:VFY11"/>
    <mergeCell ref="VGE11:VGG11"/>
    <mergeCell ref="VDK11:VDM11"/>
    <mergeCell ref="VDS11:VDU11"/>
    <mergeCell ref="VEA11:VEC11"/>
    <mergeCell ref="VEI11:VEK11"/>
    <mergeCell ref="VEQ11:VES11"/>
    <mergeCell ref="VBW11:VBY11"/>
    <mergeCell ref="VCE11:VCG11"/>
    <mergeCell ref="VCM11:VCO11"/>
    <mergeCell ref="VCU11:VCW11"/>
    <mergeCell ref="VDC11:VDE11"/>
    <mergeCell ref="VAI11:VAK11"/>
    <mergeCell ref="VAQ11:VAS11"/>
    <mergeCell ref="VAY11:VBA11"/>
    <mergeCell ref="VBG11:VBI11"/>
    <mergeCell ref="VBO11:VBQ11"/>
    <mergeCell ref="UYU11:UYW11"/>
    <mergeCell ref="UZC11:UZE11"/>
    <mergeCell ref="UZK11:UZM11"/>
    <mergeCell ref="UZS11:UZU11"/>
    <mergeCell ref="VAA11:VAC11"/>
    <mergeCell ref="UXG11:UXI11"/>
    <mergeCell ref="UXO11:UXQ11"/>
    <mergeCell ref="UXW11:UXY11"/>
    <mergeCell ref="UYE11:UYG11"/>
    <mergeCell ref="UYM11:UYO11"/>
    <mergeCell ref="UVS11:UVU11"/>
    <mergeCell ref="UWA11:UWC11"/>
    <mergeCell ref="UWI11:UWK11"/>
    <mergeCell ref="UWQ11:UWS11"/>
    <mergeCell ref="UWY11:UXA11"/>
    <mergeCell ref="UUE11:UUG11"/>
    <mergeCell ref="UUM11:UUO11"/>
    <mergeCell ref="UUU11:UUW11"/>
    <mergeCell ref="UVC11:UVE11"/>
    <mergeCell ref="UVK11:UVM11"/>
    <mergeCell ref="USQ11:USS11"/>
    <mergeCell ref="USY11:UTA11"/>
    <mergeCell ref="UTG11:UTI11"/>
    <mergeCell ref="UTO11:UTQ11"/>
    <mergeCell ref="UTW11:UTY11"/>
    <mergeCell ref="URC11:URE11"/>
    <mergeCell ref="URK11:URM11"/>
    <mergeCell ref="URS11:URU11"/>
    <mergeCell ref="USA11:USC11"/>
    <mergeCell ref="USI11:USK11"/>
    <mergeCell ref="UPO11:UPQ11"/>
    <mergeCell ref="UPW11:UPY11"/>
    <mergeCell ref="UQE11:UQG11"/>
    <mergeCell ref="UQM11:UQO11"/>
    <mergeCell ref="UQU11:UQW11"/>
    <mergeCell ref="UOA11:UOC11"/>
    <mergeCell ref="UOI11:UOK11"/>
    <mergeCell ref="UOQ11:UOS11"/>
    <mergeCell ref="UOY11:UPA11"/>
    <mergeCell ref="UPG11:UPI11"/>
    <mergeCell ref="UMM11:UMO11"/>
    <mergeCell ref="UMU11:UMW11"/>
    <mergeCell ref="UNC11:UNE11"/>
    <mergeCell ref="UNK11:UNM11"/>
    <mergeCell ref="UNS11:UNU11"/>
    <mergeCell ref="UKY11:ULA11"/>
    <mergeCell ref="ULG11:ULI11"/>
    <mergeCell ref="ULO11:ULQ11"/>
    <mergeCell ref="ULW11:ULY11"/>
    <mergeCell ref="UME11:UMG11"/>
    <mergeCell ref="UJK11:UJM11"/>
    <mergeCell ref="UJS11:UJU11"/>
    <mergeCell ref="UKA11:UKC11"/>
    <mergeCell ref="UKI11:UKK11"/>
    <mergeCell ref="UKQ11:UKS11"/>
    <mergeCell ref="UHW11:UHY11"/>
    <mergeCell ref="UIE11:UIG11"/>
    <mergeCell ref="UIM11:UIO11"/>
    <mergeCell ref="UIU11:UIW11"/>
    <mergeCell ref="UJC11:UJE11"/>
    <mergeCell ref="UGI11:UGK11"/>
    <mergeCell ref="UGQ11:UGS11"/>
    <mergeCell ref="UGY11:UHA11"/>
    <mergeCell ref="UHG11:UHI11"/>
    <mergeCell ref="UHO11:UHQ11"/>
    <mergeCell ref="UEU11:UEW11"/>
    <mergeCell ref="UFC11:UFE11"/>
    <mergeCell ref="UFK11:UFM11"/>
    <mergeCell ref="UFS11:UFU11"/>
    <mergeCell ref="UGA11:UGC11"/>
    <mergeCell ref="UDG11:UDI11"/>
    <mergeCell ref="UDO11:UDQ11"/>
    <mergeCell ref="UDW11:UDY11"/>
    <mergeCell ref="UEE11:UEG11"/>
    <mergeCell ref="UEM11:UEO11"/>
    <mergeCell ref="UBS11:UBU11"/>
    <mergeCell ref="UCA11:UCC11"/>
    <mergeCell ref="UCI11:UCK11"/>
    <mergeCell ref="UCQ11:UCS11"/>
    <mergeCell ref="UCY11:UDA11"/>
    <mergeCell ref="UAE11:UAG11"/>
    <mergeCell ref="UAM11:UAO11"/>
    <mergeCell ref="UAU11:UAW11"/>
    <mergeCell ref="UBC11:UBE11"/>
    <mergeCell ref="UBK11:UBM11"/>
    <mergeCell ref="TYQ11:TYS11"/>
    <mergeCell ref="TYY11:TZA11"/>
    <mergeCell ref="TZG11:TZI11"/>
    <mergeCell ref="TZO11:TZQ11"/>
    <mergeCell ref="TZW11:TZY11"/>
    <mergeCell ref="TXC11:TXE11"/>
    <mergeCell ref="TXK11:TXM11"/>
    <mergeCell ref="TXS11:TXU11"/>
    <mergeCell ref="TYA11:TYC11"/>
    <mergeCell ref="TYI11:TYK11"/>
    <mergeCell ref="TVO11:TVQ11"/>
    <mergeCell ref="TVW11:TVY11"/>
    <mergeCell ref="TWE11:TWG11"/>
    <mergeCell ref="TWM11:TWO11"/>
    <mergeCell ref="TWU11:TWW11"/>
    <mergeCell ref="TUA11:TUC11"/>
    <mergeCell ref="TUI11:TUK11"/>
    <mergeCell ref="TUQ11:TUS11"/>
    <mergeCell ref="TUY11:TVA11"/>
    <mergeCell ref="TVG11:TVI11"/>
    <mergeCell ref="TSM11:TSO11"/>
    <mergeCell ref="TSU11:TSW11"/>
    <mergeCell ref="TTC11:TTE11"/>
    <mergeCell ref="TTK11:TTM11"/>
    <mergeCell ref="TTS11:TTU11"/>
    <mergeCell ref="TQY11:TRA11"/>
    <mergeCell ref="TRG11:TRI11"/>
    <mergeCell ref="TRO11:TRQ11"/>
    <mergeCell ref="TRW11:TRY11"/>
    <mergeCell ref="TSE11:TSG11"/>
    <mergeCell ref="TPK11:TPM11"/>
    <mergeCell ref="TPS11:TPU11"/>
    <mergeCell ref="TQA11:TQC11"/>
    <mergeCell ref="TQI11:TQK11"/>
    <mergeCell ref="TQQ11:TQS11"/>
    <mergeCell ref="TNW11:TNY11"/>
    <mergeCell ref="TOE11:TOG11"/>
    <mergeCell ref="TOM11:TOO11"/>
    <mergeCell ref="TOU11:TOW11"/>
    <mergeCell ref="TPC11:TPE11"/>
    <mergeCell ref="TMI11:TMK11"/>
    <mergeCell ref="TMQ11:TMS11"/>
    <mergeCell ref="TMY11:TNA11"/>
    <mergeCell ref="TNG11:TNI11"/>
    <mergeCell ref="TNO11:TNQ11"/>
    <mergeCell ref="TKU11:TKW11"/>
    <mergeCell ref="TLC11:TLE11"/>
    <mergeCell ref="TLK11:TLM11"/>
    <mergeCell ref="TLS11:TLU11"/>
    <mergeCell ref="TMA11:TMC11"/>
    <mergeCell ref="TJG11:TJI11"/>
    <mergeCell ref="TJO11:TJQ11"/>
    <mergeCell ref="TJW11:TJY11"/>
    <mergeCell ref="TKE11:TKG11"/>
    <mergeCell ref="TKM11:TKO11"/>
    <mergeCell ref="THS11:THU11"/>
    <mergeCell ref="TIA11:TIC11"/>
    <mergeCell ref="TII11:TIK11"/>
    <mergeCell ref="TIQ11:TIS11"/>
    <mergeCell ref="TIY11:TJA11"/>
    <mergeCell ref="TGE11:TGG11"/>
    <mergeCell ref="TGM11:TGO11"/>
    <mergeCell ref="TGU11:TGW11"/>
    <mergeCell ref="THC11:THE11"/>
    <mergeCell ref="THK11:THM11"/>
    <mergeCell ref="TEQ11:TES11"/>
    <mergeCell ref="TEY11:TFA11"/>
    <mergeCell ref="TFG11:TFI11"/>
    <mergeCell ref="TFO11:TFQ11"/>
    <mergeCell ref="TFW11:TFY11"/>
    <mergeCell ref="TDC11:TDE11"/>
    <mergeCell ref="TDK11:TDM11"/>
    <mergeCell ref="TDS11:TDU11"/>
    <mergeCell ref="TEA11:TEC11"/>
    <mergeCell ref="TEI11:TEK11"/>
    <mergeCell ref="TBO11:TBQ11"/>
    <mergeCell ref="TBW11:TBY11"/>
    <mergeCell ref="TCE11:TCG11"/>
    <mergeCell ref="TCM11:TCO11"/>
    <mergeCell ref="TCU11:TCW11"/>
    <mergeCell ref="TAA11:TAC11"/>
    <mergeCell ref="TAI11:TAK11"/>
    <mergeCell ref="TAQ11:TAS11"/>
    <mergeCell ref="TAY11:TBA11"/>
    <mergeCell ref="TBG11:TBI11"/>
    <mergeCell ref="SYM11:SYO11"/>
    <mergeCell ref="SYU11:SYW11"/>
    <mergeCell ref="SZC11:SZE11"/>
    <mergeCell ref="SZK11:SZM11"/>
    <mergeCell ref="SZS11:SZU11"/>
    <mergeCell ref="SWY11:SXA11"/>
    <mergeCell ref="SXG11:SXI11"/>
    <mergeCell ref="SXO11:SXQ11"/>
    <mergeCell ref="SXW11:SXY11"/>
    <mergeCell ref="SYE11:SYG11"/>
    <mergeCell ref="SVK11:SVM11"/>
    <mergeCell ref="SVS11:SVU11"/>
    <mergeCell ref="SWA11:SWC11"/>
    <mergeCell ref="SWI11:SWK11"/>
    <mergeCell ref="SWQ11:SWS11"/>
    <mergeCell ref="STW11:STY11"/>
    <mergeCell ref="SUE11:SUG11"/>
    <mergeCell ref="SUM11:SUO11"/>
    <mergeCell ref="SUU11:SUW11"/>
    <mergeCell ref="SVC11:SVE11"/>
    <mergeCell ref="SSI11:SSK11"/>
    <mergeCell ref="SSQ11:SSS11"/>
    <mergeCell ref="SSY11:STA11"/>
    <mergeCell ref="STG11:STI11"/>
    <mergeCell ref="STO11:STQ11"/>
    <mergeCell ref="SQU11:SQW11"/>
    <mergeCell ref="SRC11:SRE11"/>
    <mergeCell ref="SRK11:SRM11"/>
    <mergeCell ref="SRS11:SRU11"/>
    <mergeCell ref="SSA11:SSC11"/>
    <mergeCell ref="SPG11:SPI11"/>
    <mergeCell ref="SPO11:SPQ11"/>
    <mergeCell ref="SPW11:SPY11"/>
    <mergeCell ref="SQE11:SQG11"/>
    <mergeCell ref="SQM11:SQO11"/>
    <mergeCell ref="SNS11:SNU11"/>
    <mergeCell ref="SOA11:SOC11"/>
    <mergeCell ref="SOI11:SOK11"/>
    <mergeCell ref="SOQ11:SOS11"/>
    <mergeCell ref="SOY11:SPA11"/>
    <mergeCell ref="SME11:SMG11"/>
    <mergeCell ref="SMM11:SMO11"/>
    <mergeCell ref="SMU11:SMW11"/>
    <mergeCell ref="SNC11:SNE11"/>
    <mergeCell ref="SNK11:SNM11"/>
    <mergeCell ref="SKQ11:SKS11"/>
    <mergeCell ref="SKY11:SLA11"/>
    <mergeCell ref="SLG11:SLI11"/>
    <mergeCell ref="SLO11:SLQ11"/>
    <mergeCell ref="SLW11:SLY11"/>
    <mergeCell ref="SJC11:SJE11"/>
    <mergeCell ref="SJK11:SJM11"/>
    <mergeCell ref="SJS11:SJU11"/>
    <mergeCell ref="SKA11:SKC11"/>
    <mergeCell ref="SKI11:SKK11"/>
    <mergeCell ref="SHO11:SHQ11"/>
    <mergeCell ref="SHW11:SHY11"/>
    <mergeCell ref="SIE11:SIG11"/>
    <mergeCell ref="SIM11:SIO11"/>
    <mergeCell ref="SIU11:SIW11"/>
    <mergeCell ref="SGA11:SGC11"/>
    <mergeCell ref="SGI11:SGK11"/>
    <mergeCell ref="SGQ11:SGS11"/>
    <mergeCell ref="SGY11:SHA11"/>
    <mergeCell ref="SHG11:SHI11"/>
    <mergeCell ref="SEM11:SEO11"/>
    <mergeCell ref="SEU11:SEW11"/>
    <mergeCell ref="SFC11:SFE11"/>
    <mergeCell ref="SFK11:SFM11"/>
    <mergeCell ref="SFS11:SFU11"/>
    <mergeCell ref="SCY11:SDA11"/>
    <mergeCell ref="SDG11:SDI11"/>
    <mergeCell ref="SDO11:SDQ11"/>
    <mergeCell ref="SDW11:SDY11"/>
    <mergeCell ref="SEE11:SEG11"/>
    <mergeCell ref="SBK11:SBM11"/>
    <mergeCell ref="SBS11:SBU11"/>
    <mergeCell ref="SCA11:SCC11"/>
    <mergeCell ref="SCI11:SCK11"/>
    <mergeCell ref="SCQ11:SCS11"/>
    <mergeCell ref="RZW11:RZY11"/>
    <mergeCell ref="SAE11:SAG11"/>
    <mergeCell ref="SAM11:SAO11"/>
    <mergeCell ref="SAU11:SAW11"/>
    <mergeCell ref="SBC11:SBE11"/>
    <mergeCell ref="RYI11:RYK11"/>
    <mergeCell ref="RYQ11:RYS11"/>
    <mergeCell ref="RYY11:RZA11"/>
    <mergeCell ref="RZG11:RZI11"/>
    <mergeCell ref="RZO11:RZQ11"/>
    <mergeCell ref="RWU11:RWW11"/>
    <mergeCell ref="RXC11:RXE11"/>
    <mergeCell ref="RXK11:RXM11"/>
    <mergeCell ref="RXS11:RXU11"/>
    <mergeCell ref="RYA11:RYC11"/>
    <mergeCell ref="RVG11:RVI11"/>
    <mergeCell ref="RVO11:RVQ11"/>
    <mergeCell ref="RVW11:RVY11"/>
    <mergeCell ref="RWE11:RWG11"/>
    <mergeCell ref="RWM11:RWO11"/>
    <mergeCell ref="RTS11:RTU11"/>
    <mergeCell ref="RUA11:RUC11"/>
    <mergeCell ref="RUI11:RUK11"/>
    <mergeCell ref="RUQ11:RUS11"/>
    <mergeCell ref="RUY11:RVA11"/>
    <mergeCell ref="RSE11:RSG11"/>
    <mergeCell ref="RSM11:RSO11"/>
    <mergeCell ref="RSU11:RSW11"/>
    <mergeCell ref="RTC11:RTE11"/>
    <mergeCell ref="RTK11:RTM11"/>
    <mergeCell ref="RQQ11:RQS11"/>
    <mergeCell ref="RQY11:RRA11"/>
    <mergeCell ref="RRG11:RRI11"/>
    <mergeCell ref="RRO11:RRQ11"/>
    <mergeCell ref="RRW11:RRY11"/>
    <mergeCell ref="RPC11:RPE11"/>
    <mergeCell ref="RPK11:RPM11"/>
    <mergeCell ref="RPS11:RPU11"/>
    <mergeCell ref="RQA11:RQC11"/>
    <mergeCell ref="RQI11:RQK11"/>
    <mergeCell ref="RNO11:RNQ11"/>
    <mergeCell ref="RNW11:RNY11"/>
    <mergeCell ref="ROE11:ROG11"/>
    <mergeCell ref="ROM11:ROO11"/>
    <mergeCell ref="ROU11:ROW11"/>
    <mergeCell ref="RMA11:RMC11"/>
    <mergeCell ref="RMI11:RMK11"/>
    <mergeCell ref="RMQ11:RMS11"/>
    <mergeCell ref="RMY11:RNA11"/>
    <mergeCell ref="RNG11:RNI11"/>
    <mergeCell ref="RKM11:RKO11"/>
    <mergeCell ref="RKU11:RKW11"/>
    <mergeCell ref="RLC11:RLE11"/>
    <mergeCell ref="RLK11:RLM11"/>
    <mergeCell ref="RLS11:RLU11"/>
    <mergeCell ref="RIY11:RJA11"/>
    <mergeCell ref="RJG11:RJI11"/>
    <mergeCell ref="RJO11:RJQ11"/>
    <mergeCell ref="RJW11:RJY11"/>
    <mergeCell ref="RKE11:RKG11"/>
    <mergeCell ref="RHK11:RHM11"/>
    <mergeCell ref="RHS11:RHU11"/>
    <mergeCell ref="RIA11:RIC11"/>
    <mergeCell ref="RII11:RIK11"/>
    <mergeCell ref="RIQ11:RIS11"/>
    <mergeCell ref="RFW11:RFY11"/>
    <mergeCell ref="RGE11:RGG11"/>
    <mergeCell ref="RGM11:RGO11"/>
    <mergeCell ref="RGU11:RGW11"/>
    <mergeCell ref="RHC11:RHE11"/>
    <mergeCell ref="REI11:REK11"/>
    <mergeCell ref="REQ11:RES11"/>
    <mergeCell ref="REY11:RFA11"/>
    <mergeCell ref="RFG11:RFI11"/>
    <mergeCell ref="RFO11:RFQ11"/>
    <mergeCell ref="RCU11:RCW11"/>
    <mergeCell ref="RDC11:RDE11"/>
    <mergeCell ref="RDK11:RDM11"/>
    <mergeCell ref="RDS11:RDU11"/>
    <mergeCell ref="REA11:REC11"/>
    <mergeCell ref="RBG11:RBI11"/>
    <mergeCell ref="RBO11:RBQ11"/>
    <mergeCell ref="RBW11:RBY11"/>
    <mergeCell ref="RCE11:RCG11"/>
    <mergeCell ref="RCM11:RCO11"/>
    <mergeCell ref="QZS11:QZU11"/>
    <mergeCell ref="RAA11:RAC11"/>
    <mergeCell ref="RAI11:RAK11"/>
    <mergeCell ref="RAQ11:RAS11"/>
    <mergeCell ref="RAY11:RBA11"/>
    <mergeCell ref="QYE11:QYG11"/>
    <mergeCell ref="QYM11:QYO11"/>
    <mergeCell ref="QYU11:QYW11"/>
    <mergeCell ref="QZC11:QZE11"/>
    <mergeCell ref="QZK11:QZM11"/>
    <mergeCell ref="QWQ11:QWS11"/>
    <mergeCell ref="QWY11:QXA11"/>
    <mergeCell ref="QXG11:QXI11"/>
    <mergeCell ref="QXO11:QXQ11"/>
    <mergeCell ref="QXW11:QXY11"/>
    <mergeCell ref="QVC11:QVE11"/>
    <mergeCell ref="QVK11:QVM11"/>
    <mergeCell ref="QVS11:QVU11"/>
    <mergeCell ref="QWA11:QWC11"/>
    <mergeCell ref="QWI11:QWK11"/>
    <mergeCell ref="QTO11:QTQ11"/>
    <mergeCell ref="QTW11:QTY11"/>
    <mergeCell ref="QUE11:QUG11"/>
    <mergeCell ref="QUM11:QUO11"/>
    <mergeCell ref="QUU11:QUW11"/>
    <mergeCell ref="QSA11:QSC11"/>
    <mergeCell ref="QSI11:QSK11"/>
    <mergeCell ref="QSQ11:QSS11"/>
    <mergeCell ref="QSY11:QTA11"/>
    <mergeCell ref="QTG11:QTI11"/>
    <mergeCell ref="QQM11:QQO11"/>
    <mergeCell ref="QQU11:QQW11"/>
    <mergeCell ref="QRC11:QRE11"/>
    <mergeCell ref="QRK11:QRM11"/>
    <mergeCell ref="QRS11:QRU11"/>
    <mergeCell ref="QOY11:QPA11"/>
    <mergeCell ref="QPG11:QPI11"/>
    <mergeCell ref="QPO11:QPQ11"/>
    <mergeCell ref="QPW11:QPY11"/>
    <mergeCell ref="QQE11:QQG11"/>
    <mergeCell ref="QNK11:QNM11"/>
    <mergeCell ref="QNS11:QNU11"/>
    <mergeCell ref="QOA11:QOC11"/>
    <mergeCell ref="QOI11:QOK11"/>
    <mergeCell ref="QOQ11:QOS11"/>
    <mergeCell ref="QLW11:QLY11"/>
    <mergeCell ref="QME11:QMG11"/>
    <mergeCell ref="QMM11:QMO11"/>
    <mergeCell ref="QMU11:QMW11"/>
    <mergeCell ref="QNC11:QNE11"/>
    <mergeCell ref="QKI11:QKK11"/>
    <mergeCell ref="QKQ11:QKS11"/>
    <mergeCell ref="QKY11:QLA11"/>
    <mergeCell ref="QLG11:QLI11"/>
    <mergeCell ref="QLO11:QLQ11"/>
    <mergeCell ref="QIU11:QIW11"/>
    <mergeCell ref="QJC11:QJE11"/>
    <mergeCell ref="QJK11:QJM11"/>
    <mergeCell ref="QJS11:QJU11"/>
    <mergeCell ref="QKA11:QKC11"/>
    <mergeCell ref="QHG11:QHI11"/>
    <mergeCell ref="QHO11:QHQ11"/>
    <mergeCell ref="QHW11:QHY11"/>
    <mergeCell ref="QIE11:QIG11"/>
    <mergeCell ref="QIM11:QIO11"/>
    <mergeCell ref="QFS11:QFU11"/>
    <mergeCell ref="QGA11:QGC11"/>
    <mergeCell ref="QGI11:QGK11"/>
    <mergeCell ref="QGQ11:QGS11"/>
    <mergeCell ref="QGY11:QHA11"/>
    <mergeCell ref="QEE11:QEG11"/>
    <mergeCell ref="QEM11:QEO11"/>
    <mergeCell ref="QEU11:QEW11"/>
    <mergeCell ref="QFC11:QFE11"/>
    <mergeCell ref="QFK11:QFM11"/>
    <mergeCell ref="QCQ11:QCS11"/>
    <mergeCell ref="QCY11:QDA11"/>
    <mergeCell ref="QDG11:QDI11"/>
    <mergeCell ref="QDO11:QDQ11"/>
    <mergeCell ref="QDW11:QDY11"/>
    <mergeCell ref="QBC11:QBE11"/>
    <mergeCell ref="QBK11:QBM11"/>
    <mergeCell ref="QBS11:QBU11"/>
    <mergeCell ref="QCA11:QCC11"/>
    <mergeCell ref="QCI11:QCK11"/>
    <mergeCell ref="PZO11:PZQ11"/>
    <mergeCell ref="PZW11:PZY11"/>
    <mergeCell ref="QAE11:QAG11"/>
    <mergeCell ref="QAM11:QAO11"/>
    <mergeCell ref="QAU11:QAW11"/>
    <mergeCell ref="PYA11:PYC11"/>
    <mergeCell ref="PYI11:PYK11"/>
    <mergeCell ref="PYQ11:PYS11"/>
    <mergeCell ref="PYY11:PZA11"/>
    <mergeCell ref="PZG11:PZI11"/>
    <mergeCell ref="PWM11:PWO11"/>
    <mergeCell ref="PWU11:PWW11"/>
    <mergeCell ref="PXC11:PXE11"/>
    <mergeCell ref="PXK11:PXM11"/>
    <mergeCell ref="PXS11:PXU11"/>
    <mergeCell ref="PUY11:PVA11"/>
    <mergeCell ref="PVG11:PVI11"/>
    <mergeCell ref="PVO11:PVQ11"/>
    <mergeCell ref="PVW11:PVY11"/>
    <mergeCell ref="PWE11:PWG11"/>
    <mergeCell ref="PTK11:PTM11"/>
    <mergeCell ref="PTS11:PTU11"/>
    <mergeCell ref="PUA11:PUC11"/>
    <mergeCell ref="PUI11:PUK11"/>
    <mergeCell ref="PUQ11:PUS11"/>
    <mergeCell ref="PRW11:PRY11"/>
    <mergeCell ref="PSE11:PSG11"/>
    <mergeCell ref="PSM11:PSO11"/>
    <mergeCell ref="PSU11:PSW11"/>
    <mergeCell ref="PTC11:PTE11"/>
    <mergeCell ref="PQI11:PQK11"/>
    <mergeCell ref="PQQ11:PQS11"/>
    <mergeCell ref="PQY11:PRA11"/>
    <mergeCell ref="PRG11:PRI11"/>
    <mergeCell ref="PRO11:PRQ11"/>
    <mergeCell ref="POU11:POW11"/>
    <mergeCell ref="PPC11:PPE11"/>
    <mergeCell ref="PPK11:PPM11"/>
    <mergeCell ref="PPS11:PPU11"/>
    <mergeCell ref="PQA11:PQC11"/>
    <mergeCell ref="PNG11:PNI11"/>
    <mergeCell ref="PNO11:PNQ11"/>
    <mergeCell ref="PNW11:PNY11"/>
    <mergeCell ref="POE11:POG11"/>
    <mergeCell ref="POM11:POO11"/>
    <mergeCell ref="PLS11:PLU11"/>
    <mergeCell ref="PMA11:PMC11"/>
    <mergeCell ref="PMI11:PMK11"/>
    <mergeCell ref="PMQ11:PMS11"/>
    <mergeCell ref="PMY11:PNA11"/>
    <mergeCell ref="PKE11:PKG11"/>
    <mergeCell ref="PKM11:PKO11"/>
    <mergeCell ref="PKU11:PKW11"/>
    <mergeCell ref="PLC11:PLE11"/>
    <mergeCell ref="PLK11:PLM11"/>
    <mergeCell ref="PIQ11:PIS11"/>
    <mergeCell ref="PIY11:PJA11"/>
    <mergeCell ref="PJG11:PJI11"/>
    <mergeCell ref="PJO11:PJQ11"/>
    <mergeCell ref="PJW11:PJY11"/>
    <mergeCell ref="PHC11:PHE11"/>
    <mergeCell ref="PHK11:PHM11"/>
    <mergeCell ref="PHS11:PHU11"/>
    <mergeCell ref="PIA11:PIC11"/>
    <mergeCell ref="PII11:PIK11"/>
    <mergeCell ref="PFO11:PFQ11"/>
    <mergeCell ref="PFW11:PFY11"/>
    <mergeCell ref="PGE11:PGG11"/>
    <mergeCell ref="PGM11:PGO11"/>
    <mergeCell ref="PGU11:PGW11"/>
    <mergeCell ref="PEA11:PEC11"/>
    <mergeCell ref="PEI11:PEK11"/>
    <mergeCell ref="PEQ11:PES11"/>
    <mergeCell ref="PEY11:PFA11"/>
    <mergeCell ref="PFG11:PFI11"/>
    <mergeCell ref="PCM11:PCO11"/>
    <mergeCell ref="PCU11:PCW11"/>
    <mergeCell ref="PDC11:PDE11"/>
    <mergeCell ref="PDK11:PDM11"/>
    <mergeCell ref="PDS11:PDU11"/>
    <mergeCell ref="PAY11:PBA11"/>
    <mergeCell ref="PBG11:PBI11"/>
    <mergeCell ref="PBO11:PBQ11"/>
    <mergeCell ref="PBW11:PBY11"/>
    <mergeCell ref="PCE11:PCG11"/>
    <mergeCell ref="OZK11:OZM11"/>
    <mergeCell ref="OZS11:OZU11"/>
    <mergeCell ref="PAA11:PAC11"/>
    <mergeCell ref="PAI11:PAK11"/>
    <mergeCell ref="PAQ11:PAS11"/>
    <mergeCell ref="OXW11:OXY11"/>
    <mergeCell ref="OYE11:OYG11"/>
    <mergeCell ref="OYM11:OYO11"/>
    <mergeCell ref="OYU11:OYW11"/>
    <mergeCell ref="OZC11:OZE11"/>
    <mergeCell ref="OWI11:OWK11"/>
    <mergeCell ref="OWQ11:OWS11"/>
    <mergeCell ref="OWY11:OXA11"/>
    <mergeCell ref="OXG11:OXI11"/>
    <mergeCell ref="OXO11:OXQ11"/>
    <mergeCell ref="OUU11:OUW11"/>
    <mergeCell ref="OVC11:OVE11"/>
    <mergeCell ref="OVK11:OVM11"/>
    <mergeCell ref="OVS11:OVU11"/>
    <mergeCell ref="OWA11:OWC11"/>
    <mergeCell ref="OTG11:OTI11"/>
    <mergeCell ref="OTO11:OTQ11"/>
    <mergeCell ref="OTW11:OTY11"/>
    <mergeCell ref="OUE11:OUG11"/>
    <mergeCell ref="OUM11:OUO11"/>
    <mergeCell ref="ORS11:ORU11"/>
    <mergeCell ref="OSA11:OSC11"/>
    <mergeCell ref="OSI11:OSK11"/>
    <mergeCell ref="OSQ11:OSS11"/>
    <mergeCell ref="OSY11:OTA11"/>
    <mergeCell ref="OQE11:OQG11"/>
    <mergeCell ref="OQM11:OQO11"/>
    <mergeCell ref="OQU11:OQW11"/>
    <mergeCell ref="ORC11:ORE11"/>
    <mergeCell ref="ORK11:ORM11"/>
    <mergeCell ref="OOQ11:OOS11"/>
    <mergeCell ref="OOY11:OPA11"/>
    <mergeCell ref="OPG11:OPI11"/>
    <mergeCell ref="OPO11:OPQ11"/>
    <mergeCell ref="OPW11:OPY11"/>
    <mergeCell ref="ONC11:ONE11"/>
    <mergeCell ref="ONK11:ONM11"/>
    <mergeCell ref="ONS11:ONU11"/>
    <mergeCell ref="OOA11:OOC11"/>
    <mergeCell ref="OOI11:OOK11"/>
    <mergeCell ref="OLO11:OLQ11"/>
    <mergeCell ref="OLW11:OLY11"/>
    <mergeCell ref="OME11:OMG11"/>
    <mergeCell ref="OMM11:OMO11"/>
    <mergeCell ref="OMU11:OMW11"/>
    <mergeCell ref="OKA11:OKC11"/>
    <mergeCell ref="OKI11:OKK11"/>
    <mergeCell ref="OKQ11:OKS11"/>
    <mergeCell ref="OKY11:OLA11"/>
    <mergeCell ref="OLG11:OLI11"/>
    <mergeCell ref="OIM11:OIO11"/>
    <mergeCell ref="OIU11:OIW11"/>
    <mergeCell ref="OJC11:OJE11"/>
    <mergeCell ref="OJK11:OJM11"/>
    <mergeCell ref="OJS11:OJU11"/>
    <mergeCell ref="OGY11:OHA11"/>
    <mergeCell ref="OHG11:OHI11"/>
    <mergeCell ref="OHO11:OHQ11"/>
    <mergeCell ref="OHW11:OHY11"/>
    <mergeCell ref="OIE11:OIG11"/>
    <mergeCell ref="OFK11:OFM11"/>
    <mergeCell ref="OFS11:OFU11"/>
    <mergeCell ref="OGA11:OGC11"/>
    <mergeCell ref="OGI11:OGK11"/>
    <mergeCell ref="OGQ11:OGS11"/>
    <mergeCell ref="ODW11:ODY11"/>
    <mergeCell ref="OEE11:OEG11"/>
    <mergeCell ref="OEM11:OEO11"/>
    <mergeCell ref="OEU11:OEW11"/>
    <mergeCell ref="OFC11:OFE11"/>
    <mergeCell ref="OCI11:OCK11"/>
    <mergeCell ref="OCQ11:OCS11"/>
    <mergeCell ref="OCY11:ODA11"/>
    <mergeCell ref="ODG11:ODI11"/>
    <mergeCell ref="ODO11:ODQ11"/>
    <mergeCell ref="OAU11:OAW11"/>
    <mergeCell ref="OBC11:OBE11"/>
    <mergeCell ref="OBK11:OBM11"/>
    <mergeCell ref="OBS11:OBU11"/>
    <mergeCell ref="OCA11:OCC11"/>
    <mergeCell ref="NZG11:NZI11"/>
    <mergeCell ref="NZO11:NZQ11"/>
    <mergeCell ref="NZW11:NZY11"/>
    <mergeCell ref="OAE11:OAG11"/>
    <mergeCell ref="OAM11:OAO11"/>
    <mergeCell ref="NXS11:NXU11"/>
    <mergeCell ref="NYA11:NYC11"/>
    <mergeCell ref="NYI11:NYK11"/>
    <mergeCell ref="NYQ11:NYS11"/>
    <mergeCell ref="NYY11:NZA11"/>
    <mergeCell ref="NWE11:NWG11"/>
    <mergeCell ref="NWM11:NWO11"/>
    <mergeCell ref="NWU11:NWW11"/>
    <mergeCell ref="NXC11:NXE11"/>
    <mergeCell ref="NXK11:NXM11"/>
    <mergeCell ref="NUQ11:NUS11"/>
    <mergeCell ref="NUY11:NVA11"/>
    <mergeCell ref="NVG11:NVI11"/>
    <mergeCell ref="NVO11:NVQ11"/>
    <mergeCell ref="NVW11:NVY11"/>
    <mergeCell ref="NTC11:NTE11"/>
    <mergeCell ref="NTK11:NTM11"/>
    <mergeCell ref="NTS11:NTU11"/>
    <mergeCell ref="NUA11:NUC11"/>
    <mergeCell ref="NUI11:NUK11"/>
    <mergeCell ref="NRO11:NRQ11"/>
    <mergeCell ref="NRW11:NRY11"/>
    <mergeCell ref="NSE11:NSG11"/>
    <mergeCell ref="NSM11:NSO11"/>
    <mergeCell ref="NSU11:NSW11"/>
    <mergeCell ref="NQA11:NQC11"/>
    <mergeCell ref="NQI11:NQK11"/>
    <mergeCell ref="NQQ11:NQS11"/>
    <mergeCell ref="NQY11:NRA11"/>
    <mergeCell ref="NRG11:NRI11"/>
    <mergeCell ref="NOM11:NOO11"/>
    <mergeCell ref="NOU11:NOW11"/>
    <mergeCell ref="NPC11:NPE11"/>
    <mergeCell ref="NPK11:NPM11"/>
    <mergeCell ref="NPS11:NPU11"/>
    <mergeCell ref="NMY11:NNA11"/>
    <mergeCell ref="NNG11:NNI11"/>
    <mergeCell ref="NNO11:NNQ11"/>
    <mergeCell ref="NNW11:NNY11"/>
    <mergeCell ref="NOE11:NOG11"/>
    <mergeCell ref="NLK11:NLM11"/>
    <mergeCell ref="NLS11:NLU11"/>
    <mergeCell ref="NMA11:NMC11"/>
    <mergeCell ref="NMI11:NMK11"/>
    <mergeCell ref="NMQ11:NMS11"/>
    <mergeCell ref="NJW11:NJY11"/>
    <mergeCell ref="NKE11:NKG11"/>
    <mergeCell ref="NKM11:NKO11"/>
    <mergeCell ref="NKU11:NKW11"/>
    <mergeCell ref="NLC11:NLE11"/>
    <mergeCell ref="NII11:NIK11"/>
    <mergeCell ref="NIQ11:NIS11"/>
    <mergeCell ref="NIY11:NJA11"/>
    <mergeCell ref="NJG11:NJI11"/>
    <mergeCell ref="NJO11:NJQ11"/>
    <mergeCell ref="NGU11:NGW11"/>
    <mergeCell ref="NHC11:NHE11"/>
    <mergeCell ref="NHK11:NHM11"/>
    <mergeCell ref="NHS11:NHU11"/>
    <mergeCell ref="NIA11:NIC11"/>
    <mergeCell ref="NFG11:NFI11"/>
    <mergeCell ref="NFO11:NFQ11"/>
    <mergeCell ref="NFW11:NFY11"/>
    <mergeCell ref="NGE11:NGG11"/>
    <mergeCell ref="NGM11:NGO11"/>
    <mergeCell ref="NDS11:NDU11"/>
    <mergeCell ref="NEA11:NEC11"/>
    <mergeCell ref="NEI11:NEK11"/>
    <mergeCell ref="NEQ11:NES11"/>
    <mergeCell ref="NEY11:NFA11"/>
    <mergeCell ref="NCE11:NCG11"/>
    <mergeCell ref="NCM11:NCO11"/>
    <mergeCell ref="NCU11:NCW11"/>
    <mergeCell ref="NDC11:NDE11"/>
    <mergeCell ref="NDK11:NDM11"/>
    <mergeCell ref="NAQ11:NAS11"/>
    <mergeCell ref="NAY11:NBA11"/>
    <mergeCell ref="NBG11:NBI11"/>
    <mergeCell ref="NBO11:NBQ11"/>
    <mergeCell ref="NBW11:NBY11"/>
    <mergeCell ref="MZC11:MZE11"/>
    <mergeCell ref="MZK11:MZM11"/>
    <mergeCell ref="MZS11:MZU11"/>
    <mergeCell ref="NAA11:NAC11"/>
    <mergeCell ref="NAI11:NAK11"/>
    <mergeCell ref="MXO11:MXQ11"/>
    <mergeCell ref="MXW11:MXY11"/>
    <mergeCell ref="MYE11:MYG11"/>
    <mergeCell ref="MYM11:MYO11"/>
    <mergeCell ref="MYU11:MYW11"/>
    <mergeCell ref="MWA11:MWC11"/>
    <mergeCell ref="MWI11:MWK11"/>
    <mergeCell ref="MWQ11:MWS11"/>
    <mergeCell ref="MWY11:MXA11"/>
    <mergeCell ref="MXG11:MXI11"/>
    <mergeCell ref="MUM11:MUO11"/>
    <mergeCell ref="MUU11:MUW11"/>
    <mergeCell ref="MVC11:MVE11"/>
    <mergeCell ref="MVK11:MVM11"/>
    <mergeCell ref="MVS11:MVU11"/>
    <mergeCell ref="MSY11:MTA11"/>
    <mergeCell ref="MTG11:MTI11"/>
    <mergeCell ref="MTO11:MTQ11"/>
    <mergeCell ref="MTW11:MTY11"/>
    <mergeCell ref="MUE11:MUG11"/>
    <mergeCell ref="MRK11:MRM11"/>
    <mergeCell ref="MRS11:MRU11"/>
    <mergeCell ref="MSA11:MSC11"/>
    <mergeCell ref="MSI11:MSK11"/>
    <mergeCell ref="MSQ11:MSS11"/>
    <mergeCell ref="MPW11:MPY11"/>
    <mergeCell ref="MQE11:MQG11"/>
    <mergeCell ref="MQM11:MQO11"/>
    <mergeCell ref="MQU11:MQW11"/>
    <mergeCell ref="MRC11:MRE11"/>
    <mergeCell ref="MOI11:MOK11"/>
    <mergeCell ref="MOQ11:MOS11"/>
    <mergeCell ref="MOY11:MPA11"/>
    <mergeCell ref="MPG11:MPI11"/>
    <mergeCell ref="MPO11:MPQ11"/>
    <mergeCell ref="MMU11:MMW11"/>
    <mergeCell ref="MNC11:MNE11"/>
    <mergeCell ref="MNK11:MNM11"/>
    <mergeCell ref="MNS11:MNU11"/>
    <mergeCell ref="MOA11:MOC11"/>
    <mergeCell ref="MLG11:MLI11"/>
    <mergeCell ref="MLO11:MLQ11"/>
    <mergeCell ref="MLW11:MLY11"/>
    <mergeCell ref="MME11:MMG11"/>
    <mergeCell ref="MMM11:MMO11"/>
    <mergeCell ref="MJS11:MJU11"/>
    <mergeCell ref="MKA11:MKC11"/>
    <mergeCell ref="MKI11:MKK11"/>
    <mergeCell ref="MKQ11:MKS11"/>
    <mergeCell ref="MKY11:MLA11"/>
    <mergeCell ref="MIE11:MIG11"/>
    <mergeCell ref="MIM11:MIO11"/>
    <mergeCell ref="MIU11:MIW11"/>
    <mergeCell ref="MJC11:MJE11"/>
    <mergeCell ref="MJK11:MJM11"/>
    <mergeCell ref="MGQ11:MGS11"/>
    <mergeCell ref="MGY11:MHA11"/>
    <mergeCell ref="MHG11:MHI11"/>
    <mergeCell ref="MHO11:MHQ11"/>
    <mergeCell ref="MHW11:MHY11"/>
    <mergeCell ref="MFC11:MFE11"/>
    <mergeCell ref="MFK11:MFM11"/>
    <mergeCell ref="MFS11:MFU11"/>
    <mergeCell ref="MGA11:MGC11"/>
    <mergeCell ref="MGI11:MGK11"/>
    <mergeCell ref="MDO11:MDQ11"/>
    <mergeCell ref="MDW11:MDY11"/>
    <mergeCell ref="MEE11:MEG11"/>
    <mergeCell ref="MEM11:MEO11"/>
    <mergeCell ref="MEU11:MEW11"/>
    <mergeCell ref="MCA11:MCC11"/>
    <mergeCell ref="MCI11:MCK11"/>
    <mergeCell ref="MCQ11:MCS11"/>
    <mergeCell ref="MCY11:MDA11"/>
    <mergeCell ref="MDG11:MDI11"/>
    <mergeCell ref="MAM11:MAO11"/>
    <mergeCell ref="MAU11:MAW11"/>
    <mergeCell ref="MBC11:MBE11"/>
    <mergeCell ref="MBK11:MBM11"/>
    <mergeCell ref="MBS11:MBU11"/>
    <mergeCell ref="LYY11:LZA11"/>
    <mergeCell ref="LZG11:LZI11"/>
    <mergeCell ref="LZO11:LZQ11"/>
    <mergeCell ref="LZW11:LZY11"/>
    <mergeCell ref="MAE11:MAG11"/>
    <mergeCell ref="LXK11:LXM11"/>
    <mergeCell ref="LXS11:LXU11"/>
    <mergeCell ref="LYA11:LYC11"/>
    <mergeCell ref="LYI11:LYK11"/>
    <mergeCell ref="LYQ11:LYS11"/>
    <mergeCell ref="LVW11:LVY11"/>
    <mergeCell ref="LWE11:LWG11"/>
    <mergeCell ref="LWM11:LWO11"/>
    <mergeCell ref="LWU11:LWW11"/>
    <mergeCell ref="LXC11:LXE11"/>
    <mergeCell ref="LUI11:LUK11"/>
    <mergeCell ref="LUQ11:LUS11"/>
    <mergeCell ref="LUY11:LVA11"/>
    <mergeCell ref="LVG11:LVI11"/>
    <mergeCell ref="LVO11:LVQ11"/>
    <mergeCell ref="LSU11:LSW11"/>
    <mergeCell ref="LTC11:LTE11"/>
    <mergeCell ref="LTK11:LTM11"/>
    <mergeCell ref="LTS11:LTU11"/>
    <mergeCell ref="LUA11:LUC11"/>
    <mergeCell ref="LRG11:LRI11"/>
    <mergeCell ref="LRO11:LRQ11"/>
    <mergeCell ref="LRW11:LRY11"/>
    <mergeCell ref="LSE11:LSG11"/>
    <mergeCell ref="LSM11:LSO11"/>
    <mergeCell ref="LPS11:LPU11"/>
    <mergeCell ref="LQA11:LQC11"/>
    <mergeCell ref="LQI11:LQK11"/>
    <mergeCell ref="LQQ11:LQS11"/>
    <mergeCell ref="LQY11:LRA11"/>
    <mergeCell ref="LOE11:LOG11"/>
    <mergeCell ref="LOM11:LOO11"/>
    <mergeCell ref="LOU11:LOW11"/>
    <mergeCell ref="LPC11:LPE11"/>
    <mergeCell ref="LPK11:LPM11"/>
    <mergeCell ref="LMQ11:LMS11"/>
    <mergeCell ref="LMY11:LNA11"/>
    <mergeCell ref="LNG11:LNI11"/>
    <mergeCell ref="LNO11:LNQ11"/>
    <mergeCell ref="LNW11:LNY11"/>
    <mergeCell ref="LLC11:LLE11"/>
    <mergeCell ref="LLK11:LLM11"/>
    <mergeCell ref="LLS11:LLU11"/>
    <mergeCell ref="LMA11:LMC11"/>
    <mergeCell ref="LMI11:LMK11"/>
    <mergeCell ref="LJO11:LJQ11"/>
    <mergeCell ref="LJW11:LJY11"/>
    <mergeCell ref="LKE11:LKG11"/>
    <mergeCell ref="LKM11:LKO11"/>
    <mergeCell ref="LKU11:LKW11"/>
    <mergeCell ref="LIA11:LIC11"/>
    <mergeCell ref="LII11:LIK11"/>
    <mergeCell ref="LIQ11:LIS11"/>
    <mergeCell ref="LIY11:LJA11"/>
    <mergeCell ref="LJG11:LJI11"/>
    <mergeCell ref="LGM11:LGO11"/>
    <mergeCell ref="LGU11:LGW11"/>
    <mergeCell ref="LHC11:LHE11"/>
    <mergeCell ref="LHK11:LHM11"/>
    <mergeCell ref="LHS11:LHU11"/>
    <mergeCell ref="LEY11:LFA11"/>
    <mergeCell ref="LFG11:LFI11"/>
    <mergeCell ref="LFO11:LFQ11"/>
    <mergeCell ref="LFW11:LFY11"/>
    <mergeCell ref="LGE11:LGG11"/>
    <mergeCell ref="LDK11:LDM11"/>
    <mergeCell ref="LDS11:LDU11"/>
    <mergeCell ref="LEA11:LEC11"/>
    <mergeCell ref="LEI11:LEK11"/>
    <mergeCell ref="LEQ11:LES11"/>
    <mergeCell ref="LBW11:LBY11"/>
    <mergeCell ref="LCE11:LCG11"/>
    <mergeCell ref="LCM11:LCO11"/>
    <mergeCell ref="LCU11:LCW11"/>
    <mergeCell ref="LDC11:LDE11"/>
    <mergeCell ref="LAI11:LAK11"/>
    <mergeCell ref="LAQ11:LAS11"/>
    <mergeCell ref="LAY11:LBA11"/>
    <mergeCell ref="LBG11:LBI11"/>
    <mergeCell ref="LBO11:LBQ11"/>
    <mergeCell ref="KYU11:KYW11"/>
    <mergeCell ref="KZC11:KZE11"/>
    <mergeCell ref="KZK11:KZM11"/>
    <mergeCell ref="KZS11:KZU11"/>
    <mergeCell ref="LAA11:LAC11"/>
    <mergeCell ref="KXG11:KXI11"/>
    <mergeCell ref="KXO11:KXQ11"/>
    <mergeCell ref="KXW11:KXY11"/>
    <mergeCell ref="KYE11:KYG11"/>
    <mergeCell ref="KYM11:KYO11"/>
    <mergeCell ref="KVS11:KVU11"/>
    <mergeCell ref="KWA11:KWC11"/>
    <mergeCell ref="KWI11:KWK11"/>
    <mergeCell ref="KWQ11:KWS11"/>
    <mergeCell ref="KWY11:KXA11"/>
    <mergeCell ref="KUE11:KUG11"/>
    <mergeCell ref="KUM11:KUO11"/>
    <mergeCell ref="KUU11:KUW11"/>
    <mergeCell ref="KVC11:KVE11"/>
    <mergeCell ref="KVK11:KVM11"/>
    <mergeCell ref="KSQ11:KSS11"/>
    <mergeCell ref="KSY11:KTA11"/>
    <mergeCell ref="KTG11:KTI11"/>
    <mergeCell ref="KTO11:KTQ11"/>
    <mergeCell ref="KTW11:KTY11"/>
    <mergeCell ref="KRC11:KRE11"/>
    <mergeCell ref="KRK11:KRM11"/>
    <mergeCell ref="KRS11:KRU11"/>
    <mergeCell ref="KSA11:KSC11"/>
    <mergeCell ref="KSI11:KSK11"/>
    <mergeCell ref="KPO11:KPQ11"/>
    <mergeCell ref="KPW11:KPY11"/>
    <mergeCell ref="KQE11:KQG11"/>
    <mergeCell ref="KQM11:KQO11"/>
    <mergeCell ref="KQU11:KQW11"/>
    <mergeCell ref="KOA11:KOC11"/>
    <mergeCell ref="KOI11:KOK11"/>
    <mergeCell ref="KOQ11:KOS11"/>
    <mergeCell ref="KOY11:KPA11"/>
    <mergeCell ref="KPG11:KPI11"/>
    <mergeCell ref="KMM11:KMO11"/>
    <mergeCell ref="KMU11:KMW11"/>
    <mergeCell ref="KNC11:KNE11"/>
    <mergeCell ref="KNK11:KNM11"/>
    <mergeCell ref="KNS11:KNU11"/>
    <mergeCell ref="KKY11:KLA11"/>
    <mergeCell ref="KLG11:KLI11"/>
    <mergeCell ref="KLO11:KLQ11"/>
    <mergeCell ref="KLW11:KLY11"/>
    <mergeCell ref="KME11:KMG11"/>
    <mergeCell ref="KJK11:KJM11"/>
    <mergeCell ref="KJS11:KJU11"/>
    <mergeCell ref="KKA11:KKC11"/>
    <mergeCell ref="KKI11:KKK11"/>
    <mergeCell ref="KKQ11:KKS11"/>
    <mergeCell ref="KHW11:KHY11"/>
    <mergeCell ref="KIE11:KIG11"/>
    <mergeCell ref="KIM11:KIO11"/>
    <mergeCell ref="KIU11:KIW11"/>
    <mergeCell ref="KJC11:KJE11"/>
    <mergeCell ref="KGI11:KGK11"/>
    <mergeCell ref="KGQ11:KGS11"/>
    <mergeCell ref="KGY11:KHA11"/>
    <mergeCell ref="KHG11:KHI11"/>
    <mergeCell ref="KHO11:KHQ11"/>
    <mergeCell ref="KEU11:KEW11"/>
    <mergeCell ref="KFC11:KFE11"/>
    <mergeCell ref="KFK11:KFM11"/>
    <mergeCell ref="KFS11:KFU11"/>
    <mergeCell ref="KGA11:KGC11"/>
    <mergeCell ref="KDG11:KDI11"/>
    <mergeCell ref="KDO11:KDQ11"/>
    <mergeCell ref="KDW11:KDY11"/>
    <mergeCell ref="KEE11:KEG11"/>
    <mergeCell ref="KEM11:KEO11"/>
    <mergeCell ref="KBS11:KBU11"/>
    <mergeCell ref="KCA11:KCC11"/>
    <mergeCell ref="KCI11:KCK11"/>
    <mergeCell ref="KCQ11:KCS11"/>
    <mergeCell ref="KCY11:KDA11"/>
    <mergeCell ref="KAE11:KAG11"/>
    <mergeCell ref="KAM11:KAO11"/>
    <mergeCell ref="KAU11:KAW11"/>
    <mergeCell ref="KBC11:KBE11"/>
    <mergeCell ref="KBK11:KBM11"/>
    <mergeCell ref="JYQ11:JYS11"/>
    <mergeCell ref="JYY11:JZA11"/>
    <mergeCell ref="JZG11:JZI11"/>
    <mergeCell ref="JZO11:JZQ11"/>
    <mergeCell ref="JZW11:JZY11"/>
    <mergeCell ref="JXC11:JXE11"/>
    <mergeCell ref="JXK11:JXM11"/>
    <mergeCell ref="JXS11:JXU11"/>
    <mergeCell ref="JYA11:JYC11"/>
    <mergeCell ref="JYI11:JYK11"/>
    <mergeCell ref="JVO11:JVQ11"/>
    <mergeCell ref="JVW11:JVY11"/>
    <mergeCell ref="JWE11:JWG11"/>
    <mergeCell ref="JWM11:JWO11"/>
    <mergeCell ref="JWU11:JWW11"/>
    <mergeCell ref="JUA11:JUC11"/>
    <mergeCell ref="JUI11:JUK11"/>
    <mergeCell ref="JUQ11:JUS11"/>
    <mergeCell ref="JUY11:JVA11"/>
    <mergeCell ref="JVG11:JVI11"/>
    <mergeCell ref="JSM11:JSO11"/>
    <mergeCell ref="JSU11:JSW11"/>
    <mergeCell ref="JTC11:JTE11"/>
    <mergeCell ref="JTK11:JTM11"/>
    <mergeCell ref="JTS11:JTU11"/>
    <mergeCell ref="JQY11:JRA11"/>
    <mergeCell ref="JRG11:JRI11"/>
    <mergeCell ref="JRO11:JRQ11"/>
    <mergeCell ref="JRW11:JRY11"/>
    <mergeCell ref="JSE11:JSG11"/>
    <mergeCell ref="JPK11:JPM11"/>
    <mergeCell ref="JPS11:JPU11"/>
    <mergeCell ref="JQA11:JQC11"/>
    <mergeCell ref="JQI11:JQK11"/>
    <mergeCell ref="JQQ11:JQS11"/>
    <mergeCell ref="JNW11:JNY11"/>
    <mergeCell ref="JOE11:JOG11"/>
    <mergeCell ref="JOM11:JOO11"/>
    <mergeCell ref="JOU11:JOW11"/>
    <mergeCell ref="JPC11:JPE11"/>
    <mergeCell ref="JMI11:JMK11"/>
    <mergeCell ref="JMQ11:JMS11"/>
    <mergeCell ref="JMY11:JNA11"/>
    <mergeCell ref="JNG11:JNI11"/>
    <mergeCell ref="JNO11:JNQ11"/>
    <mergeCell ref="JKU11:JKW11"/>
    <mergeCell ref="JLC11:JLE11"/>
    <mergeCell ref="JLK11:JLM11"/>
    <mergeCell ref="JLS11:JLU11"/>
    <mergeCell ref="JMA11:JMC11"/>
    <mergeCell ref="JJG11:JJI11"/>
    <mergeCell ref="JJO11:JJQ11"/>
    <mergeCell ref="JJW11:JJY11"/>
    <mergeCell ref="JKE11:JKG11"/>
    <mergeCell ref="JKM11:JKO11"/>
    <mergeCell ref="JHS11:JHU11"/>
    <mergeCell ref="JIA11:JIC11"/>
    <mergeCell ref="JII11:JIK11"/>
    <mergeCell ref="JIQ11:JIS11"/>
    <mergeCell ref="JIY11:JJA11"/>
    <mergeCell ref="JGE11:JGG11"/>
    <mergeCell ref="JGM11:JGO11"/>
    <mergeCell ref="JGU11:JGW11"/>
    <mergeCell ref="JHC11:JHE11"/>
    <mergeCell ref="JHK11:JHM11"/>
    <mergeCell ref="JEQ11:JES11"/>
    <mergeCell ref="JEY11:JFA11"/>
    <mergeCell ref="JFG11:JFI11"/>
    <mergeCell ref="JFO11:JFQ11"/>
    <mergeCell ref="JFW11:JFY11"/>
    <mergeCell ref="JDC11:JDE11"/>
    <mergeCell ref="JDK11:JDM11"/>
    <mergeCell ref="JDS11:JDU11"/>
    <mergeCell ref="JEA11:JEC11"/>
    <mergeCell ref="JEI11:JEK11"/>
    <mergeCell ref="JBO11:JBQ11"/>
    <mergeCell ref="JBW11:JBY11"/>
    <mergeCell ref="JCE11:JCG11"/>
    <mergeCell ref="JCM11:JCO11"/>
    <mergeCell ref="JCU11:JCW11"/>
    <mergeCell ref="JAA11:JAC11"/>
    <mergeCell ref="JAI11:JAK11"/>
    <mergeCell ref="JAQ11:JAS11"/>
    <mergeCell ref="JAY11:JBA11"/>
    <mergeCell ref="JBG11:JBI11"/>
    <mergeCell ref="IYM11:IYO11"/>
    <mergeCell ref="IYU11:IYW11"/>
    <mergeCell ref="IZC11:IZE11"/>
    <mergeCell ref="IZK11:IZM11"/>
    <mergeCell ref="IZS11:IZU11"/>
    <mergeCell ref="IWY11:IXA11"/>
    <mergeCell ref="IXG11:IXI11"/>
    <mergeCell ref="IXO11:IXQ11"/>
    <mergeCell ref="IXW11:IXY11"/>
    <mergeCell ref="IYE11:IYG11"/>
    <mergeCell ref="IVK11:IVM11"/>
    <mergeCell ref="IVS11:IVU11"/>
    <mergeCell ref="IWA11:IWC11"/>
    <mergeCell ref="IWI11:IWK11"/>
    <mergeCell ref="IWQ11:IWS11"/>
    <mergeCell ref="ITW11:ITY11"/>
    <mergeCell ref="IUE11:IUG11"/>
    <mergeCell ref="IUM11:IUO11"/>
    <mergeCell ref="IUU11:IUW11"/>
    <mergeCell ref="IVC11:IVE11"/>
    <mergeCell ref="ISI11:ISK11"/>
    <mergeCell ref="ISQ11:ISS11"/>
    <mergeCell ref="ISY11:ITA11"/>
    <mergeCell ref="ITG11:ITI11"/>
    <mergeCell ref="ITO11:ITQ11"/>
    <mergeCell ref="IQU11:IQW11"/>
    <mergeCell ref="IRC11:IRE11"/>
    <mergeCell ref="IRK11:IRM11"/>
    <mergeCell ref="IRS11:IRU11"/>
    <mergeCell ref="ISA11:ISC11"/>
    <mergeCell ref="IPG11:IPI11"/>
    <mergeCell ref="IPO11:IPQ11"/>
    <mergeCell ref="IPW11:IPY11"/>
    <mergeCell ref="IQE11:IQG11"/>
    <mergeCell ref="IQM11:IQO11"/>
    <mergeCell ref="INS11:INU11"/>
    <mergeCell ref="IOA11:IOC11"/>
    <mergeCell ref="IOI11:IOK11"/>
    <mergeCell ref="IOQ11:IOS11"/>
    <mergeCell ref="IOY11:IPA11"/>
    <mergeCell ref="IME11:IMG11"/>
    <mergeCell ref="IMM11:IMO11"/>
    <mergeCell ref="IMU11:IMW11"/>
    <mergeCell ref="INC11:INE11"/>
    <mergeCell ref="INK11:INM11"/>
    <mergeCell ref="IKQ11:IKS11"/>
    <mergeCell ref="IKY11:ILA11"/>
    <mergeCell ref="ILG11:ILI11"/>
    <mergeCell ref="ILO11:ILQ11"/>
    <mergeCell ref="ILW11:ILY11"/>
    <mergeCell ref="IJC11:IJE11"/>
    <mergeCell ref="IJK11:IJM11"/>
    <mergeCell ref="IJS11:IJU11"/>
    <mergeCell ref="IKA11:IKC11"/>
    <mergeCell ref="IKI11:IKK11"/>
    <mergeCell ref="IHO11:IHQ11"/>
    <mergeCell ref="IHW11:IHY11"/>
    <mergeCell ref="IIE11:IIG11"/>
    <mergeCell ref="IIM11:IIO11"/>
    <mergeCell ref="IIU11:IIW11"/>
    <mergeCell ref="IGA11:IGC11"/>
    <mergeCell ref="IGI11:IGK11"/>
    <mergeCell ref="IGQ11:IGS11"/>
    <mergeCell ref="IGY11:IHA11"/>
    <mergeCell ref="IHG11:IHI11"/>
    <mergeCell ref="IEM11:IEO11"/>
    <mergeCell ref="IEU11:IEW11"/>
    <mergeCell ref="IFC11:IFE11"/>
    <mergeCell ref="IFK11:IFM11"/>
    <mergeCell ref="IFS11:IFU11"/>
    <mergeCell ref="ICY11:IDA11"/>
    <mergeCell ref="IDG11:IDI11"/>
    <mergeCell ref="IDO11:IDQ11"/>
    <mergeCell ref="IDW11:IDY11"/>
    <mergeCell ref="IEE11:IEG11"/>
    <mergeCell ref="IBK11:IBM11"/>
    <mergeCell ref="IBS11:IBU11"/>
    <mergeCell ref="ICA11:ICC11"/>
    <mergeCell ref="ICI11:ICK11"/>
    <mergeCell ref="ICQ11:ICS11"/>
    <mergeCell ref="HZW11:HZY11"/>
    <mergeCell ref="IAE11:IAG11"/>
    <mergeCell ref="IAM11:IAO11"/>
    <mergeCell ref="IAU11:IAW11"/>
    <mergeCell ref="IBC11:IBE11"/>
    <mergeCell ref="HYI11:HYK11"/>
    <mergeCell ref="HYQ11:HYS11"/>
    <mergeCell ref="HYY11:HZA11"/>
    <mergeCell ref="HZG11:HZI11"/>
    <mergeCell ref="HZO11:HZQ11"/>
    <mergeCell ref="HWU11:HWW11"/>
    <mergeCell ref="HXC11:HXE11"/>
    <mergeCell ref="HXK11:HXM11"/>
    <mergeCell ref="HXS11:HXU11"/>
    <mergeCell ref="HYA11:HYC11"/>
    <mergeCell ref="HVG11:HVI11"/>
    <mergeCell ref="HVO11:HVQ11"/>
    <mergeCell ref="HVW11:HVY11"/>
    <mergeCell ref="HWE11:HWG11"/>
    <mergeCell ref="HWM11:HWO11"/>
    <mergeCell ref="HTS11:HTU11"/>
    <mergeCell ref="HUA11:HUC11"/>
    <mergeCell ref="HUI11:HUK11"/>
    <mergeCell ref="HUQ11:HUS11"/>
    <mergeCell ref="HUY11:HVA11"/>
    <mergeCell ref="HSE11:HSG11"/>
    <mergeCell ref="HSM11:HSO11"/>
    <mergeCell ref="HSU11:HSW11"/>
    <mergeCell ref="HTC11:HTE11"/>
    <mergeCell ref="HTK11:HTM11"/>
    <mergeCell ref="HQQ11:HQS11"/>
    <mergeCell ref="HQY11:HRA11"/>
    <mergeCell ref="HRG11:HRI11"/>
    <mergeCell ref="HRO11:HRQ11"/>
    <mergeCell ref="HRW11:HRY11"/>
    <mergeCell ref="HPC11:HPE11"/>
    <mergeCell ref="HPK11:HPM11"/>
    <mergeCell ref="HPS11:HPU11"/>
    <mergeCell ref="HQA11:HQC11"/>
    <mergeCell ref="HQI11:HQK11"/>
    <mergeCell ref="HNO11:HNQ11"/>
    <mergeCell ref="HNW11:HNY11"/>
    <mergeCell ref="HOE11:HOG11"/>
    <mergeCell ref="HOM11:HOO11"/>
    <mergeCell ref="HOU11:HOW11"/>
    <mergeCell ref="HMA11:HMC11"/>
    <mergeCell ref="HMI11:HMK11"/>
    <mergeCell ref="HMQ11:HMS11"/>
    <mergeCell ref="HMY11:HNA11"/>
    <mergeCell ref="HNG11:HNI11"/>
    <mergeCell ref="HKM11:HKO11"/>
    <mergeCell ref="HKU11:HKW11"/>
    <mergeCell ref="HLC11:HLE11"/>
    <mergeCell ref="HLK11:HLM11"/>
    <mergeCell ref="HLS11:HLU11"/>
    <mergeCell ref="HIY11:HJA11"/>
    <mergeCell ref="HJG11:HJI11"/>
    <mergeCell ref="HJO11:HJQ11"/>
    <mergeCell ref="HJW11:HJY11"/>
    <mergeCell ref="HKE11:HKG11"/>
    <mergeCell ref="HHK11:HHM11"/>
    <mergeCell ref="HHS11:HHU11"/>
    <mergeCell ref="HIA11:HIC11"/>
    <mergeCell ref="HII11:HIK11"/>
    <mergeCell ref="HIQ11:HIS11"/>
    <mergeCell ref="HFW11:HFY11"/>
    <mergeCell ref="HGE11:HGG11"/>
    <mergeCell ref="HGM11:HGO11"/>
    <mergeCell ref="HGU11:HGW11"/>
    <mergeCell ref="HHC11:HHE11"/>
    <mergeCell ref="HEI11:HEK11"/>
    <mergeCell ref="HEQ11:HES11"/>
    <mergeCell ref="HEY11:HFA11"/>
    <mergeCell ref="HFG11:HFI11"/>
    <mergeCell ref="HFO11:HFQ11"/>
    <mergeCell ref="HCU11:HCW11"/>
    <mergeCell ref="HDC11:HDE11"/>
    <mergeCell ref="HDK11:HDM11"/>
    <mergeCell ref="HDS11:HDU11"/>
    <mergeCell ref="HEA11:HEC11"/>
    <mergeCell ref="HBG11:HBI11"/>
    <mergeCell ref="HBO11:HBQ11"/>
    <mergeCell ref="HBW11:HBY11"/>
    <mergeCell ref="HCE11:HCG11"/>
    <mergeCell ref="HCM11:HCO11"/>
    <mergeCell ref="GZS11:GZU11"/>
    <mergeCell ref="HAA11:HAC11"/>
    <mergeCell ref="HAI11:HAK11"/>
    <mergeCell ref="HAQ11:HAS11"/>
    <mergeCell ref="HAY11:HBA11"/>
    <mergeCell ref="GYE11:GYG11"/>
    <mergeCell ref="GYM11:GYO11"/>
    <mergeCell ref="GYU11:GYW11"/>
    <mergeCell ref="GZC11:GZE11"/>
    <mergeCell ref="GZK11:GZM11"/>
    <mergeCell ref="GWQ11:GWS11"/>
    <mergeCell ref="GWY11:GXA11"/>
    <mergeCell ref="GXG11:GXI11"/>
    <mergeCell ref="GXO11:GXQ11"/>
    <mergeCell ref="GXW11:GXY11"/>
    <mergeCell ref="GVC11:GVE11"/>
    <mergeCell ref="GVK11:GVM11"/>
    <mergeCell ref="GVS11:GVU11"/>
    <mergeCell ref="GWA11:GWC11"/>
    <mergeCell ref="GWI11:GWK11"/>
    <mergeCell ref="GTO11:GTQ11"/>
    <mergeCell ref="GTW11:GTY11"/>
    <mergeCell ref="GUE11:GUG11"/>
    <mergeCell ref="GUM11:GUO11"/>
    <mergeCell ref="GUU11:GUW11"/>
    <mergeCell ref="GSA11:GSC11"/>
    <mergeCell ref="GSI11:GSK11"/>
    <mergeCell ref="GSQ11:GSS11"/>
    <mergeCell ref="GSY11:GTA11"/>
    <mergeCell ref="GTG11:GTI11"/>
    <mergeCell ref="GQM11:GQO11"/>
    <mergeCell ref="GQU11:GQW11"/>
    <mergeCell ref="GRC11:GRE11"/>
    <mergeCell ref="GRK11:GRM11"/>
    <mergeCell ref="GRS11:GRU11"/>
    <mergeCell ref="GOY11:GPA11"/>
    <mergeCell ref="GPG11:GPI11"/>
    <mergeCell ref="GPO11:GPQ11"/>
    <mergeCell ref="GPW11:GPY11"/>
    <mergeCell ref="GQE11:GQG11"/>
    <mergeCell ref="GNK11:GNM11"/>
    <mergeCell ref="GNS11:GNU11"/>
    <mergeCell ref="GOA11:GOC11"/>
    <mergeCell ref="GOI11:GOK11"/>
    <mergeCell ref="GOQ11:GOS11"/>
    <mergeCell ref="GLW11:GLY11"/>
    <mergeCell ref="GME11:GMG11"/>
    <mergeCell ref="GMM11:GMO11"/>
    <mergeCell ref="GMU11:GMW11"/>
    <mergeCell ref="GNC11:GNE11"/>
    <mergeCell ref="GKI11:GKK11"/>
    <mergeCell ref="GKQ11:GKS11"/>
    <mergeCell ref="GKY11:GLA11"/>
    <mergeCell ref="GLG11:GLI11"/>
    <mergeCell ref="GLO11:GLQ11"/>
    <mergeCell ref="GIU11:GIW11"/>
    <mergeCell ref="GJC11:GJE11"/>
    <mergeCell ref="GJK11:GJM11"/>
    <mergeCell ref="GJS11:GJU11"/>
    <mergeCell ref="GKA11:GKC11"/>
    <mergeCell ref="GHG11:GHI11"/>
    <mergeCell ref="GHO11:GHQ11"/>
    <mergeCell ref="GHW11:GHY11"/>
    <mergeCell ref="GIE11:GIG11"/>
    <mergeCell ref="GIM11:GIO11"/>
    <mergeCell ref="GFS11:GFU11"/>
    <mergeCell ref="GGA11:GGC11"/>
    <mergeCell ref="GGI11:GGK11"/>
    <mergeCell ref="GGQ11:GGS11"/>
    <mergeCell ref="GGY11:GHA11"/>
    <mergeCell ref="GEE11:GEG11"/>
    <mergeCell ref="GEM11:GEO11"/>
    <mergeCell ref="GEU11:GEW11"/>
    <mergeCell ref="GFC11:GFE11"/>
    <mergeCell ref="GFK11:GFM11"/>
    <mergeCell ref="GCQ11:GCS11"/>
    <mergeCell ref="GCY11:GDA11"/>
    <mergeCell ref="GDG11:GDI11"/>
    <mergeCell ref="GDO11:GDQ11"/>
    <mergeCell ref="GDW11:GDY11"/>
    <mergeCell ref="GBC11:GBE11"/>
    <mergeCell ref="GBK11:GBM11"/>
    <mergeCell ref="GBS11:GBU11"/>
    <mergeCell ref="GCA11:GCC11"/>
    <mergeCell ref="GCI11:GCK11"/>
    <mergeCell ref="FZO11:FZQ11"/>
    <mergeCell ref="FZW11:FZY11"/>
    <mergeCell ref="GAE11:GAG11"/>
    <mergeCell ref="GAM11:GAO11"/>
    <mergeCell ref="GAU11:GAW11"/>
    <mergeCell ref="FYA11:FYC11"/>
    <mergeCell ref="FYI11:FYK11"/>
    <mergeCell ref="FYQ11:FYS11"/>
    <mergeCell ref="FYY11:FZA11"/>
    <mergeCell ref="FZG11:FZI11"/>
    <mergeCell ref="FWM11:FWO11"/>
    <mergeCell ref="FWU11:FWW11"/>
    <mergeCell ref="FXC11:FXE11"/>
    <mergeCell ref="FXK11:FXM11"/>
    <mergeCell ref="FXS11:FXU11"/>
    <mergeCell ref="FUY11:FVA11"/>
    <mergeCell ref="FVG11:FVI11"/>
    <mergeCell ref="FVO11:FVQ11"/>
    <mergeCell ref="FVW11:FVY11"/>
    <mergeCell ref="FWE11:FWG11"/>
    <mergeCell ref="FTK11:FTM11"/>
    <mergeCell ref="FTS11:FTU11"/>
    <mergeCell ref="FUA11:FUC11"/>
    <mergeCell ref="FUI11:FUK11"/>
    <mergeCell ref="FUQ11:FUS11"/>
    <mergeCell ref="FRW11:FRY11"/>
    <mergeCell ref="FSE11:FSG11"/>
    <mergeCell ref="FSM11:FSO11"/>
    <mergeCell ref="FSU11:FSW11"/>
    <mergeCell ref="FTC11:FTE11"/>
    <mergeCell ref="FQI11:FQK11"/>
    <mergeCell ref="FQQ11:FQS11"/>
    <mergeCell ref="FQY11:FRA11"/>
    <mergeCell ref="FRG11:FRI11"/>
    <mergeCell ref="FRO11:FRQ11"/>
    <mergeCell ref="FOU11:FOW11"/>
    <mergeCell ref="FPC11:FPE11"/>
    <mergeCell ref="FPK11:FPM11"/>
    <mergeCell ref="FPS11:FPU11"/>
    <mergeCell ref="FQA11:FQC11"/>
    <mergeCell ref="FNG11:FNI11"/>
    <mergeCell ref="FNO11:FNQ11"/>
    <mergeCell ref="FNW11:FNY11"/>
    <mergeCell ref="FOE11:FOG11"/>
    <mergeCell ref="FOM11:FOO11"/>
    <mergeCell ref="FLS11:FLU11"/>
    <mergeCell ref="FMA11:FMC11"/>
    <mergeCell ref="FMI11:FMK11"/>
    <mergeCell ref="FMQ11:FMS11"/>
    <mergeCell ref="FMY11:FNA11"/>
    <mergeCell ref="FKE11:FKG11"/>
    <mergeCell ref="FKM11:FKO11"/>
    <mergeCell ref="FKU11:FKW11"/>
    <mergeCell ref="FLC11:FLE11"/>
    <mergeCell ref="FLK11:FLM11"/>
    <mergeCell ref="FIQ11:FIS11"/>
    <mergeCell ref="FIY11:FJA11"/>
    <mergeCell ref="FJG11:FJI11"/>
    <mergeCell ref="FJO11:FJQ11"/>
    <mergeCell ref="FJW11:FJY11"/>
    <mergeCell ref="FHC11:FHE11"/>
    <mergeCell ref="FHK11:FHM11"/>
    <mergeCell ref="FHS11:FHU11"/>
    <mergeCell ref="FIA11:FIC11"/>
    <mergeCell ref="FII11:FIK11"/>
    <mergeCell ref="FFO11:FFQ11"/>
    <mergeCell ref="FFW11:FFY11"/>
    <mergeCell ref="FGE11:FGG11"/>
    <mergeCell ref="FGM11:FGO11"/>
    <mergeCell ref="FGU11:FGW11"/>
    <mergeCell ref="FEA11:FEC11"/>
    <mergeCell ref="FEI11:FEK11"/>
    <mergeCell ref="FEQ11:FES11"/>
    <mergeCell ref="FEY11:FFA11"/>
    <mergeCell ref="FFG11:FFI11"/>
    <mergeCell ref="FCM11:FCO11"/>
    <mergeCell ref="FCU11:FCW11"/>
    <mergeCell ref="FDC11:FDE11"/>
    <mergeCell ref="FDK11:FDM11"/>
    <mergeCell ref="FDS11:FDU11"/>
    <mergeCell ref="FAY11:FBA11"/>
    <mergeCell ref="FBG11:FBI11"/>
    <mergeCell ref="FBO11:FBQ11"/>
    <mergeCell ref="FBW11:FBY11"/>
    <mergeCell ref="FCE11:FCG11"/>
    <mergeCell ref="EZK11:EZM11"/>
    <mergeCell ref="EZS11:EZU11"/>
    <mergeCell ref="FAA11:FAC11"/>
    <mergeCell ref="FAI11:FAK11"/>
    <mergeCell ref="FAQ11:FAS11"/>
    <mergeCell ref="EXW11:EXY11"/>
    <mergeCell ref="EYE11:EYG11"/>
    <mergeCell ref="EYM11:EYO11"/>
    <mergeCell ref="EYU11:EYW11"/>
    <mergeCell ref="EZC11:EZE11"/>
    <mergeCell ref="EWI11:EWK11"/>
    <mergeCell ref="EWQ11:EWS11"/>
    <mergeCell ref="EWY11:EXA11"/>
    <mergeCell ref="EXG11:EXI11"/>
    <mergeCell ref="EXO11:EXQ11"/>
    <mergeCell ref="EUU11:EUW11"/>
    <mergeCell ref="EVC11:EVE11"/>
    <mergeCell ref="EVK11:EVM11"/>
    <mergeCell ref="EVS11:EVU11"/>
    <mergeCell ref="EWA11:EWC11"/>
    <mergeCell ref="ETG11:ETI11"/>
    <mergeCell ref="ETO11:ETQ11"/>
    <mergeCell ref="ETW11:ETY11"/>
    <mergeCell ref="EUE11:EUG11"/>
    <mergeCell ref="EUM11:EUO11"/>
    <mergeCell ref="ERS11:ERU11"/>
    <mergeCell ref="ESA11:ESC11"/>
    <mergeCell ref="ESI11:ESK11"/>
    <mergeCell ref="ESQ11:ESS11"/>
    <mergeCell ref="ESY11:ETA11"/>
    <mergeCell ref="EQE11:EQG11"/>
    <mergeCell ref="EQM11:EQO11"/>
    <mergeCell ref="EQU11:EQW11"/>
    <mergeCell ref="ERC11:ERE11"/>
    <mergeCell ref="ERK11:ERM11"/>
    <mergeCell ref="EOQ11:EOS11"/>
    <mergeCell ref="EOY11:EPA11"/>
    <mergeCell ref="EPG11:EPI11"/>
    <mergeCell ref="EPO11:EPQ11"/>
    <mergeCell ref="EPW11:EPY11"/>
    <mergeCell ref="ENC11:ENE11"/>
    <mergeCell ref="ENK11:ENM11"/>
    <mergeCell ref="ENS11:ENU11"/>
    <mergeCell ref="EOA11:EOC11"/>
    <mergeCell ref="EOI11:EOK11"/>
    <mergeCell ref="ELO11:ELQ11"/>
    <mergeCell ref="ELW11:ELY11"/>
    <mergeCell ref="EME11:EMG11"/>
    <mergeCell ref="EMM11:EMO11"/>
    <mergeCell ref="EMU11:EMW11"/>
    <mergeCell ref="EKA11:EKC11"/>
    <mergeCell ref="EKI11:EKK11"/>
    <mergeCell ref="EKQ11:EKS11"/>
    <mergeCell ref="EKY11:ELA11"/>
    <mergeCell ref="ELG11:ELI11"/>
    <mergeCell ref="EIM11:EIO11"/>
    <mergeCell ref="EIU11:EIW11"/>
    <mergeCell ref="EJC11:EJE11"/>
    <mergeCell ref="EJK11:EJM11"/>
    <mergeCell ref="EJS11:EJU11"/>
    <mergeCell ref="EGY11:EHA11"/>
    <mergeCell ref="EHG11:EHI11"/>
    <mergeCell ref="EHO11:EHQ11"/>
    <mergeCell ref="EHW11:EHY11"/>
    <mergeCell ref="EIE11:EIG11"/>
    <mergeCell ref="EFK11:EFM11"/>
    <mergeCell ref="EFS11:EFU11"/>
    <mergeCell ref="EGA11:EGC11"/>
    <mergeCell ref="EGI11:EGK11"/>
    <mergeCell ref="EGQ11:EGS11"/>
    <mergeCell ref="EDW11:EDY11"/>
    <mergeCell ref="EEE11:EEG11"/>
    <mergeCell ref="EEM11:EEO11"/>
    <mergeCell ref="EEU11:EEW11"/>
    <mergeCell ref="EFC11:EFE11"/>
    <mergeCell ref="ECI11:ECK11"/>
    <mergeCell ref="ECQ11:ECS11"/>
    <mergeCell ref="ECY11:EDA11"/>
    <mergeCell ref="EDG11:EDI11"/>
    <mergeCell ref="EDO11:EDQ11"/>
    <mergeCell ref="EAU11:EAW11"/>
    <mergeCell ref="EBC11:EBE11"/>
    <mergeCell ref="EBK11:EBM11"/>
    <mergeCell ref="EBS11:EBU11"/>
    <mergeCell ref="ECA11:ECC11"/>
    <mergeCell ref="DZG11:DZI11"/>
    <mergeCell ref="DZO11:DZQ11"/>
    <mergeCell ref="DZW11:DZY11"/>
    <mergeCell ref="EAE11:EAG11"/>
    <mergeCell ref="EAM11:EAO11"/>
    <mergeCell ref="DXS11:DXU11"/>
    <mergeCell ref="DYA11:DYC11"/>
    <mergeCell ref="DYI11:DYK11"/>
    <mergeCell ref="DYQ11:DYS11"/>
    <mergeCell ref="DYY11:DZA11"/>
    <mergeCell ref="DWE11:DWG11"/>
    <mergeCell ref="DWM11:DWO11"/>
    <mergeCell ref="DWU11:DWW11"/>
    <mergeCell ref="DXC11:DXE11"/>
    <mergeCell ref="DXK11:DXM11"/>
    <mergeCell ref="DUQ11:DUS11"/>
    <mergeCell ref="DUY11:DVA11"/>
    <mergeCell ref="DVG11:DVI11"/>
    <mergeCell ref="DVO11:DVQ11"/>
    <mergeCell ref="DVW11:DVY11"/>
    <mergeCell ref="DTC11:DTE11"/>
    <mergeCell ref="DTK11:DTM11"/>
    <mergeCell ref="DTS11:DTU11"/>
    <mergeCell ref="DUA11:DUC11"/>
    <mergeCell ref="DUI11:DUK11"/>
    <mergeCell ref="DRO11:DRQ11"/>
    <mergeCell ref="DRW11:DRY11"/>
    <mergeCell ref="DSE11:DSG11"/>
    <mergeCell ref="DSM11:DSO11"/>
    <mergeCell ref="DSU11:DSW11"/>
    <mergeCell ref="DQA11:DQC11"/>
    <mergeCell ref="DQI11:DQK11"/>
    <mergeCell ref="DQQ11:DQS11"/>
    <mergeCell ref="DQY11:DRA11"/>
    <mergeCell ref="DRG11:DRI11"/>
    <mergeCell ref="DOM11:DOO11"/>
    <mergeCell ref="DOU11:DOW11"/>
    <mergeCell ref="DPC11:DPE11"/>
    <mergeCell ref="DPK11:DPM11"/>
    <mergeCell ref="DPS11:DPU11"/>
    <mergeCell ref="DMY11:DNA11"/>
    <mergeCell ref="DNG11:DNI11"/>
    <mergeCell ref="DNO11:DNQ11"/>
    <mergeCell ref="DNW11:DNY11"/>
    <mergeCell ref="DOE11:DOG11"/>
    <mergeCell ref="DLK11:DLM11"/>
    <mergeCell ref="DLS11:DLU11"/>
    <mergeCell ref="DMA11:DMC11"/>
    <mergeCell ref="DMI11:DMK11"/>
    <mergeCell ref="DMQ11:DMS11"/>
    <mergeCell ref="DJW11:DJY11"/>
    <mergeCell ref="DKE11:DKG11"/>
    <mergeCell ref="DKM11:DKO11"/>
    <mergeCell ref="DKU11:DKW11"/>
    <mergeCell ref="DLC11:DLE11"/>
    <mergeCell ref="DII11:DIK11"/>
    <mergeCell ref="DIQ11:DIS11"/>
    <mergeCell ref="DIY11:DJA11"/>
    <mergeCell ref="DJG11:DJI11"/>
    <mergeCell ref="DJO11:DJQ11"/>
    <mergeCell ref="DGU11:DGW11"/>
    <mergeCell ref="DHC11:DHE11"/>
    <mergeCell ref="DHK11:DHM11"/>
    <mergeCell ref="DHS11:DHU11"/>
    <mergeCell ref="DIA11:DIC11"/>
    <mergeCell ref="DFG11:DFI11"/>
    <mergeCell ref="DFO11:DFQ11"/>
    <mergeCell ref="DFW11:DFY11"/>
    <mergeCell ref="DGE11:DGG11"/>
    <mergeCell ref="DGM11:DGO11"/>
    <mergeCell ref="DDS11:DDU11"/>
    <mergeCell ref="DEA11:DEC11"/>
    <mergeCell ref="DEI11:DEK11"/>
    <mergeCell ref="DEQ11:DES11"/>
    <mergeCell ref="DEY11:DFA11"/>
    <mergeCell ref="DCE11:DCG11"/>
    <mergeCell ref="DCM11:DCO11"/>
    <mergeCell ref="DCU11:DCW11"/>
    <mergeCell ref="DDC11:DDE11"/>
    <mergeCell ref="DDK11:DDM11"/>
    <mergeCell ref="DAQ11:DAS11"/>
    <mergeCell ref="DAY11:DBA11"/>
    <mergeCell ref="DBG11:DBI11"/>
    <mergeCell ref="DBO11:DBQ11"/>
    <mergeCell ref="DBW11:DBY11"/>
    <mergeCell ref="CZC11:CZE11"/>
    <mergeCell ref="CZK11:CZM11"/>
    <mergeCell ref="CZS11:CZU11"/>
    <mergeCell ref="DAA11:DAC11"/>
    <mergeCell ref="DAI11:DAK11"/>
    <mergeCell ref="CXO11:CXQ11"/>
    <mergeCell ref="CXW11:CXY11"/>
    <mergeCell ref="CYE11:CYG11"/>
    <mergeCell ref="CYM11:CYO11"/>
    <mergeCell ref="CYU11:CYW11"/>
    <mergeCell ref="CWA11:CWC11"/>
    <mergeCell ref="CWI11:CWK11"/>
    <mergeCell ref="CWQ11:CWS11"/>
    <mergeCell ref="CWY11:CXA11"/>
    <mergeCell ref="CXG11:CXI11"/>
    <mergeCell ref="CUM11:CUO11"/>
    <mergeCell ref="CUU11:CUW11"/>
    <mergeCell ref="CVC11:CVE11"/>
    <mergeCell ref="CVK11:CVM11"/>
    <mergeCell ref="CVS11:CVU11"/>
    <mergeCell ref="CSY11:CTA11"/>
    <mergeCell ref="CTG11:CTI11"/>
    <mergeCell ref="CTO11:CTQ11"/>
    <mergeCell ref="CTW11:CTY11"/>
    <mergeCell ref="CUE11:CUG11"/>
    <mergeCell ref="CRK11:CRM11"/>
    <mergeCell ref="CRS11:CRU11"/>
    <mergeCell ref="CSA11:CSC11"/>
    <mergeCell ref="CSI11:CSK11"/>
    <mergeCell ref="CSQ11:CSS11"/>
    <mergeCell ref="CPW11:CPY11"/>
    <mergeCell ref="CQE11:CQG11"/>
    <mergeCell ref="CQM11:CQO11"/>
    <mergeCell ref="CQU11:CQW11"/>
    <mergeCell ref="CRC11:CRE11"/>
    <mergeCell ref="COI11:COK11"/>
    <mergeCell ref="COQ11:COS11"/>
    <mergeCell ref="COY11:CPA11"/>
    <mergeCell ref="CPG11:CPI11"/>
    <mergeCell ref="CPO11:CPQ11"/>
    <mergeCell ref="CMU11:CMW11"/>
    <mergeCell ref="CNC11:CNE11"/>
    <mergeCell ref="CNK11:CNM11"/>
    <mergeCell ref="CNS11:CNU11"/>
    <mergeCell ref="COA11:COC11"/>
    <mergeCell ref="CLG11:CLI11"/>
    <mergeCell ref="CLO11:CLQ11"/>
    <mergeCell ref="CLW11:CLY11"/>
    <mergeCell ref="CME11:CMG11"/>
    <mergeCell ref="CMM11:CMO11"/>
    <mergeCell ref="CJS11:CJU11"/>
    <mergeCell ref="CKA11:CKC11"/>
    <mergeCell ref="CKI11:CKK11"/>
    <mergeCell ref="CKQ11:CKS11"/>
    <mergeCell ref="CKY11:CLA11"/>
    <mergeCell ref="CIE11:CIG11"/>
    <mergeCell ref="CIM11:CIO11"/>
    <mergeCell ref="CIU11:CIW11"/>
    <mergeCell ref="CJC11:CJE11"/>
    <mergeCell ref="CJK11:CJM11"/>
    <mergeCell ref="CGQ11:CGS11"/>
    <mergeCell ref="CGY11:CHA11"/>
    <mergeCell ref="CHG11:CHI11"/>
    <mergeCell ref="CHO11:CHQ11"/>
    <mergeCell ref="CHW11:CHY11"/>
    <mergeCell ref="CFC11:CFE11"/>
    <mergeCell ref="CFK11:CFM11"/>
    <mergeCell ref="CFS11:CFU11"/>
    <mergeCell ref="CGA11:CGC11"/>
    <mergeCell ref="CGI11:CGK11"/>
    <mergeCell ref="CDO11:CDQ11"/>
    <mergeCell ref="CDW11:CDY11"/>
    <mergeCell ref="CEE11:CEG11"/>
    <mergeCell ref="CEM11:CEO11"/>
    <mergeCell ref="CEU11:CEW11"/>
    <mergeCell ref="CCA11:CCC11"/>
    <mergeCell ref="CCI11:CCK11"/>
    <mergeCell ref="CCQ11:CCS11"/>
    <mergeCell ref="CCY11:CDA11"/>
    <mergeCell ref="CDG11:CDI11"/>
    <mergeCell ref="CAM11:CAO11"/>
    <mergeCell ref="CAU11:CAW11"/>
    <mergeCell ref="CBC11:CBE11"/>
    <mergeCell ref="CBK11:CBM11"/>
    <mergeCell ref="CBS11:CBU11"/>
    <mergeCell ref="BYY11:BZA11"/>
    <mergeCell ref="BZG11:BZI11"/>
    <mergeCell ref="BZO11:BZQ11"/>
    <mergeCell ref="BZW11:BZY11"/>
    <mergeCell ref="CAE11:CAG11"/>
    <mergeCell ref="BXK11:BXM11"/>
    <mergeCell ref="BXS11:BXU11"/>
    <mergeCell ref="BYA11:BYC11"/>
    <mergeCell ref="BYI11:BYK11"/>
    <mergeCell ref="BYQ11:BYS11"/>
    <mergeCell ref="BVW11:BVY11"/>
    <mergeCell ref="BWE11:BWG11"/>
    <mergeCell ref="BWM11:BWO11"/>
    <mergeCell ref="BWU11:BWW11"/>
    <mergeCell ref="BXC11:BXE11"/>
    <mergeCell ref="BUI11:BUK11"/>
    <mergeCell ref="BUQ11:BUS11"/>
    <mergeCell ref="BUY11:BVA11"/>
    <mergeCell ref="BVG11:BVI11"/>
    <mergeCell ref="BVO11:BVQ11"/>
    <mergeCell ref="BSU11:BSW11"/>
    <mergeCell ref="BTC11:BTE11"/>
    <mergeCell ref="BTK11:BTM11"/>
    <mergeCell ref="BTS11:BTU11"/>
    <mergeCell ref="BUA11:BUC11"/>
    <mergeCell ref="BRG11:BRI11"/>
    <mergeCell ref="BRO11:BRQ11"/>
    <mergeCell ref="BRW11:BRY11"/>
    <mergeCell ref="BSE11:BSG11"/>
    <mergeCell ref="BSM11:BSO11"/>
    <mergeCell ref="BPS11:BPU11"/>
    <mergeCell ref="BQA11:BQC11"/>
    <mergeCell ref="BQI11:BQK11"/>
    <mergeCell ref="BQQ11:BQS11"/>
    <mergeCell ref="BQY11:BRA11"/>
    <mergeCell ref="BOE11:BOG11"/>
    <mergeCell ref="BOM11:BOO11"/>
    <mergeCell ref="BOU11:BOW11"/>
    <mergeCell ref="BPC11:BPE11"/>
    <mergeCell ref="BPK11:BPM11"/>
    <mergeCell ref="BMQ11:BMS11"/>
    <mergeCell ref="BMY11:BNA11"/>
    <mergeCell ref="BNG11:BNI11"/>
    <mergeCell ref="BNO11:BNQ11"/>
    <mergeCell ref="BNW11:BNY11"/>
    <mergeCell ref="BLC11:BLE11"/>
    <mergeCell ref="BLK11:BLM11"/>
    <mergeCell ref="BLS11:BLU11"/>
    <mergeCell ref="BMA11:BMC11"/>
    <mergeCell ref="BMI11:BMK11"/>
    <mergeCell ref="BJO11:BJQ11"/>
    <mergeCell ref="BJW11:BJY11"/>
    <mergeCell ref="BKE11:BKG11"/>
    <mergeCell ref="BKM11:BKO11"/>
    <mergeCell ref="BKU11:BKW11"/>
    <mergeCell ref="BIA11:BIC11"/>
    <mergeCell ref="BII11:BIK11"/>
    <mergeCell ref="BIQ11:BIS11"/>
    <mergeCell ref="BIY11:BJA11"/>
    <mergeCell ref="BJG11:BJI11"/>
    <mergeCell ref="BGM11:BGO11"/>
    <mergeCell ref="BGU11:BGW11"/>
    <mergeCell ref="BHC11:BHE11"/>
    <mergeCell ref="BHK11:BHM11"/>
    <mergeCell ref="BHS11:BHU11"/>
    <mergeCell ref="BEY11:BFA11"/>
    <mergeCell ref="BFG11:BFI11"/>
    <mergeCell ref="BFO11:BFQ11"/>
    <mergeCell ref="BFW11:BFY11"/>
    <mergeCell ref="BGE11:BGG11"/>
    <mergeCell ref="BDK11:BDM11"/>
    <mergeCell ref="BDS11:BDU11"/>
    <mergeCell ref="BEA11:BEC11"/>
    <mergeCell ref="BEI11:BEK11"/>
    <mergeCell ref="BEQ11:BES11"/>
    <mergeCell ref="BBW11:BBY11"/>
    <mergeCell ref="BCE11:BCG11"/>
    <mergeCell ref="BCM11:BCO11"/>
    <mergeCell ref="BCU11:BCW11"/>
    <mergeCell ref="BDC11:BDE11"/>
    <mergeCell ref="BAI11:BAK11"/>
    <mergeCell ref="BAQ11:BAS11"/>
    <mergeCell ref="BAY11:BBA11"/>
    <mergeCell ref="BBG11:BBI11"/>
    <mergeCell ref="BBO11:BBQ11"/>
    <mergeCell ref="AYU11:AYW11"/>
    <mergeCell ref="AZC11:AZE11"/>
    <mergeCell ref="AZK11:AZM11"/>
    <mergeCell ref="AZS11:AZU11"/>
    <mergeCell ref="BAA11:BAC11"/>
    <mergeCell ref="AXG11:AXI11"/>
    <mergeCell ref="AXO11:AXQ11"/>
    <mergeCell ref="AXW11:AXY11"/>
    <mergeCell ref="AYE11:AYG11"/>
    <mergeCell ref="AYM11:AYO11"/>
    <mergeCell ref="AVS11:AVU11"/>
    <mergeCell ref="AWA11:AWC11"/>
    <mergeCell ref="AWI11:AWK11"/>
    <mergeCell ref="AWQ11:AWS11"/>
    <mergeCell ref="AWY11:AXA11"/>
    <mergeCell ref="AUE11:AUG11"/>
    <mergeCell ref="AUM11:AUO11"/>
    <mergeCell ref="AUU11:AUW11"/>
    <mergeCell ref="AVC11:AVE11"/>
    <mergeCell ref="AVK11:AVM11"/>
    <mergeCell ref="ASQ11:ASS11"/>
    <mergeCell ref="ASY11:ATA11"/>
    <mergeCell ref="ATG11:ATI11"/>
    <mergeCell ref="ATO11:ATQ11"/>
    <mergeCell ref="ATW11:ATY11"/>
    <mergeCell ref="ARC11:ARE11"/>
    <mergeCell ref="ARK11:ARM11"/>
    <mergeCell ref="ARS11:ARU11"/>
    <mergeCell ref="ASA11:ASC11"/>
    <mergeCell ref="ASI11:ASK11"/>
    <mergeCell ref="APO11:APQ11"/>
    <mergeCell ref="APW11:APY11"/>
    <mergeCell ref="AQE11:AQG11"/>
    <mergeCell ref="AQM11:AQO11"/>
    <mergeCell ref="AQU11:AQW11"/>
    <mergeCell ref="AOA11:AOC11"/>
    <mergeCell ref="AOI11:AOK11"/>
    <mergeCell ref="AOQ11:AOS11"/>
    <mergeCell ref="AOY11:APA11"/>
    <mergeCell ref="APG11:API11"/>
    <mergeCell ref="AMM11:AMO11"/>
    <mergeCell ref="AMU11:AMW11"/>
    <mergeCell ref="ANC11:ANE11"/>
    <mergeCell ref="ANK11:ANM11"/>
    <mergeCell ref="ANS11:ANU11"/>
    <mergeCell ref="AKY11:ALA11"/>
    <mergeCell ref="ALG11:ALI11"/>
    <mergeCell ref="ALO11:ALQ11"/>
    <mergeCell ref="ALW11:ALY11"/>
    <mergeCell ref="AME11:AMG11"/>
    <mergeCell ref="AJK11:AJM11"/>
    <mergeCell ref="AJS11:AJU11"/>
    <mergeCell ref="AKA11:AKC11"/>
    <mergeCell ref="AKI11:AKK11"/>
    <mergeCell ref="AKQ11:AKS11"/>
    <mergeCell ref="AHW11:AHY11"/>
    <mergeCell ref="AIE11:AIG11"/>
    <mergeCell ref="AIM11:AIO11"/>
    <mergeCell ref="AIU11:AIW11"/>
    <mergeCell ref="AJC11:AJE11"/>
    <mergeCell ref="AGI11:AGK11"/>
    <mergeCell ref="AGQ11:AGS11"/>
    <mergeCell ref="AGY11:AHA11"/>
    <mergeCell ref="AHG11:AHI11"/>
    <mergeCell ref="AHO11:AHQ11"/>
    <mergeCell ref="AEU11:AEW11"/>
    <mergeCell ref="AFC11:AFE11"/>
    <mergeCell ref="AFK11:AFM11"/>
    <mergeCell ref="AFS11:AFU11"/>
    <mergeCell ref="AGA11:AGC11"/>
    <mergeCell ref="ADG11:ADI11"/>
    <mergeCell ref="ADO11:ADQ11"/>
    <mergeCell ref="ADW11:ADY11"/>
    <mergeCell ref="AEE11:AEG11"/>
    <mergeCell ref="AEM11:AEO11"/>
    <mergeCell ref="ABS11:ABU11"/>
    <mergeCell ref="ACA11:ACC11"/>
    <mergeCell ref="ACI11:ACK11"/>
    <mergeCell ref="ACQ11:ACS11"/>
    <mergeCell ref="ACY11:ADA11"/>
    <mergeCell ref="AAE11:AAG11"/>
    <mergeCell ref="AAM11:AAO11"/>
    <mergeCell ref="AAU11:AAW11"/>
    <mergeCell ref="ABC11:ABE11"/>
    <mergeCell ref="ABK11:ABM11"/>
    <mergeCell ref="HC11:HE11"/>
    <mergeCell ref="HK11:HM11"/>
    <mergeCell ref="EQ11:ES11"/>
    <mergeCell ref="EY11:FA11"/>
    <mergeCell ref="FG11:FI11"/>
    <mergeCell ref="FO11:FQ11"/>
    <mergeCell ref="FW11:FY11"/>
    <mergeCell ref="YQ11:YS11"/>
    <mergeCell ref="YY11:ZA11"/>
    <mergeCell ref="ZG11:ZI11"/>
    <mergeCell ref="ZO11:ZQ11"/>
    <mergeCell ref="ZW11:ZY11"/>
    <mergeCell ref="XC11:XE11"/>
    <mergeCell ref="XK11:XM11"/>
    <mergeCell ref="XS11:XU11"/>
    <mergeCell ref="YA11:YC11"/>
    <mergeCell ref="YI11:YK11"/>
    <mergeCell ref="VO11:VQ11"/>
    <mergeCell ref="VW11:VY11"/>
    <mergeCell ref="WE11:WG11"/>
    <mergeCell ref="WM11:WO11"/>
    <mergeCell ref="WU11:WW11"/>
    <mergeCell ref="UA11:UC11"/>
    <mergeCell ref="UI11:UK11"/>
    <mergeCell ref="UQ11:US11"/>
    <mergeCell ref="UY11:VA11"/>
    <mergeCell ref="VG11:VI11"/>
    <mergeCell ref="SM11:SO11"/>
    <mergeCell ref="SU11:SW11"/>
    <mergeCell ref="TC11:TE11"/>
    <mergeCell ref="TK11:TM11"/>
    <mergeCell ref="TS11:TU11"/>
    <mergeCell ref="QY11:RA11"/>
    <mergeCell ref="RG11:RI11"/>
    <mergeCell ref="RO11:RQ11"/>
    <mergeCell ref="RW11:RY11"/>
    <mergeCell ref="SE11:SG11"/>
    <mergeCell ref="PK11:PM11"/>
    <mergeCell ref="PS11:PU11"/>
    <mergeCell ref="QA11:QC11"/>
    <mergeCell ref="QI11:QK11"/>
    <mergeCell ref="QQ11:QS11"/>
    <mergeCell ref="XEI10:XEK10"/>
    <mergeCell ref="XEQ10:XES10"/>
    <mergeCell ref="XEY10:XFA10"/>
    <mergeCell ref="C11:E11"/>
    <mergeCell ref="K11:M11"/>
    <mergeCell ref="S11:U11"/>
    <mergeCell ref="AA11:AC11"/>
    <mergeCell ref="AI11:AK11"/>
    <mergeCell ref="AQ11:AS11"/>
    <mergeCell ref="AY11:BA11"/>
    <mergeCell ref="BG11:BI11"/>
    <mergeCell ref="BO11:BQ11"/>
    <mergeCell ref="BW11:BY11"/>
    <mergeCell ref="CE11:CG11"/>
    <mergeCell ref="CM11:CO11"/>
    <mergeCell ref="CU11:CW11"/>
    <mergeCell ref="XCU10:XCW10"/>
    <mergeCell ref="XDC10:XDE10"/>
    <mergeCell ref="XDK10:XDM10"/>
    <mergeCell ref="XDS10:XDU10"/>
    <mergeCell ref="XEA10:XEC10"/>
    <mergeCell ref="XBG10:XBI10"/>
    <mergeCell ref="XBO10:XBQ10"/>
    <mergeCell ref="XBW10:XBY10"/>
    <mergeCell ref="XCE10:XCG10"/>
    <mergeCell ref="XCM10:XCO10"/>
    <mergeCell ref="WZS10:WZU10"/>
    <mergeCell ref="XAA10:XAC10"/>
    <mergeCell ref="XAI10:XAK10"/>
    <mergeCell ref="XAQ10:XAS10"/>
    <mergeCell ref="XAY10:XBA10"/>
    <mergeCell ref="WYE10:WYG10"/>
    <mergeCell ref="WYM10:WYO10"/>
    <mergeCell ref="WYU10:WYW10"/>
    <mergeCell ref="WZC10:WZE10"/>
    <mergeCell ref="WZK10:WZM10"/>
    <mergeCell ref="WWQ10:WWS10"/>
    <mergeCell ref="WWY10:WXA10"/>
    <mergeCell ref="WXG10:WXI10"/>
    <mergeCell ref="WXO10:WXQ10"/>
    <mergeCell ref="WXW10:WXY10"/>
    <mergeCell ref="WVC10:WVE10"/>
    <mergeCell ref="WVK10:WVM10"/>
    <mergeCell ref="WVS10:WVU10"/>
    <mergeCell ref="WWA10:WWC10"/>
    <mergeCell ref="WWI10:WWK10"/>
    <mergeCell ref="WTO10:WTQ10"/>
    <mergeCell ref="WTW10:WTY10"/>
    <mergeCell ref="WUE10:WUG10"/>
    <mergeCell ref="WUM10:WUO10"/>
    <mergeCell ref="WUU10:WUW10"/>
    <mergeCell ref="WSA10:WSC10"/>
    <mergeCell ref="WSI10:WSK10"/>
    <mergeCell ref="WSQ10:WSS10"/>
    <mergeCell ref="WSY10:WTA10"/>
    <mergeCell ref="WTG10:WTI10"/>
    <mergeCell ref="WQM10:WQO10"/>
    <mergeCell ref="WQU10:WQW10"/>
    <mergeCell ref="WRC10:WRE10"/>
    <mergeCell ref="NW11:NY11"/>
    <mergeCell ref="OE11:OG11"/>
    <mergeCell ref="OM11:OO11"/>
    <mergeCell ref="OU11:OW11"/>
    <mergeCell ref="PC11:PE11"/>
    <mergeCell ref="WRK10:WRM10"/>
    <mergeCell ref="WRS10:WRU10"/>
    <mergeCell ref="WOY10:WPA10"/>
    <mergeCell ref="WPG10:WPI10"/>
    <mergeCell ref="WPO10:WPQ10"/>
    <mergeCell ref="WPW10:WPY10"/>
    <mergeCell ref="WQE10:WQG10"/>
    <mergeCell ref="WNK10:WNM10"/>
    <mergeCell ref="WNS10:WNU10"/>
    <mergeCell ref="WOA10:WOC10"/>
    <mergeCell ref="WOI10:WOK10"/>
    <mergeCell ref="WOQ10:WOS10"/>
    <mergeCell ref="WLW10:WLY10"/>
    <mergeCell ref="WME10:WMG10"/>
    <mergeCell ref="WMM10:WMO10"/>
    <mergeCell ref="WMU10:WMW10"/>
    <mergeCell ref="WNC10:WNE10"/>
    <mergeCell ref="WKI10:WKK10"/>
    <mergeCell ref="WKQ10:WKS10"/>
    <mergeCell ref="WKY10:WLA10"/>
    <mergeCell ref="WLG10:WLI10"/>
    <mergeCell ref="WLO10:WLQ10"/>
    <mergeCell ref="WIU10:WIW10"/>
    <mergeCell ref="WJC10:WJE10"/>
    <mergeCell ref="WJK10:WJM10"/>
    <mergeCell ref="WJS10:WJU10"/>
    <mergeCell ref="WKA10:WKC10"/>
    <mergeCell ref="WHG10:WHI10"/>
    <mergeCell ref="WHO10:WHQ10"/>
    <mergeCell ref="WHW10:WHY10"/>
    <mergeCell ref="WIE10:WIG10"/>
    <mergeCell ref="WIM10:WIO10"/>
    <mergeCell ref="WFS10:WFU10"/>
    <mergeCell ref="WGA10:WGC10"/>
    <mergeCell ref="WGI10:WGK10"/>
    <mergeCell ref="WGQ10:WGS10"/>
    <mergeCell ref="WGY10:WHA10"/>
    <mergeCell ref="WEE10:WEG10"/>
    <mergeCell ref="WEM10:WEO10"/>
    <mergeCell ref="WEU10:WEW10"/>
    <mergeCell ref="WFC10:WFE10"/>
    <mergeCell ref="WFK10:WFM10"/>
    <mergeCell ref="WCQ10:WCS10"/>
    <mergeCell ref="WCY10:WDA10"/>
    <mergeCell ref="WDG10:WDI10"/>
    <mergeCell ref="WDO10:WDQ10"/>
    <mergeCell ref="WDW10:WDY10"/>
    <mergeCell ref="WBC10:WBE10"/>
    <mergeCell ref="WBK10:WBM10"/>
    <mergeCell ref="WBS10:WBU10"/>
    <mergeCell ref="WCA10:WCC10"/>
    <mergeCell ref="WCI10:WCK10"/>
    <mergeCell ref="VZO10:VZQ10"/>
    <mergeCell ref="VZW10:VZY10"/>
    <mergeCell ref="WAE10:WAG10"/>
    <mergeCell ref="WAM10:WAO10"/>
    <mergeCell ref="WAU10:WAW10"/>
    <mergeCell ref="VYA10:VYC10"/>
    <mergeCell ref="VYI10:VYK10"/>
    <mergeCell ref="VYQ10:VYS10"/>
    <mergeCell ref="VYY10:VZA10"/>
    <mergeCell ref="VZG10:VZI10"/>
    <mergeCell ref="VWM10:VWO10"/>
    <mergeCell ref="VWU10:VWW10"/>
    <mergeCell ref="VXC10:VXE10"/>
    <mergeCell ref="VXK10:VXM10"/>
    <mergeCell ref="VXS10:VXU10"/>
    <mergeCell ref="VUY10:VVA10"/>
    <mergeCell ref="VVG10:VVI10"/>
    <mergeCell ref="VVO10:VVQ10"/>
    <mergeCell ref="VVW10:VVY10"/>
    <mergeCell ref="VWE10:VWG10"/>
    <mergeCell ref="VTK10:VTM10"/>
    <mergeCell ref="VTS10:VTU10"/>
    <mergeCell ref="VUA10:VUC10"/>
    <mergeCell ref="VUI10:VUK10"/>
    <mergeCell ref="VUQ10:VUS10"/>
    <mergeCell ref="VRW10:VRY10"/>
    <mergeCell ref="VSE10:VSG10"/>
    <mergeCell ref="VSM10:VSO10"/>
    <mergeCell ref="VSU10:VSW10"/>
    <mergeCell ref="VTC10:VTE10"/>
    <mergeCell ref="VQI10:VQK10"/>
    <mergeCell ref="VQQ10:VQS10"/>
    <mergeCell ref="VQY10:VRA10"/>
    <mergeCell ref="VRG10:VRI10"/>
    <mergeCell ref="VRO10:VRQ10"/>
    <mergeCell ref="VOU10:VOW10"/>
    <mergeCell ref="VPC10:VPE10"/>
    <mergeCell ref="VPK10:VPM10"/>
    <mergeCell ref="VPS10:VPU10"/>
    <mergeCell ref="VQA10:VQC10"/>
    <mergeCell ref="VNG10:VNI10"/>
    <mergeCell ref="VNO10:VNQ10"/>
    <mergeCell ref="VNW10:VNY10"/>
    <mergeCell ref="VOE10:VOG10"/>
    <mergeCell ref="VOM10:VOO10"/>
    <mergeCell ref="VLS10:VLU10"/>
    <mergeCell ref="VMA10:VMC10"/>
    <mergeCell ref="VMI10:VMK10"/>
    <mergeCell ref="VMQ10:VMS10"/>
    <mergeCell ref="VMY10:VNA10"/>
    <mergeCell ref="VKE10:VKG10"/>
    <mergeCell ref="VKM10:VKO10"/>
    <mergeCell ref="VKU10:VKW10"/>
    <mergeCell ref="VLC10:VLE10"/>
    <mergeCell ref="VLK10:VLM10"/>
    <mergeCell ref="VIQ10:VIS10"/>
    <mergeCell ref="VIY10:VJA10"/>
    <mergeCell ref="VJG10:VJI10"/>
    <mergeCell ref="VJO10:VJQ10"/>
    <mergeCell ref="VJW10:VJY10"/>
    <mergeCell ref="VHC10:VHE10"/>
    <mergeCell ref="VHK10:VHM10"/>
    <mergeCell ref="VHS10:VHU10"/>
    <mergeCell ref="VIA10:VIC10"/>
    <mergeCell ref="VII10:VIK10"/>
    <mergeCell ref="VFO10:VFQ10"/>
    <mergeCell ref="VFW10:VFY10"/>
    <mergeCell ref="VGE10:VGG10"/>
    <mergeCell ref="VGM10:VGO10"/>
    <mergeCell ref="VGU10:VGW10"/>
    <mergeCell ref="VEA10:VEC10"/>
    <mergeCell ref="VEI10:VEK10"/>
    <mergeCell ref="VEQ10:VES10"/>
    <mergeCell ref="VEY10:VFA10"/>
    <mergeCell ref="VFG10:VFI10"/>
    <mergeCell ref="VCM10:VCO10"/>
    <mergeCell ref="VCU10:VCW10"/>
    <mergeCell ref="VDC10:VDE10"/>
    <mergeCell ref="VDK10:VDM10"/>
    <mergeCell ref="VDS10:VDU10"/>
    <mergeCell ref="VAY10:VBA10"/>
    <mergeCell ref="VBG10:VBI10"/>
    <mergeCell ref="VBO10:VBQ10"/>
    <mergeCell ref="VBW10:VBY10"/>
    <mergeCell ref="VCE10:VCG10"/>
    <mergeCell ref="UZK10:UZM10"/>
    <mergeCell ref="UZS10:UZU10"/>
    <mergeCell ref="VAA10:VAC10"/>
    <mergeCell ref="VAI10:VAK10"/>
    <mergeCell ref="VAQ10:VAS10"/>
    <mergeCell ref="UXW10:UXY10"/>
    <mergeCell ref="UYE10:UYG10"/>
    <mergeCell ref="UYM10:UYO10"/>
    <mergeCell ref="UYU10:UYW10"/>
    <mergeCell ref="UZC10:UZE10"/>
    <mergeCell ref="UWI10:UWK10"/>
    <mergeCell ref="UWQ10:UWS10"/>
    <mergeCell ref="UWY10:UXA10"/>
    <mergeCell ref="UXG10:UXI10"/>
    <mergeCell ref="UXO10:UXQ10"/>
    <mergeCell ref="UUU10:UUW10"/>
    <mergeCell ref="UVC10:UVE10"/>
    <mergeCell ref="UVK10:UVM10"/>
    <mergeCell ref="UVS10:UVU10"/>
    <mergeCell ref="UWA10:UWC10"/>
    <mergeCell ref="UTG10:UTI10"/>
    <mergeCell ref="UTO10:UTQ10"/>
    <mergeCell ref="UTW10:UTY10"/>
    <mergeCell ref="UUE10:UUG10"/>
    <mergeCell ref="UUM10:UUO10"/>
    <mergeCell ref="URS10:URU10"/>
    <mergeCell ref="USA10:USC10"/>
    <mergeCell ref="USI10:USK10"/>
    <mergeCell ref="USQ10:USS10"/>
    <mergeCell ref="USY10:UTA10"/>
    <mergeCell ref="UQE10:UQG10"/>
    <mergeCell ref="UQM10:UQO10"/>
    <mergeCell ref="UQU10:UQW10"/>
    <mergeCell ref="URC10:URE10"/>
    <mergeCell ref="URK10:URM10"/>
    <mergeCell ref="UOQ10:UOS10"/>
    <mergeCell ref="UOY10:UPA10"/>
    <mergeCell ref="UPG10:UPI10"/>
    <mergeCell ref="UPO10:UPQ10"/>
    <mergeCell ref="UPW10:UPY10"/>
    <mergeCell ref="UNC10:UNE10"/>
    <mergeCell ref="UNK10:UNM10"/>
    <mergeCell ref="UNS10:UNU10"/>
    <mergeCell ref="UOA10:UOC10"/>
    <mergeCell ref="UOI10:UOK10"/>
    <mergeCell ref="ULO10:ULQ10"/>
    <mergeCell ref="ULW10:ULY10"/>
    <mergeCell ref="UME10:UMG10"/>
    <mergeCell ref="UMM10:UMO10"/>
    <mergeCell ref="UMU10:UMW10"/>
    <mergeCell ref="UKA10:UKC10"/>
    <mergeCell ref="UKI10:UKK10"/>
    <mergeCell ref="UKQ10:UKS10"/>
    <mergeCell ref="UKY10:ULA10"/>
    <mergeCell ref="ULG10:ULI10"/>
    <mergeCell ref="UIM10:UIO10"/>
    <mergeCell ref="UIU10:UIW10"/>
    <mergeCell ref="UJC10:UJE10"/>
    <mergeCell ref="UJK10:UJM10"/>
    <mergeCell ref="UJS10:UJU10"/>
    <mergeCell ref="UGY10:UHA10"/>
    <mergeCell ref="UHG10:UHI10"/>
    <mergeCell ref="UHO10:UHQ10"/>
    <mergeCell ref="UHW10:UHY10"/>
    <mergeCell ref="UIE10:UIG10"/>
    <mergeCell ref="UFK10:UFM10"/>
    <mergeCell ref="UFS10:UFU10"/>
    <mergeCell ref="UGA10:UGC10"/>
    <mergeCell ref="UGI10:UGK10"/>
    <mergeCell ref="UGQ10:UGS10"/>
    <mergeCell ref="UDW10:UDY10"/>
    <mergeCell ref="UEE10:UEG10"/>
    <mergeCell ref="UEM10:UEO10"/>
    <mergeCell ref="UEU10:UEW10"/>
    <mergeCell ref="UFC10:UFE10"/>
    <mergeCell ref="UCI10:UCK10"/>
    <mergeCell ref="UCQ10:UCS10"/>
    <mergeCell ref="UCY10:UDA10"/>
    <mergeCell ref="UDG10:UDI10"/>
    <mergeCell ref="UDO10:UDQ10"/>
    <mergeCell ref="UAU10:UAW10"/>
    <mergeCell ref="UBC10:UBE10"/>
    <mergeCell ref="UBK10:UBM10"/>
    <mergeCell ref="UBS10:UBU10"/>
    <mergeCell ref="UCA10:UCC10"/>
    <mergeCell ref="TZG10:TZI10"/>
    <mergeCell ref="TZO10:TZQ10"/>
    <mergeCell ref="TZW10:TZY10"/>
    <mergeCell ref="UAE10:UAG10"/>
    <mergeCell ref="UAM10:UAO10"/>
    <mergeCell ref="TXS10:TXU10"/>
    <mergeCell ref="TYA10:TYC10"/>
    <mergeCell ref="TYI10:TYK10"/>
    <mergeCell ref="TYQ10:TYS10"/>
    <mergeCell ref="TYY10:TZA10"/>
    <mergeCell ref="TWE10:TWG10"/>
    <mergeCell ref="TWM10:TWO10"/>
    <mergeCell ref="TWU10:TWW10"/>
    <mergeCell ref="TXC10:TXE10"/>
    <mergeCell ref="TXK10:TXM10"/>
    <mergeCell ref="TUQ10:TUS10"/>
    <mergeCell ref="TUY10:TVA10"/>
    <mergeCell ref="TVG10:TVI10"/>
    <mergeCell ref="TVO10:TVQ10"/>
    <mergeCell ref="TVW10:TVY10"/>
    <mergeCell ref="TTC10:TTE10"/>
    <mergeCell ref="TTK10:TTM10"/>
    <mergeCell ref="TTS10:TTU10"/>
    <mergeCell ref="TUA10:TUC10"/>
    <mergeCell ref="TUI10:TUK10"/>
    <mergeCell ref="TRO10:TRQ10"/>
    <mergeCell ref="TRW10:TRY10"/>
    <mergeCell ref="TSE10:TSG10"/>
    <mergeCell ref="TSM10:TSO10"/>
    <mergeCell ref="TSU10:TSW10"/>
    <mergeCell ref="TQA10:TQC10"/>
    <mergeCell ref="TQI10:TQK10"/>
    <mergeCell ref="TQQ10:TQS10"/>
    <mergeCell ref="TQY10:TRA10"/>
    <mergeCell ref="TRG10:TRI10"/>
    <mergeCell ref="TOM10:TOO10"/>
    <mergeCell ref="TOU10:TOW10"/>
    <mergeCell ref="TPC10:TPE10"/>
    <mergeCell ref="TPK10:TPM10"/>
    <mergeCell ref="TPS10:TPU10"/>
    <mergeCell ref="TMY10:TNA10"/>
    <mergeCell ref="TNG10:TNI10"/>
    <mergeCell ref="TNO10:TNQ10"/>
    <mergeCell ref="TNW10:TNY10"/>
    <mergeCell ref="TOE10:TOG10"/>
    <mergeCell ref="TLK10:TLM10"/>
    <mergeCell ref="TLS10:TLU10"/>
    <mergeCell ref="TMA10:TMC10"/>
    <mergeCell ref="TMI10:TMK10"/>
    <mergeCell ref="TMQ10:TMS10"/>
    <mergeCell ref="TJW10:TJY10"/>
    <mergeCell ref="TKE10:TKG10"/>
    <mergeCell ref="TKM10:TKO10"/>
    <mergeCell ref="TKU10:TKW10"/>
    <mergeCell ref="TLC10:TLE10"/>
    <mergeCell ref="TII10:TIK10"/>
    <mergeCell ref="TIQ10:TIS10"/>
    <mergeCell ref="TIY10:TJA10"/>
    <mergeCell ref="TJG10:TJI10"/>
    <mergeCell ref="TJO10:TJQ10"/>
    <mergeCell ref="TGU10:TGW10"/>
    <mergeCell ref="THC10:THE10"/>
    <mergeCell ref="THK10:THM10"/>
    <mergeCell ref="THS10:THU10"/>
    <mergeCell ref="TIA10:TIC10"/>
    <mergeCell ref="TFG10:TFI10"/>
    <mergeCell ref="TFO10:TFQ10"/>
    <mergeCell ref="TFW10:TFY10"/>
    <mergeCell ref="TGE10:TGG10"/>
    <mergeCell ref="TGM10:TGO10"/>
    <mergeCell ref="TDS10:TDU10"/>
    <mergeCell ref="TEA10:TEC10"/>
    <mergeCell ref="TEI10:TEK10"/>
    <mergeCell ref="TEQ10:TES10"/>
    <mergeCell ref="TEY10:TFA10"/>
    <mergeCell ref="TCE10:TCG10"/>
    <mergeCell ref="TCM10:TCO10"/>
    <mergeCell ref="TCU10:TCW10"/>
    <mergeCell ref="TDC10:TDE10"/>
    <mergeCell ref="TDK10:TDM10"/>
    <mergeCell ref="TAQ10:TAS10"/>
    <mergeCell ref="TAY10:TBA10"/>
    <mergeCell ref="TBG10:TBI10"/>
    <mergeCell ref="TBO10:TBQ10"/>
    <mergeCell ref="TBW10:TBY10"/>
    <mergeCell ref="SZC10:SZE10"/>
    <mergeCell ref="SZK10:SZM10"/>
    <mergeCell ref="SZS10:SZU10"/>
    <mergeCell ref="TAA10:TAC10"/>
    <mergeCell ref="TAI10:TAK10"/>
    <mergeCell ref="SXO10:SXQ10"/>
    <mergeCell ref="SXW10:SXY10"/>
    <mergeCell ref="SYE10:SYG10"/>
    <mergeCell ref="SYM10:SYO10"/>
    <mergeCell ref="SYU10:SYW10"/>
    <mergeCell ref="SWA10:SWC10"/>
    <mergeCell ref="SWI10:SWK10"/>
    <mergeCell ref="SWQ10:SWS10"/>
    <mergeCell ref="SWY10:SXA10"/>
    <mergeCell ref="SXG10:SXI10"/>
    <mergeCell ref="SUM10:SUO10"/>
    <mergeCell ref="SUU10:SUW10"/>
    <mergeCell ref="SVC10:SVE10"/>
    <mergeCell ref="SVK10:SVM10"/>
    <mergeCell ref="SVS10:SVU10"/>
    <mergeCell ref="SSY10:STA10"/>
    <mergeCell ref="STG10:STI10"/>
    <mergeCell ref="STO10:STQ10"/>
    <mergeCell ref="STW10:STY10"/>
    <mergeCell ref="SUE10:SUG10"/>
    <mergeCell ref="SRK10:SRM10"/>
    <mergeCell ref="SRS10:SRU10"/>
    <mergeCell ref="SSA10:SSC10"/>
    <mergeCell ref="SSI10:SSK10"/>
    <mergeCell ref="SSQ10:SSS10"/>
    <mergeCell ref="SPW10:SPY10"/>
    <mergeCell ref="SQE10:SQG10"/>
    <mergeCell ref="SQM10:SQO10"/>
    <mergeCell ref="SQU10:SQW10"/>
    <mergeCell ref="SRC10:SRE10"/>
    <mergeCell ref="SOI10:SOK10"/>
    <mergeCell ref="SOQ10:SOS10"/>
    <mergeCell ref="SOY10:SPA10"/>
    <mergeCell ref="SPG10:SPI10"/>
    <mergeCell ref="SPO10:SPQ10"/>
    <mergeCell ref="SMU10:SMW10"/>
    <mergeCell ref="SNC10:SNE10"/>
    <mergeCell ref="SNK10:SNM10"/>
    <mergeCell ref="SNS10:SNU10"/>
    <mergeCell ref="SOA10:SOC10"/>
    <mergeCell ref="SLG10:SLI10"/>
    <mergeCell ref="SLO10:SLQ10"/>
    <mergeCell ref="SLW10:SLY10"/>
    <mergeCell ref="SME10:SMG10"/>
    <mergeCell ref="SMM10:SMO10"/>
    <mergeCell ref="SJS10:SJU10"/>
    <mergeCell ref="SKA10:SKC10"/>
    <mergeCell ref="SKI10:SKK10"/>
    <mergeCell ref="SKQ10:SKS10"/>
    <mergeCell ref="SKY10:SLA10"/>
    <mergeCell ref="SIE10:SIG10"/>
    <mergeCell ref="SIM10:SIO10"/>
    <mergeCell ref="SIU10:SIW10"/>
    <mergeCell ref="SJC10:SJE10"/>
    <mergeCell ref="SJK10:SJM10"/>
    <mergeCell ref="SGQ10:SGS10"/>
    <mergeCell ref="SGY10:SHA10"/>
    <mergeCell ref="SHG10:SHI10"/>
    <mergeCell ref="SHO10:SHQ10"/>
    <mergeCell ref="SHW10:SHY10"/>
    <mergeCell ref="SFC10:SFE10"/>
    <mergeCell ref="SFK10:SFM10"/>
    <mergeCell ref="SFS10:SFU10"/>
    <mergeCell ref="SGA10:SGC10"/>
    <mergeCell ref="SGI10:SGK10"/>
    <mergeCell ref="SDO10:SDQ10"/>
    <mergeCell ref="SDW10:SDY10"/>
    <mergeCell ref="SEE10:SEG10"/>
    <mergeCell ref="SEM10:SEO10"/>
    <mergeCell ref="SEU10:SEW10"/>
    <mergeCell ref="SCA10:SCC10"/>
    <mergeCell ref="SCI10:SCK10"/>
    <mergeCell ref="SCQ10:SCS10"/>
    <mergeCell ref="SCY10:SDA10"/>
    <mergeCell ref="SDG10:SDI10"/>
    <mergeCell ref="SAM10:SAO10"/>
    <mergeCell ref="SAU10:SAW10"/>
    <mergeCell ref="SBC10:SBE10"/>
    <mergeCell ref="SBK10:SBM10"/>
    <mergeCell ref="SBS10:SBU10"/>
    <mergeCell ref="RYY10:RZA10"/>
    <mergeCell ref="RZG10:RZI10"/>
    <mergeCell ref="RZO10:RZQ10"/>
    <mergeCell ref="RZW10:RZY10"/>
    <mergeCell ref="SAE10:SAG10"/>
    <mergeCell ref="RXK10:RXM10"/>
    <mergeCell ref="RXS10:RXU10"/>
    <mergeCell ref="RYA10:RYC10"/>
    <mergeCell ref="RYI10:RYK10"/>
    <mergeCell ref="RYQ10:RYS10"/>
    <mergeCell ref="RVW10:RVY10"/>
    <mergeCell ref="RWE10:RWG10"/>
    <mergeCell ref="RWM10:RWO10"/>
    <mergeCell ref="RWU10:RWW10"/>
    <mergeCell ref="RXC10:RXE10"/>
    <mergeCell ref="RUI10:RUK10"/>
    <mergeCell ref="RUQ10:RUS10"/>
    <mergeCell ref="RUY10:RVA10"/>
    <mergeCell ref="RVG10:RVI10"/>
    <mergeCell ref="RVO10:RVQ10"/>
    <mergeCell ref="RSU10:RSW10"/>
    <mergeCell ref="RTC10:RTE10"/>
    <mergeCell ref="RTK10:RTM10"/>
    <mergeCell ref="RTS10:RTU10"/>
    <mergeCell ref="RUA10:RUC10"/>
    <mergeCell ref="RRG10:RRI10"/>
    <mergeCell ref="RRO10:RRQ10"/>
    <mergeCell ref="RRW10:RRY10"/>
    <mergeCell ref="RSE10:RSG10"/>
    <mergeCell ref="RSM10:RSO10"/>
    <mergeCell ref="RPS10:RPU10"/>
    <mergeCell ref="RQA10:RQC10"/>
    <mergeCell ref="RQI10:RQK10"/>
    <mergeCell ref="RQQ10:RQS10"/>
    <mergeCell ref="RQY10:RRA10"/>
    <mergeCell ref="ROE10:ROG10"/>
    <mergeCell ref="ROM10:ROO10"/>
    <mergeCell ref="ROU10:ROW10"/>
    <mergeCell ref="RPC10:RPE10"/>
    <mergeCell ref="RPK10:RPM10"/>
    <mergeCell ref="RMQ10:RMS10"/>
    <mergeCell ref="RMY10:RNA10"/>
    <mergeCell ref="RNG10:RNI10"/>
    <mergeCell ref="RNO10:RNQ10"/>
    <mergeCell ref="RNW10:RNY10"/>
    <mergeCell ref="RLC10:RLE10"/>
    <mergeCell ref="RLK10:RLM10"/>
    <mergeCell ref="RLS10:RLU10"/>
    <mergeCell ref="RMA10:RMC10"/>
    <mergeCell ref="RMI10:RMK10"/>
    <mergeCell ref="RJO10:RJQ10"/>
    <mergeCell ref="RJW10:RJY10"/>
    <mergeCell ref="RKE10:RKG10"/>
    <mergeCell ref="RKM10:RKO10"/>
    <mergeCell ref="RKU10:RKW10"/>
    <mergeCell ref="RIA10:RIC10"/>
    <mergeCell ref="RII10:RIK10"/>
    <mergeCell ref="RIQ10:RIS10"/>
    <mergeCell ref="RIY10:RJA10"/>
    <mergeCell ref="RJG10:RJI10"/>
    <mergeCell ref="RGM10:RGO10"/>
    <mergeCell ref="RGU10:RGW10"/>
    <mergeCell ref="RHC10:RHE10"/>
    <mergeCell ref="RHK10:RHM10"/>
    <mergeCell ref="RHS10:RHU10"/>
    <mergeCell ref="REY10:RFA10"/>
    <mergeCell ref="RFG10:RFI10"/>
    <mergeCell ref="RFO10:RFQ10"/>
    <mergeCell ref="RFW10:RFY10"/>
    <mergeCell ref="RGE10:RGG10"/>
    <mergeCell ref="RDK10:RDM10"/>
    <mergeCell ref="RDS10:RDU10"/>
    <mergeCell ref="REA10:REC10"/>
    <mergeCell ref="REI10:REK10"/>
    <mergeCell ref="REQ10:RES10"/>
    <mergeCell ref="RBW10:RBY10"/>
    <mergeCell ref="RCE10:RCG10"/>
    <mergeCell ref="RCM10:RCO10"/>
    <mergeCell ref="RCU10:RCW10"/>
    <mergeCell ref="RDC10:RDE10"/>
    <mergeCell ref="RAI10:RAK10"/>
    <mergeCell ref="RAQ10:RAS10"/>
    <mergeCell ref="RAY10:RBA10"/>
    <mergeCell ref="RBG10:RBI10"/>
    <mergeCell ref="RBO10:RBQ10"/>
    <mergeCell ref="QYU10:QYW10"/>
    <mergeCell ref="QZC10:QZE10"/>
    <mergeCell ref="QZK10:QZM10"/>
    <mergeCell ref="QZS10:QZU10"/>
    <mergeCell ref="RAA10:RAC10"/>
    <mergeCell ref="QXG10:QXI10"/>
    <mergeCell ref="QXO10:QXQ10"/>
    <mergeCell ref="QXW10:QXY10"/>
    <mergeCell ref="QYE10:QYG10"/>
    <mergeCell ref="QYM10:QYO10"/>
    <mergeCell ref="QVS10:QVU10"/>
    <mergeCell ref="QWA10:QWC10"/>
    <mergeCell ref="QWI10:QWK10"/>
    <mergeCell ref="QWQ10:QWS10"/>
    <mergeCell ref="QWY10:QXA10"/>
    <mergeCell ref="QUE10:QUG10"/>
    <mergeCell ref="QUM10:QUO10"/>
    <mergeCell ref="QUU10:QUW10"/>
    <mergeCell ref="QVC10:QVE10"/>
    <mergeCell ref="QVK10:QVM10"/>
    <mergeCell ref="QSQ10:QSS10"/>
    <mergeCell ref="QSY10:QTA10"/>
    <mergeCell ref="QTG10:QTI10"/>
    <mergeCell ref="QTO10:QTQ10"/>
    <mergeCell ref="QTW10:QTY10"/>
    <mergeCell ref="QRC10:QRE10"/>
    <mergeCell ref="QRK10:QRM10"/>
    <mergeCell ref="QRS10:QRU10"/>
    <mergeCell ref="QSA10:QSC10"/>
    <mergeCell ref="QSI10:QSK10"/>
    <mergeCell ref="QPO10:QPQ10"/>
    <mergeCell ref="QPW10:QPY10"/>
    <mergeCell ref="QQE10:QQG10"/>
    <mergeCell ref="QQM10:QQO10"/>
    <mergeCell ref="QQU10:QQW10"/>
    <mergeCell ref="QOA10:QOC10"/>
    <mergeCell ref="QOI10:QOK10"/>
    <mergeCell ref="QOQ10:QOS10"/>
    <mergeCell ref="QOY10:QPA10"/>
    <mergeCell ref="QPG10:QPI10"/>
    <mergeCell ref="QMM10:QMO10"/>
    <mergeCell ref="QMU10:QMW10"/>
    <mergeCell ref="QNC10:QNE10"/>
    <mergeCell ref="QNK10:QNM10"/>
    <mergeCell ref="QNS10:QNU10"/>
    <mergeCell ref="QKY10:QLA10"/>
    <mergeCell ref="QLG10:QLI10"/>
    <mergeCell ref="QLO10:QLQ10"/>
    <mergeCell ref="QLW10:QLY10"/>
    <mergeCell ref="QME10:QMG10"/>
    <mergeCell ref="QJK10:QJM10"/>
    <mergeCell ref="QJS10:QJU10"/>
    <mergeCell ref="QKA10:QKC10"/>
    <mergeCell ref="QKI10:QKK10"/>
    <mergeCell ref="QKQ10:QKS10"/>
    <mergeCell ref="QHW10:QHY10"/>
    <mergeCell ref="QIE10:QIG10"/>
    <mergeCell ref="QIM10:QIO10"/>
    <mergeCell ref="QIU10:QIW10"/>
    <mergeCell ref="QJC10:QJE10"/>
    <mergeCell ref="QGI10:QGK10"/>
    <mergeCell ref="QGQ10:QGS10"/>
    <mergeCell ref="QGY10:QHA10"/>
    <mergeCell ref="QHG10:QHI10"/>
    <mergeCell ref="QHO10:QHQ10"/>
    <mergeCell ref="QEU10:QEW10"/>
    <mergeCell ref="QFC10:QFE10"/>
    <mergeCell ref="QFK10:QFM10"/>
    <mergeCell ref="QFS10:QFU10"/>
    <mergeCell ref="QGA10:QGC10"/>
    <mergeCell ref="QDG10:QDI10"/>
    <mergeCell ref="QDO10:QDQ10"/>
    <mergeCell ref="QDW10:QDY10"/>
    <mergeCell ref="QEE10:QEG10"/>
    <mergeCell ref="QEM10:QEO10"/>
    <mergeCell ref="QBS10:QBU10"/>
    <mergeCell ref="QCA10:QCC10"/>
    <mergeCell ref="QCI10:QCK10"/>
    <mergeCell ref="QCQ10:QCS10"/>
    <mergeCell ref="QCY10:QDA10"/>
    <mergeCell ref="QAE10:QAG10"/>
    <mergeCell ref="QAM10:QAO10"/>
    <mergeCell ref="QAU10:QAW10"/>
    <mergeCell ref="QBC10:QBE10"/>
    <mergeCell ref="QBK10:QBM10"/>
    <mergeCell ref="PYQ10:PYS10"/>
    <mergeCell ref="PYY10:PZA10"/>
    <mergeCell ref="PZG10:PZI10"/>
    <mergeCell ref="PZO10:PZQ10"/>
    <mergeCell ref="PZW10:PZY10"/>
    <mergeCell ref="PXC10:PXE10"/>
    <mergeCell ref="PXK10:PXM10"/>
    <mergeCell ref="PXS10:PXU10"/>
    <mergeCell ref="PYA10:PYC10"/>
    <mergeCell ref="PYI10:PYK10"/>
    <mergeCell ref="PVO10:PVQ10"/>
    <mergeCell ref="PVW10:PVY10"/>
    <mergeCell ref="PWE10:PWG10"/>
    <mergeCell ref="PWM10:PWO10"/>
    <mergeCell ref="PWU10:PWW10"/>
    <mergeCell ref="PUA10:PUC10"/>
    <mergeCell ref="PUI10:PUK10"/>
    <mergeCell ref="PUQ10:PUS10"/>
    <mergeCell ref="PUY10:PVA10"/>
    <mergeCell ref="PVG10:PVI10"/>
    <mergeCell ref="PSM10:PSO10"/>
    <mergeCell ref="PSU10:PSW10"/>
    <mergeCell ref="PTC10:PTE10"/>
    <mergeCell ref="PTK10:PTM10"/>
    <mergeCell ref="PTS10:PTU10"/>
    <mergeCell ref="PQY10:PRA10"/>
    <mergeCell ref="PRG10:PRI10"/>
    <mergeCell ref="PRO10:PRQ10"/>
    <mergeCell ref="PRW10:PRY10"/>
    <mergeCell ref="PSE10:PSG10"/>
    <mergeCell ref="PPK10:PPM10"/>
    <mergeCell ref="PPS10:PPU10"/>
    <mergeCell ref="PQA10:PQC10"/>
    <mergeCell ref="PQI10:PQK10"/>
    <mergeCell ref="PQQ10:PQS10"/>
    <mergeCell ref="PNW10:PNY10"/>
    <mergeCell ref="POE10:POG10"/>
    <mergeCell ref="POM10:POO10"/>
    <mergeCell ref="POU10:POW10"/>
    <mergeCell ref="PPC10:PPE10"/>
    <mergeCell ref="PMI10:PMK10"/>
    <mergeCell ref="PMQ10:PMS10"/>
    <mergeCell ref="PMY10:PNA10"/>
    <mergeCell ref="PNG10:PNI10"/>
    <mergeCell ref="PNO10:PNQ10"/>
    <mergeCell ref="PKU10:PKW10"/>
    <mergeCell ref="PLC10:PLE10"/>
    <mergeCell ref="PLK10:PLM10"/>
    <mergeCell ref="PLS10:PLU10"/>
    <mergeCell ref="PMA10:PMC10"/>
    <mergeCell ref="PJG10:PJI10"/>
    <mergeCell ref="PJO10:PJQ10"/>
    <mergeCell ref="PJW10:PJY10"/>
    <mergeCell ref="PKE10:PKG10"/>
    <mergeCell ref="PKM10:PKO10"/>
    <mergeCell ref="PHS10:PHU10"/>
    <mergeCell ref="PIA10:PIC10"/>
    <mergeCell ref="PII10:PIK10"/>
    <mergeCell ref="PIQ10:PIS10"/>
    <mergeCell ref="PIY10:PJA10"/>
    <mergeCell ref="PGE10:PGG10"/>
    <mergeCell ref="PGM10:PGO10"/>
    <mergeCell ref="PGU10:PGW10"/>
    <mergeCell ref="PHC10:PHE10"/>
    <mergeCell ref="PHK10:PHM10"/>
    <mergeCell ref="PEQ10:PES10"/>
    <mergeCell ref="PEY10:PFA10"/>
    <mergeCell ref="PFG10:PFI10"/>
    <mergeCell ref="PFO10:PFQ10"/>
    <mergeCell ref="PFW10:PFY10"/>
    <mergeCell ref="PDC10:PDE10"/>
    <mergeCell ref="PDK10:PDM10"/>
    <mergeCell ref="PDS10:PDU10"/>
    <mergeCell ref="PEA10:PEC10"/>
    <mergeCell ref="PEI10:PEK10"/>
    <mergeCell ref="PBO10:PBQ10"/>
    <mergeCell ref="PBW10:PBY10"/>
    <mergeCell ref="PCE10:PCG10"/>
    <mergeCell ref="PCM10:PCO10"/>
    <mergeCell ref="PCU10:PCW10"/>
    <mergeCell ref="PAA10:PAC10"/>
    <mergeCell ref="PAI10:PAK10"/>
    <mergeCell ref="PAQ10:PAS10"/>
    <mergeCell ref="PAY10:PBA10"/>
    <mergeCell ref="PBG10:PBI10"/>
    <mergeCell ref="OYM10:OYO10"/>
    <mergeCell ref="OYU10:OYW10"/>
    <mergeCell ref="OZC10:OZE10"/>
    <mergeCell ref="OZK10:OZM10"/>
    <mergeCell ref="OZS10:OZU10"/>
    <mergeCell ref="OWY10:OXA10"/>
    <mergeCell ref="OXG10:OXI10"/>
    <mergeCell ref="OXO10:OXQ10"/>
    <mergeCell ref="OXW10:OXY10"/>
    <mergeCell ref="OYE10:OYG10"/>
    <mergeCell ref="OVK10:OVM10"/>
    <mergeCell ref="OVS10:OVU10"/>
    <mergeCell ref="OWA10:OWC10"/>
    <mergeCell ref="OWI10:OWK10"/>
    <mergeCell ref="OWQ10:OWS10"/>
    <mergeCell ref="OTW10:OTY10"/>
    <mergeCell ref="OUE10:OUG10"/>
    <mergeCell ref="OUM10:OUO10"/>
    <mergeCell ref="OUU10:OUW10"/>
    <mergeCell ref="OVC10:OVE10"/>
    <mergeCell ref="OSI10:OSK10"/>
    <mergeCell ref="OSQ10:OSS10"/>
    <mergeCell ref="OSY10:OTA10"/>
    <mergeCell ref="OTG10:OTI10"/>
    <mergeCell ref="OTO10:OTQ10"/>
    <mergeCell ref="OQU10:OQW10"/>
    <mergeCell ref="ORC10:ORE10"/>
    <mergeCell ref="ORK10:ORM10"/>
    <mergeCell ref="ORS10:ORU10"/>
    <mergeCell ref="OSA10:OSC10"/>
    <mergeCell ref="OPG10:OPI10"/>
    <mergeCell ref="OPO10:OPQ10"/>
    <mergeCell ref="OPW10:OPY10"/>
    <mergeCell ref="OQE10:OQG10"/>
    <mergeCell ref="OQM10:OQO10"/>
    <mergeCell ref="ONS10:ONU10"/>
    <mergeCell ref="OOA10:OOC10"/>
    <mergeCell ref="OOI10:OOK10"/>
    <mergeCell ref="OOQ10:OOS10"/>
    <mergeCell ref="OOY10:OPA10"/>
    <mergeCell ref="OME10:OMG10"/>
    <mergeCell ref="OMM10:OMO10"/>
    <mergeCell ref="OMU10:OMW10"/>
    <mergeCell ref="ONC10:ONE10"/>
    <mergeCell ref="ONK10:ONM10"/>
    <mergeCell ref="OKQ10:OKS10"/>
    <mergeCell ref="OKY10:OLA10"/>
    <mergeCell ref="OLG10:OLI10"/>
    <mergeCell ref="OLO10:OLQ10"/>
    <mergeCell ref="OLW10:OLY10"/>
    <mergeCell ref="OJC10:OJE10"/>
    <mergeCell ref="OJK10:OJM10"/>
    <mergeCell ref="OJS10:OJU10"/>
    <mergeCell ref="OKA10:OKC10"/>
    <mergeCell ref="OKI10:OKK10"/>
    <mergeCell ref="OHO10:OHQ10"/>
    <mergeCell ref="OHW10:OHY10"/>
    <mergeCell ref="OIE10:OIG10"/>
    <mergeCell ref="OIM10:OIO10"/>
    <mergeCell ref="OIU10:OIW10"/>
    <mergeCell ref="OGA10:OGC10"/>
    <mergeCell ref="OGI10:OGK10"/>
    <mergeCell ref="OGQ10:OGS10"/>
    <mergeCell ref="OGY10:OHA10"/>
    <mergeCell ref="OHG10:OHI10"/>
    <mergeCell ref="OEM10:OEO10"/>
    <mergeCell ref="OEU10:OEW10"/>
    <mergeCell ref="OFC10:OFE10"/>
    <mergeCell ref="OFK10:OFM10"/>
    <mergeCell ref="OFS10:OFU10"/>
    <mergeCell ref="OCY10:ODA10"/>
    <mergeCell ref="ODG10:ODI10"/>
    <mergeCell ref="ODO10:ODQ10"/>
    <mergeCell ref="ODW10:ODY10"/>
    <mergeCell ref="OEE10:OEG10"/>
    <mergeCell ref="OBK10:OBM10"/>
    <mergeCell ref="OBS10:OBU10"/>
    <mergeCell ref="OCA10:OCC10"/>
    <mergeCell ref="OCI10:OCK10"/>
    <mergeCell ref="OCQ10:OCS10"/>
    <mergeCell ref="NZW10:NZY10"/>
    <mergeCell ref="OAE10:OAG10"/>
    <mergeCell ref="OAM10:OAO10"/>
    <mergeCell ref="OAU10:OAW10"/>
    <mergeCell ref="OBC10:OBE10"/>
    <mergeCell ref="NYI10:NYK10"/>
    <mergeCell ref="NYQ10:NYS10"/>
    <mergeCell ref="NYY10:NZA10"/>
    <mergeCell ref="NZG10:NZI10"/>
    <mergeCell ref="NZO10:NZQ10"/>
    <mergeCell ref="NWU10:NWW10"/>
    <mergeCell ref="NXC10:NXE10"/>
    <mergeCell ref="NXK10:NXM10"/>
    <mergeCell ref="NXS10:NXU10"/>
    <mergeCell ref="NYA10:NYC10"/>
    <mergeCell ref="NVG10:NVI10"/>
    <mergeCell ref="NVO10:NVQ10"/>
    <mergeCell ref="NVW10:NVY10"/>
    <mergeCell ref="NWE10:NWG10"/>
    <mergeCell ref="NWM10:NWO10"/>
    <mergeCell ref="NTS10:NTU10"/>
    <mergeCell ref="NUA10:NUC10"/>
    <mergeCell ref="NUI10:NUK10"/>
    <mergeCell ref="NUQ10:NUS10"/>
    <mergeCell ref="NUY10:NVA10"/>
    <mergeCell ref="NSE10:NSG10"/>
    <mergeCell ref="NSM10:NSO10"/>
    <mergeCell ref="NSU10:NSW10"/>
    <mergeCell ref="NTC10:NTE10"/>
    <mergeCell ref="NTK10:NTM10"/>
    <mergeCell ref="NQQ10:NQS10"/>
    <mergeCell ref="NQY10:NRA10"/>
    <mergeCell ref="NRG10:NRI10"/>
    <mergeCell ref="NRO10:NRQ10"/>
    <mergeCell ref="NRW10:NRY10"/>
    <mergeCell ref="NPC10:NPE10"/>
    <mergeCell ref="NPK10:NPM10"/>
    <mergeCell ref="NPS10:NPU10"/>
    <mergeCell ref="NQA10:NQC10"/>
    <mergeCell ref="NQI10:NQK10"/>
    <mergeCell ref="NNO10:NNQ10"/>
    <mergeCell ref="NNW10:NNY10"/>
    <mergeCell ref="NOE10:NOG10"/>
    <mergeCell ref="NOM10:NOO10"/>
    <mergeCell ref="NOU10:NOW10"/>
    <mergeCell ref="NMA10:NMC10"/>
    <mergeCell ref="NMI10:NMK10"/>
    <mergeCell ref="NMQ10:NMS10"/>
    <mergeCell ref="NMY10:NNA10"/>
    <mergeCell ref="NNG10:NNI10"/>
    <mergeCell ref="NKM10:NKO10"/>
    <mergeCell ref="NKU10:NKW10"/>
    <mergeCell ref="NLC10:NLE10"/>
    <mergeCell ref="NLK10:NLM10"/>
    <mergeCell ref="NLS10:NLU10"/>
    <mergeCell ref="NIY10:NJA10"/>
    <mergeCell ref="NJG10:NJI10"/>
    <mergeCell ref="NJO10:NJQ10"/>
    <mergeCell ref="NJW10:NJY10"/>
    <mergeCell ref="NKE10:NKG10"/>
    <mergeCell ref="NHK10:NHM10"/>
    <mergeCell ref="NHS10:NHU10"/>
    <mergeCell ref="NIA10:NIC10"/>
    <mergeCell ref="NII10:NIK10"/>
    <mergeCell ref="NIQ10:NIS10"/>
    <mergeCell ref="NFW10:NFY10"/>
    <mergeCell ref="NGE10:NGG10"/>
    <mergeCell ref="NGM10:NGO10"/>
    <mergeCell ref="NGU10:NGW10"/>
    <mergeCell ref="NHC10:NHE10"/>
    <mergeCell ref="NEI10:NEK10"/>
    <mergeCell ref="NEQ10:NES10"/>
    <mergeCell ref="NEY10:NFA10"/>
    <mergeCell ref="NFG10:NFI10"/>
    <mergeCell ref="NFO10:NFQ10"/>
    <mergeCell ref="NCU10:NCW10"/>
    <mergeCell ref="NDC10:NDE10"/>
    <mergeCell ref="NDK10:NDM10"/>
    <mergeCell ref="NDS10:NDU10"/>
    <mergeCell ref="NEA10:NEC10"/>
    <mergeCell ref="NBG10:NBI10"/>
    <mergeCell ref="NBO10:NBQ10"/>
    <mergeCell ref="NBW10:NBY10"/>
    <mergeCell ref="NCE10:NCG10"/>
    <mergeCell ref="NCM10:NCO10"/>
    <mergeCell ref="MZS10:MZU10"/>
    <mergeCell ref="NAA10:NAC10"/>
    <mergeCell ref="NAI10:NAK10"/>
    <mergeCell ref="NAQ10:NAS10"/>
    <mergeCell ref="NAY10:NBA10"/>
    <mergeCell ref="MYE10:MYG10"/>
    <mergeCell ref="MYM10:MYO10"/>
    <mergeCell ref="MYU10:MYW10"/>
    <mergeCell ref="MZC10:MZE10"/>
    <mergeCell ref="MZK10:MZM10"/>
    <mergeCell ref="MWQ10:MWS10"/>
    <mergeCell ref="MWY10:MXA10"/>
    <mergeCell ref="MXG10:MXI10"/>
    <mergeCell ref="MXO10:MXQ10"/>
    <mergeCell ref="MXW10:MXY10"/>
    <mergeCell ref="MVC10:MVE10"/>
    <mergeCell ref="MVK10:MVM10"/>
    <mergeCell ref="MVS10:MVU10"/>
    <mergeCell ref="MWA10:MWC10"/>
    <mergeCell ref="MWI10:MWK10"/>
    <mergeCell ref="MTO10:MTQ10"/>
    <mergeCell ref="MTW10:MTY10"/>
    <mergeCell ref="MUE10:MUG10"/>
    <mergeCell ref="MUM10:MUO10"/>
    <mergeCell ref="MUU10:MUW10"/>
    <mergeCell ref="MSA10:MSC10"/>
    <mergeCell ref="MSI10:MSK10"/>
    <mergeCell ref="MSQ10:MSS10"/>
    <mergeCell ref="MSY10:MTA10"/>
    <mergeCell ref="MTG10:MTI10"/>
    <mergeCell ref="MQM10:MQO10"/>
    <mergeCell ref="MQU10:MQW10"/>
    <mergeCell ref="MRC10:MRE10"/>
    <mergeCell ref="MRK10:MRM10"/>
    <mergeCell ref="MRS10:MRU10"/>
    <mergeCell ref="MOY10:MPA10"/>
    <mergeCell ref="MPG10:MPI10"/>
    <mergeCell ref="MPO10:MPQ10"/>
    <mergeCell ref="MPW10:MPY10"/>
    <mergeCell ref="MQE10:MQG10"/>
    <mergeCell ref="MNK10:MNM10"/>
    <mergeCell ref="MNS10:MNU10"/>
    <mergeCell ref="MOA10:MOC10"/>
    <mergeCell ref="MOI10:MOK10"/>
    <mergeCell ref="MOQ10:MOS10"/>
    <mergeCell ref="MLW10:MLY10"/>
    <mergeCell ref="MME10:MMG10"/>
    <mergeCell ref="MMM10:MMO10"/>
    <mergeCell ref="MMU10:MMW10"/>
    <mergeCell ref="MNC10:MNE10"/>
    <mergeCell ref="MKI10:MKK10"/>
    <mergeCell ref="MKQ10:MKS10"/>
    <mergeCell ref="MKY10:MLA10"/>
    <mergeCell ref="MLG10:MLI10"/>
    <mergeCell ref="MLO10:MLQ10"/>
    <mergeCell ref="MIU10:MIW10"/>
    <mergeCell ref="MJC10:MJE10"/>
    <mergeCell ref="MJK10:MJM10"/>
    <mergeCell ref="MJS10:MJU10"/>
    <mergeCell ref="MKA10:MKC10"/>
    <mergeCell ref="MHG10:MHI10"/>
    <mergeCell ref="MHO10:MHQ10"/>
    <mergeCell ref="MHW10:MHY10"/>
    <mergeCell ref="MIE10:MIG10"/>
    <mergeCell ref="MIM10:MIO10"/>
    <mergeCell ref="MFS10:MFU10"/>
    <mergeCell ref="MGA10:MGC10"/>
    <mergeCell ref="MGI10:MGK10"/>
    <mergeCell ref="MGQ10:MGS10"/>
    <mergeCell ref="MGY10:MHA10"/>
    <mergeCell ref="MEE10:MEG10"/>
    <mergeCell ref="MEM10:MEO10"/>
    <mergeCell ref="MEU10:MEW10"/>
    <mergeCell ref="MFC10:MFE10"/>
    <mergeCell ref="MFK10:MFM10"/>
    <mergeCell ref="MCQ10:MCS10"/>
    <mergeCell ref="MCY10:MDA10"/>
    <mergeCell ref="MDG10:MDI10"/>
    <mergeCell ref="MDO10:MDQ10"/>
    <mergeCell ref="MDW10:MDY10"/>
    <mergeCell ref="MBC10:MBE10"/>
    <mergeCell ref="MBK10:MBM10"/>
    <mergeCell ref="MBS10:MBU10"/>
    <mergeCell ref="MCA10:MCC10"/>
    <mergeCell ref="MCI10:MCK10"/>
    <mergeCell ref="LZO10:LZQ10"/>
    <mergeCell ref="LZW10:LZY10"/>
    <mergeCell ref="MAE10:MAG10"/>
    <mergeCell ref="MAM10:MAO10"/>
    <mergeCell ref="MAU10:MAW10"/>
    <mergeCell ref="LYA10:LYC10"/>
    <mergeCell ref="LYI10:LYK10"/>
    <mergeCell ref="LYQ10:LYS10"/>
    <mergeCell ref="LYY10:LZA10"/>
    <mergeCell ref="LZG10:LZI10"/>
    <mergeCell ref="LWM10:LWO10"/>
    <mergeCell ref="LWU10:LWW10"/>
    <mergeCell ref="LXC10:LXE10"/>
    <mergeCell ref="LXK10:LXM10"/>
    <mergeCell ref="LXS10:LXU10"/>
    <mergeCell ref="LUY10:LVA10"/>
    <mergeCell ref="LVG10:LVI10"/>
    <mergeCell ref="LVO10:LVQ10"/>
    <mergeCell ref="LVW10:LVY10"/>
    <mergeCell ref="LWE10:LWG10"/>
    <mergeCell ref="LTK10:LTM10"/>
    <mergeCell ref="LTS10:LTU10"/>
    <mergeCell ref="LUA10:LUC10"/>
    <mergeCell ref="LUI10:LUK10"/>
    <mergeCell ref="LUQ10:LUS10"/>
    <mergeCell ref="LRW10:LRY10"/>
    <mergeCell ref="LSE10:LSG10"/>
    <mergeCell ref="LSM10:LSO10"/>
    <mergeCell ref="LSU10:LSW10"/>
    <mergeCell ref="LTC10:LTE10"/>
    <mergeCell ref="LQI10:LQK10"/>
    <mergeCell ref="LQQ10:LQS10"/>
    <mergeCell ref="LQY10:LRA10"/>
    <mergeCell ref="LRG10:LRI10"/>
    <mergeCell ref="LRO10:LRQ10"/>
    <mergeCell ref="LOU10:LOW10"/>
    <mergeCell ref="LPC10:LPE10"/>
    <mergeCell ref="LPK10:LPM10"/>
    <mergeCell ref="LPS10:LPU10"/>
    <mergeCell ref="LQA10:LQC10"/>
    <mergeCell ref="LNG10:LNI10"/>
    <mergeCell ref="LNO10:LNQ10"/>
    <mergeCell ref="LNW10:LNY10"/>
    <mergeCell ref="LOE10:LOG10"/>
    <mergeCell ref="LOM10:LOO10"/>
    <mergeCell ref="LLS10:LLU10"/>
    <mergeCell ref="LMA10:LMC10"/>
    <mergeCell ref="LMI10:LMK10"/>
    <mergeCell ref="LMQ10:LMS10"/>
    <mergeCell ref="LMY10:LNA10"/>
    <mergeCell ref="LKE10:LKG10"/>
    <mergeCell ref="LKM10:LKO10"/>
    <mergeCell ref="LKU10:LKW10"/>
    <mergeCell ref="LLC10:LLE10"/>
    <mergeCell ref="LLK10:LLM10"/>
    <mergeCell ref="LIQ10:LIS10"/>
    <mergeCell ref="LIY10:LJA10"/>
    <mergeCell ref="LJG10:LJI10"/>
    <mergeCell ref="LJO10:LJQ10"/>
    <mergeCell ref="LJW10:LJY10"/>
    <mergeCell ref="LHC10:LHE10"/>
    <mergeCell ref="LHK10:LHM10"/>
    <mergeCell ref="LHS10:LHU10"/>
    <mergeCell ref="LIA10:LIC10"/>
    <mergeCell ref="LII10:LIK10"/>
    <mergeCell ref="LFO10:LFQ10"/>
    <mergeCell ref="LFW10:LFY10"/>
    <mergeCell ref="LGE10:LGG10"/>
    <mergeCell ref="LGM10:LGO10"/>
    <mergeCell ref="LGU10:LGW10"/>
    <mergeCell ref="LEA10:LEC10"/>
    <mergeCell ref="LEI10:LEK10"/>
    <mergeCell ref="LEQ10:LES10"/>
    <mergeCell ref="LEY10:LFA10"/>
    <mergeCell ref="LFG10:LFI10"/>
    <mergeCell ref="LCM10:LCO10"/>
    <mergeCell ref="LCU10:LCW10"/>
    <mergeCell ref="LDC10:LDE10"/>
    <mergeCell ref="LDK10:LDM10"/>
    <mergeCell ref="LDS10:LDU10"/>
    <mergeCell ref="LAY10:LBA10"/>
    <mergeCell ref="LBG10:LBI10"/>
    <mergeCell ref="LBO10:LBQ10"/>
    <mergeCell ref="LBW10:LBY10"/>
    <mergeCell ref="LCE10:LCG10"/>
    <mergeCell ref="KZK10:KZM10"/>
    <mergeCell ref="KZS10:KZU10"/>
    <mergeCell ref="LAA10:LAC10"/>
    <mergeCell ref="LAI10:LAK10"/>
    <mergeCell ref="LAQ10:LAS10"/>
    <mergeCell ref="KXW10:KXY10"/>
    <mergeCell ref="KYE10:KYG10"/>
    <mergeCell ref="KYM10:KYO10"/>
    <mergeCell ref="KYU10:KYW10"/>
    <mergeCell ref="KZC10:KZE10"/>
    <mergeCell ref="KWI10:KWK10"/>
    <mergeCell ref="KWQ10:KWS10"/>
    <mergeCell ref="KWY10:KXA10"/>
    <mergeCell ref="KXG10:KXI10"/>
    <mergeCell ref="KXO10:KXQ10"/>
    <mergeCell ref="KUU10:KUW10"/>
    <mergeCell ref="KVC10:KVE10"/>
    <mergeCell ref="KVK10:KVM10"/>
    <mergeCell ref="KVS10:KVU10"/>
    <mergeCell ref="KWA10:KWC10"/>
    <mergeCell ref="KTG10:KTI10"/>
    <mergeCell ref="KTO10:KTQ10"/>
    <mergeCell ref="KTW10:KTY10"/>
    <mergeCell ref="KUE10:KUG10"/>
    <mergeCell ref="KUM10:KUO10"/>
    <mergeCell ref="KRS10:KRU10"/>
    <mergeCell ref="KSA10:KSC10"/>
    <mergeCell ref="KSI10:KSK10"/>
    <mergeCell ref="KSQ10:KSS10"/>
    <mergeCell ref="KSY10:KTA10"/>
    <mergeCell ref="KQE10:KQG10"/>
    <mergeCell ref="KQM10:KQO10"/>
    <mergeCell ref="KQU10:KQW10"/>
    <mergeCell ref="KRC10:KRE10"/>
    <mergeCell ref="KRK10:KRM10"/>
    <mergeCell ref="KOQ10:KOS10"/>
    <mergeCell ref="KOY10:KPA10"/>
    <mergeCell ref="KPG10:KPI10"/>
    <mergeCell ref="KPO10:KPQ10"/>
    <mergeCell ref="KPW10:KPY10"/>
    <mergeCell ref="KNC10:KNE10"/>
    <mergeCell ref="KNK10:KNM10"/>
    <mergeCell ref="KNS10:KNU10"/>
    <mergeCell ref="KOA10:KOC10"/>
    <mergeCell ref="KOI10:KOK10"/>
    <mergeCell ref="KLO10:KLQ10"/>
    <mergeCell ref="KLW10:KLY10"/>
    <mergeCell ref="KME10:KMG10"/>
    <mergeCell ref="KMM10:KMO10"/>
    <mergeCell ref="KMU10:KMW10"/>
    <mergeCell ref="KKA10:KKC10"/>
    <mergeCell ref="KKI10:KKK10"/>
    <mergeCell ref="KKQ10:KKS10"/>
    <mergeCell ref="KKY10:KLA10"/>
    <mergeCell ref="KLG10:KLI10"/>
    <mergeCell ref="KIM10:KIO10"/>
    <mergeCell ref="KIU10:KIW10"/>
    <mergeCell ref="KJC10:KJE10"/>
    <mergeCell ref="KJK10:KJM10"/>
    <mergeCell ref="KJS10:KJU10"/>
    <mergeCell ref="KGY10:KHA10"/>
    <mergeCell ref="KHG10:KHI10"/>
    <mergeCell ref="KHO10:KHQ10"/>
    <mergeCell ref="KHW10:KHY10"/>
    <mergeCell ref="KIE10:KIG10"/>
    <mergeCell ref="KFK10:KFM10"/>
    <mergeCell ref="KFS10:KFU10"/>
    <mergeCell ref="KGA10:KGC10"/>
    <mergeCell ref="KGI10:KGK10"/>
    <mergeCell ref="KGQ10:KGS10"/>
    <mergeCell ref="KDW10:KDY10"/>
    <mergeCell ref="KEE10:KEG10"/>
    <mergeCell ref="KEM10:KEO10"/>
    <mergeCell ref="KEU10:KEW10"/>
    <mergeCell ref="KFC10:KFE10"/>
    <mergeCell ref="KCI10:KCK10"/>
    <mergeCell ref="KCQ10:KCS10"/>
    <mergeCell ref="KCY10:KDA10"/>
    <mergeCell ref="KDG10:KDI10"/>
    <mergeCell ref="KDO10:KDQ10"/>
    <mergeCell ref="KAU10:KAW10"/>
    <mergeCell ref="KBC10:KBE10"/>
    <mergeCell ref="KBK10:KBM10"/>
    <mergeCell ref="KBS10:KBU10"/>
    <mergeCell ref="KCA10:KCC10"/>
    <mergeCell ref="JZG10:JZI10"/>
    <mergeCell ref="JZO10:JZQ10"/>
    <mergeCell ref="JZW10:JZY10"/>
    <mergeCell ref="KAE10:KAG10"/>
    <mergeCell ref="KAM10:KAO10"/>
    <mergeCell ref="JXS10:JXU10"/>
    <mergeCell ref="JYA10:JYC10"/>
    <mergeCell ref="JYI10:JYK10"/>
    <mergeCell ref="JYQ10:JYS10"/>
    <mergeCell ref="JYY10:JZA10"/>
    <mergeCell ref="JWE10:JWG10"/>
    <mergeCell ref="JWM10:JWO10"/>
    <mergeCell ref="JWU10:JWW10"/>
    <mergeCell ref="JXC10:JXE10"/>
    <mergeCell ref="JXK10:JXM10"/>
    <mergeCell ref="JUQ10:JUS10"/>
    <mergeCell ref="JUY10:JVA10"/>
    <mergeCell ref="JVG10:JVI10"/>
    <mergeCell ref="JVO10:JVQ10"/>
    <mergeCell ref="JVW10:JVY10"/>
    <mergeCell ref="JTC10:JTE10"/>
    <mergeCell ref="JTK10:JTM10"/>
    <mergeCell ref="JTS10:JTU10"/>
    <mergeCell ref="JUA10:JUC10"/>
    <mergeCell ref="JUI10:JUK10"/>
    <mergeCell ref="JRO10:JRQ10"/>
    <mergeCell ref="JRW10:JRY10"/>
    <mergeCell ref="JSE10:JSG10"/>
    <mergeCell ref="JSM10:JSO10"/>
    <mergeCell ref="JSU10:JSW10"/>
    <mergeCell ref="JQA10:JQC10"/>
    <mergeCell ref="JQI10:JQK10"/>
    <mergeCell ref="JQQ10:JQS10"/>
    <mergeCell ref="JQY10:JRA10"/>
    <mergeCell ref="JRG10:JRI10"/>
    <mergeCell ref="JOM10:JOO10"/>
    <mergeCell ref="JOU10:JOW10"/>
    <mergeCell ref="JPC10:JPE10"/>
    <mergeCell ref="JPK10:JPM10"/>
    <mergeCell ref="JPS10:JPU10"/>
    <mergeCell ref="JMY10:JNA10"/>
    <mergeCell ref="JNG10:JNI10"/>
    <mergeCell ref="JNO10:JNQ10"/>
    <mergeCell ref="JNW10:JNY10"/>
    <mergeCell ref="JOE10:JOG10"/>
    <mergeCell ref="JLK10:JLM10"/>
    <mergeCell ref="JLS10:JLU10"/>
    <mergeCell ref="JMA10:JMC10"/>
    <mergeCell ref="JMI10:JMK10"/>
    <mergeCell ref="JMQ10:JMS10"/>
    <mergeCell ref="JJW10:JJY10"/>
    <mergeCell ref="JKE10:JKG10"/>
    <mergeCell ref="JKM10:JKO10"/>
    <mergeCell ref="JKU10:JKW10"/>
    <mergeCell ref="JLC10:JLE10"/>
    <mergeCell ref="JII10:JIK10"/>
    <mergeCell ref="JIQ10:JIS10"/>
    <mergeCell ref="JIY10:JJA10"/>
    <mergeCell ref="JJG10:JJI10"/>
    <mergeCell ref="JJO10:JJQ10"/>
    <mergeCell ref="JGU10:JGW10"/>
    <mergeCell ref="JHC10:JHE10"/>
    <mergeCell ref="JHK10:JHM10"/>
    <mergeCell ref="JHS10:JHU10"/>
    <mergeCell ref="JIA10:JIC10"/>
    <mergeCell ref="JFG10:JFI10"/>
    <mergeCell ref="JFO10:JFQ10"/>
    <mergeCell ref="JFW10:JFY10"/>
    <mergeCell ref="JGE10:JGG10"/>
    <mergeCell ref="JGM10:JGO10"/>
    <mergeCell ref="JDS10:JDU10"/>
    <mergeCell ref="JEA10:JEC10"/>
    <mergeCell ref="JEI10:JEK10"/>
    <mergeCell ref="JEQ10:JES10"/>
    <mergeCell ref="JEY10:JFA10"/>
    <mergeCell ref="JCE10:JCG10"/>
    <mergeCell ref="JCM10:JCO10"/>
    <mergeCell ref="JCU10:JCW10"/>
    <mergeCell ref="JDC10:JDE10"/>
    <mergeCell ref="JDK10:JDM10"/>
    <mergeCell ref="JAQ10:JAS10"/>
    <mergeCell ref="JAY10:JBA10"/>
    <mergeCell ref="JBG10:JBI10"/>
    <mergeCell ref="JBO10:JBQ10"/>
    <mergeCell ref="JBW10:JBY10"/>
    <mergeCell ref="IZC10:IZE10"/>
    <mergeCell ref="IZK10:IZM10"/>
    <mergeCell ref="IZS10:IZU10"/>
    <mergeCell ref="JAA10:JAC10"/>
    <mergeCell ref="JAI10:JAK10"/>
    <mergeCell ref="IXO10:IXQ10"/>
    <mergeCell ref="IXW10:IXY10"/>
    <mergeCell ref="IYE10:IYG10"/>
    <mergeCell ref="IYM10:IYO10"/>
    <mergeCell ref="IYU10:IYW10"/>
    <mergeCell ref="IWA10:IWC10"/>
    <mergeCell ref="IWI10:IWK10"/>
    <mergeCell ref="IWQ10:IWS10"/>
    <mergeCell ref="IWY10:IXA10"/>
    <mergeCell ref="IXG10:IXI10"/>
    <mergeCell ref="IUM10:IUO10"/>
    <mergeCell ref="IUU10:IUW10"/>
    <mergeCell ref="IVC10:IVE10"/>
    <mergeCell ref="IVK10:IVM10"/>
    <mergeCell ref="IVS10:IVU10"/>
    <mergeCell ref="ISY10:ITA10"/>
    <mergeCell ref="ITG10:ITI10"/>
    <mergeCell ref="ITO10:ITQ10"/>
    <mergeCell ref="ITW10:ITY10"/>
    <mergeCell ref="IUE10:IUG10"/>
    <mergeCell ref="ISI10:ISK10"/>
    <mergeCell ref="ISQ10:ISS10"/>
    <mergeCell ref="A1:B1"/>
    <mergeCell ref="C7:E7"/>
    <mergeCell ref="C8:E8"/>
    <mergeCell ref="A3:B3"/>
    <mergeCell ref="C12:E12"/>
    <mergeCell ref="A19:H19"/>
    <mergeCell ref="A20:H20"/>
    <mergeCell ref="A2:B2"/>
    <mergeCell ref="C1:G1"/>
    <mergeCell ref="C2:G2"/>
    <mergeCell ref="C3:G3"/>
    <mergeCell ref="H1:H3"/>
    <mergeCell ref="C9:E9"/>
    <mergeCell ref="C10:E10"/>
    <mergeCell ref="DC11:DE11"/>
    <mergeCell ref="DK11:DM11"/>
    <mergeCell ref="DS11:DU11"/>
    <mergeCell ref="EA11:EC11"/>
    <mergeCell ref="EI11:EK11"/>
    <mergeCell ref="MI11:MK11"/>
    <mergeCell ref="MQ11:MS11"/>
    <mergeCell ref="MY11:NA11"/>
    <mergeCell ref="NG11:NI11"/>
    <mergeCell ref="NO11:NQ11"/>
    <mergeCell ref="KU11:KW11"/>
    <mergeCell ref="LC11:LE11"/>
    <mergeCell ref="LK11:LM11"/>
    <mergeCell ref="LS11:LU11"/>
    <mergeCell ref="MA11:MC11"/>
    <mergeCell ref="JG11:JI11"/>
    <mergeCell ref="JO11:JQ11"/>
    <mergeCell ref="JW11:JY11"/>
    <mergeCell ref="KE11:KG11"/>
    <mergeCell ref="KM11:KO11"/>
    <mergeCell ref="HS11:HU11"/>
    <mergeCell ref="IA11:IC11"/>
    <mergeCell ref="II11:IK11"/>
    <mergeCell ref="IQ11:IS11"/>
    <mergeCell ref="IY11:JA11"/>
    <mergeCell ref="GE11:GG11"/>
    <mergeCell ref="GM11:GO11"/>
    <mergeCell ref="GU11:GW11"/>
  </mergeCells>
  <conditionalFormatting sqref="A20">
    <cfRule type="containsBlanks" dxfId="23" priority="1">
      <formula>LEN(TRIM(A20))=0</formula>
    </cfRule>
  </conditionalFormatting>
  <dataValidations count="1">
    <dataValidation type="list" allowBlank="1" showInputMessage="1" showErrorMessage="1" sqref="A20" xr:uid="{00000000-0002-0000-0A00-000000000000}">
      <formula1>$I$19:$I$21</formula1>
    </dataValidation>
  </dataValidations>
  <pageMargins left="0.7" right="0.7" top="0.75" bottom="0.75" header="0.3" footer="0.3"/>
  <pageSetup paperSize="9" scale="6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N46"/>
  <sheetViews>
    <sheetView view="pageBreakPreview" zoomScale="90" zoomScaleNormal="80" zoomScaleSheetLayoutView="90" workbookViewId="0"/>
  </sheetViews>
  <sheetFormatPr defaultRowHeight="15" x14ac:dyDescent="0.25"/>
  <cols>
    <col min="1" max="1" width="36.7109375" style="81" customWidth="1"/>
    <col min="2" max="2" width="18" style="81" customWidth="1"/>
    <col min="3" max="3" width="22.140625" style="81" customWidth="1"/>
    <col min="4" max="4" width="22.28515625" style="81" customWidth="1"/>
    <col min="5" max="5" width="16.140625" style="81" customWidth="1"/>
    <col min="6" max="6" width="18.85546875" style="81" customWidth="1"/>
    <col min="7" max="16384" width="9.140625" style="81"/>
  </cols>
  <sheetData>
    <row r="1" spans="1:14" x14ac:dyDescent="0.25">
      <c r="A1" s="122"/>
      <c r="B1" s="597" t="str">
        <f>Титульный!B2</f>
        <v>ООО "ХХХ"</v>
      </c>
      <c r="C1" s="576"/>
      <c r="D1" s="598"/>
      <c r="E1" s="591" t="s">
        <v>225</v>
      </c>
      <c r="F1" s="592"/>
    </row>
    <row r="2" spans="1:14" x14ac:dyDescent="0.25">
      <c r="A2" s="123" t="s">
        <v>2</v>
      </c>
      <c r="B2" s="599">
        <f>Титульный!B3</f>
        <v>2019</v>
      </c>
      <c r="C2" s="577"/>
      <c r="D2" s="600"/>
      <c r="E2" s="593"/>
      <c r="F2" s="594"/>
    </row>
    <row r="3" spans="1:14" ht="15.75" thickBot="1" x14ac:dyDescent="0.3">
      <c r="A3" s="124" t="s">
        <v>3</v>
      </c>
      <c r="B3" s="601" t="s">
        <v>4</v>
      </c>
      <c r="C3" s="578"/>
      <c r="D3" s="602"/>
      <c r="E3" s="595"/>
      <c r="F3" s="596"/>
    </row>
    <row r="5" spans="1:14" s="91" customFormat="1" ht="35.25" customHeight="1" x14ac:dyDescent="0.25">
      <c r="A5" s="89" t="s">
        <v>49</v>
      </c>
      <c r="B5" s="560" t="s">
        <v>226</v>
      </c>
      <c r="C5" s="560"/>
      <c r="D5" s="560"/>
      <c r="E5" s="560"/>
      <c r="F5" s="112"/>
      <c r="G5" s="113"/>
    </row>
    <row r="6" spans="1:14" s="96" customFormat="1" ht="15.75" thickBot="1" x14ac:dyDescent="0.3"/>
    <row r="7" spans="1:14" s="96" customFormat="1" ht="41.25" customHeight="1" thickBot="1" x14ac:dyDescent="0.3">
      <c r="A7" s="579" t="s">
        <v>50</v>
      </c>
      <c r="B7" s="580"/>
      <c r="C7" s="580"/>
      <c r="D7" s="114" t="s">
        <v>51</v>
      </c>
      <c r="E7" s="546" t="s">
        <v>73</v>
      </c>
      <c r="F7" s="547"/>
    </row>
    <row r="8" spans="1:14" s="96" customFormat="1" ht="179.25" customHeight="1" thickBot="1" x14ac:dyDescent="0.3">
      <c r="A8" s="565" t="str">
        <f>ПРОГРАММА!B33</f>
        <v xml:space="preserve">Проверка элементов по выручке:
Постройте  выборку (используйте инстремент построения репрезентативной выборки). Подтвердите операции путем инспектирования первичных документов.
Проверьте, что операции были правильно отражены в учете, первичные документы были надлежащим образом оформлены.
</v>
      </c>
      <c r="B8" s="566"/>
      <c r="C8" s="566"/>
      <c r="D8" s="19"/>
      <c r="E8" s="616"/>
      <c r="F8" s="617"/>
    </row>
    <row r="9" spans="1:14" s="96" customFormat="1" x14ac:dyDescent="0.25"/>
    <row r="10" spans="1:14" s="96" customFormat="1" ht="15.75" thickBot="1" x14ac:dyDescent="0.3"/>
    <row r="11" spans="1:14" s="96" customFormat="1" ht="24.75" customHeight="1" x14ac:dyDescent="0.2">
      <c r="A11" s="37" t="s">
        <v>71</v>
      </c>
      <c r="B11" s="126" t="s">
        <v>689</v>
      </c>
    </row>
    <row r="12" spans="1:14" s="96" customFormat="1" ht="40.5" customHeight="1" thickBot="1" x14ac:dyDescent="0.25">
      <c r="A12" s="38" t="s">
        <v>56</v>
      </c>
      <c r="B12" s="39"/>
    </row>
    <row r="13" spans="1:14" s="96" customFormat="1" x14ac:dyDescent="0.25"/>
    <row r="14" spans="1:14" s="96" customFormat="1" x14ac:dyDescent="0.25"/>
    <row r="15" spans="1:14" s="43" customFormat="1" ht="12.75" x14ac:dyDescent="0.2">
      <c r="A15" s="42"/>
      <c r="B15" s="42"/>
      <c r="C15" s="45"/>
      <c r="D15" s="45"/>
      <c r="E15" s="42"/>
      <c r="F15" s="42"/>
      <c r="G15" s="197"/>
      <c r="H15" s="42"/>
      <c r="I15" s="42"/>
      <c r="J15" s="42"/>
      <c r="K15" s="42"/>
      <c r="L15" s="42"/>
      <c r="M15" s="42"/>
      <c r="N15" s="42"/>
    </row>
    <row r="16" spans="1:14" s="43" customFormat="1" ht="13.5" thickBot="1" x14ac:dyDescent="0.25">
      <c r="A16" s="42"/>
      <c r="B16" s="42"/>
      <c r="C16" s="45"/>
      <c r="D16" s="45"/>
      <c r="E16" s="42"/>
      <c r="F16" s="42"/>
      <c r="G16" s="197"/>
      <c r="H16" s="42"/>
      <c r="I16" s="42"/>
      <c r="J16" s="42"/>
      <c r="K16" s="42"/>
      <c r="L16" s="42"/>
      <c r="M16" s="42"/>
      <c r="N16" s="42"/>
    </row>
    <row r="17" spans="1:14" s="43" customFormat="1" x14ac:dyDescent="0.25">
      <c r="A17" s="647" t="s">
        <v>53</v>
      </c>
      <c r="B17" s="648"/>
      <c r="C17" s="648"/>
      <c r="D17" s="648"/>
      <c r="E17" s="648"/>
      <c r="F17" s="649"/>
      <c r="G17" s="179"/>
      <c r="H17" s="42"/>
      <c r="I17" s="42"/>
      <c r="J17" s="42"/>
      <c r="K17" s="42"/>
      <c r="L17" s="42"/>
      <c r="M17" s="42"/>
      <c r="N17" s="42"/>
    </row>
    <row r="18" spans="1:14" s="43" customFormat="1" ht="31.5" customHeight="1" thickBot="1" x14ac:dyDescent="0.3">
      <c r="A18" s="644">
        <f>'3.3 выборка'!B63</f>
        <v>0</v>
      </c>
      <c r="B18" s="645"/>
      <c r="C18" s="645"/>
      <c r="D18" s="645"/>
      <c r="E18" s="645"/>
      <c r="F18" s="646"/>
      <c r="G18" s="179"/>
      <c r="H18" s="42"/>
      <c r="I18" s="42"/>
      <c r="J18" s="42"/>
      <c r="K18" s="42"/>
      <c r="L18" s="42"/>
      <c r="M18" s="42"/>
      <c r="N18" s="42"/>
    </row>
    <row r="19" spans="1:14" s="96" customFormat="1" x14ac:dyDescent="0.25">
      <c r="G19" s="179"/>
    </row>
    <row r="20" spans="1:14" s="96" customFormat="1" x14ac:dyDescent="0.25"/>
    <row r="21" spans="1:14" s="96" customFormat="1" x14ac:dyDescent="0.25"/>
    <row r="22" spans="1:14" s="96" customFormat="1" x14ac:dyDescent="0.25"/>
    <row r="23" spans="1:14" s="96" customFormat="1" x14ac:dyDescent="0.25"/>
    <row r="24" spans="1:14" s="96" customFormat="1" x14ac:dyDescent="0.25"/>
    <row r="25" spans="1:14" s="96" customFormat="1" x14ac:dyDescent="0.25"/>
    <row r="26" spans="1:14" s="96" customFormat="1" x14ac:dyDescent="0.25"/>
    <row r="27" spans="1:14" s="96" customFormat="1" x14ac:dyDescent="0.25"/>
    <row r="28" spans="1:14" s="96" customFormat="1" x14ac:dyDescent="0.25"/>
    <row r="29" spans="1:14" s="96" customFormat="1" x14ac:dyDescent="0.25"/>
    <row r="30" spans="1:14" s="96" customFormat="1" x14ac:dyDescent="0.25"/>
    <row r="31" spans="1:14" s="96" customFormat="1" x14ac:dyDescent="0.25"/>
    <row r="32" spans="1:14" s="96" customFormat="1" x14ac:dyDescent="0.25"/>
    <row r="33" spans="1:8" s="96" customFormat="1" x14ac:dyDescent="0.25"/>
    <row r="34" spans="1:8" s="96" customFormat="1" x14ac:dyDescent="0.25"/>
    <row r="35" spans="1:8" s="96" customFormat="1" x14ac:dyDescent="0.25"/>
    <row r="36" spans="1:8" s="96" customFormat="1" x14ac:dyDescent="0.25"/>
    <row r="37" spans="1:8" s="96" customFormat="1" x14ac:dyDescent="0.25"/>
    <row r="38" spans="1:8" s="96" customFormat="1" x14ac:dyDescent="0.25"/>
    <row r="39" spans="1:8" s="96" customFormat="1" x14ac:dyDescent="0.25"/>
    <row r="40" spans="1:8" s="96" customFormat="1" x14ac:dyDescent="0.25"/>
    <row r="41" spans="1:8" s="96" customFormat="1" x14ac:dyDescent="0.25"/>
    <row r="42" spans="1:8" s="96" customFormat="1" ht="15.75" thickBot="1" x14ac:dyDescent="0.3">
      <c r="A42" s="117"/>
      <c r="B42" s="117"/>
      <c r="C42" s="117"/>
      <c r="D42" s="117"/>
      <c r="E42" s="117"/>
    </row>
    <row r="43" spans="1:8" s="96" customFormat="1" ht="24.75" customHeight="1" x14ac:dyDescent="0.2">
      <c r="A43" s="570" t="s">
        <v>53</v>
      </c>
      <c r="B43" s="571"/>
      <c r="C43" s="571"/>
      <c r="D43" s="571"/>
      <c r="E43" s="571"/>
      <c r="F43" s="572"/>
    </row>
    <row r="44" spans="1:8" s="96" customFormat="1" ht="33.75" customHeight="1" thickBot="1" x14ac:dyDescent="0.3">
      <c r="A44" s="584"/>
      <c r="B44" s="585"/>
      <c r="C44" s="585"/>
      <c r="D44" s="585"/>
      <c r="E44" s="585"/>
      <c r="F44" s="586"/>
      <c r="G44" s="119" t="s">
        <v>128</v>
      </c>
      <c r="H44" s="119"/>
    </row>
    <row r="45" spans="1:8" s="118" customFormat="1" x14ac:dyDescent="0.25">
      <c r="G45" s="119" t="s">
        <v>129</v>
      </c>
      <c r="H45" s="120"/>
    </row>
    <row r="46" spans="1:8" s="118" customFormat="1" x14ac:dyDescent="0.25">
      <c r="G46" s="119"/>
      <c r="H46" s="120"/>
    </row>
  </sheetData>
  <protectedRanges>
    <protectedRange sqref="C2:C3" name="Range1_1_2_1_1_1"/>
  </protectedRanges>
  <mergeCells count="13">
    <mergeCell ref="A18:F18"/>
    <mergeCell ref="A17:F17"/>
    <mergeCell ref="A44:F44"/>
    <mergeCell ref="B1:D1"/>
    <mergeCell ref="E1:F3"/>
    <mergeCell ref="B2:D2"/>
    <mergeCell ref="B3:D3"/>
    <mergeCell ref="B5:E5"/>
    <mergeCell ref="A7:C7"/>
    <mergeCell ref="E7:F7"/>
    <mergeCell ref="A8:C8"/>
    <mergeCell ref="E8:F8"/>
    <mergeCell ref="A43:F43"/>
  </mergeCells>
  <conditionalFormatting sqref="D8">
    <cfRule type="containsBlanks" dxfId="22" priority="3">
      <formula>LEN(TRIM(D8))=0</formula>
    </cfRule>
  </conditionalFormatting>
  <conditionalFormatting sqref="A44">
    <cfRule type="containsBlanks" dxfId="21" priority="2">
      <formula>LEN(TRIM(A44))=0</formula>
    </cfRule>
  </conditionalFormatting>
  <conditionalFormatting sqref="A18">
    <cfRule type="containsBlanks" dxfId="20" priority="1">
      <formula>LEN(TRIM(A18))=0</formula>
    </cfRule>
  </conditionalFormatting>
  <dataValidations count="2">
    <dataValidation type="list" allowBlank="1" showInputMessage="1" showErrorMessage="1" sqref="D8" xr:uid="{00000000-0002-0000-0B00-000000000000}">
      <formula1>"Необходимо,Нет объекта учета"</formula1>
    </dataValidation>
    <dataValidation type="list" allowBlank="1" showInputMessage="1" showErrorMessage="1" sqref="A44:F44" xr:uid="{00000000-0002-0000-0B00-000001000000}">
      <formula1>$G$44:$G$45</formula1>
    </dataValidation>
  </dataValidations>
  <hyperlinks>
    <hyperlink ref="B11" location="'3.3 выборка'!A1" display="'3.3 выборка'!A1" xr:uid="{00000000-0004-0000-0B00-000000000000}"/>
  </hyperlinks>
  <pageMargins left="0.7" right="0.7" top="0.75" bottom="0.75" header="0.3" footer="0.3"/>
  <pageSetup paperSize="9" scale="62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10068"/>
  <sheetViews>
    <sheetView topLeftCell="A80" zoomScale="80" zoomScaleNormal="80" workbookViewId="0">
      <selection activeCell="A2019" sqref="A2019"/>
    </sheetView>
  </sheetViews>
  <sheetFormatPr defaultRowHeight="19.5" customHeight="1" x14ac:dyDescent="0.25"/>
  <cols>
    <col min="1" max="1" width="13" style="81" customWidth="1"/>
    <col min="2" max="2" width="23" style="81" customWidth="1"/>
    <col min="3" max="3" width="37.140625" style="81" customWidth="1"/>
    <col min="4" max="4" width="19.5703125" style="81" customWidth="1"/>
    <col min="5" max="5" width="19.85546875" style="81" customWidth="1"/>
    <col min="6" max="7" width="17.28515625" style="81" customWidth="1"/>
    <col min="8" max="8" width="17.28515625" style="81" hidden="1" customWidth="1"/>
    <col min="9" max="9" width="14.5703125" style="81" customWidth="1"/>
    <col min="10" max="10" width="16.140625" style="81" customWidth="1"/>
    <col min="11" max="11" width="18.28515625" style="81" customWidth="1"/>
    <col min="12" max="12" width="16.85546875" style="81" customWidth="1"/>
    <col min="13" max="13" width="19.5703125" style="81" customWidth="1"/>
    <col min="14" max="14" width="18.85546875" style="81" customWidth="1"/>
    <col min="15" max="15" width="19.5703125" style="81" customWidth="1"/>
    <col min="16" max="16384" width="9.140625" style="81"/>
  </cols>
  <sheetData>
    <row r="1" spans="1:8" ht="19.5" customHeight="1" x14ac:dyDescent="0.25">
      <c r="A1" s="689" t="s">
        <v>227</v>
      </c>
      <c r="B1" s="689"/>
      <c r="C1" s="689"/>
      <c r="D1" s="689"/>
      <c r="E1" s="689"/>
    </row>
    <row r="2" spans="1:8" ht="19.5" customHeight="1" thickBot="1" x14ac:dyDescent="0.3">
      <c r="A2" s="690" t="s">
        <v>228</v>
      </c>
      <c r="B2" s="690"/>
      <c r="C2" s="690"/>
      <c r="D2" s="317"/>
      <c r="E2" s="318"/>
    </row>
    <row r="3" spans="1:8" ht="19.5" customHeight="1" x14ac:dyDescent="0.25">
      <c r="A3" s="691" t="s">
        <v>229</v>
      </c>
      <c r="B3" s="692"/>
      <c r="C3" s="319">
        <f>E73/1000</f>
        <v>940938.03416999977</v>
      </c>
      <c r="D3" s="320" t="s">
        <v>230</v>
      </c>
      <c r="E3" s="318"/>
    </row>
    <row r="4" spans="1:8" ht="19.5" customHeight="1" x14ac:dyDescent="0.25">
      <c r="A4" s="693" t="s">
        <v>231</v>
      </c>
      <c r="B4" s="694"/>
      <c r="C4" s="321">
        <f>Титульный!C13</f>
        <v>10800</v>
      </c>
      <c r="D4" s="320" t="s">
        <v>230</v>
      </c>
      <c r="E4" s="318"/>
    </row>
    <row r="5" spans="1:8" ht="19.5" customHeight="1" thickBot="1" x14ac:dyDescent="0.3">
      <c r="A5" s="695" t="s">
        <v>232</v>
      </c>
      <c r="B5" s="696"/>
      <c r="C5" s="322">
        <f>C4*75%</f>
        <v>8100</v>
      </c>
      <c r="D5" s="320" t="s">
        <v>230</v>
      </c>
      <c r="E5" s="318"/>
    </row>
    <row r="6" spans="1:8" ht="43.5" customHeight="1" x14ac:dyDescent="0.25">
      <c r="A6" s="687" t="s">
        <v>233</v>
      </c>
      <c r="B6" s="688"/>
      <c r="C6" s="323">
        <f>C3/C5</f>
        <v>116.16518940370368</v>
      </c>
      <c r="D6" s="320" t="s">
        <v>230</v>
      </c>
      <c r="E6" s="318"/>
      <c r="F6" s="324" t="s">
        <v>234</v>
      </c>
      <c r="G6" s="324"/>
      <c r="H6" s="324"/>
    </row>
    <row r="7" spans="1:8" ht="19.5" customHeight="1" x14ac:dyDescent="0.25">
      <c r="A7" s="669" t="s">
        <v>235</v>
      </c>
      <c r="B7" s="670"/>
      <c r="C7" s="325" t="s">
        <v>234</v>
      </c>
      <c r="D7" s="326"/>
      <c r="E7" s="318"/>
      <c r="F7" s="324" t="s">
        <v>236</v>
      </c>
      <c r="G7" s="324"/>
      <c r="H7" s="324"/>
    </row>
    <row r="8" spans="1:8" ht="19.5" customHeight="1" x14ac:dyDescent="0.25">
      <c r="A8" s="671" t="s">
        <v>237</v>
      </c>
      <c r="B8" s="672"/>
      <c r="C8" s="327" t="s">
        <v>238</v>
      </c>
      <c r="D8" s="328" t="s">
        <v>239</v>
      </c>
      <c r="E8" s="318"/>
      <c r="F8" s="324" t="s">
        <v>240</v>
      </c>
      <c r="G8" s="324"/>
      <c r="H8" s="324"/>
    </row>
    <row r="9" spans="1:8" ht="19.5" hidden="1" customHeight="1" x14ac:dyDescent="0.25">
      <c r="A9" s="329"/>
      <c r="B9" s="330" t="s">
        <v>240</v>
      </c>
      <c r="C9" s="331">
        <f>IF(C6&lt;2,C43,IF(C6&lt;3,C44,IF(C6&lt;4,C45,IF(C6&lt;5,C46,IF(C6&lt;6,C47,IF(C6&lt;7,C48,IF(C6&lt;8,C49,IF(C6&lt;9,C50,IF(C6&lt;10,C51,IF(C6&lt;15,C52,IF(C6&lt;20,C53,IF(C6&gt;20,C54,30))))))))))))</f>
        <v>30</v>
      </c>
      <c r="D9" s="326"/>
      <c r="E9" s="318"/>
      <c r="F9" s="324" t="s">
        <v>238</v>
      </c>
      <c r="G9" s="324"/>
      <c r="H9" s="324"/>
    </row>
    <row r="10" spans="1:8" ht="19.5" hidden="1" customHeight="1" x14ac:dyDescent="0.25">
      <c r="A10" s="329"/>
      <c r="B10" s="330" t="s">
        <v>241</v>
      </c>
      <c r="C10" s="331">
        <f>IF(C6&lt;2,D43,IF(C6&lt;3,D44,IF(C6&lt;4,D45,IF(C6&lt;5,D46,IF(C6&lt;6,D47,IF(C6&lt;7,D48,IF(C6&lt;8,D49,IF(C6&lt;9,D50,IF(C6&lt;10,D51,IF(C6&lt;15,D52,IF(C6&lt;20,D53,IF(C6&gt;20,D54,30))))))))))))</f>
        <v>30</v>
      </c>
      <c r="D10" s="326"/>
      <c r="E10" s="318"/>
      <c r="F10" s="324" t="s">
        <v>242</v>
      </c>
      <c r="G10" s="324"/>
      <c r="H10" s="324"/>
    </row>
    <row r="11" spans="1:8" ht="15" hidden="1" x14ac:dyDescent="0.25">
      <c r="A11" s="332"/>
      <c r="B11" s="330" t="s">
        <v>242</v>
      </c>
      <c r="C11" s="331">
        <f>IF(C6&lt;2,E43,IF(C6&lt;3,E44,IF(C6&lt;4,E45,IF(C6&lt;5,E46,IF(C6&lt;6,E47,IF(C6&lt;7,E48,IF(C6&lt;8,D49,IF(C6&lt;9,E50,IF(C6&lt;10,E51,IF(C6&lt;15,E52,IF(C6&lt;20,E53,IF(C6&gt;20,E54,30))))))))))))</f>
        <v>30</v>
      </c>
      <c r="D11" s="326"/>
      <c r="E11" s="318"/>
    </row>
    <row r="12" spans="1:8" ht="32.25" customHeight="1" thickBot="1" x14ac:dyDescent="0.3">
      <c r="A12" s="673" t="s">
        <v>243</v>
      </c>
      <c r="B12" s="674"/>
      <c r="C12" s="333">
        <f>IF(C8="Низкий",C9,IF(C8="Приемлемый",C10,IF(C8="Высокий",C11,"аудиторский риск не заполнен")))</f>
        <v>30</v>
      </c>
      <c r="D12" s="320" t="s">
        <v>230</v>
      </c>
      <c r="E12" s="318"/>
    </row>
    <row r="13" spans="1:8" ht="33.75" customHeight="1" x14ac:dyDescent="0.25">
      <c r="A13" s="675" t="s">
        <v>244</v>
      </c>
      <c r="B13" s="676"/>
      <c r="C13" s="334" t="s">
        <v>245</v>
      </c>
      <c r="D13" s="328" t="s">
        <v>246</v>
      </c>
      <c r="E13" s="318"/>
    </row>
    <row r="14" spans="1:8" ht="15" hidden="1" x14ac:dyDescent="0.25">
      <c r="A14" s="335"/>
      <c r="B14" s="336" t="s">
        <v>247</v>
      </c>
      <c r="C14" s="337">
        <v>1.5</v>
      </c>
      <c r="D14" s="338"/>
      <c r="E14" s="318"/>
    </row>
    <row r="15" spans="1:8" ht="15" hidden="1" x14ac:dyDescent="0.25">
      <c r="A15" s="335"/>
      <c r="B15" s="336" t="s">
        <v>248</v>
      </c>
      <c r="C15" s="337">
        <v>1</v>
      </c>
      <c r="D15" s="338"/>
      <c r="E15" s="318"/>
    </row>
    <row r="16" spans="1:8" ht="19.5" customHeight="1" thickBot="1" x14ac:dyDescent="0.3">
      <c r="A16" s="339"/>
      <c r="B16" s="340" t="s">
        <v>249</v>
      </c>
      <c r="C16" s="341">
        <f>IF(C13="Минимальная",C14,IF(C13="Значительная",C15,"Заполни уверенность по итогам аудит.процедур"))</f>
        <v>1</v>
      </c>
      <c r="D16" s="320" t="s">
        <v>230</v>
      </c>
      <c r="E16" s="318"/>
    </row>
    <row r="17" spans="1:8" ht="62.25" customHeight="1" thickBot="1" x14ac:dyDescent="0.3">
      <c r="A17" s="677" t="s">
        <v>250</v>
      </c>
      <c r="B17" s="678"/>
      <c r="C17" s="342">
        <f>C12*C16</f>
        <v>30</v>
      </c>
      <c r="D17" s="320" t="s">
        <v>230</v>
      </c>
      <c r="E17" s="343">
        <f>(E73-C18)/(C22+1)</f>
        <v>26357521.366799988</v>
      </c>
      <c r="F17" s="328"/>
      <c r="G17" s="328"/>
      <c r="H17" s="328"/>
    </row>
    <row r="18" spans="1:8" ht="44.25" customHeight="1" x14ac:dyDescent="0.25">
      <c r="A18" s="679" t="s">
        <v>251</v>
      </c>
      <c r="B18" s="680"/>
      <c r="C18" s="344">
        <f>G73</f>
        <v>282000000</v>
      </c>
      <c r="D18" s="320" t="s">
        <v>230</v>
      </c>
      <c r="E18" s="345"/>
      <c r="F18" s="328"/>
      <c r="G18" s="328"/>
      <c r="H18" s="328"/>
    </row>
    <row r="19" spans="1:8" ht="15.75" customHeight="1" x14ac:dyDescent="0.25">
      <c r="A19" s="681" t="s">
        <v>252</v>
      </c>
      <c r="B19" s="682"/>
      <c r="C19" s="346">
        <f>C20</f>
        <v>0.29970092584125568</v>
      </c>
      <c r="D19" s="320" t="s">
        <v>230</v>
      </c>
      <c r="E19" s="345"/>
      <c r="F19" s="328"/>
      <c r="G19" s="328"/>
      <c r="H19" s="328"/>
    </row>
    <row r="20" spans="1:8" ht="21" customHeight="1" x14ac:dyDescent="0.25">
      <c r="A20" s="683"/>
      <c r="B20" s="684"/>
      <c r="C20" s="347">
        <f>C18/1000/C3</f>
        <v>0.29970092584125568</v>
      </c>
      <c r="E20" s="345"/>
      <c r="F20" s="328"/>
      <c r="G20" s="328"/>
      <c r="H20" s="328"/>
    </row>
    <row r="21" spans="1:8" ht="21" customHeight="1" thickBot="1" x14ac:dyDescent="0.3">
      <c r="A21" s="348"/>
      <c r="B21" s="349" t="s">
        <v>249</v>
      </c>
      <c r="C21" s="350">
        <f>IF(C20=0,1,IF(C20&lt;0.1,C66,IF(C20&lt;0.2,D66,IF(C20&lt;0.3,E66,IF(C20&lt;0.4,F66,IF(C20&lt;0.5,G66,IF(C20&lt;0.6,H66,IF(C20&lt;0.7,I66,IF(C20&lt;0.8,J66,0)))))))))</f>
        <v>0.8</v>
      </c>
      <c r="D21" s="320" t="s">
        <v>230</v>
      </c>
      <c r="E21" s="345"/>
      <c r="F21" s="328"/>
      <c r="G21" s="328"/>
      <c r="H21" s="328"/>
    </row>
    <row r="22" spans="1:8" ht="58.5" customHeight="1" thickBot="1" x14ac:dyDescent="0.3">
      <c r="A22" s="677" t="s">
        <v>253</v>
      </c>
      <c r="B22" s="678"/>
      <c r="C22" s="351">
        <f>C17*C21</f>
        <v>24</v>
      </c>
      <c r="D22" s="320" t="s">
        <v>230</v>
      </c>
      <c r="E22" s="345"/>
      <c r="F22" s="328"/>
      <c r="G22" s="328"/>
      <c r="H22" s="328"/>
    </row>
    <row r="23" spans="1:8" ht="19.5" customHeight="1" x14ac:dyDescent="0.25">
      <c r="A23" s="685" t="s">
        <v>254</v>
      </c>
      <c r="B23" s="686"/>
      <c r="C23" s="352">
        <f>J73+G73+L73</f>
        <v>350821096.74000001</v>
      </c>
      <c r="D23" s="320" t="s">
        <v>230</v>
      </c>
      <c r="E23" s="318"/>
      <c r="F23" s="324"/>
      <c r="G23" s="324"/>
      <c r="H23" s="324"/>
    </row>
    <row r="24" spans="1:8" ht="19.5" customHeight="1" x14ac:dyDescent="0.25">
      <c r="A24" s="669" t="s">
        <v>255</v>
      </c>
      <c r="B24" s="670"/>
      <c r="C24" s="325">
        <f>M73</f>
        <v>0</v>
      </c>
      <c r="D24" s="320" t="s">
        <v>230</v>
      </c>
      <c r="E24" s="318"/>
      <c r="F24" s="324"/>
      <c r="G24" s="324"/>
      <c r="H24" s="324"/>
    </row>
    <row r="25" spans="1:8" ht="19.5" customHeight="1" x14ac:dyDescent="0.25">
      <c r="A25" s="669" t="s">
        <v>256</v>
      </c>
      <c r="B25" s="670"/>
      <c r="C25" s="325">
        <f>C23-C24</f>
        <v>350821096.74000001</v>
      </c>
      <c r="D25" s="320" t="s">
        <v>230</v>
      </c>
      <c r="E25" s="318"/>
      <c r="F25" s="324"/>
      <c r="G25" s="324"/>
      <c r="H25" s="324"/>
    </row>
    <row r="26" spans="1:8" ht="53.25" customHeight="1" thickBot="1" x14ac:dyDescent="0.3">
      <c r="A26" s="667" t="s">
        <v>257</v>
      </c>
      <c r="B26" s="668"/>
      <c r="C26" s="353">
        <f>C25/C23*E73</f>
        <v>940938034.16999972</v>
      </c>
      <c r="D26" s="320" t="s">
        <v>230</v>
      </c>
      <c r="E26" s="354"/>
      <c r="G26" s="355"/>
    </row>
    <row r="27" spans="1:8" ht="19.5" hidden="1" customHeight="1" thickBot="1" x14ac:dyDescent="0.3">
      <c r="A27" s="356" t="s">
        <v>258</v>
      </c>
      <c r="B27" s="356"/>
      <c r="C27" s="357"/>
      <c r="D27" s="338"/>
      <c r="E27" s="354"/>
    </row>
    <row r="28" spans="1:8" ht="19.5" hidden="1" customHeight="1" thickBot="1" x14ac:dyDescent="0.3">
      <c r="A28" s="358" t="s">
        <v>259</v>
      </c>
      <c r="B28" s="359" t="s">
        <v>260</v>
      </c>
      <c r="C28" s="360"/>
      <c r="D28" s="338"/>
      <c r="E28" s="354"/>
    </row>
    <row r="29" spans="1:8" ht="19.5" hidden="1" customHeight="1" x14ac:dyDescent="0.25">
      <c r="A29" s="361" t="s">
        <v>261</v>
      </c>
      <c r="B29" s="362" t="s">
        <v>262</v>
      </c>
      <c r="C29" s="363">
        <v>1.4</v>
      </c>
      <c r="D29" s="338"/>
      <c r="E29" s="354"/>
    </row>
    <row r="30" spans="1:8" ht="19.5" hidden="1" customHeight="1" thickBot="1" x14ac:dyDescent="0.3">
      <c r="A30" s="364"/>
      <c r="B30" s="365" t="s">
        <v>248</v>
      </c>
      <c r="C30" s="366">
        <v>0</v>
      </c>
      <c r="D30" s="338"/>
      <c r="E30" s="354"/>
    </row>
    <row r="31" spans="1:8" ht="19.5" hidden="1" customHeight="1" x14ac:dyDescent="0.25">
      <c r="A31" s="361" t="s">
        <v>263</v>
      </c>
      <c r="B31" s="362" t="s">
        <v>262</v>
      </c>
      <c r="C31" s="363">
        <v>2.2000000000000002</v>
      </c>
      <c r="D31" s="338"/>
      <c r="E31" s="354"/>
    </row>
    <row r="32" spans="1:8" ht="19.5" hidden="1" customHeight="1" thickBot="1" x14ac:dyDescent="0.3">
      <c r="A32" s="364"/>
      <c r="B32" s="365" t="s">
        <v>248</v>
      </c>
      <c r="C32" s="366">
        <v>1.5</v>
      </c>
      <c r="D32" s="338"/>
      <c r="E32" s="354"/>
    </row>
    <row r="33" spans="1:5" ht="19.5" hidden="1" customHeight="1" x14ac:dyDescent="0.25">
      <c r="A33" s="361" t="s">
        <v>264</v>
      </c>
      <c r="B33" s="362" t="s">
        <v>262</v>
      </c>
      <c r="C33" s="363">
        <v>3</v>
      </c>
      <c r="D33" s="338"/>
      <c r="E33" s="354"/>
    </row>
    <row r="34" spans="1:5" ht="19.5" hidden="1" customHeight="1" thickBot="1" x14ac:dyDescent="0.3">
      <c r="A34" s="364"/>
      <c r="B34" s="365" t="s">
        <v>248</v>
      </c>
      <c r="C34" s="366">
        <v>2.2999999999999998</v>
      </c>
      <c r="D34" s="338"/>
      <c r="E34" s="354"/>
    </row>
    <row r="35" spans="1:5" ht="19.5" hidden="1" customHeight="1" thickBot="1" x14ac:dyDescent="0.3">
      <c r="A35" s="367"/>
      <c r="B35" s="368"/>
      <c r="C35" s="357"/>
      <c r="D35" s="338"/>
      <c r="E35" s="354"/>
    </row>
    <row r="36" spans="1:5" ht="19.5" hidden="1" customHeight="1" thickBot="1" x14ac:dyDescent="0.3">
      <c r="A36" s="367"/>
      <c r="B36" s="368"/>
      <c r="C36" s="357"/>
      <c r="D36" s="338"/>
      <c r="E36" s="354"/>
    </row>
    <row r="37" spans="1:5" ht="17.25" hidden="1" customHeight="1" x14ac:dyDescent="0.25">
      <c r="A37" s="658" t="s">
        <v>265</v>
      </c>
      <c r="B37" s="660" t="s">
        <v>266</v>
      </c>
      <c r="C37" s="660" t="s">
        <v>266</v>
      </c>
      <c r="D37" s="660" t="s">
        <v>267</v>
      </c>
      <c r="E37" s="660" t="s">
        <v>268</v>
      </c>
    </row>
    <row r="38" spans="1:5" ht="19.5" hidden="1" customHeight="1" thickBot="1" x14ac:dyDescent="0.3">
      <c r="A38" s="659"/>
      <c r="B38" s="661"/>
      <c r="C38" s="661"/>
      <c r="D38" s="661"/>
      <c r="E38" s="661"/>
    </row>
    <row r="39" spans="1:5" ht="19.5" hidden="1" customHeight="1" x14ac:dyDescent="0.25">
      <c r="A39" s="661" t="s">
        <v>269</v>
      </c>
      <c r="B39" s="660" t="s">
        <v>236</v>
      </c>
      <c r="C39" s="663" t="s">
        <v>234</v>
      </c>
      <c r="D39" s="663" t="s">
        <v>234</v>
      </c>
      <c r="E39" s="665" t="s">
        <v>234</v>
      </c>
    </row>
    <row r="40" spans="1:5" ht="36.75" hidden="1" customHeight="1" thickBot="1" x14ac:dyDescent="0.3">
      <c r="A40" s="662"/>
      <c r="B40" s="662"/>
      <c r="C40" s="664"/>
      <c r="D40" s="664"/>
      <c r="E40" s="666"/>
    </row>
    <row r="41" spans="1:5" ht="45.75" hidden="1" customHeight="1" thickBot="1" x14ac:dyDescent="0.3">
      <c r="A41" s="369"/>
      <c r="B41" s="370" t="s">
        <v>270</v>
      </c>
      <c r="C41" s="371" t="s">
        <v>270</v>
      </c>
      <c r="D41" s="371" t="s">
        <v>270</v>
      </c>
      <c r="E41" s="372" t="s">
        <v>270</v>
      </c>
    </row>
    <row r="42" spans="1:5" ht="19.5" hidden="1" customHeight="1" thickBot="1" x14ac:dyDescent="0.3">
      <c r="A42" s="373">
        <v>1</v>
      </c>
      <c r="B42" s="374">
        <v>2</v>
      </c>
      <c r="C42" s="375">
        <v>3</v>
      </c>
      <c r="D42" s="375">
        <v>4</v>
      </c>
      <c r="E42" s="376">
        <v>5</v>
      </c>
    </row>
    <row r="43" spans="1:5" ht="19.5" hidden="1" customHeight="1" thickBot="1" x14ac:dyDescent="0.3">
      <c r="A43" s="377" t="s">
        <v>271</v>
      </c>
      <c r="B43" s="378">
        <v>1</v>
      </c>
      <c r="C43" s="379">
        <v>2</v>
      </c>
      <c r="D43" s="379">
        <v>2</v>
      </c>
      <c r="E43" s="380">
        <v>3</v>
      </c>
    </row>
    <row r="44" spans="1:5" ht="19.5" hidden="1" customHeight="1" thickBot="1" x14ac:dyDescent="0.3">
      <c r="A44" s="377" t="s">
        <v>272</v>
      </c>
      <c r="B44" s="378">
        <v>2</v>
      </c>
      <c r="C44" s="379">
        <v>3</v>
      </c>
      <c r="D44" s="379">
        <v>4</v>
      </c>
      <c r="E44" s="380">
        <v>6</v>
      </c>
    </row>
    <row r="45" spans="1:5" ht="19.5" hidden="1" customHeight="1" thickBot="1" x14ac:dyDescent="0.3">
      <c r="A45" s="377" t="s">
        <v>273</v>
      </c>
      <c r="B45" s="378">
        <v>3</v>
      </c>
      <c r="C45" s="379">
        <v>5</v>
      </c>
      <c r="D45" s="379">
        <v>6</v>
      </c>
      <c r="E45" s="380">
        <v>9</v>
      </c>
    </row>
    <row r="46" spans="1:5" ht="19.5" hidden="1" customHeight="1" thickBot="1" x14ac:dyDescent="0.3">
      <c r="A46" s="377" t="s">
        <v>274</v>
      </c>
      <c r="B46" s="378">
        <v>3</v>
      </c>
      <c r="C46" s="379">
        <v>6</v>
      </c>
      <c r="D46" s="379">
        <v>7</v>
      </c>
      <c r="E46" s="380">
        <v>12</v>
      </c>
    </row>
    <row r="47" spans="1:5" ht="19.5" hidden="1" customHeight="1" thickBot="1" x14ac:dyDescent="0.3">
      <c r="A47" s="377" t="s">
        <v>275</v>
      </c>
      <c r="B47" s="378">
        <v>4</v>
      </c>
      <c r="C47" s="379">
        <v>8</v>
      </c>
      <c r="D47" s="379">
        <v>10</v>
      </c>
      <c r="E47" s="380">
        <v>15</v>
      </c>
    </row>
    <row r="48" spans="1:5" ht="19.5" hidden="1" customHeight="1" thickBot="1" x14ac:dyDescent="0.3">
      <c r="A48" s="377" t="s">
        <v>276</v>
      </c>
      <c r="B48" s="378">
        <v>5</v>
      </c>
      <c r="C48" s="379">
        <v>9</v>
      </c>
      <c r="D48" s="379">
        <v>12</v>
      </c>
      <c r="E48" s="380">
        <v>18</v>
      </c>
    </row>
    <row r="49" spans="1:11" ht="19.5" hidden="1" customHeight="1" thickBot="1" x14ac:dyDescent="0.3">
      <c r="A49" s="377" t="s">
        <v>277</v>
      </c>
      <c r="B49" s="378">
        <v>5</v>
      </c>
      <c r="C49" s="379">
        <v>11</v>
      </c>
      <c r="D49" s="379">
        <v>15</v>
      </c>
      <c r="E49" s="380">
        <v>21</v>
      </c>
    </row>
    <row r="50" spans="1:11" ht="19.5" hidden="1" customHeight="1" thickBot="1" x14ac:dyDescent="0.3">
      <c r="A50" s="377" t="s">
        <v>278</v>
      </c>
      <c r="B50" s="378">
        <v>6</v>
      </c>
      <c r="C50" s="379">
        <v>12</v>
      </c>
      <c r="D50" s="379">
        <v>16</v>
      </c>
      <c r="E50" s="380">
        <v>24</v>
      </c>
    </row>
    <row r="51" spans="1:11" ht="19.5" hidden="1" customHeight="1" thickBot="1" x14ac:dyDescent="0.3">
      <c r="A51" s="377" t="s">
        <v>279</v>
      </c>
      <c r="B51" s="378">
        <v>7</v>
      </c>
      <c r="C51" s="379">
        <v>14</v>
      </c>
      <c r="D51" s="379">
        <v>18</v>
      </c>
      <c r="E51" s="380">
        <v>27</v>
      </c>
    </row>
    <row r="52" spans="1:11" ht="19.5" hidden="1" customHeight="1" thickBot="1" x14ac:dyDescent="0.3">
      <c r="A52" s="377" t="s">
        <v>280</v>
      </c>
      <c r="B52" s="378">
        <v>7</v>
      </c>
      <c r="C52" s="379">
        <v>15</v>
      </c>
      <c r="D52" s="379">
        <v>20</v>
      </c>
      <c r="E52" s="380">
        <v>30</v>
      </c>
    </row>
    <row r="53" spans="1:11" ht="19.5" hidden="1" customHeight="1" thickBot="1" x14ac:dyDescent="0.3">
      <c r="A53" s="377" t="s">
        <v>281</v>
      </c>
      <c r="B53" s="378">
        <v>11</v>
      </c>
      <c r="C53" s="379">
        <v>23</v>
      </c>
      <c r="D53" s="379">
        <v>25</v>
      </c>
      <c r="E53" s="380">
        <v>30</v>
      </c>
    </row>
    <row r="54" spans="1:11" ht="19.5" hidden="1" customHeight="1" thickBot="1" x14ac:dyDescent="0.3">
      <c r="A54" s="377" t="s">
        <v>282</v>
      </c>
      <c r="B54" s="378">
        <v>14</v>
      </c>
      <c r="C54" s="379">
        <v>30</v>
      </c>
      <c r="D54" s="379">
        <v>30</v>
      </c>
      <c r="E54" s="380">
        <v>30</v>
      </c>
    </row>
    <row r="55" spans="1:11" ht="19.5" hidden="1" customHeight="1" thickBot="1" x14ac:dyDescent="0.3">
      <c r="A55" s="377" t="s">
        <v>283</v>
      </c>
      <c r="B55" s="378">
        <v>18</v>
      </c>
      <c r="C55" s="379">
        <v>30</v>
      </c>
      <c r="D55" s="379">
        <v>30</v>
      </c>
      <c r="E55" s="380">
        <v>30</v>
      </c>
    </row>
    <row r="56" spans="1:11" ht="19.5" hidden="1" customHeight="1" thickBot="1" x14ac:dyDescent="0.3">
      <c r="A56" s="377" t="s">
        <v>284</v>
      </c>
      <c r="B56" s="378">
        <v>21</v>
      </c>
      <c r="C56" s="379">
        <v>30</v>
      </c>
      <c r="D56" s="379">
        <v>30</v>
      </c>
      <c r="E56" s="380">
        <v>30</v>
      </c>
    </row>
    <row r="57" spans="1:11" ht="19.5" hidden="1" customHeight="1" thickBot="1" x14ac:dyDescent="0.3">
      <c r="A57" s="377" t="s">
        <v>285</v>
      </c>
      <c r="B57" s="378">
        <v>28</v>
      </c>
      <c r="C57" s="379">
        <v>30</v>
      </c>
      <c r="D57" s="379">
        <v>30</v>
      </c>
      <c r="E57" s="380">
        <v>30</v>
      </c>
    </row>
    <row r="58" spans="1:11" ht="19.5" hidden="1" customHeight="1" thickBot="1" x14ac:dyDescent="0.3">
      <c r="A58" s="377" t="s">
        <v>286</v>
      </c>
      <c r="B58" s="380">
        <v>30</v>
      </c>
      <c r="C58" s="379">
        <v>30</v>
      </c>
      <c r="D58" s="379">
        <v>30</v>
      </c>
      <c r="E58" s="380">
        <v>30</v>
      </c>
    </row>
    <row r="59" spans="1:11" ht="19.5" hidden="1" customHeight="1" thickBot="1" x14ac:dyDescent="0.3">
      <c r="A59" s="377" t="s">
        <v>287</v>
      </c>
      <c r="B59" s="380">
        <v>30</v>
      </c>
      <c r="C59" s="379">
        <v>30</v>
      </c>
      <c r="D59" s="379">
        <v>30</v>
      </c>
      <c r="E59" s="380">
        <v>30</v>
      </c>
    </row>
    <row r="60" spans="1:11" ht="19.5" hidden="1" customHeight="1" thickBot="1" x14ac:dyDescent="0.3">
      <c r="A60" s="377" t="s">
        <v>288</v>
      </c>
      <c r="B60" s="380">
        <v>30</v>
      </c>
      <c r="C60" s="379">
        <v>30</v>
      </c>
      <c r="D60" s="379">
        <v>30</v>
      </c>
      <c r="E60" s="380">
        <v>30</v>
      </c>
    </row>
    <row r="61" spans="1:11" ht="19.5" hidden="1" customHeight="1" thickBot="1" x14ac:dyDescent="0.3">
      <c r="A61" s="368"/>
      <c r="B61" s="357"/>
      <c r="C61" s="338"/>
      <c r="D61" s="354"/>
    </row>
    <row r="62" spans="1:11" ht="19.5" customHeight="1" thickBot="1" x14ac:dyDescent="0.3">
      <c r="A62" s="356"/>
      <c r="B62" s="357"/>
      <c r="C62" s="338"/>
      <c r="D62" s="354"/>
    </row>
    <row r="63" spans="1:11" ht="42" customHeight="1" thickBot="1" x14ac:dyDescent="0.3">
      <c r="A63" s="381" t="s">
        <v>53</v>
      </c>
      <c r="B63" s="650"/>
      <c r="C63" s="650"/>
      <c r="D63" s="650"/>
      <c r="E63" s="650"/>
      <c r="F63" s="650"/>
      <c r="G63" s="650"/>
      <c r="H63" s="650"/>
      <c r="I63" s="650"/>
      <c r="J63" s="650"/>
      <c r="K63" s="651"/>
    </row>
    <row r="64" spans="1:11" ht="19.5" hidden="1" customHeight="1" x14ac:dyDescent="0.25">
      <c r="A64" s="356"/>
      <c r="B64" s="382" t="s">
        <v>289</v>
      </c>
      <c r="C64" s="338"/>
      <c r="D64" s="354"/>
    </row>
    <row r="65" spans="1:15" ht="19.5" hidden="1" customHeight="1" x14ac:dyDescent="0.25">
      <c r="A65" s="356"/>
      <c r="B65" s="383"/>
      <c r="C65" s="224" t="s">
        <v>290</v>
      </c>
      <c r="D65" s="224" t="s">
        <v>291</v>
      </c>
      <c r="E65" s="224" t="s">
        <v>292</v>
      </c>
      <c r="F65" s="224" t="s">
        <v>293</v>
      </c>
      <c r="G65" s="224" t="s">
        <v>294</v>
      </c>
      <c r="H65" s="224" t="s">
        <v>295</v>
      </c>
      <c r="I65" s="224" t="s">
        <v>296</v>
      </c>
      <c r="J65" s="224" t="s">
        <v>297</v>
      </c>
      <c r="K65" s="224" t="s">
        <v>298</v>
      </c>
    </row>
    <row r="66" spans="1:15" ht="19.5" hidden="1" customHeight="1" x14ac:dyDescent="0.25">
      <c r="A66" s="356"/>
      <c r="B66" s="383" t="s">
        <v>299</v>
      </c>
      <c r="C66" s="224">
        <v>0.95</v>
      </c>
      <c r="D66" s="224">
        <v>0.85</v>
      </c>
      <c r="E66" s="224">
        <v>0.8</v>
      </c>
      <c r="F66" s="224">
        <v>0.7</v>
      </c>
      <c r="G66" s="224">
        <v>0.5</v>
      </c>
      <c r="H66" s="224">
        <v>0.3</v>
      </c>
      <c r="I66" s="224">
        <v>0.15</v>
      </c>
      <c r="J66" s="224">
        <v>0.1</v>
      </c>
      <c r="K66" s="224">
        <v>0</v>
      </c>
    </row>
    <row r="67" spans="1:15" ht="19.5" hidden="1" customHeight="1" x14ac:dyDescent="0.25">
      <c r="A67" s="356"/>
      <c r="B67" s="357"/>
      <c r="C67" s="338"/>
      <c r="D67" s="354"/>
    </row>
    <row r="68" spans="1:15" ht="19.5" customHeight="1" x14ac:dyDescent="0.25">
      <c r="A68" s="356"/>
      <c r="B68" s="357"/>
      <c r="C68" s="338"/>
      <c r="D68" s="354"/>
    </row>
    <row r="69" spans="1:15" ht="19.5" customHeight="1" x14ac:dyDescent="0.25">
      <c r="A69" s="356" t="s">
        <v>300</v>
      </c>
      <c r="B69" s="357"/>
      <c r="C69" s="338"/>
      <c r="D69" s="354"/>
    </row>
    <row r="70" spans="1:15" ht="52.5" customHeight="1" thickBot="1" x14ac:dyDescent="0.3">
      <c r="A70" s="652" t="s">
        <v>301</v>
      </c>
      <c r="B70" s="652"/>
      <c r="C70" s="652"/>
      <c r="D70" s="652"/>
      <c r="E70" s="652"/>
      <c r="F70" s="652"/>
      <c r="G70" s="652"/>
      <c r="H70" s="652"/>
      <c r="I70" s="652"/>
      <c r="J70" s="652"/>
      <c r="K70" s="652"/>
    </row>
    <row r="71" spans="1:15" ht="52.5" customHeight="1" thickBot="1" x14ac:dyDescent="0.3">
      <c r="A71" s="384">
        <f>COUNTIF(J74:J10000,"&gt;0")</f>
        <v>24</v>
      </c>
      <c r="B71" s="384" t="s">
        <v>302</v>
      </c>
      <c r="C71" s="384"/>
      <c r="D71" s="384"/>
      <c r="E71" s="384"/>
      <c r="F71" s="384"/>
      <c r="G71" s="384"/>
      <c r="H71" s="384"/>
      <c r="I71" s="384"/>
      <c r="J71" s="384"/>
      <c r="K71" s="384"/>
    </row>
    <row r="72" spans="1:15" ht="63" customHeight="1" thickBot="1" x14ac:dyDescent="0.3">
      <c r="A72" s="385" t="s">
        <v>24</v>
      </c>
      <c r="B72" s="386" t="s">
        <v>84</v>
      </c>
      <c r="C72" s="387"/>
      <c r="D72" s="388"/>
      <c r="E72" s="389" t="s">
        <v>303</v>
      </c>
      <c r="F72" s="445" t="s">
        <v>304</v>
      </c>
      <c r="G72" s="390"/>
      <c r="H72" s="387"/>
      <c r="I72" s="653" t="s">
        <v>305</v>
      </c>
      <c r="J72" s="653"/>
      <c r="K72" s="654" t="s">
        <v>306</v>
      </c>
      <c r="L72" s="655"/>
      <c r="M72" s="391" t="s">
        <v>307</v>
      </c>
      <c r="N72" s="392" t="s">
        <v>130</v>
      </c>
      <c r="O72" s="393" t="s">
        <v>308</v>
      </c>
    </row>
    <row r="73" spans="1:15" ht="27" customHeight="1" thickBot="1" x14ac:dyDescent="0.3">
      <c r="A73" s="656" t="s">
        <v>309</v>
      </c>
      <c r="B73" s="657"/>
      <c r="C73" s="657"/>
      <c r="D73" s="657"/>
      <c r="E73" s="391">
        <f>SUM(E74:E10067)</f>
        <v>940938034.16999972</v>
      </c>
      <c r="F73" s="394" t="s">
        <v>131</v>
      </c>
      <c r="G73" s="391">
        <f>SUM(G74:G10067)</f>
        <v>282000000</v>
      </c>
      <c r="H73" s="387"/>
      <c r="I73" s="394" t="s">
        <v>131</v>
      </c>
      <c r="J73" s="391">
        <f>SUM(J74:J10067)</f>
        <v>68821096.73999998</v>
      </c>
      <c r="K73" s="394" t="s">
        <v>131</v>
      </c>
      <c r="L73" s="391">
        <f>SUM(L74:L10067)</f>
        <v>0</v>
      </c>
      <c r="M73" s="391">
        <f>SUM(M74:M10067)</f>
        <v>0</v>
      </c>
      <c r="N73" s="391">
        <f>SUM(N74:N10067)</f>
        <v>0</v>
      </c>
      <c r="O73" s="393"/>
    </row>
    <row r="74" spans="1:15" ht="16.5" customHeight="1" x14ac:dyDescent="0.25">
      <c r="A74" s="395" t="s">
        <v>310</v>
      </c>
      <c r="B74" s="396" t="s">
        <v>311</v>
      </c>
      <c r="C74" s="395" t="s">
        <v>312</v>
      </c>
      <c r="D74" s="395" t="s">
        <v>313</v>
      </c>
      <c r="E74" s="397">
        <v>15000000</v>
      </c>
      <c r="F74" s="398" t="str">
        <f t="shared" ref="F74:F137" si="0">IF(E74&gt;$C$4*1000,"Выборка",0)</f>
        <v>Выборка</v>
      </c>
      <c r="G74" s="399">
        <f t="shared" ref="G74:G137" si="1">IF(F74=0,"",E74)</f>
        <v>15000000</v>
      </c>
      <c r="H74" s="400">
        <f>IF(F74=0,IF((I73=0)*AND(F73=0),H73+E74,IF((F73&lt;&gt;0)*AND((H73&lt;=$E$17)),H73+E74,E74)),H73)</f>
        <v>0</v>
      </c>
      <c r="I74" s="401">
        <f>IF((H74&gt;$E$17)*AND(F74=0),"Выборка",0)</f>
        <v>0</v>
      </c>
      <c r="J74" s="399" t="str">
        <f t="shared" ref="J74:J137" si="2">IF(I74=0,"",E74)</f>
        <v/>
      </c>
      <c r="K74" s="399"/>
      <c r="L74" s="399"/>
      <c r="M74" s="401"/>
      <c r="N74" s="401"/>
      <c r="O74" s="401"/>
    </row>
    <row r="75" spans="1:15" ht="16.5" customHeight="1" x14ac:dyDescent="0.25">
      <c r="A75" s="402" t="s">
        <v>314</v>
      </c>
      <c r="B75" s="403" t="s">
        <v>315</v>
      </c>
      <c r="C75" s="402" t="s">
        <v>312</v>
      </c>
      <c r="D75" s="402" t="s">
        <v>313</v>
      </c>
      <c r="E75" s="404">
        <v>1098312.06</v>
      </c>
      <c r="F75" s="398">
        <f t="shared" si="0"/>
        <v>0</v>
      </c>
      <c r="G75" s="399" t="str">
        <f t="shared" si="1"/>
        <v/>
      </c>
      <c r="H75" s="400">
        <f t="shared" ref="H75:H138" si="3">IF(F75=0,IF((I74=0)*AND(F74=0),H74+E75,IF((F74&lt;&gt;0)*AND((H74&lt;=$E$17)),H74+E75,E75)),H74)</f>
        <v>1098312.06</v>
      </c>
      <c r="I75" s="401">
        <f t="shared" ref="I75:I138" si="4">IF((H75&gt;$E$17)*AND(F75=0),"Выборка",0)</f>
        <v>0</v>
      </c>
      <c r="J75" s="405" t="str">
        <f t="shared" si="2"/>
        <v/>
      </c>
      <c r="K75" s="405"/>
      <c r="L75" s="405"/>
      <c r="M75" s="224"/>
      <c r="N75" s="224"/>
      <c r="O75" s="224"/>
    </row>
    <row r="76" spans="1:15" ht="19.5" customHeight="1" x14ac:dyDescent="0.25">
      <c r="A76" s="402" t="s">
        <v>316</v>
      </c>
      <c r="B76" s="403" t="s">
        <v>317</v>
      </c>
      <c r="C76" s="402" t="s">
        <v>312</v>
      </c>
      <c r="D76" s="402" t="s">
        <v>313</v>
      </c>
      <c r="E76" s="404">
        <v>12000000</v>
      </c>
      <c r="F76" s="398" t="str">
        <f t="shared" si="0"/>
        <v>Выборка</v>
      </c>
      <c r="G76" s="399">
        <f t="shared" si="1"/>
        <v>12000000</v>
      </c>
      <c r="H76" s="400">
        <f t="shared" si="3"/>
        <v>1098312.06</v>
      </c>
      <c r="I76" s="401">
        <f t="shared" si="4"/>
        <v>0</v>
      </c>
      <c r="J76" s="405" t="str">
        <f t="shared" si="2"/>
        <v/>
      </c>
      <c r="K76" s="405"/>
      <c r="L76" s="405"/>
      <c r="M76" s="224"/>
      <c r="N76" s="224"/>
      <c r="O76" s="224"/>
    </row>
    <row r="77" spans="1:15" ht="19.5" customHeight="1" x14ac:dyDescent="0.25">
      <c r="A77" s="402" t="s">
        <v>316</v>
      </c>
      <c r="B77" s="403" t="s">
        <v>318</v>
      </c>
      <c r="C77" s="402" t="s">
        <v>312</v>
      </c>
      <c r="D77" s="402" t="s">
        <v>313</v>
      </c>
      <c r="E77" s="404">
        <v>3243864.9</v>
      </c>
      <c r="F77" s="398">
        <f t="shared" si="0"/>
        <v>0</v>
      </c>
      <c r="G77" s="399" t="str">
        <f t="shared" si="1"/>
        <v/>
      </c>
      <c r="H77" s="400">
        <f t="shared" si="3"/>
        <v>4342176.96</v>
      </c>
      <c r="I77" s="401">
        <f t="shared" si="4"/>
        <v>0</v>
      </c>
      <c r="J77" s="405" t="str">
        <f t="shared" si="2"/>
        <v/>
      </c>
      <c r="K77" s="405"/>
      <c r="L77" s="405"/>
      <c r="M77" s="224"/>
      <c r="N77" s="224"/>
      <c r="O77" s="224"/>
    </row>
    <row r="78" spans="1:15" ht="19.5" customHeight="1" x14ac:dyDescent="0.25">
      <c r="A78" s="402" t="s">
        <v>319</v>
      </c>
      <c r="B78" s="403" t="s">
        <v>320</v>
      </c>
      <c r="C78" s="402" t="s">
        <v>312</v>
      </c>
      <c r="D78" s="402" t="s">
        <v>313</v>
      </c>
      <c r="E78" s="404">
        <v>3474160.73</v>
      </c>
      <c r="F78" s="398">
        <f t="shared" si="0"/>
        <v>0</v>
      </c>
      <c r="G78" s="399" t="str">
        <f t="shared" si="1"/>
        <v/>
      </c>
      <c r="H78" s="400">
        <f t="shared" si="3"/>
        <v>7816337.6899999995</v>
      </c>
      <c r="I78" s="401">
        <f t="shared" si="4"/>
        <v>0</v>
      </c>
      <c r="J78" s="405" t="str">
        <f t="shared" si="2"/>
        <v/>
      </c>
      <c r="K78" s="405"/>
      <c r="L78" s="405"/>
      <c r="M78" s="224"/>
      <c r="N78" s="224"/>
      <c r="O78" s="224"/>
    </row>
    <row r="79" spans="1:15" ht="19.5" customHeight="1" x14ac:dyDescent="0.25">
      <c r="A79" s="402" t="s">
        <v>319</v>
      </c>
      <c r="B79" s="403" t="s">
        <v>321</v>
      </c>
      <c r="C79" s="402" t="s">
        <v>312</v>
      </c>
      <c r="D79" s="402" t="s">
        <v>313</v>
      </c>
      <c r="E79" s="404">
        <v>132272.75</v>
      </c>
      <c r="F79" s="398">
        <f t="shared" si="0"/>
        <v>0</v>
      </c>
      <c r="G79" s="399" t="str">
        <f t="shared" si="1"/>
        <v/>
      </c>
      <c r="H79" s="400">
        <f t="shared" si="3"/>
        <v>7948610.4399999995</v>
      </c>
      <c r="I79" s="401">
        <f t="shared" si="4"/>
        <v>0</v>
      </c>
      <c r="J79" s="405" t="str">
        <f t="shared" si="2"/>
        <v/>
      </c>
      <c r="K79" s="405"/>
      <c r="L79" s="405"/>
      <c r="M79" s="224"/>
      <c r="N79" s="224"/>
      <c r="O79" s="224"/>
    </row>
    <row r="80" spans="1:15" ht="19.5" customHeight="1" x14ac:dyDescent="0.25">
      <c r="A80" s="402" t="s">
        <v>322</v>
      </c>
      <c r="B80" s="403" t="s">
        <v>323</v>
      </c>
      <c r="C80" s="402" t="s">
        <v>312</v>
      </c>
      <c r="D80" s="402" t="s">
        <v>313</v>
      </c>
      <c r="E80" s="404">
        <v>4478886.22</v>
      </c>
      <c r="F80" s="398">
        <f t="shared" si="0"/>
        <v>0</v>
      </c>
      <c r="G80" s="399" t="str">
        <f t="shared" si="1"/>
        <v/>
      </c>
      <c r="H80" s="400">
        <f t="shared" si="3"/>
        <v>12427496.66</v>
      </c>
      <c r="I80" s="401">
        <f t="shared" si="4"/>
        <v>0</v>
      </c>
      <c r="J80" s="405" t="str">
        <f t="shared" si="2"/>
        <v/>
      </c>
      <c r="K80" s="405"/>
      <c r="L80" s="405"/>
      <c r="M80" s="224"/>
      <c r="N80" s="224"/>
      <c r="O80" s="224"/>
    </row>
    <row r="81" spans="1:15" ht="19.5" customHeight="1" x14ac:dyDescent="0.25">
      <c r="A81" s="402" t="s">
        <v>324</v>
      </c>
      <c r="B81" s="403" t="s">
        <v>325</v>
      </c>
      <c r="C81" s="402" t="s">
        <v>312</v>
      </c>
      <c r="D81" s="402" t="s">
        <v>313</v>
      </c>
      <c r="E81" s="404">
        <v>3154043.82</v>
      </c>
      <c r="F81" s="398">
        <f t="shared" si="0"/>
        <v>0</v>
      </c>
      <c r="G81" s="399" t="str">
        <f t="shared" si="1"/>
        <v/>
      </c>
      <c r="H81" s="400">
        <f t="shared" si="3"/>
        <v>15581540.48</v>
      </c>
      <c r="I81" s="401">
        <f t="shared" si="4"/>
        <v>0</v>
      </c>
      <c r="J81" s="405" t="str">
        <f t="shared" si="2"/>
        <v/>
      </c>
      <c r="K81" s="405"/>
      <c r="L81" s="405"/>
      <c r="M81" s="224"/>
      <c r="N81" s="224"/>
      <c r="O81" s="224"/>
    </row>
    <row r="82" spans="1:15" ht="19.5" customHeight="1" x14ac:dyDescent="0.25">
      <c r="A82" s="402" t="s">
        <v>326</v>
      </c>
      <c r="B82" s="403" t="s">
        <v>327</v>
      </c>
      <c r="C82" s="402" t="s">
        <v>312</v>
      </c>
      <c r="D82" s="402" t="s">
        <v>313</v>
      </c>
      <c r="E82" s="404">
        <v>2251183.75</v>
      </c>
      <c r="F82" s="398">
        <f t="shared" si="0"/>
        <v>0</v>
      </c>
      <c r="G82" s="399" t="str">
        <f t="shared" si="1"/>
        <v/>
      </c>
      <c r="H82" s="400">
        <f t="shared" si="3"/>
        <v>17832724.23</v>
      </c>
      <c r="I82" s="401">
        <f t="shared" si="4"/>
        <v>0</v>
      </c>
      <c r="J82" s="405" t="str">
        <f t="shared" si="2"/>
        <v/>
      </c>
      <c r="K82" s="405"/>
      <c r="L82" s="405"/>
      <c r="M82" s="224"/>
      <c r="N82" s="224"/>
      <c r="O82" s="224"/>
    </row>
    <row r="83" spans="1:15" ht="19.5" customHeight="1" x14ac:dyDescent="0.25">
      <c r="A83" s="402" t="s">
        <v>326</v>
      </c>
      <c r="B83" s="403" t="s">
        <v>327</v>
      </c>
      <c r="C83" s="402" t="s">
        <v>312</v>
      </c>
      <c r="D83" s="402" t="s">
        <v>313</v>
      </c>
      <c r="E83" s="404">
        <v>1362380.03</v>
      </c>
      <c r="F83" s="398">
        <f t="shared" si="0"/>
        <v>0</v>
      </c>
      <c r="G83" s="399" t="str">
        <f t="shared" si="1"/>
        <v/>
      </c>
      <c r="H83" s="400">
        <f t="shared" si="3"/>
        <v>19195104.260000002</v>
      </c>
      <c r="I83" s="401">
        <f t="shared" si="4"/>
        <v>0</v>
      </c>
      <c r="J83" s="405" t="str">
        <f t="shared" si="2"/>
        <v/>
      </c>
      <c r="K83" s="405"/>
      <c r="L83" s="405"/>
      <c r="M83" s="224"/>
      <c r="N83" s="224"/>
      <c r="O83" s="224"/>
    </row>
    <row r="84" spans="1:15" ht="19.5" customHeight="1" x14ac:dyDescent="0.25">
      <c r="A84" s="402" t="s">
        <v>328</v>
      </c>
      <c r="B84" s="403" t="s">
        <v>329</v>
      </c>
      <c r="C84" s="402" t="s">
        <v>312</v>
      </c>
      <c r="D84" s="402" t="s">
        <v>313</v>
      </c>
      <c r="E84" s="404">
        <v>1133244.47</v>
      </c>
      <c r="F84" s="398">
        <f t="shared" si="0"/>
        <v>0</v>
      </c>
      <c r="G84" s="399" t="str">
        <f t="shared" si="1"/>
        <v/>
      </c>
      <c r="H84" s="400">
        <f t="shared" si="3"/>
        <v>20328348.73</v>
      </c>
      <c r="I84" s="401">
        <f t="shared" si="4"/>
        <v>0</v>
      </c>
      <c r="J84" s="405" t="str">
        <f t="shared" si="2"/>
        <v/>
      </c>
      <c r="K84" s="405"/>
      <c r="L84" s="405"/>
      <c r="M84" s="224"/>
      <c r="N84" s="224"/>
      <c r="O84" s="224"/>
    </row>
    <row r="85" spans="1:15" ht="19.5" customHeight="1" x14ac:dyDescent="0.25">
      <c r="A85" s="402" t="s">
        <v>328</v>
      </c>
      <c r="B85" s="403" t="s">
        <v>329</v>
      </c>
      <c r="C85" s="402" t="s">
        <v>312</v>
      </c>
      <c r="D85" s="402" t="s">
        <v>313</v>
      </c>
      <c r="E85" s="404">
        <v>100000000</v>
      </c>
      <c r="F85" s="398" t="str">
        <f t="shared" si="0"/>
        <v>Выборка</v>
      </c>
      <c r="G85" s="399">
        <f t="shared" si="1"/>
        <v>100000000</v>
      </c>
      <c r="H85" s="400">
        <f t="shared" si="3"/>
        <v>20328348.73</v>
      </c>
      <c r="I85" s="401">
        <f t="shared" si="4"/>
        <v>0</v>
      </c>
      <c r="J85" s="405" t="str">
        <f t="shared" si="2"/>
        <v/>
      </c>
      <c r="K85" s="405"/>
      <c r="L85" s="405"/>
      <c r="M85" s="224"/>
      <c r="N85" s="224"/>
      <c r="O85" s="224"/>
    </row>
    <row r="86" spans="1:15" ht="19.5" customHeight="1" x14ac:dyDescent="0.25">
      <c r="A86" s="402" t="s">
        <v>330</v>
      </c>
      <c r="B86" s="403" t="s">
        <v>331</v>
      </c>
      <c r="C86" s="402" t="s">
        <v>312</v>
      </c>
      <c r="D86" s="402" t="s">
        <v>313</v>
      </c>
      <c r="E86" s="404">
        <v>2109084.2000000002</v>
      </c>
      <c r="F86" s="398">
        <f t="shared" si="0"/>
        <v>0</v>
      </c>
      <c r="G86" s="399" t="str">
        <f t="shared" si="1"/>
        <v/>
      </c>
      <c r="H86" s="400">
        <f t="shared" si="3"/>
        <v>22437432.93</v>
      </c>
      <c r="I86" s="401">
        <f t="shared" si="4"/>
        <v>0</v>
      </c>
      <c r="J86" s="405" t="str">
        <f t="shared" si="2"/>
        <v/>
      </c>
      <c r="K86" s="405"/>
      <c r="L86" s="405"/>
      <c r="M86" s="224"/>
      <c r="N86" s="224"/>
      <c r="O86" s="224"/>
    </row>
    <row r="87" spans="1:15" ht="19.5" customHeight="1" x14ac:dyDescent="0.25">
      <c r="A87" s="402" t="s">
        <v>330</v>
      </c>
      <c r="B87" s="403" t="s">
        <v>332</v>
      </c>
      <c r="C87" s="402" t="s">
        <v>312</v>
      </c>
      <c r="D87" s="402" t="s">
        <v>313</v>
      </c>
      <c r="E87" s="404">
        <v>1944937.41</v>
      </c>
      <c r="F87" s="398">
        <f t="shared" si="0"/>
        <v>0</v>
      </c>
      <c r="G87" s="399" t="str">
        <f t="shared" si="1"/>
        <v/>
      </c>
      <c r="H87" s="400">
        <f t="shared" si="3"/>
        <v>24382370.34</v>
      </c>
      <c r="I87" s="401">
        <f t="shared" si="4"/>
        <v>0</v>
      </c>
      <c r="J87" s="405" t="str">
        <f t="shared" si="2"/>
        <v/>
      </c>
      <c r="K87" s="405"/>
      <c r="L87" s="405"/>
      <c r="M87" s="224"/>
      <c r="N87" s="224"/>
      <c r="O87" s="224"/>
    </row>
    <row r="88" spans="1:15" ht="19.5" customHeight="1" x14ac:dyDescent="0.25">
      <c r="A88" s="402" t="s">
        <v>333</v>
      </c>
      <c r="B88" s="403" t="s">
        <v>334</v>
      </c>
      <c r="C88" s="402" t="s">
        <v>312</v>
      </c>
      <c r="D88" s="402" t="s">
        <v>313</v>
      </c>
      <c r="E88" s="404">
        <v>3579598.53</v>
      </c>
      <c r="F88" s="398">
        <f t="shared" si="0"/>
        <v>0</v>
      </c>
      <c r="G88" s="399" t="str">
        <f t="shared" si="1"/>
        <v/>
      </c>
      <c r="H88" s="400">
        <f t="shared" si="3"/>
        <v>27961968.870000001</v>
      </c>
      <c r="I88" s="401" t="str">
        <f t="shared" si="4"/>
        <v>Выборка</v>
      </c>
      <c r="J88" s="405">
        <f t="shared" si="2"/>
        <v>3579598.53</v>
      </c>
      <c r="K88" s="405"/>
      <c r="L88" s="405"/>
      <c r="M88" s="224"/>
      <c r="N88" s="224"/>
      <c r="O88" s="224"/>
    </row>
    <row r="89" spans="1:15" ht="19.5" customHeight="1" x14ac:dyDescent="0.25">
      <c r="A89" s="402" t="s">
        <v>333</v>
      </c>
      <c r="B89" s="403" t="s">
        <v>334</v>
      </c>
      <c r="C89" s="402" t="s">
        <v>312</v>
      </c>
      <c r="D89" s="402" t="s">
        <v>313</v>
      </c>
      <c r="E89" s="404">
        <v>3243399.44</v>
      </c>
      <c r="F89" s="398">
        <f t="shared" si="0"/>
        <v>0</v>
      </c>
      <c r="G89" s="399" t="str">
        <f t="shared" si="1"/>
        <v/>
      </c>
      <c r="H89" s="400">
        <f t="shared" si="3"/>
        <v>3243399.44</v>
      </c>
      <c r="I89" s="401">
        <f t="shared" si="4"/>
        <v>0</v>
      </c>
      <c r="J89" s="405" t="str">
        <f t="shared" si="2"/>
        <v/>
      </c>
      <c r="K89" s="405"/>
      <c r="L89" s="405"/>
      <c r="M89" s="224"/>
      <c r="N89" s="224"/>
      <c r="O89" s="224"/>
    </row>
    <row r="90" spans="1:15" ht="19.5" customHeight="1" x14ac:dyDescent="0.25">
      <c r="A90" s="402" t="s">
        <v>335</v>
      </c>
      <c r="B90" s="403" t="s">
        <v>336</v>
      </c>
      <c r="C90" s="402" t="s">
        <v>312</v>
      </c>
      <c r="D90" s="402" t="s">
        <v>313</v>
      </c>
      <c r="E90" s="404">
        <v>1932944.75</v>
      </c>
      <c r="F90" s="398">
        <f t="shared" si="0"/>
        <v>0</v>
      </c>
      <c r="G90" s="399" t="str">
        <f t="shared" si="1"/>
        <v/>
      </c>
      <c r="H90" s="400">
        <f t="shared" si="3"/>
        <v>5176344.1899999995</v>
      </c>
      <c r="I90" s="401">
        <f t="shared" si="4"/>
        <v>0</v>
      </c>
      <c r="J90" s="405" t="str">
        <f t="shared" si="2"/>
        <v/>
      </c>
      <c r="K90" s="405"/>
      <c r="L90" s="405"/>
      <c r="M90" s="224"/>
      <c r="N90" s="224"/>
      <c r="O90" s="224"/>
    </row>
    <row r="91" spans="1:15" ht="19.5" customHeight="1" x14ac:dyDescent="0.25">
      <c r="A91" s="402" t="s">
        <v>335</v>
      </c>
      <c r="B91" s="403" t="s">
        <v>337</v>
      </c>
      <c r="C91" s="402" t="s">
        <v>312</v>
      </c>
      <c r="D91" s="402" t="s">
        <v>313</v>
      </c>
      <c r="E91" s="404">
        <v>3584119.6</v>
      </c>
      <c r="F91" s="398">
        <f t="shared" si="0"/>
        <v>0</v>
      </c>
      <c r="G91" s="399" t="str">
        <f t="shared" si="1"/>
        <v/>
      </c>
      <c r="H91" s="400">
        <f t="shared" si="3"/>
        <v>8760463.7899999991</v>
      </c>
      <c r="I91" s="401">
        <f t="shared" si="4"/>
        <v>0</v>
      </c>
      <c r="J91" s="405" t="str">
        <f t="shared" si="2"/>
        <v/>
      </c>
      <c r="K91" s="405"/>
      <c r="L91" s="405"/>
      <c r="M91" s="224"/>
      <c r="N91" s="224"/>
      <c r="O91" s="224"/>
    </row>
    <row r="92" spans="1:15" ht="19.5" customHeight="1" x14ac:dyDescent="0.25">
      <c r="A92" s="402" t="s">
        <v>335</v>
      </c>
      <c r="B92" s="403" t="s">
        <v>337</v>
      </c>
      <c r="C92" s="402" t="s">
        <v>312</v>
      </c>
      <c r="D92" s="402" t="s">
        <v>313</v>
      </c>
      <c r="E92" s="404">
        <v>867559.85</v>
      </c>
      <c r="F92" s="398">
        <f t="shared" si="0"/>
        <v>0</v>
      </c>
      <c r="G92" s="399" t="str">
        <f t="shared" si="1"/>
        <v/>
      </c>
      <c r="H92" s="400">
        <f t="shared" si="3"/>
        <v>9628023.6399999987</v>
      </c>
      <c r="I92" s="401">
        <f t="shared" si="4"/>
        <v>0</v>
      </c>
      <c r="J92" s="405" t="str">
        <f t="shared" si="2"/>
        <v/>
      </c>
      <c r="K92" s="405"/>
      <c r="L92" s="405"/>
      <c r="M92" s="224"/>
      <c r="N92" s="224"/>
      <c r="O92" s="224"/>
    </row>
    <row r="93" spans="1:15" ht="19.5" customHeight="1" x14ac:dyDescent="0.25">
      <c r="A93" s="402" t="s">
        <v>335</v>
      </c>
      <c r="B93" s="403" t="s">
        <v>337</v>
      </c>
      <c r="C93" s="402" t="s">
        <v>312</v>
      </c>
      <c r="D93" s="402" t="s">
        <v>313</v>
      </c>
      <c r="E93" s="404">
        <v>849499.62</v>
      </c>
      <c r="F93" s="398">
        <f t="shared" si="0"/>
        <v>0</v>
      </c>
      <c r="G93" s="399" t="str">
        <f t="shared" si="1"/>
        <v/>
      </c>
      <c r="H93" s="400">
        <f t="shared" si="3"/>
        <v>10477523.259999998</v>
      </c>
      <c r="I93" s="401">
        <f t="shared" si="4"/>
        <v>0</v>
      </c>
      <c r="J93" s="405" t="str">
        <f t="shared" si="2"/>
        <v/>
      </c>
      <c r="K93" s="405"/>
      <c r="L93" s="405"/>
      <c r="M93" s="224"/>
      <c r="N93" s="224"/>
      <c r="O93" s="224"/>
    </row>
    <row r="94" spans="1:15" ht="19.5" customHeight="1" x14ac:dyDescent="0.25">
      <c r="A94" s="402" t="s">
        <v>338</v>
      </c>
      <c r="B94" s="403" t="s">
        <v>339</v>
      </c>
      <c r="C94" s="402" t="s">
        <v>312</v>
      </c>
      <c r="D94" s="402" t="s">
        <v>313</v>
      </c>
      <c r="E94" s="404">
        <v>1148097.69</v>
      </c>
      <c r="F94" s="398">
        <f t="shared" si="0"/>
        <v>0</v>
      </c>
      <c r="G94" s="399" t="str">
        <f t="shared" si="1"/>
        <v/>
      </c>
      <c r="H94" s="400">
        <f t="shared" si="3"/>
        <v>11625620.949999997</v>
      </c>
      <c r="I94" s="401">
        <f t="shared" si="4"/>
        <v>0</v>
      </c>
      <c r="J94" s="405" t="str">
        <f t="shared" si="2"/>
        <v/>
      </c>
      <c r="K94" s="405"/>
      <c r="L94" s="405"/>
      <c r="M94" s="224"/>
      <c r="N94" s="224"/>
      <c r="O94" s="224"/>
    </row>
    <row r="95" spans="1:15" ht="19.5" customHeight="1" x14ac:dyDescent="0.25">
      <c r="A95" s="402" t="s">
        <v>338</v>
      </c>
      <c r="B95" s="403" t="s">
        <v>340</v>
      </c>
      <c r="C95" s="402" t="s">
        <v>312</v>
      </c>
      <c r="D95" s="402" t="s">
        <v>313</v>
      </c>
      <c r="E95" s="404">
        <v>1578214.01</v>
      </c>
      <c r="F95" s="398">
        <f t="shared" si="0"/>
        <v>0</v>
      </c>
      <c r="G95" s="399" t="str">
        <f t="shared" si="1"/>
        <v/>
      </c>
      <c r="H95" s="400">
        <f t="shared" si="3"/>
        <v>13203834.959999997</v>
      </c>
      <c r="I95" s="401">
        <f t="shared" si="4"/>
        <v>0</v>
      </c>
      <c r="J95" s="405" t="str">
        <f t="shared" si="2"/>
        <v/>
      </c>
      <c r="K95" s="405"/>
      <c r="L95" s="405"/>
      <c r="M95" s="224"/>
      <c r="N95" s="224"/>
      <c r="O95" s="224"/>
    </row>
    <row r="96" spans="1:15" ht="19.5" customHeight="1" x14ac:dyDescent="0.25">
      <c r="A96" s="402" t="s">
        <v>341</v>
      </c>
      <c r="B96" s="403" t="s">
        <v>342</v>
      </c>
      <c r="C96" s="402" t="s">
        <v>312</v>
      </c>
      <c r="D96" s="402" t="s">
        <v>313</v>
      </c>
      <c r="E96" s="404">
        <v>3289767.46</v>
      </c>
      <c r="F96" s="398">
        <f t="shared" si="0"/>
        <v>0</v>
      </c>
      <c r="G96" s="399" t="str">
        <f t="shared" si="1"/>
        <v/>
      </c>
      <c r="H96" s="400">
        <f t="shared" si="3"/>
        <v>16493602.419999998</v>
      </c>
      <c r="I96" s="401">
        <f t="shared" si="4"/>
        <v>0</v>
      </c>
      <c r="J96" s="405" t="str">
        <f t="shared" si="2"/>
        <v/>
      </c>
      <c r="K96" s="405"/>
      <c r="L96" s="405"/>
      <c r="M96" s="224"/>
      <c r="N96" s="224"/>
      <c r="O96" s="224"/>
    </row>
    <row r="97" spans="1:15" ht="19.5" customHeight="1" x14ac:dyDescent="0.25">
      <c r="A97" s="402" t="s">
        <v>343</v>
      </c>
      <c r="B97" s="403" t="s">
        <v>344</v>
      </c>
      <c r="C97" s="402" t="s">
        <v>312</v>
      </c>
      <c r="D97" s="402" t="s">
        <v>313</v>
      </c>
      <c r="E97" s="404">
        <v>3918794.91</v>
      </c>
      <c r="F97" s="398">
        <f t="shared" si="0"/>
        <v>0</v>
      </c>
      <c r="G97" s="399" t="str">
        <f t="shared" si="1"/>
        <v/>
      </c>
      <c r="H97" s="400">
        <f t="shared" si="3"/>
        <v>20412397.329999998</v>
      </c>
      <c r="I97" s="401">
        <f t="shared" si="4"/>
        <v>0</v>
      </c>
      <c r="J97" s="405" t="str">
        <f t="shared" si="2"/>
        <v/>
      </c>
      <c r="K97" s="405"/>
      <c r="L97" s="405"/>
      <c r="M97" s="224"/>
      <c r="N97" s="224"/>
      <c r="O97" s="224"/>
    </row>
    <row r="98" spans="1:15" ht="19.5" customHeight="1" x14ac:dyDescent="0.25">
      <c r="A98" s="402" t="s">
        <v>345</v>
      </c>
      <c r="B98" s="403" t="s">
        <v>346</v>
      </c>
      <c r="C98" s="402" t="s">
        <v>312</v>
      </c>
      <c r="D98" s="402" t="s">
        <v>313</v>
      </c>
      <c r="E98" s="404">
        <v>3297419.19</v>
      </c>
      <c r="F98" s="398">
        <f t="shared" si="0"/>
        <v>0</v>
      </c>
      <c r="G98" s="399" t="str">
        <f t="shared" si="1"/>
        <v/>
      </c>
      <c r="H98" s="400">
        <f t="shared" si="3"/>
        <v>23709816.52</v>
      </c>
      <c r="I98" s="401">
        <f t="shared" si="4"/>
        <v>0</v>
      </c>
      <c r="J98" s="405" t="str">
        <f t="shared" si="2"/>
        <v/>
      </c>
      <c r="K98" s="405"/>
      <c r="L98" s="405"/>
      <c r="M98" s="224"/>
      <c r="N98" s="224"/>
      <c r="O98" s="224"/>
    </row>
    <row r="99" spans="1:15" ht="19.5" customHeight="1" x14ac:dyDescent="0.25">
      <c r="A99" s="402" t="s">
        <v>345</v>
      </c>
      <c r="B99" s="403" t="s">
        <v>347</v>
      </c>
      <c r="C99" s="402" t="s">
        <v>312</v>
      </c>
      <c r="D99" s="402" t="s">
        <v>313</v>
      </c>
      <c r="E99" s="404">
        <v>3304608.23</v>
      </c>
      <c r="F99" s="398">
        <f t="shared" si="0"/>
        <v>0</v>
      </c>
      <c r="G99" s="399" t="str">
        <f t="shared" si="1"/>
        <v/>
      </c>
      <c r="H99" s="400">
        <f t="shared" si="3"/>
        <v>27014424.75</v>
      </c>
      <c r="I99" s="401" t="str">
        <f t="shared" si="4"/>
        <v>Выборка</v>
      </c>
      <c r="J99" s="405">
        <f t="shared" si="2"/>
        <v>3304608.23</v>
      </c>
      <c r="K99" s="405"/>
      <c r="L99" s="405"/>
      <c r="M99" s="224"/>
      <c r="N99" s="224"/>
      <c r="O99" s="224"/>
    </row>
    <row r="100" spans="1:15" ht="19.5" customHeight="1" x14ac:dyDescent="0.25">
      <c r="A100" s="402" t="s">
        <v>348</v>
      </c>
      <c r="B100" s="403" t="s">
        <v>349</v>
      </c>
      <c r="C100" s="402" t="s">
        <v>312</v>
      </c>
      <c r="D100" s="402" t="s">
        <v>313</v>
      </c>
      <c r="E100" s="404">
        <v>3225632.16</v>
      </c>
      <c r="F100" s="398">
        <f t="shared" si="0"/>
        <v>0</v>
      </c>
      <c r="G100" s="399" t="str">
        <f t="shared" si="1"/>
        <v/>
      </c>
      <c r="H100" s="400">
        <f t="shared" si="3"/>
        <v>3225632.16</v>
      </c>
      <c r="I100" s="401">
        <f t="shared" si="4"/>
        <v>0</v>
      </c>
      <c r="J100" s="405" t="str">
        <f t="shared" si="2"/>
        <v/>
      </c>
      <c r="K100" s="405"/>
      <c r="L100" s="405"/>
      <c r="M100" s="224"/>
      <c r="N100" s="224"/>
      <c r="O100" s="224"/>
    </row>
    <row r="101" spans="1:15" ht="19.5" customHeight="1" x14ac:dyDescent="0.25">
      <c r="A101" s="402" t="s">
        <v>350</v>
      </c>
      <c r="B101" s="403" t="s">
        <v>351</v>
      </c>
      <c r="C101" s="402" t="s">
        <v>312</v>
      </c>
      <c r="D101" s="402" t="s">
        <v>313</v>
      </c>
      <c r="E101" s="404">
        <v>1713292.98</v>
      </c>
      <c r="F101" s="398">
        <f t="shared" si="0"/>
        <v>0</v>
      </c>
      <c r="G101" s="399" t="str">
        <f t="shared" si="1"/>
        <v/>
      </c>
      <c r="H101" s="400">
        <f t="shared" si="3"/>
        <v>4938925.1400000006</v>
      </c>
      <c r="I101" s="401">
        <f t="shared" si="4"/>
        <v>0</v>
      </c>
      <c r="J101" s="405" t="str">
        <f t="shared" si="2"/>
        <v/>
      </c>
      <c r="K101" s="405"/>
      <c r="L101" s="405"/>
      <c r="M101" s="224"/>
      <c r="N101" s="224"/>
      <c r="O101" s="224"/>
    </row>
    <row r="102" spans="1:15" ht="19.5" customHeight="1" x14ac:dyDescent="0.25">
      <c r="A102" s="402" t="s">
        <v>350</v>
      </c>
      <c r="B102" s="403" t="s">
        <v>352</v>
      </c>
      <c r="C102" s="402" t="s">
        <v>312</v>
      </c>
      <c r="D102" s="402" t="s">
        <v>313</v>
      </c>
      <c r="E102" s="404">
        <v>753529.64</v>
      </c>
      <c r="F102" s="398">
        <f t="shared" si="0"/>
        <v>0</v>
      </c>
      <c r="G102" s="399" t="str">
        <f t="shared" si="1"/>
        <v/>
      </c>
      <c r="H102" s="400">
        <f t="shared" si="3"/>
        <v>5692454.7800000003</v>
      </c>
      <c r="I102" s="401">
        <f t="shared" si="4"/>
        <v>0</v>
      </c>
      <c r="J102" s="405" t="str">
        <f t="shared" si="2"/>
        <v/>
      </c>
      <c r="K102" s="405"/>
      <c r="L102" s="405"/>
      <c r="M102" s="224"/>
      <c r="N102" s="224"/>
      <c r="O102" s="224"/>
    </row>
    <row r="103" spans="1:15" ht="19.5" customHeight="1" x14ac:dyDescent="0.25">
      <c r="A103" s="402" t="s">
        <v>350</v>
      </c>
      <c r="B103" s="403" t="s">
        <v>352</v>
      </c>
      <c r="C103" s="402" t="s">
        <v>312</v>
      </c>
      <c r="D103" s="402" t="s">
        <v>313</v>
      </c>
      <c r="E103" s="404">
        <v>1016699.98</v>
      </c>
      <c r="F103" s="398">
        <f t="shared" si="0"/>
        <v>0</v>
      </c>
      <c r="G103" s="399" t="str">
        <f t="shared" si="1"/>
        <v/>
      </c>
      <c r="H103" s="400">
        <f t="shared" si="3"/>
        <v>6709154.7599999998</v>
      </c>
      <c r="I103" s="401">
        <f t="shared" si="4"/>
        <v>0</v>
      </c>
      <c r="J103" s="405" t="str">
        <f t="shared" si="2"/>
        <v/>
      </c>
      <c r="K103" s="405"/>
      <c r="L103" s="405"/>
      <c r="M103" s="224"/>
      <c r="N103" s="224"/>
      <c r="O103" s="224"/>
    </row>
    <row r="104" spans="1:15" ht="19.5" customHeight="1" x14ac:dyDescent="0.25">
      <c r="A104" s="402" t="s">
        <v>350</v>
      </c>
      <c r="B104" s="403" t="s">
        <v>352</v>
      </c>
      <c r="C104" s="402" t="s">
        <v>312</v>
      </c>
      <c r="D104" s="402" t="s">
        <v>313</v>
      </c>
      <c r="E104" s="404">
        <v>994282.83</v>
      </c>
      <c r="F104" s="398">
        <f t="shared" si="0"/>
        <v>0</v>
      </c>
      <c r="G104" s="399" t="str">
        <f t="shared" si="1"/>
        <v/>
      </c>
      <c r="H104" s="400">
        <f t="shared" si="3"/>
        <v>7703437.5899999999</v>
      </c>
      <c r="I104" s="401">
        <f t="shared" si="4"/>
        <v>0</v>
      </c>
      <c r="J104" s="405" t="str">
        <f t="shared" si="2"/>
        <v/>
      </c>
      <c r="K104" s="405"/>
      <c r="L104" s="405"/>
      <c r="M104" s="224"/>
      <c r="N104" s="224"/>
      <c r="O104" s="224"/>
    </row>
    <row r="105" spans="1:15" ht="19.5" customHeight="1" x14ac:dyDescent="0.25">
      <c r="A105" s="402" t="s">
        <v>350</v>
      </c>
      <c r="B105" s="403" t="s">
        <v>352</v>
      </c>
      <c r="C105" s="402" t="s">
        <v>312</v>
      </c>
      <c r="D105" s="402" t="s">
        <v>313</v>
      </c>
      <c r="E105" s="404">
        <v>894251.35</v>
      </c>
      <c r="F105" s="398">
        <f t="shared" si="0"/>
        <v>0</v>
      </c>
      <c r="G105" s="399" t="str">
        <f t="shared" si="1"/>
        <v/>
      </c>
      <c r="H105" s="400">
        <f t="shared" si="3"/>
        <v>8597688.9399999995</v>
      </c>
      <c r="I105" s="401">
        <f t="shared" si="4"/>
        <v>0</v>
      </c>
      <c r="J105" s="405" t="str">
        <f t="shared" si="2"/>
        <v/>
      </c>
      <c r="K105" s="405"/>
      <c r="L105" s="405"/>
      <c r="M105" s="224"/>
      <c r="N105" s="224"/>
      <c r="O105" s="224"/>
    </row>
    <row r="106" spans="1:15" ht="19.5" customHeight="1" x14ac:dyDescent="0.25">
      <c r="A106" s="402" t="s">
        <v>353</v>
      </c>
      <c r="B106" s="403" t="s">
        <v>354</v>
      </c>
      <c r="C106" s="402" t="s">
        <v>312</v>
      </c>
      <c r="D106" s="402" t="s">
        <v>313</v>
      </c>
      <c r="E106" s="404">
        <v>1735837.73</v>
      </c>
      <c r="F106" s="398">
        <f t="shared" si="0"/>
        <v>0</v>
      </c>
      <c r="G106" s="399" t="str">
        <f t="shared" si="1"/>
        <v/>
      </c>
      <c r="H106" s="400">
        <f t="shared" si="3"/>
        <v>10333526.67</v>
      </c>
      <c r="I106" s="401">
        <f t="shared" si="4"/>
        <v>0</v>
      </c>
      <c r="J106" s="405" t="str">
        <f t="shared" si="2"/>
        <v/>
      </c>
      <c r="K106" s="405"/>
      <c r="L106" s="405"/>
      <c r="M106" s="224"/>
      <c r="N106" s="224"/>
      <c r="O106" s="224"/>
    </row>
    <row r="107" spans="1:15" ht="19.5" customHeight="1" x14ac:dyDescent="0.25">
      <c r="A107" s="402" t="s">
        <v>353</v>
      </c>
      <c r="B107" s="403" t="s">
        <v>355</v>
      </c>
      <c r="C107" s="402" t="s">
        <v>312</v>
      </c>
      <c r="D107" s="402" t="s">
        <v>313</v>
      </c>
      <c r="E107" s="404">
        <v>1701579.9</v>
      </c>
      <c r="F107" s="398">
        <f t="shared" si="0"/>
        <v>0</v>
      </c>
      <c r="G107" s="399" t="str">
        <f t="shared" si="1"/>
        <v/>
      </c>
      <c r="H107" s="400">
        <f t="shared" si="3"/>
        <v>12035106.57</v>
      </c>
      <c r="I107" s="401">
        <f t="shared" si="4"/>
        <v>0</v>
      </c>
      <c r="J107" s="405" t="str">
        <f t="shared" si="2"/>
        <v/>
      </c>
      <c r="K107" s="405"/>
      <c r="L107" s="405"/>
      <c r="M107" s="224"/>
      <c r="N107" s="224"/>
      <c r="O107" s="224"/>
    </row>
    <row r="108" spans="1:15" ht="19.5" customHeight="1" x14ac:dyDescent="0.25">
      <c r="A108" s="402" t="s">
        <v>353</v>
      </c>
      <c r="B108" s="403" t="s">
        <v>355</v>
      </c>
      <c r="C108" s="402" t="s">
        <v>312</v>
      </c>
      <c r="D108" s="402" t="s">
        <v>313</v>
      </c>
      <c r="E108" s="404">
        <v>1304209.43</v>
      </c>
      <c r="F108" s="398">
        <f t="shared" si="0"/>
        <v>0</v>
      </c>
      <c r="G108" s="399" t="str">
        <f t="shared" si="1"/>
        <v/>
      </c>
      <c r="H108" s="400">
        <f t="shared" si="3"/>
        <v>13339316</v>
      </c>
      <c r="I108" s="401">
        <f t="shared" si="4"/>
        <v>0</v>
      </c>
      <c r="J108" s="405" t="str">
        <f t="shared" si="2"/>
        <v/>
      </c>
      <c r="K108" s="405"/>
      <c r="L108" s="405"/>
      <c r="M108" s="224"/>
      <c r="N108" s="224"/>
      <c r="O108" s="224"/>
    </row>
    <row r="109" spans="1:15" ht="19.5" customHeight="1" x14ac:dyDescent="0.25">
      <c r="A109" s="402" t="s">
        <v>353</v>
      </c>
      <c r="B109" s="403" t="s">
        <v>356</v>
      </c>
      <c r="C109" s="402" t="s">
        <v>357</v>
      </c>
      <c r="D109" s="402" t="s">
        <v>313</v>
      </c>
      <c r="E109" s="404">
        <v>469525.8</v>
      </c>
      <c r="F109" s="398">
        <f t="shared" si="0"/>
        <v>0</v>
      </c>
      <c r="G109" s="399" t="str">
        <f t="shared" si="1"/>
        <v/>
      </c>
      <c r="H109" s="400">
        <f t="shared" si="3"/>
        <v>13808841.800000001</v>
      </c>
      <c r="I109" s="401">
        <f t="shared" si="4"/>
        <v>0</v>
      </c>
      <c r="J109" s="405" t="str">
        <f t="shared" si="2"/>
        <v/>
      </c>
      <c r="K109" s="405"/>
      <c r="L109" s="405"/>
      <c r="M109" s="224"/>
      <c r="N109" s="224"/>
      <c r="O109" s="224"/>
    </row>
    <row r="110" spans="1:15" ht="19.5" customHeight="1" x14ac:dyDescent="0.25">
      <c r="A110" s="402" t="s">
        <v>358</v>
      </c>
      <c r="B110" s="403" t="s">
        <v>359</v>
      </c>
      <c r="C110" s="402" t="s">
        <v>312</v>
      </c>
      <c r="D110" s="402" t="s">
        <v>313</v>
      </c>
      <c r="E110" s="404">
        <v>4702558.58</v>
      </c>
      <c r="F110" s="398">
        <f t="shared" si="0"/>
        <v>0</v>
      </c>
      <c r="G110" s="399" t="str">
        <f t="shared" si="1"/>
        <v/>
      </c>
      <c r="H110" s="400">
        <f t="shared" si="3"/>
        <v>18511400.380000003</v>
      </c>
      <c r="I110" s="401">
        <f t="shared" si="4"/>
        <v>0</v>
      </c>
      <c r="J110" s="405" t="str">
        <f t="shared" si="2"/>
        <v/>
      </c>
      <c r="K110" s="405"/>
      <c r="L110" s="405"/>
      <c r="M110" s="224"/>
      <c r="N110" s="224"/>
      <c r="O110" s="224"/>
    </row>
    <row r="111" spans="1:15" ht="19.5" customHeight="1" x14ac:dyDescent="0.25">
      <c r="A111" s="402" t="s">
        <v>358</v>
      </c>
      <c r="B111" s="403" t="s">
        <v>359</v>
      </c>
      <c r="C111" s="402" t="s">
        <v>312</v>
      </c>
      <c r="D111" s="402" t="s">
        <v>313</v>
      </c>
      <c r="E111" s="404">
        <v>2149934.79</v>
      </c>
      <c r="F111" s="398">
        <f t="shared" si="0"/>
        <v>0</v>
      </c>
      <c r="G111" s="399" t="str">
        <f t="shared" si="1"/>
        <v/>
      </c>
      <c r="H111" s="400">
        <f t="shared" si="3"/>
        <v>20661335.170000002</v>
      </c>
      <c r="I111" s="401">
        <f t="shared" si="4"/>
        <v>0</v>
      </c>
      <c r="J111" s="405" t="str">
        <f t="shared" si="2"/>
        <v/>
      </c>
      <c r="K111" s="405"/>
      <c r="L111" s="405"/>
      <c r="M111" s="224"/>
      <c r="N111" s="224"/>
      <c r="O111" s="224"/>
    </row>
    <row r="112" spans="1:15" ht="19.5" customHeight="1" x14ac:dyDescent="0.25">
      <c r="A112" s="402" t="s">
        <v>358</v>
      </c>
      <c r="B112" s="403" t="s">
        <v>360</v>
      </c>
      <c r="C112" s="402" t="s">
        <v>312</v>
      </c>
      <c r="D112" s="402" t="s">
        <v>313</v>
      </c>
      <c r="E112" s="404">
        <v>1013521.27</v>
      </c>
      <c r="F112" s="398">
        <f t="shared" si="0"/>
        <v>0</v>
      </c>
      <c r="G112" s="399" t="str">
        <f t="shared" si="1"/>
        <v/>
      </c>
      <c r="H112" s="400">
        <f t="shared" si="3"/>
        <v>21674856.440000001</v>
      </c>
      <c r="I112" s="401">
        <f t="shared" si="4"/>
        <v>0</v>
      </c>
      <c r="J112" s="405" t="str">
        <f t="shared" si="2"/>
        <v/>
      </c>
      <c r="K112" s="405"/>
      <c r="L112" s="405"/>
      <c r="M112" s="224"/>
      <c r="N112" s="224"/>
      <c r="O112" s="224"/>
    </row>
    <row r="113" spans="1:15" ht="19.5" customHeight="1" x14ac:dyDescent="0.25">
      <c r="A113" s="402" t="s">
        <v>361</v>
      </c>
      <c r="B113" s="403" t="s">
        <v>362</v>
      </c>
      <c r="C113" s="402" t="s">
        <v>312</v>
      </c>
      <c r="D113" s="402" t="s">
        <v>313</v>
      </c>
      <c r="E113" s="404">
        <v>486985.17</v>
      </c>
      <c r="F113" s="398">
        <f t="shared" si="0"/>
        <v>0</v>
      </c>
      <c r="G113" s="399" t="str">
        <f t="shared" si="1"/>
        <v/>
      </c>
      <c r="H113" s="400">
        <f t="shared" si="3"/>
        <v>22161841.610000003</v>
      </c>
      <c r="I113" s="401">
        <f t="shared" si="4"/>
        <v>0</v>
      </c>
      <c r="J113" s="405" t="str">
        <f t="shared" si="2"/>
        <v/>
      </c>
      <c r="K113" s="405"/>
      <c r="L113" s="405"/>
      <c r="M113" s="224"/>
      <c r="N113" s="224"/>
      <c r="O113" s="224"/>
    </row>
    <row r="114" spans="1:15" ht="19.5" customHeight="1" x14ac:dyDescent="0.25">
      <c r="A114" s="402" t="s">
        <v>361</v>
      </c>
      <c r="B114" s="403" t="s">
        <v>362</v>
      </c>
      <c r="C114" s="402" t="s">
        <v>312</v>
      </c>
      <c r="D114" s="402" t="s">
        <v>313</v>
      </c>
      <c r="E114" s="404">
        <v>768622.41</v>
      </c>
      <c r="F114" s="398">
        <f t="shared" si="0"/>
        <v>0</v>
      </c>
      <c r="G114" s="399" t="str">
        <f t="shared" si="1"/>
        <v/>
      </c>
      <c r="H114" s="400">
        <f t="shared" si="3"/>
        <v>22930464.020000003</v>
      </c>
      <c r="I114" s="401">
        <f t="shared" si="4"/>
        <v>0</v>
      </c>
      <c r="J114" s="405" t="str">
        <f t="shared" si="2"/>
        <v/>
      </c>
      <c r="K114" s="405"/>
      <c r="L114" s="405"/>
      <c r="M114" s="224"/>
      <c r="N114" s="224"/>
      <c r="O114" s="224"/>
    </row>
    <row r="115" spans="1:15" ht="19.5" customHeight="1" x14ac:dyDescent="0.25">
      <c r="A115" s="402" t="s">
        <v>361</v>
      </c>
      <c r="B115" s="403" t="s">
        <v>363</v>
      </c>
      <c r="C115" s="402" t="s">
        <v>312</v>
      </c>
      <c r="D115" s="402" t="s">
        <v>313</v>
      </c>
      <c r="E115" s="404">
        <v>680022.27</v>
      </c>
      <c r="F115" s="398">
        <f t="shared" si="0"/>
        <v>0</v>
      </c>
      <c r="G115" s="399" t="str">
        <f t="shared" si="1"/>
        <v/>
      </c>
      <c r="H115" s="400">
        <f t="shared" si="3"/>
        <v>23610486.290000003</v>
      </c>
      <c r="I115" s="401">
        <f t="shared" si="4"/>
        <v>0</v>
      </c>
      <c r="J115" s="405" t="str">
        <f t="shared" si="2"/>
        <v/>
      </c>
      <c r="K115" s="405"/>
      <c r="L115" s="405"/>
      <c r="M115" s="224"/>
      <c r="N115" s="224"/>
      <c r="O115" s="224"/>
    </row>
    <row r="116" spans="1:15" ht="19.5" customHeight="1" x14ac:dyDescent="0.25">
      <c r="A116" s="402" t="s">
        <v>364</v>
      </c>
      <c r="B116" s="403" t="s">
        <v>365</v>
      </c>
      <c r="C116" s="402" t="s">
        <v>312</v>
      </c>
      <c r="D116" s="402" t="s">
        <v>313</v>
      </c>
      <c r="E116" s="404">
        <v>2613724.15</v>
      </c>
      <c r="F116" s="398">
        <f t="shared" si="0"/>
        <v>0</v>
      </c>
      <c r="G116" s="399" t="str">
        <f t="shared" si="1"/>
        <v/>
      </c>
      <c r="H116" s="400">
        <f t="shared" si="3"/>
        <v>26224210.440000001</v>
      </c>
      <c r="I116" s="401">
        <f t="shared" si="4"/>
        <v>0</v>
      </c>
      <c r="J116" s="405" t="str">
        <f t="shared" si="2"/>
        <v/>
      </c>
      <c r="K116" s="405"/>
      <c r="L116" s="405"/>
      <c r="M116" s="224"/>
      <c r="N116" s="224"/>
      <c r="O116" s="224"/>
    </row>
    <row r="117" spans="1:15" ht="19.5" customHeight="1" x14ac:dyDescent="0.25">
      <c r="A117" s="402" t="s">
        <v>364</v>
      </c>
      <c r="B117" s="403" t="s">
        <v>366</v>
      </c>
      <c r="C117" s="402" t="s">
        <v>312</v>
      </c>
      <c r="D117" s="402" t="s">
        <v>313</v>
      </c>
      <c r="E117" s="404">
        <v>644149.18999999994</v>
      </c>
      <c r="F117" s="398">
        <f t="shared" si="0"/>
        <v>0</v>
      </c>
      <c r="G117" s="399" t="str">
        <f t="shared" si="1"/>
        <v/>
      </c>
      <c r="H117" s="400">
        <f t="shared" si="3"/>
        <v>26868359.630000003</v>
      </c>
      <c r="I117" s="401" t="str">
        <f t="shared" si="4"/>
        <v>Выборка</v>
      </c>
      <c r="J117" s="405">
        <f t="shared" si="2"/>
        <v>644149.18999999994</v>
      </c>
      <c r="K117" s="405"/>
      <c r="L117" s="405"/>
      <c r="M117" s="224"/>
      <c r="N117" s="224"/>
      <c r="O117" s="224"/>
    </row>
    <row r="118" spans="1:15" ht="19.5" customHeight="1" x14ac:dyDescent="0.25">
      <c r="A118" s="402" t="s">
        <v>367</v>
      </c>
      <c r="B118" s="403" t="s">
        <v>368</v>
      </c>
      <c r="C118" s="402" t="s">
        <v>312</v>
      </c>
      <c r="D118" s="402" t="s">
        <v>313</v>
      </c>
      <c r="E118" s="404">
        <v>3544725.94</v>
      </c>
      <c r="F118" s="398">
        <f t="shared" si="0"/>
        <v>0</v>
      </c>
      <c r="G118" s="399" t="str">
        <f t="shared" si="1"/>
        <v/>
      </c>
      <c r="H118" s="400">
        <f t="shared" si="3"/>
        <v>3544725.94</v>
      </c>
      <c r="I118" s="401">
        <f t="shared" si="4"/>
        <v>0</v>
      </c>
      <c r="J118" s="405" t="str">
        <f t="shared" si="2"/>
        <v/>
      </c>
      <c r="K118" s="405"/>
      <c r="L118" s="405"/>
      <c r="M118" s="224"/>
      <c r="N118" s="224"/>
      <c r="O118" s="224"/>
    </row>
    <row r="119" spans="1:15" ht="19.5" customHeight="1" x14ac:dyDescent="0.25">
      <c r="A119" s="402" t="s">
        <v>367</v>
      </c>
      <c r="B119" s="403" t="s">
        <v>368</v>
      </c>
      <c r="C119" s="402" t="s">
        <v>312</v>
      </c>
      <c r="D119" s="402" t="s">
        <v>313</v>
      </c>
      <c r="E119" s="404">
        <v>1689263.19</v>
      </c>
      <c r="F119" s="398">
        <f t="shared" si="0"/>
        <v>0</v>
      </c>
      <c r="G119" s="399" t="str">
        <f t="shared" si="1"/>
        <v/>
      </c>
      <c r="H119" s="400">
        <f t="shared" si="3"/>
        <v>5233989.13</v>
      </c>
      <c r="I119" s="401">
        <f t="shared" si="4"/>
        <v>0</v>
      </c>
      <c r="J119" s="405" t="str">
        <f t="shared" si="2"/>
        <v/>
      </c>
      <c r="K119" s="405"/>
      <c r="L119" s="405"/>
      <c r="M119" s="224"/>
      <c r="N119" s="224"/>
      <c r="O119" s="224"/>
    </row>
    <row r="120" spans="1:15" ht="19.5" customHeight="1" x14ac:dyDescent="0.25">
      <c r="A120" s="402" t="s">
        <v>369</v>
      </c>
      <c r="B120" s="403" t="s">
        <v>370</v>
      </c>
      <c r="C120" s="402" t="s">
        <v>312</v>
      </c>
      <c r="D120" s="402" t="s">
        <v>313</v>
      </c>
      <c r="E120" s="404">
        <v>613349.91</v>
      </c>
      <c r="F120" s="398">
        <f t="shared" si="0"/>
        <v>0</v>
      </c>
      <c r="G120" s="399" t="str">
        <f t="shared" si="1"/>
        <v/>
      </c>
      <c r="H120" s="400">
        <f t="shared" si="3"/>
        <v>5847339.04</v>
      </c>
      <c r="I120" s="401">
        <f t="shared" si="4"/>
        <v>0</v>
      </c>
      <c r="J120" s="405" t="str">
        <f t="shared" si="2"/>
        <v/>
      </c>
      <c r="K120" s="405"/>
      <c r="L120" s="405"/>
      <c r="M120" s="224"/>
      <c r="N120" s="224"/>
      <c r="O120" s="224"/>
    </row>
    <row r="121" spans="1:15" ht="19.5" customHeight="1" x14ac:dyDescent="0.25">
      <c r="A121" s="402" t="s">
        <v>369</v>
      </c>
      <c r="B121" s="403" t="s">
        <v>370</v>
      </c>
      <c r="C121" s="402" t="s">
        <v>312</v>
      </c>
      <c r="D121" s="402" t="s">
        <v>313</v>
      </c>
      <c r="E121" s="404">
        <v>2168993.0699999998</v>
      </c>
      <c r="F121" s="398">
        <f t="shared" si="0"/>
        <v>0</v>
      </c>
      <c r="G121" s="399" t="str">
        <f t="shared" si="1"/>
        <v/>
      </c>
      <c r="H121" s="400">
        <f t="shared" si="3"/>
        <v>8016332.1099999994</v>
      </c>
      <c r="I121" s="401">
        <f t="shared" si="4"/>
        <v>0</v>
      </c>
      <c r="J121" s="405" t="str">
        <f t="shared" si="2"/>
        <v/>
      </c>
      <c r="K121" s="405"/>
      <c r="L121" s="405"/>
      <c r="M121" s="224"/>
      <c r="N121" s="224"/>
      <c r="O121" s="224"/>
    </row>
    <row r="122" spans="1:15" ht="19.5" customHeight="1" x14ac:dyDescent="0.25">
      <c r="A122" s="402" t="s">
        <v>369</v>
      </c>
      <c r="B122" s="403" t="s">
        <v>371</v>
      </c>
      <c r="C122" s="402" t="s">
        <v>312</v>
      </c>
      <c r="D122" s="402" t="s">
        <v>313</v>
      </c>
      <c r="E122" s="404">
        <v>987608.22</v>
      </c>
      <c r="F122" s="398">
        <f t="shared" si="0"/>
        <v>0</v>
      </c>
      <c r="G122" s="399" t="str">
        <f t="shared" si="1"/>
        <v/>
      </c>
      <c r="H122" s="400">
        <f t="shared" si="3"/>
        <v>9003940.3300000001</v>
      </c>
      <c r="I122" s="401">
        <f t="shared" si="4"/>
        <v>0</v>
      </c>
      <c r="J122" s="405" t="str">
        <f t="shared" si="2"/>
        <v/>
      </c>
      <c r="K122" s="405"/>
      <c r="L122" s="405"/>
      <c r="M122" s="224"/>
      <c r="N122" s="224"/>
      <c r="O122" s="224"/>
    </row>
    <row r="123" spans="1:15" ht="19.5" customHeight="1" x14ac:dyDescent="0.25">
      <c r="A123" s="402" t="s">
        <v>372</v>
      </c>
      <c r="B123" s="403" t="s">
        <v>373</v>
      </c>
      <c r="C123" s="402" t="s">
        <v>312</v>
      </c>
      <c r="D123" s="402" t="s">
        <v>313</v>
      </c>
      <c r="E123" s="404">
        <v>2028808.78</v>
      </c>
      <c r="F123" s="398">
        <f t="shared" si="0"/>
        <v>0</v>
      </c>
      <c r="G123" s="399" t="str">
        <f t="shared" si="1"/>
        <v/>
      </c>
      <c r="H123" s="400">
        <f t="shared" si="3"/>
        <v>11032749.109999999</v>
      </c>
      <c r="I123" s="401">
        <f t="shared" si="4"/>
        <v>0</v>
      </c>
      <c r="J123" s="405" t="str">
        <f t="shared" si="2"/>
        <v/>
      </c>
      <c r="K123" s="405"/>
      <c r="L123" s="405"/>
      <c r="M123" s="224"/>
      <c r="N123" s="224"/>
      <c r="O123" s="224"/>
    </row>
    <row r="124" spans="1:15" ht="19.5" customHeight="1" x14ac:dyDescent="0.25">
      <c r="A124" s="402" t="s">
        <v>372</v>
      </c>
      <c r="B124" s="403" t="s">
        <v>374</v>
      </c>
      <c r="C124" s="402" t="s">
        <v>312</v>
      </c>
      <c r="D124" s="402" t="s">
        <v>313</v>
      </c>
      <c r="E124" s="404">
        <v>1421920.93</v>
      </c>
      <c r="F124" s="398">
        <f t="shared" si="0"/>
        <v>0</v>
      </c>
      <c r="G124" s="399" t="str">
        <f t="shared" si="1"/>
        <v/>
      </c>
      <c r="H124" s="400">
        <f t="shared" si="3"/>
        <v>12454670.039999999</v>
      </c>
      <c r="I124" s="401">
        <f t="shared" si="4"/>
        <v>0</v>
      </c>
      <c r="J124" s="405" t="str">
        <f t="shared" si="2"/>
        <v/>
      </c>
      <c r="K124" s="405"/>
      <c r="L124" s="405"/>
      <c r="M124" s="224"/>
      <c r="N124" s="224"/>
      <c r="O124" s="224"/>
    </row>
    <row r="125" spans="1:15" ht="19.5" customHeight="1" x14ac:dyDescent="0.25">
      <c r="A125" s="402" t="s">
        <v>375</v>
      </c>
      <c r="B125" s="403" t="s">
        <v>376</v>
      </c>
      <c r="C125" s="402" t="s">
        <v>312</v>
      </c>
      <c r="D125" s="402" t="s">
        <v>313</v>
      </c>
      <c r="E125" s="404">
        <v>2474089.31</v>
      </c>
      <c r="F125" s="398">
        <f t="shared" si="0"/>
        <v>0</v>
      </c>
      <c r="G125" s="399" t="str">
        <f t="shared" si="1"/>
        <v/>
      </c>
      <c r="H125" s="400">
        <f t="shared" si="3"/>
        <v>14928759.35</v>
      </c>
      <c r="I125" s="401">
        <f t="shared" si="4"/>
        <v>0</v>
      </c>
      <c r="J125" s="405" t="str">
        <f t="shared" si="2"/>
        <v/>
      </c>
      <c r="K125" s="405"/>
      <c r="L125" s="405"/>
      <c r="M125" s="224"/>
      <c r="N125" s="224"/>
      <c r="O125" s="224"/>
    </row>
    <row r="126" spans="1:15" ht="19.5" customHeight="1" x14ac:dyDescent="0.25">
      <c r="A126" s="402" t="s">
        <v>375</v>
      </c>
      <c r="B126" s="403" t="s">
        <v>377</v>
      </c>
      <c r="C126" s="402" t="s">
        <v>312</v>
      </c>
      <c r="D126" s="402" t="s">
        <v>313</v>
      </c>
      <c r="E126" s="404">
        <v>512865.35</v>
      </c>
      <c r="F126" s="398">
        <f t="shared" si="0"/>
        <v>0</v>
      </c>
      <c r="G126" s="399" t="str">
        <f t="shared" si="1"/>
        <v/>
      </c>
      <c r="H126" s="400">
        <f t="shared" si="3"/>
        <v>15441624.699999999</v>
      </c>
      <c r="I126" s="401">
        <f t="shared" si="4"/>
        <v>0</v>
      </c>
      <c r="J126" s="405" t="str">
        <f t="shared" si="2"/>
        <v/>
      </c>
      <c r="K126" s="405"/>
      <c r="L126" s="405"/>
      <c r="M126" s="224"/>
      <c r="N126" s="224"/>
      <c r="O126" s="224"/>
    </row>
    <row r="127" spans="1:15" ht="19.5" customHeight="1" x14ac:dyDescent="0.25">
      <c r="A127" s="402" t="s">
        <v>375</v>
      </c>
      <c r="B127" s="403" t="s">
        <v>377</v>
      </c>
      <c r="C127" s="402" t="s">
        <v>312</v>
      </c>
      <c r="D127" s="402" t="s">
        <v>313</v>
      </c>
      <c r="E127" s="404">
        <v>1788856.07</v>
      </c>
      <c r="F127" s="398">
        <f t="shared" si="0"/>
        <v>0</v>
      </c>
      <c r="G127" s="399" t="str">
        <f t="shared" si="1"/>
        <v/>
      </c>
      <c r="H127" s="400">
        <f t="shared" si="3"/>
        <v>17230480.77</v>
      </c>
      <c r="I127" s="401">
        <f t="shared" si="4"/>
        <v>0</v>
      </c>
      <c r="J127" s="405" t="str">
        <f t="shared" si="2"/>
        <v/>
      </c>
      <c r="K127" s="405"/>
      <c r="L127" s="405"/>
      <c r="M127" s="224"/>
      <c r="N127" s="224"/>
      <c r="O127" s="224"/>
    </row>
    <row r="128" spans="1:15" ht="19.5" customHeight="1" x14ac:dyDescent="0.25">
      <c r="A128" s="402" t="s">
        <v>375</v>
      </c>
      <c r="B128" s="403" t="s">
        <v>378</v>
      </c>
      <c r="C128" s="402" t="s">
        <v>312</v>
      </c>
      <c r="D128" s="402" t="s">
        <v>313</v>
      </c>
      <c r="E128" s="404">
        <v>452640.66</v>
      </c>
      <c r="F128" s="398">
        <f t="shared" si="0"/>
        <v>0</v>
      </c>
      <c r="G128" s="399" t="str">
        <f t="shared" si="1"/>
        <v/>
      </c>
      <c r="H128" s="400">
        <f t="shared" si="3"/>
        <v>17683121.43</v>
      </c>
      <c r="I128" s="401">
        <f t="shared" si="4"/>
        <v>0</v>
      </c>
      <c r="J128" s="405" t="str">
        <f t="shared" si="2"/>
        <v/>
      </c>
      <c r="K128" s="405"/>
      <c r="L128" s="405"/>
      <c r="M128" s="224"/>
      <c r="N128" s="224"/>
      <c r="O128" s="224"/>
    </row>
    <row r="129" spans="1:15" ht="19.5" customHeight="1" x14ac:dyDescent="0.25">
      <c r="A129" s="402" t="s">
        <v>375</v>
      </c>
      <c r="B129" s="403" t="s">
        <v>378</v>
      </c>
      <c r="C129" s="402" t="s">
        <v>312</v>
      </c>
      <c r="D129" s="402" t="s">
        <v>313</v>
      </c>
      <c r="E129" s="404">
        <v>884811.64</v>
      </c>
      <c r="F129" s="398">
        <f t="shared" si="0"/>
        <v>0</v>
      </c>
      <c r="G129" s="399" t="str">
        <f t="shared" si="1"/>
        <v/>
      </c>
      <c r="H129" s="400">
        <f t="shared" si="3"/>
        <v>18567933.07</v>
      </c>
      <c r="I129" s="401">
        <f t="shared" si="4"/>
        <v>0</v>
      </c>
      <c r="J129" s="405" t="str">
        <f t="shared" si="2"/>
        <v/>
      </c>
      <c r="K129" s="405"/>
      <c r="L129" s="405"/>
      <c r="M129" s="224"/>
      <c r="N129" s="224"/>
      <c r="O129" s="224"/>
    </row>
    <row r="130" spans="1:15" ht="19.5" customHeight="1" x14ac:dyDescent="0.25">
      <c r="A130" s="402" t="s">
        <v>375</v>
      </c>
      <c r="B130" s="403" t="s">
        <v>378</v>
      </c>
      <c r="C130" s="402" t="s">
        <v>312</v>
      </c>
      <c r="D130" s="402" t="s">
        <v>313</v>
      </c>
      <c r="E130" s="404">
        <v>977190.87</v>
      </c>
      <c r="F130" s="398">
        <f t="shared" si="0"/>
        <v>0</v>
      </c>
      <c r="G130" s="399" t="str">
        <f t="shared" si="1"/>
        <v/>
      </c>
      <c r="H130" s="400">
        <f t="shared" si="3"/>
        <v>19545123.940000001</v>
      </c>
      <c r="I130" s="401">
        <f t="shared" si="4"/>
        <v>0</v>
      </c>
      <c r="J130" s="405" t="str">
        <f t="shared" si="2"/>
        <v/>
      </c>
      <c r="K130" s="405"/>
      <c r="L130" s="405"/>
      <c r="M130" s="224"/>
      <c r="N130" s="224"/>
      <c r="O130" s="224"/>
    </row>
    <row r="131" spans="1:15" ht="19.5" customHeight="1" x14ac:dyDescent="0.25">
      <c r="A131" s="402" t="s">
        <v>375</v>
      </c>
      <c r="B131" s="403" t="s">
        <v>378</v>
      </c>
      <c r="C131" s="402" t="s">
        <v>312</v>
      </c>
      <c r="D131" s="402" t="s">
        <v>313</v>
      </c>
      <c r="E131" s="404">
        <v>1072773.74</v>
      </c>
      <c r="F131" s="398">
        <f t="shared" si="0"/>
        <v>0</v>
      </c>
      <c r="G131" s="399" t="str">
        <f t="shared" si="1"/>
        <v/>
      </c>
      <c r="H131" s="400">
        <f t="shared" si="3"/>
        <v>20617897.68</v>
      </c>
      <c r="I131" s="401">
        <f t="shared" si="4"/>
        <v>0</v>
      </c>
      <c r="J131" s="405" t="str">
        <f t="shared" si="2"/>
        <v/>
      </c>
      <c r="K131" s="405"/>
      <c r="L131" s="405"/>
      <c r="M131" s="224"/>
      <c r="N131" s="224"/>
      <c r="O131" s="224"/>
    </row>
    <row r="132" spans="1:15" ht="19.5" customHeight="1" x14ac:dyDescent="0.25">
      <c r="A132" s="402" t="s">
        <v>375</v>
      </c>
      <c r="B132" s="403" t="s">
        <v>379</v>
      </c>
      <c r="C132" s="402" t="s">
        <v>357</v>
      </c>
      <c r="D132" s="402" t="s">
        <v>313</v>
      </c>
      <c r="E132" s="404">
        <v>259600</v>
      </c>
      <c r="F132" s="398">
        <f t="shared" si="0"/>
        <v>0</v>
      </c>
      <c r="G132" s="399" t="str">
        <f t="shared" si="1"/>
        <v/>
      </c>
      <c r="H132" s="400">
        <f t="shared" si="3"/>
        <v>20877497.68</v>
      </c>
      <c r="I132" s="401">
        <f t="shared" si="4"/>
        <v>0</v>
      </c>
      <c r="J132" s="405" t="str">
        <f t="shared" si="2"/>
        <v/>
      </c>
      <c r="K132" s="405"/>
      <c r="L132" s="405"/>
      <c r="M132" s="224"/>
      <c r="N132" s="224"/>
      <c r="O132" s="224"/>
    </row>
    <row r="133" spans="1:15" ht="19.5" customHeight="1" x14ac:dyDescent="0.25">
      <c r="A133" s="402" t="s">
        <v>380</v>
      </c>
      <c r="B133" s="403" t="s">
        <v>381</v>
      </c>
      <c r="C133" s="402" t="s">
        <v>312</v>
      </c>
      <c r="D133" s="402" t="s">
        <v>313</v>
      </c>
      <c r="E133" s="404">
        <v>782509.65</v>
      </c>
      <c r="F133" s="398">
        <f t="shared" si="0"/>
        <v>0</v>
      </c>
      <c r="G133" s="399" t="str">
        <f t="shared" si="1"/>
        <v/>
      </c>
      <c r="H133" s="400">
        <f t="shared" si="3"/>
        <v>21660007.329999998</v>
      </c>
      <c r="I133" s="401">
        <f t="shared" si="4"/>
        <v>0</v>
      </c>
      <c r="J133" s="405" t="str">
        <f t="shared" si="2"/>
        <v/>
      </c>
      <c r="K133" s="405"/>
      <c r="L133" s="405"/>
      <c r="M133" s="224"/>
      <c r="N133" s="224"/>
      <c r="O133" s="224"/>
    </row>
    <row r="134" spans="1:15" ht="19.5" customHeight="1" x14ac:dyDescent="0.25">
      <c r="A134" s="402" t="s">
        <v>380</v>
      </c>
      <c r="B134" s="403" t="s">
        <v>382</v>
      </c>
      <c r="C134" s="402" t="s">
        <v>312</v>
      </c>
      <c r="D134" s="402" t="s">
        <v>313</v>
      </c>
      <c r="E134" s="404">
        <v>2835711</v>
      </c>
      <c r="F134" s="398">
        <f t="shared" si="0"/>
        <v>0</v>
      </c>
      <c r="G134" s="399" t="str">
        <f t="shared" si="1"/>
        <v/>
      </c>
      <c r="H134" s="400">
        <f t="shared" si="3"/>
        <v>24495718.329999998</v>
      </c>
      <c r="I134" s="401">
        <f t="shared" si="4"/>
        <v>0</v>
      </c>
      <c r="J134" s="405" t="str">
        <f t="shared" si="2"/>
        <v/>
      </c>
      <c r="K134" s="405"/>
      <c r="L134" s="405"/>
      <c r="M134" s="224"/>
      <c r="N134" s="224"/>
      <c r="O134" s="224"/>
    </row>
    <row r="135" spans="1:15" ht="19.5" customHeight="1" x14ac:dyDescent="0.25">
      <c r="A135" s="402" t="s">
        <v>380</v>
      </c>
      <c r="B135" s="403" t="s">
        <v>382</v>
      </c>
      <c r="C135" s="402" t="s">
        <v>312</v>
      </c>
      <c r="D135" s="402" t="s">
        <v>313</v>
      </c>
      <c r="E135" s="404">
        <v>234435.75</v>
      </c>
      <c r="F135" s="398">
        <f t="shared" si="0"/>
        <v>0</v>
      </c>
      <c r="G135" s="399" t="str">
        <f t="shared" si="1"/>
        <v/>
      </c>
      <c r="H135" s="400">
        <f t="shared" si="3"/>
        <v>24730154.079999998</v>
      </c>
      <c r="I135" s="401">
        <f t="shared" si="4"/>
        <v>0</v>
      </c>
      <c r="J135" s="405" t="str">
        <f t="shared" si="2"/>
        <v/>
      </c>
      <c r="K135" s="405"/>
      <c r="L135" s="405"/>
      <c r="M135" s="224"/>
      <c r="N135" s="224"/>
      <c r="O135" s="224"/>
    </row>
    <row r="136" spans="1:15" ht="19.5" customHeight="1" x14ac:dyDescent="0.25">
      <c r="A136" s="402" t="s">
        <v>380</v>
      </c>
      <c r="B136" s="403" t="s">
        <v>383</v>
      </c>
      <c r="C136" s="402" t="s">
        <v>312</v>
      </c>
      <c r="D136" s="402" t="s">
        <v>313</v>
      </c>
      <c r="E136" s="404">
        <v>3274281.9</v>
      </c>
      <c r="F136" s="398">
        <f t="shared" si="0"/>
        <v>0</v>
      </c>
      <c r="G136" s="399" t="str">
        <f t="shared" si="1"/>
        <v/>
      </c>
      <c r="H136" s="400">
        <f t="shared" si="3"/>
        <v>28004435.979999997</v>
      </c>
      <c r="I136" s="401" t="str">
        <f t="shared" si="4"/>
        <v>Выборка</v>
      </c>
      <c r="J136" s="405">
        <f t="shared" si="2"/>
        <v>3274281.9</v>
      </c>
      <c r="K136" s="405"/>
      <c r="L136" s="405"/>
      <c r="M136" s="224"/>
      <c r="N136" s="224"/>
      <c r="O136" s="224"/>
    </row>
    <row r="137" spans="1:15" ht="19.5" customHeight="1" x14ac:dyDescent="0.25">
      <c r="A137" s="402" t="s">
        <v>384</v>
      </c>
      <c r="B137" s="403" t="s">
        <v>385</v>
      </c>
      <c r="C137" s="402" t="s">
        <v>312</v>
      </c>
      <c r="D137" s="402" t="s">
        <v>313</v>
      </c>
      <c r="E137" s="404">
        <v>1676549.34</v>
      </c>
      <c r="F137" s="398">
        <f t="shared" si="0"/>
        <v>0</v>
      </c>
      <c r="G137" s="399" t="str">
        <f t="shared" si="1"/>
        <v/>
      </c>
      <c r="H137" s="400">
        <f t="shared" si="3"/>
        <v>1676549.34</v>
      </c>
      <c r="I137" s="401">
        <f t="shared" si="4"/>
        <v>0</v>
      </c>
      <c r="J137" s="405" t="str">
        <f t="shared" si="2"/>
        <v/>
      </c>
      <c r="K137" s="405"/>
      <c r="L137" s="405"/>
      <c r="M137" s="224"/>
      <c r="N137" s="224"/>
      <c r="O137" s="224"/>
    </row>
    <row r="138" spans="1:15" ht="19.5" customHeight="1" x14ac:dyDescent="0.25">
      <c r="A138" s="402" t="s">
        <v>384</v>
      </c>
      <c r="B138" s="403" t="s">
        <v>385</v>
      </c>
      <c r="C138" s="402" t="s">
        <v>312</v>
      </c>
      <c r="D138" s="402" t="s">
        <v>313</v>
      </c>
      <c r="E138" s="404">
        <v>15000000</v>
      </c>
      <c r="F138" s="398" t="str">
        <f t="shared" ref="F138:F201" si="5">IF(E138&gt;$C$4*1000,"Выборка",0)</f>
        <v>Выборка</v>
      </c>
      <c r="G138" s="399">
        <f t="shared" ref="G138:G201" si="6">IF(F138=0,"",E138)</f>
        <v>15000000</v>
      </c>
      <c r="H138" s="400">
        <f t="shared" si="3"/>
        <v>1676549.34</v>
      </c>
      <c r="I138" s="401">
        <f t="shared" si="4"/>
        <v>0</v>
      </c>
      <c r="J138" s="405" t="str">
        <f t="shared" ref="J138:J201" si="7">IF(I138=0,"",E138)</f>
        <v/>
      </c>
      <c r="K138" s="405"/>
      <c r="L138" s="405"/>
      <c r="M138" s="224"/>
      <c r="N138" s="224"/>
      <c r="O138" s="224"/>
    </row>
    <row r="139" spans="1:15" ht="19.5" customHeight="1" x14ac:dyDescent="0.25">
      <c r="A139" s="402" t="s">
        <v>384</v>
      </c>
      <c r="B139" s="403" t="s">
        <v>385</v>
      </c>
      <c r="C139" s="402" t="s">
        <v>312</v>
      </c>
      <c r="D139" s="402" t="s">
        <v>313</v>
      </c>
      <c r="E139" s="404">
        <v>1038427.39</v>
      </c>
      <c r="F139" s="398">
        <f t="shared" si="5"/>
        <v>0</v>
      </c>
      <c r="G139" s="399" t="str">
        <f t="shared" si="6"/>
        <v/>
      </c>
      <c r="H139" s="400">
        <f t="shared" ref="H139:H202" si="8">IF(F139=0,IF((I138=0)*AND(F138=0),H138+E139,IF((F138&lt;&gt;0)*AND((H138&lt;=$E$17)),H138+E139,E139)),H138)</f>
        <v>2714976.73</v>
      </c>
      <c r="I139" s="401">
        <f t="shared" ref="I139:I202" si="9">IF((H139&gt;$E$17)*AND(F139=0),"Выборка",0)</f>
        <v>0</v>
      </c>
      <c r="J139" s="405" t="str">
        <f t="shared" si="7"/>
        <v/>
      </c>
      <c r="K139" s="405"/>
      <c r="L139" s="405"/>
      <c r="M139" s="224"/>
      <c r="N139" s="224"/>
      <c r="O139" s="224"/>
    </row>
    <row r="140" spans="1:15" ht="19.5" customHeight="1" x14ac:dyDescent="0.25">
      <c r="A140" s="402" t="s">
        <v>384</v>
      </c>
      <c r="B140" s="403" t="s">
        <v>386</v>
      </c>
      <c r="C140" s="402" t="s">
        <v>312</v>
      </c>
      <c r="D140" s="402" t="s">
        <v>313</v>
      </c>
      <c r="E140" s="404">
        <v>2026443.21</v>
      </c>
      <c r="F140" s="398">
        <f t="shared" si="5"/>
        <v>0</v>
      </c>
      <c r="G140" s="399" t="str">
        <f t="shared" si="6"/>
        <v/>
      </c>
      <c r="H140" s="400">
        <f t="shared" si="8"/>
        <v>4741419.9399999995</v>
      </c>
      <c r="I140" s="401">
        <f t="shared" si="9"/>
        <v>0</v>
      </c>
      <c r="J140" s="405" t="str">
        <f t="shared" si="7"/>
        <v/>
      </c>
      <c r="K140" s="405"/>
      <c r="L140" s="405"/>
      <c r="M140" s="224"/>
      <c r="N140" s="224"/>
      <c r="O140" s="224"/>
    </row>
    <row r="141" spans="1:15" ht="19.5" customHeight="1" x14ac:dyDescent="0.25">
      <c r="A141" s="402" t="s">
        <v>387</v>
      </c>
      <c r="B141" s="403" t="s">
        <v>388</v>
      </c>
      <c r="C141" s="402" t="s">
        <v>312</v>
      </c>
      <c r="D141" s="402" t="s">
        <v>313</v>
      </c>
      <c r="E141" s="404">
        <v>1535252.11</v>
      </c>
      <c r="F141" s="398">
        <f t="shared" si="5"/>
        <v>0</v>
      </c>
      <c r="G141" s="399" t="str">
        <f t="shared" si="6"/>
        <v/>
      </c>
      <c r="H141" s="400">
        <f t="shared" si="8"/>
        <v>6276672.0499999998</v>
      </c>
      <c r="I141" s="401">
        <f t="shared" si="9"/>
        <v>0</v>
      </c>
      <c r="J141" s="405" t="str">
        <f t="shared" si="7"/>
        <v/>
      </c>
      <c r="K141" s="405"/>
      <c r="L141" s="405"/>
      <c r="M141" s="224"/>
      <c r="N141" s="224"/>
      <c r="O141" s="224"/>
    </row>
    <row r="142" spans="1:15" ht="19.5" customHeight="1" x14ac:dyDescent="0.25">
      <c r="A142" s="402" t="s">
        <v>387</v>
      </c>
      <c r="B142" s="403" t="s">
        <v>388</v>
      </c>
      <c r="C142" s="402" t="s">
        <v>312</v>
      </c>
      <c r="D142" s="402" t="s">
        <v>313</v>
      </c>
      <c r="E142" s="404">
        <v>845300.9</v>
      </c>
      <c r="F142" s="398">
        <f t="shared" si="5"/>
        <v>0</v>
      </c>
      <c r="G142" s="399" t="str">
        <f t="shared" si="6"/>
        <v/>
      </c>
      <c r="H142" s="400">
        <f t="shared" si="8"/>
        <v>7121972.9500000002</v>
      </c>
      <c r="I142" s="401">
        <f t="shared" si="9"/>
        <v>0</v>
      </c>
      <c r="J142" s="405" t="str">
        <f t="shared" si="7"/>
        <v/>
      </c>
      <c r="K142" s="405"/>
      <c r="L142" s="405"/>
      <c r="M142" s="224"/>
      <c r="N142" s="224"/>
      <c r="O142" s="224"/>
    </row>
    <row r="143" spans="1:15" ht="19.5" customHeight="1" x14ac:dyDescent="0.25">
      <c r="A143" s="402" t="s">
        <v>389</v>
      </c>
      <c r="B143" s="403" t="s">
        <v>390</v>
      </c>
      <c r="C143" s="402" t="s">
        <v>312</v>
      </c>
      <c r="D143" s="402" t="s">
        <v>313</v>
      </c>
      <c r="E143" s="404">
        <v>2275275.84</v>
      </c>
      <c r="F143" s="398">
        <f t="shared" si="5"/>
        <v>0</v>
      </c>
      <c r="G143" s="399" t="str">
        <f t="shared" si="6"/>
        <v/>
      </c>
      <c r="H143" s="400">
        <f t="shared" si="8"/>
        <v>9397248.7899999991</v>
      </c>
      <c r="I143" s="401">
        <f t="shared" si="9"/>
        <v>0</v>
      </c>
      <c r="J143" s="405" t="str">
        <f t="shared" si="7"/>
        <v/>
      </c>
      <c r="K143" s="405"/>
      <c r="L143" s="405"/>
      <c r="M143" s="224"/>
      <c r="N143" s="224"/>
      <c r="O143" s="224"/>
    </row>
    <row r="144" spans="1:15" ht="19.5" customHeight="1" x14ac:dyDescent="0.25">
      <c r="A144" s="402" t="s">
        <v>389</v>
      </c>
      <c r="B144" s="403" t="s">
        <v>390</v>
      </c>
      <c r="C144" s="402" t="s">
        <v>312</v>
      </c>
      <c r="D144" s="402" t="s">
        <v>313</v>
      </c>
      <c r="E144" s="404">
        <v>2723241.9</v>
      </c>
      <c r="F144" s="398">
        <f t="shared" si="5"/>
        <v>0</v>
      </c>
      <c r="G144" s="399" t="str">
        <f t="shared" si="6"/>
        <v/>
      </c>
      <c r="H144" s="400">
        <f t="shared" si="8"/>
        <v>12120490.689999999</v>
      </c>
      <c r="I144" s="401">
        <f t="shared" si="9"/>
        <v>0</v>
      </c>
      <c r="J144" s="405" t="str">
        <f t="shared" si="7"/>
        <v/>
      </c>
      <c r="K144" s="405"/>
      <c r="L144" s="405"/>
      <c r="M144" s="224"/>
      <c r="N144" s="224"/>
      <c r="O144" s="224"/>
    </row>
    <row r="145" spans="1:15" ht="19.5" customHeight="1" x14ac:dyDescent="0.25">
      <c r="A145" s="402" t="s">
        <v>391</v>
      </c>
      <c r="B145" s="403" t="s">
        <v>392</v>
      </c>
      <c r="C145" s="402" t="s">
        <v>312</v>
      </c>
      <c r="D145" s="402" t="s">
        <v>313</v>
      </c>
      <c r="E145" s="404">
        <v>1512563.8</v>
      </c>
      <c r="F145" s="398">
        <f t="shared" si="5"/>
        <v>0</v>
      </c>
      <c r="G145" s="399" t="str">
        <f t="shared" si="6"/>
        <v/>
      </c>
      <c r="H145" s="400">
        <f t="shared" si="8"/>
        <v>13633054.49</v>
      </c>
      <c r="I145" s="401">
        <f t="shared" si="9"/>
        <v>0</v>
      </c>
      <c r="J145" s="405" t="str">
        <f t="shared" si="7"/>
        <v/>
      </c>
      <c r="K145" s="405"/>
      <c r="L145" s="405"/>
      <c r="M145" s="224"/>
      <c r="N145" s="224"/>
      <c r="O145" s="224"/>
    </row>
    <row r="146" spans="1:15" ht="19.5" customHeight="1" x14ac:dyDescent="0.25">
      <c r="A146" s="402" t="s">
        <v>391</v>
      </c>
      <c r="B146" s="403" t="s">
        <v>392</v>
      </c>
      <c r="C146" s="402" t="s">
        <v>312</v>
      </c>
      <c r="D146" s="402" t="s">
        <v>313</v>
      </c>
      <c r="E146" s="404">
        <v>621414.28</v>
      </c>
      <c r="F146" s="398">
        <f t="shared" si="5"/>
        <v>0</v>
      </c>
      <c r="G146" s="399" t="str">
        <f t="shared" si="6"/>
        <v/>
      </c>
      <c r="H146" s="400">
        <f t="shared" si="8"/>
        <v>14254468.77</v>
      </c>
      <c r="I146" s="401">
        <f t="shared" si="9"/>
        <v>0</v>
      </c>
      <c r="J146" s="405" t="str">
        <f t="shared" si="7"/>
        <v/>
      </c>
      <c r="K146" s="405"/>
      <c r="L146" s="405"/>
      <c r="M146" s="224"/>
      <c r="N146" s="224"/>
      <c r="O146" s="224"/>
    </row>
    <row r="147" spans="1:15" ht="19.5" customHeight="1" x14ac:dyDescent="0.25">
      <c r="A147" s="402" t="s">
        <v>391</v>
      </c>
      <c r="B147" s="403" t="s">
        <v>392</v>
      </c>
      <c r="C147" s="402" t="s">
        <v>312</v>
      </c>
      <c r="D147" s="402" t="s">
        <v>313</v>
      </c>
      <c r="E147" s="404">
        <v>1208369.28</v>
      </c>
      <c r="F147" s="398">
        <f t="shared" si="5"/>
        <v>0</v>
      </c>
      <c r="G147" s="399" t="str">
        <f t="shared" si="6"/>
        <v/>
      </c>
      <c r="H147" s="400">
        <f t="shared" si="8"/>
        <v>15462838.049999999</v>
      </c>
      <c r="I147" s="401">
        <f t="shared" si="9"/>
        <v>0</v>
      </c>
      <c r="J147" s="405" t="str">
        <f t="shared" si="7"/>
        <v/>
      </c>
      <c r="K147" s="405"/>
      <c r="L147" s="405"/>
      <c r="M147" s="224"/>
      <c r="N147" s="224"/>
      <c r="O147" s="224"/>
    </row>
    <row r="148" spans="1:15" ht="19.5" customHeight="1" x14ac:dyDescent="0.25">
      <c r="A148" s="402" t="s">
        <v>393</v>
      </c>
      <c r="B148" s="403" t="s">
        <v>394</v>
      </c>
      <c r="C148" s="402" t="s">
        <v>312</v>
      </c>
      <c r="D148" s="402" t="s">
        <v>313</v>
      </c>
      <c r="E148" s="404">
        <v>3716742.19</v>
      </c>
      <c r="F148" s="398">
        <f t="shared" si="5"/>
        <v>0</v>
      </c>
      <c r="G148" s="399" t="str">
        <f t="shared" si="6"/>
        <v/>
      </c>
      <c r="H148" s="400">
        <f t="shared" si="8"/>
        <v>19179580.239999998</v>
      </c>
      <c r="I148" s="401">
        <f t="shared" si="9"/>
        <v>0</v>
      </c>
      <c r="J148" s="405" t="str">
        <f t="shared" si="7"/>
        <v/>
      </c>
      <c r="K148" s="405"/>
      <c r="L148" s="405"/>
      <c r="M148" s="224"/>
      <c r="N148" s="224"/>
      <c r="O148" s="224"/>
    </row>
    <row r="149" spans="1:15" ht="19.5" customHeight="1" x14ac:dyDescent="0.25">
      <c r="A149" s="402" t="s">
        <v>395</v>
      </c>
      <c r="B149" s="403" t="s">
        <v>396</v>
      </c>
      <c r="C149" s="402" t="s">
        <v>312</v>
      </c>
      <c r="D149" s="402" t="s">
        <v>313</v>
      </c>
      <c r="E149" s="404">
        <v>811081.91</v>
      </c>
      <c r="F149" s="398">
        <f t="shared" si="5"/>
        <v>0</v>
      </c>
      <c r="G149" s="399" t="str">
        <f t="shared" si="6"/>
        <v/>
      </c>
      <c r="H149" s="400">
        <f t="shared" si="8"/>
        <v>19990662.149999999</v>
      </c>
      <c r="I149" s="401">
        <f t="shared" si="9"/>
        <v>0</v>
      </c>
      <c r="J149" s="405" t="str">
        <f t="shared" si="7"/>
        <v/>
      </c>
      <c r="K149" s="405"/>
      <c r="L149" s="405"/>
      <c r="M149" s="224"/>
      <c r="N149" s="224"/>
      <c r="O149" s="224"/>
    </row>
    <row r="150" spans="1:15" ht="19.5" customHeight="1" x14ac:dyDescent="0.25">
      <c r="A150" s="402" t="s">
        <v>395</v>
      </c>
      <c r="B150" s="403" t="s">
        <v>396</v>
      </c>
      <c r="C150" s="402" t="s">
        <v>312</v>
      </c>
      <c r="D150" s="402" t="s">
        <v>313</v>
      </c>
      <c r="E150" s="404">
        <v>802360.27</v>
      </c>
      <c r="F150" s="398">
        <f t="shared" si="5"/>
        <v>0</v>
      </c>
      <c r="G150" s="399" t="str">
        <f t="shared" si="6"/>
        <v/>
      </c>
      <c r="H150" s="400">
        <f t="shared" si="8"/>
        <v>20793022.419999998</v>
      </c>
      <c r="I150" s="401">
        <f t="shared" si="9"/>
        <v>0</v>
      </c>
      <c r="J150" s="405" t="str">
        <f t="shared" si="7"/>
        <v/>
      </c>
      <c r="K150" s="405"/>
      <c r="L150" s="405"/>
      <c r="M150" s="224"/>
      <c r="N150" s="224"/>
      <c r="O150" s="224"/>
    </row>
    <row r="151" spans="1:15" ht="19.5" customHeight="1" x14ac:dyDescent="0.25">
      <c r="A151" s="402" t="s">
        <v>395</v>
      </c>
      <c r="B151" s="403" t="s">
        <v>396</v>
      </c>
      <c r="C151" s="402" t="s">
        <v>312</v>
      </c>
      <c r="D151" s="402" t="s">
        <v>313</v>
      </c>
      <c r="E151" s="404">
        <v>2027325.42</v>
      </c>
      <c r="F151" s="398">
        <f t="shared" si="5"/>
        <v>0</v>
      </c>
      <c r="G151" s="399" t="str">
        <f t="shared" si="6"/>
        <v/>
      </c>
      <c r="H151" s="400">
        <f t="shared" si="8"/>
        <v>22820347.839999996</v>
      </c>
      <c r="I151" s="401">
        <f t="shared" si="9"/>
        <v>0</v>
      </c>
      <c r="J151" s="405" t="str">
        <f t="shared" si="7"/>
        <v/>
      </c>
      <c r="K151" s="405"/>
      <c r="L151" s="405"/>
      <c r="M151" s="224"/>
      <c r="N151" s="224"/>
      <c r="O151" s="224"/>
    </row>
    <row r="152" spans="1:15" ht="19.5" customHeight="1" x14ac:dyDescent="0.25">
      <c r="A152" s="402" t="s">
        <v>397</v>
      </c>
      <c r="B152" s="403" t="s">
        <v>398</v>
      </c>
      <c r="C152" s="402" t="s">
        <v>312</v>
      </c>
      <c r="D152" s="402" t="s">
        <v>313</v>
      </c>
      <c r="E152" s="404">
        <v>155816.23000000001</v>
      </c>
      <c r="F152" s="398">
        <f t="shared" si="5"/>
        <v>0</v>
      </c>
      <c r="G152" s="399" t="str">
        <f t="shared" si="6"/>
        <v/>
      </c>
      <c r="H152" s="400">
        <f t="shared" si="8"/>
        <v>22976164.069999997</v>
      </c>
      <c r="I152" s="401">
        <f t="shared" si="9"/>
        <v>0</v>
      </c>
      <c r="J152" s="405" t="str">
        <f t="shared" si="7"/>
        <v/>
      </c>
      <c r="K152" s="405"/>
      <c r="L152" s="405"/>
      <c r="M152" s="224"/>
      <c r="N152" s="224"/>
      <c r="O152" s="224"/>
    </row>
    <row r="153" spans="1:15" ht="19.5" customHeight="1" x14ac:dyDescent="0.25">
      <c r="A153" s="402" t="s">
        <v>397</v>
      </c>
      <c r="B153" s="403" t="s">
        <v>398</v>
      </c>
      <c r="C153" s="402" t="s">
        <v>312</v>
      </c>
      <c r="D153" s="402" t="s">
        <v>313</v>
      </c>
      <c r="E153" s="404">
        <v>64839.61</v>
      </c>
      <c r="F153" s="398">
        <f t="shared" si="5"/>
        <v>0</v>
      </c>
      <c r="G153" s="399" t="str">
        <f t="shared" si="6"/>
        <v/>
      </c>
      <c r="H153" s="400">
        <f t="shared" si="8"/>
        <v>23041003.679999996</v>
      </c>
      <c r="I153" s="401">
        <f t="shared" si="9"/>
        <v>0</v>
      </c>
      <c r="J153" s="405" t="str">
        <f t="shared" si="7"/>
        <v/>
      </c>
      <c r="K153" s="405"/>
      <c r="L153" s="405"/>
      <c r="M153" s="224"/>
      <c r="N153" s="224"/>
      <c r="O153" s="224"/>
    </row>
    <row r="154" spans="1:15" ht="19.5" customHeight="1" x14ac:dyDescent="0.25">
      <c r="A154" s="402" t="s">
        <v>397</v>
      </c>
      <c r="B154" s="403" t="s">
        <v>398</v>
      </c>
      <c r="C154" s="402" t="s">
        <v>312</v>
      </c>
      <c r="D154" s="402" t="s">
        <v>313</v>
      </c>
      <c r="E154" s="404">
        <v>72882.22</v>
      </c>
      <c r="F154" s="398">
        <f t="shared" si="5"/>
        <v>0</v>
      </c>
      <c r="G154" s="399" t="str">
        <f t="shared" si="6"/>
        <v/>
      </c>
      <c r="H154" s="400">
        <f t="shared" si="8"/>
        <v>23113885.899999995</v>
      </c>
      <c r="I154" s="401">
        <f t="shared" si="9"/>
        <v>0</v>
      </c>
      <c r="J154" s="405" t="str">
        <f t="shared" si="7"/>
        <v/>
      </c>
      <c r="K154" s="405"/>
      <c r="L154" s="405"/>
      <c r="M154" s="224"/>
      <c r="N154" s="224"/>
      <c r="O154" s="224"/>
    </row>
    <row r="155" spans="1:15" ht="19.5" customHeight="1" x14ac:dyDescent="0.25">
      <c r="A155" s="402" t="s">
        <v>397</v>
      </c>
      <c r="B155" s="403" t="s">
        <v>399</v>
      </c>
      <c r="C155" s="402" t="s">
        <v>312</v>
      </c>
      <c r="D155" s="402" t="s">
        <v>313</v>
      </c>
      <c r="E155" s="404">
        <v>2151150.54</v>
      </c>
      <c r="F155" s="398">
        <f t="shared" si="5"/>
        <v>0</v>
      </c>
      <c r="G155" s="399" t="str">
        <f t="shared" si="6"/>
        <v/>
      </c>
      <c r="H155" s="400">
        <f t="shared" si="8"/>
        <v>25265036.439999994</v>
      </c>
      <c r="I155" s="401">
        <f t="shared" si="9"/>
        <v>0</v>
      </c>
      <c r="J155" s="405" t="str">
        <f t="shared" si="7"/>
        <v/>
      </c>
      <c r="K155" s="405"/>
      <c r="L155" s="405"/>
      <c r="M155" s="224"/>
      <c r="N155" s="224"/>
      <c r="O155" s="224"/>
    </row>
    <row r="156" spans="1:15" ht="19.5" customHeight="1" x14ac:dyDescent="0.25">
      <c r="A156" s="402" t="s">
        <v>397</v>
      </c>
      <c r="B156" s="403" t="s">
        <v>400</v>
      </c>
      <c r="C156" s="402" t="s">
        <v>312</v>
      </c>
      <c r="D156" s="402" t="s">
        <v>313</v>
      </c>
      <c r="E156" s="404">
        <v>3320226.4</v>
      </c>
      <c r="F156" s="398">
        <f t="shared" si="5"/>
        <v>0</v>
      </c>
      <c r="G156" s="399" t="str">
        <f t="shared" si="6"/>
        <v/>
      </c>
      <c r="H156" s="400">
        <f t="shared" si="8"/>
        <v>28585262.839999992</v>
      </c>
      <c r="I156" s="401" t="str">
        <f t="shared" si="9"/>
        <v>Выборка</v>
      </c>
      <c r="J156" s="405">
        <f t="shared" si="7"/>
        <v>3320226.4</v>
      </c>
      <c r="K156" s="405"/>
      <c r="L156" s="405"/>
      <c r="M156" s="224"/>
      <c r="N156" s="224"/>
      <c r="O156" s="224"/>
    </row>
    <row r="157" spans="1:15" ht="19.5" customHeight="1" x14ac:dyDescent="0.25">
      <c r="A157" s="402" t="s">
        <v>401</v>
      </c>
      <c r="B157" s="403" t="s">
        <v>402</v>
      </c>
      <c r="C157" s="402" t="s">
        <v>312</v>
      </c>
      <c r="D157" s="402" t="s">
        <v>313</v>
      </c>
      <c r="E157" s="404">
        <v>1647968.51</v>
      </c>
      <c r="F157" s="398">
        <f t="shared" si="5"/>
        <v>0</v>
      </c>
      <c r="G157" s="399" t="str">
        <f t="shared" si="6"/>
        <v/>
      </c>
      <c r="H157" s="400">
        <f t="shared" si="8"/>
        <v>1647968.51</v>
      </c>
      <c r="I157" s="401">
        <f t="shared" si="9"/>
        <v>0</v>
      </c>
      <c r="J157" s="405" t="str">
        <f t="shared" si="7"/>
        <v/>
      </c>
      <c r="K157" s="405"/>
      <c r="L157" s="405"/>
      <c r="M157" s="224"/>
      <c r="N157" s="224"/>
      <c r="O157" s="224"/>
    </row>
    <row r="158" spans="1:15" ht="19.5" customHeight="1" x14ac:dyDescent="0.25">
      <c r="A158" s="402" t="s">
        <v>401</v>
      </c>
      <c r="B158" s="403" t="s">
        <v>402</v>
      </c>
      <c r="C158" s="402" t="s">
        <v>312</v>
      </c>
      <c r="D158" s="402" t="s">
        <v>313</v>
      </c>
      <c r="E158" s="404">
        <v>1240032.19</v>
      </c>
      <c r="F158" s="398">
        <f t="shared" si="5"/>
        <v>0</v>
      </c>
      <c r="G158" s="399" t="str">
        <f t="shared" si="6"/>
        <v/>
      </c>
      <c r="H158" s="400">
        <f t="shared" si="8"/>
        <v>2888000.7</v>
      </c>
      <c r="I158" s="401">
        <f t="shared" si="9"/>
        <v>0</v>
      </c>
      <c r="J158" s="405" t="str">
        <f t="shared" si="7"/>
        <v/>
      </c>
      <c r="K158" s="405"/>
      <c r="L158" s="405"/>
      <c r="M158" s="224"/>
      <c r="N158" s="224"/>
      <c r="O158" s="224"/>
    </row>
    <row r="159" spans="1:15" ht="19.5" customHeight="1" x14ac:dyDescent="0.25">
      <c r="A159" s="402" t="s">
        <v>401</v>
      </c>
      <c r="B159" s="403" t="s">
        <v>403</v>
      </c>
      <c r="C159" s="402" t="s">
        <v>312</v>
      </c>
      <c r="D159" s="402" t="s">
        <v>313</v>
      </c>
      <c r="E159" s="404">
        <v>2406908.54</v>
      </c>
      <c r="F159" s="398">
        <f t="shared" si="5"/>
        <v>0</v>
      </c>
      <c r="G159" s="399" t="str">
        <f t="shared" si="6"/>
        <v/>
      </c>
      <c r="H159" s="400">
        <f t="shared" si="8"/>
        <v>5294909.24</v>
      </c>
      <c r="I159" s="401">
        <f t="shared" si="9"/>
        <v>0</v>
      </c>
      <c r="J159" s="405" t="str">
        <f t="shared" si="7"/>
        <v/>
      </c>
      <c r="K159" s="405"/>
      <c r="L159" s="405"/>
      <c r="M159" s="224"/>
      <c r="N159" s="224"/>
      <c r="O159" s="224"/>
    </row>
    <row r="160" spans="1:15" ht="19.5" customHeight="1" x14ac:dyDescent="0.25">
      <c r="A160" s="402" t="s">
        <v>404</v>
      </c>
      <c r="B160" s="403" t="s">
        <v>405</v>
      </c>
      <c r="C160" s="402" t="s">
        <v>312</v>
      </c>
      <c r="D160" s="402" t="s">
        <v>313</v>
      </c>
      <c r="E160" s="404">
        <v>885920.85</v>
      </c>
      <c r="F160" s="398">
        <f t="shared" si="5"/>
        <v>0</v>
      </c>
      <c r="G160" s="399" t="str">
        <f t="shared" si="6"/>
        <v/>
      </c>
      <c r="H160" s="400">
        <f t="shared" si="8"/>
        <v>6180830.0899999999</v>
      </c>
      <c r="I160" s="401">
        <f t="shared" si="9"/>
        <v>0</v>
      </c>
      <c r="J160" s="405" t="str">
        <f t="shared" si="7"/>
        <v/>
      </c>
      <c r="K160" s="405"/>
      <c r="L160" s="405"/>
      <c r="M160" s="224"/>
      <c r="N160" s="224"/>
      <c r="O160" s="224"/>
    </row>
    <row r="161" spans="1:15" ht="19.5" customHeight="1" x14ac:dyDescent="0.25">
      <c r="A161" s="402" t="s">
        <v>404</v>
      </c>
      <c r="B161" s="403" t="s">
        <v>405</v>
      </c>
      <c r="C161" s="402" t="s">
        <v>312</v>
      </c>
      <c r="D161" s="402" t="s">
        <v>313</v>
      </c>
      <c r="E161" s="404">
        <v>1603325.94</v>
      </c>
      <c r="F161" s="398">
        <f t="shared" si="5"/>
        <v>0</v>
      </c>
      <c r="G161" s="399" t="str">
        <f t="shared" si="6"/>
        <v/>
      </c>
      <c r="H161" s="400">
        <f t="shared" si="8"/>
        <v>7784156.0299999993</v>
      </c>
      <c r="I161" s="401">
        <f t="shared" si="9"/>
        <v>0</v>
      </c>
      <c r="J161" s="405" t="str">
        <f t="shared" si="7"/>
        <v/>
      </c>
      <c r="K161" s="405"/>
      <c r="L161" s="405"/>
      <c r="M161" s="224"/>
      <c r="N161" s="224"/>
      <c r="O161" s="224"/>
    </row>
    <row r="162" spans="1:15" ht="19.5" customHeight="1" x14ac:dyDescent="0.25">
      <c r="A162" s="402" t="s">
        <v>406</v>
      </c>
      <c r="B162" s="403" t="s">
        <v>407</v>
      </c>
      <c r="C162" s="402" t="s">
        <v>312</v>
      </c>
      <c r="D162" s="402" t="s">
        <v>313</v>
      </c>
      <c r="E162" s="404">
        <v>3242026.17</v>
      </c>
      <c r="F162" s="398">
        <f t="shared" si="5"/>
        <v>0</v>
      </c>
      <c r="G162" s="399" t="str">
        <f t="shared" si="6"/>
        <v/>
      </c>
      <c r="H162" s="400">
        <f t="shared" si="8"/>
        <v>11026182.199999999</v>
      </c>
      <c r="I162" s="401">
        <f t="shared" si="9"/>
        <v>0</v>
      </c>
      <c r="J162" s="405" t="str">
        <f t="shared" si="7"/>
        <v/>
      </c>
      <c r="K162" s="405"/>
      <c r="L162" s="405"/>
      <c r="M162" s="224"/>
      <c r="N162" s="224"/>
      <c r="O162" s="224"/>
    </row>
    <row r="163" spans="1:15" ht="19.5" customHeight="1" x14ac:dyDescent="0.25">
      <c r="A163" s="402" t="s">
        <v>406</v>
      </c>
      <c r="B163" s="403" t="s">
        <v>407</v>
      </c>
      <c r="C163" s="402" t="s">
        <v>312</v>
      </c>
      <c r="D163" s="402" t="s">
        <v>313</v>
      </c>
      <c r="E163" s="404">
        <v>1360809.03</v>
      </c>
      <c r="F163" s="398">
        <f t="shared" si="5"/>
        <v>0</v>
      </c>
      <c r="G163" s="399" t="str">
        <f t="shared" si="6"/>
        <v/>
      </c>
      <c r="H163" s="400">
        <f t="shared" si="8"/>
        <v>12386991.229999999</v>
      </c>
      <c r="I163" s="401">
        <f t="shared" si="9"/>
        <v>0</v>
      </c>
      <c r="J163" s="405" t="str">
        <f t="shared" si="7"/>
        <v/>
      </c>
      <c r="K163" s="405"/>
      <c r="L163" s="405"/>
      <c r="M163" s="224"/>
      <c r="N163" s="224"/>
      <c r="O163" s="224"/>
    </row>
    <row r="164" spans="1:15" ht="19.5" customHeight="1" x14ac:dyDescent="0.25">
      <c r="A164" s="402" t="s">
        <v>408</v>
      </c>
      <c r="B164" s="403" t="s">
        <v>409</v>
      </c>
      <c r="C164" s="402" t="s">
        <v>312</v>
      </c>
      <c r="D164" s="402" t="s">
        <v>313</v>
      </c>
      <c r="E164" s="404">
        <v>2000694.2</v>
      </c>
      <c r="F164" s="398">
        <f t="shared" si="5"/>
        <v>0</v>
      </c>
      <c r="G164" s="399" t="str">
        <f t="shared" si="6"/>
        <v/>
      </c>
      <c r="H164" s="400">
        <f t="shared" si="8"/>
        <v>14387685.429999998</v>
      </c>
      <c r="I164" s="401">
        <f t="shared" si="9"/>
        <v>0</v>
      </c>
      <c r="J164" s="405" t="str">
        <f t="shared" si="7"/>
        <v/>
      </c>
      <c r="K164" s="405"/>
      <c r="L164" s="405"/>
      <c r="M164" s="224"/>
      <c r="N164" s="224"/>
      <c r="O164" s="224"/>
    </row>
    <row r="165" spans="1:15" ht="19.5" customHeight="1" x14ac:dyDescent="0.25">
      <c r="A165" s="402" t="s">
        <v>410</v>
      </c>
      <c r="B165" s="403" t="s">
        <v>411</v>
      </c>
      <c r="C165" s="402" t="s">
        <v>312</v>
      </c>
      <c r="D165" s="402" t="s">
        <v>313</v>
      </c>
      <c r="E165" s="404">
        <v>904726.99</v>
      </c>
      <c r="F165" s="398">
        <f t="shared" si="5"/>
        <v>0</v>
      </c>
      <c r="G165" s="399" t="str">
        <f t="shared" si="6"/>
        <v/>
      </c>
      <c r="H165" s="400">
        <f t="shared" si="8"/>
        <v>15292412.419999998</v>
      </c>
      <c r="I165" s="401">
        <f t="shared" si="9"/>
        <v>0</v>
      </c>
      <c r="J165" s="405" t="str">
        <f t="shared" si="7"/>
        <v/>
      </c>
      <c r="K165" s="405"/>
      <c r="L165" s="405"/>
      <c r="M165" s="224"/>
      <c r="N165" s="224"/>
      <c r="O165" s="224"/>
    </row>
    <row r="166" spans="1:15" ht="19.5" customHeight="1" x14ac:dyDescent="0.25">
      <c r="A166" s="402" t="s">
        <v>410</v>
      </c>
      <c r="B166" s="403" t="s">
        <v>412</v>
      </c>
      <c r="C166" s="402" t="s">
        <v>312</v>
      </c>
      <c r="D166" s="402" t="s">
        <v>313</v>
      </c>
      <c r="E166" s="404">
        <v>225169.83</v>
      </c>
      <c r="F166" s="398">
        <f t="shared" si="5"/>
        <v>0</v>
      </c>
      <c r="G166" s="399" t="str">
        <f t="shared" si="6"/>
        <v/>
      </c>
      <c r="H166" s="400">
        <f t="shared" si="8"/>
        <v>15517582.249999998</v>
      </c>
      <c r="I166" s="401">
        <f t="shared" si="9"/>
        <v>0</v>
      </c>
      <c r="J166" s="405" t="str">
        <f t="shared" si="7"/>
        <v/>
      </c>
      <c r="K166" s="405"/>
      <c r="L166" s="405"/>
      <c r="M166" s="224"/>
      <c r="N166" s="224"/>
      <c r="O166" s="224"/>
    </row>
    <row r="167" spans="1:15" ht="19.5" customHeight="1" x14ac:dyDescent="0.25">
      <c r="A167" s="402" t="s">
        <v>410</v>
      </c>
      <c r="B167" s="403" t="s">
        <v>412</v>
      </c>
      <c r="C167" s="402" t="s">
        <v>312</v>
      </c>
      <c r="D167" s="402" t="s">
        <v>313</v>
      </c>
      <c r="E167" s="404">
        <v>2272540.16</v>
      </c>
      <c r="F167" s="398">
        <f t="shared" si="5"/>
        <v>0</v>
      </c>
      <c r="G167" s="399" t="str">
        <f t="shared" si="6"/>
        <v/>
      </c>
      <c r="H167" s="400">
        <f t="shared" si="8"/>
        <v>17790122.409999996</v>
      </c>
      <c r="I167" s="401">
        <f t="shared" si="9"/>
        <v>0</v>
      </c>
      <c r="J167" s="405" t="str">
        <f t="shared" si="7"/>
        <v/>
      </c>
      <c r="K167" s="405"/>
      <c r="L167" s="405"/>
      <c r="M167" s="224"/>
      <c r="N167" s="224"/>
      <c r="O167" s="224"/>
    </row>
    <row r="168" spans="1:15" ht="19.5" customHeight="1" x14ac:dyDescent="0.25">
      <c r="A168" s="402" t="s">
        <v>413</v>
      </c>
      <c r="B168" s="403" t="s">
        <v>414</v>
      </c>
      <c r="C168" s="402" t="s">
        <v>312</v>
      </c>
      <c r="D168" s="402" t="s">
        <v>313</v>
      </c>
      <c r="E168" s="404">
        <v>1434258.45</v>
      </c>
      <c r="F168" s="398">
        <f t="shared" si="5"/>
        <v>0</v>
      </c>
      <c r="G168" s="399" t="str">
        <f t="shared" si="6"/>
        <v/>
      </c>
      <c r="H168" s="400">
        <f t="shared" si="8"/>
        <v>19224380.859999996</v>
      </c>
      <c r="I168" s="401">
        <f t="shared" si="9"/>
        <v>0</v>
      </c>
      <c r="J168" s="405" t="str">
        <f t="shared" si="7"/>
        <v/>
      </c>
      <c r="K168" s="405"/>
      <c r="L168" s="405"/>
      <c r="M168" s="224"/>
      <c r="N168" s="224"/>
      <c r="O168" s="224"/>
    </row>
    <row r="169" spans="1:15" ht="19.5" customHeight="1" x14ac:dyDescent="0.25">
      <c r="A169" s="402" t="s">
        <v>413</v>
      </c>
      <c r="B169" s="403" t="s">
        <v>415</v>
      </c>
      <c r="C169" s="402" t="s">
        <v>312</v>
      </c>
      <c r="D169" s="402" t="s">
        <v>313</v>
      </c>
      <c r="E169" s="404">
        <v>945665.76</v>
      </c>
      <c r="F169" s="398">
        <f t="shared" si="5"/>
        <v>0</v>
      </c>
      <c r="G169" s="399" t="str">
        <f t="shared" si="6"/>
        <v/>
      </c>
      <c r="H169" s="400">
        <f t="shared" si="8"/>
        <v>20170046.619999997</v>
      </c>
      <c r="I169" s="401">
        <f t="shared" si="9"/>
        <v>0</v>
      </c>
      <c r="J169" s="405" t="str">
        <f t="shared" si="7"/>
        <v/>
      </c>
      <c r="K169" s="405"/>
      <c r="L169" s="405"/>
      <c r="M169" s="224"/>
      <c r="N169" s="224"/>
      <c r="O169" s="224"/>
    </row>
    <row r="170" spans="1:15" ht="19.5" customHeight="1" x14ac:dyDescent="0.25">
      <c r="A170" s="402" t="s">
        <v>416</v>
      </c>
      <c r="B170" s="403" t="s">
        <v>417</v>
      </c>
      <c r="C170" s="402" t="s">
        <v>312</v>
      </c>
      <c r="D170" s="402" t="s">
        <v>313</v>
      </c>
      <c r="E170" s="404">
        <v>1653492.8</v>
      </c>
      <c r="F170" s="398">
        <f t="shared" si="5"/>
        <v>0</v>
      </c>
      <c r="G170" s="399" t="str">
        <f t="shared" si="6"/>
        <v/>
      </c>
      <c r="H170" s="400">
        <f t="shared" si="8"/>
        <v>21823539.419999998</v>
      </c>
      <c r="I170" s="401">
        <f t="shared" si="9"/>
        <v>0</v>
      </c>
      <c r="J170" s="405" t="str">
        <f t="shared" si="7"/>
        <v/>
      </c>
      <c r="K170" s="405"/>
      <c r="L170" s="405"/>
      <c r="M170" s="224"/>
      <c r="N170" s="224"/>
      <c r="O170" s="224"/>
    </row>
    <row r="171" spans="1:15" ht="19.5" customHeight="1" x14ac:dyDescent="0.25">
      <c r="A171" s="402" t="s">
        <v>416</v>
      </c>
      <c r="B171" s="403" t="s">
        <v>417</v>
      </c>
      <c r="C171" s="402" t="s">
        <v>312</v>
      </c>
      <c r="D171" s="402" t="s">
        <v>313</v>
      </c>
      <c r="E171" s="404">
        <v>2210579.61</v>
      </c>
      <c r="F171" s="398">
        <f t="shared" si="5"/>
        <v>0</v>
      </c>
      <c r="G171" s="399" t="str">
        <f t="shared" si="6"/>
        <v/>
      </c>
      <c r="H171" s="400">
        <f t="shared" si="8"/>
        <v>24034119.029999997</v>
      </c>
      <c r="I171" s="401">
        <f t="shared" si="9"/>
        <v>0</v>
      </c>
      <c r="J171" s="405" t="str">
        <f t="shared" si="7"/>
        <v/>
      </c>
      <c r="K171" s="405"/>
      <c r="L171" s="405"/>
      <c r="M171" s="224"/>
      <c r="N171" s="224"/>
      <c r="O171" s="224"/>
    </row>
    <row r="172" spans="1:15" ht="19.5" customHeight="1" x14ac:dyDescent="0.25">
      <c r="A172" s="402" t="s">
        <v>416</v>
      </c>
      <c r="B172" s="403" t="s">
        <v>418</v>
      </c>
      <c r="C172" s="402" t="s">
        <v>312</v>
      </c>
      <c r="D172" s="402" t="s">
        <v>313</v>
      </c>
      <c r="E172" s="404">
        <v>2179893.58</v>
      </c>
      <c r="F172" s="398">
        <f t="shared" si="5"/>
        <v>0</v>
      </c>
      <c r="G172" s="399" t="str">
        <f t="shared" si="6"/>
        <v/>
      </c>
      <c r="H172" s="400">
        <f t="shared" si="8"/>
        <v>26214012.609999999</v>
      </c>
      <c r="I172" s="401">
        <f t="shared" si="9"/>
        <v>0</v>
      </c>
      <c r="J172" s="405" t="str">
        <f t="shared" si="7"/>
        <v/>
      </c>
      <c r="K172" s="405"/>
      <c r="L172" s="405"/>
      <c r="M172" s="224"/>
      <c r="N172" s="224"/>
      <c r="O172" s="224"/>
    </row>
    <row r="173" spans="1:15" ht="19.5" customHeight="1" x14ac:dyDescent="0.25">
      <c r="A173" s="402" t="s">
        <v>416</v>
      </c>
      <c r="B173" s="403" t="s">
        <v>419</v>
      </c>
      <c r="C173" s="402" t="s">
        <v>312</v>
      </c>
      <c r="D173" s="402" t="s">
        <v>313</v>
      </c>
      <c r="E173" s="404">
        <v>804370.29</v>
      </c>
      <c r="F173" s="398">
        <f t="shared" si="5"/>
        <v>0</v>
      </c>
      <c r="G173" s="399" t="str">
        <f t="shared" si="6"/>
        <v/>
      </c>
      <c r="H173" s="400">
        <f t="shared" si="8"/>
        <v>27018382.899999999</v>
      </c>
      <c r="I173" s="401" t="str">
        <f t="shared" si="9"/>
        <v>Выборка</v>
      </c>
      <c r="J173" s="405">
        <f t="shared" si="7"/>
        <v>804370.29</v>
      </c>
      <c r="K173" s="405"/>
      <c r="L173" s="405"/>
      <c r="M173" s="224"/>
      <c r="N173" s="224"/>
      <c r="O173" s="224"/>
    </row>
    <row r="174" spans="1:15" ht="19.5" customHeight="1" x14ac:dyDescent="0.25">
      <c r="A174" s="402" t="s">
        <v>420</v>
      </c>
      <c r="B174" s="403" t="s">
        <v>421</v>
      </c>
      <c r="C174" s="402" t="s">
        <v>312</v>
      </c>
      <c r="D174" s="402" t="s">
        <v>313</v>
      </c>
      <c r="E174" s="404">
        <v>678302.83</v>
      </c>
      <c r="F174" s="398">
        <f t="shared" si="5"/>
        <v>0</v>
      </c>
      <c r="G174" s="399" t="str">
        <f t="shared" si="6"/>
        <v/>
      </c>
      <c r="H174" s="400">
        <f t="shared" si="8"/>
        <v>678302.83</v>
      </c>
      <c r="I174" s="401">
        <f t="shared" si="9"/>
        <v>0</v>
      </c>
      <c r="J174" s="405" t="str">
        <f t="shared" si="7"/>
        <v/>
      </c>
      <c r="K174" s="405"/>
      <c r="L174" s="405"/>
      <c r="M174" s="224"/>
      <c r="N174" s="224"/>
      <c r="O174" s="224"/>
    </row>
    <row r="175" spans="1:15" ht="19.5" customHeight="1" x14ac:dyDescent="0.25">
      <c r="A175" s="402" t="s">
        <v>420</v>
      </c>
      <c r="B175" s="403" t="s">
        <v>421</v>
      </c>
      <c r="C175" s="402" t="s">
        <v>312</v>
      </c>
      <c r="D175" s="402" t="s">
        <v>313</v>
      </c>
      <c r="E175" s="404">
        <v>2403632.2599999998</v>
      </c>
      <c r="F175" s="398">
        <f t="shared" si="5"/>
        <v>0</v>
      </c>
      <c r="G175" s="399" t="str">
        <f t="shared" si="6"/>
        <v/>
      </c>
      <c r="H175" s="400">
        <f t="shared" si="8"/>
        <v>3081935.09</v>
      </c>
      <c r="I175" s="401">
        <f t="shared" si="9"/>
        <v>0</v>
      </c>
      <c r="J175" s="405" t="str">
        <f t="shared" si="7"/>
        <v/>
      </c>
      <c r="K175" s="405"/>
      <c r="L175" s="405"/>
      <c r="M175" s="224"/>
      <c r="N175" s="224"/>
      <c r="O175" s="224"/>
    </row>
    <row r="176" spans="1:15" ht="19.5" customHeight="1" x14ac:dyDescent="0.25">
      <c r="A176" s="402" t="s">
        <v>420</v>
      </c>
      <c r="B176" s="403" t="s">
        <v>422</v>
      </c>
      <c r="C176" s="402" t="s">
        <v>312</v>
      </c>
      <c r="D176" s="402" t="s">
        <v>313</v>
      </c>
      <c r="E176" s="404">
        <v>1004767.76</v>
      </c>
      <c r="F176" s="398">
        <f t="shared" si="5"/>
        <v>0</v>
      </c>
      <c r="G176" s="399" t="str">
        <f t="shared" si="6"/>
        <v/>
      </c>
      <c r="H176" s="400">
        <f t="shared" si="8"/>
        <v>4086702.8499999996</v>
      </c>
      <c r="I176" s="401">
        <f t="shared" si="9"/>
        <v>0</v>
      </c>
      <c r="J176" s="405" t="str">
        <f t="shared" si="7"/>
        <v/>
      </c>
      <c r="K176" s="405"/>
      <c r="L176" s="405"/>
      <c r="M176" s="224"/>
      <c r="N176" s="224"/>
      <c r="O176" s="224"/>
    </row>
    <row r="177" spans="1:15" ht="19.5" customHeight="1" x14ac:dyDescent="0.25">
      <c r="A177" s="402" t="s">
        <v>420</v>
      </c>
      <c r="B177" s="403" t="s">
        <v>422</v>
      </c>
      <c r="C177" s="402" t="s">
        <v>312</v>
      </c>
      <c r="D177" s="402" t="s">
        <v>313</v>
      </c>
      <c r="E177" s="404">
        <v>2515044.27</v>
      </c>
      <c r="F177" s="398">
        <f t="shared" si="5"/>
        <v>0</v>
      </c>
      <c r="G177" s="399" t="str">
        <f t="shared" si="6"/>
        <v/>
      </c>
      <c r="H177" s="400">
        <f t="shared" si="8"/>
        <v>6601747.1199999992</v>
      </c>
      <c r="I177" s="401">
        <f t="shared" si="9"/>
        <v>0</v>
      </c>
      <c r="J177" s="405" t="str">
        <f t="shared" si="7"/>
        <v/>
      </c>
      <c r="K177" s="405"/>
      <c r="L177" s="405"/>
      <c r="M177" s="224"/>
      <c r="N177" s="224"/>
      <c r="O177" s="224"/>
    </row>
    <row r="178" spans="1:15" ht="19.5" customHeight="1" x14ac:dyDescent="0.25">
      <c r="A178" s="402" t="s">
        <v>423</v>
      </c>
      <c r="B178" s="403" t="s">
        <v>424</v>
      </c>
      <c r="C178" s="402" t="s">
        <v>312</v>
      </c>
      <c r="D178" s="402" t="s">
        <v>313</v>
      </c>
      <c r="E178" s="404">
        <v>2324025.56</v>
      </c>
      <c r="F178" s="398">
        <f t="shared" si="5"/>
        <v>0</v>
      </c>
      <c r="G178" s="399" t="str">
        <f t="shared" si="6"/>
        <v/>
      </c>
      <c r="H178" s="400">
        <f t="shared" si="8"/>
        <v>8925772.6799999997</v>
      </c>
      <c r="I178" s="401">
        <f t="shared" si="9"/>
        <v>0</v>
      </c>
      <c r="J178" s="405" t="str">
        <f t="shared" si="7"/>
        <v/>
      </c>
      <c r="K178" s="405"/>
      <c r="L178" s="405"/>
      <c r="M178" s="224"/>
      <c r="N178" s="224"/>
      <c r="O178" s="224"/>
    </row>
    <row r="179" spans="1:15" ht="19.5" customHeight="1" x14ac:dyDescent="0.25">
      <c r="A179" s="402" t="s">
        <v>423</v>
      </c>
      <c r="B179" s="403" t="s">
        <v>424</v>
      </c>
      <c r="C179" s="402" t="s">
        <v>312</v>
      </c>
      <c r="D179" s="402" t="s">
        <v>313</v>
      </c>
      <c r="E179" s="404">
        <v>1186221.48</v>
      </c>
      <c r="F179" s="398">
        <f t="shared" si="5"/>
        <v>0</v>
      </c>
      <c r="G179" s="399" t="str">
        <f t="shared" si="6"/>
        <v/>
      </c>
      <c r="H179" s="400">
        <f t="shared" si="8"/>
        <v>10111994.16</v>
      </c>
      <c r="I179" s="401">
        <f t="shared" si="9"/>
        <v>0</v>
      </c>
      <c r="J179" s="405" t="str">
        <f t="shared" si="7"/>
        <v/>
      </c>
      <c r="K179" s="405"/>
      <c r="L179" s="405"/>
      <c r="M179" s="224"/>
      <c r="N179" s="224"/>
      <c r="O179" s="224"/>
    </row>
    <row r="180" spans="1:15" ht="19.5" customHeight="1" x14ac:dyDescent="0.25">
      <c r="A180" s="402" t="s">
        <v>425</v>
      </c>
      <c r="B180" s="403" t="s">
        <v>426</v>
      </c>
      <c r="C180" s="402" t="s">
        <v>312</v>
      </c>
      <c r="D180" s="402" t="s">
        <v>313</v>
      </c>
      <c r="E180" s="404">
        <v>1584437.26</v>
      </c>
      <c r="F180" s="398">
        <f t="shared" si="5"/>
        <v>0</v>
      </c>
      <c r="G180" s="399" t="str">
        <f t="shared" si="6"/>
        <v/>
      </c>
      <c r="H180" s="400">
        <f t="shared" si="8"/>
        <v>11696431.42</v>
      </c>
      <c r="I180" s="401">
        <f t="shared" si="9"/>
        <v>0</v>
      </c>
      <c r="J180" s="405" t="str">
        <f t="shared" si="7"/>
        <v/>
      </c>
      <c r="K180" s="405"/>
      <c r="L180" s="405"/>
      <c r="M180" s="224"/>
      <c r="N180" s="224"/>
      <c r="O180" s="224"/>
    </row>
    <row r="181" spans="1:15" ht="19.5" customHeight="1" x14ac:dyDescent="0.25">
      <c r="A181" s="402" t="s">
        <v>425</v>
      </c>
      <c r="B181" s="403" t="s">
        <v>426</v>
      </c>
      <c r="C181" s="402" t="s">
        <v>312</v>
      </c>
      <c r="D181" s="402" t="s">
        <v>313</v>
      </c>
      <c r="E181" s="404">
        <v>2929851.76</v>
      </c>
      <c r="F181" s="398">
        <f t="shared" si="5"/>
        <v>0</v>
      </c>
      <c r="G181" s="399" t="str">
        <f t="shared" si="6"/>
        <v/>
      </c>
      <c r="H181" s="400">
        <f t="shared" si="8"/>
        <v>14626283.18</v>
      </c>
      <c r="I181" s="401">
        <f t="shared" si="9"/>
        <v>0</v>
      </c>
      <c r="J181" s="405" t="str">
        <f t="shared" si="7"/>
        <v/>
      </c>
      <c r="K181" s="405"/>
      <c r="L181" s="405"/>
      <c r="M181" s="224"/>
      <c r="N181" s="224"/>
      <c r="O181" s="224"/>
    </row>
    <row r="182" spans="1:15" ht="19.5" customHeight="1" x14ac:dyDescent="0.25">
      <c r="A182" s="402" t="s">
        <v>425</v>
      </c>
      <c r="B182" s="403" t="s">
        <v>427</v>
      </c>
      <c r="C182" s="402" t="s">
        <v>312</v>
      </c>
      <c r="D182" s="402" t="s">
        <v>313</v>
      </c>
      <c r="E182" s="404">
        <v>3196281.4</v>
      </c>
      <c r="F182" s="398">
        <f t="shared" si="5"/>
        <v>0</v>
      </c>
      <c r="G182" s="399" t="str">
        <f t="shared" si="6"/>
        <v/>
      </c>
      <c r="H182" s="400">
        <f t="shared" si="8"/>
        <v>17822564.579999998</v>
      </c>
      <c r="I182" s="401">
        <f t="shared" si="9"/>
        <v>0</v>
      </c>
      <c r="J182" s="405" t="str">
        <f t="shared" si="7"/>
        <v/>
      </c>
      <c r="K182" s="405"/>
      <c r="L182" s="405"/>
      <c r="M182" s="224"/>
      <c r="N182" s="224"/>
      <c r="O182" s="224"/>
    </row>
    <row r="183" spans="1:15" ht="19.5" customHeight="1" x14ac:dyDescent="0.25">
      <c r="A183" s="402" t="s">
        <v>428</v>
      </c>
      <c r="B183" s="403" t="s">
        <v>429</v>
      </c>
      <c r="C183" s="402" t="s">
        <v>312</v>
      </c>
      <c r="D183" s="402" t="s">
        <v>313</v>
      </c>
      <c r="E183" s="404">
        <v>2641889.02</v>
      </c>
      <c r="F183" s="398">
        <f t="shared" si="5"/>
        <v>0</v>
      </c>
      <c r="G183" s="399" t="str">
        <f t="shared" si="6"/>
        <v/>
      </c>
      <c r="H183" s="400">
        <f t="shared" si="8"/>
        <v>20464453.599999998</v>
      </c>
      <c r="I183" s="401">
        <f t="shared" si="9"/>
        <v>0</v>
      </c>
      <c r="J183" s="405" t="str">
        <f t="shared" si="7"/>
        <v/>
      </c>
      <c r="K183" s="405"/>
      <c r="L183" s="405"/>
      <c r="M183" s="224"/>
      <c r="N183" s="224"/>
      <c r="O183" s="224"/>
    </row>
    <row r="184" spans="1:15" ht="19.5" customHeight="1" x14ac:dyDescent="0.25">
      <c r="A184" s="402" t="s">
        <v>430</v>
      </c>
      <c r="B184" s="403" t="s">
        <v>431</v>
      </c>
      <c r="C184" s="402" t="s">
        <v>312</v>
      </c>
      <c r="D184" s="402" t="s">
        <v>313</v>
      </c>
      <c r="E184" s="404">
        <v>1696609.76</v>
      </c>
      <c r="F184" s="398">
        <f t="shared" si="5"/>
        <v>0</v>
      </c>
      <c r="G184" s="399" t="str">
        <f t="shared" si="6"/>
        <v/>
      </c>
      <c r="H184" s="400">
        <f t="shared" si="8"/>
        <v>22161063.359999999</v>
      </c>
      <c r="I184" s="401">
        <f t="shared" si="9"/>
        <v>0</v>
      </c>
      <c r="J184" s="405" t="str">
        <f t="shared" si="7"/>
        <v/>
      </c>
      <c r="K184" s="405"/>
      <c r="L184" s="405"/>
      <c r="M184" s="224"/>
      <c r="N184" s="224"/>
      <c r="O184" s="224"/>
    </row>
    <row r="185" spans="1:15" ht="19.5" customHeight="1" x14ac:dyDescent="0.25">
      <c r="A185" s="402" t="s">
        <v>430</v>
      </c>
      <c r="B185" s="403" t="s">
        <v>431</v>
      </c>
      <c r="C185" s="402" t="s">
        <v>312</v>
      </c>
      <c r="D185" s="402" t="s">
        <v>313</v>
      </c>
      <c r="E185" s="404">
        <v>1573590.64</v>
      </c>
      <c r="F185" s="398">
        <f t="shared" si="5"/>
        <v>0</v>
      </c>
      <c r="G185" s="399" t="str">
        <f t="shared" si="6"/>
        <v/>
      </c>
      <c r="H185" s="400">
        <f t="shared" si="8"/>
        <v>23734654</v>
      </c>
      <c r="I185" s="401">
        <f t="shared" si="9"/>
        <v>0</v>
      </c>
      <c r="J185" s="405" t="str">
        <f t="shared" si="7"/>
        <v/>
      </c>
      <c r="K185" s="405"/>
      <c r="L185" s="405"/>
      <c r="M185" s="224"/>
      <c r="N185" s="224"/>
      <c r="O185" s="224"/>
    </row>
    <row r="186" spans="1:15" ht="19.5" customHeight="1" x14ac:dyDescent="0.25">
      <c r="A186" s="402" t="s">
        <v>432</v>
      </c>
      <c r="B186" s="403" t="s">
        <v>433</v>
      </c>
      <c r="C186" s="402" t="s">
        <v>312</v>
      </c>
      <c r="D186" s="402" t="s">
        <v>313</v>
      </c>
      <c r="E186" s="404">
        <v>1722608.05</v>
      </c>
      <c r="F186" s="398">
        <f t="shared" si="5"/>
        <v>0</v>
      </c>
      <c r="G186" s="399" t="str">
        <f t="shared" si="6"/>
        <v/>
      </c>
      <c r="H186" s="400">
        <f t="shared" si="8"/>
        <v>25457262.050000001</v>
      </c>
      <c r="I186" s="401">
        <f t="shared" si="9"/>
        <v>0</v>
      </c>
      <c r="J186" s="405" t="str">
        <f t="shared" si="7"/>
        <v/>
      </c>
      <c r="K186" s="405"/>
      <c r="L186" s="405"/>
      <c r="M186" s="224"/>
      <c r="N186" s="224"/>
      <c r="O186" s="224"/>
    </row>
    <row r="187" spans="1:15" ht="19.5" customHeight="1" x14ac:dyDescent="0.25">
      <c r="A187" s="402" t="s">
        <v>432</v>
      </c>
      <c r="B187" s="403" t="s">
        <v>433</v>
      </c>
      <c r="C187" s="402" t="s">
        <v>312</v>
      </c>
      <c r="D187" s="402" t="s">
        <v>313</v>
      </c>
      <c r="E187" s="404">
        <v>1178293.67</v>
      </c>
      <c r="F187" s="398">
        <f t="shared" si="5"/>
        <v>0</v>
      </c>
      <c r="G187" s="399" t="str">
        <f t="shared" si="6"/>
        <v/>
      </c>
      <c r="H187" s="400">
        <f t="shared" si="8"/>
        <v>26635555.719999999</v>
      </c>
      <c r="I187" s="401" t="str">
        <f t="shared" si="9"/>
        <v>Выборка</v>
      </c>
      <c r="J187" s="405">
        <f t="shared" si="7"/>
        <v>1178293.67</v>
      </c>
      <c r="K187" s="405"/>
      <c r="L187" s="405"/>
      <c r="M187" s="224"/>
      <c r="N187" s="224"/>
      <c r="O187" s="224"/>
    </row>
    <row r="188" spans="1:15" ht="19.5" customHeight="1" x14ac:dyDescent="0.25">
      <c r="A188" s="402" t="s">
        <v>432</v>
      </c>
      <c r="B188" s="403" t="s">
        <v>433</v>
      </c>
      <c r="C188" s="402" t="s">
        <v>312</v>
      </c>
      <c r="D188" s="402" t="s">
        <v>313</v>
      </c>
      <c r="E188" s="404">
        <v>896639.22</v>
      </c>
      <c r="F188" s="398">
        <f t="shared" si="5"/>
        <v>0</v>
      </c>
      <c r="G188" s="399" t="str">
        <f t="shared" si="6"/>
        <v/>
      </c>
      <c r="H188" s="400">
        <f t="shared" si="8"/>
        <v>896639.22</v>
      </c>
      <c r="I188" s="401">
        <f t="shared" si="9"/>
        <v>0</v>
      </c>
      <c r="J188" s="405" t="str">
        <f t="shared" si="7"/>
        <v/>
      </c>
      <c r="K188" s="405"/>
      <c r="L188" s="405"/>
      <c r="M188" s="224"/>
      <c r="N188" s="224"/>
      <c r="O188" s="224"/>
    </row>
    <row r="189" spans="1:15" ht="19.5" customHeight="1" x14ac:dyDescent="0.25">
      <c r="A189" s="402" t="s">
        <v>434</v>
      </c>
      <c r="B189" s="403" t="s">
        <v>435</v>
      </c>
      <c r="C189" s="402" t="s">
        <v>312</v>
      </c>
      <c r="D189" s="402" t="s">
        <v>313</v>
      </c>
      <c r="E189" s="404">
        <v>1164707.8500000001</v>
      </c>
      <c r="F189" s="398">
        <f t="shared" si="5"/>
        <v>0</v>
      </c>
      <c r="G189" s="399" t="str">
        <f t="shared" si="6"/>
        <v/>
      </c>
      <c r="H189" s="400">
        <f t="shared" si="8"/>
        <v>2061347.07</v>
      </c>
      <c r="I189" s="401">
        <f t="shared" si="9"/>
        <v>0</v>
      </c>
      <c r="J189" s="405" t="str">
        <f t="shared" si="7"/>
        <v/>
      </c>
      <c r="K189" s="405"/>
      <c r="L189" s="405"/>
      <c r="M189" s="224"/>
      <c r="N189" s="224"/>
      <c r="O189" s="224"/>
    </row>
    <row r="190" spans="1:15" ht="19.5" customHeight="1" x14ac:dyDescent="0.25">
      <c r="A190" s="402" t="s">
        <v>434</v>
      </c>
      <c r="B190" s="403" t="s">
        <v>435</v>
      </c>
      <c r="C190" s="402" t="s">
        <v>312</v>
      </c>
      <c r="D190" s="402" t="s">
        <v>313</v>
      </c>
      <c r="E190" s="404">
        <v>1602412.64</v>
      </c>
      <c r="F190" s="398">
        <f t="shared" si="5"/>
        <v>0</v>
      </c>
      <c r="G190" s="399" t="str">
        <f t="shared" si="6"/>
        <v/>
      </c>
      <c r="H190" s="400">
        <f t="shared" si="8"/>
        <v>3663759.71</v>
      </c>
      <c r="I190" s="401">
        <f t="shared" si="9"/>
        <v>0</v>
      </c>
      <c r="J190" s="405" t="str">
        <f t="shared" si="7"/>
        <v/>
      </c>
      <c r="K190" s="405"/>
      <c r="L190" s="405"/>
      <c r="M190" s="224"/>
      <c r="N190" s="224"/>
      <c r="O190" s="224"/>
    </row>
    <row r="191" spans="1:15" ht="19.5" customHeight="1" x14ac:dyDescent="0.25">
      <c r="A191" s="402" t="s">
        <v>436</v>
      </c>
      <c r="B191" s="403" t="s">
        <v>437</v>
      </c>
      <c r="C191" s="402" t="s">
        <v>312</v>
      </c>
      <c r="D191" s="402" t="s">
        <v>313</v>
      </c>
      <c r="E191" s="404">
        <v>1140432.58</v>
      </c>
      <c r="F191" s="398">
        <f t="shared" si="5"/>
        <v>0</v>
      </c>
      <c r="G191" s="399" t="str">
        <f t="shared" si="6"/>
        <v/>
      </c>
      <c r="H191" s="400">
        <f t="shared" si="8"/>
        <v>4804192.29</v>
      </c>
      <c r="I191" s="401">
        <f t="shared" si="9"/>
        <v>0</v>
      </c>
      <c r="J191" s="405" t="str">
        <f t="shared" si="7"/>
        <v/>
      </c>
      <c r="K191" s="405"/>
      <c r="L191" s="405"/>
      <c r="M191" s="224"/>
      <c r="N191" s="224"/>
      <c r="O191" s="224"/>
    </row>
    <row r="192" spans="1:15" ht="19.5" customHeight="1" x14ac:dyDescent="0.25">
      <c r="A192" s="402" t="s">
        <v>436</v>
      </c>
      <c r="B192" s="403" t="s">
        <v>438</v>
      </c>
      <c r="C192" s="402" t="s">
        <v>312</v>
      </c>
      <c r="D192" s="402" t="s">
        <v>313</v>
      </c>
      <c r="E192" s="404">
        <v>1982764.06</v>
      </c>
      <c r="F192" s="398">
        <f t="shared" si="5"/>
        <v>0</v>
      </c>
      <c r="G192" s="399" t="str">
        <f t="shared" si="6"/>
        <v/>
      </c>
      <c r="H192" s="400">
        <f t="shared" si="8"/>
        <v>6786956.3499999996</v>
      </c>
      <c r="I192" s="401">
        <f t="shared" si="9"/>
        <v>0</v>
      </c>
      <c r="J192" s="405" t="str">
        <f t="shared" si="7"/>
        <v/>
      </c>
      <c r="K192" s="405"/>
      <c r="L192" s="405"/>
      <c r="M192" s="224"/>
      <c r="N192" s="224"/>
      <c r="O192" s="224"/>
    </row>
    <row r="193" spans="1:15" ht="19.5" customHeight="1" x14ac:dyDescent="0.25">
      <c r="A193" s="402" t="s">
        <v>439</v>
      </c>
      <c r="B193" s="403" t="s">
        <v>440</v>
      </c>
      <c r="C193" s="402" t="s">
        <v>312</v>
      </c>
      <c r="D193" s="402" t="s">
        <v>313</v>
      </c>
      <c r="E193" s="404">
        <v>1507473.11</v>
      </c>
      <c r="F193" s="398">
        <f t="shared" si="5"/>
        <v>0</v>
      </c>
      <c r="G193" s="399" t="str">
        <f t="shared" si="6"/>
        <v/>
      </c>
      <c r="H193" s="400">
        <f t="shared" si="8"/>
        <v>8294429.46</v>
      </c>
      <c r="I193" s="401">
        <f t="shared" si="9"/>
        <v>0</v>
      </c>
      <c r="J193" s="405" t="str">
        <f t="shared" si="7"/>
        <v/>
      </c>
      <c r="K193" s="405"/>
      <c r="L193" s="405"/>
      <c r="M193" s="224"/>
      <c r="N193" s="224"/>
      <c r="O193" s="224"/>
    </row>
    <row r="194" spans="1:15" ht="19.5" customHeight="1" x14ac:dyDescent="0.25">
      <c r="A194" s="402" t="s">
        <v>439</v>
      </c>
      <c r="B194" s="403" t="s">
        <v>441</v>
      </c>
      <c r="C194" s="402" t="s">
        <v>312</v>
      </c>
      <c r="D194" s="402" t="s">
        <v>313</v>
      </c>
      <c r="E194" s="404">
        <v>3395266.5</v>
      </c>
      <c r="F194" s="398">
        <f t="shared" si="5"/>
        <v>0</v>
      </c>
      <c r="G194" s="399" t="str">
        <f t="shared" si="6"/>
        <v/>
      </c>
      <c r="H194" s="400">
        <f t="shared" si="8"/>
        <v>11689695.960000001</v>
      </c>
      <c r="I194" s="401">
        <f t="shared" si="9"/>
        <v>0</v>
      </c>
      <c r="J194" s="405" t="str">
        <f t="shared" si="7"/>
        <v/>
      </c>
      <c r="K194" s="405"/>
      <c r="L194" s="405"/>
      <c r="M194" s="224"/>
      <c r="N194" s="224"/>
      <c r="O194" s="224"/>
    </row>
    <row r="195" spans="1:15" ht="19.5" customHeight="1" x14ac:dyDescent="0.25">
      <c r="A195" s="402" t="s">
        <v>442</v>
      </c>
      <c r="B195" s="403" t="s">
        <v>443</v>
      </c>
      <c r="C195" s="402" t="s">
        <v>312</v>
      </c>
      <c r="D195" s="402" t="s">
        <v>313</v>
      </c>
      <c r="E195" s="404">
        <v>3324829.15</v>
      </c>
      <c r="F195" s="398">
        <f t="shared" si="5"/>
        <v>0</v>
      </c>
      <c r="G195" s="399" t="str">
        <f t="shared" si="6"/>
        <v/>
      </c>
      <c r="H195" s="400">
        <f t="shared" si="8"/>
        <v>15014525.110000001</v>
      </c>
      <c r="I195" s="401">
        <f t="shared" si="9"/>
        <v>0</v>
      </c>
      <c r="J195" s="405" t="str">
        <f t="shared" si="7"/>
        <v/>
      </c>
      <c r="K195" s="405"/>
      <c r="L195" s="405"/>
      <c r="M195" s="224"/>
      <c r="N195" s="224"/>
      <c r="O195" s="224"/>
    </row>
    <row r="196" spans="1:15" ht="19.5" customHeight="1" x14ac:dyDescent="0.25">
      <c r="A196" s="402" t="s">
        <v>442</v>
      </c>
      <c r="B196" s="403" t="s">
        <v>444</v>
      </c>
      <c r="C196" s="402" t="s">
        <v>312</v>
      </c>
      <c r="D196" s="402" t="s">
        <v>313</v>
      </c>
      <c r="E196" s="404">
        <v>822819.66</v>
      </c>
      <c r="F196" s="398">
        <f t="shared" si="5"/>
        <v>0</v>
      </c>
      <c r="G196" s="399" t="str">
        <f t="shared" si="6"/>
        <v/>
      </c>
      <c r="H196" s="400">
        <f t="shared" si="8"/>
        <v>15837344.770000001</v>
      </c>
      <c r="I196" s="401">
        <f t="shared" si="9"/>
        <v>0</v>
      </c>
      <c r="J196" s="405" t="str">
        <f t="shared" si="7"/>
        <v/>
      </c>
      <c r="K196" s="405"/>
      <c r="L196" s="405"/>
      <c r="M196" s="224"/>
      <c r="N196" s="224"/>
      <c r="O196" s="224"/>
    </row>
    <row r="197" spans="1:15" ht="19.5" customHeight="1" x14ac:dyDescent="0.25">
      <c r="A197" s="402" t="s">
        <v>442</v>
      </c>
      <c r="B197" s="403" t="s">
        <v>445</v>
      </c>
      <c r="C197" s="402" t="s">
        <v>312</v>
      </c>
      <c r="D197" s="402" t="s">
        <v>313</v>
      </c>
      <c r="E197" s="404">
        <v>387650.49</v>
      </c>
      <c r="F197" s="398">
        <f t="shared" si="5"/>
        <v>0</v>
      </c>
      <c r="G197" s="399" t="str">
        <f t="shared" si="6"/>
        <v/>
      </c>
      <c r="H197" s="400">
        <f t="shared" si="8"/>
        <v>16224995.260000002</v>
      </c>
      <c r="I197" s="401">
        <f t="shared" si="9"/>
        <v>0</v>
      </c>
      <c r="J197" s="405" t="str">
        <f t="shared" si="7"/>
        <v/>
      </c>
      <c r="K197" s="405"/>
      <c r="L197" s="405"/>
      <c r="M197" s="224"/>
      <c r="N197" s="224"/>
      <c r="O197" s="224"/>
    </row>
    <row r="198" spans="1:15" ht="19.5" customHeight="1" x14ac:dyDescent="0.25">
      <c r="A198" s="402" t="s">
        <v>442</v>
      </c>
      <c r="B198" s="403" t="s">
        <v>445</v>
      </c>
      <c r="C198" s="402" t="s">
        <v>312</v>
      </c>
      <c r="D198" s="402" t="s">
        <v>313</v>
      </c>
      <c r="E198" s="404">
        <v>384302.77</v>
      </c>
      <c r="F198" s="398">
        <f t="shared" si="5"/>
        <v>0</v>
      </c>
      <c r="G198" s="399" t="str">
        <f t="shared" si="6"/>
        <v/>
      </c>
      <c r="H198" s="400">
        <f t="shared" si="8"/>
        <v>16609298.030000001</v>
      </c>
      <c r="I198" s="401">
        <f t="shared" si="9"/>
        <v>0</v>
      </c>
      <c r="J198" s="405" t="str">
        <f t="shared" si="7"/>
        <v/>
      </c>
      <c r="K198" s="405"/>
      <c r="L198" s="405"/>
      <c r="M198" s="224"/>
      <c r="N198" s="224"/>
      <c r="O198" s="224"/>
    </row>
    <row r="199" spans="1:15" ht="19.5" customHeight="1" x14ac:dyDescent="0.25">
      <c r="A199" s="402" t="s">
        <v>442</v>
      </c>
      <c r="B199" s="403" t="s">
        <v>445</v>
      </c>
      <c r="C199" s="402" t="s">
        <v>312</v>
      </c>
      <c r="D199" s="402" t="s">
        <v>313</v>
      </c>
      <c r="E199" s="404">
        <v>1700238.51</v>
      </c>
      <c r="F199" s="398">
        <f t="shared" si="5"/>
        <v>0</v>
      </c>
      <c r="G199" s="399" t="str">
        <f t="shared" si="6"/>
        <v/>
      </c>
      <c r="H199" s="400">
        <f t="shared" si="8"/>
        <v>18309536.540000003</v>
      </c>
      <c r="I199" s="401">
        <f t="shared" si="9"/>
        <v>0</v>
      </c>
      <c r="J199" s="405" t="str">
        <f t="shared" si="7"/>
        <v/>
      </c>
      <c r="K199" s="405"/>
      <c r="L199" s="405"/>
      <c r="M199" s="224"/>
      <c r="N199" s="224"/>
      <c r="O199" s="224"/>
    </row>
    <row r="200" spans="1:15" ht="19.5" customHeight="1" x14ac:dyDescent="0.25">
      <c r="A200" s="402" t="s">
        <v>442</v>
      </c>
      <c r="B200" s="403" t="s">
        <v>446</v>
      </c>
      <c r="C200" s="402" t="s">
        <v>312</v>
      </c>
      <c r="D200" s="402" t="s">
        <v>313</v>
      </c>
      <c r="E200" s="404">
        <v>951885.59</v>
      </c>
      <c r="F200" s="398">
        <f t="shared" si="5"/>
        <v>0</v>
      </c>
      <c r="G200" s="399" t="str">
        <f t="shared" si="6"/>
        <v/>
      </c>
      <c r="H200" s="400">
        <f t="shared" si="8"/>
        <v>19261422.130000003</v>
      </c>
      <c r="I200" s="401">
        <f t="shared" si="9"/>
        <v>0</v>
      </c>
      <c r="J200" s="405" t="str">
        <f t="shared" si="7"/>
        <v/>
      </c>
      <c r="K200" s="405"/>
      <c r="L200" s="405"/>
      <c r="M200" s="224"/>
      <c r="N200" s="224"/>
      <c r="O200" s="224"/>
    </row>
    <row r="201" spans="1:15" ht="19.5" customHeight="1" x14ac:dyDescent="0.25">
      <c r="A201" s="402" t="s">
        <v>442</v>
      </c>
      <c r="B201" s="403" t="s">
        <v>447</v>
      </c>
      <c r="C201" s="402" t="s">
        <v>312</v>
      </c>
      <c r="D201" s="402" t="s">
        <v>313</v>
      </c>
      <c r="E201" s="404">
        <v>60000000</v>
      </c>
      <c r="F201" s="398" t="str">
        <f t="shared" si="5"/>
        <v>Выборка</v>
      </c>
      <c r="G201" s="399">
        <f t="shared" si="6"/>
        <v>60000000</v>
      </c>
      <c r="H201" s="400">
        <f t="shared" si="8"/>
        <v>19261422.130000003</v>
      </c>
      <c r="I201" s="401">
        <f t="shared" si="9"/>
        <v>0</v>
      </c>
      <c r="J201" s="405" t="str">
        <f t="shared" si="7"/>
        <v/>
      </c>
      <c r="K201" s="405"/>
      <c r="L201" s="405"/>
      <c r="M201" s="224"/>
      <c r="N201" s="224"/>
      <c r="O201" s="224"/>
    </row>
    <row r="202" spans="1:15" ht="19.5" customHeight="1" x14ac:dyDescent="0.25">
      <c r="A202" s="402" t="s">
        <v>442</v>
      </c>
      <c r="B202" s="403" t="s">
        <v>448</v>
      </c>
      <c r="C202" s="402" t="s">
        <v>312</v>
      </c>
      <c r="D202" s="402" t="s">
        <v>313</v>
      </c>
      <c r="E202" s="404">
        <v>1599810.86</v>
      </c>
      <c r="F202" s="398">
        <f t="shared" ref="F202:F265" si="10">IF(E202&gt;$C$4*1000,"Выборка",0)</f>
        <v>0</v>
      </c>
      <c r="G202" s="399" t="str">
        <f t="shared" ref="G202:G265" si="11">IF(F202=0,"",E202)</f>
        <v/>
      </c>
      <c r="H202" s="400">
        <f t="shared" si="8"/>
        <v>20861232.990000002</v>
      </c>
      <c r="I202" s="401">
        <f t="shared" si="9"/>
        <v>0</v>
      </c>
      <c r="J202" s="405" t="str">
        <f t="shared" ref="J202:J265" si="12">IF(I202=0,"",E202)</f>
        <v/>
      </c>
      <c r="K202" s="405"/>
      <c r="L202" s="405"/>
      <c r="M202" s="224"/>
      <c r="N202" s="224"/>
      <c r="O202" s="224"/>
    </row>
    <row r="203" spans="1:15" ht="19.5" customHeight="1" x14ac:dyDescent="0.25">
      <c r="A203" s="402" t="s">
        <v>449</v>
      </c>
      <c r="B203" s="403" t="s">
        <v>450</v>
      </c>
      <c r="C203" s="402" t="s">
        <v>312</v>
      </c>
      <c r="D203" s="402" t="s">
        <v>313</v>
      </c>
      <c r="E203" s="404">
        <v>72298.86</v>
      </c>
      <c r="F203" s="398">
        <f t="shared" si="10"/>
        <v>0</v>
      </c>
      <c r="G203" s="399" t="str">
        <f t="shared" si="11"/>
        <v/>
      </c>
      <c r="H203" s="400">
        <f t="shared" ref="H203:H266" si="13">IF(F203=0,IF((I202=0)*AND(F202=0),H202+E203,IF((F202&lt;&gt;0)*AND((H202&lt;=$E$17)),H202+E203,E203)),H202)</f>
        <v>20933531.850000001</v>
      </c>
      <c r="I203" s="401">
        <f t="shared" ref="I203:I266" si="14">IF((H203&gt;$E$17)*AND(F203=0),"Выборка",0)</f>
        <v>0</v>
      </c>
      <c r="J203" s="405" t="str">
        <f t="shared" si="12"/>
        <v/>
      </c>
      <c r="K203" s="405"/>
      <c r="L203" s="405"/>
      <c r="M203" s="224"/>
      <c r="N203" s="224"/>
      <c r="O203" s="224"/>
    </row>
    <row r="204" spans="1:15" ht="19.5" customHeight="1" x14ac:dyDescent="0.25">
      <c r="A204" s="402" t="s">
        <v>449</v>
      </c>
      <c r="B204" s="403" t="s">
        <v>450</v>
      </c>
      <c r="C204" s="402" t="s">
        <v>312</v>
      </c>
      <c r="D204" s="402" t="s">
        <v>313</v>
      </c>
      <c r="E204" s="404">
        <v>369714.34</v>
      </c>
      <c r="F204" s="398">
        <f t="shared" si="10"/>
        <v>0</v>
      </c>
      <c r="G204" s="399" t="str">
        <f t="shared" si="11"/>
        <v/>
      </c>
      <c r="H204" s="400">
        <f t="shared" si="13"/>
        <v>21303246.190000001</v>
      </c>
      <c r="I204" s="401">
        <f t="shared" si="14"/>
        <v>0</v>
      </c>
      <c r="J204" s="405" t="str">
        <f t="shared" si="12"/>
        <v/>
      </c>
      <c r="K204" s="405"/>
      <c r="L204" s="405"/>
      <c r="M204" s="224"/>
      <c r="N204" s="224"/>
      <c r="O204" s="224"/>
    </row>
    <row r="205" spans="1:15" ht="19.5" customHeight="1" x14ac:dyDescent="0.25">
      <c r="A205" s="402" t="s">
        <v>449</v>
      </c>
      <c r="B205" s="403" t="s">
        <v>450</v>
      </c>
      <c r="C205" s="402" t="s">
        <v>312</v>
      </c>
      <c r="D205" s="402" t="s">
        <v>313</v>
      </c>
      <c r="E205" s="404">
        <v>2009982.19</v>
      </c>
      <c r="F205" s="398">
        <f t="shared" si="10"/>
        <v>0</v>
      </c>
      <c r="G205" s="399" t="str">
        <f t="shared" si="11"/>
        <v/>
      </c>
      <c r="H205" s="400">
        <f t="shared" si="13"/>
        <v>23313228.380000003</v>
      </c>
      <c r="I205" s="401">
        <f t="shared" si="14"/>
        <v>0</v>
      </c>
      <c r="J205" s="405" t="str">
        <f t="shared" si="12"/>
        <v/>
      </c>
      <c r="K205" s="405"/>
      <c r="L205" s="405"/>
      <c r="M205" s="224"/>
      <c r="N205" s="224"/>
      <c r="O205" s="224"/>
    </row>
    <row r="206" spans="1:15" ht="19.5" customHeight="1" x14ac:dyDescent="0.25">
      <c r="A206" s="402" t="s">
        <v>449</v>
      </c>
      <c r="B206" s="403" t="s">
        <v>450</v>
      </c>
      <c r="C206" s="402" t="s">
        <v>312</v>
      </c>
      <c r="D206" s="402" t="s">
        <v>313</v>
      </c>
      <c r="E206" s="404">
        <v>1271487.51</v>
      </c>
      <c r="F206" s="398">
        <f t="shared" si="10"/>
        <v>0</v>
      </c>
      <c r="G206" s="399" t="str">
        <f t="shared" si="11"/>
        <v/>
      </c>
      <c r="H206" s="400">
        <f t="shared" si="13"/>
        <v>24584715.890000004</v>
      </c>
      <c r="I206" s="401">
        <f t="shared" si="14"/>
        <v>0</v>
      </c>
      <c r="J206" s="405" t="str">
        <f t="shared" si="12"/>
        <v/>
      </c>
      <c r="K206" s="405"/>
      <c r="L206" s="405"/>
      <c r="M206" s="224"/>
      <c r="N206" s="224"/>
      <c r="O206" s="224"/>
    </row>
    <row r="207" spans="1:15" ht="19.5" customHeight="1" x14ac:dyDescent="0.25">
      <c r="A207" s="402" t="s">
        <v>451</v>
      </c>
      <c r="B207" s="403" t="s">
        <v>452</v>
      </c>
      <c r="C207" s="402" t="s">
        <v>312</v>
      </c>
      <c r="D207" s="402" t="s">
        <v>313</v>
      </c>
      <c r="E207" s="404">
        <v>2278154.87</v>
      </c>
      <c r="F207" s="398">
        <f t="shared" si="10"/>
        <v>0</v>
      </c>
      <c r="G207" s="399" t="str">
        <f t="shared" si="11"/>
        <v/>
      </c>
      <c r="H207" s="400">
        <f t="shared" si="13"/>
        <v>26862870.760000005</v>
      </c>
      <c r="I207" s="401" t="str">
        <f t="shared" si="14"/>
        <v>Выборка</v>
      </c>
      <c r="J207" s="405">
        <f t="shared" si="12"/>
        <v>2278154.87</v>
      </c>
      <c r="K207" s="405"/>
      <c r="L207" s="405"/>
      <c r="M207" s="224"/>
      <c r="N207" s="224"/>
      <c r="O207" s="224"/>
    </row>
    <row r="208" spans="1:15" ht="19.5" customHeight="1" x14ac:dyDescent="0.25">
      <c r="A208" s="402" t="s">
        <v>451</v>
      </c>
      <c r="B208" s="403" t="s">
        <v>453</v>
      </c>
      <c r="C208" s="402" t="s">
        <v>312</v>
      </c>
      <c r="D208" s="402" t="s">
        <v>313</v>
      </c>
      <c r="E208" s="404">
        <v>476347.87</v>
      </c>
      <c r="F208" s="398">
        <f t="shared" si="10"/>
        <v>0</v>
      </c>
      <c r="G208" s="399" t="str">
        <f t="shared" si="11"/>
        <v/>
      </c>
      <c r="H208" s="400">
        <f t="shared" si="13"/>
        <v>476347.87</v>
      </c>
      <c r="I208" s="401">
        <f t="shared" si="14"/>
        <v>0</v>
      </c>
      <c r="J208" s="405" t="str">
        <f t="shared" si="12"/>
        <v/>
      </c>
      <c r="K208" s="405"/>
      <c r="L208" s="405"/>
      <c r="M208" s="224"/>
      <c r="N208" s="224"/>
      <c r="O208" s="224"/>
    </row>
    <row r="209" spans="1:15" ht="19.5" customHeight="1" x14ac:dyDescent="0.25">
      <c r="A209" s="402" t="s">
        <v>451</v>
      </c>
      <c r="B209" s="403" t="s">
        <v>453</v>
      </c>
      <c r="C209" s="402" t="s">
        <v>312</v>
      </c>
      <c r="D209" s="402" t="s">
        <v>313</v>
      </c>
      <c r="E209" s="404">
        <v>1776220.46</v>
      </c>
      <c r="F209" s="398">
        <f t="shared" si="10"/>
        <v>0</v>
      </c>
      <c r="G209" s="399" t="str">
        <f t="shared" si="11"/>
        <v/>
      </c>
      <c r="H209" s="400">
        <f t="shared" si="13"/>
        <v>2252568.33</v>
      </c>
      <c r="I209" s="401">
        <f t="shared" si="14"/>
        <v>0</v>
      </c>
      <c r="J209" s="405" t="str">
        <f t="shared" si="12"/>
        <v/>
      </c>
      <c r="K209" s="405"/>
      <c r="L209" s="405"/>
      <c r="M209" s="224"/>
      <c r="N209" s="224"/>
      <c r="O209" s="224"/>
    </row>
    <row r="210" spans="1:15" ht="19.5" customHeight="1" x14ac:dyDescent="0.25">
      <c r="A210" s="402" t="s">
        <v>454</v>
      </c>
      <c r="B210" s="403" t="s">
        <v>455</v>
      </c>
      <c r="C210" s="402" t="s">
        <v>312</v>
      </c>
      <c r="D210" s="402" t="s">
        <v>313</v>
      </c>
      <c r="E210" s="404">
        <v>4149626.37</v>
      </c>
      <c r="F210" s="398">
        <f t="shared" si="10"/>
        <v>0</v>
      </c>
      <c r="G210" s="399" t="str">
        <f t="shared" si="11"/>
        <v/>
      </c>
      <c r="H210" s="400">
        <f t="shared" si="13"/>
        <v>6402194.7000000002</v>
      </c>
      <c r="I210" s="401">
        <f t="shared" si="14"/>
        <v>0</v>
      </c>
      <c r="J210" s="405" t="str">
        <f t="shared" si="12"/>
        <v/>
      </c>
      <c r="K210" s="405"/>
      <c r="L210" s="405"/>
      <c r="M210" s="224"/>
      <c r="N210" s="224"/>
      <c r="O210" s="224"/>
    </row>
    <row r="211" spans="1:15" ht="19.5" customHeight="1" x14ac:dyDescent="0.25">
      <c r="A211" s="402" t="s">
        <v>454</v>
      </c>
      <c r="B211" s="403" t="s">
        <v>455</v>
      </c>
      <c r="C211" s="402" t="s">
        <v>312</v>
      </c>
      <c r="D211" s="402" t="s">
        <v>313</v>
      </c>
      <c r="E211" s="404">
        <v>1036483.33</v>
      </c>
      <c r="F211" s="398">
        <f t="shared" si="10"/>
        <v>0</v>
      </c>
      <c r="G211" s="399" t="str">
        <f t="shared" si="11"/>
        <v/>
      </c>
      <c r="H211" s="400">
        <f t="shared" si="13"/>
        <v>7438678.0300000003</v>
      </c>
      <c r="I211" s="401">
        <f t="shared" si="14"/>
        <v>0</v>
      </c>
      <c r="J211" s="405" t="str">
        <f t="shared" si="12"/>
        <v/>
      </c>
      <c r="K211" s="405"/>
      <c r="L211" s="405"/>
      <c r="M211" s="224"/>
      <c r="N211" s="224"/>
      <c r="O211" s="224"/>
    </row>
    <row r="212" spans="1:15" ht="19.5" customHeight="1" x14ac:dyDescent="0.25">
      <c r="A212" s="402" t="s">
        <v>456</v>
      </c>
      <c r="B212" s="403" t="s">
        <v>457</v>
      </c>
      <c r="C212" s="402" t="s">
        <v>312</v>
      </c>
      <c r="D212" s="402" t="s">
        <v>313</v>
      </c>
      <c r="E212" s="404">
        <v>1217022.54</v>
      </c>
      <c r="F212" s="398">
        <f t="shared" si="10"/>
        <v>0</v>
      </c>
      <c r="G212" s="399" t="str">
        <f t="shared" si="11"/>
        <v/>
      </c>
      <c r="H212" s="400">
        <f t="shared" si="13"/>
        <v>8655700.5700000003</v>
      </c>
      <c r="I212" s="401">
        <f t="shared" si="14"/>
        <v>0</v>
      </c>
      <c r="J212" s="405" t="str">
        <f t="shared" si="12"/>
        <v/>
      </c>
      <c r="K212" s="405"/>
      <c r="L212" s="405"/>
      <c r="M212" s="224"/>
      <c r="N212" s="224"/>
      <c r="O212" s="224"/>
    </row>
    <row r="213" spans="1:15" ht="19.5" customHeight="1" x14ac:dyDescent="0.25">
      <c r="A213" s="402" t="s">
        <v>456</v>
      </c>
      <c r="B213" s="403" t="s">
        <v>457</v>
      </c>
      <c r="C213" s="402" t="s">
        <v>312</v>
      </c>
      <c r="D213" s="402" t="s">
        <v>313</v>
      </c>
      <c r="E213" s="404">
        <v>2168039.9500000002</v>
      </c>
      <c r="F213" s="398">
        <f t="shared" si="10"/>
        <v>0</v>
      </c>
      <c r="G213" s="399" t="str">
        <f t="shared" si="11"/>
        <v/>
      </c>
      <c r="H213" s="400">
        <f t="shared" si="13"/>
        <v>10823740.52</v>
      </c>
      <c r="I213" s="401">
        <f t="shared" si="14"/>
        <v>0</v>
      </c>
      <c r="J213" s="405" t="str">
        <f t="shared" si="12"/>
        <v/>
      </c>
      <c r="K213" s="405"/>
      <c r="L213" s="405"/>
      <c r="M213" s="224"/>
      <c r="N213" s="224"/>
      <c r="O213" s="224"/>
    </row>
    <row r="214" spans="1:15" ht="19.5" customHeight="1" x14ac:dyDescent="0.25">
      <c r="A214" s="402" t="s">
        <v>458</v>
      </c>
      <c r="B214" s="403" t="s">
        <v>459</v>
      </c>
      <c r="C214" s="402" t="s">
        <v>312</v>
      </c>
      <c r="D214" s="402" t="s">
        <v>313</v>
      </c>
      <c r="E214" s="404">
        <v>3162421.37</v>
      </c>
      <c r="F214" s="398">
        <f t="shared" si="10"/>
        <v>0</v>
      </c>
      <c r="G214" s="399" t="str">
        <f t="shared" si="11"/>
        <v/>
      </c>
      <c r="H214" s="400">
        <f t="shared" si="13"/>
        <v>13986161.890000001</v>
      </c>
      <c r="I214" s="401">
        <f t="shared" si="14"/>
        <v>0</v>
      </c>
      <c r="J214" s="405" t="str">
        <f t="shared" si="12"/>
        <v/>
      </c>
      <c r="K214" s="405"/>
      <c r="L214" s="405"/>
      <c r="M214" s="224"/>
      <c r="N214" s="224"/>
      <c r="O214" s="224"/>
    </row>
    <row r="215" spans="1:15" ht="19.5" customHeight="1" x14ac:dyDescent="0.25">
      <c r="A215" s="402" t="s">
        <v>458</v>
      </c>
      <c r="B215" s="403" t="s">
        <v>459</v>
      </c>
      <c r="C215" s="402" t="s">
        <v>312</v>
      </c>
      <c r="D215" s="402" t="s">
        <v>313</v>
      </c>
      <c r="E215" s="404">
        <v>777787.4</v>
      </c>
      <c r="F215" s="398">
        <f t="shared" si="10"/>
        <v>0</v>
      </c>
      <c r="G215" s="399" t="str">
        <f t="shared" si="11"/>
        <v/>
      </c>
      <c r="H215" s="400">
        <f t="shared" si="13"/>
        <v>14763949.290000001</v>
      </c>
      <c r="I215" s="401">
        <f t="shared" si="14"/>
        <v>0</v>
      </c>
      <c r="J215" s="405" t="str">
        <f t="shared" si="12"/>
        <v/>
      </c>
      <c r="K215" s="405"/>
      <c r="L215" s="405"/>
      <c r="M215" s="224"/>
      <c r="N215" s="224"/>
      <c r="O215" s="224"/>
    </row>
    <row r="216" spans="1:15" ht="19.5" customHeight="1" x14ac:dyDescent="0.25">
      <c r="A216" s="402" t="s">
        <v>460</v>
      </c>
      <c r="B216" s="403" t="s">
        <v>461</v>
      </c>
      <c r="C216" s="402" t="s">
        <v>312</v>
      </c>
      <c r="D216" s="402" t="s">
        <v>313</v>
      </c>
      <c r="E216" s="404">
        <v>1335012.56</v>
      </c>
      <c r="F216" s="398">
        <f t="shared" si="10"/>
        <v>0</v>
      </c>
      <c r="G216" s="399" t="str">
        <f t="shared" si="11"/>
        <v/>
      </c>
      <c r="H216" s="400">
        <f t="shared" si="13"/>
        <v>16098961.850000001</v>
      </c>
      <c r="I216" s="401">
        <f t="shared" si="14"/>
        <v>0</v>
      </c>
      <c r="J216" s="405" t="str">
        <f t="shared" si="12"/>
        <v/>
      </c>
      <c r="K216" s="405"/>
      <c r="L216" s="405"/>
      <c r="M216" s="224"/>
      <c r="N216" s="224"/>
      <c r="O216" s="224"/>
    </row>
    <row r="217" spans="1:15" ht="19.5" customHeight="1" x14ac:dyDescent="0.25">
      <c r="A217" s="402" t="s">
        <v>460</v>
      </c>
      <c r="B217" s="403" t="s">
        <v>461</v>
      </c>
      <c r="C217" s="402" t="s">
        <v>312</v>
      </c>
      <c r="D217" s="402" t="s">
        <v>313</v>
      </c>
      <c r="E217" s="404">
        <v>2738803.96</v>
      </c>
      <c r="F217" s="398">
        <f t="shared" si="10"/>
        <v>0</v>
      </c>
      <c r="G217" s="399" t="str">
        <f t="shared" si="11"/>
        <v/>
      </c>
      <c r="H217" s="400">
        <f t="shared" si="13"/>
        <v>18837765.810000002</v>
      </c>
      <c r="I217" s="401">
        <f t="shared" si="14"/>
        <v>0</v>
      </c>
      <c r="J217" s="405" t="str">
        <f t="shared" si="12"/>
        <v/>
      </c>
      <c r="K217" s="405"/>
      <c r="L217" s="405"/>
      <c r="M217" s="224"/>
      <c r="N217" s="224"/>
      <c r="O217" s="224"/>
    </row>
    <row r="218" spans="1:15" ht="19.5" customHeight="1" x14ac:dyDescent="0.25">
      <c r="A218" s="402" t="s">
        <v>460</v>
      </c>
      <c r="B218" s="403" t="s">
        <v>461</v>
      </c>
      <c r="C218" s="402" t="s">
        <v>312</v>
      </c>
      <c r="D218" s="402" t="s">
        <v>313</v>
      </c>
      <c r="E218" s="404">
        <v>3636979.81</v>
      </c>
      <c r="F218" s="398">
        <f t="shared" si="10"/>
        <v>0</v>
      </c>
      <c r="G218" s="399" t="str">
        <f t="shared" si="11"/>
        <v/>
      </c>
      <c r="H218" s="400">
        <f t="shared" si="13"/>
        <v>22474745.620000001</v>
      </c>
      <c r="I218" s="401">
        <f t="shared" si="14"/>
        <v>0</v>
      </c>
      <c r="J218" s="405" t="str">
        <f t="shared" si="12"/>
        <v/>
      </c>
      <c r="K218" s="405"/>
      <c r="L218" s="405"/>
      <c r="M218" s="224"/>
      <c r="N218" s="224"/>
      <c r="O218" s="224"/>
    </row>
    <row r="219" spans="1:15" ht="19.5" customHeight="1" x14ac:dyDescent="0.25">
      <c r="A219" s="402" t="s">
        <v>462</v>
      </c>
      <c r="B219" s="403" t="s">
        <v>463</v>
      </c>
      <c r="C219" s="402" t="s">
        <v>312</v>
      </c>
      <c r="D219" s="402" t="s">
        <v>313</v>
      </c>
      <c r="E219" s="404">
        <v>3463251.17</v>
      </c>
      <c r="F219" s="398">
        <f t="shared" si="10"/>
        <v>0</v>
      </c>
      <c r="G219" s="399" t="str">
        <f t="shared" si="11"/>
        <v/>
      </c>
      <c r="H219" s="400">
        <f t="shared" si="13"/>
        <v>25937996.789999999</v>
      </c>
      <c r="I219" s="401">
        <f t="shared" si="14"/>
        <v>0</v>
      </c>
      <c r="J219" s="405" t="str">
        <f t="shared" si="12"/>
        <v/>
      </c>
      <c r="K219" s="405"/>
      <c r="L219" s="405"/>
      <c r="M219" s="224"/>
      <c r="N219" s="224"/>
      <c r="O219" s="224"/>
    </row>
    <row r="220" spans="1:15" ht="19.5" customHeight="1" x14ac:dyDescent="0.25">
      <c r="A220" s="402" t="s">
        <v>464</v>
      </c>
      <c r="B220" s="403" t="s">
        <v>465</v>
      </c>
      <c r="C220" s="402" t="s">
        <v>312</v>
      </c>
      <c r="D220" s="402" t="s">
        <v>313</v>
      </c>
      <c r="E220" s="404">
        <v>1746056.2</v>
      </c>
      <c r="F220" s="398">
        <f t="shared" si="10"/>
        <v>0</v>
      </c>
      <c r="G220" s="399" t="str">
        <f t="shared" si="11"/>
        <v/>
      </c>
      <c r="H220" s="400">
        <f t="shared" si="13"/>
        <v>27684052.989999998</v>
      </c>
      <c r="I220" s="401" t="str">
        <f t="shared" si="14"/>
        <v>Выборка</v>
      </c>
      <c r="J220" s="405">
        <f t="shared" si="12"/>
        <v>1746056.2</v>
      </c>
      <c r="K220" s="405"/>
      <c r="L220" s="405"/>
      <c r="M220" s="224"/>
      <c r="N220" s="224"/>
      <c r="O220" s="224"/>
    </row>
    <row r="221" spans="1:15" ht="19.5" customHeight="1" x14ac:dyDescent="0.25">
      <c r="A221" s="402" t="s">
        <v>464</v>
      </c>
      <c r="B221" s="403" t="s">
        <v>465</v>
      </c>
      <c r="C221" s="402" t="s">
        <v>312</v>
      </c>
      <c r="D221" s="402" t="s">
        <v>313</v>
      </c>
      <c r="E221" s="404">
        <v>810632.54</v>
      </c>
      <c r="F221" s="398">
        <f t="shared" si="10"/>
        <v>0</v>
      </c>
      <c r="G221" s="399" t="str">
        <f t="shared" si="11"/>
        <v/>
      </c>
      <c r="H221" s="400">
        <f t="shared" si="13"/>
        <v>810632.54</v>
      </c>
      <c r="I221" s="401">
        <f t="shared" si="14"/>
        <v>0</v>
      </c>
      <c r="J221" s="405" t="str">
        <f t="shared" si="12"/>
        <v/>
      </c>
      <c r="K221" s="405"/>
      <c r="L221" s="405"/>
      <c r="M221" s="224"/>
      <c r="N221" s="224"/>
      <c r="O221" s="224"/>
    </row>
    <row r="222" spans="1:15" ht="19.5" customHeight="1" x14ac:dyDescent="0.25">
      <c r="A222" s="402" t="s">
        <v>464</v>
      </c>
      <c r="B222" s="403" t="s">
        <v>466</v>
      </c>
      <c r="C222" s="402" t="s">
        <v>312</v>
      </c>
      <c r="D222" s="402" t="s">
        <v>313</v>
      </c>
      <c r="E222" s="404">
        <v>421040.91</v>
      </c>
      <c r="F222" s="398">
        <f t="shared" si="10"/>
        <v>0</v>
      </c>
      <c r="G222" s="399" t="str">
        <f t="shared" si="11"/>
        <v/>
      </c>
      <c r="H222" s="400">
        <f t="shared" si="13"/>
        <v>1231673.45</v>
      </c>
      <c r="I222" s="401">
        <f t="shared" si="14"/>
        <v>0</v>
      </c>
      <c r="J222" s="405" t="str">
        <f t="shared" si="12"/>
        <v/>
      </c>
      <c r="K222" s="405"/>
      <c r="L222" s="405"/>
      <c r="M222" s="224"/>
      <c r="N222" s="224"/>
      <c r="O222" s="224"/>
    </row>
    <row r="223" spans="1:15" ht="19.5" customHeight="1" x14ac:dyDescent="0.25">
      <c r="A223" s="402" t="s">
        <v>467</v>
      </c>
      <c r="B223" s="403" t="s">
        <v>468</v>
      </c>
      <c r="C223" s="402" t="s">
        <v>312</v>
      </c>
      <c r="D223" s="402" t="s">
        <v>313</v>
      </c>
      <c r="E223" s="404">
        <v>2666020.8199999998</v>
      </c>
      <c r="F223" s="398">
        <f t="shared" si="10"/>
        <v>0</v>
      </c>
      <c r="G223" s="399" t="str">
        <f t="shared" si="11"/>
        <v/>
      </c>
      <c r="H223" s="400">
        <f t="shared" si="13"/>
        <v>3897694.2699999996</v>
      </c>
      <c r="I223" s="401">
        <f t="shared" si="14"/>
        <v>0</v>
      </c>
      <c r="J223" s="405" t="str">
        <f t="shared" si="12"/>
        <v/>
      </c>
      <c r="K223" s="405"/>
      <c r="L223" s="405"/>
      <c r="M223" s="224"/>
      <c r="N223" s="224"/>
      <c r="O223" s="224"/>
    </row>
    <row r="224" spans="1:15" ht="19.5" customHeight="1" x14ac:dyDescent="0.25">
      <c r="A224" s="402" t="s">
        <v>467</v>
      </c>
      <c r="B224" s="403" t="s">
        <v>468</v>
      </c>
      <c r="C224" s="402" t="s">
        <v>312</v>
      </c>
      <c r="D224" s="402" t="s">
        <v>313</v>
      </c>
      <c r="E224" s="404">
        <v>1786999.1</v>
      </c>
      <c r="F224" s="398">
        <f t="shared" si="10"/>
        <v>0</v>
      </c>
      <c r="G224" s="399" t="str">
        <f t="shared" si="11"/>
        <v/>
      </c>
      <c r="H224" s="400">
        <f t="shared" si="13"/>
        <v>5684693.3699999992</v>
      </c>
      <c r="I224" s="401">
        <f t="shared" si="14"/>
        <v>0</v>
      </c>
      <c r="J224" s="405" t="str">
        <f t="shared" si="12"/>
        <v/>
      </c>
      <c r="K224" s="405"/>
      <c r="L224" s="405"/>
      <c r="M224" s="224"/>
      <c r="N224" s="224"/>
      <c r="O224" s="224"/>
    </row>
    <row r="225" spans="1:15" ht="19.5" customHeight="1" x14ac:dyDescent="0.25">
      <c r="A225" s="402" t="s">
        <v>467</v>
      </c>
      <c r="B225" s="403" t="s">
        <v>469</v>
      </c>
      <c r="C225" s="402" t="s">
        <v>312</v>
      </c>
      <c r="D225" s="402" t="s">
        <v>313</v>
      </c>
      <c r="E225" s="404">
        <v>2594837.9700000002</v>
      </c>
      <c r="F225" s="398">
        <f t="shared" si="10"/>
        <v>0</v>
      </c>
      <c r="G225" s="399" t="str">
        <f t="shared" si="11"/>
        <v/>
      </c>
      <c r="H225" s="400">
        <f t="shared" si="13"/>
        <v>8279531.3399999999</v>
      </c>
      <c r="I225" s="401">
        <f t="shared" si="14"/>
        <v>0</v>
      </c>
      <c r="J225" s="405" t="str">
        <f t="shared" si="12"/>
        <v/>
      </c>
      <c r="K225" s="405"/>
      <c r="L225" s="405"/>
      <c r="M225" s="224"/>
      <c r="N225" s="224"/>
      <c r="O225" s="224"/>
    </row>
    <row r="226" spans="1:15" ht="19.5" customHeight="1" x14ac:dyDescent="0.25">
      <c r="A226" s="402" t="s">
        <v>470</v>
      </c>
      <c r="B226" s="403" t="s">
        <v>471</v>
      </c>
      <c r="C226" s="402" t="s">
        <v>312</v>
      </c>
      <c r="D226" s="402" t="s">
        <v>313</v>
      </c>
      <c r="E226" s="404">
        <v>1323127.1100000001</v>
      </c>
      <c r="F226" s="398">
        <f t="shared" si="10"/>
        <v>0</v>
      </c>
      <c r="G226" s="399" t="str">
        <f t="shared" si="11"/>
        <v/>
      </c>
      <c r="H226" s="400">
        <f t="shared" si="13"/>
        <v>9602658.4499999993</v>
      </c>
      <c r="I226" s="401">
        <f t="shared" si="14"/>
        <v>0</v>
      </c>
      <c r="J226" s="405" t="str">
        <f t="shared" si="12"/>
        <v/>
      </c>
      <c r="K226" s="405"/>
      <c r="L226" s="405"/>
      <c r="M226" s="224"/>
      <c r="N226" s="224"/>
      <c r="O226" s="224"/>
    </row>
    <row r="227" spans="1:15" ht="19.5" customHeight="1" x14ac:dyDescent="0.25">
      <c r="A227" s="402" t="s">
        <v>470</v>
      </c>
      <c r="B227" s="403" t="s">
        <v>471</v>
      </c>
      <c r="C227" s="402" t="s">
        <v>312</v>
      </c>
      <c r="D227" s="402" t="s">
        <v>313</v>
      </c>
      <c r="E227" s="404">
        <v>1636070.49</v>
      </c>
      <c r="F227" s="398">
        <f t="shared" si="10"/>
        <v>0</v>
      </c>
      <c r="G227" s="399" t="str">
        <f t="shared" si="11"/>
        <v/>
      </c>
      <c r="H227" s="400">
        <f t="shared" si="13"/>
        <v>11238728.939999999</v>
      </c>
      <c r="I227" s="401">
        <f t="shared" si="14"/>
        <v>0</v>
      </c>
      <c r="J227" s="405" t="str">
        <f t="shared" si="12"/>
        <v/>
      </c>
      <c r="K227" s="405"/>
      <c r="L227" s="405"/>
      <c r="M227" s="224"/>
      <c r="N227" s="224"/>
      <c r="O227" s="224"/>
    </row>
    <row r="228" spans="1:15" ht="19.5" customHeight="1" x14ac:dyDescent="0.25">
      <c r="A228" s="402" t="s">
        <v>472</v>
      </c>
      <c r="B228" s="403" t="s">
        <v>473</v>
      </c>
      <c r="C228" s="402" t="s">
        <v>312</v>
      </c>
      <c r="D228" s="402" t="s">
        <v>313</v>
      </c>
      <c r="E228" s="404">
        <v>3423664.33</v>
      </c>
      <c r="F228" s="398">
        <f t="shared" si="10"/>
        <v>0</v>
      </c>
      <c r="G228" s="399" t="str">
        <f t="shared" si="11"/>
        <v/>
      </c>
      <c r="H228" s="400">
        <f t="shared" si="13"/>
        <v>14662393.27</v>
      </c>
      <c r="I228" s="401">
        <f t="shared" si="14"/>
        <v>0</v>
      </c>
      <c r="J228" s="405" t="str">
        <f t="shared" si="12"/>
        <v/>
      </c>
      <c r="K228" s="405"/>
      <c r="L228" s="405"/>
      <c r="M228" s="224"/>
      <c r="N228" s="224"/>
      <c r="O228" s="224"/>
    </row>
    <row r="229" spans="1:15" ht="19.5" customHeight="1" x14ac:dyDescent="0.25">
      <c r="A229" s="402" t="s">
        <v>472</v>
      </c>
      <c r="B229" s="403" t="s">
        <v>474</v>
      </c>
      <c r="C229" s="402" t="s">
        <v>312</v>
      </c>
      <c r="D229" s="402" t="s">
        <v>313</v>
      </c>
      <c r="E229" s="404">
        <v>463752.27</v>
      </c>
      <c r="F229" s="398">
        <f t="shared" si="10"/>
        <v>0</v>
      </c>
      <c r="G229" s="399" t="str">
        <f t="shared" si="11"/>
        <v/>
      </c>
      <c r="H229" s="400">
        <f t="shared" si="13"/>
        <v>15126145.539999999</v>
      </c>
      <c r="I229" s="401">
        <f t="shared" si="14"/>
        <v>0</v>
      </c>
      <c r="J229" s="405" t="str">
        <f t="shared" si="12"/>
        <v/>
      </c>
      <c r="K229" s="405"/>
      <c r="L229" s="405"/>
      <c r="M229" s="224"/>
      <c r="N229" s="224"/>
      <c r="O229" s="224"/>
    </row>
    <row r="230" spans="1:15" ht="19.5" customHeight="1" x14ac:dyDescent="0.25">
      <c r="A230" s="402" t="s">
        <v>472</v>
      </c>
      <c r="B230" s="403" t="s">
        <v>474</v>
      </c>
      <c r="C230" s="402" t="s">
        <v>312</v>
      </c>
      <c r="D230" s="402" t="s">
        <v>313</v>
      </c>
      <c r="E230" s="404">
        <v>988331.7</v>
      </c>
      <c r="F230" s="398">
        <f t="shared" si="10"/>
        <v>0</v>
      </c>
      <c r="G230" s="399" t="str">
        <f t="shared" si="11"/>
        <v/>
      </c>
      <c r="H230" s="400">
        <f t="shared" si="13"/>
        <v>16114477.239999998</v>
      </c>
      <c r="I230" s="401">
        <f t="shared" si="14"/>
        <v>0</v>
      </c>
      <c r="J230" s="405" t="str">
        <f t="shared" si="12"/>
        <v/>
      </c>
      <c r="K230" s="405"/>
      <c r="L230" s="405"/>
      <c r="M230" s="224"/>
      <c r="N230" s="224"/>
      <c r="O230" s="224"/>
    </row>
    <row r="231" spans="1:15" ht="19.5" customHeight="1" x14ac:dyDescent="0.25">
      <c r="A231" s="402" t="s">
        <v>475</v>
      </c>
      <c r="B231" s="403" t="s">
        <v>476</v>
      </c>
      <c r="C231" s="402" t="s">
        <v>312</v>
      </c>
      <c r="D231" s="402" t="s">
        <v>313</v>
      </c>
      <c r="E231" s="404">
        <v>3083691.48</v>
      </c>
      <c r="F231" s="398">
        <f t="shared" si="10"/>
        <v>0</v>
      </c>
      <c r="G231" s="399" t="str">
        <f t="shared" si="11"/>
        <v/>
      </c>
      <c r="H231" s="400">
        <f t="shared" si="13"/>
        <v>19198168.719999999</v>
      </c>
      <c r="I231" s="401">
        <f t="shared" si="14"/>
        <v>0</v>
      </c>
      <c r="J231" s="405" t="str">
        <f t="shared" si="12"/>
        <v/>
      </c>
      <c r="K231" s="405"/>
      <c r="L231" s="405"/>
      <c r="M231" s="224"/>
      <c r="N231" s="224"/>
      <c r="O231" s="224"/>
    </row>
    <row r="232" spans="1:15" ht="19.5" customHeight="1" x14ac:dyDescent="0.25">
      <c r="A232" s="402" t="s">
        <v>475</v>
      </c>
      <c r="B232" s="403" t="s">
        <v>476</v>
      </c>
      <c r="C232" s="402" t="s">
        <v>312</v>
      </c>
      <c r="D232" s="402" t="s">
        <v>313</v>
      </c>
      <c r="E232" s="404">
        <v>309231.25</v>
      </c>
      <c r="F232" s="398">
        <f t="shared" si="10"/>
        <v>0</v>
      </c>
      <c r="G232" s="399" t="str">
        <f t="shared" si="11"/>
        <v/>
      </c>
      <c r="H232" s="400">
        <f t="shared" si="13"/>
        <v>19507399.969999999</v>
      </c>
      <c r="I232" s="401">
        <f t="shared" si="14"/>
        <v>0</v>
      </c>
      <c r="J232" s="405" t="str">
        <f t="shared" si="12"/>
        <v/>
      </c>
      <c r="K232" s="405"/>
      <c r="L232" s="405"/>
      <c r="M232" s="224"/>
      <c r="N232" s="224"/>
      <c r="O232" s="224"/>
    </row>
    <row r="233" spans="1:15" ht="19.5" customHeight="1" x14ac:dyDescent="0.25">
      <c r="A233" s="402" t="s">
        <v>475</v>
      </c>
      <c r="B233" s="403" t="s">
        <v>476</v>
      </c>
      <c r="C233" s="402" t="s">
        <v>312</v>
      </c>
      <c r="D233" s="402" t="s">
        <v>313</v>
      </c>
      <c r="E233" s="404">
        <v>327994.81</v>
      </c>
      <c r="F233" s="398">
        <f t="shared" si="10"/>
        <v>0</v>
      </c>
      <c r="G233" s="399" t="str">
        <f t="shared" si="11"/>
        <v/>
      </c>
      <c r="H233" s="400">
        <f t="shared" si="13"/>
        <v>19835394.779999997</v>
      </c>
      <c r="I233" s="401">
        <f t="shared" si="14"/>
        <v>0</v>
      </c>
      <c r="J233" s="405" t="str">
        <f t="shared" si="12"/>
        <v/>
      </c>
      <c r="K233" s="405"/>
      <c r="L233" s="405"/>
      <c r="M233" s="224"/>
      <c r="N233" s="224"/>
      <c r="O233" s="224"/>
    </row>
    <row r="234" spans="1:15" ht="19.5" customHeight="1" x14ac:dyDescent="0.25">
      <c r="A234" s="402" t="s">
        <v>475</v>
      </c>
      <c r="B234" s="403" t="s">
        <v>477</v>
      </c>
      <c r="C234" s="402" t="s">
        <v>312</v>
      </c>
      <c r="D234" s="402" t="s">
        <v>313</v>
      </c>
      <c r="E234" s="404">
        <v>1385484.87</v>
      </c>
      <c r="F234" s="398">
        <f t="shared" si="10"/>
        <v>0</v>
      </c>
      <c r="G234" s="399" t="str">
        <f t="shared" si="11"/>
        <v/>
      </c>
      <c r="H234" s="400">
        <f t="shared" si="13"/>
        <v>21220879.649999999</v>
      </c>
      <c r="I234" s="401">
        <f t="shared" si="14"/>
        <v>0</v>
      </c>
      <c r="J234" s="405" t="str">
        <f t="shared" si="12"/>
        <v/>
      </c>
      <c r="K234" s="405"/>
      <c r="L234" s="405"/>
      <c r="M234" s="224"/>
      <c r="N234" s="224"/>
      <c r="O234" s="224"/>
    </row>
    <row r="235" spans="1:15" ht="19.5" customHeight="1" x14ac:dyDescent="0.25">
      <c r="A235" s="402" t="s">
        <v>475</v>
      </c>
      <c r="B235" s="403" t="s">
        <v>477</v>
      </c>
      <c r="C235" s="402" t="s">
        <v>312</v>
      </c>
      <c r="D235" s="402" t="s">
        <v>313</v>
      </c>
      <c r="E235" s="404">
        <v>1521524.23</v>
      </c>
      <c r="F235" s="398">
        <f t="shared" si="10"/>
        <v>0</v>
      </c>
      <c r="G235" s="399" t="str">
        <f t="shared" si="11"/>
        <v/>
      </c>
      <c r="H235" s="400">
        <f t="shared" si="13"/>
        <v>22742403.879999999</v>
      </c>
      <c r="I235" s="401">
        <f t="shared" si="14"/>
        <v>0</v>
      </c>
      <c r="J235" s="405" t="str">
        <f t="shared" si="12"/>
        <v/>
      </c>
      <c r="K235" s="405"/>
      <c r="L235" s="405"/>
      <c r="M235" s="224"/>
      <c r="N235" s="224"/>
      <c r="O235" s="224"/>
    </row>
    <row r="236" spans="1:15" ht="19.5" customHeight="1" x14ac:dyDescent="0.25">
      <c r="A236" s="402" t="s">
        <v>478</v>
      </c>
      <c r="B236" s="403" t="s">
        <v>479</v>
      </c>
      <c r="C236" s="402" t="s">
        <v>312</v>
      </c>
      <c r="D236" s="402" t="s">
        <v>313</v>
      </c>
      <c r="E236" s="404">
        <v>2006989.52</v>
      </c>
      <c r="F236" s="398">
        <f t="shared" si="10"/>
        <v>0</v>
      </c>
      <c r="G236" s="399" t="str">
        <f t="shared" si="11"/>
        <v/>
      </c>
      <c r="H236" s="400">
        <f t="shared" si="13"/>
        <v>24749393.399999999</v>
      </c>
      <c r="I236" s="401">
        <f t="shared" si="14"/>
        <v>0</v>
      </c>
      <c r="J236" s="405" t="str">
        <f t="shared" si="12"/>
        <v/>
      </c>
      <c r="K236" s="405"/>
      <c r="L236" s="405"/>
      <c r="M236" s="224"/>
      <c r="N236" s="224"/>
      <c r="O236" s="224"/>
    </row>
    <row r="237" spans="1:15" ht="19.5" customHeight="1" x14ac:dyDescent="0.25">
      <c r="A237" s="402" t="s">
        <v>478</v>
      </c>
      <c r="B237" s="403" t="s">
        <v>480</v>
      </c>
      <c r="C237" s="402" t="s">
        <v>312</v>
      </c>
      <c r="D237" s="402" t="s">
        <v>313</v>
      </c>
      <c r="E237" s="404">
        <v>1647392.37</v>
      </c>
      <c r="F237" s="398">
        <f t="shared" si="10"/>
        <v>0</v>
      </c>
      <c r="G237" s="399" t="str">
        <f t="shared" si="11"/>
        <v/>
      </c>
      <c r="H237" s="400">
        <f t="shared" si="13"/>
        <v>26396785.77</v>
      </c>
      <c r="I237" s="401" t="str">
        <f t="shared" si="14"/>
        <v>Выборка</v>
      </c>
      <c r="J237" s="405">
        <f t="shared" si="12"/>
        <v>1647392.37</v>
      </c>
      <c r="K237" s="405"/>
      <c r="L237" s="405"/>
      <c r="M237" s="224"/>
      <c r="N237" s="224"/>
      <c r="O237" s="224"/>
    </row>
    <row r="238" spans="1:15" ht="19.5" customHeight="1" x14ac:dyDescent="0.25">
      <c r="A238" s="402" t="s">
        <v>478</v>
      </c>
      <c r="B238" s="403" t="s">
        <v>480</v>
      </c>
      <c r="C238" s="402" t="s">
        <v>312</v>
      </c>
      <c r="D238" s="402" t="s">
        <v>313</v>
      </c>
      <c r="E238" s="404">
        <v>1682170.92</v>
      </c>
      <c r="F238" s="398">
        <f t="shared" si="10"/>
        <v>0</v>
      </c>
      <c r="G238" s="399" t="str">
        <f t="shared" si="11"/>
        <v/>
      </c>
      <c r="H238" s="400">
        <f t="shared" si="13"/>
        <v>1682170.92</v>
      </c>
      <c r="I238" s="401">
        <f t="shared" si="14"/>
        <v>0</v>
      </c>
      <c r="J238" s="405" t="str">
        <f t="shared" si="12"/>
        <v/>
      </c>
      <c r="K238" s="405"/>
      <c r="L238" s="405"/>
      <c r="M238" s="224"/>
      <c r="N238" s="224"/>
      <c r="O238" s="224"/>
    </row>
    <row r="239" spans="1:15" ht="19.5" customHeight="1" x14ac:dyDescent="0.25">
      <c r="A239" s="402" t="s">
        <v>481</v>
      </c>
      <c r="B239" s="403" t="s">
        <v>482</v>
      </c>
      <c r="C239" s="402" t="s">
        <v>312</v>
      </c>
      <c r="D239" s="402" t="s">
        <v>313</v>
      </c>
      <c r="E239" s="404">
        <v>2589081.87</v>
      </c>
      <c r="F239" s="398">
        <f t="shared" si="10"/>
        <v>0</v>
      </c>
      <c r="G239" s="399" t="str">
        <f t="shared" si="11"/>
        <v/>
      </c>
      <c r="H239" s="400">
        <f t="shared" si="13"/>
        <v>4271252.79</v>
      </c>
      <c r="I239" s="401">
        <f t="shared" si="14"/>
        <v>0</v>
      </c>
      <c r="J239" s="405" t="str">
        <f t="shared" si="12"/>
        <v/>
      </c>
      <c r="K239" s="405"/>
      <c r="L239" s="405"/>
      <c r="M239" s="224"/>
      <c r="N239" s="224"/>
      <c r="O239" s="224"/>
    </row>
    <row r="240" spans="1:15" ht="19.5" customHeight="1" x14ac:dyDescent="0.25">
      <c r="A240" s="402" t="s">
        <v>483</v>
      </c>
      <c r="B240" s="403" t="s">
        <v>484</v>
      </c>
      <c r="C240" s="402" t="s">
        <v>312</v>
      </c>
      <c r="D240" s="402" t="s">
        <v>313</v>
      </c>
      <c r="E240" s="404">
        <v>1738655.75</v>
      </c>
      <c r="F240" s="398">
        <f t="shared" si="10"/>
        <v>0</v>
      </c>
      <c r="G240" s="399" t="str">
        <f t="shared" si="11"/>
        <v/>
      </c>
      <c r="H240" s="400">
        <f t="shared" si="13"/>
        <v>6009908.54</v>
      </c>
      <c r="I240" s="401">
        <f t="shared" si="14"/>
        <v>0</v>
      </c>
      <c r="J240" s="405" t="str">
        <f t="shared" si="12"/>
        <v/>
      </c>
      <c r="K240" s="405"/>
      <c r="L240" s="405"/>
      <c r="M240" s="224"/>
      <c r="N240" s="224"/>
      <c r="O240" s="224"/>
    </row>
    <row r="241" spans="1:15" ht="19.5" customHeight="1" x14ac:dyDescent="0.25">
      <c r="A241" s="402" t="s">
        <v>483</v>
      </c>
      <c r="B241" s="403" t="s">
        <v>485</v>
      </c>
      <c r="C241" s="402" t="s">
        <v>312</v>
      </c>
      <c r="D241" s="402" t="s">
        <v>313</v>
      </c>
      <c r="E241" s="404">
        <v>1396166.58</v>
      </c>
      <c r="F241" s="398">
        <f t="shared" si="10"/>
        <v>0</v>
      </c>
      <c r="G241" s="399" t="str">
        <f t="shared" si="11"/>
        <v/>
      </c>
      <c r="H241" s="400">
        <f t="shared" si="13"/>
        <v>7406075.1200000001</v>
      </c>
      <c r="I241" s="401">
        <f t="shared" si="14"/>
        <v>0</v>
      </c>
      <c r="J241" s="405" t="str">
        <f t="shared" si="12"/>
        <v/>
      </c>
      <c r="K241" s="405"/>
      <c r="L241" s="405"/>
      <c r="M241" s="224"/>
      <c r="N241" s="224"/>
      <c r="O241" s="224"/>
    </row>
    <row r="242" spans="1:15" ht="19.5" customHeight="1" x14ac:dyDescent="0.25">
      <c r="A242" s="402" t="s">
        <v>486</v>
      </c>
      <c r="B242" s="403" t="s">
        <v>487</v>
      </c>
      <c r="C242" s="402" t="s">
        <v>312</v>
      </c>
      <c r="D242" s="402" t="s">
        <v>313</v>
      </c>
      <c r="E242" s="404">
        <v>2751421.75</v>
      </c>
      <c r="F242" s="398">
        <f t="shared" si="10"/>
        <v>0</v>
      </c>
      <c r="G242" s="399" t="str">
        <f t="shared" si="11"/>
        <v/>
      </c>
      <c r="H242" s="400">
        <f t="shared" si="13"/>
        <v>10157496.870000001</v>
      </c>
      <c r="I242" s="401">
        <f t="shared" si="14"/>
        <v>0</v>
      </c>
      <c r="J242" s="405" t="str">
        <f t="shared" si="12"/>
        <v/>
      </c>
      <c r="K242" s="405"/>
      <c r="L242" s="405"/>
      <c r="M242" s="224"/>
      <c r="N242" s="224"/>
      <c r="O242" s="224"/>
    </row>
    <row r="243" spans="1:15" ht="19.5" customHeight="1" x14ac:dyDescent="0.25">
      <c r="A243" s="402" t="s">
        <v>486</v>
      </c>
      <c r="B243" s="403" t="s">
        <v>488</v>
      </c>
      <c r="C243" s="402" t="s">
        <v>312</v>
      </c>
      <c r="D243" s="402" t="s">
        <v>313</v>
      </c>
      <c r="E243" s="404">
        <v>1084474.52</v>
      </c>
      <c r="F243" s="398">
        <f t="shared" si="10"/>
        <v>0</v>
      </c>
      <c r="G243" s="399" t="str">
        <f t="shared" si="11"/>
        <v/>
      </c>
      <c r="H243" s="400">
        <f t="shared" si="13"/>
        <v>11241971.390000001</v>
      </c>
      <c r="I243" s="401">
        <f t="shared" si="14"/>
        <v>0</v>
      </c>
      <c r="J243" s="405" t="str">
        <f t="shared" si="12"/>
        <v/>
      </c>
      <c r="K243" s="405"/>
      <c r="L243" s="405"/>
      <c r="M243" s="224"/>
      <c r="N243" s="224"/>
      <c r="O243" s="224"/>
    </row>
    <row r="244" spans="1:15" ht="19.5" customHeight="1" x14ac:dyDescent="0.25">
      <c r="A244" s="402" t="s">
        <v>489</v>
      </c>
      <c r="B244" s="403" t="s">
        <v>490</v>
      </c>
      <c r="C244" s="402" t="s">
        <v>312</v>
      </c>
      <c r="D244" s="402" t="s">
        <v>313</v>
      </c>
      <c r="E244" s="404">
        <v>1052191.6200000001</v>
      </c>
      <c r="F244" s="398">
        <f t="shared" si="10"/>
        <v>0</v>
      </c>
      <c r="G244" s="399" t="str">
        <f t="shared" si="11"/>
        <v/>
      </c>
      <c r="H244" s="400">
        <f t="shared" si="13"/>
        <v>12294163.010000002</v>
      </c>
      <c r="I244" s="401">
        <f t="shared" si="14"/>
        <v>0</v>
      </c>
      <c r="J244" s="405" t="str">
        <f t="shared" si="12"/>
        <v/>
      </c>
      <c r="K244" s="405"/>
      <c r="L244" s="405"/>
      <c r="M244" s="224"/>
      <c r="N244" s="224"/>
      <c r="O244" s="224"/>
    </row>
    <row r="245" spans="1:15" ht="19.5" customHeight="1" x14ac:dyDescent="0.25">
      <c r="A245" s="402" t="s">
        <v>489</v>
      </c>
      <c r="B245" s="403" t="s">
        <v>491</v>
      </c>
      <c r="C245" s="402" t="s">
        <v>312</v>
      </c>
      <c r="D245" s="402" t="s">
        <v>313</v>
      </c>
      <c r="E245" s="404">
        <v>1272070.1399999999</v>
      </c>
      <c r="F245" s="398">
        <f t="shared" si="10"/>
        <v>0</v>
      </c>
      <c r="G245" s="399" t="str">
        <f t="shared" si="11"/>
        <v/>
      </c>
      <c r="H245" s="400">
        <f t="shared" si="13"/>
        <v>13566233.150000002</v>
      </c>
      <c r="I245" s="401">
        <f t="shared" si="14"/>
        <v>0</v>
      </c>
      <c r="J245" s="405" t="str">
        <f t="shared" si="12"/>
        <v/>
      </c>
      <c r="K245" s="405"/>
      <c r="L245" s="405"/>
      <c r="M245" s="224"/>
      <c r="N245" s="224"/>
      <c r="O245" s="224"/>
    </row>
    <row r="246" spans="1:15" ht="19.5" customHeight="1" x14ac:dyDescent="0.25">
      <c r="A246" s="402" t="s">
        <v>492</v>
      </c>
      <c r="B246" s="403" t="s">
        <v>493</v>
      </c>
      <c r="C246" s="402" t="s">
        <v>312</v>
      </c>
      <c r="D246" s="402" t="s">
        <v>313</v>
      </c>
      <c r="E246" s="404">
        <v>2697286</v>
      </c>
      <c r="F246" s="398">
        <f t="shared" si="10"/>
        <v>0</v>
      </c>
      <c r="G246" s="399" t="str">
        <f t="shared" si="11"/>
        <v/>
      </c>
      <c r="H246" s="400">
        <f t="shared" si="13"/>
        <v>16263519.150000002</v>
      </c>
      <c r="I246" s="401">
        <f t="shared" si="14"/>
        <v>0</v>
      </c>
      <c r="J246" s="405" t="str">
        <f t="shared" si="12"/>
        <v/>
      </c>
      <c r="K246" s="405"/>
      <c r="L246" s="405"/>
      <c r="M246" s="224"/>
      <c r="N246" s="224"/>
      <c r="O246" s="224"/>
    </row>
    <row r="247" spans="1:15" ht="19.5" customHeight="1" x14ac:dyDescent="0.25">
      <c r="A247" s="402" t="s">
        <v>494</v>
      </c>
      <c r="B247" s="403" t="s">
        <v>495</v>
      </c>
      <c r="C247" s="402" t="s">
        <v>312</v>
      </c>
      <c r="D247" s="402" t="s">
        <v>313</v>
      </c>
      <c r="E247" s="404">
        <v>778319.25</v>
      </c>
      <c r="F247" s="398">
        <f t="shared" si="10"/>
        <v>0</v>
      </c>
      <c r="G247" s="399" t="str">
        <f t="shared" si="11"/>
        <v/>
      </c>
      <c r="H247" s="400">
        <f t="shared" si="13"/>
        <v>17041838.400000002</v>
      </c>
      <c r="I247" s="401">
        <f t="shared" si="14"/>
        <v>0</v>
      </c>
      <c r="J247" s="405" t="str">
        <f t="shared" si="12"/>
        <v/>
      </c>
      <c r="K247" s="405"/>
      <c r="L247" s="405"/>
      <c r="M247" s="224"/>
      <c r="N247" s="224"/>
      <c r="O247" s="224"/>
    </row>
    <row r="248" spans="1:15" ht="19.5" customHeight="1" x14ac:dyDescent="0.25">
      <c r="A248" s="402" t="s">
        <v>494</v>
      </c>
      <c r="B248" s="403" t="s">
        <v>496</v>
      </c>
      <c r="C248" s="402" t="s">
        <v>312</v>
      </c>
      <c r="D248" s="402" t="s">
        <v>313</v>
      </c>
      <c r="E248" s="404">
        <v>1824804.01</v>
      </c>
      <c r="F248" s="398">
        <f t="shared" si="10"/>
        <v>0</v>
      </c>
      <c r="G248" s="399" t="str">
        <f t="shared" si="11"/>
        <v/>
      </c>
      <c r="H248" s="400">
        <f t="shared" si="13"/>
        <v>18866642.410000004</v>
      </c>
      <c r="I248" s="401">
        <f t="shared" si="14"/>
        <v>0</v>
      </c>
      <c r="J248" s="405" t="str">
        <f t="shared" si="12"/>
        <v/>
      </c>
      <c r="K248" s="405"/>
      <c r="L248" s="405"/>
      <c r="M248" s="224"/>
      <c r="N248" s="224"/>
      <c r="O248" s="224"/>
    </row>
    <row r="249" spans="1:15" ht="19.5" customHeight="1" x14ac:dyDescent="0.25">
      <c r="A249" s="402" t="s">
        <v>494</v>
      </c>
      <c r="B249" s="403" t="s">
        <v>496</v>
      </c>
      <c r="C249" s="402" t="s">
        <v>312</v>
      </c>
      <c r="D249" s="402" t="s">
        <v>313</v>
      </c>
      <c r="E249" s="404">
        <v>1649369.12</v>
      </c>
      <c r="F249" s="398">
        <f t="shared" si="10"/>
        <v>0</v>
      </c>
      <c r="G249" s="399" t="str">
        <f t="shared" si="11"/>
        <v/>
      </c>
      <c r="H249" s="400">
        <f t="shared" si="13"/>
        <v>20516011.530000005</v>
      </c>
      <c r="I249" s="401">
        <f t="shared" si="14"/>
        <v>0</v>
      </c>
      <c r="J249" s="405" t="str">
        <f t="shared" si="12"/>
        <v/>
      </c>
      <c r="K249" s="405"/>
      <c r="L249" s="405"/>
      <c r="M249" s="224"/>
      <c r="N249" s="224"/>
      <c r="O249" s="224"/>
    </row>
    <row r="250" spans="1:15" ht="19.5" customHeight="1" x14ac:dyDescent="0.25">
      <c r="A250" s="402" t="s">
        <v>497</v>
      </c>
      <c r="B250" s="403" t="s">
        <v>498</v>
      </c>
      <c r="C250" s="402" t="s">
        <v>312</v>
      </c>
      <c r="D250" s="402" t="s">
        <v>313</v>
      </c>
      <c r="E250" s="404">
        <v>2602648.7000000002</v>
      </c>
      <c r="F250" s="398">
        <f t="shared" si="10"/>
        <v>0</v>
      </c>
      <c r="G250" s="399" t="str">
        <f t="shared" si="11"/>
        <v/>
      </c>
      <c r="H250" s="400">
        <f t="shared" si="13"/>
        <v>23118660.230000004</v>
      </c>
      <c r="I250" s="401">
        <f t="shared" si="14"/>
        <v>0</v>
      </c>
      <c r="J250" s="405" t="str">
        <f t="shared" si="12"/>
        <v/>
      </c>
      <c r="K250" s="405"/>
      <c r="L250" s="405"/>
      <c r="M250" s="224"/>
      <c r="N250" s="224"/>
      <c r="O250" s="224"/>
    </row>
    <row r="251" spans="1:15" ht="19.5" customHeight="1" x14ac:dyDescent="0.25">
      <c r="A251" s="402" t="s">
        <v>497</v>
      </c>
      <c r="B251" s="403" t="s">
        <v>498</v>
      </c>
      <c r="C251" s="402" t="s">
        <v>312</v>
      </c>
      <c r="D251" s="402" t="s">
        <v>313</v>
      </c>
      <c r="E251" s="404">
        <v>851408.47</v>
      </c>
      <c r="F251" s="398">
        <f t="shared" si="10"/>
        <v>0</v>
      </c>
      <c r="G251" s="399" t="str">
        <f t="shared" si="11"/>
        <v/>
      </c>
      <c r="H251" s="400">
        <f t="shared" si="13"/>
        <v>23970068.700000003</v>
      </c>
      <c r="I251" s="401">
        <f t="shared" si="14"/>
        <v>0</v>
      </c>
      <c r="J251" s="405" t="str">
        <f t="shared" si="12"/>
        <v/>
      </c>
      <c r="K251" s="405"/>
      <c r="L251" s="405"/>
      <c r="M251" s="224"/>
      <c r="N251" s="224"/>
      <c r="O251" s="224"/>
    </row>
    <row r="252" spans="1:15" ht="19.5" customHeight="1" x14ac:dyDescent="0.25">
      <c r="A252" s="402" t="s">
        <v>497</v>
      </c>
      <c r="B252" s="403" t="s">
        <v>499</v>
      </c>
      <c r="C252" s="402" t="s">
        <v>312</v>
      </c>
      <c r="D252" s="402" t="s">
        <v>313</v>
      </c>
      <c r="E252" s="404">
        <v>3488288.55</v>
      </c>
      <c r="F252" s="398">
        <f t="shared" si="10"/>
        <v>0</v>
      </c>
      <c r="G252" s="399" t="str">
        <f t="shared" si="11"/>
        <v/>
      </c>
      <c r="H252" s="400">
        <f t="shared" si="13"/>
        <v>27458357.250000004</v>
      </c>
      <c r="I252" s="401" t="str">
        <f t="shared" si="14"/>
        <v>Выборка</v>
      </c>
      <c r="J252" s="405">
        <f t="shared" si="12"/>
        <v>3488288.55</v>
      </c>
      <c r="K252" s="405"/>
      <c r="L252" s="405"/>
      <c r="M252" s="224"/>
      <c r="N252" s="224"/>
      <c r="O252" s="224"/>
    </row>
    <row r="253" spans="1:15" ht="19.5" customHeight="1" x14ac:dyDescent="0.25">
      <c r="A253" s="402" t="s">
        <v>497</v>
      </c>
      <c r="B253" s="403" t="s">
        <v>500</v>
      </c>
      <c r="C253" s="402" t="s">
        <v>312</v>
      </c>
      <c r="D253" s="402" t="s">
        <v>313</v>
      </c>
      <c r="E253" s="404">
        <v>1193856.3899999999</v>
      </c>
      <c r="F253" s="398">
        <f t="shared" si="10"/>
        <v>0</v>
      </c>
      <c r="G253" s="399" t="str">
        <f t="shared" si="11"/>
        <v/>
      </c>
      <c r="H253" s="400">
        <f t="shared" si="13"/>
        <v>1193856.3899999999</v>
      </c>
      <c r="I253" s="401">
        <f t="shared" si="14"/>
        <v>0</v>
      </c>
      <c r="J253" s="405" t="str">
        <f t="shared" si="12"/>
        <v/>
      </c>
      <c r="K253" s="405"/>
      <c r="L253" s="405"/>
      <c r="M253" s="224"/>
      <c r="N253" s="224"/>
      <c r="O253" s="224"/>
    </row>
    <row r="254" spans="1:15" ht="19.5" customHeight="1" x14ac:dyDescent="0.25">
      <c r="A254" s="402" t="s">
        <v>497</v>
      </c>
      <c r="B254" s="403" t="s">
        <v>500</v>
      </c>
      <c r="C254" s="402" t="s">
        <v>312</v>
      </c>
      <c r="D254" s="402" t="s">
        <v>313</v>
      </c>
      <c r="E254" s="404">
        <v>2621794.65</v>
      </c>
      <c r="F254" s="398">
        <f t="shared" si="10"/>
        <v>0</v>
      </c>
      <c r="G254" s="399" t="str">
        <f t="shared" si="11"/>
        <v/>
      </c>
      <c r="H254" s="400">
        <f t="shared" si="13"/>
        <v>3815651.04</v>
      </c>
      <c r="I254" s="401">
        <f t="shared" si="14"/>
        <v>0</v>
      </c>
      <c r="J254" s="405" t="str">
        <f t="shared" si="12"/>
        <v/>
      </c>
      <c r="K254" s="405"/>
      <c r="L254" s="405"/>
      <c r="M254" s="224"/>
      <c r="N254" s="224"/>
      <c r="O254" s="224"/>
    </row>
    <row r="255" spans="1:15" ht="19.5" customHeight="1" x14ac:dyDescent="0.25">
      <c r="A255" s="402" t="s">
        <v>501</v>
      </c>
      <c r="B255" s="403" t="s">
        <v>502</v>
      </c>
      <c r="C255" s="402" t="s">
        <v>312</v>
      </c>
      <c r="D255" s="402" t="s">
        <v>313</v>
      </c>
      <c r="E255" s="404">
        <v>1939869.31</v>
      </c>
      <c r="F255" s="398">
        <f t="shared" si="10"/>
        <v>0</v>
      </c>
      <c r="G255" s="399" t="str">
        <f t="shared" si="11"/>
        <v/>
      </c>
      <c r="H255" s="400">
        <f t="shared" si="13"/>
        <v>5755520.3499999996</v>
      </c>
      <c r="I255" s="401">
        <f t="shared" si="14"/>
        <v>0</v>
      </c>
      <c r="J255" s="405" t="str">
        <f t="shared" si="12"/>
        <v/>
      </c>
      <c r="K255" s="405"/>
      <c r="L255" s="405"/>
      <c r="M255" s="224"/>
      <c r="N255" s="224"/>
      <c r="O255" s="224"/>
    </row>
    <row r="256" spans="1:15" ht="19.5" customHeight="1" x14ac:dyDescent="0.25">
      <c r="A256" s="402" t="s">
        <v>503</v>
      </c>
      <c r="B256" s="403" t="s">
        <v>504</v>
      </c>
      <c r="C256" s="402" t="s">
        <v>312</v>
      </c>
      <c r="D256" s="402" t="s">
        <v>313</v>
      </c>
      <c r="E256" s="404">
        <v>3469555.6</v>
      </c>
      <c r="F256" s="398">
        <f t="shared" si="10"/>
        <v>0</v>
      </c>
      <c r="G256" s="399" t="str">
        <f t="shared" si="11"/>
        <v/>
      </c>
      <c r="H256" s="400">
        <f t="shared" si="13"/>
        <v>9225075.9499999993</v>
      </c>
      <c r="I256" s="401">
        <f t="shared" si="14"/>
        <v>0</v>
      </c>
      <c r="J256" s="405" t="str">
        <f t="shared" si="12"/>
        <v/>
      </c>
      <c r="K256" s="405"/>
      <c r="L256" s="405"/>
      <c r="M256" s="224"/>
      <c r="N256" s="224"/>
      <c r="O256" s="224"/>
    </row>
    <row r="257" spans="1:15" ht="19.5" customHeight="1" x14ac:dyDescent="0.25">
      <c r="A257" s="402" t="s">
        <v>503</v>
      </c>
      <c r="B257" s="403" t="s">
        <v>505</v>
      </c>
      <c r="C257" s="402" t="s">
        <v>312</v>
      </c>
      <c r="D257" s="402" t="s">
        <v>313</v>
      </c>
      <c r="E257" s="404">
        <v>1464298.54</v>
      </c>
      <c r="F257" s="398">
        <f t="shared" si="10"/>
        <v>0</v>
      </c>
      <c r="G257" s="399" t="str">
        <f t="shared" si="11"/>
        <v/>
      </c>
      <c r="H257" s="400">
        <f t="shared" si="13"/>
        <v>10689374.489999998</v>
      </c>
      <c r="I257" s="401">
        <f t="shared" si="14"/>
        <v>0</v>
      </c>
      <c r="J257" s="405" t="str">
        <f t="shared" si="12"/>
        <v/>
      </c>
      <c r="K257" s="405"/>
      <c r="L257" s="405"/>
      <c r="M257" s="224"/>
      <c r="N257" s="224"/>
      <c r="O257" s="224"/>
    </row>
    <row r="258" spans="1:15" ht="19.5" customHeight="1" x14ac:dyDescent="0.25">
      <c r="A258" s="402" t="s">
        <v>503</v>
      </c>
      <c r="B258" s="403" t="s">
        <v>505</v>
      </c>
      <c r="C258" s="402" t="s">
        <v>312</v>
      </c>
      <c r="D258" s="402" t="s">
        <v>313</v>
      </c>
      <c r="E258" s="404">
        <v>1887764.46</v>
      </c>
      <c r="F258" s="398">
        <f t="shared" si="10"/>
        <v>0</v>
      </c>
      <c r="G258" s="399" t="str">
        <f t="shared" si="11"/>
        <v/>
      </c>
      <c r="H258" s="400">
        <f t="shared" si="13"/>
        <v>12577138.949999999</v>
      </c>
      <c r="I258" s="401">
        <f t="shared" si="14"/>
        <v>0</v>
      </c>
      <c r="J258" s="405" t="str">
        <f t="shared" si="12"/>
        <v/>
      </c>
      <c r="K258" s="405"/>
      <c r="L258" s="405"/>
      <c r="M258" s="224"/>
      <c r="N258" s="224"/>
      <c r="O258" s="224"/>
    </row>
    <row r="259" spans="1:15" ht="19.5" customHeight="1" x14ac:dyDescent="0.25">
      <c r="A259" s="402" t="s">
        <v>503</v>
      </c>
      <c r="B259" s="403" t="s">
        <v>505</v>
      </c>
      <c r="C259" s="402" t="s">
        <v>312</v>
      </c>
      <c r="D259" s="402" t="s">
        <v>313</v>
      </c>
      <c r="E259" s="404">
        <v>143026.38</v>
      </c>
      <c r="F259" s="398">
        <f t="shared" si="10"/>
        <v>0</v>
      </c>
      <c r="G259" s="399" t="str">
        <f t="shared" si="11"/>
        <v/>
      </c>
      <c r="H259" s="400">
        <f t="shared" si="13"/>
        <v>12720165.33</v>
      </c>
      <c r="I259" s="401">
        <f t="shared" si="14"/>
        <v>0</v>
      </c>
      <c r="J259" s="405" t="str">
        <f t="shared" si="12"/>
        <v/>
      </c>
      <c r="K259" s="405"/>
      <c r="L259" s="405"/>
      <c r="M259" s="224"/>
      <c r="N259" s="224"/>
      <c r="O259" s="224"/>
    </row>
    <row r="260" spans="1:15" ht="19.5" customHeight="1" x14ac:dyDescent="0.25">
      <c r="A260" s="402" t="s">
        <v>503</v>
      </c>
      <c r="B260" s="403" t="s">
        <v>506</v>
      </c>
      <c r="C260" s="402" t="s">
        <v>312</v>
      </c>
      <c r="D260" s="402" t="s">
        <v>313</v>
      </c>
      <c r="E260" s="404">
        <v>57755.54</v>
      </c>
      <c r="F260" s="398">
        <f t="shared" si="10"/>
        <v>0</v>
      </c>
      <c r="G260" s="399" t="str">
        <f t="shared" si="11"/>
        <v/>
      </c>
      <c r="H260" s="400">
        <f t="shared" si="13"/>
        <v>12777920.869999999</v>
      </c>
      <c r="I260" s="401">
        <f t="shared" si="14"/>
        <v>0</v>
      </c>
      <c r="J260" s="405" t="str">
        <f t="shared" si="12"/>
        <v/>
      </c>
      <c r="K260" s="405"/>
      <c r="L260" s="405"/>
      <c r="M260" s="224"/>
      <c r="N260" s="224"/>
      <c r="O260" s="224"/>
    </row>
    <row r="261" spans="1:15" ht="19.5" customHeight="1" x14ac:dyDescent="0.25">
      <c r="A261" s="402" t="s">
        <v>503</v>
      </c>
      <c r="B261" s="403" t="s">
        <v>506</v>
      </c>
      <c r="C261" s="402" t="s">
        <v>312</v>
      </c>
      <c r="D261" s="402" t="s">
        <v>313</v>
      </c>
      <c r="E261" s="404">
        <v>1044388.22</v>
      </c>
      <c r="F261" s="398">
        <f t="shared" si="10"/>
        <v>0</v>
      </c>
      <c r="G261" s="399" t="str">
        <f t="shared" si="11"/>
        <v/>
      </c>
      <c r="H261" s="400">
        <f t="shared" si="13"/>
        <v>13822309.09</v>
      </c>
      <c r="I261" s="401">
        <f t="shared" si="14"/>
        <v>0</v>
      </c>
      <c r="J261" s="405" t="str">
        <f t="shared" si="12"/>
        <v/>
      </c>
      <c r="K261" s="405"/>
      <c r="L261" s="405"/>
      <c r="M261" s="224"/>
      <c r="N261" s="224"/>
      <c r="O261" s="224"/>
    </row>
    <row r="262" spans="1:15" ht="19.5" customHeight="1" x14ac:dyDescent="0.25">
      <c r="A262" s="402" t="s">
        <v>503</v>
      </c>
      <c r="B262" s="403" t="s">
        <v>506</v>
      </c>
      <c r="C262" s="402" t="s">
        <v>312</v>
      </c>
      <c r="D262" s="402" t="s">
        <v>313</v>
      </c>
      <c r="E262" s="404">
        <v>2792203.66</v>
      </c>
      <c r="F262" s="398">
        <f t="shared" si="10"/>
        <v>0</v>
      </c>
      <c r="G262" s="399" t="str">
        <f t="shared" si="11"/>
        <v/>
      </c>
      <c r="H262" s="400">
        <f t="shared" si="13"/>
        <v>16614512.75</v>
      </c>
      <c r="I262" s="401">
        <f t="shared" si="14"/>
        <v>0</v>
      </c>
      <c r="J262" s="405" t="str">
        <f t="shared" si="12"/>
        <v/>
      </c>
      <c r="K262" s="405"/>
      <c r="L262" s="405"/>
      <c r="M262" s="224"/>
      <c r="N262" s="224"/>
      <c r="O262" s="224"/>
    </row>
    <row r="263" spans="1:15" ht="19.5" customHeight="1" x14ac:dyDescent="0.25">
      <c r="A263" s="402" t="s">
        <v>507</v>
      </c>
      <c r="B263" s="403" t="s">
        <v>508</v>
      </c>
      <c r="C263" s="402" t="s">
        <v>312</v>
      </c>
      <c r="D263" s="402" t="s">
        <v>313</v>
      </c>
      <c r="E263" s="404">
        <v>3557818.24</v>
      </c>
      <c r="F263" s="398">
        <f t="shared" si="10"/>
        <v>0</v>
      </c>
      <c r="G263" s="399" t="str">
        <f t="shared" si="11"/>
        <v/>
      </c>
      <c r="H263" s="400">
        <f t="shared" si="13"/>
        <v>20172330.990000002</v>
      </c>
      <c r="I263" s="401">
        <f t="shared" si="14"/>
        <v>0</v>
      </c>
      <c r="J263" s="405" t="str">
        <f t="shared" si="12"/>
        <v/>
      </c>
      <c r="K263" s="405"/>
      <c r="L263" s="405"/>
      <c r="M263" s="224"/>
      <c r="N263" s="224"/>
      <c r="O263" s="224"/>
    </row>
    <row r="264" spans="1:15" ht="19.5" customHeight="1" x14ac:dyDescent="0.25">
      <c r="A264" s="402" t="s">
        <v>509</v>
      </c>
      <c r="B264" s="403" t="s">
        <v>510</v>
      </c>
      <c r="C264" s="402" t="s">
        <v>312</v>
      </c>
      <c r="D264" s="402" t="s">
        <v>313</v>
      </c>
      <c r="E264" s="404">
        <v>2792889.33</v>
      </c>
      <c r="F264" s="398">
        <f t="shared" si="10"/>
        <v>0</v>
      </c>
      <c r="G264" s="399" t="str">
        <f t="shared" si="11"/>
        <v/>
      </c>
      <c r="H264" s="400">
        <f t="shared" si="13"/>
        <v>22965220.32</v>
      </c>
      <c r="I264" s="401">
        <f t="shared" si="14"/>
        <v>0</v>
      </c>
      <c r="J264" s="405" t="str">
        <f t="shared" si="12"/>
        <v/>
      </c>
      <c r="K264" s="405"/>
      <c r="L264" s="405"/>
      <c r="M264" s="224"/>
      <c r="N264" s="224"/>
      <c r="O264" s="224"/>
    </row>
    <row r="265" spans="1:15" ht="19.5" customHeight="1" x14ac:dyDescent="0.25">
      <c r="A265" s="402" t="s">
        <v>511</v>
      </c>
      <c r="B265" s="403" t="s">
        <v>512</v>
      </c>
      <c r="C265" s="402" t="s">
        <v>312</v>
      </c>
      <c r="D265" s="402" t="s">
        <v>313</v>
      </c>
      <c r="E265" s="404">
        <v>849594.27</v>
      </c>
      <c r="F265" s="398">
        <f t="shared" si="10"/>
        <v>0</v>
      </c>
      <c r="G265" s="399" t="str">
        <f t="shared" si="11"/>
        <v/>
      </c>
      <c r="H265" s="400">
        <f t="shared" si="13"/>
        <v>23814814.59</v>
      </c>
      <c r="I265" s="401">
        <f t="shared" si="14"/>
        <v>0</v>
      </c>
      <c r="J265" s="405" t="str">
        <f t="shared" si="12"/>
        <v/>
      </c>
      <c r="K265" s="405"/>
      <c r="L265" s="405"/>
      <c r="M265" s="224"/>
      <c r="N265" s="224"/>
      <c r="O265" s="224"/>
    </row>
    <row r="266" spans="1:15" ht="19.5" customHeight="1" x14ac:dyDescent="0.25">
      <c r="A266" s="402" t="s">
        <v>511</v>
      </c>
      <c r="B266" s="403" t="s">
        <v>513</v>
      </c>
      <c r="C266" s="402" t="s">
        <v>312</v>
      </c>
      <c r="D266" s="402" t="s">
        <v>313</v>
      </c>
      <c r="E266" s="404">
        <v>723453.3</v>
      </c>
      <c r="F266" s="398">
        <f t="shared" ref="F266:F329" si="15">IF(E266&gt;$C$4*1000,"Выборка",0)</f>
        <v>0</v>
      </c>
      <c r="G266" s="399" t="str">
        <f t="shared" ref="G266:G329" si="16">IF(F266=0,"",E266)</f>
        <v/>
      </c>
      <c r="H266" s="400">
        <f t="shared" si="13"/>
        <v>24538267.890000001</v>
      </c>
      <c r="I266" s="401">
        <f t="shared" si="14"/>
        <v>0</v>
      </c>
      <c r="J266" s="405" t="str">
        <f t="shared" ref="J266:J329" si="17">IF(I266=0,"",E266)</f>
        <v/>
      </c>
      <c r="K266" s="405"/>
      <c r="L266" s="405"/>
      <c r="M266" s="224"/>
      <c r="N266" s="224"/>
      <c r="O266" s="224"/>
    </row>
    <row r="267" spans="1:15" ht="19.5" customHeight="1" x14ac:dyDescent="0.25">
      <c r="A267" s="402" t="s">
        <v>511</v>
      </c>
      <c r="B267" s="403" t="s">
        <v>513</v>
      </c>
      <c r="C267" s="402" t="s">
        <v>312</v>
      </c>
      <c r="D267" s="402" t="s">
        <v>313</v>
      </c>
      <c r="E267" s="404">
        <v>704428.54</v>
      </c>
      <c r="F267" s="398">
        <f t="shared" si="15"/>
        <v>0</v>
      </c>
      <c r="G267" s="399" t="str">
        <f t="shared" si="16"/>
        <v/>
      </c>
      <c r="H267" s="400">
        <f t="shared" ref="H267:H330" si="18">IF(F267=0,IF((I266=0)*AND(F266=0),H266+E267,IF((F266&lt;&gt;0)*AND((H266&lt;=$E$17)),H266+E267,E267)),H266)</f>
        <v>25242696.43</v>
      </c>
      <c r="I267" s="401">
        <f t="shared" ref="I267:I330" si="19">IF((H267&gt;$E$17)*AND(F267=0),"Выборка",0)</f>
        <v>0</v>
      </c>
      <c r="J267" s="405" t="str">
        <f t="shared" si="17"/>
        <v/>
      </c>
      <c r="K267" s="405"/>
      <c r="L267" s="405"/>
      <c r="M267" s="224"/>
      <c r="N267" s="224"/>
      <c r="O267" s="224"/>
    </row>
    <row r="268" spans="1:15" ht="19.5" customHeight="1" x14ac:dyDescent="0.25">
      <c r="A268" s="402" t="s">
        <v>514</v>
      </c>
      <c r="B268" s="403" t="s">
        <v>515</v>
      </c>
      <c r="C268" s="402" t="s">
        <v>312</v>
      </c>
      <c r="D268" s="402" t="s">
        <v>313</v>
      </c>
      <c r="E268" s="404">
        <v>2453484.77</v>
      </c>
      <c r="F268" s="398">
        <f t="shared" si="15"/>
        <v>0</v>
      </c>
      <c r="G268" s="399" t="str">
        <f t="shared" si="16"/>
        <v/>
      </c>
      <c r="H268" s="400">
        <f t="shared" si="18"/>
        <v>27696181.199999999</v>
      </c>
      <c r="I268" s="401" t="str">
        <f t="shared" si="19"/>
        <v>Выборка</v>
      </c>
      <c r="J268" s="405">
        <f t="shared" si="17"/>
        <v>2453484.77</v>
      </c>
      <c r="K268" s="405"/>
      <c r="L268" s="405"/>
      <c r="M268" s="224"/>
      <c r="N268" s="224"/>
      <c r="O268" s="224"/>
    </row>
    <row r="269" spans="1:15" ht="19.5" customHeight="1" x14ac:dyDescent="0.25">
      <c r="A269" s="402" t="s">
        <v>514</v>
      </c>
      <c r="B269" s="403" t="s">
        <v>516</v>
      </c>
      <c r="C269" s="402" t="s">
        <v>312</v>
      </c>
      <c r="D269" s="402" t="s">
        <v>313</v>
      </c>
      <c r="E269" s="404">
        <v>2043932.55</v>
      </c>
      <c r="F269" s="398">
        <f t="shared" si="15"/>
        <v>0</v>
      </c>
      <c r="G269" s="399" t="str">
        <f t="shared" si="16"/>
        <v/>
      </c>
      <c r="H269" s="400">
        <f t="shared" si="18"/>
        <v>2043932.55</v>
      </c>
      <c r="I269" s="401">
        <f t="shared" si="19"/>
        <v>0</v>
      </c>
      <c r="J269" s="405" t="str">
        <f t="shared" si="17"/>
        <v/>
      </c>
      <c r="K269" s="405"/>
      <c r="L269" s="405"/>
      <c r="M269" s="224"/>
      <c r="N269" s="224"/>
      <c r="O269" s="224"/>
    </row>
    <row r="270" spans="1:15" ht="19.5" customHeight="1" x14ac:dyDescent="0.25">
      <c r="A270" s="402" t="s">
        <v>517</v>
      </c>
      <c r="B270" s="403" t="s">
        <v>518</v>
      </c>
      <c r="C270" s="402" t="s">
        <v>312</v>
      </c>
      <c r="D270" s="402" t="s">
        <v>313</v>
      </c>
      <c r="E270" s="404">
        <v>1077647.3799999999</v>
      </c>
      <c r="F270" s="398">
        <f t="shared" si="15"/>
        <v>0</v>
      </c>
      <c r="G270" s="399" t="str">
        <f t="shared" si="16"/>
        <v/>
      </c>
      <c r="H270" s="400">
        <f t="shared" si="18"/>
        <v>3121579.9299999997</v>
      </c>
      <c r="I270" s="401">
        <f t="shared" si="19"/>
        <v>0</v>
      </c>
      <c r="J270" s="405" t="str">
        <f t="shared" si="17"/>
        <v/>
      </c>
      <c r="K270" s="405"/>
      <c r="L270" s="405"/>
      <c r="M270" s="224"/>
      <c r="N270" s="224"/>
      <c r="O270" s="224"/>
    </row>
    <row r="271" spans="1:15" ht="19.5" customHeight="1" x14ac:dyDescent="0.25">
      <c r="A271" s="402" t="s">
        <v>517</v>
      </c>
      <c r="B271" s="403" t="s">
        <v>519</v>
      </c>
      <c r="C271" s="402" t="s">
        <v>312</v>
      </c>
      <c r="D271" s="402" t="s">
        <v>313</v>
      </c>
      <c r="E271" s="404">
        <v>2185635.06</v>
      </c>
      <c r="F271" s="398">
        <f t="shared" si="15"/>
        <v>0</v>
      </c>
      <c r="G271" s="399" t="str">
        <f t="shared" si="16"/>
        <v/>
      </c>
      <c r="H271" s="400">
        <f t="shared" si="18"/>
        <v>5307214.99</v>
      </c>
      <c r="I271" s="401">
        <f t="shared" si="19"/>
        <v>0</v>
      </c>
      <c r="J271" s="405" t="str">
        <f t="shared" si="17"/>
        <v/>
      </c>
      <c r="K271" s="405"/>
      <c r="L271" s="405"/>
      <c r="M271" s="224"/>
      <c r="N271" s="224"/>
      <c r="O271" s="224"/>
    </row>
    <row r="272" spans="1:15" ht="19.5" customHeight="1" x14ac:dyDescent="0.25">
      <c r="A272" s="402" t="s">
        <v>520</v>
      </c>
      <c r="B272" s="403" t="s">
        <v>521</v>
      </c>
      <c r="C272" s="402" t="s">
        <v>312</v>
      </c>
      <c r="D272" s="402" t="s">
        <v>313</v>
      </c>
      <c r="E272" s="404">
        <v>270927.65000000002</v>
      </c>
      <c r="F272" s="398">
        <f t="shared" si="15"/>
        <v>0</v>
      </c>
      <c r="G272" s="399" t="str">
        <f t="shared" si="16"/>
        <v/>
      </c>
      <c r="H272" s="400">
        <f t="shared" si="18"/>
        <v>5578142.6400000006</v>
      </c>
      <c r="I272" s="401">
        <f t="shared" si="19"/>
        <v>0</v>
      </c>
      <c r="J272" s="405" t="str">
        <f t="shared" si="17"/>
        <v/>
      </c>
      <c r="K272" s="405"/>
      <c r="L272" s="405"/>
      <c r="M272" s="224"/>
      <c r="N272" s="224"/>
      <c r="O272" s="224"/>
    </row>
    <row r="273" spans="1:15" ht="19.5" customHeight="1" x14ac:dyDescent="0.25">
      <c r="A273" s="402" t="s">
        <v>520</v>
      </c>
      <c r="B273" s="403" t="s">
        <v>522</v>
      </c>
      <c r="C273" s="402" t="s">
        <v>312</v>
      </c>
      <c r="D273" s="402" t="s">
        <v>313</v>
      </c>
      <c r="E273" s="404">
        <v>3246850.9</v>
      </c>
      <c r="F273" s="398">
        <f t="shared" si="15"/>
        <v>0</v>
      </c>
      <c r="G273" s="399" t="str">
        <f t="shared" si="16"/>
        <v/>
      </c>
      <c r="H273" s="400">
        <f t="shared" si="18"/>
        <v>8824993.540000001</v>
      </c>
      <c r="I273" s="401">
        <f t="shared" si="19"/>
        <v>0</v>
      </c>
      <c r="J273" s="405" t="str">
        <f t="shared" si="17"/>
        <v/>
      </c>
      <c r="K273" s="405"/>
      <c r="L273" s="405"/>
      <c r="M273" s="224"/>
      <c r="N273" s="224"/>
      <c r="O273" s="224"/>
    </row>
    <row r="274" spans="1:15" ht="19.5" customHeight="1" x14ac:dyDescent="0.25">
      <c r="A274" s="402" t="s">
        <v>523</v>
      </c>
      <c r="B274" s="403" t="s">
        <v>524</v>
      </c>
      <c r="C274" s="402" t="s">
        <v>312</v>
      </c>
      <c r="D274" s="402" t="s">
        <v>313</v>
      </c>
      <c r="E274" s="404">
        <v>1807715.9</v>
      </c>
      <c r="F274" s="398">
        <f t="shared" si="15"/>
        <v>0</v>
      </c>
      <c r="G274" s="399" t="str">
        <f t="shared" si="16"/>
        <v/>
      </c>
      <c r="H274" s="400">
        <f t="shared" si="18"/>
        <v>10632709.440000001</v>
      </c>
      <c r="I274" s="401">
        <f t="shared" si="19"/>
        <v>0</v>
      </c>
      <c r="J274" s="405" t="str">
        <f t="shared" si="17"/>
        <v/>
      </c>
      <c r="K274" s="405"/>
      <c r="L274" s="405"/>
      <c r="M274" s="224"/>
      <c r="N274" s="224"/>
      <c r="O274" s="224"/>
    </row>
    <row r="275" spans="1:15" ht="19.5" customHeight="1" x14ac:dyDescent="0.25">
      <c r="A275" s="402" t="s">
        <v>525</v>
      </c>
      <c r="B275" s="403" t="s">
        <v>526</v>
      </c>
      <c r="C275" s="402" t="s">
        <v>312</v>
      </c>
      <c r="D275" s="402" t="s">
        <v>313</v>
      </c>
      <c r="E275" s="404">
        <v>1806329.31</v>
      </c>
      <c r="F275" s="398">
        <f t="shared" si="15"/>
        <v>0</v>
      </c>
      <c r="G275" s="399" t="str">
        <f t="shared" si="16"/>
        <v/>
      </c>
      <c r="H275" s="400">
        <f t="shared" si="18"/>
        <v>12439038.750000002</v>
      </c>
      <c r="I275" s="401">
        <f t="shared" si="19"/>
        <v>0</v>
      </c>
      <c r="J275" s="405" t="str">
        <f t="shared" si="17"/>
        <v/>
      </c>
      <c r="K275" s="405"/>
      <c r="L275" s="405"/>
      <c r="M275" s="224"/>
      <c r="N275" s="224"/>
      <c r="O275" s="224"/>
    </row>
    <row r="276" spans="1:15" ht="19.5" customHeight="1" x14ac:dyDescent="0.25">
      <c r="A276" s="402" t="s">
        <v>525</v>
      </c>
      <c r="B276" s="403" t="s">
        <v>527</v>
      </c>
      <c r="C276" s="402" t="s">
        <v>312</v>
      </c>
      <c r="D276" s="402" t="s">
        <v>313</v>
      </c>
      <c r="E276" s="404">
        <v>139095.35</v>
      </c>
      <c r="F276" s="398">
        <f t="shared" si="15"/>
        <v>0</v>
      </c>
      <c r="G276" s="399" t="str">
        <f t="shared" si="16"/>
        <v/>
      </c>
      <c r="H276" s="400">
        <f t="shared" si="18"/>
        <v>12578134.100000001</v>
      </c>
      <c r="I276" s="401">
        <f t="shared" si="19"/>
        <v>0</v>
      </c>
      <c r="J276" s="405" t="str">
        <f t="shared" si="17"/>
        <v/>
      </c>
      <c r="K276" s="405"/>
      <c r="L276" s="405"/>
      <c r="M276" s="224"/>
      <c r="N276" s="224"/>
      <c r="O276" s="224"/>
    </row>
    <row r="277" spans="1:15" ht="19.5" customHeight="1" x14ac:dyDescent="0.25">
      <c r="A277" s="402" t="s">
        <v>525</v>
      </c>
      <c r="B277" s="403" t="s">
        <v>527</v>
      </c>
      <c r="C277" s="402" t="s">
        <v>312</v>
      </c>
      <c r="D277" s="402" t="s">
        <v>313</v>
      </c>
      <c r="E277" s="404">
        <v>791006.28</v>
      </c>
      <c r="F277" s="398">
        <f t="shared" si="15"/>
        <v>0</v>
      </c>
      <c r="G277" s="399" t="str">
        <f t="shared" si="16"/>
        <v/>
      </c>
      <c r="H277" s="400">
        <f t="shared" si="18"/>
        <v>13369140.380000001</v>
      </c>
      <c r="I277" s="401">
        <f t="shared" si="19"/>
        <v>0</v>
      </c>
      <c r="J277" s="405" t="str">
        <f t="shared" si="17"/>
        <v/>
      </c>
      <c r="K277" s="405"/>
      <c r="L277" s="405"/>
      <c r="M277" s="224"/>
      <c r="N277" s="224"/>
      <c r="O277" s="224"/>
    </row>
    <row r="278" spans="1:15" ht="19.5" customHeight="1" x14ac:dyDescent="0.25">
      <c r="A278" s="402" t="s">
        <v>525</v>
      </c>
      <c r="B278" s="403" t="s">
        <v>528</v>
      </c>
      <c r="C278" s="402" t="s">
        <v>312</v>
      </c>
      <c r="D278" s="402" t="s">
        <v>313</v>
      </c>
      <c r="E278" s="404">
        <v>903513.56</v>
      </c>
      <c r="F278" s="398">
        <f t="shared" si="15"/>
        <v>0</v>
      </c>
      <c r="G278" s="399" t="str">
        <f t="shared" si="16"/>
        <v/>
      </c>
      <c r="H278" s="400">
        <f t="shared" si="18"/>
        <v>14272653.940000001</v>
      </c>
      <c r="I278" s="401">
        <f t="shared" si="19"/>
        <v>0</v>
      </c>
      <c r="J278" s="405" t="str">
        <f t="shared" si="17"/>
        <v/>
      </c>
      <c r="K278" s="405"/>
      <c r="L278" s="405"/>
      <c r="M278" s="224"/>
      <c r="N278" s="224"/>
      <c r="O278" s="224"/>
    </row>
    <row r="279" spans="1:15" ht="19.5" customHeight="1" x14ac:dyDescent="0.25">
      <c r="A279" s="402" t="s">
        <v>525</v>
      </c>
      <c r="B279" s="403" t="s">
        <v>528</v>
      </c>
      <c r="C279" s="402" t="s">
        <v>312</v>
      </c>
      <c r="D279" s="402" t="s">
        <v>313</v>
      </c>
      <c r="E279" s="404">
        <v>2582157.73</v>
      </c>
      <c r="F279" s="398">
        <f t="shared" si="15"/>
        <v>0</v>
      </c>
      <c r="G279" s="399" t="str">
        <f t="shared" si="16"/>
        <v/>
      </c>
      <c r="H279" s="400">
        <f t="shared" si="18"/>
        <v>16854811.670000002</v>
      </c>
      <c r="I279" s="401">
        <f t="shared" si="19"/>
        <v>0</v>
      </c>
      <c r="J279" s="405" t="str">
        <f t="shared" si="17"/>
        <v/>
      </c>
      <c r="K279" s="405"/>
      <c r="L279" s="405"/>
      <c r="M279" s="224"/>
      <c r="N279" s="224"/>
      <c r="O279" s="224"/>
    </row>
    <row r="280" spans="1:15" ht="19.5" customHeight="1" x14ac:dyDescent="0.25">
      <c r="A280" s="402" t="s">
        <v>529</v>
      </c>
      <c r="B280" s="403" t="s">
        <v>530</v>
      </c>
      <c r="C280" s="402" t="s">
        <v>312</v>
      </c>
      <c r="D280" s="402" t="s">
        <v>313</v>
      </c>
      <c r="E280" s="404">
        <v>2642148.87</v>
      </c>
      <c r="F280" s="398">
        <f t="shared" si="15"/>
        <v>0</v>
      </c>
      <c r="G280" s="399" t="str">
        <f t="shared" si="16"/>
        <v/>
      </c>
      <c r="H280" s="400">
        <f t="shared" si="18"/>
        <v>19496960.540000003</v>
      </c>
      <c r="I280" s="401">
        <f t="shared" si="19"/>
        <v>0</v>
      </c>
      <c r="J280" s="405" t="str">
        <f t="shared" si="17"/>
        <v/>
      </c>
      <c r="K280" s="405"/>
      <c r="L280" s="405"/>
      <c r="M280" s="224"/>
      <c r="N280" s="224"/>
      <c r="O280" s="224"/>
    </row>
    <row r="281" spans="1:15" ht="19.5" customHeight="1" x14ac:dyDescent="0.25">
      <c r="A281" s="402" t="s">
        <v>529</v>
      </c>
      <c r="B281" s="403" t="s">
        <v>530</v>
      </c>
      <c r="C281" s="402" t="s">
        <v>312</v>
      </c>
      <c r="D281" s="402" t="s">
        <v>313</v>
      </c>
      <c r="E281" s="404">
        <v>1172217.33</v>
      </c>
      <c r="F281" s="398">
        <f t="shared" si="15"/>
        <v>0</v>
      </c>
      <c r="G281" s="399" t="str">
        <f t="shared" si="16"/>
        <v/>
      </c>
      <c r="H281" s="400">
        <f t="shared" si="18"/>
        <v>20669177.870000005</v>
      </c>
      <c r="I281" s="401">
        <f t="shared" si="19"/>
        <v>0</v>
      </c>
      <c r="J281" s="405" t="str">
        <f t="shared" si="17"/>
        <v/>
      </c>
      <c r="K281" s="405"/>
      <c r="L281" s="405"/>
      <c r="M281" s="224"/>
      <c r="N281" s="224"/>
      <c r="O281" s="224"/>
    </row>
    <row r="282" spans="1:15" ht="19.5" customHeight="1" x14ac:dyDescent="0.25">
      <c r="A282" s="402" t="s">
        <v>529</v>
      </c>
      <c r="B282" s="403" t="s">
        <v>531</v>
      </c>
      <c r="C282" s="402" t="s">
        <v>312</v>
      </c>
      <c r="D282" s="402" t="s">
        <v>313</v>
      </c>
      <c r="E282" s="404">
        <v>3063828.26</v>
      </c>
      <c r="F282" s="398">
        <f t="shared" si="15"/>
        <v>0</v>
      </c>
      <c r="G282" s="399" t="str">
        <f t="shared" si="16"/>
        <v/>
      </c>
      <c r="H282" s="400">
        <f t="shared" si="18"/>
        <v>23733006.130000003</v>
      </c>
      <c r="I282" s="401">
        <f t="shared" si="19"/>
        <v>0</v>
      </c>
      <c r="J282" s="405" t="str">
        <f t="shared" si="17"/>
        <v/>
      </c>
      <c r="K282" s="405"/>
      <c r="L282" s="405"/>
      <c r="M282" s="224"/>
      <c r="N282" s="224"/>
      <c r="O282" s="224"/>
    </row>
    <row r="283" spans="1:15" ht="19.5" customHeight="1" x14ac:dyDescent="0.25">
      <c r="A283" s="402" t="s">
        <v>529</v>
      </c>
      <c r="B283" s="403" t="s">
        <v>532</v>
      </c>
      <c r="C283" s="402" t="s">
        <v>312</v>
      </c>
      <c r="D283" s="402" t="s">
        <v>313</v>
      </c>
      <c r="E283" s="404">
        <v>1904915.24</v>
      </c>
      <c r="F283" s="398">
        <f t="shared" si="15"/>
        <v>0</v>
      </c>
      <c r="G283" s="399" t="str">
        <f t="shared" si="16"/>
        <v/>
      </c>
      <c r="H283" s="400">
        <f t="shared" si="18"/>
        <v>25637921.370000001</v>
      </c>
      <c r="I283" s="401">
        <f t="shared" si="19"/>
        <v>0</v>
      </c>
      <c r="J283" s="405" t="str">
        <f t="shared" si="17"/>
        <v/>
      </c>
      <c r="K283" s="405"/>
      <c r="L283" s="405"/>
      <c r="M283" s="224"/>
      <c r="N283" s="224"/>
      <c r="O283" s="224"/>
    </row>
    <row r="284" spans="1:15" ht="19.5" customHeight="1" x14ac:dyDescent="0.25">
      <c r="A284" s="402" t="s">
        <v>533</v>
      </c>
      <c r="B284" s="403" t="s">
        <v>534</v>
      </c>
      <c r="C284" s="402" t="s">
        <v>312</v>
      </c>
      <c r="D284" s="402" t="s">
        <v>313</v>
      </c>
      <c r="E284" s="404">
        <v>3439510.54</v>
      </c>
      <c r="F284" s="398">
        <f t="shared" si="15"/>
        <v>0</v>
      </c>
      <c r="G284" s="399" t="str">
        <f t="shared" si="16"/>
        <v/>
      </c>
      <c r="H284" s="400">
        <f t="shared" si="18"/>
        <v>29077431.91</v>
      </c>
      <c r="I284" s="401" t="str">
        <f t="shared" si="19"/>
        <v>Выборка</v>
      </c>
      <c r="J284" s="405">
        <f t="shared" si="17"/>
        <v>3439510.54</v>
      </c>
      <c r="K284" s="405"/>
      <c r="L284" s="405"/>
      <c r="M284" s="224"/>
      <c r="N284" s="224"/>
      <c r="O284" s="224"/>
    </row>
    <row r="285" spans="1:15" ht="19.5" customHeight="1" x14ac:dyDescent="0.25">
      <c r="A285" s="402" t="s">
        <v>535</v>
      </c>
      <c r="B285" s="403" t="s">
        <v>536</v>
      </c>
      <c r="C285" s="402" t="s">
        <v>312</v>
      </c>
      <c r="D285" s="402" t="s">
        <v>313</v>
      </c>
      <c r="E285" s="404">
        <v>2995255.15</v>
      </c>
      <c r="F285" s="398">
        <f t="shared" si="15"/>
        <v>0</v>
      </c>
      <c r="G285" s="399" t="str">
        <f t="shared" si="16"/>
        <v/>
      </c>
      <c r="H285" s="400">
        <f t="shared" si="18"/>
        <v>2995255.15</v>
      </c>
      <c r="I285" s="401">
        <f t="shared" si="19"/>
        <v>0</v>
      </c>
      <c r="J285" s="405" t="str">
        <f t="shared" si="17"/>
        <v/>
      </c>
      <c r="K285" s="405"/>
      <c r="L285" s="405"/>
      <c r="M285" s="224"/>
      <c r="N285" s="224"/>
      <c r="O285" s="224"/>
    </row>
    <row r="286" spans="1:15" ht="19.5" customHeight="1" x14ac:dyDescent="0.25">
      <c r="A286" s="402" t="s">
        <v>537</v>
      </c>
      <c r="B286" s="403" t="s">
        <v>538</v>
      </c>
      <c r="C286" s="402" t="s">
        <v>312</v>
      </c>
      <c r="D286" s="402" t="s">
        <v>313</v>
      </c>
      <c r="E286" s="404">
        <v>3003194.36</v>
      </c>
      <c r="F286" s="398">
        <f t="shared" si="15"/>
        <v>0</v>
      </c>
      <c r="G286" s="399" t="str">
        <f t="shared" si="16"/>
        <v/>
      </c>
      <c r="H286" s="400">
        <f t="shared" si="18"/>
        <v>5998449.5099999998</v>
      </c>
      <c r="I286" s="401">
        <f t="shared" si="19"/>
        <v>0</v>
      </c>
      <c r="J286" s="405" t="str">
        <f t="shared" si="17"/>
        <v/>
      </c>
      <c r="K286" s="405"/>
      <c r="L286" s="405"/>
      <c r="M286" s="224"/>
      <c r="N286" s="224"/>
      <c r="O286" s="224"/>
    </row>
    <row r="287" spans="1:15" ht="19.5" customHeight="1" x14ac:dyDescent="0.25">
      <c r="A287" s="402" t="s">
        <v>539</v>
      </c>
      <c r="B287" s="403" t="s">
        <v>540</v>
      </c>
      <c r="C287" s="402" t="s">
        <v>312</v>
      </c>
      <c r="D287" s="402" t="s">
        <v>313</v>
      </c>
      <c r="E287" s="404">
        <v>3436699.53</v>
      </c>
      <c r="F287" s="398">
        <f t="shared" si="15"/>
        <v>0</v>
      </c>
      <c r="G287" s="399" t="str">
        <f t="shared" si="16"/>
        <v/>
      </c>
      <c r="H287" s="400">
        <f t="shared" si="18"/>
        <v>9435149.0399999991</v>
      </c>
      <c r="I287" s="401">
        <f t="shared" si="19"/>
        <v>0</v>
      </c>
      <c r="J287" s="405" t="str">
        <f t="shared" si="17"/>
        <v/>
      </c>
      <c r="K287" s="405"/>
      <c r="L287" s="405"/>
      <c r="M287" s="224"/>
      <c r="N287" s="224"/>
      <c r="O287" s="224"/>
    </row>
    <row r="288" spans="1:15" ht="19.5" customHeight="1" x14ac:dyDescent="0.25">
      <c r="A288" s="402" t="s">
        <v>539</v>
      </c>
      <c r="B288" s="403" t="s">
        <v>541</v>
      </c>
      <c r="C288" s="402" t="s">
        <v>312</v>
      </c>
      <c r="D288" s="402" t="s">
        <v>313</v>
      </c>
      <c r="E288" s="404">
        <v>2883844.44</v>
      </c>
      <c r="F288" s="398">
        <f t="shared" si="15"/>
        <v>0</v>
      </c>
      <c r="G288" s="399" t="str">
        <f t="shared" si="16"/>
        <v/>
      </c>
      <c r="H288" s="400">
        <f t="shared" si="18"/>
        <v>12318993.479999999</v>
      </c>
      <c r="I288" s="401">
        <f t="shared" si="19"/>
        <v>0</v>
      </c>
      <c r="J288" s="405" t="str">
        <f t="shared" si="17"/>
        <v/>
      </c>
      <c r="K288" s="405"/>
      <c r="L288" s="405"/>
      <c r="M288" s="224"/>
      <c r="N288" s="224"/>
      <c r="O288" s="224"/>
    </row>
    <row r="289" spans="1:15" ht="19.5" customHeight="1" x14ac:dyDescent="0.25">
      <c r="A289" s="402" t="s">
        <v>539</v>
      </c>
      <c r="B289" s="403" t="s">
        <v>541</v>
      </c>
      <c r="C289" s="402" t="s">
        <v>312</v>
      </c>
      <c r="D289" s="402" t="s">
        <v>313</v>
      </c>
      <c r="E289" s="404">
        <v>1288175.04</v>
      </c>
      <c r="F289" s="398">
        <f t="shared" si="15"/>
        <v>0</v>
      </c>
      <c r="G289" s="399" t="str">
        <f t="shared" si="16"/>
        <v/>
      </c>
      <c r="H289" s="400">
        <f t="shared" si="18"/>
        <v>13607168.52</v>
      </c>
      <c r="I289" s="401">
        <f t="shared" si="19"/>
        <v>0</v>
      </c>
      <c r="J289" s="405" t="str">
        <f t="shared" si="17"/>
        <v/>
      </c>
      <c r="K289" s="405"/>
      <c r="L289" s="405"/>
      <c r="M289" s="224"/>
      <c r="N289" s="224"/>
      <c r="O289" s="224"/>
    </row>
    <row r="290" spans="1:15" ht="19.5" customHeight="1" x14ac:dyDescent="0.25">
      <c r="A290" s="402" t="s">
        <v>542</v>
      </c>
      <c r="B290" s="403" t="s">
        <v>543</v>
      </c>
      <c r="C290" s="402" t="s">
        <v>312</v>
      </c>
      <c r="D290" s="402" t="s">
        <v>313</v>
      </c>
      <c r="E290" s="404">
        <v>1052108.0900000001</v>
      </c>
      <c r="F290" s="398">
        <f t="shared" si="15"/>
        <v>0</v>
      </c>
      <c r="G290" s="399" t="str">
        <f t="shared" si="16"/>
        <v/>
      </c>
      <c r="H290" s="400">
        <f t="shared" si="18"/>
        <v>14659276.609999999</v>
      </c>
      <c r="I290" s="401">
        <f t="shared" si="19"/>
        <v>0</v>
      </c>
      <c r="J290" s="405" t="str">
        <f t="shared" si="17"/>
        <v/>
      </c>
      <c r="K290" s="405"/>
      <c r="L290" s="405"/>
      <c r="M290" s="224"/>
      <c r="N290" s="224"/>
      <c r="O290" s="224"/>
    </row>
    <row r="291" spans="1:15" ht="19.5" customHeight="1" x14ac:dyDescent="0.25">
      <c r="A291" s="402" t="s">
        <v>542</v>
      </c>
      <c r="B291" s="403" t="s">
        <v>543</v>
      </c>
      <c r="C291" s="402" t="s">
        <v>312</v>
      </c>
      <c r="D291" s="402" t="s">
        <v>313</v>
      </c>
      <c r="E291" s="404">
        <v>1098455.97</v>
      </c>
      <c r="F291" s="398">
        <f t="shared" si="15"/>
        <v>0</v>
      </c>
      <c r="G291" s="399" t="str">
        <f t="shared" si="16"/>
        <v/>
      </c>
      <c r="H291" s="400">
        <f t="shared" si="18"/>
        <v>15757732.58</v>
      </c>
      <c r="I291" s="401">
        <f t="shared" si="19"/>
        <v>0</v>
      </c>
      <c r="J291" s="405" t="str">
        <f t="shared" si="17"/>
        <v/>
      </c>
      <c r="K291" s="405"/>
      <c r="L291" s="405"/>
      <c r="M291" s="224"/>
      <c r="N291" s="224"/>
      <c r="O291" s="224"/>
    </row>
    <row r="292" spans="1:15" ht="19.5" customHeight="1" x14ac:dyDescent="0.25">
      <c r="A292" s="402" t="s">
        <v>544</v>
      </c>
      <c r="B292" s="403" t="s">
        <v>545</v>
      </c>
      <c r="C292" s="402" t="s">
        <v>312</v>
      </c>
      <c r="D292" s="402" t="s">
        <v>313</v>
      </c>
      <c r="E292" s="404">
        <v>267102.34999999998</v>
      </c>
      <c r="F292" s="398">
        <f t="shared" si="15"/>
        <v>0</v>
      </c>
      <c r="G292" s="399" t="str">
        <f t="shared" si="16"/>
        <v/>
      </c>
      <c r="H292" s="400">
        <f t="shared" si="18"/>
        <v>16024834.93</v>
      </c>
      <c r="I292" s="401">
        <f t="shared" si="19"/>
        <v>0</v>
      </c>
      <c r="J292" s="405" t="str">
        <f t="shared" si="17"/>
        <v/>
      </c>
      <c r="K292" s="405"/>
      <c r="L292" s="405"/>
      <c r="M292" s="224"/>
      <c r="N292" s="224"/>
      <c r="O292" s="224"/>
    </row>
    <row r="293" spans="1:15" ht="19.5" customHeight="1" x14ac:dyDescent="0.25">
      <c r="A293" s="402" t="s">
        <v>544</v>
      </c>
      <c r="B293" s="403" t="s">
        <v>545</v>
      </c>
      <c r="C293" s="402" t="s">
        <v>312</v>
      </c>
      <c r="D293" s="402" t="s">
        <v>313</v>
      </c>
      <c r="E293" s="404">
        <v>2284550.35</v>
      </c>
      <c r="F293" s="398">
        <f t="shared" si="15"/>
        <v>0</v>
      </c>
      <c r="G293" s="399" t="str">
        <f t="shared" si="16"/>
        <v/>
      </c>
      <c r="H293" s="400">
        <f t="shared" si="18"/>
        <v>18309385.280000001</v>
      </c>
      <c r="I293" s="401">
        <f t="shared" si="19"/>
        <v>0</v>
      </c>
      <c r="J293" s="405" t="str">
        <f t="shared" si="17"/>
        <v/>
      </c>
      <c r="K293" s="405"/>
      <c r="L293" s="405"/>
      <c r="M293" s="224"/>
      <c r="N293" s="224"/>
      <c r="O293" s="224"/>
    </row>
    <row r="294" spans="1:15" ht="19.5" customHeight="1" x14ac:dyDescent="0.25">
      <c r="A294" s="402" t="s">
        <v>544</v>
      </c>
      <c r="B294" s="403" t="s">
        <v>545</v>
      </c>
      <c r="C294" s="402" t="s">
        <v>312</v>
      </c>
      <c r="D294" s="402" t="s">
        <v>313</v>
      </c>
      <c r="E294" s="404">
        <v>1026369.96</v>
      </c>
      <c r="F294" s="398">
        <f t="shared" si="15"/>
        <v>0</v>
      </c>
      <c r="G294" s="399" t="str">
        <f t="shared" si="16"/>
        <v/>
      </c>
      <c r="H294" s="400">
        <f t="shared" si="18"/>
        <v>19335755.240000002</v>
      </c>
      <c r="I294" s="401">
        <f t="shared" si="19"/>
        <v>0</v>
      </c>
      <c r="J294" s="405" t="str">
        <f t="shared" si="17"/>
        <v/>
      </c>
      <c r="K294" s="405"/>
      <c r="L294" s="405"/>
      <c r="M294" s="224"/>
      <c r="N294" s="224"/>
      <c r="O294" s="224"/>
    </row>
    <row r="295" spans="1:15" ht="19.5" customHeight="1" x14ac:dyDescent="0.25">
      <c r="A295" s="402" t="s">
        <v>544</v>
      </c>
      <c r="B295" s="403" t="s">
        <v>546</v>
      </c>
      <c r="C295" s="402" t="s">
        <v>312</v>
      </c>
      <c r="D295" s="402" t="s">
        <v>313</v>
      </c>
      <c r="E295" s="404">
        <v>1127051.81</v>
      </c>
      <c r="F295" s="398">
        <f t="shared" si="15"/>
        <v>0</v>
      </c>
      <c r="G295" s="399" t="str">
        <f t="shared" si="16"/>
        <v/>
      </c>
      <c r="H295" s="400">
        <f t="shared" si="18"/>
        <v>20462807.050000001</v>
      </c>
      <c r="I295" s="401">
        <f t="shared" si="19"/>
        <v>0</v>
      </c>
      <c r="J295" s="405" t="str">
        <f t="shared" si="17"/>
        <v/>
      </c>
      <c r="K295" s="405"/>
      <c r="L295" s="405"/>
      <c r="M295" s="224"/>
      <c r="N295" s="224"/>
      <c r="O295" s="224"/>
    </row>
    <row r="296" spans="1:15" ht="19.5" customHeight="1" x14ac:dyDescent="0.25">
      <c r="A296" s="402" t="s">
        <v>544</v>
      </c>
      <c r="B296" s="403" t="s">
        <v>547</v>
      </c>
      <c r="C296" s="402" t="s">
        <v>312</v>
      </c>
      <c r="D296" s="402" t="s">
        <v>313</v>
      </c>
      <c r="E296" s="404">
        <v>3492564.17</v>
      </c>
      <c r="F296" s="398">
        <f t="shared" si="15"/>
        <v>0</v>
      </c>
      <c r="G296" s="399" t="str">
        <f t="shared" si="16"/>
        <v/>
      </c>
      <c r="H296" s="400">
        <f t="shared" si="18"/>
        <v>23955371.219999999</v>
      </c>
      <c r="I296" s="401">
        <f t="shared" si="19"/>
        <v>0</v>
      </c>
      <c r="J296" s="405" t="str">
        <f t="shared" si="17"/>
        <v/>
      </c>
      <c r="K296" s="405"/>
      <c r="L296" s="405"/>
      <c r="M296" s="224"/>
      <c r="N296" s="224"/>
      <c r="O296" s="224"/>
    </row>
    <row r="297" spans="1:15" ht="19.5" customHeight="1" x14ac:dyDescent="0.25">
      <c r="A297" s="402" t="s">
        <v>544</v>
      </c>
      <c r="B297" s="403" t="s">
        <v>547</v>
      </c>
      <c r="C297" s="402" t="s">
        <v>312</v>
      </c>
      <c r="D297" s="402" t="s">
        <v>313</v>
      </c>
      <c r="E297" s="404">
        <v>131475.03</v>
      </c>
      <c r="F297" s="398">
        <f t="shared" si="15"/>
        <v>0</v>
      </c>
      <c r="G297" s="399" t="str">
        <f t="shared" si="16"/>
        <v/>
      </c>
      <c r="H297" s="400">
        <f t="shared" si="18"/>
        <v>24086846.25</v>
      </c>
      <c r="I297" s="401">
        <f t="shared" si="19"/>
        <v>0</v>
      </c>
      <c r="J297" s="405" t="str">
        <f t="shared" si="17"/>
        <v/>
      </c>
      <c r="K297" s="405"/>
      <c r="L297" s="405"/>
      <c r="M297" s="224"/>
      <c r="N297" s="224"/>
      <c r="O297" s="224"/>
    </row>
    <row r="298" spans="1:15" ht="19.5" customHeight="1" x14ac:dyDescent="0.25">
      <c r="A298" s="402" t="s">
        <v>544</v>
      </c>
      <c r="B298" s="403" t="s">
        <v>547</v>
      </c>
      <c r="C298" s="402" t="s">
        <v>312</v>
      </c>
      <c r="D298" s="402" t="s">
        <v>313</v>
      </c>
      <c r="E298" s="404">
        <v>314328.92</v>
      </c>
      <c r="F298" s="398">
        <f t="shared" si="15"/>
        <v>0</v>
      </c>
      <c r="G298" s="399" t="str">
        <f t="shared" si="16"/>
        <v/>
      </c>
      <c r="H298" s="400">
        <f t="shared" si="18"/>
        <v>24401175.170000002</v>
      </c>
      <c r="I298" s="401">
        <f t="shared" si="19"/>
        <v>0</v>
      </c>
      <c r="J298" s="405" t="str">
        <f t="shared" si="17"/>
        <v/>
      </c>
      <c r="K298" s="405"/>
      <c r="L298" s="405"/>
      <c r="M298" s="224"/>
      <c r="N298" s="224"/>
      <c r="O298" s="224"/>
    </row>
    <row r="299" spans="1:15" ht="19.5" customHeight="1" x14ac:dyDescent="0.25">
      <c r="A299" s="402" t="s">
        <v>544</v>
      </c>
      <c r="B299" s="403" t="s">
        <v>548</v>
      </c>
      <c r="C299" s="402" t="s">
        <v>312</v>
      </c>
      <c r="D299" s="402" t="s">
        <v>313</v>
      </c>
      <c r="E299" s="404">
        <v>1072636.96</v>
      </c>
      <c r="F299" s="398">
        <f t="shared" si="15"/>
        <v>0</v>
      </c>
      <c r="G299" s="399" t="str">
        <f t="shared" si="16"/>
        <v/>
      </c>
      <c r="H299" s="400">
        <f t="shared" si="18"/>
        <v>25473812.130000003</v>
      </c>
      <c r="I299" s="401">
        <f t="shared" si="19"/>
        <v>0</v>
      </c>
      <c r="J299" s="405" t="str">
        <f t="shared" si="17"/>
        <v/>
      </c>
      <c r="K299" s="405"/>
      <c r="L299" s="405"/>
      <c r="M299" s="224"/>
      <c r="N299" s="224"/>
      <c r="O299" s="224"/>
    </row>
    <row r="300" spans="1:15" ht="19.5" customHeight="1" x14ac:dyDescent="0.25">
      <c r="A300" s="402" t="s">
        <v>544</v>
      </c>
      <c r="B300" s="403" t="s">
        <v>549</v>
      </c>
      <c r="C300" s="402" t="s">
        <v>312</v>
      </c>
      <c r="D300" s="402" t="s">
        <v>313</v>
      </c>
      <c r="E300" s="404">
        <v>325341.88</v>
      </c>
      <c r="F300" s="398">
        <f t="shared" si="15"/>
        <v>0</v>
      </c>
      <c r="G300" s="399" t="str">
        <f t="shared" si="16"/>
        <v/>
      </c>
      <c r="H300" s="400">
        <f t="shared" si="18"/>
        <v>25799154.010000002</v>
      </c>
      <c r="I300" s="401">
        <f t="shared" si="19"/>
        <v>0</v>
      </c>
      <c r="J300" s="405" t="str">
        <f t="shared" si="17"/>
        <v/>
      </c>
      <c r="K300" s="405"/>
      <c r="L300" s="405"/>
      <c r="M300" s="224"/>
      <c r="N300" s="224"/>
      <c r="O300" s="224"/>
    </row>
    <row r="301" spans="1:15" ht="19.5" customHeight="1" x14ac:dyDescent="0.25">
      <c r="A301" s="402" t="s">
        <v>550</v>
      </c>
      <c r="B301" s="403" t="s">
        <v>551</v>
      </c>
      <c r="C301" s="402" t="s">
        <v>312</v>
      </c>
      <c r="D301" s="402" t="s">
        <v>313</v>
      </c>
      <c r="E301" s="404">
        <v>1366624.7</v>
      </c>
      <c r="F301" s="398">
        <f t="shared" si="15"/>
        <v>0</v>
      </c>
      <c r="G301" s="399" t="str">
        <f t="shared" si="16"/>
        <v/>
      </c>
      <c r="H301" s="400">
        <f t="shared" si="18"/>
        <v>27165778.710000001</v>
      </c>
      <c r="I301" s="401" t="str">
        <f t="shared" si="19"/>
        <v>Выборка</v>
      </c>
      <c r="J301" s="405">
        <f t="shared" si="17"/>
        <v>1366624.7</v>
      </c>
      <c r="K301" s="405"/>
      <c r="L301" s="405"/>
      <c r="M301" s="224"/>
      <c r="N301" s="224"/>
      <c r="O301" s="224"/>
    </row>
    <row r="302" spans="1:15" ht="19.5" customHeight="1" x14ac:dyDescent="0.25">
      <c r="A302" s="402" t="s">
        <v>550</v>
      </c>
      <c r="B302" s="403" t="s">
        <v>551</v>
      </c>
      <c r="C302" s="402" t="s">
        <v>312</v>
      </c>
      <c r="D302" s="402" t="s">
        <v>313</v>
      </c>
      <c r="E302" s="404">
        <v>1863987.29</v>
      </c>
      <c r="F302" s="398">
        <f t="shared" si="15"/>
        <v>0</v>
      </c>
      <c r="G302" s="399" t="str">
        <f t="shared" si="16"/>
        <v/>
      </c>
      <c r="H302" s="400">
        <f t="shared" si="18"/>
        <v>1863987.29</v>
      </c>
      <c r="I302" s="401">
        <f t="shared" si="19"/>
        <v>0</v>
      </c>
      <c r="J302" s="405" t="str">
        <f t="shared" si="17"/>
        <v/>
      </c>
      <c r="K302" s="405"/>
      <c r="L302" s="405"/>
      <c r="M302" s="224"/>
      <c r="N302" s="224"/>
      <c r="O302" s="224"/>
    </row>
    <row r="303" spans="1:15" ht="19.5" customHeight="1" x14ac:dyDescent="0.25">
      <c r="A303" s="402" t="s">
        <v>552</v>
      </c>
      <c r="B303" s="403" t="s">
        <v>553</v>
      </c>
      <c r="C303" s="402" t="s">
        <v>312</v>
      </c>
      <c r="D303" s="402" t="s">
        <v>313</v>
      </c>
      <c r="E303" s="404">
        <v>1557655.07</v>
      </c>
      <c r="F303" s="398">
        <f t="shared" si="15"/>
        <v>0</v>
      </c>
      <c r="G303" s="399" t="str">
        <f t="shared" si="16"/>
        <v/>
      </c>
      <c r="H303" s="400">
        <f t="shared" si="18"/>
        <v>3421642.3600000003</v>
      </c>
      <c r="I303" s="401">
        <f t="shared" si="19"/>
        <v>0</v>
      </c>
      <c r="J303" s="405" t="str">
        <f t="shared" si="17"/>
        <v/>
      </c>
      <c r="K303" s="405"/>
      <c r="L303" s="405"/>
      <c r="M303" s="224"/>
      <c r="N303" s="224"/>
      <c r="O303" s="224"/>
    </row>
    <row r="304" spans="1:15" ht="19.5" customHeight="1" x14ac:dyDescent="0.25">
      <c r="A304" s="402" t="s">
        <v>554</v>
      </c>
      <c r="B304" s="403" t="s">
        <v>555</v>
      </c>
      <c r="C304" s="402" t="s">
        <v>312</v>
      </c>
      <c r="D304" s="402" t="s">
        <v>313</v>
      </c>
      <c r="E304" s="404">
        <v>871498.72</v>
      </c>
      <c r="F304" s="398">
        <f t="shared" si="15"/>
        <v>0</v>
      </c>
      <c r="G304" s="399" t="str">
        <f t="shared" si="16"/>
        <v/>
      </c>
      <c r="H304" s="400">
        <f t="shared" si="18"/>
        <v>4293141.08</v>
      </c>
      <c r="I304" s="401">
        <f t="shared" si="19"/>
        <v>0</v>
      </c>
      <c r="J304" s="405" t="str">
        <f t="shared" si="17"/>
        <v/>
      </c>
      <c r="K304" s="405"/>
      <c r="L304" s="405"/>
      <c r="M304" s="224"/>
      <c r="N304" s="224"/>
      <c r="O304" s="224"/>
    </row>
    <row r="305" spans="1:15" ht="19.5" customHeight="1" x14ac:dyDescent="0.25">
      <c r="A305" s="402" t="s">
        <v>554</v>
      </c>
      <c r="B305" s="403" t="s">
        <v>555</v>
      </c>
      <c r="C305" s="402" t="s">
        <v>312</v>
      </c>
      <c r="D305" s="402" t="s">
        <v>313</v>
      </c>
      <c r="E305" s="404">
        <v>1055883.67</v>
      </c>
      <c r="F305" s="398">
        <f t="shared" si="15"/>
        <v>0</v>
      </c>
      <c r="G305" s="399" t="str">
        <f t="shared" si="16"/>
        <v/>
      </c>
      <c r="H305" s="400">
        <f t="shared" si="18"/>
        <v>5349024.75</v>
      </c>
      <c r="I305" s="401">
        <f t="shared" si="19"/>
        <v>0</v>
      </c>
      <c r="J305" s="405" t="str">
        <f t="shared" si="17"/>
        <v/>
      </c>
      <c r="K305" s="405"/>
      <c r="L305" s="405"/>
      <c r="M305" s="224"/>
      <c r="N305" s="224"/>
      <c r="O305" s="224"/>
    </row>
    <row r="306" spans="1:15" ht="19.5" customHeight="1" x14ac:dyDescent="0.25">
      <c r="A306" s="402" t="s">
        <v>554</v>
      </c>
      <c r="B306" s="403" t="s">
        <v>556</v>
      </c>
      <c r="C306" s="402" t="s">
        <v>312</v>
      </c>
      <c r="D306" s="402" t="s">
        <v>313</v>
      </c>
      <c r="E306" s="404">
        <v>1730265.82</v>
      </c>
      <c r="F306" s="398">
        <f t="shared" si="15"/>
        <v>0</v>
      </c>
      <c r="G306" s="399" t="str">
        <f t="shared" si="16"/>
        <v/>
      </c>
      <c r="H306" s="400">
        <f t="shared" si="18"/>
        <v>7079290.5700000003</v>
      </c>
      <c r="I306" s="401">
        <f t="shared" si="19"/>
        <v>0</v>
      </c>
      <c r="J306" s="405" t="str">
        <f t="shared" si="17"/>
        <v/>
      </c>
      <c r="K306" s="405"/>
      <c r="L306" s="405"/>
      <c r="M306" s="224"/>
      <c r="N306" s="224"/>
      <c r="O306" s="224"/>
    </row>
    <row r="307" spans="1:15" ht="19.5" customHeight="1" x14ac:dyDescent="0.25">
      <c r="A307" s="402" t="s">
        <v>554</v>
      </c>
      <c r="B307" s="403" t="s">
        <v>556</v>
      </c>
      <c r="C307" s="402" t="s">
        <v>312</v>
      </c>
      <c r="D307" s="402" t="s">
        <v>313</v>
      </c>
      <c r="E307" s="404">
        <v>1615095.21</v>
      </c>
      <c r="F307" s="398">
        <f t="shared" si="15"/>
        <v>0</v>
      </c>
      <c r="G307" s="399" t="str">
        <f t="shared" si="16"/>
        <v/>
      </c>
      <c r="H307" s="400">
        <f t="shared" si="18"/>
        <v>8694385.7800000012</v>
      </c>
      <c r="I307" s="401">
        <f t="shared" si="19"/>
        <v>0</v>
      </c>
      <c r="J307" s="405" t="str">
        <f t="shared" si="17"/>
        <v/>
      </c>
      <c r="K307" s="405"/>
      <c r="L307" s="405"/>
      <c r="M307" s="224"/>
      <c r="N307" s="224"/>
      <c r="O307" s="224"/>
    </row>
    <row r="308" spans="1:15" ht="19.5" customHeight="1" x14ac:dyDescent="0.25">
      <c r="A308" s="402" t="s">
        <v>554</v>
      </c>
      <c r="B308" s="403" t="s">
        <v>556</v>
      </c>
      <c r="C308" s="402" t="s">
        <v>312</v>
      </c>
      <c r="D308" s="402" t="s">
        <v>313</v>
      </c>
      <c r="E308" s="404">
        <v>416580.87</v>
      </c>
      <c r="F308" s="398">
        <f t="shared" si="15"/>
        <v>0</v>
      </c>
      <c r="G308" s="399" t="str">
        <f t="shared" si="16"/>
        <v/>
      </c>
      <c r="H308" s="400">
        <f t="shared" si="18"/>
        <v>9110966.6500000004</v>
      </c>
      <c r="I308" s="401">
        <f t="shared" si="19"/>
        <v>0</v>
      </c>
      <c r="J308" s="405" t="str">
        <f t="shared" si="17"/>
        <v/>
      </c>
      <c r="K308" s="405"/>
      <c r="L308" s="405"/>
      <c r="M308" s="224"/>
      <c r="N308" s="224"/>
      <c r="O308" s="224"/>
    </row>
    <row r="309" spans="1:15" ht="19.5" customHeight="1" x14ac:dyDescent="0.25">
      <c r="A309" s="402" t="s">
        <v>557</v>
      </c>
      <c r="B309" s="403" t="s">
        <v>558</v>
      </c>
      <c r="C309" s="402" t="s">
        <v>312</v>
      </c>
      <c r="D309" s="402" t="s">
        <v>313</v>
      </c>
      <c r="E309" s="404">
        <v>2571792.4700000002</v>
      </c>
      <c r="F309" s="398">
        <f t="shared" si="15"/>
        <v>0</v>
      </c>
      <c r="G309" s="399" t="str">
        <f t="shared" si="16"/>
        <v/>
      </c>
      <c r="H309" s="400">
        <f t="shared" si="18"/>
        <v>11682759.120000001</v>
      </c>
      <c r="I309" s="401">
        <f t="shared" si="19"/>
        <v>0</v>
      </c>
      <c r="J309" s="405" t="str">
        <f t="shared" si="17"/>
        <v/>
      </c>
      <c r="K309" s="405"/>
      <c r="L309" s="405"/>
      <c r="M309" s="224"/>
      <c r="N309" s="224"/>
      <c r="O309" s="224"/>
    </row>
    <row r="310" spans="1:15" ht="19.5" customHeight="1" x14ac:dyDescent="0.25">
      <c r="A310" s="402" t="s">
        <v>557</v>
      </c>
      <c r="B310" s="403" t="s">
        <v>558</v>
      </c>
      <c r="C310" s="402" t="s">
        <v>312</v>
      </c>
      <c r="D310" s="402" t="s">
        <v>313</v>
      </c>
      <c r="E310" s="404">
        <v>1726960.86</v>
      </c>
      <c r="F310" s="398">
        <f t="shared" si="15"/>
        <v>0</v>
      </c>
      <c r="G310" s="399" t="str">
        <f t="shared" si="16"/>
        <v/>
      </c>
      <c r="H310" s="400">
        <f t="shared" si="18"/>
        <v>13409719.98</v>
      </c>
      <c r="I310" s="401">
        <f t="shared" si="19"/>
        <v>0</v>
      </c>
      <c r="J310" s="405" t="str">
        <f t="shared" si="17"/>
        <v/>
      </c>
      <c r="K310" s="405"/>
      <c r="L310" s="405"/>
      <c r="M310" s="224"/>
      <c r="N310" s="224"/>
      <c r="O310" s="224"/>
    </row>
    <row r="311" spans="1:15" ht="19.5" customHeight="1" x14ac:dyDescent="0.25">
      <c r="A311" s="402" t="s">
        <v>559</v>
      </c>
      <c r="B311" s="403" t="s">
        <v>560</v>
      </c>
      <c r="C311" s="402" t="s">
        <v>312</v>
      </c>
      <c r="D311" s="402" t="s">
        <v>313</v>
      </c>
      <c r="E311" s="404">
        <v>2505668.0699999998</v>
      </c>
      <c r="F311" s="398">
        <f t="shared" si="15"/>
        <v>0</v>
      </c>
      <c r="G311" s="399" t="str">
        <f t="shared" si="16"/>
        <v/>
      </c>
      <c r="H311" s="400">
        <f t="shared" si="18"/>
        <v>15915388.050000001</v>
      </c>
      <c r="I311" s="401">
        <f t="shared" si="19"/>
        <v>0</v>
      </c>
      <c r="J311" s="405" t="str">
        <f t="shared" si="17"/>
        <v/>
      </c>
      <c r="K311" s="405"/>
      <c r="L311" s="405"/>
      <c r="M311" s="224"/>
      <c r="N311" s="224"/>
      <c r="O311" s="224"/>
    </row>
    <row r="312" spans="1:15" ht="19.5" customHeight="1" x14ac:dyDescent="0.25">
      <c r="A312" s="402" t="s">
        <v>559</v>
      </c>
      <c r="B312" s="403" t="s">
        <v>560</v>
      </c>
      <c r="C312" s="402" t="s">
        <v>312</v>
      </c>
      <c r="D312" s="402" t="s">
        <v>313</v>
      </c>
      <c r="E312" s="404">
        <v>2926738.82</v>
      </c>
      <c r="F312" s="398">
        <f t="shared" si="15"/>
        <v>0</v>
      </c>
      <c r="G312" s="399" t="str">
        <f t="shared" si="16"/>
        <v/>
      </c>
      <c r="H312" s="400">
        <f t="shared" si="18"/>
        <v>18842126.870000001</v>
      </c>
      <c r="I312" s="401">
        <f t="shared" si="19"/>
        <v>0</v>
      </c>
      <c r="J312" s="405" t="str">
        <f t="shared" si="17"/>
        <v/>
      </c>
      <c r="K312" s="405"/>
      <c r="L312" s="405"/>
      <c r="M312" s="224"/>
      <c r="N312" s="224"/>
      <c r="O312" s="224"/>
    </row>
    <row r="313" spans="1:15" ht="19.5" customHeight="1" x14ac:dyDescent="0.25">
      <c r="A313" s="402" t="s">
        <v>561</v>
      </c>
      <c r="B313" s="403" t="s">
        <v>562</v>
      </c>
      <c r="C313" s="402" t="s">
        <v>312</v>
      </c>
      <c r="D313" s="402" t="s">
        <v>313</v>
      </c>
      <c r="E313" s="404">
        <v>7705845.5800000001</v>
      </c>
      <c r="F313" s="398">
        <f t="shared" si="15"/>
        <v>0</v>
      </c>
      <c r="G313" s="399" t="str">
        <f t="shared" si="16"/>
        <v/>
      </c>
      <c r="H313" s="400">
        <f t="shared" si="18"/>
        <v>26547972.450000003</v>
      </c>
      <c r="I313" s="401" t="str">
        <f t="shared" si="19"/>
        <v>Выборка</v>
      </c>
      <c r="J313" s="405">
        <f t="shared" si="17"/>
        <v>7705845.5800000001</v>
      </c>
      <c r="K313" s="405"/>
      <c r="L313" s="405"/>
      <c r="M313" s="224"/>
      <c r="N313" s="224"/>
      <c r="O313" s="224"/>
    </row>
    <row r="314" spans="1:15" ht="19.5" customHeight="1" x14ac:dyDescent="0.25">
      <c r="A314" s="402" t="s">
        <v>563</v>
      </c>
      <c r="B314" s="403" t="s">
        <v>564</v>
      </c>
      <c r="C314" s="402" t="s">
        <v>312</v>
      </c>
      <c r="D314" s="402" t="s">
        <v>313</v>
      </c>
      <c r="E314" s="404">
        <v>4237408.3899999997</v>
      </c>
      <c r="F314" s="398">
        <f t="shared" si="15"/>
        <v>0</v>
      </c>
      <c r="G314" s="399" t="str">
        <f t="shared" si="16"/>
        <v/>
      </c>
      <c r="H314" s="400">
        <f t="shared" si="18"/>
        <v>4237408.3899999997</v>
      </c>
      <c r="I314" s="401">
        <f t="shared" si="19"/>
        <v>0</v>
      </c>
      <c r="J314" s="405" t="str">
        <f t="shared" si="17"/>
        <v/>
      </c>
      <c r="K314" s="405"/>
      <c r="L314" s="405"/>
      <c r="M314" s="224"/>
      <c r="N314" s="224"/>
      <c r="O314" s="224"/>
    </row>
    <row r="315" spans="1:15" ht="19.5" customHeight="1" x14ac:dyDescent="0.25">
      <c r="A315" s="402" t="s">
        <v>565</v>
      </c>
      <c r="B315" s="403" t="s">
        <v>566</v>
      </c>
      <c r="C315" s="402" t="s">
        <v>312</v>
      </c>
      <c r="D315" s="402" t="s">
        <v>313</v>
      </c>
      <c r="E315" s="404">
        <v>904772.72</v>
      </c>
      <c r="F315" s="398">
        <f t="shared" si="15"/>
        <v>0</v>
      </c>
      <c r="G315" s="399" t="str">
        <f t="shared" si="16"/>
        <v/>
      </c>
      <c r="H315" s="400">
        <f t="shared" si="18"/>
        <v>5142181.1099999994</v>
      </c>
      <c r="I315" s="401">
        <f t="shared" si="19"/>
        <v>0</v>
      </c>
      <c r="J315" s="405" t="str">
        <f t="shared" si="17"/>
        <v/>
      </c>
      <c r="K315" s="405"/>
      <c r="L315" s="405"/>
      <c r="M315" s="224"/>
      <c r="N315" s="224"/>
      <c r="O315" s="224"/>
    </row>
    <row r="316" spans="1:15" ht="19.5" customHeight="1" x14ac:dyDescent="0.25">
      <c r="A316" s="402" t="s">
        <v>565</v>
      </c>
      <c r="B316" s="403" t="s">
        <v>567</v>
      </c>
      <c r="C316" s="402" t="s">
        <v>312</v>
      </c>
      <c r="D316" s="402" t="s">
        <v>313</v>
      </c>
      <c r="E316" s="404">
        <v>2336324.66</v>
      </c>
      <c r="F316" s="398">
        <f t="shared" si="15"/>
        <v>0</v>
      </c>
      <c r="G316" s="399" t="str">
        <f t="shared" si="16"/>
        <v/>
      </c>
      <c r="H316" s="400">
        <f t="shared" si="18"/>
        <v>7478505.7699999996</v>
      </c>
      <c r="I316" s="401">
        <f t="shared" si="19"/>
        <v>0</v>
      </c>
      <c r="J316" s="405" t="str">
        <f t="shared" si="17"/>
        <v/>
      </c>
      <c r="K316" s="405"/>
      <c r="L316" s="405"/>
      <c r="M316" s="224"/>
      <c r="N316" s="224"/>
      <c r="O316" s="224"/>
    </row>
    <row r="317" spans="1:15" ht="19.5" customHeight="1" x14ac:dyDescent="0.25">
      <c r="A317" s="402" t="s">
        <v>568</v>
      </c>
      <c r="B317" s="403" t="s">
        <v>569</v>
      </c>
      <c r="C317" s="402" t="s">
        <v>357</v>
      </c>
      <c r="D317" s="402" t="s">
        <v>313</v>
      </c>
      <c r="E317" s="404">
        <v>525439.64</v>
      </c>
      <c r="F317" s="398">
        <f t="shared" si="15"/>
        <v>0</v>
      </c>
      <c r="G317" s="399" t="str">
        <f t="shared" si="16"/>
        <v/>
      </c>
      <c r="H317" s="400">
        <f t="shared" si="18"/>
        <v>8003945.4099999992</v>
      </c>
      <c r="I317" s="401">
        <f t="shared" si="19"/>
        <v>0</v>
      </c>
      <c r="J317" s="405" t="str">
        <f t="shared" si="17"/>
        <v/>
      </c>
      <c r="K317" s="405"/>
      <c r="L317" s="405"/>
      <c r="M317" s="224"/>
      <c r="N317" s="224"/>
      <c r="O317" s="224"/>
    </row>
    <row r="318" spans="1:15" ht="19.5" customHeight="1" x14ac:dyDescent="0.25">
      <c r="A318" s="402" t="s">
        <v>570</v>
      </c>
      <c r="B318" s="403" t="s">
        <v>571</v>
      </c>
      <c r="C318" s="402" t="s">
        <v>312</v>
      </c>
      <c r="D318" s="402" t="s">
        <v>313</v>
      </c>
      <c r="E318" s="404">
        <v>4733183.38</v>
      </c>
      <c r="F318" s="398">
        <f t="shared" si="15"/>
        <v>0</v>
      </c>
      <c r="G318" s="399" t="str">
        <f t="shared" si="16"/>
        <v/>
      </c>
      <c r="H318" s="400">
        <f t="shared" si="18"/>
        <v>12737128.789999999</v>
      </c>
      <c r="I318" s="401">
        <f t="shared" si="19"/>
        <v>0</v>
      </c>
      <c r="J318" s="405" t="str">
        <f t="shared" si="17"/>
        <v/>
      </c>
      <c r="K318" s="405"/>
      <c r="L318" s="405"/>
      <c r="M318" s="224"/>
      <c r="N318" s="224"/>
      <c r="O318" s="224"/>
    </row>
    <row r="319" spans="1:15" ht="19.5" customHeight="1" x14ac:dyDescent="0.25">
      <c r="A319" s="402" t="s">
        <v>572</v>
      </c>
      <c r="B319" s="403" t="s">
        <v>573</v>
      </c>
      <c r="C319" s="402" t="s">
        <v>312</v>
      </c>
      <c r="D319" s="402" t="s">
        <v>313</v>
      </c>
      <c r="E319" s="404">
        <v>2939009.03</v>
      </c>
      <c r="F319" s="398">
        <f t="shared" si="15"/>
        <v>0</v>
      </c>
      <c r="G319" s="399" t="str">
        <f t="shared" si="16"/>
        <v/>
      </c>
      <c r="H319" s="400">
        <f t="shared" si="18"/>
        <v>15676137.819999998</v>
      </c>
      <c r="I319" s="401">
        <f t="shared" si="19"/>
        <v>0</v>
      </c>
      <c r="J319" s="405" t="str">
        <f t="shared" si="17"/>
        <v/>
      </c>
      <c r="K319" s="405"/>
      <c r="L319" s="405"/>
      <c r="M319" s="224"/>
      <c r="N319" s="224"/>
      <c r="O319" s="224"/>
    </row>
    <row r="320" spans="1:15" ht="19.5" customHeight="1" x14ac:dyDescent="0.25">
      <c r="A320" s="402" t="s">
        <v>572</v>
      </c>
      <c r="B320" s="403" t="s">
        <v>574</v>
      </c>
      <c r="C320" s="402" t="s">
        <v>312</v>
      </c>
      <c r="D320" s="402" t="s">
        <v>313</v>
      </c>
      <c r="E320" s="404">
        <v>2413883.52</v>
      </c>
      <c r="F320" s="398">
        <f t="shared" si="15"/>
        <v>0</v>
      </c>
      <c r="G320" s="399" t="str">
        <f t="shared" si="16"/>
        <v/>
      </c>
      <c r="H320" s="400">
        <f t="shared" si="18"/>
        <v>18090021.34</v>
      </c>
      <c r="I320" s="401">
        <f t="shared" si="19"/>
        <v>0</v>
      </c>
      <c r="J320" s="405" t="str">
        <f t="shared" si="17"/>
        <v/>
      </c>
      <c r="K320" s="405"/>
      <c r="L320" s="405"/>
      <c r="M320" s="224"/>
      <c r="N320" s="224"/>
      <c r="O320" s="224"/>
    </row>
    <row r="321" spans="1:15" ht="19.5" customHeight="1" x14ac:dyDescent="0.25">
      <c r="A321" s="402" t="s">
        <v>575</v>
      </c>
      <c r="B321" s="403" t="s">
        <v>576</v>
      </c>
      <c r="C321" s="402" t="s">
        <v>312</v>
      </c>
      <c r="D321" s="402" t="s">
        <v>313</v>
      </c>
      <c r="E321" s="404">
        <v>3484398.51</v>
      </c>
      <c r="F321" s="398">
        <f t="shared" si="15"/>
        <v>0</v>
      </c>
      <c r="G321" s="399" t="str">
        <f t="shared" si="16"/>
        <v/>
      </c>
      <c r="H321" s="400">
        <f t="shared" si="18"/>
        <v>21574419.850000001</v>
      </c>
      <c r="I321" s="401">
        <f t="shared" si="19"/>
        <v>0</v>
      </c>
      <c r="J321" s="405" t="str">
        <f t="shared" si="17"/>
        <v/>
      </c>
      <c r="K321" s="405"/>
      <c r="L321" s="405"/>
      <c r="M321" s="224"/>
      <c r="N321" s="224"/>
      <c r="O321" s="224"/>
    </row>
    <row r="322" spans="1:15" ht="19.5" customHeight="1" x14ac:dyDescent="0.25">
      <c r="A322" s="402" t="s">
        <v>577</v>
      </c>
      <c r="B322" s="403" t="s">
        <v>578</v>
      </c>
      <c r="C322" s="402" t="s">
        <v>312</v>
      </c>
      <c r="D322" s="402" t="s">
        <v>313</v>
      </c>
      <c r="E322" s="404">
        <v>4058196.54</v>
      </c>
      <c r="F322" s="398">
        <f t="shared" si="15"/>
        <v>0</v>
      </c>
      <c r="G322" s="399" t="str">
        <f t="shared" si="16"/>
        <v/>
      </c>
      <c r="H322" s="400">
        <f t="shared" si="18"/>
        <v>25632616.390000001</v>
      </c>
      <c r="I322" s="401">
        <f t="shared" si="19"/>
        <v>0</v>
      </c>
      <c r="J322" s="405" t="str">
        <f t="shared" si="17"/>
        <v/>
      </c>
      <c r="K322" s="405"/>
      <c r="L322" s="405"/>
      <c r="M322" s="224"/>
      <c r="N322" s="224"/>
      <c r="O322" s="224"/>
    </row>
    <row r="323" spans="1:15" ht="19.5" customHeight="1" x14ac:dyDescent="0.25">
      <c r="A323" s="402" t="s">
        <v>579</v>
      </c>
      <c r="B323" s="403" t="s">
        <v>580</v>
      </c>
      <c r="C323" s="402" t="s">
        <v>312</v>
      </c>
      <c r="D323" s="402" t="s">
        <v>313</v>
      </c>
      <c r="E323" s="404">
        <v>3446074.09</v>
      </c>
      <c r="F323" s="398">
        <f t="shared" si="15"/>
        <v>0</v>
      </c>
      <c r="G323" s="399" t="str">
        <f t="shared" si="16"/>
        <v/>
      </c>
      <c r="H323" s="400">
        <f t="shared" si="18"/>
        <v>29078690.48</v>
      </c>
      <c r="I323" s="401" t="str">
        <f t="shared" si="19"/>
        <v>Выборка</v>
      </c>
      <c r="J323" s="405">
        <f t="shared" si="17"/>
        <v>3446074.09</v>
      </c>
      <c r="K323" s="405"/>
      <c r="L323" s="405"/>
      <c r="M323" s="224"/>
      <c r="N323" s="224"/>
      <c r="O323" s="224"/>
    </row>
    <row r="324" spans="1:15" ht="19.5" customHeight="1" x14ac:dyDescent="0.25">
      <c r="A324" s="402" t="s">
        <v>581</v>
      </c>
      <c r="B324" s="403" t="s">
        <v>582</v>
      </c>
      <c r="C324" s="402" t="s">
        <v>312</v>
      </c>
      <c r="D324" s="402" t="s">
        <v>313</v>
      </c>
      <c r="E324" s="404">
        <v>4867504</v>
      </c>
      <c r="F324" s="398">
        <f t="shared" si="15"/>
        <v>0</v>
      </c>
      <c r="G324" s="399" t="str">
        <f t="shared" si="16"/>
        <v/>
      </c>
      <c r="H324" s="400">
        <f t="shared" si="18"/>
        <v>4867504</v>
      </c>
      <c r="I324" s="401">
        <f t="shared" si="19"/>
        <v>0</v>
      </c>
      <c r="J324" s="405" t="str">
        <f t="shared" si="17"/>
        <v/>
      </c>
      <c r="K324" s="405"/>
      <c r="L324" s="405"/>
      <c r="M324" s="224"/>
      <c r="N324" s="224"/>
      <c r="O324" s="224"/>
    </row>
    <row r="325" spans="1:15" ht="19.5" customHeight="1" x14ac:dyDescent="0.25">
      <c r="A325" s="402" t="s">
        <v>581</v>
      </c>
      <c r="B325" s="403" t="s">
        <v>583</v>
      </c>
      <c r="C325" s="402" t="s">
        <v>312</v>
      </c>
      <c r="D325" s="402" t="s">
        <v>313</v>
      </c>
      <c r="E325" s="404">
        <v>1290899.47</v>
      </c>
      <c r="F325" s="398">
        <f t="shared" si="15"/>
        <v>0</v>
      </c>
      <c r="G325" s="399" t="str">
        <f t="shared" si="16"/>
        <v/>
      </c>
      <c r="H325" s="400">
        <f t="shared" si="18"/>
        <v>6158403.4699999997</v>
      </c>
      <c r="I325" s="401">
        <f t="shared" si="19"/>
        <v>0</v>
      </c>
      <c r="J325" s="405" t="str">
        <f t="shared" si="17"/>
        <v/>
      </c>
      <c r="K325" s="405"/>
      <c r="L325" s="405"/>
      <c r="M325" s="224"/>
      <c r="N325" s="224"/>
      <c r="O325" s="224"/>
    </row>
    <row r="326" spans="1:15" ht="19.5" customHeight="1" x14ac:dyDescent="0.25">
      <c r="A326" s="402" t="s">
        <v>581</v>
      </c>
      <c r="B326" s="403" t="s">
        <v>583</v>
      </c>
      <c r="C326" s="402" t="s">
        <v>312</v>
      </c>
      <c r="D326" s="402" t="s">
        <v>313</v>
      </c>
      <c r="E326" s="404">
        <v>2638013.7599999998</v>
      </c>
      <c r="F326" s="398">
        <f t="shared" si="15"/>
        <v>0</v>
      </c>
      <c r="G326" s="399" t="str">
        <f t="shared" si="16"/>
        <v/>
      </c>
      <c r="H326" s="400">
        <f t="shared" si="18"/>
        <v>8796417.2300000004</v>
      </c>
      <c r="I326" s="401">
        <f t="shared" si="19"/>
        <v>0</v>
      </c>
      <c r="J326" s="405" t="str">
        <f t="shared" si="17"/>
        <v/>
      </c>
      <c r="K326" s="405"/>
      <c r="L326" s="405"/>
      <c r="M326" s="224"/>
      <c r="N326" s="224"/>
      <c r="O326" s="224"/>
    </row>
    <row r="327" spans="1:15" ht="19.5" customHeight="1" x14ac:dyDescent="0.25">
      <c r="A327" s="402" t="s">
        <v>581</v>
      </c>
      <c r="B327" s="403" t="s">
        <v>584</v>
      </c>
      <c r="C327" s="402" t="s">
        <v>357</v>
      </c>
      <c r="D327" s="402" t="s">
        <v>313</v>
      </c>
      <c r="E327" s="404">
        <v>415360</v>
      </c>
      <c r="F327" s="398">
        <f t="shared" si="15"/>
        <v>0</v>
      </c>
      <c r="G327" s="399" t="str">
        <f t="shared" si="16"/>
        <v/>
      </c>
      <c r="H327" s="400">
        <f t="shared" si="18"/>
        <v>9211777.2300000004</v>
      </c>
      <c r="I327" s="401">
        <f t="shared" si="19"/>
        <v>0</v>
      </c>
      <c r="J327" s="405" t="str">
        <f t="shared" si="17"/>
        <v/>
      </c>
      <c r="K327" s="405"/>
      <c r="L327" s="405"/>
      <c r="M327" s="224"/>
      <c r="N327" s="224"/>
      <c r="O327" s="224"/>
    </row>
    <row r="328" spans="1:15" ht="19.5" customHeight="1" x14ac:dyDescent="0.25">
      <c r="A328" s="402" t="s">
        <v>585</v>
      </c>
      <c r="B328" s="403" t="s">
        <v>586</v>
      </c>
      <c r="C328" s="402" t="s">
        <v>312</v>
      </c>
      <c r="D328" s="402" t="s">
        <v>313</v>
      </c>
      <c r="E328" s="404">
        <v>1836543.79</v>
      </c>
      <c r="F328" s="398">
        <f t="shared" si="15"/>
        <v>0</v>
      </c>
      <c r="G328" s="399" t="str">
        <f t="shared" si="16"/>
        <v/>
      </c>
      <c r="H328" s="400">
        <f t="shared" si="18"/>
        <v>11048321.02</v>
      </c>
      <c r="I328" s="401">
        <f t="shared" si="19"/>
        <v>0</v>
      </c>
      <c r="J328" s="405" t="str">
        <f t="shared" si="17"/>
        <v/>
      </c>
      <c r="K328" s="405"/>
      <c r="L328" s="405"/>
      <c r="M328" s="224"/>
      <c r="N328" s="224"/>
      <c r="O328" s="224"/>
    </row>
    <row r="329" spans="1:15" ht="19.5" customHeight="1" x14ac:dyDescent="0.25">
      <c r="A329" s="402" t="s">
        <v>587</v>
      </c>
      <c r="B329" s="403" t="s">
        <v>588</v>
      </c>
      <c r="C329" s="402" t="s">
        <v>312</v>
      </c>
      <c r="D329" s="402" t="s">
        <v>313</v>
      </c>
      <c r="E329" s="404">
        <v>672504.05</v>
      </c>
      <c r="F329" s="398">
        <f t="shared" si="15"/>
        <v>0</v>
      </c>
      <c r="G329" s="399" t="str">
        <f t="shared" si="16"/>
        <v/>
      </c>
      <c r="H329" s="400">
        <f t="shared" si="18"/>
        <v>11720825.07</v>
      </c>
      <c r="I329" s="401">
        <f t="shared" si="19"/>
        <v>0</v>
      </c>
      <c r="J329" s="405" t="str">
        <f t="shared" si="17"/>
        <v/>
      </c>
      <c r="K329" s="405"/>
      <c r="L329" s="405"/>
      <c r="M329" s="224"/>
      <c r="N329" s="224"/>
      <c r="O329" s="224"/>
    </row>
    <row r="330" spans="1:15" ht="19.5" customHeight="1" x14ac:dyDescent="0.25">
      <c r="A330" s="402" t="s">
        <v>587</v>
      </c>
      <c r="B330" s="403" t="s">
        <v>589</v>
      </c>
      <c r="C330" s="402" t="s">
        <v>312</v>
      </c>
      <c r="D330" s="402" t="s">
        <v>313</v>
      </c>
      <c r="E330" s="404">
        <v>754737.28</v>
      </c>
      <c r="F330" s="398">
        <f t="shared" ref="F330:F393" si="20">IF(E330&gt;$C$4*1000,"Выборка",0)</f>
        <v>0</v>
      </c>
      <c r="G330" s="399" t="str">
        <f t="shared" ref="G330:G393" si="21">IF(F330=0,"",E330)</f>
        <v/>
      </c>
      <c r="H330" s="400">
        <f t="shared" si="18"/>
        <v>12475562.35</v>
      </c>
      <c r="I330" s="401">
        <f t="shared" si="19"/>
        <v>0</v>
      </c>
      <c r="J330" s="405" t="str">
        <f t="shared" ref="J330:J393" si="22">IF(I330=0,"",E330)</f>
        <v/>
      </c>
      <c r="K330" s="405"/>
      <c r="L330" s="405"/>
      <c r="M330" s="224"/>
      <c r="N330" s="224"/>
      <c r="O330" s="224"/>
    </row>
    <row r="331" spans="1:15" ht="19.5" customHeight="1" x14ac:dyDescent="0.25">
      <c r="A331" s="402" t="s">
        <v>587</v>
      </c>
      <c r="B331" s="403" t="s">
        <v>589</v>
      </c>
      <c r="C331" s="402" t="s">
        <v>312</v>
      </c>
      <c r="D331" s="402" t="s">
        <v>313</v>
      </c>
      <c r="E331" s="404">
        <v>6669018.2599999998</v>
      </c>
      <c r="F331" s="398">
        <f t="shared" si="20"/>
        <v>0</v>
      </c>
      <c r="G331" s="399" t="str">
        <f t="shared" si="21"/>
        <v/>
      </c>
      <c r="H331" s="400">
        <f t="shared" ref="H331:H394" si="23">IF(F331=0,IF((I330=0)*AND(F330=0),H330+E331,IF((F330&lt;&gt;0)*AND((H330&lt;=$E$17)),H330+E331,E331)),H330)</f>
        <v>19144580.609999999</v>
      </c>
      <c r="I331" s="401">
        <f t="shared" ref="I331:I394" si="24">IF((H331&gt;$E$17)*AND(F331=0),"Выборка",0)</f>
        <v>0</v>
      </c>
      <c r="J331" s="405" t="str">
        <f t="shared" si="22"/>
        <v/>
      </c>
      <c r="K331" s="405"/>
      <c r="L331" s="405"/>
      <c r="M331" s="224"/>
      <c r="N331" s="224"/>
      <c r="O331" s="224"/>
    </row>
    <row r="332" spans="1:15" ht="19.5" customHeight="1" x14ac:dyDescent="0.25">
      <c r="A332" s="402" t="s">
        <v>590</v>
      </c>
      <c r="B332" s="403" t="s">
        <v>591</v>
      </c>
      <c r="C332" s="402" t="s">
        <v>312</v>
      </c>
      <c r="D332" s="402" t="s">
        <v>313</v>
      </c>
      <c r="E332" s="404">
        <v>2777223.6</v>
      </c>
      <c r="F332" s="398">
        <f t="shared" si="20"/>
        <v>0</v>
      </c>
      <c r="G332" s="399" t="str">
        <f t="shared" si="21"/>
        <v/>
      </c>
      <c r="H332" s="400">
        <f t="shared" si="23"/>
        <v>21921804.210000001</v>
      </c>
      <c r="I332" s="401">
        <f t="shared" si="24"/>
        <v>0</v>
      </c>
      <c r="J332" s="405" t="str">
        <f t="shared" si="22"/>
        <v/>
      </c>
      <c r="K332" s="405"/>
      <c r="L332" s="405"/>
      <c r="M332" s="224"/>
      <c r="N332" s="224"/>
      <c r="O332" s="224"/>
    </row>
    <row r="333" spans="1:15" ht="19.5" customHeight="1" x14ac:dyDescent="0.25">
      <c r="A333" s="402" t="s">
        <v>590</v>
      </c>
      <c r="B333" s="403" t="s">
        <v>592</v>
      </c>
      <c r="C333" s="402" t="s">
        <v>312</v>
      </c>
      <c r="D333" s="402" t="s">
        <v>313</v>
      </c>
      <c r="E333" s="404">
        <v>3836659.63</v>
      </c>
      <c r="F333" s="398">
        <f t="shared" si="20"/>
        <v>0</v>
      </c>
      <c r="G333" s="399" t="str">
        <f t="shared" si="21"/>
        <v/>
      </c>
      <c r="H333" s="400">
        <f t="shared" si="23"/>
        <v>25758463.84</v>
      </c>
      <c r="I333" s="401">
        <f t="shared" si="24"/>
        <v>0</v>
      </c>
      <c r="J333" s="405" t="str">
        <f t="shared" si="22"/>
        <v/>
      </c>
      <c r="K333" s="405"/>
      <c r="L333" s="405"/>
      <c r="M333" s="224"/>
      <c r="N333" s="224"/>
      <c r="O333" s="224"/>
    </row>
    <row r="334" spans="1:15" ht="19.5" customHeight="1" x14ac:dyDescent="0.25">
      <c r="A334" s="402" t="s">
        <v>590</v>
      </c>
      <c r="B334" s="403" t="s">
        <v>593</v>
      </c>
      <c r="C334" s="402" t="s">
        <v>312</v>
      </c>
      <c r="D334" s="402" t="s">
        <v>313</v>
      </c>
      <c r="E334" s="404">
        <v>1663632.3</v>
      </c>
      <c r="F334" s="398">
        <f t="shared" si="20"/>
        <v>0</v>
      </c>
      <c r="G334" s="399" t="str">
        <f t="shared" si="21"/>
        <v/>
      </c>
      <c r="H334" s="400">
        <f t="shared" si="23"/>
        <v>27422096.140000001</v>
      </c>
      <c r="I334" s="401" t="str">
        <f t="shared" si="24"/>
        <v>Выборка</v>
      </c>
      <c r="J334" s="405">
        <f t="shared" si="22"/>
        <v>1663632.3</v>
      </c>
      <c r="K334" s="405"/>
      <c r="L334" s="405"/>
      <c r="M334" s="224"/>
      <c r="N334" s="224"/>
      <c r="O334" s="224"/>
    </row>
    <row r="335" spans="1:15" ht="19.5" customHeight="1" x14ac:dyDescent="0.25">
      <c r="A335" s="402" t="s">
        <v>590</v>
      </c>
      <c r="B335" s="403" t="s">
        <v>594</v>
      </c>
      <c r="C335" s="402" t="s">
        <v>312</v>
      </c>
      <c r="D335" s="402" t="s">
        <v>313</v>
      </c>
      <c r="E335" s="404">
        <v>1695068.46</v>
      </c>
      <c r="F335" s="398">
        <f t="shared" si="20"/>
        <v>0</v>
      </c>
      <c r="G335" s="399" t="str">
        <f t="shared" si="21"/>
        <v/>
      </c>
      <c r="H335" s="400">
        <f t="shared" si="23"/>
        <v>1695068.46</v>
      </c>
      <c r="I335" s="401">
        <f t="shared" si="24"/>
        <v>0</v>
      </c>
      <c r="J335" s="405" t="str">
        <f t="shared" si="22"/>
        <v/>
      </c>
      <c r="K335" s="405"/>
      <c r="L335" s="405"/>
      <c r="M335" s="224"/>
      <c r="N335" s="224"/>
      <c r="O335" s="224"/>
    </row>
    <row r="336" spans="1:15" ht="19.5" customHeight="1" x14ac:dyDescent="0.25">
      <c r="A336" s="402" t="s">
        <v>595</v>
      </c>
      <c r="B336" s="403" t="s">
        <v>596</v>
      </c>
      <c r="C336" s="402" t="s">
        <v>312</v>
      </c>
      <c r="D336" s="402" t="s">
        <v>313</v>
      </c>
      <c r="E336" s="404">
        <v>3528231.28</v>
      </c>
      <c r="F336" s="398">
        <f t="shared" si="20"/>
        <v>0</v>
      </c>
      <c r="G336" s="399" t="str">
        <f t="shared" si="21"/>
        <v/>
      </c>
      <c r="H336" s="400">
        <f t="shared" si="23"/>
        <v>5223299.74</v>
      </c>
      <c r="I336" s="401">
        <f t="shared" si="24"/>
        <v>0</v>
      </c>
      <c r="J336" s="405" t="str">
        <f t="shared" si="22"/>
        <v/>
      </c>
      <c r="K336" s="405"/>
      <c r="L336" s="405"/>
      <c r="M336" s="224"/>
      <c r="N336" s="224"/>
      <c r="O336" s="224"/>
    </row>
    <row r="337" spans="1:15" ht="19.5" customHeight="1" x14ac:dyDescent="0.25">
      <c r="A337" s="402" t="s">
        <v>595</v>
      </c>
      <c r="B337" s="403" t="s">
        <v>597</v>
      </c>
      <c r="C337" s="402" t="s">
        <v>312</v>
      </c>
      <c r="D337" s="402" t="s">
        <v>313</v>
      </c>
      <c r="E337" s="404">
        <v>929146.44</v>
      </c>
      <c r="F337" s="398">
        <f t="shared" si="20"/>
        <v>0</v>
      </c>
      <c r="G337" s="399" t="str">
        <f t="shared" si="21"/>
        <v/>
      </c>
      <c r="H337" s="400">
        <f t="shared" si="23"/>
        <v>6152446.1799999997</v>
      </c>
      <c r="I337" s="401">
        <f t="shared" si="24"/>
        <v>0</v>
      </c>
      <c r="J337" s="405" t="str">
        <f t="shared" si="22"/>
        <v/>
      </c>
      <c r="K337" s="405"/>
      <c r="L337" s="405"/>
      <c r="M337" s="224"/>
      <c r="N337" s="224"/>
      <c r="O337" s="224"/>
    </row>
    <row r="338" spans="1:15" ht="19.5" customHeight="1" x14ac:dyDescent="0.25">
      <c r="A338" s="402" t="s">
        <v>598</v>
      </c>
      <c r="B338" s="403" t="s">
        <v>599</v>
      </c>
      <c r="C338" s="402" t="s">
        <v>312</v>
      </c>
      <c r="D338" s="402" t="s">
        <v>313</v>
      </c>
      <c r="E338" s="404">
        <v>1197037.67</v>
      </c>
      <c r="F338" s="398">
        <f t="shared" si="20"/>
        <v>0</v>
      </c>
      <c r="G338" s="399" t="str">
        <f t="shared" si="21"/>
        <v/>
      </c>
      <c r="H338" s="400">
        <f t="shared" si="23"/>
        <v>7349483.8499999996</v>
      </c>
      <c r="I338" s="401">
        <f t="shared" si="24"/>
        <v>0</v>
      </c>
      <c r="J338" s="405" t="str">
        <f t="shared" si="22"/>
        <v/>
      </c>
      <c r="K338" s="405"/>
      <c r="L338" s="405"/>
      <c r="M338" s="224"/>
      <c r="N338" s="224"/>
      <c r="O338" s="224"/>
    </row>
    <row r="339" spans="1:15" ht="19.5" customHeight="1" x14ac:dyDescent="0.25">
      <c r="A339" s="402" t="s">
        <v>598</v>
      </c>
      <c r="B339" s="403" t="s">
        <v>599</v>
      </c>
      <c r="C339" s="402" t="s">
        <v>312</v>
      </c>
      <c r="D339" s="402" t="s">
        <v>313</v>
      </c>
      <c r="E339" s="404">
        <v>2733581.21</v>
      </c>
      <c r="F339" s="398">
        <f t="shared" si="20"/>
        <v>0</v>
      </c>
      <c r="G339" s="399" t="str">
        <f t="shared" si="21"/>
        <v/>
      </c>
      <c r="H339" s="400">
        <f t="shared" si="23"/>
        <v>10083065.059999999</v>
      </c>
      <c r="I339" s="401">
        <f t="shared" si="24"/>
        <v>0</v>
      </c>
      <c r="J339" s="405" t="str">
        <f t="shared" si="22"/>
        <v/>
      </c>
      <c r="K339" s="405"/>
      <c r="L339" s="405"/>
      <c r="M339" s="224"/>
      <c r="N339" s="224"/>
      <c r="O339" s="224"/>
    </row>
    <row r="340" spans="1:15" ht="19.5" customHeight="1" x14ac:dyDescent="0.25">
      <c r="A340" s="402" t="s">
        <v>600</v>
      </c>
      <c r="B340" s="403" t="s">
        <v>601</v>
      </c>
      <c r="C340" s="402" t="s">
        <v>312</v>
      </c>
      <c r="D340" s="402" t="s">
        <v>313</v>
      </c>
      <c r="E340" s="404">
        <v>4655349.93</v>
      </c>
      <c r="F340" s="398">
        <f t="shared" si="20"/>
        <v>0</v>
      </c>
      <c r="G340" s="399" t="str">
        <f t="shared" si="21"/>
        <v/>
      </c>
      <c r="H340" s="400">
        <f t="shared" si="23"/>
        <v>14738414.989999998</v>
      </c>
      <c r="I340" s="401">
        <f t="shared" si="24"/>
        <v>0</v>
      </c>
      <c r="J340" s="405" t="str">
        <f t="shared" si="22"/>
        <v/>
      </c>
      <c r="K340" s="405"/>
      <c r="L340" s="405"/>
      <c r="M340" s="224"/>
      <c r="N340" s="224"/>
      <c r="O340" s="224"/>
    </row>
    <row r="341" spans="1:15" ht="19.5" customHeight="1" x14ac:dyDescent="0.25">
      <c r="A341" s="402" t="s">
        <v>602</v>
      </c>
      <c r="B341" s="403" t="s">
        <v>603</v>
      </c>
      <c r="C341" s="402" t="s">
        <v>312</v>
      </c>
      <c r="D341" s="402" t="s">
        <v>313</v>
      </c>
      <c r="E341" s="404">
        <v>3883637.65</v>
      </c>
      <c r="F341" s="398">
        <f t="shared" si="20"/>
        <v>0</v>
      </c>
      <c r="G341" s="399" t="str">
        <f t="shared" si="21"/>
        <v/>
      </c>
      <c r="H341" s="400">
        <f t="shared" si="23"/>
        <v>18622052.639999997</v>
      </c>
      <c r="I341" s="401">
        <f t="shared" si="24"/>
        <v>0</v>
      </c>
      <c r="J341" s="405" t="str">
        <f t="shared" si="22"/>
        <v/>
      </c>
      <c r="K341" s="405"/>
      <c r="L341" s="405"/>
      <c r="M341" s="224"/>
      <c r="N341" s="224"/>
      <c r="O341" s="224"/>
    </row>
    <row r="342" spans="1:15" ht="19.5" customHeight="1" x14ac:dyDescent="0.25">
      <c r="A342" s="402" t="s">
        <v>604</v>
      </c>
      <c r="B342" s="403" t="s">
        <v>605</v>
      </c>
      <c r="C342" s="402" t="s">
        <v>312</v>
      </c>
      <c r="D342" s="402" t="s">
        <v>313</v>
      </c>
      <c r="E342" s="404">
        <v>3883128.24</v>
      </c>
      <c r="F342" s="398">
        <f t="shared" si="20"/>
        <v>0</v>
      </c>
      <c r="G342" s="399" t="str">
        <f t="shared" si="21"/>
        <v/>
      </c>
      <c r="H342" s="400">
        <f t="shared" si="23"/>
        <v>22505180.879999995</v>
      </c>
      <c r="I342" s="401">
        <f t="shared" si="24"/>
        <v>0</v>
      </c>
      <c r="J342" s="405" t="str">
        <f t="shared" si="22"/>
        <v/>
      </c>
      <c r="K342" s="405"/>
      <c r="L342" s="405"/>
      <c r="M342" s="224"/>
      <c r="N342" s="224"/>
      <c r="O342" s="224"/>
    </row>
    <row r="343" spans="1:15" ht="19.5" customHeight="1" x14ac:dyDescent="0.25">
      <c r="A343" s="402" t="s">
        <v>606</v>
      </c>
      <c r="B343" s="403" t="s">
        <v>607</v>
      </c>
      <c r="C343" s="402" t="s">
        <v>312</v>
      </c>
      <c r="D343" s="402" t="s">
        <v>313</v>
      </c>
      <c r="E343" s="404">
        <v>5220163.16</v>
      </c>
      <c r="F343" s="398">
        <f t="shared" si="20"/>
        <v>0</v>
      </c>
      <c r="G343" s="399" t="str">
        <f t="shared" si="21"/>
        <v/>
      </c>
      <c r="H343" s="400">
        <f t="shared" si="23"/>
        <v>27725344.039999995</v>
      </c>
      <c r="I343" s="401" t="str">
        <f t="shared" si="24"/>
        <v>Выборка</v>
      </c>
      <c r="J343" s="405">
        <f t="shared" si="22"/>
        <v>5220163.16</v>
      </c>
      <c r="K343" s="405"/>
      <c r="L343" s="405"/>
      <c r="M343" s="224"/>
      <c r="N343" s="224"/>
      <c r="O343" s="224"/>
    </row>
    <row r="344" spans="1:15" ht="19.5" customHeight="1" x14ac:dyDescent="0.25">
      <c r="A344" s="402" t="s">
        <v>608</v>
      </c>
      <c r="B344" s="403" t="s">
        <v>609</v>
      </c>
      <c r="C344" s="402" t="s">
        <v>312</v>
      </c>
      <c r="D344" s="402" t="s">
        <v>313</v>
      </c>
      <c r="E344" s="404">
        <v>4445279.8899999997</v>
      </c>
      <c r="F344" s="398">
        <f t="shared" si="20"/>
        <v>0</v>
      </c>
      <c r="G344" s="399" t="str">
        <f t="shared" si="21"/>
        <v/>
      </c>
      <c r="H344" s="400">
        <f t="shared" si="23"/>
        <v>4445279.8899999997</v>
      </c>
      <c r="I344" s="401">
        <f t="shared" si="24"/>
        <v>0</v>
      </c>
      <c r="J344" s="405" t="str">
        <f t="shared" si="22"/>
        <v/>
      </c>
      <c r="K344" s="405"/>
      <c r="L344" s="405"/>
      <c r="M344" s="224"/>
      <c r="N344" s="224"/>
      <c r="O344" s="224"/>
    </row>
    <row r="345" spans="1:15" ht="19.5" customHeight="1" x14ac:dyDescent="0.25">
      <c r="A345" s="402" t="s">
        <v>610</v>
      </c>
      <c r="B345" s="403" t="s">
        <v>611</v>
      </c>
      <c r="C345" s="402" t="s">
        <v>312</v>
      </c>
      <c r="D345" s="402" t="s">
        <v>313</v>
      </c>
      <c r="E345" s="404">
        <v>2885655.84</v>
      </c>
      <c r="F345" s="398">
        <f t="shared" si="20"/>
        <v>0</v>
      </c>
      <c r="G345" s="399" t="str">
        <f t="shared" si="21"/>
        <v/>
      </c>
      <c r="H345" s="400">
        <f t="shared" si="23"/>
        <v>7330935.7299999995</v>
      </c>
      <c r="I345" s="401">
        <f t="shared" si="24"/>
        <v>0</v>
      </c>
      <c r="J345" s="405" t="str">
        <f t="shared" si="22"/>
        <v/>
      </c>
      <c r="K345" s="405"/>
      <c r="L345" s="405"/>
      <c r="M345" s="224"/>
      <c r="N345" s="224"/>
      <c r="O345" s="224"/>
    </row>
    <row r="346" spans="1:15" ht="19.5" customHeight="1" x14ac:dyDescent="0.25">
      <c r="A346" s="402" t="s">
        <v>610</v>
      </c>
      <c r="B346" s="403" t="s">
        <v>611</v>
      </c>
      <c r="C346" s="402" t="s">
        <v>312</v>
      </c>
      <c r="D346" s="402" t="s">
        <v>313</v>
      </c>
      <c r="E346" s="404">
        <v>1683253.37</v>
      </c>
      <c r="F346" s="398">
        <f t="shared" si="20"/>
        <v>0</v>
      </c>
      <c r="G346" s="399" t="str">
        <f t="shared" si="21"/>
        <v/>
      </c>
      <c r="H346" s="400">
        <f t="shared" si="23"/>
        <v>9014189.0999999996</v>
      </c>
      <c r="I346" s="401">
        <f t="shared" si="24"/>
        <v>0</v>
      </c>
      <c r="J346" s="405" t="str">
        <f t="shared" si="22"/>
        <v/>
      </c>
      <c r="K346" s="405"/>
      <c r="L346" s="405"/>
      <c r="M346" s="224"/>
      <c r="N346" s="224"/>
      <c r="O346" s="224"/>
    </row>
    <row r="347" spans="1:15" ht="19.5" customHeight="1" x14ac:dyDescent="0.25">
      <c r="A347" s="402" t="s">
        <v>612</v>
      </c>
      <c r="B347" s="403" t="s">
        <v>613</v>
      </c>
      <c r="C347" s="402" t="s">
        <v>312</v>
      </c>
      <c r="D347" s="402" t="s">
        <v>313</v>
      </c>
      <c r="E347" s="404">
        <v>4724710.4800000004</v>
      </c>
      <c r="F347" s="398">
        <f t="shared" si="20"/>
        <v>0</v>
      </c>
      <c r="G347" s="399" t="str">
        <f t="shared" si="21"/>
        <v/>
      </c>
      <c r="H347" s="400">
        <f t="shared" si="23"/>
        <v>13738899.58</v>
      </c>
      <c r="I347" s="401">
        <f t="shared" si="24"/>
        <v>0</v>
      </c>
      <c r="J347" s="405" t="str">
        <f t="shared" si="22"/>
        <v/>
      </c>
      <c r="K347" s="405"/>
      <c r="L347" s="405"/>
      <c r="M347" s="224"/>
      <c r="N347" s="224"/>
      <c r="O347" s="224"/>
    </row>
    <row r="348" spans="1:15" ht="19.5" customHeight="1" x14ac:dyDescent="0.25">
      <c r="A348" s="402" t="s">
        <v>614</v>
      </c>
      <c r="B348" s="403" t="s">
        <v>615</v>
      </c>
      <c r="C348" s="402" t="s">
        <v>312</v>
      </c>
      <c r="D348" s="402" t="s">
        <v>313</v>
      </c>
      <c r="E348" s="404">
        <v>3591134.9</v>
      </c>
      <c r="F348" s="398">
        <f t="shared" si="20"/>
        <v>0</v>
      </c>
      <c r="G348" s="399" t="str">
        <f t="shared" si="21"/>
        <v/>
      </c>
      <c r="H348" s="400">
        <f t="shared" si="23"/>
        <v>17330034.48</v>
      </c>
      <c r="I348" s="401">
        <f t="shared" si="24"/>
        <v>0</v>
      </c>
      <c r="J348" s="405" t="str">
        <f t="shared" si="22"/>
        <v/>
      </c>
      <c r="K348" s="405"/>
      <c r="L348" s="405"/>
      <c r="M348" s="224"/>
      <c r="N348" s="224"/>
      <c r="O348" s="224"/>
    </row>
    <row r="349" spans="1:15" ht="19.5" customHeight="1" x14ac:dyDescent="0.25">
      <c r="A349" s="402" t="s">
        <v>616</v>
      </c>
      <c r="B349" s="403" t="s">
        <v>617</v>
      </c>
      <c r="C349" s="402" t="s">
        <v>312</v>
      </c>
      <c r="D349" s="402" t="s">
        <v>313</v>
      </c>
      <c r="E349" s="404">
        <v>1324245.3500000001</v>
      </c>
      <c r="F349" s="398">
        <f t="shared" si="20"/>
        <v>0</v>
      </c>
      <c r="G349" s="399" t="str">
        <f t="shared" si="21"/>
        <v/>
      </c>
      <c r="H349" s="400">
        <f t="shared" si="23"/>
        <v>18654279.830000002</v>
      </c>
      <c r="I349" s="401">
        <f t="shared" si="24"/>
        <v>0</v>
      </c>
      <c r="J349" s="405" t="str">
        <f t="shared" si="22"/>
        <v/>
      </c>
      <c r="K349" s="405"/>
      <c r="L349" s="405"/>
      <c r="M349" s="224"/>
      <c r="N349" s="224"/>
      <c r="O349" s="224"/>
    </row>
    <row r="350" spans="1:15" ht="19.5" customHeight="1" x14ac:dyDescent="0.25">
      <c r="A350" s="402" t="s">
        <v>616</v>
      </c>
      <c r="B350" s="403" t="s">
        <v>617</v>
      </c>
      <c r="C350" s="402" t="s">
        <v>312</v>
      </c>
      <c r="D350" s="402" t="s">
        <v>313</v>
      </c>
      <c r="E350" s="404">
        <v>3975257.5</v>
      </c>
      <c r="F350" s="398">
        <f t="shared" si="20"/>
        <v>0</v>
      </c>
      <c r="G350" s="399" t="str">
        <f t="shared" si="21"/>
        <v/>
      </c>
      <c r="H350" s="400">
        <f t="shared" si="23"/>
        <v>22629537.330000002</v>
      </c>
      <c r="I350" s="401">
        <f t="shared" si="24"/>
        <v>0</v>
      </c>
      <c r="J350" s="405" t="str">
        <f t="shared" si="22"/>
        <v/>
      </c>
      <c r="K350" s="405"/>
      <c r="L350" s="405"/>
      <c r="M350" s="224"/>
      <c r="N350" s="224"/>
      <c r="O350" s="224"/>
    </row>
    <row r="351" spans="1:15" ht="19.5" customHeight="1" x14ac:dyDescent="0.25">
      <c r="A351" s="402" t="s">
        <v>618</v>
      </c>
      <c r="B351" s="403" t="s">
        <v>619</v>
      </c>
      <c r="C351" s="402" t="s">
        <v>312</v>
      </c>
      <c r="D351" s="402" t="s">
        <v>313</v>
      </c>
      <c r="E351" s="404">
        <v>4703015.4800000004</v>
      </c>
      <c r="F351" s="398">
        <f t="shared" si="20"/>
        <v>0</v>
      </c>
      <c r="G351" s="399" t="str">
        <f t="shared" si="21"/>
        <v/>
      </c>
      <c r="H351" s="400">
        <f t="shared" si="23"/>
        <v>27332552.810000002</v>
      </c>
      <c r="I351" s="401" t="str">
        <f t="shared" si="24"/>
        <v>Выборка</v>
      </c>
      <c r="J351" s="405">
        <f t="shared" si="22"/>
        <v>4703015.4800000004</v>
      </c>
      <c r="K351" s="405"/>
      <c r="L351" s="405"/>
      <c r="M351" s="224"/>
      <c r="N351" s="224"/>
      <c r="O351" s="224"/>
    </row>
    <row r="352" spans="1:15" ht="19.5" customHeight="1" x14ac:dyDescent="0.25">
      <c r="A352" s="402" t="s">
        <v>620</v>
      </c>
      <c r="B352" s="403" t="s">
        <v>621</v>
      </c>
      <c r="C352" s="402" t="s">
        <v>312</v>
      </c>
      <c r="D352" s="402" t="s">
        <v>313</v>
      </c>
      <c r="E352" s="404">
        <v>1829550.03</v>
      </c>
      <c r="F352" s="398">
        <f t="shared" si="20"/>
        <v>0</v>
      </c>
      <c r="G352" s="399" t="str">
        <f t="shared" si="21"/>
        <v/>
      </c>
      <c r="H352" s="400">
        <f t="shared" si="23"/>
        <v>1829550.03</v>
      </c>
      <c r="I352" s="401">
        <f t="shared" si="24"/>
        <v>0</v>
      </c>
      <c r="J352" s="405" t="str">
        <f t="shared" si="22"/>
        <v/>
      </c>
      <c r="K352" s="405"/>
      <c r="L352" s="405"/>
      <c r="M352" s="224"/>
      <c r="N352" s="224"/>
      <c r="O352" s="224"/>
    </row>
    <row r="353" spans="1:15" ht="19.5" customHeight="1" x14ac:dyDescent="0.25">
      <c r="A353" s="402" t="s">
        <v>620</v>
      </c>
      <c r="B353" s="403" t="s">
        <v>621</v>
      </c>
      <c r="C353" s="402" t="s">
        <v>312</v>
      </c>
      <c r="D353" s="402" t="s">
        <v>313</v>
      </c>
      <c r="E353" s="404">
        <v>2767451.34</v>
      </c>
      <c r="F353" s="398">
        <f t="shared" si="20"/>
        <v>0</v>
      </c>
      <c r="G353" s="399" t="str">
        <f t="shared" si="21"/>
        <v/>
      </c>
      <c r="H353" s="400">
        <f t="shared" si="23"/>
        <v>4597001.37</v>
      </c>
      <c r="I353" s="401">
        <f t="shared" si="24"/>
        <v>0</v>
      </c>
      <c r="J353" s="405" t="str">
        <f t="shared" si="22"/>
        <v/>
      </c>
      <c r="K353" s="405"/>
      <c r="L353" s="405"/>
      <c r="M353" s="224"/>
      <c r="N353" s="224"/>
      <c r="O353" s="224"/>
    </row>
    <row r="354" spans="1:15" ht="19.5" customHeight="1" x14ac:dyDescent="0.25">
      <c r="A354" s="402" t="s">
        <v>620</v>
      </c>
      <c r="B354" s="403" t="s">
        <v>622</v>
      </c>
      <c r="C354" s="402" t="s">
        <v>312</v>
      </c>
      <c r="D354" s="402" t="s">
        <v>313</v>
      </c>
      <c r="E354" s="404">
        <v>2892855.31</v>
      </c>
      <c r="F354" s="398">
        <f t="shared" si="20"/>
        <v>0</v>
      </c>
      <c r="G354" s="399" t="str">
        <f t="shared" si="21"/>
        <v/>
      </c>
      <c r="H354" s="400">
        <f t="shared" si="23"/>
        <v>7489856.6799999997</v>
      </c>
      <c r="I354" s="401">
        <f t="shared" si="24"/>
        <v>0</v>
      </c>
      <c r="J354" s="405" t="str">
        <f t="shared" si="22"/>
        <v/>
      </c>
      <c r="K354" s="405"/>
      <c r="L354" s="405"/>
      <c r="M354" s="224"/>
      <c r="N354" s="224"/>
      <c r="O354" s="224"/>
    </row>
    <row r="355" spans="1:15" ht="19.5" customHeight="1" x14ac:dyDescent="0.25">
      <c r="A355" s="402" t="s">
        <v>620</v>
      </c>
      <c r="B355" s="403" t="s">
        <v>623</v>
      </c>
      <c r="C355" s="402" t="s">
        <v>312</v>
      </c>
      <c r="D355" s="402" t="s">
        <v>313</v>
      </c>
      <c r="E355" s="404">
        <v>33426.18</v>
      </c>
      <c r="F355" s="398">
        <f t="shared" si="20"/>
        <v>0</v>
      </c>
      <c r="G355" s="399" t="str">
        <f t="shared" si="21"/>
        <v/>
      </c>
      <c r="H355" s="400">
        <f t="shared" si="23"/>
        <v>7523282.8599999994</v>
      </c>
      <c r="I355" s="401">
        <f t="shared" si="24"/>
        <v>0</v>
      </c>
      <c r="J355" s="405" t="str">
        <f t="shared" si="22"/>
        <v/>
      </c>
      <c r="K355" s="405"/>
      <c r="L355" s="405"/>
      <c r="M355" s="224"/>
      <c r="N355" s="224"/>
      <c r="O355" s="224"/>
    </row>
    <row r="356" spans="1:15" ht="19.5" customHeight="1" x14ac:dyDescent="0.25">
      <c r="A356" s="402" t="s">
        <v>624</v>
      </c>
      <c r="B356" s="403" t="s">
        <v>625</v>
      </c>
      <c r="C356" s="402" t="s">
        <v>357</v>
      </c>
      <c r="D356" s="402" t="s">
        <v>313</v>
      </c>
      <c r="E356" s="404">
        <v>559634.07999999996</v>
      </c>
      <c r="F356" s="398">
        <f t="shared" si="20"/>
        <v>0</v>
      </c>
      <c r="G356" s="399" t="str">
        <f t="shared" si="21"/>
        <v/>
      </c>
      <c r="H356" s="400">
        <f t="shared" si="23"/>
        <v>8082916.9399999995</v>
      </c>
      <c r="I356" s="401">
        <f t="shared" si="24"/>
        <v>0</v>
      </c>
      <c r="J356" s="405" t="str">
        <f t="shared" si="22"/>
        <v/>
      </c>
      <c r="K356" s="405"/>
      <c r="L356" s="405"/>
      <c r="M356" s="224"/>
      <c r="N356" s="224"/>
      <c r="O356" s="224"/>
    </row>
    <row r="357" spans="1:15" ht="19.5" customHeight="1" x14ac:dyDescent="0.25">
      <c r="A357" s="402" t="s">
        <v>626</v>
      </c>
      <c r="B357" s="403" t="s">
        <v>627</v>
      </c>
      <c r="C357" s="402" t="s">
        <v>312</v>
      </c>
      <c r="D357" s="402" t="s">
        <v>313</v>
      </c>
      <c r="E357" s="404">
        <v>5191473.54</v>
      </c>
      <c r="F357" s="398">
        <f t="shared" si="20"/>
        <v>0</v>
      </c>
      <c r="G357" s="399" t="str">
        <f t="shared" si="21"/>
        <v/>
      </c>
      <c r="H357" s="400">
        <f t="shared" si="23"/>
        <v>13274390.48</v>
      </c>
      <c r="I357" s="401">
        <f t="shared" si="24"/>
        <v>0</v>
      </c>
      <c r="J357" s="405" t="str">
        <f t="shared" si="22"/>
        <v/>
      </c>
      <c r="K357" s="405"/>
      <c r="L357" s="405"/>
      <c r="M357" s="224"/>
      <c r="N357" s="224"/>
      <c r="O357" s="224"/>
    </row>
    <row r="358" spans="1:15" ht="19.5" customHeight="1" x14ac:dyDescent="0.25">
      <c r="A358" s="402" t="s">
        <v>626</v>
      </c>
      <c r="B358" s="403" t="s">
        <v>628</v>
      </c>
      <c r="C358" s="402" t="s">
        <v>312</v>
      </c>
      <c r="D358" s="402" t="s">
        <v>313</v>
      </c>
      <c r="E358" s="404">
        <v>3594843.01</v>
      </c>
      <c r="F358" s="398">
        <f t="shared" si="20"/>
        <v>0</v>
      </c>
      <c r="G358" s="399" t="str">
        <f t="shared" si="21"/>
        <v/>
      </c>
      <c r="H358" s="400">
        <f t="shared" si="23"/>
        <v>16869233.490000002</v>
      </c>
      <c r="I358" s="401">
        <f t="shared" si="24"/>
        <v>0</v>
      </c>
      <c r="J358" s="405" t="str">
        <f t="shared" si="22"/>
        <v/>
      </c>
      <c r="K358" s="405"/>
      <c r="L358" s="405"/>
      <c r="M358" s="224"/>
      <c r="N358" s="224"/>
      <c r="O358" s="224"/>
    </row>
    <row r="359" spans="1:15" ht="19.5" customHeight="1" x14ac:dyDescent="0.25">
      <c r="A359" s="402" t="s">
        <v>629</v>
      </c>
      <c r="B359" s="403" t="s">
        <v>630</v>
      </c>
      <c r="C359" s="402" t="s">
        <v>312</v>
      </c>
      <c r="D359" s="402" t="s">
        <v>313</v>
      </c>
      <c r="E359" s="404">
        <v>1862763.29</v>
      </c>
      <c r="F359" s="398">
        <f t="shared" si="20"/>
        <v>0</v>
      </c>
      <c r="G359" s="399" t="str">
        <f t="shared" si="21"/>
        <v/>
      </c>
      <c r="H359" s="400">
        <f t="shared" si="23"/>
        <v>18731996.780000001</v>
      </c>
      <c r="I359" s="401">
        <f t="shared" si="24"/>
        <v>0</v>
      </c>
      <c r="J359" s="405" t="str">
        <f t="shared" si="22"/>
        <v/>
      </c>
      <c r="K359" s="405"/>
      <c r="L359" s="405"/>
      <c r="M359" s="224"/>
      <c r="N359" s="224"/>
      <c r="O359" s="224"/>
    </row>
    <row r="360" spans="1:15" ht="19.5" customHeight="1" x14ac:dyDescent="0.25">
      <c r="A360" s="402" t="s">
        <v>629</v>
      </c>
      <c r="B360" s="403" t="s">
        <v>631</v>
      </c>
      <c r="C360" s="402" t="s">
        <v>312</v>
      </c>
      <c r="D360" s="402" t="s">
        <v>313</v>
      </c>
      <c r="E360" s="404">
        <v>2966141.54</v>
      </c>
      <c r="F360" s="398">
        <f t="shared" si="20"/>
        <v>0</v>
      </c>
      <c r="G360" s="399" t="str">
        <f t="shared" si="21"/>
        <v/>
      </c>
      <c r="H360" s="400">
        <f t="shared" si="23"/>
        <v>21698138.32</v>
      </c>
      <c r="I360" s="401">
        <f t="shared" si="24"/>
        <v>0</v>
      </c>
      <c r="J360" s="405" t="str">
        <f t="shared" si="22"/>
        <v/>
      </c>
      <c r="K360" s="405"/>
      <c r="L360" s="405"/>
      <c r="M360" s="224"/>
      <c r="N360" s="224"/>
      <c r="O360" s="224"/>
    </row>
    <row r="361" spans="1:15" ht="19.5" customHeight="1" x14ac:dyDescent="0.25">
      <c r="A361" s="402" t="s">
        <v>632</v>
      </c>
      <c r="B361" s="403" t="s">
        <v>633</v>
      </c>
      <c r="C361" s="402" t="s">
        <v>312</v>
      </c>
      <c r="D361" s="402" t="s">
        <v>313</v>
      </c>
      <c r="E361" s="404">
        <v>3255302.8</v>
      </c>
      <c r="F361" s="398">
        <f t="shared" si="20"/>
        <v>0</v>
      </c>
      <c r="G361" s="399" t="str">
        <f t="shared" si="21"/>
        <v/>
      </c>
      <c r="H361" s="400">
        <f t="shared" si="23"/>
        <v>24953441.120000001</v>
      </c>
      <c r="I361" s="401">
        <f t="shared" si="24"/>
        <v>0</v>
      </c>
      <c r="J361" s="405" t="str">
        <f t="shared" si="22"/>
        <v/>
      </c>
      <c r="K361" s="405"/>
      <c r="L361" s="405"/>
      <c r="M361" s="224"/>
      <c r="N361" s="224"/>
      <c r="O361" s="224"/>
    </row>
    <row r="362" spans="1:15" ht="19.5" customHeight="1" x14ac:dyDescent="0.25">
      <c r="A362" s="402" t="s">
        <v>632</v>
      </c>
      <c r="B362" s="403" t="s">
        <v>634</v>
      </c>
      <c r="C362" s="402" t="s">
        <v>312</v>
      </c>
      <c r="D362" s="402" t="s">
        <v>313</v>
      </c>
      <c r="E362" s="404">
        <v>2235177.4300000002</v>
      </c>
      <c r="F362" s="398">
        <f t="shared" si="20"/>
        <v>0</v>
      </c>
      <c r="G362" s="399" t="str">
        <f t="shared" si="21"/>
        <v/>
      </c>
      <c r="H362" s="400">
        <f t="shared" si="23"/>
        <v>27188618.550000001</v>
      </c>
      <c r="I362" s="401" t="str">
        <f t="shared" si="24"/>
        <v>Выборка</v>
      </c>
      <c r="J362" s="405">
        <f t="shared" si="22"/>
        <v>2235177.4300000002</v>
      </c>
      <c r="K362" s="405"/>
      <c r="L362" s="405"/>
      <c r="M362" s="224"/>
      <c r="N362" s="224"/>
      <c r="O362" s="224"/>
    </row>
    <row r="363" spans="1:15" ht="19.5" customHeight="1" x14ac:dyDescent="0.25">
      <c r="A363" s="402" t="s">
        <v>632</v>
      </c>
      <c r="B363" s="403" t="s">
        <v>635</v>
      </c>
      <c r="C363" s="402" t="s">
        <v>312</v>
      </c>
      <c r="D363" s="402" t="s">
        <v>313</v>
      </c>
      <c r="E363" s="404">
        <v>80000000</v>
      </c>
      <c r="F363" s="398" t="str">
        <f t="shared" si="20"/>
        <v>Выборка</v>
      </c>
      <c r="G363" s="399">
        <f t="shared" si="21"/>
        <v>80000000</v>
      </c>
      <c r="H363" s="400">
        <f t="shared" si="23"/>
        <v>27188618.550000001</v>
      </c>
      <c r="I363" s="401">
        <f t="shared" si="24"/>
        <v>0</v>
      </c>
      <c r="J363" s="405" t="str">
        <f t="shared" si="22"/>
        <v/>
      </c>
      <c r="K363" s="405"/>
      <c r="L363" s="405"/>
      <c r="M363" s="224"/>
      <c r="N363" s="224"/>
      <c r="O363" s="224"/>
    </row>
    <row r="364" spans="1:15" ht="19.5" customHeight="1" x14ac:dyDescent="0.25">
      <c r="A364" s="402" t="s">
        <v>636</v>
      </c>
      <c r="B364" s="403" t="s">
        <v>637</v>
      </c>
      <c r="C364" s="402" t="s">
        <v>312</v>
      </c>
      <c r="D364" s="402" t="s">
        <v>313</v>
      </c>
      <c r="E364" s="404">
        <v>4083822.69</v>
      </c>
      <c r="F364" s="398">
        <f t="shared" si="20"/>
        <v>0</v>
      </c>
      <c r="G364" s="399" t="str">
        <f t="shared" si="21"/>
        <v/>
      </c>
      <c r="H364" s="400">
        <f t="shared" si="23"/>
        <v>4083822.69</v>
      </c>
      <c r="I364" s="401">
        <f t="shared" si="24"/>
        <v>0</v>
      </c>
      <c r="J364" s="405" t="str">
        <f t="shared" si="22"/>
        <v/>
      </c>
      <c r="K364" s="405"/>
      <c r="L364" s="405"/>
      <c r="M364" s="224"/>
      <c r="N364" s="224"/>
      <c r="O364" s="224"/>
    </row>
    <row r="365" spans="1:15" ht="19.5" customHeight="1" x14ac:dyDescent="0.25">
      <c r="A365" s="402" t="s">
        <v>638</v>
      </c>
      <c r="B365" s="403" t="s">
        <v>639</v>
      </c>
      <c r="C365" s="402" t="s">
        <v>312</v>
      </c>
      <c r="D365" s="402" t="s">
        <v>313</v>
      </c>
      <c r="E365" s="404">
        <v>117513.03</v>
      </c>
      <c r="F365" s="398">
        <f t="shared" si="20"/>
        <v>0</v>
      </c>
      <c r="G365" s="399" t="str">
        <f t="shared" si="21"/>
        <v/>
      </c>
      <c r="H365" s="400">
        <f t="shared" si="23"/>
        <v>4201335.72</v>
      </c>
      <c r="I365" s="401">
        <f t="shared" si="24"/>
        <v>0</v>
      </c>
      <c r="J365" s="405" t="str">
        <f t="shared" si="22"/>
        <v/>
      </c>
      <c r="K365" s="405"/>
      <c r="L365" s="405"/>
      <c r="M365" s="224"/>
      <c r="N365" s="224"/>
      <c r="O365" s="224"/>
    </row>
    <row r="366" spans="1:15" ht="19.5" customHeight="1" x14ac:dyDescent="0.25">
      <c r="A366" s="402" t="s">
        <v>638</v>
      </c>
      <c r="B366" s="403" t="s">
        <v>639</v>
      </c>
      <c r="C366" s="402" t="s">
        <v>312</v>
      </c>
      <c r="D366" s="402" t="s">
        <v>313</v>
      </c>
      <c r="E366" s="404">
        <v>1353726.28</v>
      </c>
      <c r="F366" s="398">
        <f t="shared" si="20"/>
        <v>0</v>
      </c>
      <c r="G366" s="399" t="str">
        <f t="shared" si="21"/>
        <v/>
      </c>
      <c r="H366" s="400">
        <f t="shared" si="23"/>
        <v>5555062</v>
      </c>
      <c r="I366" s="401">
        <f t="shared" si="24"/>
        <v>0</v>
      </c>
      <c r="J366" s="405" t="str">
        <f t="shared" si="22"/>
        <v/>
      </c>
      <c r="K366" s="405"/>
      <c r="L366" s="405"/>
      <c r="M366" s="224"/>
      <c r="N366" s="224"/>
      <c r="O366" s="224"/>
    </row>
    <row r="367" spans="1:15" ht="19.5" customHeight="1" x14ac:dyDescent="0.25">
      <c r="A367" s="402" t="s">
        <v>638</v>
      </c>
      <c r="B367" s="403" t="s">
        <v>640</v>
      </c>
      <c r="C367" s="402" t="s">
        <v>312</v>
      </c>
      <c r="D367" s="402" t="s">
        <v>313</v>
      </c>
      <c r="E367" s="404">
        <v>922605.41</v>
      </c>
      <c r="F367" s="398">
        <f t="shared" si="20"/>
        <v>0</v>
      </c>
      <c r="G367" s="399" t="str">
        <f t="shared" si="21"/>
        <v/>
      </c>
      <c r="H367" s="400">
        <f t="shared" si="23"/>
        <v>6477667.4100000001</v>
      </c>
      <c r="I367" s="401">
        <f t="shared" si="24"/>
        <v>0</v>
      </c>
      <c r="J367" s="405" t="str">
        <f t="shared" si="22"/>
        <v/>
      </c>
      <c r="K367" s="405"/>
      <c r="L367" s="405"/>
      <c r="M367" s="224"/>
      <c r="N367" s="224"/>
      <c r="O367" s="224"/>
    </row>
    <row r="368" spans="1:15" ht="19.5" customHeight="1" x14ac:dyDescent="0.25">
      <c r="A368" s="402" t="s">
        <v>638</v>
      </c>
      <c r="B368" s="403" t="s">
        <v>640</v>
      </c>
      <c r="C368" s="402" t="s">
        <v>312</v>
      </c>
      <c r="D368" s="402" t="s">
        <v>313</v>
      </c>
      <c r="E368" s="404">
        <v>615784.63</v>
      </c>
      <c r="F368" s="398">
        <f t="shared" si="20"/>
        <v>0</v>
      </c>
      <c r="G368" s="399" t="str">
        <f t="shared" si="21"/>
        <v/>
      </c>
      <c r="H368" s="400">
        <f t="shared" si="23"/>
        <v>7093452.04</v>
      </c>
      <c r="I368" s="401">
        <f t="shared" si="24"/>
        <v>0</v>
      </c>
      <c r="J368" s="405" t="str">
        <f t="shared" si="22"/>
        <v/>
      </c>
      <c r="K368" s="405"/>
      <c r="L368" s="405"/>
      <c r="M368" s="224"/>
      <c r="N368" s="224"/>
      <c r="O368" s="224"/>
    </row>
    <row r="369" spans="1:15" ht="19.5" customHeight="1" x14ac:dyDescent="0.25">
      <c r="A369" s="402" t="s">
        <v>641</v>
      </c>
      <c r="B369" s="403" t="s">
        <v>642</v>
      </c>
      <c r="C369" s="402" t="s">
        <v>312</v>
      </c>
      <c r="D369" s="402" t="s">
        <v>313</v>
      </c>
      <c r="E369" s="404">
        <v>239873.43</v>
      </c>
      <c r="F369" s="398">
        <f t="shared" si="20"/>
        <v>0</v>
      </c>
      <c r="G369" s="399" t="str">
        <f t="shared" si="21"/>
        <v/>
      </c>
      <c r="H369" s="400">
        <f t="shared" si="23"/>
        <v>7333325.4699999997</v>
      </c>
      <c r="I369" s="401">
        <f t="shared" si="24"/>
        <v>0</v>
      </c>
      <c r="J369" s="405" t="str">
        <f t="shared" si="22"/>
        <v/>
      </c>
      <c r="K369" s="405"/>
      <c r="L369" s="405"/>
      <c r="M369" s="224"/>
      <c r="N369" s="224"/>
      <c r="O369" s="224"/>
    </row>
    <row r="370" spans="1:15" ht="19.5" customHeight="1" x14ac:dyDescent="0.25">
      <c r="A370" s="402" t="s">
        <v>641</v>
      </c>
      <c r="B370" s="403" t="s">
        <v>642</v>
      </c>
      <c r="C370" s="402" t="s">
        <v>312</v>
      </c>
      <c r="D370" s="402" t="s">
        <v>313</v>
      </c>
      <c r="E370" s="404">
        <v>2221426.19</v>
      </c>
      <c r="F370" s="398">
        <f t="shared" si="20"/>
        <v>0</v>
      </c>
      <c r="G370" s="399" t="str">
        <f t="shared" si="21"/>
        <v/>
      </c>
      <c r="H370" s="400">
        <f t="shared" si="23"/>
        <v>9554751.6600000001</v>
      </c>
      <c r="I370" s="401">
        <f t="shared" si="24"/>
        <v>0</v>
      </c>
      <c r="J370" s="405" t="str">
        <f t="shared" si="22"/>
        <v/>
      </c>
      <c r="K370" s="405"/>
      <c r="L370" s="405"/>
      <c r="M370" s="224"/>
      <c r="N370" s="224"/>
      <c r="O370" s="224"/>
    </row>
    <row r="371" spans="1:15" ht="19.5" customHeight="1" x14ac:dyDescent="0.25">
      <c r="A371" s="402" t="s">
        <v>641</v>
      </c>
      <c r="B371" s="403" t="s">
        <v>642</v>
      </c>
      <c r="C371" s="402" t="s">
        <v>312</v>
      </c>
      <c r="D371" s="402" t="s">
        <v>313</v>
      </c>
      <c r="E371" s="404">
        <v>1216078.05</v>
      </c>
      <c r="F371" s="398">
        <f t="shared" si="20"/>
        <v>0</v>
      </c>
      <c r="G371" s="399" t="str">
        <f t="shared" si="21"/>
        <v/>
      </c>
      <c r="H371" s="400">
        <f t="shared" si="23"/>
        <v>10770829.710000001</v>
      </c>
      <c r="I371" s="401">
        <f t="shared" si="24"/>
        <v>0</v>
      </c>
      <c r="J371" s="405" t="str">
        <f t="shared" si="22"/>
        <v/>
      </c>
      <c r="K371" s="405"/>
      <c r="L371" s="405"/>
      <c r="M371" s="224"/>
      <c r="N371" s="224"/>
      <c r="O371" s="224"/>
    </row>
    <row r="372" spans="1:15" ht="19.5" customHeight="1" x14ac:dyDescent="0.25">
      <c r="A372" s="402" t="s">
        <v>643</v>
      </c>
      <c r="B372" s="403" t="s">
        <v>644</v>
      </c>
      <c r="C372" s="402" t="s">
        <v>312</v>
      </c>
      <c r="D372" s="402" t="s">
        <v>313</v>
      </c>
      <c r="E372" s="404">
        <v>3777767.73</v>
      </c>
      <c r="F372" s="398">
        <f t="shared" si="20"/>
        <v>0</v>
      </c>
      <c r="G372" s="399" t="str">
        <f t="shared" si="21"/>
        <v/>
      </c>
      <c r="H372" s="400">
        <f t="shared" si="23"/>
        <v>14548597.440000001</v>
      </c>
      <c r="I372" s="401">
        <f t="shared" si="24"/>
        <v>0</v>
      </c>
      <c r="J372" s="405" t="str">
        <f t="shared" si="22"/>
        <v/>
      </c>
      <c r="K372" s="405"/>
      <c r="L372" s="405"/>
      <c r="M372" s="224"/>
      <c r="N372" s="224"/>
      <c r="O372" s="224"/>
    </row>
    <row r="373" spans="1:15" ht="19.5" customHeight="1" x14ac:dyDescent="0.25">
      <c r="A373" s="402" t="s">
        <v>643</v>
      </c>
      <c r="B373" s="403" t="s">
        <v>644</v>
      </c>
      <c r="C373" s="402" t="s">
        <v>312</v>
      </c>
      <c r="D373" s="402" t="s">
        <v>313</v>
      </c>
      <c r="E373" s="404">
        <v>2715032.36</v>
      </c>
      <c r="F373" s="398">
        <f t="shared" si="20"/>
        <v>0</v>
      </c>
      <c r="G373" s="399" t="str">
        <f t="shared" si="21"/>
        <v/>
      </c>
      <c r="H373" s="400">
        <f t="shared" si="23"/>
        <v>17263629.800000001</v>
      </c>
      <c r="I373" s="401">
        <f t="shared" si="24"/>
        <v>0</v>
      </c>
      <c r="J373" s="405" t="str">
        <f t="shared" si="22"/>
        <v/>
      </c>
      <c r="K373" s="405"/>
      <c r="L373" s="405"/>
      <c r="M373" s="224"/>
      <c r="N373" s="224"/>
      <c r="O373" s="224"/>
    </row>
    <row r="374" spans="1:15" ht="19.5" customHeight="1" x14ac:dyDescent="0.25">
      <c r="A374" s="402" t="s">
        <v>645</v>
      </c>
      <c r="B374" s="403" t="s">
        <v>646</v>
      </c>
      <c r="C374" s="402" t="s">
        <v>312</v>
      </c>
      <c r="D374" s="402" t="s">
        <v>313</v>
      </c>
      <c r="E374" s="404">
        <v>747433.34</v>
      </c>
      <c r="F374" s="398">
        <f t="shared" si="20"/>
        <v>0</v>
      </c>
      <c r="G374" s="399" t="str">
        <f t="shared" si="21"/>
        <v/>
      </c>
      <c r="H374" s="400">
        <f t="shared" si="23"/>
        <v>18011063.140000001</v>
      </c>
      <c r="I374" s="401">
        <f t="shared" si="24"/>
        <v>0</v>
      </c>
      <c r="J374" s="405" t="str">
        <f t="shared" si="22"/>
        <v/>
      </c>
      <c r="K374" s="405"/>
      <c r="L374" s="405"/>
      <c r="M374" s="224"/>
      <c r="N374" s="224"/>
      <c r="O374" s="224"/>
    </row>
    <row r="375" spans="1:15" ht="19.5" customHeight="1" x14ac:dyDescent="0.25">
      <c r="A375" s="402" t="s">
        <v>645</v>
      </c>
      <c r="B375" s="403" t="s">
        <v>646</v>
      </c>
      <c r="C375" s="402" t="s">
        <v>312</v>
      </c>
      <c r="D375" s="402" t="s">
        <v>313</v>
      </c>
      <c r="E375" s="404">
        <v>1801604.5</v>
      </c>
      <c r="F375" s="398">
        <f t="shared" si="20"/>
        <v>0</v>
      </c>
      <c r="G375" s="399" t="str">
        <f t="shared" si="21"/>
        <v/>
      </c>
      <c r="H375" s="400">
        <f t="shared" si="23"/>
        <v>19812667.640000001</v>
      </c>
      <c r="I375" s="401">
        <f t="shared" si="24"/>
        <v>0</v>
      </c>
      <c r="J375" s="405" t="str">
        <f t="shared" si="22"/>
        <v/>
      </c>
      <c r="K375" s="405"/>
      <c r="L375" s="405"/>
      <c r="M375" s="224"/>
      <c r="N375" s="224"/>
      <c r="O375" s="224"/>
    </row>
    <row r="376" spans="1:15" ht="19.5" customHeight="1" x14ac:dyDescent="0.25">
      <c r="A376" s="402" t="s">
        <v>647</v>
      </c>
      <c r="B376" s="403" t="s">
        <v>648</v>
      </c>
      <c r="C376" s="402" t="s">
        <v>312</v>
      </c>
      <c r="D376" s="402" t="s">
        <v>313</v>
      </c>
      <c r="E376" s="404">
        <v>667233.65</v>
      </c>
      <c r="F376" s="398">
        <f t="shared" si="20"/>
        <v>0</v>
      </c>
      <c r="G376" s="399" t="str">
        <f t="shared" si="21"/>
        <v/>
      </c>
      <c r="H376" s="400">
        <f t="shared" si="23"/>
        <v>20479901.289999999</v>
      </c>
      <c r="I376" s="401">
        <f t="shared" si="24"/>
        <v>0</v>
      </c>
      <c r="J376" s="405" t="str">
        <f t="shared" si="22"/>
        <v/>
      </c>
      <c r="K376" s="405"/>
      <c r="L376" s="405"/>
      <c r="M376" s="224"/>
      <c r="N376" s="224"/>
      <c r="O376" s="224"/>
    </row>
    <row r="377" spans="1:15" ht="19.5" customHeight="1" x14ac:dyDescent="0.25">
      <c r="A377" s="402" t="s">
        <v>647</v>
      </c>
      <c r="B377" s="403" t="s">
        <v>648</v>
      </c>
      <c r="C377" s="402" t="s">
        <v>312</v>
      </c>
      <c r="D377" s="402" t="s">
        <v>313</v>
      </c>
      <c r="E377" s="404">
        <v>1983298.88</v>
      </c>
      <c r="F377" s="398">
        <f t="shared" si="20"/>
        <v>0</v>
      </c>
      <c r="G377" s="399" t="str">
        <f t="shared" si="21"/>
        <v/>
      </c>
      <c r="H377" s="400">
        <f t="shared" si="23"/>
        <v>22463200.169999998</v>
      </c>
      <c r="I377" s="401">
        <f t="shared" si="24"/>
        <v>0</v>
      </c>
      <c r="J377" s="405" t="str">
        <f t="shared" si="22"/>
        <v/>
      </c>
      <c r="K377" s="405"/>
      <c r="L377" s="405"/>
      <c r="M377" s="224"/>
      <c r="N377" s="224"/>
      <c r="O377" s="224"/>
    </row>
    <row r="378" spans="1:15" ht="19.5" customHeight="1" x14ac:dyDescent="0.25">
      <c r="A378" s="402" t="s">
        <v>647</v>
      </c>
      <c r="B378" s="403" t="s">
        <v>649</v>
      </c>
      <c r="C378" s="402" t="s">
        <v>312</v>
      </c>
      <c r="D378" s="402" t="s">
        <v>313</v>
      </c>
      <c r="E378" s="404">
        <v>4167470.87</v>
      </c>
      <c r="F378" s="398">
        <f t="shared" si="20"/>
        <v>0</v>
      </c>
      <c r="G378" s="399" t="str">
        <f t="shared" si="21"/>
        <v/>
      </c>
      <c r="H378" s="400">
        <f t="shared" si="23"/>
        <v>26630671.039999999</v>
      </c>
      <c r="I378" s="401" t="str">
        <f t="shared" si="24"/>
        <v>Выборка</v>
      </c>
      <c r="J378" s="405">
        <f t="shared" si="22"/>
        <v>4167470.87</v>
      </c>
      <c r="K378" s="405"/>
      <c r="L378" s="405"/>
      <c r="M378" s="224"/>
      <c r="N378" s="224"/>
      <c r="O378" s="224"/>
    </row>
    <row r="379" spans="1:15" ht="19.5" customHeight="1" x14ac:dyDescent="0.25">
      <c r="A379" s="402" t="s">
        <v>650</v>
      </c>
      <c r="B379" s="403" t="s">
        <v>651</v>
      </c>
      <c r="C379" s="402" t="s">
        <v>312</v>
      </c>
      <c r="D379" s="402" t="s">
        <v>313</v>
      </c>
      <c r="E379" s="404">
        <v>7204735.0099999998</v>
      </c>
      <c r="F379" s="398">
        <f t="shared" si="20"/>
        <v>0</v>
      </c>
      <c r="G379" s="399" t="str">
        <f t="shared" si="21"/>
        <v/>
      </c>
      <c r="H379" s="400">
        <f t="shared" si="23"/>
        <v>7204735.0099999998</v>
      </c>
      <c r="I379" s="401">
        <f t="shared" si="24"/>
        <v>0</v>
      </c>
      <c r="J379" s="405" t="str">
        <f t="shared" si="22"/>
        <v/>
      </c>
      <c r="K379" s="405"/>
      <c r="L379" s="405"/>
      <c r="M379" s="224"/>
      <c r="N379" s="224"/>
      <c r="O379" s="224"/>
    </row>
    <row r="380" spans="1:15" ht="19.5" customHeight="1" x14ac:dyDescent="0.25">
      <c r="A380" s="402" t="s">
        <v>652</v>
      </c>
      <c r="B380" s="403" t="s">
        <v>653</v>
      </c>
      <c r="C380" s="402" t="s">
        <v>312</v>
      </c>
      <c r="D380" s="402" t="s">
        <v>313</v>
      </c>
      <c r="E380" s="404">
        <v>2449248.9700000002</v>
      </c>
      <c r="F380" s="398">
        <f t="shared" si="20"/>
        <v>0</v>
      </c>
      <c r="G380" s="399" t="str">
        <f t="shared" si="21"/>
        <v/>
      </c>
      <c r="H380" s="400">
        <f t="shared" si="23"/>
        <v>9653983.9800000004</v>
      </c>
      <c r="I380" s="401">
        <f t="shared" si="24"/>
        <v>0</v>
      </c>
      <c r="J380" s="405" t="str">
        <f t="shared" si="22"/>
        <v/>
      </c>
      <c r="K380" s="405"/>
      <c r="L380" s="405"/>
      <c r="M380" s="224"/>
      <c r="N380" s="224"/>
      <c r="O380" s="224"/>
    </row>
    <row r="381" spans="1:15" ht="19.5" customHeight="1" x14ac:dyDescent="0.25">
      <c r="A381" s="402" t="s">
        <v>652</v>
      </c>
      <c r="B381" s="403" t="s">
        <v>653</v>
      </c>
      <c r="C381" s="402" t="s">
        <v>312</v>
      </c>
      <c r="D381" s="402" t="s">
        <v>313</v>
      </c>
      <c r="E381" s="404">
        <v>2473105.87</v>
      </c>
      <c r="F381" s="398">
        <f t="shared" si="20"/>
        <v>0</v>
      </c>
      <c r="G381" s="399" t="str">
        <f t="shared" si="21"/>
        <v/>
      </c>
      <c r="H381" s="400">
        <f t="shared" si="23"/>
        <v>12127089.850000001</v>
      </c>
      <c r="I381" s="401">
        <f t="shared" si="24"/>
        <v>0</v>
      </c>
      <c r="J381" s="405" t="str">
        <f t="shared" si="22"/>
        <v/>
      </c>
      <c r="K381" s="405"/>
      <c r="L381" s="405"/>
      <c r="M381" s="224"/>
      <c r="N381" s="224"/>
      <c r="O381" s="224"/>
    </row>
    <row r="382" spans="1:15" ht="19.5" customHeight="1" x14ac:dyDescent="0.25">
      <c r="A382" s="402" t="s">
        <v>654</v>
      </c>
      <c r="B382" s="403" t="s">
        <v>655</v>
      </c>
      <c r="C382" s="402" t="s">
        <v>312</v>
      </c>
      <c r="D382" s="402" t="s">
        <v>313</v>
      </c>
      <c r="E382" s="404">
        <v>1979682.97</v>
      </c>
      <c r="F382" s="398">
        <f t="shared" si="20"/>
        <v>0</v>
      </c>
      <c r="G382" s="399" t="str">
        <f t="shared" si="21"/>
        <v/>
      </c>
      <c r="H382" s="400">
        <f t="shared" si="23"/>
        <v>14106772.820000002</v>
      </c>
      <c r="I382" s="401">
        <f t="shared" si="24"/>
        <v>0</v>
      </c>
      <c r="J382" s="405" t="str">
        <f t="shared" si="22"/>
        <v/>
      </c>
      <c r="K382" s="405"/>
      <c r="L382" s="405"/>
      <c r="M382" s="224"/>
      <c r="N382" s="224"/>
      <c r="O382" s="224"/>
    </row>
    <row r="383" spans="1:15" ht="19.5" customHeight="1" x14ac:dyDescent="0.25">
      <c r="A383" s="402" t="s">
        <v>654</v>
      </c>
      <c r="B383" s="403" t="s">
        <v>655</v>
      </c>
      <c r="C383" s="402" t="s">
        <v>312</v>
      </c>
      <c r="D383" s="402" t="s">
        <v>313</v>
      </c>
      <c r="E383" s="404">
        <v>1793657.23</v>
      </c>
      <c r="F383" s="398">
        <f t="shared" si="20"/>
        <v>0</v>
      </c>
      <c r="G383" s="399" t="str">
        <f t="shared" si="21"/>
        <v/>
      </c>
      <c r="H383" s="400">
        <f t="shared" si="23"/>
        <v>15900430.050000003</v>
      </c>
      <c r="I383" s="401">
        <f t="shared" si="24"/>
        <v>0</v>
      </c>
      <c r="J383" s="405" t="str">
        <f t="shared" si="22"/>
        <v/>
      </c>
      <c r="K383" s="405"/>
      <c r="L383" s="405"/>
      <c r="M383" s="224"/>
      <c r="N383" s="224"/>
      <c r="O383" s="224"/>
    </row>
    <row r="384" spans="1:15" ht="19.5" customHeight="1" x14ac:dyDescent="0.25">
      <c r="A384" s="402" t="s">
        <v>656</v>
      </c>
      <c r="B384" s="403" t="s">
        <v>657</v>
      </c>
      <c r="C384" s="402" t="s">
        <v>312</v>
      </c>
      <c r="D384" s="402" t="s">
        <v>313</v>
      </c>
      <c r="E384" s="404">
        <v>1427696.93</v>
      </c>
      <c r="F384" s="398">
        <f t="shared" si="20"/>
        <v>0</v>
      </c>
      <c r="G384" s="399" t="str">
        <f t="shared" si="21"/>
        <v/>
      </c>
      <c r="H384" s="400">
        <f t="shared" si="23"/>
        <v>17328126.980000004</v>
      </c>
      <c r="I384" s="401">
        <f t="shared" si="24"/>
        <v>0</v>
      </c>
      <c r="J384" s="405" t="str">
        <f t="shared" si="22"/>
        <v/>
      </c>
      <c r="K384" s="405"/>
      <c r="L384" s="405"/>
      <c r="M384" s="224"/>
      <c r="N384" s="224"/>
      <c r="O384" s="224"/>
    </row>
    <row r="385" spans="1:15" ht="19.5" customHeight="1" x14ac:dyDescent="0.25">
      <c r="A385" s="402" t="s">
        <v>656</v>
      </c>
      <c r="B385" s="403" t="s">
        <v>657</v>
      </c>
      <c r="C385" s="402" t="s">
        <v>312</v>
      </c>
      <c r="D385" s="402" t="s">
        <v>313</v>
      </c>
      <c r="E385" s="404">
        <v>2412499.4300000002</v>
      </c>
      <c r="F385" s="398">
        <f t="shared" si="20"/>
        <v>0</v>
      </c>
      <c r="G385" s="399" t="str">
        <f t="shared" si="21"/>
        <v/>
      </c>
      <c r="H385" s="400">
        <f t="shared" si="23"/>
        <v>19740626.410000004</v>
      </c>
      <c r="I385" s="401">
        <f t="shared" si="24"/>
        <v>0</v>
      </c>
      <c r="J385" s="405" t="str">
        <f t="shared" si="22"/>
        <v/>
      </c>
      <c r="K385" s="405"/>
      <c r="L385" s="405"/>
      <c r="M385" s="224"/>
      <c r="N385" s="224"/>
      <c r="O385" s="224"/>
    </row>
    <row r="386" spans="1:15" ht="19.5" customHeight="1" x14ac:dyDescent="0.25">
      <c r="A386" s="402" t="s">
        <v>658</v>
      </c>
      <c r="B386" s="403" t="s">
        <v>659</v>
      </c>
      <c r="C386" s="402" t="s">
        <v>312</v>
      </c>
      <c r="D386" s="402" t="s">
        <v>313</v>
      </c>
      <c r="E386" s="404">
        <v>3702111.87</v>
      </c>
      <c r="F386" s="398">
        <f t="shared" si="20"/>
        <v>0</v>
      </c>
      <c r="G386" s="399" t="str">
        <f t="shared" si="21"/>
        <v/>
      </c>
      <c r="H386" s="400">
        <f t="shared" si="23"/>
        <v>23442738.280000005</v>
      </c>
      <c r="I386" s="401">
        <f t="shared" si="24"/>
        <v>0</v>
      </c>
      <c r="J386" s="405" t="str">
        <f t="shared" si="22"/>
        <v/>
      </c>
      <c r="K386" s="405"/>
      <c r="L386" s="405"/>
      <c r="M386" s="224"/>
      <c r="N386" s="224"/>
      <c r="O386" s="224"/>
    </row>
    <row r="387" spans="1:15" ht="19.5" customHeight="1" x14ac:dyDescent="0.25">
      <c r="A387" s="402" t="s">
        <v>660</v>
      </c>
      <c r="B387" s="403" t="s">
        <v>661</v>
      </c>
      <c r="C387" s="402" t="s">
        <v>312</v>
      </c>
      <c r="D387" s="402" t="s">
        <v>313</v>
      </c>
      <c r="E387" s="404">
        <v>1118345.52</v>
      </c>
      <c r="F387" s="398">
        <f t="shared" si="20"/>
        <v>0</v>
      </c>
      <c r="G387" s="399" t="str">
        <f t="shared" si="21"/>
        <v/>
      </c>
      <c r="H387" s="400">
        <f t="shared" si="23"/>
        <v>24561083.800000004</v>
      </c>
      <c r="I387" s="401">
        <f t="shared" si="24"/>
        <v>0</v>
      </c>
      <c r="J387" s="405" t="str">
        <f t="shared" si="22"/>
        <v/>
      </c>
      <c r="K387" s="405"/>
      <c r="L387" s="405"/>
      <c r="M387" s="224"/>
      <c r="N387" s="224"/>
      <c r="O387" s="224"/>
    </row>
    <row r="388" spans="1:15" ht="19.5" customHeight="1" x14ac:dyDescent="0.25">
      <c r="A388" s="402" t="s">
        <v>660</v>
      </c>
      <c r="B388" s="403" t="s">
        <v>661</v>
      </c>
      <c r="C388" s="402" t="s">
        <v>312</v>
      </c>
      <c r="D388" s="402" t="s">
        <v>313</v>
      </c>
      <c r="E388" s="404">
        <v>1216620.8600000001</v>
      </c>
      <c r="F388" s="398">
        <f t="shared" si="20"/>
        <v>0</v>
      </c>
      <c r="G388" s="399" t="str">
        <f t="shared" si="21"/>
        <v/>
      </c>
      <c r="H388" s="400">
        <f t="shared" si="23"/>
        <v>25777704.660000004</v>
      </c>
      <c r="I388" s="401">
        <f t="shared" si="24"/>
        <v>0</v>
      </c>
      <c r="J388" s="405" t="str">
        <f t="shared" si="22"/>
        <v/>
      </c>
      <c r="K388" s="405"/>
      <c r="L388" s="405"/>
      <c r="M388" s="224"/>
      <c r="N388" s="224"/>
      <c r="O388" s="224"/>
    </row>
    <row r="389" spans="1:15" ht="19.5" customHeight="1" x14ac:dyDescent="0.25">
      <c r="A389" s="402" t="s">
        <v>660</v>
      </c>
      <c r="B389" s="403" t="s">
        <v>661</v>
      </c>
      <c r="C389" s="402" t="s">
        <v>312</v>
      </c>
      <c r="D389" s="402" t="s">
        <v>313</v>
      </c>
      <c r="E389" s="404">
        <v>1409133.66</v>
      </c>
      <c r="F389" s="398">
        <f t="shared" si="20"/>
        <v>0</v>
      </c>
      <c r="G389" s="399" t="str">
        <f t="shared" si="21"/>
        <v/>
      </c>
      <c r="H389" s="400">
        <f t="shared" si="23"/>
        <v>27186838.320000004</v>
      </c>
      <c r="I389" s="401" t="str">
        <f t="shared" si="24"/>
        <v>Выборка</v>
      </c>
      <c r="J389" s="405">
        <f t="shared" si="22"/>
        <v>1409133.66</v>
      </c>
      <c r="K389" s="405"/>
      <c r="L389" s="405"/>
      <c r="M389" s="224"/>
      <c r="N389" s="224"/>
      <c r="O389" s="224"/>
    </row>
    <row r="390" spans="1:15" ht="19.5" customHeight="1" x14ac:dyDescent="0.25">
      <c r="A390" s="402" t="s">
        <v>662</v>
      </c>
      <c r="B390" s="403" t="s">
        <v>663</v>
      </c>
      <c r="C390" s="402" t="s">
        <v>312</v>
      </c>
      <c r="D390" s="402" t="s">
        <v>313</v>
      </c>
      <c r="E390" s="404">
        <v>4509925.41</v>
      </c>
      <c r="F390" s="398">
        <f t="shared" si="20"/>
        <v>0</v>
      </c>
      <c r="G390" s="399" t="str">
        <f t="shared" si="21"/>
        <v/>
      </c>
      <c r="H390" s="400">
        <f t="shared" si="23"/>
        <v>4509925.41</v>
      </c>
      <c r="I390" s="401">
        <f t="shared" si="24"/>
        <v>0</v>
      </c>
      <c r="J390" s="405" t="str">
        <f t="shared" si="22"/>
        <v/>
      </c>
      <c r="K390" s="405"/>
      <c r="L390" s="405"/>
      <c r="M390" s="224"/>
      <c r="N390" s="224"/>
      <c r="O390" s="224"/>
    </row>
    <row r="391" spans="1:15" ht="19.5" customHeight="1" x14ac:dyDescent="0.25">
      <c r="A391" s="402" t="s">
        <v>662</v>
      </c>
      <c r="B391" s="403" t="s">
        <v>663</v>
      </c>
      <c r="C391" s="402" t="s">
        <v>312</v>
      </c>
      <c r="D391" s="402" t="s">
        <v>313</v>
      </c>
      <c r="E391" s="404">
        <v>1380832.24</v>
      </c>
      <c r="F391" s="398">
        <f t="shared" si="20"/>
        <v>0</v>
      </c>
      <c r="G391" s="399" t="str">
        <f t="shared" si="21"/>
        <v/>
      </c>
      <c r="H391" s="400">
        <f t="shared" si="23"/>
        <v>5890757.6500000004</v>
      </c>
      <c r="I391" s="401">
        <f t="shared" si="24"/>
        <v>0</v>
      </c>
      <c r="J391" s="405" t="str">
        <f t="shared" si="22"/>
        <v/>
      </c>
      <c r="K391" s="405"/>
      <c r="L391" s="405"/>
      <c r="M391" s="224"/>
      <c r="N391" s="224"/>
      <c r="O391" s="224"/>
    </row>
    <row r="392" spans="1:15" ht="19.5" customHeight="1" x14ac:dyDescent="0.25">
      <c r="A392" s="402" t="s">
        <v>664</v>
      </c>
      <c r="B392" s="403" t="s">
        <v>665</v>
      </c>
      <c r="C392" s="402" t="s">
        <v>312</v>
      </c>
      <c r="D392" s="402" t="s">
        <v>313</v>
      </c>
      <c r="E392" s="404">
        <v>2132115.48</v>
      </c>
      <c r="F392" s="398">
        <f t="shared" si="20"/>
        <v>0</v>
      </c>
      <c r="G392" s="399" t="str">
        <f t="shared" si="21"/>
        <v/>
      </c>
      <c r="H392" s="400">
        <f t="shared" si="23"/>
        <v>8022873.1300000008</v>
      </c>
      <c r="I392" s="401">
        <f t="shared" si="24"/>
        <v>0</v>
      </c>
      <c r="J392" s="405" t="str">
        <f t="shared" si="22"/>
        <v/>
      </c>
      <c r="K392" s="405"/>
      <c r="L392" s="405"/>
      <c r="M392" s="224"/>
      <c r="N392" s="224"/>
      <c r="O392" s="224"/>
    </row>
    <row r="393" spans="1:15" ht="19.5" customHeight="1" x14ac:dyDescent="0.25">
      <c r="A393" s="402" t="s">
        <v>664</v>
      </c>
      <c r="B393" s="403" t="s">
        <v>665</v>
      </c>
      <c r="C393" s="402" t="s">
        <v>312</v>
      </c>
      <c r="D393" s="402" t="s">
        <v>313</v>
      </c>
      <c r="E393" s="404">
        <v>2004376.46</v>
      </c>
      <c r="F393" s="398">
        <f t="shared" si="20"/>
        <v>0</v>
      </c>
      <c r="G393" s="399" t="str">
        <f t="shared" si="21"/>
        <v/>
      </c>
      <c r="H393" s="400">
        <f t="shared" si="23"/>
        <v>10027249.59</v>
      </c>
      <c r="I393" s="401">
        <f t="shared" si="24"/>
        <v>0</v>
      </c>
      <c r="J393" s="405" t="str">
        <f t="shared" si="22"/>
        <v/>
      </c>
      <c r="K393" s="405"/>
      <c r="L393" s="405"/>
      <c r="M393" s="224"/>
      <c r="N393" s="224"/>
      <c r="O393" s="224"/>
    </row>
    <row r="394" spans="1:15" ht="19.5" customHeight="1" x14ac:dyDescent="0.25">
      <c r="A394" s="402" t="s">
        <v>666</v>
      </c>
      <c r="B394" s="403" t="s">
        <v>667</v>
      </c>
      <c r="C394" s="402" t="s">
        <v>312</v>
      </c>
      <c r="D394" s="402" t="s">
        <v>313</v>
      </c>
      <c r="E394" s="404">
        <v>1460562.09</v>
      </c>
      <c r="F394" s="398">
        <f t="shared" ref="F394:F457" si="25">IF(E394&gt;$C$4*1000,"Выборка",0)</f>
        <v>0</v>
      </c>
      <c r="G394" s="399" t="str">
        <f t="shared" ref="G394:G457" si="26">IF(F394=0,"",E394)</f>
        <v/>
      </c>
      <c r="H394" s="400">
        <f t="shared" si="23"/>
        <v>11487811.68</v>
      </c>
      <c r="I394" s="401">
        <f t="shared" si="24"/>
        <v>0</v>
      </c>
      <c r="J394" s="405" t="str">
        <f t="shared" ref="J394:J457" si="27">IF(I394=0,"",E394)</f>
        <v/>
      </c>
      <c r="K394" s="405"/>
      <c r="L394" s="405"/>
      <c r="M394" s="224"/>
      <c r="N394" s="224"/>
      <c r="O394" s="224"/>
    </row>
    <row r="395" spans="1:15" ht="19.5" customHeight="1" x14ac:dyDescent="0.25">
      <c r="A395" s="402" t="s">
        <v>666</v>
      </c>
      <c r="B395" s="403" t="s">
        <v>667</v>
      </c>
      <c r="C395" s="402" t="s">
        <v>312</v>
      </c>
      <c r="D395" s="402" t="s">
        <v>313</v>
      </c>
      <c r="E395" s="404">
        <v>1579475.35</v>
      </c>
      <c r="F395" s="398">
        <f t="shared" si="25"/>
        <v>0</v>
      </c>
      <c r="G395" s="399" t="str">
        <f t="shared" si="26"/>
        <v/>
      </c>
      <c r="H395" s="400">
        <f t="shared" ref="H395:H458" si="28">IF(F395=0,IF((I394=0)*AND(F394=0),H394+E395,IF((F394&lt;&gt;0)*AND((H394&lt;=$E$17)),H394+E395,E395)),H394)</f>
        <v>13067287.029999999</v>
      </c>
      <c r="I395" s="401">
        <f t="shared" ref="I395:I458" si="29">IF((H395&gt;$E$17)*AND(F395=0),"Выборка",0)</f>
        <v>0</v>
      </c>
      <c r="J395" s="405" t="str">
        <f t="shared" si="27"/>
        <v/>
      </c>
      <c r="K395" s="405"/>
      <c r="L395" s="405"/>
      <c r="M395" s="224"/>
      <c r="N395" s="224"/>
      <c r="O395" s="224"/>
    </row>
    <row r="396" spans="1:15" ht="19.5" customHeight="1" x14ac:dyDescent="0.25">
      <c r="A396" s="402" t="s">
        <v>668</v>
      </c>
      <c r="B396" s="403" t="s">
        <v>669</v>
      </c>
      <c r="C396" s="402" t="s">
        <v>312</v>
      </c>
      <c r="D396" s="402" t="s">
        <v>313</v>
      </c>
      <c r="E396" s="404">
        <v>1995200.81</v>
      </c>
      <c r="F396" s="398">
        <f t="shared" si="25"/>
        <v>0</v>
      </c>
      <c r="G396" s="399" t="str">
        <f t="shared" si="26"/>
        <v/>
      </c>
      <c r="H396" s="400">
        <f t="shared" si="28"/>
        <v>15062487.84</v>
      </c>
      <c r="I396" s="401">
        <f t="shared" si="29"/>
        <v>0</v>
      </c>
      <c r="J396" s="405" t="str">
        <f t="shared" si="27"/>
        <v/>
      </c>
      <c r="K396" s="405"/>
      <c r="L396" s="405"/>
      <c r="M396" s="224"/>
      <c r="N396" s="224"/>
      <c r="O396" s="224"/>
    </row>
    <row r="397" spans="1:15" ht="19.5" customHeight="1" x14ac:dyDescent="0.25">
      <c r="A397" s="402" t="s">
        <v>668</v>
      </c>
      <c r="B397" s="403" t="s">
        <v>669</v>
      </c>
      <c r="C397" s="402" t="s">
        <v>312</v>
      </c>
      <c r="D397" s="402" t="s">
        <v>313</v>
      </c>
      <c r="E397" s="404">
        <v>4137089.29</v>
      </c>
      <c r="F397" s="398">
        <f t="shared" si="25"/>
        <v>0</v>
      </c>
      <c r="G397" s="399" t="str">
        <f t="shared" si="26"/>
        <v/>
      </c>
      <c r="H397" s="400">
        <f t="shared" si="28"/>
        <v>19199577.129999999</v>
      </c>
      <c r="I397" s="401">
        <f t="shared" si="29"/>
        <v>0</v>
      </c>
      <c r="J397" s="405" t="str">
        <f t="shared" si="27"/>
        <v/>
      </c>
      <c r="K397" s="405"/>
      <c r="L397" s="405"/>
      <c r="M397" s="224"/>
      <c r="N397" s="224"/>
      <c r="O397" s="224"/>
    </row>
    <row r="398" spans="1:15" ht="19.5" customHeight="1" x14ac:dyDescent="0.25">
      <c r="A398" s="402" t="s">
        <v>668</v>
      </c>
      <c r="B398" s="403" t="s">
        <v>670</v>
      </c>
      <c r="C398" s="402" t="s">
        <v>312</v>
      </c>
      <c r="D398" s="402" t="s">
        <v>313</v>
      </c>
      <c r="E398" s="404">
        <v>740548.91</v>
      </c>
      <c r="F398" s="398">
        <f t="shared" si="25"/>
        <v>0</v>
      </c>
      <c r="G398" s="399" t="str">
        <f t="shared" si="26"/>
        <v/>
      </c>
      <c r="H398" s="400">
        <f t="shared" si="28"/>
        <v>19940126.039999999</v>
      </c>
      <c r="I398" s="401">
        <f t="shared" si="29"/>
        <v>0</v>
      </c>
      <c r="J398" s="405" t="str">
        <f t="shared" si="27"/>
        <v/>
      </c>
      <c r="K398" s="405"/>
      <c r="L398" s="405"/>
      <c r="M398" s="224"/>
      <c r="N398" s="224"/>
      <c r="O398" s="224"/>
    </row>
    <row r="399" spans="1:15" ht="19.5" customHeight="1" x14ac:dyDescent="0.25">
      <c r="A399" s="402" t="s">
        <v>668</v>
      </c>
      <c r="B399" s="403" t="s">
        <v>670</v>
      </c>
      <c r="C399" s="402" t="s">
        <v>312</v>
      </c>
      <c r="D399" s="402" t="s">
        <v>313</v>
      </c>
      <c r="E399" s="404">
        <v>225926.97</v>
      </c>
      <c r="F399" s="398">
        <f t="shared" si="25"/>
        <v>0</v>
      </c>
      <c r="G399" s="399" t="str">
        <f t="shared" si="26"/>
        <v/>
      </c>
      <c r="H399" s="400">
        <f t="shared" si="28"/>
        <v>20166053.009999998</v>
      </c>
      <c r="I399" s="401">
        <f t="shared" si="29"/>
        <v>0</v>
      </c>
      <c r="J399" s="405" t="str">
        <f t="shared" si="27"/>
        <v/>
      </c>
      <c r="K399" s="405"/>
      <c r="L399" s="405"/>
      <c r="M399" s="224"/>
      <c r="N399" s="224"/>
      <c r="O399" s="224"/>
    </row>
    <row r="400" spans="1:15" ht="19.5" customHeight="1" x14ac:dyDescent="0.25">
      <c r="A400" s="402" t="s">
        <v>671</v>
      </c>
      <c r="B400" s="403" t="s">
        <v>672</v>
      </c>
      <c r="C400" s="402" t="s">
        <v>312</v>
      </c>
      <c r="D400" s="402" t="s">
        <v>313</v>
      </c>
      <c r="E400" s="404">
        <v>3457225.34</v>
      </c>
      <c r="F400" s="398">
        <f t="shared" si="25"/>
        <v>0</v>
      </c>
      <c r="G400" s="399" t="str">
        <f t="shared" si="26"/>
        <v/>
      </c>
      <c r="H400" s="400">
        <f t="shared" si="28"/>
        <v>23623278.349999998</v>
      </c>
      <c r="I400" s="401">
        <f t="shared" si="29"/>
        <v>0</v>
      </c>
      <c r="J400" s="405" t="str">
        <f t="shared" si="27"/>
        <v/>
      </c>
      <c r="K400" s="405"/>
      <c r="L400" s="405"/>
      <c r="M400" s="224"/>
      <c r="N400" s="224"/>
      <c r="O400" s="224"/>
    </row>
    <row r="401" spans="1:15" ht="19.5" customHeight="1" x14ac:dyDescent="0.25">
      <c r="A401" s="402" t="s">
        <v>673</v>
      </c>
      <c r="B401" s="403" t="s">
        <v>674</v>
      </c>
      <c r="C401" s="402" t="s">
        <v>312</v>
      </c>
      <c r="D401" s="402" t="s">
        <v>313</v>
      </c>
      <c r="E401" s="404">
        <v>3378283.73</v>
      </c>
      <c r="F401" s="398">
        <f t="shared" si="25"/>
        <v>0</v>
      </c>
      <c r="G401" s="399" t="str">
        <f t="shared" si="26"/>
        <v/>
      </c>
      <c r="H401" s="400">
        <f t="shared" si="28"/>
        <v>27001562.079999998</v>
      </c>
      <c r="I401" s="401" t="str">
        <f t="shared" si="29"/>
        <v>Выборка</v>
      </c>
      <c r="J401" s="405">
        <f t="shared" si="27"/>
        <v>3378283.73</v>
      </c>
      <c r="K401" s="405"/>
      <c r="L401" s="405"/>
      <c r="M401" s="224"/>
      <c r="N401" s="224"/>
      <c r="O401" s="224"/>
    </row>
    <row r="402" spans="1:15" ht="19.5" customHeight="1" x14ac:dyDescent="0.25">
      <c r="A402" s="402" t="s">
        <v>675</v>
      </c>
      <c r="B402" s="403" t="s">
        <v>676</v>
      </c>
      <c r="C402" s="402" t="s">
        <v>312</v>
      </c>
      <c r="D402" s="402" t="s">
        <v>313</v>
      </c>
      <c r="E402" s="404">
        <v>2297835.92</v>
      </c>
      <c r="F402" s="398">
        <f t="shared" si="25"/>
        <v>0</v>
      </c>
      <c r="G402" s="399" t="str">
        <f t="shared" si="26"/>
        <v/>
      </c>
      <c r="H402" s="400">
        <f t="shared" si="28"/>
        <v>2297835.92</v>
      </c>
      <c r="I402" s="401">
        <f t="shared" si="29"/>
        <v>0</v>
      </c>
      <c r="J402" s="405" t="str">
        <f t="shared" si="27"/>
        <v/>
      </c>
      <c r="K402" s="405"/>
      <c r="L402" s="405"/>
      <c r="M402" s="224"/>
      <c r="N402" s="224"/>
      <c r="O402" s="224"/>
    </row>
    <row r="403" spans="1:15" ht="19.5" customHeight="1" x14ac:dyDescent="0.25">
      <c r="A403" s="402" t="s">
        <v>677</v>
      </c>
      <c r="B403" s="403" t="s">
        <v>678</v>
      </c>
      <c r="C403" s="402" t="s">
        <v>312</v>
      </c>
      <c r="D403" s="402" t="s">
        <v>313</v>
      </c>
      <c r="E403" s="404">
        <v>3917576.11</v>
      </c>
      <c r="F403" s="398">
        <f t="shared" si="25"/>
        <v>0</v>
      </c>
      <c r="G403" s="399" t="str">
        <f t="shared" si="26"/>
        <v/>
      </c>
      <c r="H403" s="400">
        <f t="shared" si="28"/>
        <v>6215412.0299999993</v>
      </c>
      <c r="I403" s="401">
        <f t="shared" si="29"/>
        <v>0</v>
      </c>
      <c r="J403" s="405" t="str">
        <f t="shared" si="27"/>
        <v/>
      </c>
      <c r="K403" s="405"/>
      <c r="L403" s="405"/>
      <c r="M403" s="224"/>
      <c r="N403" s="224"/>
      <c r="O403" s="224"/>
    </row>
    <row r="404" spans="1:15" ht="19.5" customHeight="1" x14ac:dyDescent="0.25">
      <c r="A404" s="402" t="s">
        <v>679</v>
      </c>
      <c r="B404" s="403" t="s">
        <v>680</v>
      </c>
      <c r="C404" s="402" t="s">
        <v>312</v>
      </c>
      <c r="D404" s="402" t="s">
        <v>313</v>
      </c>
      <c r="E404" s="404">
        <v>6987649.5300000003</v>
      </c>
      <c r="F404" s="398">
        <f t="shared" si="25"/>
        <v>0</v>
      </c>
      <c r="G404" s="399" t="str">
        <f t="shared" si="26"/>
        <v/>
      </c>
      <c r="H404" s="400">
        <f t="shared" si="28"/>
        <v>13203061.559999999</v>
      </c>
      <c r="I404" s="401">
        <f t="shared" si="29"/>
        <v>0</v>
      </c>
      <c r="J404" s="405" t="str">
        <f t="shared" si="27"/>
        <v/>
      </c>
      <c r="K404" s="405"/>
      <c r="L404" s="405"/>
      <c r="M404" s="224"/>
      <c r="N404" s="224"/>
      <c r="O404" s="224"/>
    </row>
    <row r="405" spans="1:15" ht="19.5" customHeight="1" x14ac:dyDescent="0.25">
      <c r="A405" s="402" t="s">
        <v>679</v>
      </c>
      <c r="B405" s="403" t="s">
        <v>680</v>
      </c>
      <c r="C405" s="402" t="s">
        <v>312</v>
      </c>
      <c r="D405" s="402" t="s">
        <v>313</v>
      </c>
      <c r="E405" s="404">
        <v>3954450.67</v>
      </c>
      <c r="F405" s="398">
        <f t="shared" si="25"/>
        <v>0</v>
      </c>
      <c r="G405" s="399" t="str">
        <f t="shared" si="26"/>
        <v/>
      </c>
      <c r="H405" s="400">
        <f t="shared" si="28"/>
        <v>17157512.229999997</v>
      </c>
      <c r="I405" s="401">
        <f t="shared" si="29"/>
        <v>0</v>
      </c>
      <c r="J405" s="405" t="str">
        <f t="shared" si="27"/>
        <v/>
      </c>
      <c r="K405" s="405"/>
      <c r="L405" s="405"/>
      <c r="M405" s="224"/>
      <c r="N405" s="224"/>
      <c r="O405" s="224"/>
    </row>
    <row r="406" spans="1:15" ht="19.5" customHeight="1" x14ac:dyDescent="0.25">
      <c r="A406" s="402" t="s">
        <v>681</v>
      </c>
      <c r="B406" s="403" t="s">
        <v>682</v>
      </c>
      <c r="C406" s="402" t="s">
        <v>312</v>
      </c>
      <c r="D406" s="402" t="s">
        <v>313</v>
      </c>
      <c r="E406" s="404">
        <v>857588.41</v>
      </c>
      <c r="F406" s="398">
        <f t="shared" si="25"/>
        <v>0</v>
      </c>
      <c r="G406" s="399" t="str">
        <f t="shared" si="26"/>
        <v/>
      </c>
      <c r="H406" s="400">
        <f t="shared" si="28"/>
        <v>18015100.639999997</v>
      </c>
      <c r="I406" s="401">
        <f t="shared" si="29"/>
        <v>0</v>
      </c>
      <c r="J406" s="405" t="str">
        <f t="shared" si="27"/>
        <v/>
      </c>
      <c r="K406" s="405"/>
      <c r="L406" s="405"/>
      <c r="M406" s="224"/>
      <c r="N406" s="224"/>
      <c r="O406" s="224"/>
    </row>
    <row r="407" spans="1:15" ht="19.5" customHeight="1" x14ac:dyDescent="0.25">
      <c r="A407" s="402" t="s">
        <v>681</v>
      </c>
      <c r="B407" s="403" t="s">
        <v>683</v>
      </c>
      <c r="C407" s="402" t="s">
        <v>312</v>
      </c>
      <c r="D407" s="402" t="s">
        <v>313</v>
      </c>
      <c r="E407" s="404">
        <v>3198508.57</v>
      </c>
      <c r="F407" s="398">
        <f t="shared" si="25"/>
        <v>0</v>
      </c>
      <c r="G407" s="399" t="str">
        <f t="shared" si="26"/>
        <v/>
      </c>
      <c r="H407" s="400">
        <f t="shared" si="28"/>
        <v>21213609.209999997</v>
      </c>
      <c r="I407" s="401">
        <f t="shared" si="29"/>
        <v>0</v>
      </c>
      <c r="J407" s="405" t="str">
        <f t="shared" si="27"/>
        <v/>
      </c>
      <c r="K407" s="405"/>
      <c r="L407" s="405"/>
      <c r="M407" s="224"/>
      <c r="N407" s="224"/>
      <c r="O407" s="224"/>
    </row>
    <row r="408" spans="1:15" ht="19.5" customHeight="1" x14ac:dyDescent="0.25">
      <c r="A408" s="402" t="s">
        <v>684</v>
      </c>
      <c r="B408" s="403" t="s">
        <v>685</v>
      </c>
      <c r="C408" s="402" t="s">
        <v>312</v>
      </c>
      <c r="D408" s="402" t="s">
        <v>313</v>
      </c>
      <c r="E408" s="404">
        <v>1707867</v>
      </c>
      <c r="F408" s="398">
        <f t="shared" si="25"/>
        <v>0</v>
      </c>
      <c r="G408" s="399" t="str">
        <f t="shared" si="26"/>
        <v/>
      </c>
      <c r="H408" s="400">
        <f t="shared" si="28"/>
        <v>22921476.209999997</v>
      </c>
      <c r="I408" s="401">
        <f t="shared" si="29"/>
        <v>0</v>
      </c>
      <c r="J408" s="405" t="str">
        <f t="shared" si="27"/>
        <v/>
      </c>
      <c r="K408" s="405"/>
      <c r="L408" s="405"/>
      <c r="M408" s="224"/>
      <c r="N408" s="224"/>
      <c r="O408" s="224"/>
    </row>
    <row r="409" spans="1:15" ht="19.5" customHeight="1" x14ac:dyDescent="0.25">
      <c r="A409" s="402" t="s">
        <v>684</v>
      </c>
      <c r="B409" s="403" t="s">
        <v>685</v>
      </c>
      <c r="C409" s="402" t="s">
        <v>312</v>
      </c>
      <c r="D409" s="402" t="s">
        <v>313</v>
      </c>
      <c r="E409" s="404">
        <v>1148643.57</v>
      </c>
      <c r="F409" s="398">
        <f t="shared" si="25"/>
        <v>0</v>
      </c>
      <c r="G409" s="399" t="str">
        <f t="shared" si="26"/>
        <v/>
      </c>
      <c r="H409" s="400">
        <f t="shared" si="28"/>
        <v>24070119.779999997</v>
      </c>
      <c r="I409" s="401">
        <f t="shared" si="29"/>
        <v>0</v>
      </c>
      <c r="J409" s="405" t="str">
        <f t="shared" si="27"/>
        <v/>
      </c>
      <c r="K409" s="405"/>
      <c r="L409" s="405"/>
      <c r="M409" s="224"/>
      <c r="N409" s="224"/>
      <c r="O409" s="224"/>
    </row>
    <row r="410" spans="1:15" ht="19.5" customHeight="1" x14ac:dyDescent="0.25">
      <c r="A410" s="402" t="s">
        <v>684</v>
      </c>
      <c r="B410" s="403" t="s">
        <v>685</v>
      </c>
      <c r="C410" s="402" t="s">
        <v>312</v>
      </c>
      <c r="D410" s="402" t="s">
        <v>313</v>
      </c>
      <c r="E410" s="404">
        <v>2367260.23</v>
      </c>
      <c r="F410" s="398">
        <f t="shared" si="25"/>
        <v>0</v>
      </c>
      <c r="G410" s="399" t="str">
        <f t="shared" si="26"/>
        <v/>
      </c>
      <c r="H410" s="400">
        <f t="shared" si="28"/>
        <v>26437380.009999998</v>
      </c>
      <c r="I410" s="401" t="str">
        <f t="shared" si="29"/>
        <v>Выборка</v>
      </c>
      <c r="J410" s="405">
        <f t="shared" si="27"/>
        <v>2367260.23</v>
      </c>
      <c r="K410" s="405"/>
      <c r="L410" s="405"/>
      <c r="M410" s="224"/>
      <c r="N410" s="224"/>
      <c r="O410" s="224"/>
    </row>
    <row r="411" spans="1:15" ht="19.5" customHeight="1" x14ac:dyDescent="0.25">
      <c r="A411" s="402" t="s">
        <v>686</v>
      </c>
      <c r="B411" s="403" t="s">
        <v>687</v>
      </c>
      <c r="C411" s="402" t="s">
        <v>312</v>
      </c>
      <c r="D411" s="402" t="s">
        <v>313</v>
      </c>
      <c r="E411" s="404">
        <v>1956458.97</v>
      </c>
      <c r="F411" s="398">
        <f t="shared" si="25"/>
        <v>0</v>
      </c>
      <c r="G411" s="399" t="str">
        <f t="shared" si="26"/>
        <v/>
      </c>
      <c r="H411" s="400">
        <f t="shared" si="28"/>
        <v>1956458.97</v>
      </c>
      <c r="I411" s="401">
        <f t="shared" si="29"/>
        <v>0</v>
      </c>
      <c r="J411" s="405" t="str">
        <f t="shared" si="27"/>
        <v/>
      </c>
      <c r="K411" s="405"/>
      <c r="L411" s="405"/>
      <c r="M411" s="224"/>
      <c r="N411" s="224"/>
      <c r="O411" s="224"/>
    </row>
    <row r="412" spans="1:15" ht="19.5" customHeight="1" x14ac:dyDescent="0.25">
      <c r="A412" s="224"/>
      <c r="B412" s="224"/>
      <c r="C412" s="224"/>
      <c r="D412" s="224"/>
      <c r="E412" s="224"/>
      <c r="F412" s="398">
        <f t="shared" si="25"/>
        <v>0</v>
      </c>
      <c r="G412" s="399" t="str">
        <f t="shared" si="26"/>
        <v/>
      </c>
      <c r="H412" s="400">
        <f t="shared" si="28"/>
        <v>1956458.97</v>
      </c>
      <c r="I412" s="401">
        <f t="shared" si="29"/>
        <v>0</v>
      </c>
      <c r="J412" s="405" t="str">
        <f t="shared" si="27"/>
        <v/>
      </c>
      <c r="K412" s="405"/>
      <c r="L412" s="405"/>
      <c r="M412" s="224"/>
      <c r="N412" s="224"/>
      <c r="O412" s="224"/>
    </row>
    <row r="413" spans="1:15" ht="19.5" customHeight="1" x14ac:dyDescent="0.25">
      <c r="A413" s="224"/>
      <c r="B413" s="224"/>
      <c r="C413" s="224"/>
      <c r="D413" s="224"/>
      <c r="E413" s="224"/>
      <c r="F413" s="398">
        <f t="shared" si="25"/>
        <v>0</v>
      </c>
      <c r="G413" s="399" t="str">
        <f t="shared" si="26"/>
        <v/>
      </c>
      <c r="H413" s="400">
        <f t="shared" si="28"/>
        <v>1956458.97</v>
      </c>
      <c r="I413" s="401">
        <f t="shared" si="29"/>
        <v>0</v>
      </c>
      <c r="J413" s="405" t="str">
        <f t="shared" si="27"/>
        <v/>
      </c>
      <c r="K413" s="405"/>
      <c r="L413" s="405"/>
      <c r="M413" s="224"/>
      <c r="N413" s="224"/>
      <c r="O413" s="224"/>
    </row>
    <row r="414" spans="1:15" ht="19.5" customHeight="1" x14ac:dyDescent="0.25">
      <c r="A414" s="224"/>
      <c r="B414" s="224"/>
      <c r="C414" s="224"/>
      <c r="D414" s="224"/>
      <c r="E414" s="224"/>
      <c r="F414" s="398">
        <f t="shared" si="25"/>
        <v>0</v>
      </c>
      <c r="G414" s="399" t="str">
        <f t="shared" si="26"/>
        <v/>
      </c>
      <c r="H414" s="400">
        <f t="shared" si="28"/>
        <v>1956458.97</v>
      </c>
      <c r="I414" s="401">
        <f t="shared" si="29"/>
        <v>0</v>
      </c>
      <c r="J414" s="405" t="str">
        <f t="shared" si="27"/>
        <v/>
      </c>
      <c r="K414" s="405"/>
      <c r="L414" s="405"/>
      <c r="M414" s="224"/>
      <c r="N414" s="224"/>
      <c r="O414" s="224"/>
    </row>
    <row r="415" spans="1:15" ht="19.5" customHeight="1" x14ac:dyDescent="0.25">
      <c r="A415" s="224"/>
      <c r="B415" s="224"/>
      <c r="C415" s="224"/>
      <c r="D415" s="224"/>
      <c r="E415" s="224"/>
      <c r="F415" s="398">
        <f t="shared" si="25"/>
        <v>0</v>
      </c>
      <c r="G415" s="399" t="str">
        <f t="shared" si="26"/>
        <v/>
      </c>
      <c r="H415" s="400">
        <f t="shared" si="28"/>
        <v>1956458.97</v>
      </c>
      <c r="I415" s="401">
        <f t="shared" si="29"/>
        <v>0</v>
      </c>
      <c r="J415" s="405" t="str">
        <f t="shared" si="27"/>
        <v/>
      </c>
      <c r="K415" s="405"/>
      <c r="L415" s="405"/>
      <c r="M415" s="224"/>
      <c r="N415" s="224"/>
      <c r="O415" s="224"/>
    </row>
    <row r="416" spans="1:15" ht="19.5" customHeight="1" x14ac:dyDescent="0.25">
      <c r="A416" s="224"/>
      <c r="B416" s="224"/>
      <c r="C416" s="224"/>
      <c r="D416" s="224"/>
      <c r="E416" s="224"/>
      <c r="F416" s="398">
        <f t="shared" si="25"/>
        <v>0</v>
      </c>
      <c r="G416" s="399" t="str">
        <f t="shared" si="26"/>
        <v/>
      </c>
      <c r="H416" s="400">
        <f t="shared" si="28"/>
        <v>1956458.97</v>
      </c>
      <c r="I416" s="401">
        <f t="shared" si="29"/>
        <v>0</v>
      </c>
      <c r="J416" s="405" t="str">
        <f t="shared" si="27"/>
        <v/>
      </c>
      <c r="K416" s="405"/>
      <c r="L416" s="405"/>
      <c r="M416" s="224"/>
      <c r="N416" s="224"/>
      <c r="O416" s="224"/>
    </row>
    <row r="417" spans="1:15" ht="19.5" customHeight="1" x14ac:dyDescent="0.25">
      <c r="A417" s="224"/>
      <c r="B417" s="224"/>
      <c r="C417" s="224"/>
      <c r="D417" s="224"/>
      <c r="E417" s="224"/>
      <c r="F417" s="398">
        <f t="shared" si="25"/>
        <v>0</v>
      </c>
      <c r="G417" s="399" t="str">
        <f t="shared" si="26"/>
        <v/>
      </c>
      <c r="H417" s="400">
        <f t="shared" si="28"/>
        <v>1956458.97</v>
      </c>
      <c r="I417" s="401">
        <f t="shared" si="29"/>
        <v>0</v>
      </c>
      <c r="J417" s="405" t="str">
        <f t="shared" si="27"/>
        <v/>
      </c>
      <c r="K417" s="405"/>
      <c r="L417" s="405"/>
      <c r="M417" s="224"/>
      <c r="N417" s="224"/>
      <c r="O417" s="224"/>
    </row>
    <row r="418" spans="1:15" ht="19.5" customHeight="1" x14ac:dyDescent="0.25">
      <c r="A418" s="224"/>
      <c r="B418" s="224"/>
      <c r="C418" s="224"/>
      <c r="D418" s="224"/>
      <c r="E418" s="224"/>
      <c r="F418" s="398">
        <f t="shared" si="25"/>
        <v>0</v>
      </c>
      <c r="G418" s="399" t="str">
        <f t="shared" si="26"/>
        <v/>
      </c>
      <c r="H418" s="400">
        <f t="shared" si="28"/>
        <v>1956458.97</v>
      </c>
      <c r="I418" s="401">
        <f t="shared" si="29"/>
        <v>0</v>
      </c>
      <c r="J418" s="405" t="str">
        <f t="shared" si="27"/>
        <v/>
      </c>
      <c r="K418" s="405"/>
      <c r="L418" s="405"/>
      <c r="M418" s="224"/>
      <c r="N418" s="224"/>
      <c r="O418" s="224"/>
    </row>
    <row r="419" spans="1:15" ht="19.5" customHeight="1" x14ac:dyDescent="0.25">
      <c r="A419" s="224"/>
      <c r="B419" s="224"/>
      <c r="C419" s="224"/>
      <c r="D419" s="224"/>
      <c r="E419" s="224"/>
      <c r="F419" s="398">
        <f t="shared" si="25"/>
        <v>0</v>
      </c>
      <c r="G419" s="399" t="str">
        <f t="shared" si="26"/>
        <v/>
      </c>
      <c r="H419" s="400">
        <f t="shared" si="28"/>
        <v>1956458.97</v>
      </c>
      <c r="I419" s="401">
        <f t="shared" si="29"/>
        <v>0</v>
      </c>
      <c r="J419" s="405" t="str">
        <f t="shared" si="27"/>
        <v/>
      </c>
      <c r="K419" s="405"/>
      <c r="L419" s="405"/>
      <c r="M419" s="224"/>
      <c r="N419" s="224"/>
      <c r="O419" s="224"/>
    </row>
    <row r="420" spans="1:15" ht="19.5" customHeight="1" x14ac:dyDescent="0.25">
      <c r="A420" s="224"/>
      <c r="B420" s="224"/>
      <c r="C420" s="224"/>
      <c r="D420" s="224"/>
      <c r="E420" s="224"/>
      <c r="F420" s="398">
        <f t="shared" si="25"/>
        <v>0</v>
      </c>
      <c r="G420" s="399" t="str">
        <f t="shared" si="26"/>
        <v/>
      </c>
      <c r="H420" s="400">
        <f t="shared" si="28"/>
        <v>1956458.97</v>
      </c>
      <c r="I420" s="401">
        <f t="shared" si="29"/>
        <v>0</v>
      </c>
      <c r="J420" s="405" t="str">
        <f t="shared" si="27"/>
        <v/>
      </c>
      <c r="K420" s="405"/>
      <c r="L420" s="405"/>
      <c r="M420" s="224"/>
      <c r="N420" s="224"/>
      <c r="O420" s="224"/>
    </row>
    <row r="421" spans="1:15" ht="19.5" customHeight="1" x14ac:dyDescent="0.25">
      <c r="A421" s="224"/>
      <c r="B421" s="224"/>
      <c r="C421" s="224"/>
      <c r="D421" s="224"/>
      <c r="E421" s="224"/>
      <c r="F421" s="398">
        <f t="shared" si="25"/>
        <v>0</v>
      </c>
      <c r="G421" s="399" t="str">
        <f t="shared" si="26"/>
        <v/>
      </c>
      <c r="H421" s="400">
        <f t="shared" si="28"/>
        <v>1956458.97</v>
      </c>
      <c r="I421" s="401">
        <f t="shared" si="29"/>
        <v>0</v>
      </c>
      <c r="J421" s="405" t="str">
        <f t="shared" si="27"/>
        <v/>
      </c>
      <c r="K421" s="405"/>
      <c r="L421" s="405"/>
      <c r="M421" s="224"/>
      <c r="N421" s="224"/>
      <c r="O421" s="224"/>
    </row>
    <row r="422" spans="1:15" ht="19.5" customHeight="1" x14ac:dyDescent="0.25">
      <c r="A422" s="224"/>
      <c r="B422" s="224"/>
      <c r="C422" s="224"/>
      <c r="D422" s="224"/>
      <c r="E422" s="224"/>
      <c r="F422" s="398">
        <f t="shared" si="25"/>
        <v>0</v>
      </c>
      <c r="G422" s="399" t="str">
        <f t="shared" si="26"/>
        <v/>
      </c>
      <c r="H422" s="400">
        <f t="shared" si="28"/>
        <v>1956458.97</v>
      </c>
      <c r="I422" s="401">
        <f t="shared" si="29"/>
        <v>0</v>
      </c>
      <c r="J422" s="405" t="str">
        <f t="shared" si="27"/>
        <v/>
      </c>
      <c r="K422" s="405"/>
      <c r="L422" s="405"/>
      <c r="M422" s="224"/>
      <c r="N422" s="224"/>
      <c r="O422" s="224"/>
    </row>
    <row r="423" spans="1:15" ht="19.5" customHeight="1" x14ac:dyDescent="0.25">
      <c r="A423" s="224"/>
      <c r="B423" s="224"/>
      <c r="C423" s="224"/>
      <c r="D423" s="224"/>
      <c r="E423" s="224"/>
      <c r="F423" s="398">
        <f t="shared" si="25"/>
        <v>0</v>
      </c>
      <c r="G423" s="399" t="str">
        <f t="shared" si="26"/>
        <v/>
      </c>
      <c r="H423" s="400">
        <f t="shared" si="28"/>
        <v>1956458.97</v>
      </c>
      <c r="I423" s="401">
        <f t="shared" si="29"/>
        <v>0</v>
      </c>
      <c r="J423" s="405" t="str">
        <f t="shared" si="27"/>
        <v/>
      </c>
      <c r="K423" s="405"/>
      <c r="L423" s="405"/>
      <c r="M423" s="224"/>
      <c r="N423" s="224"/>
      <c r="O423" s="224"/>
    </row>
    <row r="424" spans="1:15" ht="19.5" customHeight="1" x14ac:dyDescent="0.25">
      <c r="A424" s="224"/>
      <c r="B424" s="224"/>
      <c r="C424" s="224"/>
      <c r="D424" s="224"/>
      <c r="E424" s="224"/>
      <c r="F424" s="398">
        <f t="shared" si="25"/>
        <v>0</v>
      </c>
      <c r="G424" s="399" t="str">
        <f t="shared" si="26"/>
        <v/>
      </c>
      <c r="H424" s="400">
        <f t="shared" si="28"/>
        <v>1956458.97</v>
      </c>
      <c r="I424" s="401">
        <f t="shared" si="29"/>
        <v>0</v>
      </c>
      <c r="J424" s="405" t="str">
        <f t="shared" si="27"/>
        <v/>
      </c>
      <c r="K424" s="405"/>
      <c r="L424" s="405"/>
      <c r="M424" s="224"/>
      <c r="N424" s="224"/>
      <c r="O424" s="224"/>
    </row>
    <row r="425" spans="1:15" ht="19.5" customHeight="1" x14ac:dyDescent="0.25">
      <c r="A425" s="224"/>
      <c r="B425" s="224"/>
      <c r="C425" s="224"/>
      <c r="D425" s="224"/>
      <c r="E425" s="224"/>
      <c r="F425" s="398">
        <f t="shared" si="25"/>
        <v>0</v>
      </c>
      <c r="G425" s="399" t="str">
        <f t="shared" si="26"/>
        <v/>
      </c>
      <c r="H425" s="400">
        <f t="shared" si="28"/>
        <v>1956458.97</v>
      </c>
      <c r="I425" s="401">
        <f t="shared" si="29"/>
        <v>0</v>
      </c>
      <c r="J425" s="405" t="str">
        <f t="shared" si="27"/>
        <v/>
      </c>
      <c r="K425" s="405"/>
      <c r="L425" s="405"/>
      <c r="M425" s="224"/>
      <c r="N425" s="224"/>
      <c r="O425" s="224"/>
    </row>
    <row r="426" spans="1:15" ht="19.5" customHeight="1" x14ac:dyDescent="0.25">
      <c r="A426" s="224"/>
      <c r="B426" s="224"/>
      <c r="C426" s="224"/>
      <c r="D426" s="224"/>
      <c r="E426" s="224"/>
      <c r="F426" s="398">
        <f t="shared" si="25"/>
        <v>0</v>
      </c>
      <c r="G426" s="399" t="str">
        <f t="shared" si="26"/>
        <v/>
      </c>
      <c r="H426" s="400">
        <f t="shared" si="28"/>
        <v>1956458.97</v>
      </c>
      <c r="I426" s="401">
        <f t="shared" si="29"/>
        <v>0</v>
      </c>
      <c r="J426" s="405" t="str">
        <f t="shared" si="27"/>
        <v/>
      </c>
      <c r="K426" s="405"/>
      <c r="L426" s="405"/>
      <c r="M426" s="224"/>
      <c r="N426" s="224"/>
      <c r="O426" s="224"/>
    </row>
    <row r="427" spans="1:15" ht="19.5" customHeight="1" x14ac:dyDescent="0.25">
      <c r="A427" s="224"/>
      <c r="B427" s="224"/>
      <c r="C427" s="224"/>
      <c r="D427" s="224"/>
      <c r="E427" s="224"/>
      <c r="F427" s="398">
        <f t="shared" si="25"/>
        <v>0</v>
      </c>
      <c r="G427" s="399" t="str">
        <f t="shared" si="26"/>
        <v/>
      </c>
      <c r="H427" s="400">
        <f t="shared" si="28"/>
        <v>1956458.97</v>
      </c>
      <c r="I427" s="401">
        <f t="shared" si="29"/>
        <v>0</v>
      </c>
      <c r="J427" s="405" t="str">
        <f t="shared" si="27"/>
        <v/>
      </c>
      <c r="K427" s="405"/>
      <c r="L427" s="405"/>
      <c r="M427" s="224"/>
      <c r="N427" s="224"/>
      <c r="O427" s="224"/>
    </row>
    <row r="428" spans="1:15" ht="19.5" customHeight="1" x14ac:dyDescent="0.25">
      <c r="A428" s="224"/>
      <c r="B428" s="224"/>
      <c r="C428" s="224"/>
      <c r="D428" s="224"/>
      <c r="E428" s="224"/>
      <c r="F428" s="398">
        <f t="shared" si="25"/>
        <v>0</v>
      </c>
      <c r="G428" s="399" t="str">
        <f t="shared" si="26"/>
        <v/>
      </c>
      <c r="H428" s="400">
        <f t="shared" si="28"/>
        <v>1956458.97</v>
      </c>
      <c r="I428" s="401">
        <f t="shared" si="29"/>
        <v>0</v>
      </c>
      <c r="J428" s="405" t="str">
        <f t="shared" si="27"/>
        <v/>
      </c>
      <c r="K428" s="405"/>
      <c r="L428" s="405"/>
      <c r="M428" s="224"/>
      <c r="N428" s="224"/>
      <c r="O428" s="224"/>
    </row>
    <row r="429" spans="1:15" ht="19.5" customHeight="1" x14ac:dyDescent="0.25">
      <c r="A429" s="224"/>
      <c r="B429" s="224"/>
      <c r="C429" s="224"/>
      <c r="D429" s="224"/>
      <c r="E429" s="224"/>
      <c r="F429" s="398">
        <f t="shared" si="25"/>
        <v>0</v>
      </c>
      <c r="G429" s="399" t="str">
        <f t="shared" si="26"/>
        <v/>
      </c>
      <c r="H429" s="400">
        <f t="shared" si="28"/>
        <v>1956458.97</v>
      </c>
      <c r="I429" s="401">
        <f t="shared" si="29"/>
        <v>0</v>
      </c>
      <c r="J429" s="405" t="str">
        <f t="shared" si="27"/>
        <v/>
      </c>
      <c r="K429" s="405"/>
      <c r="L429" s="405"/>
      <c r="M429" s="224"/>
      <c r="N429" s="224"/>
      <c r="O429" s="224"/>
    </row>
    <row r="430" spans="1:15" ht="19.5" customHeight="1" x14ac:dyDescent="0.25">
      <c r="A430" s="224"/>
      <c r="B430" s="224"/>
      <c r="C430" s="224"/>
      <c r="D430" s="224"/>
      <c r="E430" s="224"/>
      <c r="F430" s="398">
        <f t="shared" si="25"/>
        <v>0</v>
      </c>
      <c r="G430" s="399" t="str">
        <f t="shared" si="26"/>
        <v/>
      </c>
      <c r="H430" s="400">
        <f t="shared" si="28"/>
        <v>1956458.97</v>
      </c>
      <c r="I430" s="401">
        <f t="shared" si="29"/>
        <v>0</v>
      </c>
      <c r="J430" s="405" t="str">
        <f t="shared" si="27"/>
        <v/>
      </c>
      <c r="K430" s="405"/>
      <c r="L430" s="405"/>
      <c r="M430" s="224"/>
      <c r="N430" s="224"/>
      <c r="O430" s="224"/>
    </row>
    <row r="431" spans="1:15" ht="19.5" customHeight="1" x14ac:dyDescent="0.25">
      <c r="A431" s="224"/>
      <c r="B431" s="224"/>
      <c r="C431" s="224"/>
      <c r="D431" s="224"/>
      <c r="E431" s="224"/>
      <c r="F431" s="398">
        <f t="shared" si="25"/>
        <v>0</v>
      </c>
      <c r="G431" s="399" t="str">
        <f t="shared" si="26"/>
        <v/>
      </c>
      <c r="H431" s="400">
        <f t="shared" si="28"/>
        <v>1956458.97</v>
      </c>
      <c r="I431" s="401">
        <f t="shared" si="29"/>
        <v>0</v>
      </c>
      <c r="J431" s="405" t="str">
        <f t="shared" si="27"/>
        <v/>
      </c>
      <c r="K431" s="405"/>
      <c r="L431" s="405"/>
      <c r="M431" s="224"/>
      <c r="N431" s="224"/>
      <c r="O431" s="224"/>
    </row>
    <row r="432" spans="1:15" ht="19.5" customHeight="1" x14ac:dyDescent="0.25">
      <c r="A432" s="224"/>
      <c r="B432" s="224"/>
      <c r="C432" s="224"/>
      <c r="D432" s="224"/>
      <c r="E432" s="224"/>
      <c r="F432" s="398">
        <f t="shared" si="25"/>
        <v>0</v>
      </c>
      <c r="G432" s="399" t="str">
        <f t="shared" si="26"/>
        <v/>
      </c>
      <c r="H432" s="400">
        <f t="shared" si="28"/>
        <v>1956458.97</v>
      </c>
      <c r="I432" s="401">
        <f t="shared" si="29"/>
        <v>0</v>
      </c>
      <c r="J432" s="405" t="str">
        <f t="shared" si="27"/>
        <v/>
      </c>
      <c r="K432" s="405"/>
      <c r="L432" s="405"/>
      <c r="M432" s="224"/>
      <c r="N432" s="224"/>
      <c r="O432" s="224"/>
    </row>
    <row r="433" spans="1:15" ht="19.5" customHeight="1" x14ac:dyDescent="0.25">
      <c r="A433" s="224"/>
      <c r="B433" s="224"/>
      <c r="C433" s="224"/>
      <c r="D433" s="224"/>
      <c r="E433" s="224"/>
      <c r="F433" s="398">
        <f t="shared" si="25"/>
        <v>0</v>
      </c>
      <c r="G433" s="399" t="str">
        <f t="shared" si="26"/>
        <v/>
      </c>
      <c r="H433" s="400">
        <f t="shared" si="28"/>
        <v>1956458.97</v>
      </c>
      <c r="I433" s="401">
        <f t="shared" si="29"/>
        <v>0</v>
      </c>
      <c r="J433" s="405" t="str">
        <f t="shared" si="27"/>
        <v/>
      </c>
      <c r="K433" s="405"/>
      <c r="L433" s="405"/>
      <c r="M433" s="224"/>
      <c r="N433" s="224"/>
      <c r="O433" s="224"/>
    </row>
    <row r="434" spans="1:15" ht="19.5" customHeight="1" x14ac:dyDescent="0.25">
      <c r="A434" s="224"/>
      <c r="B434" s="224"/>
      <c r="C434" s="224"/>
      <c r="D434" s="224"/>
      <c r="E434" s="224"/>
      <c r="F434" s="398">
        <f t="shared" si="25"/>
        <v>0</v>
      </c>
      <c r="G434" s="399" t="str">
        <f t="shared" si="26"/>
        <v/>
      </c>
      <c r="H434" s="400">
        <f t="shared" si="28"/>
        <v>1956458.97</v>
      </c>
      <c r="I434" s="401">
        <f t="shared" si="29"/>
        <v>0</v>
      </c>
      <c r="J434" s="405" t="str">
        <f t="shared" si="27"/>
        <v/>
      </c>
      <c r="K434" s="405"/>
      <c r="L434" s="405"/>
      <c r="M434" s="224"/>
      <c r="N434" s="224"/>
      <c r="O434" s="224"/>
    </row>
    <row r="435" spans="1:15" ht="19.5" customHeight="1" x14ac:dyDescent="0.25">
      <c r="A435" s="224"/>
      <c r="B435" s="224"/>
      <c r="C435" s="224"/>
      <c r="D435" s="224"/>
      <c r="E435" s="224"/>
      <c r="F435" s="398">
        <f t="shared" si="25"/>
        <v>0</v>
      </c>
      <c r="G435" s="399" t="str">
        <f t="shared" si="26"/>
        <v/>
      </c>
      <c r="H435" s="400">
        <f t="shared" si="28"/>
        <v>1956458.97</v>
      </c>
      <c r="I435" s="401">
        <f t="shared" si="29"/>
        <v>0</v>
      </c>
      <c r="J435" s="405" t="str">
        <f t="shared" si="27"/>
        <v/>
      </c>
      <c r="K435" s="405"/>
      <c r="L435" s="405"/>
      <c r="M435" s="224"/>
      <c r="N435" s="224"/>
      <c r="O435" s="224"/>
    </row>
    <row r="436" spans="1:15" ht="19.5" customHeight="1" x14ac:dyDescent="0.25">
      <c r="A436" s="224"/>
      <c r="B436" s="224"/>
      <c r="C436" s="224"/>
      <c r="D436" s="224"/>
      <c r="E436" s="224"/>
      <c r="F436" s="398">
        <f t="shared" si="25"/>
        <v>0</v>
      </c>
      <c r="G436" s="399" t="str">
        <f t="shared" si="26"/>
        <v/>
      </c>
      <c r="H436" s="400">
        <f t="shared" si="28"/>
        <v>1956458.97</v>
      </c>
      <c r="I436" s="401">
        <f t="shared" si="29"/>
        <v>0</v>
      </c>
      <c r="J436" s="405" t="str">
        <f t="shared" si="27"/>
        <v/>
      </c>
      <c r="K436" s="405"/>
      <c r="L436" s="405"/>
      <c r="M436" s="224"/>
      <c r="N436" s="224"/>
      <c r="O436" s="224"/>
    </row>
    <row r="437" spans="1:15" ht="19.5" customHeight="1" x14ac:dyDescent="0.25">
      <c r="A437" s="224"/>
      <c r="B437" s="224"/>
      <c r="C437" s="224"/>
      <c r="D437" s="224"/>
      <c r="E437" s="224"/>
      <c r="F437" s="398">
        <f t="shared" si="25"/>
        <v>0</v>
      </c>
      <c r="G437" s="399" t="str">
        <f t="shared" si="26"/>
        <v/>
      </c>
      <c r="H437" s="400">
        <f t="shared" si="28"/>
        <v>1956458.97</v>
      </c>
      <c r="I437" s="401">
        <f t="shared" si="29"/>
        <v>0</v>
      </c>
      <c r="J437" s="405" t="str">
        <f t="shared" si="27"/>
        <v/>
      </c>
      <c r="K437" s="405"/>
      <c r="L437" s="405"/>
      <c r="M437" s="224"/>
      <c r="N437" s="224"/>
      <c r="O437" s="224"/>
    </row>
    <row r="438" spans="1:15" ht="19.5" customHeight="1" x14ac:dyDescent="0.25">
      <c r="A438" s="224"/>
      <c r="B438" s="224"/>
      <c r="C438" s="224"/>
      <c r="D438" s="224"/>
      <c r="E438" s="224"/>
      <c r="F438" s="398">
        <f t="shared" si="25"/>
        <v>0</v>
      </c>
      <c r="G438" s="399" t="str">
        <f t="shared" si="26"/>
        <v/>
      </c>
      <c r="H438" s="400">
        <f t="shared" si="28"/>
        <v>1956458.97</v>
      </c>
      <c r="I438" s="401">
        <f t="shared" si="29"/>
        <v>0</v>
      </c>
      <c r="J438" s="405" t="str">
        <f t="shared" si="27"/>
        <v/>
      </c>
      <c r="K438" s="405"/>
      <c r="L438" s="405"/>
      <c r="M438" s="224"/>
      <c r="N438" s="224"/>
      <c r="O438" s="224"/>
    </row>
    <row r="439" spans="1:15" ht="19.5" customHeight="1" x14ac:dyDescent="0.25">
      <c r="A439" s="224"/>
      <c r="B439" s="224"/>
      <c r="C439" s="224"/>
      <c r="D439" s="224"/>
      <c r="E439" s="224"/>
      <c r="F439" s="398">
        <f t="shared" si="25"/>
        <v>0</v>
      </c>
      <c r="G439" s="399" t="str">
        <f t="shared" si="26"/>
        <v/>
      </c>
      <c r="H439" s="400">
        <f t="shared" si="28"/>
        <v>1956458.97</v>
      </c>
      <c r="I439" s="401">
        <f t="shared" si="29"/>
        <v>0</v>
      </c>
      <c r="J439" s="405" t="str">
        <f t="shared" si="27"/>
        <v/>
      </c>
      <c r="K439" s="405"/>
      <c r="L439" s="405"/>
      <c r="M439" s="224"/>
      <c r="N439" s="224"/>
      <c r="O439" s="224"/>
    </row>
    <row r="440" spans="1:15" ht="19.5" customHeight="1" x14ac:dyDescent="0.25">
      <c r="A440" s="224"/>
      <c r="B440" s="224"/>
      <c r="C440" s="224"/>
      <c r="D440" s="224"/>
      <c r="E440" s="224"/>
      <c r="F440" s="398">
        <f t="shared" si="25"/>
        <v>0</v>
      </c>
      <c r="G440" s="399" t="str">
        <f t="shared" si="26"/>
        <v/>
      </c>
      <c r="H440" s="400">
        <f t="shared" si="28"/>
        <v>1956458.97</v>
      </c>
      <c r="I440" s="401">
        <f t="shared" si="29"/>
        <v>0</v>
      </c>
      <c r="J440" s="405" t="str">
        <f t="shared" si="27"/>
        <v/>
      </c>
      <c r="K440" s="405"/>
      <c r="L440" s="405"/>
      <c r="M440" s="224"/>
      <c r="N440" s="224"/>
      <c r="O440" s="224"/>
    </row>
    <row r="441" spans="1:15" ht="19.5" customHeight="1" x14ac:dyDescent="0.25">
      <c r="A441" s="224"/>
      <c r="B441" s="224"/>
      <c r="C441" s="224"/>
      <c r="D441" s="224"/>
      <c r="E441" s="224"/>
      <c r="F441" s="398">
        <f t="shared" si="25"/>
        <v>0</v>
      </c>
      <c r="G441" s="399" t="str">
        <f t="shared" si="26"/>
        <v/>
      </c>
      <c r="H441" s="400">
        <f t="shared" si="28"/>
        <v>1956458.97</v>
      </c>
      <c r="I441" s="401">
        <f t="shared" si="29"/>
        <v>0</v>
      </c>
      <c r="J441" s="405" t="str">
        <f t="shared" si="27"/>
        <v/>
      </c>
      <c r="K441" s="405"/>
      <c r="L441" s="405"/>
      <c r="M441" s="224"/>
      <c r="N441" s="224"/>
      <c r="O441" s="224"/>
    </row>
    <row r="442" spans="1:15" ht="19.5" customHeight="1" x14ac:dyDescent="0.25">
      <c r="A442" s="224"/>
      <c r="B442" s="224"/>
      <c r="C442" s="224"/>
      <c r="D442" s="224"/>
      <c r="E442" s="224"/>
      <c r="F442" s="398">
        <f t="shared" si="25"/>
        <v>0</v>
      </c>
      <c r="G442" s="399" t="str">
        <f t="shared" si="26"/>
        <v/>
      </c>
      <c r="H442" s="400">
        <f t="shared" si="28"/>
        <v>1956458.97</v>
      </c>
      <c r="I442" s="401">
        <f t="shared" si="29"/>
        <v>0</v>
      </c>
      <c r="J442" s="405" t="str">
        <f t="shared" si="27"/>
        <v/>
      </c>
      <c r="K442" s="405"/>
      <c r="L442" s="405"/>
      <c r="M442" s="224"/>
      <c r="N442" s="224"/>
      <c r="O442" s="224"/>
    </row>
    <row r="443" spans="1:15" ht="19.5" customHeight="1" x14ac:dyDescent="0.25">
      <c r="A443" s="224"/>
      <c r="B443" s="224"/>
      <c r="C443" s="224"/>
      <c r="D443" s="224"/>
      <c r="E443" s="224"/>
      <c r="F443" s="398">
        <f t="shared" si="25"/>
        <v>0</v>
      </c>
      <c r="G443" s="399" t="str">
        <f t="shared" si="26"/>
        <v/>
      </c>
      <c r="H443" s="400">
        <f t="shared" si="28"/>
        <v>1956458.97</v>
      </c>
      <c r="I443" s="401">
        <f t="shared" si="29"/>
        <v>0</v>
      </c>
      <c r="J443" s="405" t="str">
        <f t="shared" si="27"/>
        <v/>
      </c>
      <c r="K443" s="405"/>
      <c r="L443" s="405"/>
      <c r="M443" s="224"/>
      <c r="N443" s="224"/>
      <c r="O443" s="224"/>
    </row>
    <row r="444" spans="1:15" ht="19.5" customHeight="1" x14ac:dyDescent="0.25">
      <c r="A444" s="224"/>
      <c r="B444" s="224"/>
      <c r="C444" s="224"/>
      <c r="D444" s="224"/>
      <c r="E444" s="224"/>
      <c r="F444" s="398">
        <f t="shared" si="25"/>
        <v>0</v>
      </c>
      <c r="G444" s="399" t="str">
        <f t="shared" si="26"/>
        <v/>
      </c>
      <c r="H444" s="400">
        <f t="shared" si="28"/>
        <v>1956458.97</v>
      </c>
      <c r="I444" s="401">
        <f t="shared" si="29"/>
        <v>0</v>
      </c>
      <c r="J444" s="405" t="str">
        <f t="shared" si="27"/>
        <v/>
      </c>
      <c r="K444" s="405"/>
      <c r="L444" s="405"/>
      <c r="M444" s="224"/>
      <c r="N444" s="224"/>
      <c r="O444" s="224"/>
    </row>
    <row r="445" spans="1:15" ht="19.5" customHeight="1" x14ac:dyDescent="0.25">
      <c r="A445" s="224"/>
      <c r="B445" s="224"/>
      <c r="C445" s="224"/>
      <c r="D445" s="224"/>
      <c r="E445" s="224"/>
      <c r="F445" s="398">
        <f t="shared" si="25"/>
        <v>0</v>
      </c>
      <c r="G445" s="399" t="str">
        <f t="shared" si="26"/>
        <v/>
      </c>
      <c r="H445" s="400">
        <f t="shared" si="28"/>
        <v>1956458.97</v>
      </c>
      <c r="I445" s="401">
        <f t="shared" si="29"/>
        <v>0</v>
      </c>
      <c r="J445" s="405" t="str">
        <f t="shared" si="27"/>
        <v/>
      </c>
      <c r="K445" s="405"/>
      <c r="L445" s="405"/>
      <c r="M445" s="224"/>
      <c r="N445" s="224"/>
      <c r="O445" s="224"/>
    </row>
    <row r="446" spans="1:15" ht="19.5" customHeight="1" x14ac:dyDescent="0.25">
      <c r="A446" s="224"/>
      <c r="B446" s="224"/>
      <c r="C446" s="224"/>
      <c r="D446" s="224"/>
      <c r="E446" s="224"/>
      <c r="F446" s="398">
        <f t="shared" si="25"/>
        <v>0</v>
      </c>
      <c r="G446" s="399" t="str">
        <f t="shared" si="26"/>
        <v/>
      </c>
      <c r="H446" s="400">
        <f t="shared" si="28"/>
        <v>1956458.97</v>
      </c>
      <c r="I446" s="401">
        <f t="shared" si="29"/>
        <v>0</v>
      </c>
      <c r="J446" s="405" t="str">
        <f t="shared" si="27"/>
        <v/>
      </c>
      <c r="K446" s="405"/>
      <c r="L446" s="405"/>
      <c r="M446" s="224"/>
      <c r="N446" s="224"/>
      <c r="O446" s="224"/>
    </row>
    <row r="447" spans="1:15" ht="19.5" customHeight="1" x14ac:dyDescent="0.25">
      <c r="A447" s="224"/>
      <c r="B447" s="224"/>
      <c r="C447" s="224"/>
      <c r="D447" s="224"/>
      <c r="E447" s="224"/>
      <c r="F447" s="398">
        <f t="shared" si="25"/>
        <v>0</v>
      </c>
      <c r="G447" s="399" t="str">
        <f t="shared" si="26"/>
        <v/>
      </c>
      <c r="H447" s="400">
        <f t="shared" si="28"/>
        <v>1956458.97</v>
      </c>
      <c r="I447" s="401">
        <f t="shared" si="29"/>
        <v>0</v>
      </c>
      <c r="J447" s="405" t="str">
        <f t="shared" si="27"/>
        <v/>
      </c>
      <c r="K447" s="405"/>
      <c r="L447" s="405"/>
      <c r="M447" s="224"/>
      <c r="N447" s="224"/>
      <c r="O447" s="224"/>
    </row>
    <row r="448" spans="1:15" ht="19.5" customHeight="1" x14ac:dyDescent="0.25">
      <c r="A448" s="224"/>
      <c r="B448" s="224"/>
      <c r="C448" s="224"/>
      <c r="D448" s="224"/>
      <c r="E448" s="224"/>
      <c r="F448" s="398">
        <f t="shared" si="25"/>
        <v>0</v>
      </c>
      <c r="G448" s="399" t="str">
        <f t="shared" si="26"/>
        <v/>
      </c>
      <c r="H448" s="400">
        <f t="shared" si="28"/>
        <v>1956458.97</v>
      </c>
      <c r="I448" s="401">
        <f t="shared" si="29"/>
        <v>0</v>
      </c>
      <c r="J448" s="405" t="str">
        <f t="shared" si="27"/>
        <v/>
      </c>
      <c r="K448" s="405"/>
      <c r="L448" s="405"/>
      <c r="M448" s="224"/>
      <c r="N448" s="224"/>
      <c r="O448" s="224"/>
    </row>
    <row r="449" spans="1:15" ht="19.5" customHeight="1" x14ac:dyDescent="0.25">
      <c r="A449" s="224"/>
      <c r="B449" s="224"/>
      <c r="C449" s="224"/>
      <c r="D449" s="224"/>
      <c r="E449" s="224"/>
      <c r="F449" s="398">
        <f t="shared" si="25"/>
        <v>0</v>
      </c>
      <c r="G449" s="399" t="str">
        <f t="shared" si="26"/>
        <v/>
      </c>
      <c r="H449" s="400">
        <f t="shared" si="28"/>
        <v>1956458.97</v>
      </c>
      <c r="I449" s="401">
        <f t="shared" si="29"/>
        <v>0</v>
      </c>
      <c r="J449" s="405" t="str">
        <f t="shared" si="27"/>
        <v/>
      </c>
      <c r="K449" s="405"/>
      <c r="L449" s="405"/>
      <c r="M449" s="224"/>
      <c r="N449" s="224"/>
      <c r="O449" s="224"/>
    </row>
    <row r="450" spans="1:15" ht="19.5" customHeight="1" x14ac:dyDescent="0.25">
      <c r="A450" s="224"/>
      <c r="B450" s="224"/>
      <c r="C450" s="224"/>
      <c r="D450" s="224"/>
      <c r="E450" s="224"/>
      <c r="F450" s="398">
        <f t="shared" si="25"/>
        <v>0</v>
      </c>
      <c r="G450" s="399" t="str">
        <f t="shared" si="26"/>
        <v/>
      </c>
      <c r="H450" s="400">
        <f t="shared" si="28"/>
        <v>1956458.97</v>
      </c>
      <c r="I450" s="401">
        <f t="shared" si="29"/>
        <v>0</v>
      </c>
      <c r="J450" s="405" t="str">
        <f t="shared" si="27"/>
        <v/>
      </c>
      <c r="K450" s="405"/>
      <c r="L450" s="405"/>
      <c r="M450" s="224"/>
      <c r="N450" s="224"/>
      <c r="O450" s="224"/>
    </row>
    <row r="451" spans="1:15" ht="19.5" customHeight="1" x14ac:dyDescent="0.25">
      <c r="A451" s="224"/>
      <c r="B451" s="224"/>
      <c r="C451" s="224"/>
      <c r="D451" s="224"/>
      <c r="E451" s="224"/>
      <c r="F451" s="398">
        <f t="shared" si="25"/>
        <v>0</v>
      </c>
      <c r="G451" s="399" t="str">
        <f t="shared" si="26"/>
        <v/>
      </c>
      <c r="H451" s="400">
        <f t="shared" si="28"/>
        <v>1956458.97</v>
      </c>
      <c r="I451" s="401">
        <f t="shared" si="29"/>
        <v>0</v>
      </c>
      <c r="J451" s="405" t="str">
        <f t="shared" si="27"/>
        <v/>
      </c>
      <c r="K451" s="405"/>
      <c r="L451" s="405"/>
      <c r="M451" s="224"/>
      <c r="N451" s="224"/>
      <c r="O451" s="224"/>
    </row>
    <row r="452" spans="1:15" ht="19.5" customHeight="1" x14ac:dyDescent="0.25">
      <c r="A452" s="224"/>
      <c r="B452" s="224"/>
      <c r="C452" s="224"/>
      <c r="D452" s="224"/>
      <c r="E452" s="224"/>
      <c r="F452" s="398">
        <f t="shared" si="25"/>
        <v>0</v>
      </c>
      <c r="G452" s="399" t="str">
        <f t="shared" si="26"/>
        <v/>
      </c>
      <c r="H452" s="400">
        <f t="shared" si="28"/>
        <v>1956458.97</v>
      </c>
      <c r="I452" s="401">
        <f t="shared" si="29"/>
        <v>0</v>
      </c>
      <c r="J452" s="405" t="str">
        <f t="shared" si="27"/>
        <v/>
      </c>
      <c r="K452" s="405"/>
      <c r="L452" s="405"/>
      <c r="M452" s="224"/>
      <c r="N452" s="224"/>
      <c r="O452" s="224"/>
    </row>
    <row r="453" spans="1:15" ht="19.5" customHeight="1" x14ac:dyDescent="0.25">
      <c r="A453" s="224"/>
      <c r="B453" s="224"/>
      <c r="C453" s="224"/>
      <c r="D453" s="224"/>
      <c r="E453" s="224"/>
      <c r="F453" s="398">
        <f t="shared" si="25"/>
        <v>0</v>
      </c>
      <c r="G453" s="399" t="str">
        <f t="shared" si="26"/>
        <v/>
      </c>
      <c r="H453" s="400">
        <f t="shared" si="28"/>
        <v>1956458.97</v>
      </c>
      <c r="I453" s="401">
        <f t="shared" si="29"/>
        <v>0</v>
      </c>
      <c r="J453" s="405" t="str">
        <f t="shared" si="27"/>
        <v/>
      </c>
      <c r="K453" s="405"/>
      <c r="L453" s="405"/>
      <c r="M453" s="224"/>
      <c r="N453" s="224"/>
      <c r="O453" s="224"/>
    </row>
    <row r="454" spans="1:15" ht="19.5" customHeight="1" x14ac:dyDescent="0.25">
      <c r="A454" s="224"/>
      <c r="B454" s="224"/>
      <c r="C454" s="224"/>
      <c r="D454" s="224"/>
      <c r="E454" s="224"/>
      <c r="F454" s="398">
        <f t="shared" si="25"/>
        <v>0</v>
      </c>
      <c r="G454" s="399" t="str">
        <f t="shared" si="26"/>
        <v/>
      </c>
      <c r="H454" s="400">
        <f t="shared" si="28"/>
        <v>1956458.97</v>
      </c>
      <c r="I454" s="401">
        <f t="shared" si="29"/>
        <v>0</v>
      </c>
      <c r="J454" s="405" t="str">
        <f t="shared" si="27"/>
        <v/>
      </c>
      <c r="K454" s="405"/>
      <c r="L454" s="405"/>
      <c r="M454" s="224"/>
      <c r="N454" s="224"/>
      <c r="O454" s="224"/>
    </row>
    <row r="455" spans="1:15" ht="19.5" customHeight="1" x14ac:dyDescent="0.25">
      <c r="A455" s="224"/>
      <c r="B455" s="224"/>
      <c r="C455" s="224"/>
      <c r="D455" s="224"/>
      <c r="E455" s="224"/>
      <c r="F455" s="398">
        <f t="shared" si="25"/>
        <v>0</v>
      </c>
      <c r="G455" s="399" t="str">
        <f t="shared" si="26"/>
        <v/>
      </c>
      <c r="H455" s="400">
        <f t="shared" si="28"/>
        <v>1956458.97</v>
      </c>
      <c r="I455" s="401">
        <f t="shared" si="29"/>
        <v>0</v>
      </c>
      <c r="J455" s="405" t="str">
        <f t="shared" si="27"/>
        <v/>
      </c>
      <c r="K455" s="405"/>
      <c r="L455" s="405"/>
      <c r="M455" s="224"/>
      <c r="N455" s="224"/>
      <c r="O455" s="224"/>
    </row>
    <row r="456" spans="1:15" ht="19.5" customHeight="1" x14ac:dyDescent="0.25">
      <c r="A456" s="224"/>
      <c r="B456" s="224"/>
      <c r="C456" s="224"/>
      <c r="D456" s="224"/>
      <c r="E456" s="224"/>
      <c r="F456" s="398">
        <f t="shared" si="25"/>
        <v>0</v>
      </c>
      <c r="G456" s="399" t="str">
        <f t="shared" si="26"/>
        <v/>
      </c>
      <c r="H456" s="400">
        <f t="shared" si="28"/>
        <v>1956458.97</v>
      </c>
      <c r="I456" s="401">
        <f t="shared" si="29"/>
        <v>0</v>
      </c>
      <c r="J456" s="405" t="str">
        <f t="shared" si="27"/>
        <v/>
      </c>
      <c r="K456" s="405"/>
      <c r="L456" s="405"/>
      <c r="M456" s="224"/>
      <c r="N456" s="224"/>
      <c r="O456" s="224"/>
    </row>
    <row r="457" spans="1:15" ht="19.5" customHeight="1" x14ac:dyDescent="0.25">
      <c r="A457" s="224"/>
      <c r="B457" s="224"/>
      <c r="C457" s="224"/>
      <c r="D457" s="224"/>
      <c r="E457" s="224"/>
      <c r="F457" s="398">
        <f t="shared" si="25"/>
        <v>0</v>
      </c>
      <c r="G457" s="399" t="str">
        <f t="shared" si="26"/>
        <v/>
      </c>
      <c r="H457" s="400">
        <f t="shared" si="28"/>
        <v>1956458.97</v>
      </c>
      <c r="I457" s="401">
        <f t="shared" si="29"/>
        <v>0</v>
      </c>
      <c r="J457" s="405" t="str">
        <f t="shared" si="27"/>
        <v/>
      </c>
      <c r="K457" s="405"/>
      <c r="L457" s="405"/>
      <c r="M457" s="224"/>
      <c r="N457" s="224"/>
      <c r="O457" s="224"/>
    </row>
    <row r="458" spans="1:15" ht="19.5" customHeight="1" x14ac:dyDescent="0.25">
      <c r="A458" s="224"/>
      <c r="B458" s="224"/>
      <c r="C458" s="224"/>
      <c r="D458" s="224"/>
      <c r="E458" s="224"/>
      <c r="F458" s="398">
        <f t="shared" ref="F458:F521" si="30">IF(E458&gt;$C$4*1000,"Выборка",0)</f>
        <v>0</v>
      </c>
      <c r="G458" s="399" t="str">
        <f t="shared" ref="G458:G521" si="31">IF(F458=0,"",E458)</f>
        <v/>
      </c>
      <c r="H458" s="400">
        <f t="shared" si="28"/>
        <v>1956458.97</v>
      </c>
      <c r="I458" s="401">
        <f t="shared" si="29"/>
        <v>0</v>
      </c>
      <c r="J458" s="405" t="str">
        <f t="shared" ref="J458:J521" si="32">IF(I458=0,"",E458)</f>
        <v/>
      </c>
      <c r="K458" s="405"/>
      <c r="L458" s="405"/>
      <c r="M458" s="224"/>
      <c r="N458" s="224"/>
      <c r="O458" s="224"/>
    </row>
    <row r="459" spans="1:15" ht="19.5" customHeight="1" x14ac:dyDescent="0.25">
      <c r="F459" s="406">
        <f t="shared" si="30"/>
        <v>0</v>
      </c>
      <c r="G459" s="399" t="str">
        <f t="shared" si="31"/>
        <v/>
      </c>
      <c r="H459" s="400">
        <f t="shared" ref="H459:H522" si="33">IF(F459=0,IF((I458=0)*AND(F458=0),H458+E459,IF((F458&lt;&gt;0)*AND((H458&lt;=$E$17)),H458+E459,E459)),H458)</f>
        <v>1956458.97</v>
      </c>
      <c r="I459" s="401">
        <f t="shared" ref="I459:I522" si="34">IF((H459&gt;$E$17)*AND(F459=0),"Выборка",0)</f>
        <v>0</v>
      </c>
      <c r="J459" s="400" t="str">
        <f t="shared" si="32"/>
        <v/>
      </c>
    </row>
    <row r="460" spans="1:15" ht="19.5" customHeight="1" x14ac:dyDescent="0.25">
      <c r="F460" s="406">
        <f t="shared" si="30"/>
        <v>0</v>
      </c>
      <c r="G460" s="399" t="str">
        <f t="shared" si="31"/>
        <v/>
      </c>
      <c r="H460" s="400">
        <f t="shared" si="33"/>
        <v>1956458.97</v>
      </c>
      <c r="I460" s="401">
        <f t="shared" si="34"/>
        <v>0</v>
      </c>
      <c r="J460" s="400" t="str">
        <f t="shared" si="32"/>
        <v/>
      </c>
    </row>
    <row r="461" spans="1:15" ht="19.5" customHeight="1" x14ac:dyDescent="0.25">
      <c r="F461" s="406">
        <f t="shared" si="30"/>
        <v>0</v>
      </c>
      <c r="G461" s="399" t="str">
        <f t="shared" si="31"/>
        <v/>
      </c>
      <c r="H461" s="400">
        <f t="shared" si="33"/>
        <v>1956458.97</v>
      </c>
      <c r="I461" s="401">
        <f t="shared" si="34"/>
        <v>0</v>
      </c>
      <c r="J461" s="400" t="str">
        <f t="shared" si="32"/>
        <v/>
      </c>
    </row>
    <row r="462" spans="1:15" ht="19.5" customHeight="1" x14ac:dyDescent="0.25">
      <c r="F462" s="406">
        <f t="shared" si="30"/>
        <v>0</v>
      </c>
      <c r="G462" s="399" t="str">
        <f t="shared" si="31"/>
        <v/>
      </c>
      <c r="H462" s="400">
        <f t="shared" si="33"/>
        <v>1956458.97</v>
      </c>
      <c r="I462" s="401">
        <f t="shared" si="34"/>
        <v>0</v>
      </c>
      <c r="J462" s="400" t="str">
        <f t="shared" si="32"/>
        <v/>
      </c>
    </row>
    <row r="463" spans="1:15" ht="19.5" customHeight="1" x14ac:dyDescent="0.25">
      <c r="F463" s="406">
        <f t="shared" si="30"/>
        <v>0</v>
      </c>
      <c r="G463" s="399" t="str">
        <f t="shared" si="31"/>
        <v/>
      </c>
      <c r="H463" s="400">
        <f t="shared" si="33"/>
        <v>1956458.97</v>
      </c>
      <c r="I463" s="401">
        <f t="shared" si="34"/>
        <v>0</v>
      </c>
      <c r="J463" s="400" t="str">
        <f t="shared" si="32"/>
        <v/>
      </c>
    </row>
    <row r="464" spans="1:15" ht="19.5" customHeight="1" x14ac:dyDescent="0.25">
      <c r="F464" s="406">
        <f t="shared" si="30"/>
        <v>0</v>
      </c>
      <c r="G464" s="399" t="str">
        <f t="shared" si="31"/>
        <v/>
      </c>
      <c r="H464" s="400">
        <f t="shared" si="33"/>
        <v>1956458.97</v>
      </c>
      <c r="I464" s="401">
        <f t="shared" si="34"/>
        <v>0</v>
      </c>
      <c r="J464" s="400" t="str">
        <f t="shared" si="32"/>
        <v/>
      </c>
    </row>
    <row r="465" spans="6:10" ht="19.5" customHeight="1" x14ac:dyDescent="0.25">
      <c r="F465" s="406">
        <f t="shared" si="30"/>
        <v>0</v>
      </c>
      <c r="G465" s="399" t="str">
        <f t="shared" si="31"/>
        <v/>
      </c>
      <c r="H465" s="400">
        <f t="shared" si="33"/>
        <v>1956458.97</v>
      </c>
      <c r="I465" s="401">
        <f t="shared" si="34"/>
        <v>0</v>
      </c>
      <c r="J465" s="400" t="str">
        <f t="shared" si="32"/>
        <v/>
      </c>
    </row>
    <row r="466" spans="6:10" ht="19.5" customHeight="1" x14ac:dyDescent="0.25">
      <c r="F466" s="406">
        <f t="shared" si="30"/>
        <v>0</v>
      </c>
      <c r="G466" s="399" t="str">
        <f t="shared" si="31"/>
        <v/>
      </c>
      <c r="H466" s="400">
        <f t="shared" si="33"/>
        <v>1956458.97</v>
      </c>
      <c r="I466" s="401">
        <f t="shared" si="34"/>
        <v>0</v>
      </c>
      <c r="J466" s="400" t="str">
        <f t="shared" si="32"/>
        <v/>
      </c>
    </row>
    <row r="467" spans="6:10" ht="19.5" customHeight="1" x14ac:dyDescent="0.25">
      <c r="F467" s="406">
        <f t="shared" si="30"/>
        <v>0</v>
      </c>
      <c r="G467" s="399" t="str">
        <f t="shared" si="31"/>
        <v/>
      </c>
      <c r="H467" s="400">
        <f t="shared" si="33"/>
        <v>1956458.97</v>
      </c>
      <c r="I467" s="401">
        <f t="shared" si="34"/>
        <v>0</v>
      </c>
      <c r="J467" s="400" t="str">
        <f t="shared" si="32"/>
        <v/>
      </c>
    </row>
    <row r="468" spans="6:10" ht="19.5" customHeight="1" x14ac:dyDescent="0.25">
      <c r="F468" s="406">
        <f t="shared" si="30"/>
        <v>0</v>
      </c>
      <c r="G468" s="399" t="str">
        <f t="shared" si="31"/>
        <v/>
      </c>
      <c r="H468" s="400">
        <f t="shared" si="33"/>
        <v>1956458.97</v>
      </c>
      <c r="I468" s="401">
        <f t="shared" si="34"/>
        <v>0</v>
      </c>
      <c r="J468" s="400" t="str">
        <f t="shared" si="32"/>
        <v/>
      </c>
    </row>
    <row r="469" spans="6:10" ht="19.5" customHeight="1" x14ac:dyDescent="0.25">
      <c r="F469" s="406">
        <f t="shared" si="30"/>
        <v>0</v>
      </c>
      <c r="G469" s="399" t="str">
        <f t="shared" si="31"/>
        <v/>
      </c>
      <c r="H469" s="400">
        <f t="shared" si="33"/>
        <v>1956458.97</v>
      </c>
      <c r="I469" s="401">
        <f t="shared" si="34"/>
        <v>0</v>
      </c>
      <c r="J469" s="400" t="str">
        <f t="shared" si="32"/>
        <v/>
      </c>
    </row>
    <row r="470" spans="6:10" ht="19.5" customHeight="1" x14ac:dyDescent="0.25">
      <c r="F470" s="406">
        <f t="shared" si="30"/>
        <v>0</v>
      </c>
      <c r="G470" s="399" t="str">
        <f t="shared" si="31"/>
        <v/>
      </c>
      <c r="H470" s="400">
        <f t="shared" si="33"/>
        <v>1956458.97</v>
      </c>
      <c r="I470" s="401">
        <f t="shared" si="34"/>
        <v>0</v>
      </c>
      <c r="J470" s="400" t="str">
        <f t="shared" si="32"/>
        <v/>
      </c>
    </row>
    <row r="471" spans="6:10" ht="19.5" customHeight="1" x14ac:dyDescent="0.25">
      <c r="F471" s="406">
        <f t="shared" si="30"/>
        <v>0</v>
      </c>
      <c r="G471" s="399" t="str">
        <f t="shared" si="31"/>
        <v/>
      </c>
      <c r="H471" s="400">
        <f t="shared" si="33"/>
        <v>1956458.97</v>
      </c>
      <c r="I471" s="401">
        <f t="shared" si="34"/>
        <v>0</v>
      </c>
      <c r="J471" s="400" t="str">
        <f t="shared" si="32"/>
        <v/>
      </c>
    </row>
    <row r="472" spans="6:10" ht="19.5" customHeight="1" x14ac:dyDescent="0.25">
      <c r="F472" s="406">
        <f t="shared" si="30"/>
        <v>0</v>
      </c>
      <c r="G472" s="399" t="str">
        <f t="shared" si="31"/>
        <v/>
      </c>
      <c r="H472" s="400">
        <f t="shared" si="33"/>
        <v>1956458.97</v>
      </c>
      <c r="I472" s="401">
        <f t="shared" si="34"/>
        <v>0</v>
      </c>
      <c r="J472" s="400" t="str">
        <f t="shared" si="32"/>
        <v/>
      </c>
    </row>
    <row r="473" spans="6:10" ht="19.5" customHeight="1" x14ac:dyDescent="0.25">
      <c r="F473" s="406">
        <f t="shared" si="30"/>
        <v>0</v>
      </c>
      <c r="G473" s="399" t="str">
        <f t="shared" si="31"/>
        <v/>
      </c>
      <c r="H473" s="400">
        <f t="shared" si="33"/>
        <v>1956458.97</v>
      </c>
      <c r="I473" s="401">
        <f t="shared" si="34"/>
        <v>0</v>
      </c>
      <c r="J473" s="400" t="str">
        <f t="shared" si="32"/>
        <v/>
      </c>
    </row>
    <row r="474" spans="6:10" ht="19.5" customHeight="1" x14ac:dyDescent="0.25">
      <c r="F474" s="406">
        <f t="shared" si="30"/>
        <v>0</v>
      </c>
      <c r="G474" s="399" t="str">
        <f t="shared" si="31"/>
        <v/>
      </c>
      <c r="H474" s="400">
        <f t="shared" si="33"/>
        <v>1956458.97</v>
      </c>
      <c r="I474" s="401">
        <f t="shared" si="34"/>
        <v>0</v>
      </c>
      <c r="J474" s="400" t="str">
        <f t="shared" si="32"/>
        <v/>
      </c>
    </row>
    <row r="475" spans="6:10" ht="19.5" customHeight="1" x14ac:dyDescent="0.25">
      <c r="F475" s="406">
        <f t="shared" si="30"/>
        <v>0</v>
      </c>
      <c r="G475" s="399" t="str">
        <f t="shared" si="31"/>
        <v/>
      </c>
      <c r="H475" s="400">
        <f t="shared" si="33"/>
        <v>1956458.97</v>
      </c>
      <c r="I475" s="401">
        <f t="shared" si="34"/>
        <v>0</v>
      </c>
      <c r="J475" s="400" t="str">
        <f t="shared" si="32"/>
        <v/>
      </c>
    </row>
    <row r="476" spans="6:10" ht="19.5" customHeight="1" x14ac:dyDescent="0.25">
      <c r="F476" s="406">
        <f t="shared" si="30"/>
        <v>0</v>
      </c>
      <c r="G476" s="399" t="str">
        <f t="shared" si="31"/>
        <v/>
      </c>
      <c r="H476" s="400">
        <f t="shared" si="33"/>
        <v>1956458.97</v>
      </c>
      <c r="I476" s="401">
        <f t="shared" si="34"/>
        <v>0</v>
      </c>
      <c r="J476" s="400" t="str">
        <f t="shared" si="32"/>
        <v/>
      </c>
    </row>
    <row r="477" spans="6:10" ht="19.5" customHeight="1" x14ac:dyDescent="0.25">
      <c r="F477" s="406">
        <f t="shared" si="30"/>
        <v>0</v>
      </c>
      <c r="G477" s="399" t="str">
        <f t="shared" si="31"/>
        <v/>
      </c>
      <c r="H477" s="400">
        <f t="shared" si="33"/>
        <v>1956458.97</v>
      </c>
      <c r="I477" s="401">
        <f t="shared" si="34"/>
        <v>0</v>
      </c>
      <c r="J477" s="400" t="str">
        <f t="shared" si="32"/>
        <v/>
      </c>
    </row>
    <row r="478" spans="6:10" ht="19.5" customHeight="1" x14ac:dyDescent="0.25">
      <c r="F478" s="406">
        <f t="shared" si="30"/>
        <v>0</v>
      </c>
      <c r="G478" s="399" t="str">
        <f t="shared" si="31"/>
        <v/>
      </c>
      <c r="H478" s="400">
        <f t="shared" si="33"/>
        <v>1956458.97</v>
      </c>
      <c r="I478" s="401">
        <f t="shared" si="34"/>
        <v>0</v>
      </c>
      <c r="J478" s="400" t="str">
        <f t="shared" si="32"/>
        <v/>
      </c>
    </row>
    <row r="479" spans="6:10" ht="19.5" customHeight="1" x14ac:dyDescent="0.25">
      <c r="F479" s="406">
        <f t="shared" si="30"/>
        <v>0</v>
      </c>
      <c r="G479" s="399" t="str">
        <f t="shared" si="31"/>
        <v/>
      </c>
      <c r="H479" s="400">
        <f t="shared" si="33"/>
        <v>1956458.97</v>
      </c>
      <c r="I479" s="401">
        <f t="shared" si="34"/>
        <v>0</v>
      </c>
      <c r="J479" s="400" t="str">
        <f t="shared" si="32"/>
        <v/>
      </c>
    </row>
    <row r="480" spans="6:10" ht="19.5" customHeight="1" x14ac:dyDescent="0.25">
      <c r="F480" s="406">
        <f t="shared" si="30"/>
        <v>0</v>
      </c>
      <c r="G480" s="399" t="str">
        <f t="shared" si="31"/>
        <v/>
      </c>
      <c r="H480" s="400">
        <f t="shared" si="33"/>
        <v>1956458.97</v>
      </c>
      <c r="I480" s="401">
        <f t="shared" si="34"/>
        <v>0</v>
      </c>
      <c r="J480" s="400" t="str">
        <f t="shared" si="32"/>
        <v/>
      </c>
    </row>
    <row r="481" spans="6:10" ht="19.5" customHeight="1" x14ac:dyDescent="0.25">
      <c r="F481" s="406">
        <f t="shared" si="30"/>
        <v>0</v>
      </c>
      <c r="G481" s="399" t="str">
        <f t="shared" si="31"/>
        <v/>
      </c>
      <c r="H481" s="400">
        <f t="shared" si="33"/>
        <v>1956458.97</v>
      </c>
      <c r="I481" s="401">
        <f t="shared" si="34"/>
        <v>0</v>
      </c>
      <c r="J481" s="400" t="str">
        <f t="shared" si="32"/>
        <v/>
      </c>
    </row>
    <row r="482" spans="6:10" ht="19.5" customHeight="1" x14ac:dyDescent="0.25">
      <c r="F482" s="406">
        <f t="shared" si="30"/>
        <v>0</v>
      </c>
      <c r="G482" s="399" t="str">
        <f t="shared" si="31"/>
        <v/>
      </c>
      <c r="H482" s="400">
        <f t="shared" si="33"/>
        <v>1956458.97</v>
      </c>
      <c r="I482" s="401">
        <f t="shared" si="34"/>
        <v>0</v>
      </c>
      <c r="J482" s="400" t="str">
        <f t="shared" si="32"/>
        <v/>
      </c>
    </row>
    <row r="483" spans="6:10" ht="19.5" customHeight="1" x14ac:dyDescent="0.25">
      <c r="F483" s="406">
        <f t="shared" si="30"/>
        <v>0</v>
      </c>
      <c r="G483" s="399" t="str">
        <f t="shared" si="31"/>
        <v/>
      </c>
      <c r="H483" s="400">
        <f t="shared" si="33"/>
        <v>1956458.97</v>
      </c>
      <c r="I483" s="401">
        <f t="shared" si="34"/>
        <v>0</v>
      </c>
      <c r="J483" s="400" t="str">
        <f t="shared" si="32"/>
        <v/>
      </c>
    </row>
    <row r="484" spans="6:10" ht="19.5" customHeight="1" x14ac:dyDescent="0.25">
      <c r="F484" s="406">
        <f t="shared" si="30"/>
        <v>0</v>
      </c>
      <c r="G484" s="399" t="str">
        <f t="shared" si="31"/>
        <v/>
      </c>
      <c r="H484" s="400">
        <f t="shared" si="33"/>
        <v>1956458.97</v>
      </c>
      <c r="I484" s="401">
        <f t="shared" si="34"/>
        <v>0</v>
      </c>
      <c r="J484" s="400" t="str">
        <f t="shared" si="32"/>
        <v/>
      </c>
    </row>
    <row r="485" spans="6:10" ht="19.5" customHeight="1" x14ac:dyDescent="0.25">
      <c r="F485" s="406">
        <f t="shared" si="30"/>
        <v>0</v>
      </c>
      <c r="G485" s="399" t="str">
        <f t="shared" si="31"/>
        <v/>
      </c>
      <c r="H485" s="400">
        <f t="shared" si="33"/>
        <v>1956458.97</v>
      </c>
      <c r="I485" s="401">
        <f t="shared" si="34"/>
        <v>0</v>
      </c>
      <c r="J485" s="400" t="str">
        <f t="shared" si="32"/>
        <v/>
      </c>
    </row>
    <row r="486" spans="6:10" ht="19.5" customHeight="1" x14ac:dyDescent="0.25">
      <c r="F486" s="406">
        <f t="shared" si="30"/>
        <v>0</v>
      </c>
      <c r="G486" s="399" t="str">
        <f t="shared" si="31"/>
        <v/>
      </c>
      <c r="H486" s="400">
        <f t="shared" si="33"/>
        <v>1956458.97</v>
      </c>
      <c r="I486" s="401">
        <f t="shared" si="34"/>
        <v>0</v>
      </c>
      <c r="J486" s="400" t="str">
        <f t="shared" si="32"/>
        <v/>
      </c>
    </row>
    <row r="487" spans="6:10" ht="19.5" customHeight="1" x14ac:dyDescent="0.25">
      <c r="F487" s="406">
        <f t="shared" si="30"/>
        <v>0</v>
      </c>
      <c r="G487" s="399" t="str">
        <f t="shared" si="31"/>
        <v/>
      </c>
      <c r="H487" s="400">
        <f t="shared" si="33"/>
        <v>1956458.97</v>
      </c>
      <c r="I487" s="401">
        <f t="shared" si="34"/>
        <v>0</v>
      </c>
      <c r="J487" s="400" t="str">
        <f t="shared" si="32"/>
        <v/>
      </c>
    </row>
    <row r="488" spans="6:10" ht="19.5" customHeight="1" x14ac:dyDescent="0.25">
      <c r="F488" s="406">
        <f t="shared" si="30"/>
        <v>0</v>
      </c>
      <c r="G488" s="399" t="str">
        <f t="shared" si="31"/>
        <v/>
      </c>
      <c r="H488" s="400">
        <f t="shared" si="33"/>
        <v>1956458.97</v>
      </c>
      <c r="I488" s="401">
        <f t="shared" si="34"/>
        <v>0</v>
      </c>
      <c r="J488" s="400" t="str">
        <f t="shared" si="32"/>
        <v/>
      </c>
    </row>
    <row r="489" spans="6:10" ht="19.5" customHeight="1" x14ac:dyDescent="0.25">
      <c r="F489" s="406">
        <f t="shared" si="30"/>
        <v>0</v>
      </c>
      <c r="G489" s="399" t="str">
        <f t="shared" si="31"/>
        <v/>
      </c>
      <c r="H489" s="400">
        <f t="shared" si="33"/>
        <v>1956458.97</v>
      </c>
      <c r="I489" s="401">
        <f t="shared" si="34"/>
        <v>0</v>
      </c>
      <c r="J489" s="400" t="str">
        <f t="shared" si="32"/>
        <v/>
      </c>
    </row>
    <row r="490" spans="6:10" ht="19.5" customHeight="1" x14ac:dyDescent="0.25">
      <c r="F490" s="406">
        <f t="shared" si="30"/>
        <v>0</v>
      </c>
      <c r="G490" s="399" t="str">
        <f t="shared" si="31"/>
        <v/>
      </c>
      <c r="H490" s="400">
        <f t="shared" si="33"/>
        <v>1956458.97</v>
      </c>
      <c r="I490" s="401">
        <f t="shared" si="34"/>
        <v>0</v>
      </c>
      <c r="J490" s="400" t="str">
        <f t="shared" si="32"/>
        <v/>
      </c>
    </row>
    <row r="491" spans="6:10" ht="19.5" customHeight="1" x14ac:dyDescent="0.25">
      <c r="F491" s="406">
        <f t="shared" si="30"/>
        <v>0</v>
      </c>
      <c r="G491" s="399" t="str">
        <f t="shared" si="31"/>
        <v/>
      </c>
      <c r="H491" s="400">
        <f t="shared" si="33"/>
        <v>1956458.97</v>
      </c>
      <c r="I491" s="401">
        <f t="shared" si="34"/>
        <v>0</v>
      </c>
      <c r="J491" s="400" t="str">
        <f t="shared" si="32"/>
        <v/>
      </c>
    </row>
    <row r="492" spans="6:10" ht="19.5" customHeight="1" x14ac:dyDescent="0.25">
      <c r="F492" s="406">
        <f t="shared" si="30"/>
        <v>0</v>
      </c>
      <c r="G492" s="399" t="str">
        <f t="shared" si="31"/>
        <v/>
      </c>
      <c r="H492" s="400">
        <f t="shared" si="33"/>
        <v>1956458.97</v>
      </c>
      <c r="I492" s="401">
        <f t="shared" si="34"/>
        <v>0</v>
      </c>
      <c r="J492" s="400" t="str">
        <f t="shared" si="32"/>
        <v/>
      </c>
    </row>
    <row r="493" spans="6:10" ht="19.5" customHeight="1" x14ac:dyDescent="0.25">
      <c r="F493" s="406">
        <f t="shared" si="30"/>
        <v>0</v>
      </c>
      <c r="G493" s="399" t="str">
        <f t="shared" si="31"/>
        <v/>
      </c>
      <c r="H493" s="400">
        <f t="shared" si="33"/>
        <v>1956458.97</v>
      </c>
      <c r="I493" s="401">
        <f t="shared" si="34"/>
        <v>0</v>
      </c>
      <c r="J493" s="400" t="str">
        <f t="shared" si="32"/>
        <v/>
      </c>
    </row>
    <row r="494" spans="6:10" ht="19.5" customHeight="1" x14ac:dyDescent="0.25">
      <c r="F494" s="406">
        <f t="shared" si="30"/>
        <v>0</v>
      </c>
      <c r="G494" s="399" t="str">
        <f t="shared" si="31"/>
        <v/>
      </c>
      <c r="H494" s="400">
        <f t="shared" si="33"/>
        <v>1956458.97</v>
      </c>
      <c r="I494" s="401">
        <f t="shared" si="34"/>
        <v>0</v>
      </c>
      <c r="J494" s="400" t="str">
        <f t="shared" si="32"/>
        <v/>
      </c>
    </row>
    <row r="495" spans="6:10" ht="19.5" customHeight="1" x14ac:dyDescent="0.25">
      <c r="F495" s="406">
        <f t="shared" si="30"/>
        <v>0</v>
      </c>
      <c r="G495" s="399" t="str">
        <f t="shared" si="31"/>
        <v/>
      </c>
      <c r="H495" s="400">
        <f t="shared" si="33"/>
        <v>1956458.97</v>
      </c>
      <c r="I495" s="401">
        <f t="shared" si="34"/>
        <v>0</v>
      </c>
      <c r="J495" s="400" t="str">
        <f t="shared" si="32"/>
        <v/>
      </c>
    </row>
    <row r="496" spans="6:10" ht="19.5" customHeight="1" x14ac:dyDescent="0.25">
      <c r="F496" s="406">
        <f t="shared" si="30"/>
        <v>0</v>
      </c>
      <c r="G496" s="399" t="str">
        <f t="shared" si="31"/>
        <v/>
      </c>
      <c r="H496" s="400">
        <f t="shared" si="33"/>
        <v>1956458.97</v>
      </c>
      <c r="I496" s="401">
        <f t="shared" si="34"/>
        <v>0</v>
      </c>
      <c r="J496" s="400" t="str">
        <f t="shared" si="32"/>
        <v/>
      </c>
    </row>
    <row r="497" spans="6:10" ht="19.5" customHeight="1" x14ac:dyDescent="0.25">
      <c r="F497" s="406">
        <f t="shared" si="30"/>
        <v>0</v>
      </c>
      <c r="G497" s="399" t="str">
        <f t="shared" si="31"/>
        <v/>
      </c>
      <c r="H497" s="400">
        <f t="shared" si="33"/>
        <v>1956458.97</v>
      </c>
      <c r="I497" s="401">
        <f t="shared" si="34"/>
        <v>0</v>
      </c>
      <c r="J497" s="400" t="str">
        <f t="shared" si="32"/>
        <v/>
      </c>
    </row>
    <row r="498" spans="6:10" ht="19.5" customHeight="1" x14ac:dyDescent="0.25">
      <c r="F498" s="406">
        <f t="shared" si="30"/>
        <v>0</v>
      </c>
      <c r="G498" s="399" t="str">
        <f t="shared" si="31"/>
        <v/>
      </c>
      <c r="H498" s="400">
        <f t="shared" si="33"/>
        <v>1956458.97</v>
      </c>
      <c r="I498" s="401">
        <f t="shared" si="34"/>
        <v>0</v>
      </c>
      <c r="J498" s="400" t="str">
        <f t="shared" si="32"/>
        <v/>
      </c>
    </row>
    <row r="499" spans="6:10" ht="19.5" customHeight="1" x14ac:dyDescent="0.25">
      <c r="F499" s="406">
        <f t="shared" si="30"/>
        <v>0</v>
      </c>
      <c r="G499" s="399" t="str">
        <f t="shared" si="31"/>
        <v/>
      </c>
      <c r="H499" s="400">
        <f t="shared" si="33"/>
        <v>1956458.97</v>
      </c>
      <c r="I499" s="401">
        <f t="shared" si="34"/>
        <v>0</v>
      </c>
      <c r="J499" s="400" t="str">
        <f t="shared" si="32"/>
        <v/>
      </c>
    </row>
    <row r="500" spans="6:10" ht="19.5" customHeight="1" x14ac:dyDescent="0.25">
      <c r="F500" s="406">
        <f t="shared" si="30"/>
        <v>0</v>
      </c>
      <c r="G500" s="399" t="str">
        <f t="shared" si="31"/>
        <v/>
      </c>
      <c r="H500" s="400">
        <f t="shared" si="33"/>
        <v>1956458.97</v>
      </c>
      <c r="I500" s="401">
        <f t="shared" si="34"/>
        <v>0</v>
      </c>
      <c r="J500" s="400" t="str">
        <f t="shared" si="32"/>
        <v/>
      </c>
    </row>
    <row r="501" spans="6:10" ht="19.5" customHeight="1" x14ac:dyDescent="0.25">
      <c r="F501" s="406">
        <f t="shared" si="30"/>
        <v>0</v>
      </c>
      <c r="G501" s="399" t="str">
        <f t="shared" si="31"/>
        <v/>
      </c>
      <c r="H501" s="400">
        <f t="shared" si="33"/>
        <v>1956458.97</v>
      </c>
      <c r="I501" s="401">
        <f t="shared" si="34"/>
        <v>0</v>
      </c>
      <c r="J501" s="400" t="str">
        <f t="shared" si="32"/>
        <v/>
      </c>
    </row>
    <row r="502" spans="6:10" ht="19.5" customHeight="1" x14ac:dyDescent="0.25">
      <c r="F502" s="406">
        <f t="shared" si="30"/>
        <v>0</v>
      </c>
      <c r="G502" s="399" t="str">
        <f t="shared" si="31"/>
        <v/>
      </c>
      <c r="H502" s="400">
        <f t="shared" si="33"/>
        <v>1956458.97</v>
      </c>
      <c r="I502" s="401">
        <f t="shared" si="34"/>
        <v>0</v>
      </c>
      <c r="J502" s="400" t="str">
        <f t="shared" si="32"/>
        <v/>
      </c>
    </row>
    <row r="503" spans="6:10" ht="19.5" customHeight="1" x14ac:dyDescent="0.25">
      <c r="F503" s="406">
        <f t="shared" si="30"/>
        <v>0</v>
      </c>
      <c r="G503" s="399" t="str">
        <f t="shared" si="31"/>
        <v/>
      </c>
      <c r="H503" s="400">
        <f t="shared" si="33"/>
        <v>1956458.97</v>
      </c>
      <c r="I503" s="401">
        <f t="shared" si="34"/>
        <v>0</v>
      </c>
      <c r="J503" s="400" t="str">
        <f t="shared" si="32"/>
        <v/>
      </c>
    </row>
    <row r="504" spans="6:10" ht="19.5" customHeight="1" x14ac:dyDescent="0.25">
      <c r="F504" s="406">
        <f t="shared" si="30"/>
        <v>0</v>
      </c>
      <c r="G504" s="399" t="str">
        <f t="shared" si="31"/>
        <v/>
      </c>
      <c r="H504" s="400">
        <f t="shared" si="33"/>
        <v>1956458.97</v>
      </c>
      <c r="I504" s="401">
        <f t="shared" si="34"/>
        <v>0</v>
      </c>
      <c r="J504" s="400" t="str">
        <f t="shared" si="32"/>
        <v/>
      </c>
    </row>
    <row r="505" spans="6:10" ht="19.5" customHeight="1" x14ac:dyDescent="0.25">
      <c r="F505" s="406">
        <f t="shared" si="30"/>
        <v>0</v>
      </c>
      <c r="G505" s="399" t="str">
        <f t="shared" si="31"/>
        <v/>
      </c>
      <c r="H505" s="400">
        <f t="shared" si="33"/>
        <v>1956458.97</v>
      </c>
      <c r="I505" s="401">
        <f t="shared" si="34"/>
        <v>0</v>
      </c>
      <c r="J505" s="400" t="str">
        <f t="shared" si="32"/>
        <v/>
      </c>
    </row>
    <row r="506" spans="6:10" ht="19.5" customHeight="1" x14ac:dyDescent="0.25">
      <c r="F506" s="406">
        <f t="shared" si="30"/>
        <v>0</v>
      </c>
      <c r="G506" s="399" t="str">
        <f t="shared" si="31"/>
        <v/>
      </c>
      <c r="H506" s="400">
        <f t="shared" si="33"/>
        <v>1956458.97</v>
      </c>
      <c r="I506" s="401">
        <f t="shared" si="34"/>
        <v>0</v>
      </c>
      <c r="J506" s="400" t="str">
        <f t="shared" si="32"/>
        <v/>
      </c>
    </row>
    <row r="507" spans="6:10" ht="19.5" customHeight="1" x14ac:dyDescent="0.25">
      <c r="F507" s="406">
        <f t="shared" si="30"/>
        <v>0</v>
      </c>
      <c r="G507" s="399" t="str">
        <f t="shared" si="31"/>
        <v/>
      </c>
      <c r="H507" s="400">
        <f t="shared" si="33"/>
        <v>1956458.97</v>
      </c>
      <c r="I507" s="401">
        <f t="shared" si="34"/>
        <v>0</v>
      </c>
      <c r="J507" s="400" t="str">
        <f t="shared" si="32"/>
        <v/>
      </c>
    </row>
    <row r="508" spans="6:10" ht="19.5" customHeight="1" x14ac:dyDescent="0.25">
      <c r="F508" s="406">
        <f t="shared" si="30"/>
        <v>0</v>
      </c>
      <c r="G508" s="399" t="str">
        <f t="shared" si="31"/>
        <v/>
      </c>
      <c r="H508" s="400">
        <f t="shared" si="33"/>
        <v>1956458.97</v>
      </c>
      <c r="I508" s="401">
        <f t="shared" si="34"/>
        <v>0</v>
      </c>
      <c r="J508" s="400" t="str">
        <f t="shared" si="32"/>
        <v/>
      </c>
    </row>
    <row r="509" spans="6:10" ht="19.5" customHeight="1" x14ac:dyDescent="0.25">
      <c r="F509" s="406">
        <f t="shared" si="30"/>
        <v>0</v>
      </c>
      <c r="G509" s="399" t="str">
        <f t="shared" si="31"/>
        <v/>
      </c>
      <c r="H509" s="400">
        <f t="shared" si="33"/>
        <v>1956458.97</v>
      </c>
      <c r="I509" s="401">
        <f t="shared" si="34"/>
        <v>0</v>
      </c>
      <c r="J509" s="400" t="str">
        <f t="shared" si="32"/>
        <v/>
      </c>
    </row>
    <row r="510" spans="6:10" ht="19.5" customHeight="1" x14ac:dyDescent="0.25">
      <c r="F510" s="406">
        <f t="shared" si="30"/>
        <v>0</v>
      </c>
      <c r="G510" s="399" t="str">
        <f t="shared" si="31"/>
        <v/>
      </c>
      <c r="H510" s="400">
        <f t="shared" si="33"/>
        <v>1956458.97</v>
      </c>
      <c r="I510" s="401">
        <f t="shared" si="34"/>
        <v>0</v>
      </c>
      <c r="J510" s="400" t="str">
        <f t="shared" si="32"/>
        <v/>
      </c>
    </row>
    <row r="511" spans="6:10" ht="19.5" customHeight="1" x14ac:dyDescent="0.25">
      <c r="F511" s="406">
        <f t="shared" si="30"/>
        <v>0</v>
      </c>
      <c r="G511" s="399" t="str">
        <f t="shared" si="31"/>
        <v/>
      </c>
      <c r="H511" s="400">
        <f t="shared" si="33"/>
        <v>1956458.97</v>
      </c>
      <c r="I511" s="401">
        <f t="shared" si="34"/>
        <v>0</v>
      </c>
      <c r="J511" s="400" t="str">
        <f t="shared" si="32"/>
        <v/>
      </c>
    </row>
    <row r="512" spans="6:10" ht="19.5" customHeight="1" x14ac:dyDescent="0.25">
      <c r="F512" s="406">
        <f t="shared" si="30"/>
        <v>0</v>
      </c>
      <c r="G512" s="399" t="str">
        <f t="shared" si="31"/>
        <v/>
      </c>
      <c r="H512" s="400">
        <f t="shared" si="33"/>
        <v>1956458.97</v>
      </c>
      <c r="I512" s="401">
        <f t="shared" si="34"/>
        <v>0</v>
      </c>
      <c r="J512" s="400" t="str">
        <f t="shared" si="32"/>
        <v/>
      </c>
    </row>
    <row r="513" spans="6:10" ht="19.5" customHeight="1" x14ac:dyDescent="0.25">
      <c r="F513" s="406">
        <f t="shared" si="30"/>
        <v>0</v>
      </c>
      <c r="G513" s="399" t="str">
        <f t="shared" si="31"/>
        <v/>
      </c>
      <c r="H513" s="400">
        <f t="shared" si="33"/>
        <v>1956458.97</v>
      </c>
      <c r="I513" s="401">
        <f t="shared" si="34"/>
        <v>0</v>
      </c>
      <c r="J513" s="400" t="str">
        <f t="shared" si="32"/>
        <v/>
      </c>
    </row>
    <row r="514" spans="6:10" ht="19.5" customHeight="1" x14ac:dyDescent="0.25">
      <c r="F514" s="406">
        <f t="shared" si="30"/>
        <v>0</v>
      </c>
      <c r="G514" s="399" t="str">
        <f t="shared" si="31"/>
        <v/>
      </c>
      <c r="H514" s="400">
        <f t="shared" si="33"/>
        <v>1956458.97</v>
      </c>
      <c r="I514" s="401">
        <f t="shared" si="34"/>
        <v>0</v>
      </c>
      <c r="J514" s="400" t="str">
        <f t="shared" si="32"/>
        <v/>
      </c>
    </row>
    <row r="515" spans="6:10" ht="19.5" customHeight="1" x14ac:dyDescent="0.25">
      <c r="F515" s="406">
        <f t="shared" si="30"/>
        <v>0</v>
      </c>
      <c r="G515" s="399" t="str">
        <f t="shared" si="31"/>
        <v/>
      </c>
      <c r="H515" s="400">
        <f t="shared" si="33"/>
        <v>1956458.97</v>
      </c>
      <c r="I515" s="401">
        <f t="shared" si="34"/>
        <v>0</v>
      </c>
      <c r="J515" s="400" t="str">
        <f t="shared" si="32"/>
        <v/>
      </c>
    </row>
    <row r="516" spans="6:10" ht="19.5" customHeight="1" x14ac:dyDescent="0.25">
      <c r="F516" s="406">
        <f t="shared" si="30"/>
        <v>0</v>
      </c>
      <c r="G516" s="399" t="str">
        <f t="shared" si="31"/>
        <v/>
      </c>
      <c r="H516" s="400">
        <f t="shared" si="33"/>
        <v>1956458.97</v>
      </c>
      <c r="I516" s="401">
        <f t="shared" si="34"/>
        <v>0</v>
      </c>
      <c r="J516" s="400" t="str">
        <f t="shared" si="32"/>
        <v/>
      </c>
    </row>
    <row r="517" spans="6:10" ht="19.5" customHeight="1" x14ac:dyDescent="0.25">
      <c r="F517" s="406">
        <f t="shared" si="30"/>
        <v>0</v>
      </c>
      <c r="G517" s="399" t="str">
        <f t="shared" si="31"/>
        <v/>
      </c>
      <c r="H517" s="400">
        <f t="shared" si="33"/>
        <v>1956458.97</v>
      </c>
      <c r="I517" s="401">
        <f t="shared" si="34"/>
        <v>0</v>
      </c>
      <c r="J517" s="400" t="str">
        <f t="shared" si="32"/>
        <v/>
      </c>
    </row>
    <row r="518" spans="6:10" ht="19.5" customHeight="1" x14ac:dyDescent="0.25">
      <c r="F518" s="406">
        <f t="shared" si="30"/>
        <v>0</v>
      </c>
      <c r="G518" s="399" t="str">
        <f t="shared" si="31"/>
        <v/>
      </c>
      <c r="H518" s="400">
        <f t="shared" si="33"/>
        <v>1956458.97</v>
      </c>
      <c r="I518" s="401">
        <f t="shared" si="34"/>
        <v>0</v>
      </c>
      <c r="J518" s="400" t="str">
        <f t="shared" si="32"/>
        <v/>
      </c>
    </row>
    <row r="519" spans="6:10" ht="19.5" customHeight="1" x14ac:dyDescent="0.25">
      <c r="F519" s="406">
        <f t="shared" si="30"/>
        <v>0</v>
      </c>
      <c r="G519" s="399" t="str">
        <f t="shared" si="31"/>
        <v/>
      </c>
      <c r="H519" s="400">
        <f t="shared" si="33"/>
        <v>1956458.97</v>
      </c>
      <c r="I519" s="401">
        <f t="shared" si="34"/>
        <v>0</v>
      </c>
      <c r="J519" s="400" t="str">
        <f t="shared" si="32"/>
        <v/>
      </c>
    </row>
    <row r="520" spans="6:10" ht="19.5" customHeight="1" x14ac:dyDescent="0.25">
      <c r="F520" s="406">
        <f t="shared" si="30"/>
        <v>0</v>
      </c>
      <c r="G520" s="399" t="str">
        <f t="shared" si="31"/>
        <v/>
      </c>
      <c r="H520" s="400">
        <f t="shared" si="33"/>
        <v>1956458.97</v>
      </c>
      <c r="I520" s="401">
        <f t="shared" si="34"/>
        <v>0</v>
      </c>
      <c r="J520" s="400" t="str">
        <f t="shared" si="32"/>
        <v/>
      </c>
    </row>
    <row r="521" spans="6:10" ht="19.5" customHeight="1" x14ac:dyDescent="0.25">
      <c r="F521" s="406">
        <f t="shared" si="30"/>
        <v>0</v>
      </c>
      <c r="G521" s="399" t="str">
        <f t="shared" si="31"/>
        <v/>
      </c>
      <c r="H521" s="400">
        <f t="shared" si="33"/>
        <v>1956458.97</v>
      </c>
      <c r="I521" s="401">
        <f t="shared" si="34"/>
        <v>0</v>
      </c>
      <c r="J521" s="400" t="str">
        <f t="shared" si="32"/>
        <v/>
      </c>
    </row>
    <row r="522" spans="6:10" ht="19.5" customHeight="1" x14ac:dyDescent="0.25">
      <c r="F522" s="406">
        <f t="shared" ref="F522:F585" si="35">IF(E522&gt;$C$4*1000,"Выборка",0)</f>
        <v>0</v>
      </c>
      <c r="G522" s="399" t="str">
        <f t="shared" ref="G522:G585" si="36">IF(F522=0,"",E522)</f>
        <v/>
      </c>
      <c r="H522" s="400">
        <f t="shared" si="33"/>
        <v>1956458.97</v>
      </c>
      <c r="I522" s="401">
        <f t="shared" si="34"/>
        <v>0</v>
      </c>
      <c r="J522" s="400" t="str">
        <f t="shared" ref="J522:J585" si="37">IF(I522=0,"",E522)</f>
        <v/>
      </c>
    </row>
    <row r="523" spans="6:10" ht="19.5" customHeight="1" x14ac:dyDescent="0.25">
      <c r="F523" s="406">
        <f t="shared" si="35"/>
        <v>0</v>
      </c>
      <c r="G523" s="399" t="str">
        <f t="shared" si="36"/>
        <v/>
      </c>
      <c r="H523" s="400">
        <f t="shared" ref="H523:H586" si="38">IF(F523=0,IF((I522=0)*AND(F522=0),H522+E523,IF((F522&lt;&gt;0)*AND((H522&lt;=$E$17)),H522+E523,E523)),H522)</f>
        <v>1956458.97</v>
      </c>
      <c r="I523" s="401">
        <f t="shared" ref="I523:I586" si="39">IF((H523&gt;$E$17)*AND(F523=0),"Выборка",0)</f>
        <v>0</v>
      </c>
      <c r="J523" s="400" t="str">
        <f t="shared" si="37"/>
        <v/>
      </c>
    </row>
    <row r="524" spans="6:10" ht="19.5" customHeight="1" x14ac:dyDescent="0.25">
      <c r="F524" s="406">
        <f t="shared" si="35"/>
        <v>0</v>
      </c>
      <c r="G524" s="399" t="str">
        <f t="shared" si="36"/>
        <v/>
      </c>
      <c r="H524" s="400">
        <f t="shared" si="38"/>
        <v>1956458.97</v>
      </c>
      <c r="I524" s="401">
        <f t="shared" si="39"/>
        <v>0</v>
      </c>
      <c r="J524" s="400" t="str">
        <f t="shared" si="37"/>
        <v/>
      </c>
    </row>
    <row r="525" spans="6:10" ht="19.5" customHeight="1" x14ac:dyDescent="0.25">
      <c r="F525" s="406">
        <f t="shared" si="35"/>
        <v>0</v>
      </c>
      <c r="G525" s="399" t="str">
        <f t="shared" si="36"/>
        <v/>
      </c>
      <c r="H525" s="400">
        <f t="shared" si="38"/>
        <v>1956458.97</v>
      </c>
      <c r="I525" s="401">
        <f t="shared" si="39"/>
        <v>0</v>
      </c>
      <c r="J525" s="400" t="str">
        <f t="shared" si="37"/>
        <v/>
      </c>
    </row>
    <row r="526" spans="6:10" ht="19.5" customHeight="1" x14ac:dyDescent="0.25">
      <c r="F526" s="406">
        <f t="shared" si="35"/>
        <v>0</v>
      </c>
      <c r="G526" s="399" t="str">
        <f t="shared" si="36"/>
        <v/>
      </c>
      <c r="H526" s="400">
        <f t="shared" si="38"/>
        <v>1956458.97</v>
      </c>
      <c r="I526" s="401">
        <f t="shared" si="39"/>
        <v>0</v>
      </c>
      <c r="J526" s="400" t="str">
        <f t="shared" si="37"/>
        <v/>
      </c>
    </row>
    <row r="527" spans="6:10" ht="19.5" customHeight="1" x14ac:dyDescent="0.25">
      <c r="F527" s="406">
        <f t="shared" si="35"/>
        <v>0</v>
      </c>
      <c r="G527" s="399" t="str">
        <f t="shared" si="36"/>
        <v/>
      </c>
      <c r="H527" s="400">
        <f t="shared" si="38"/>
        <v>1956458.97</v>
      </c>
      <c r="I527" s="401">
        <f t="shared" si="39"/>
        <v>0</v>
      </c>
      <c r="J527" s="400" t="str">
        <f t="shared" si="37"/>
        <v/>
      </c>
    </row>
    <row r="528" spans="6:10" ht="19.5" customHeight="1" x14ac:dyDescent="0.25">
      <c r="F528" s="406">
        <f t="shared" si="35"/>
        <v>0</v>
      </c>
      <c r="G528" s="399" t="str">
        <f t="shared" si="36"/>
        <v/>
      </c>
      <c r="H528" s="400">
        <f t="shared" si="38"/>
        <v>1956458.97</v>
      </c>
      <c r="I528" s="401">
        <f t="shared" si="39"/>
        <v>0</v>
      </c>
      <c r="J528" s="400" t="str">
        <f t="shared" si="37"/>
        <v/>
      </c>
    </row>
    <row r="529" spans="6:10" ht="19.5" customHeight="1" x14ac:dyDescent="0.25">
      <c r="F529" s="406">
        <f t="shared" si="35"/>
        <v>0</v>
      </c>
      <c r="G529" s="399" t="str">
        <f t="shared" si="36"/>
        <v/>
      </c>
      <c r="H529" s="400">
        <f t="shared" si="38"/>
        <v>1956458.97</v>
      </c>
      <c r="I529" s="401">
        <f t="shared" si="39"/>
        <v>0</v>
      </c>
      <c r="J529" s="400" t="str">
        <f t="shared" si="37"/>
        <v/>
      </c>
    </row>
    <row r="530" spans="6:10" ht="19.5" customHeight="1" x14ac:dyDescent="0.25">
      <c r="F530" s="406">
        <f t="shared" si="35"/>
        <v>0</v>
      </c>
      <c r="G530" s="399" t="str">
        <f t="shared" si="36"/>
        <v/>
      </c>
      <c r="H530" s="400">
        <f t="shared" si="38"/>
        <v>1956458.97</v>
      </c>
      <c r="I530" s="401">
        <f t="shared" si="39"/>
        <v>0</v>
      </c>
      <c r="J530" s="400" t="str">
        <f t="shared" si="37"/>
        <v/>
      </c>
    </row>
    <row r="531" spans="6:10" ht="19.5" customHeight="1" x14ac:dyDescent="0.25">
      <c r="F531" s="406">
        <f t="shared" si="35"/>
        <v>0</v>
      </c>
      <c r="G531" s="399" t="str">
        <f t="shared" si="36"/>
        <v/>
      </c>
      <c r="H531" s="400">
        <f t="shared" si="38"/>
        <v>1956458.97</v>
      </c>
      <c r="I531" s="401">
        <f t="shared" si="39"/>
        <v>0</v>
      </c>
      <c r="J531" s="400" t="str">
        <f t="shared" si="37"/>
        <v/>
      </c>
    </row>
    <row r="532" spans="6:10" ht="19.5" customHeight="1" x14ac:dyDescent="0.25">
      <c r="F532" s="406">
        <f t="shared" si="35"/>
        <v>0</v>
      </c>
      <c r="G532" s="399" t="str">
        <f t="shared" si="36"/>
        <v/>
      </c>
      <c r="H532" s="400">
        <f t="shared" si="38"/>
        <v>1956458.97</v>
      </c>
      <c r="I532" s="401">
        <f t="shared" si="39"/>
        <v>0</v>
      </c>
      <c r="J532" s="400" t="str">
        <f t="shared" si="37"/>
        <v/>
      </c>
    </row>
    <row r="533" spans="6:10" ht="19.5" customHeight="1" x14ac:dyDescent="0.25">
      <c r="F533" s="406">
        <f t="shared" si="35"/>
        <v>0</v>
      </c>
      <c r="G533" s="399" t="str">
        <f t="shared" si="36"/>
        <v/>
      </c>
      <c r="H533" s="400">
        <f t="shared" si="38"/>
        <v>1956458.97</v>
      </c>
      <c r="I533" s="401">
        <f t="shared" si="39"/>
        <v>0</v>
      </c>
      <c r="J533" s="400" t="str">
        <f t="shared" si="37"/>
        <v/>
      </c>
    </row>
    <row r="534" spans="6:10" ht="19.5" customHeight="1" x14ac:dyDescent="0.25">
      <c r="F534" s="406">
        <f t="shared" si="35"/>
        <v>0</v>
      </c>
      <c r="G534" s="399" t="str">
        <f t="shared" si="36"/>
        <v/>
      </c>
      <c r="H534" s="400">
        <f t="shared" si="38"/>
        <v>1956458.97</v>
      </c>
      <c r="I534" s="401">
        <f t="shared" si="39"/>
        <v>0</v>
      </c>
      <c r="J534" s="400" t="str">
        <f t="shared" si="37"/>
        <v/>
      </c>
    </row>
    <row r="535" spans="6:10" ht="19.5" customHeight="1" x14ac:dyDescent="0.25">
      <c r="F535" s="406">
        <f t="shared" si="35"/>
        <v>0</v>
      </c>
      <c r="G535" s="399" t="str">
        <f t="shared" si="36"/>
        <v/>
      </c>
      <c r="H535" s="400">
        <f t="shared" si="38"/>
        <v>1956458.97</v>
      </c>
      <c r="I535" s="401">
        <f t="shared" si="39"/>
        <v>0</v>
      </c>
      <c r="J535" s="400" t="str">
        <f t="shared" si="37"/>
        <v/>
      </c>
    </row>
    <row r="536" spans="6:10" ht="19.5" customHeight="1" x14ac:dyDescent="0.25">
      <c r="F536" s="406">
        <f t="shared" si="35"/>
        <v>0</v>
      </c>
      <c r="G536" s="399" t="str">
        <f t="shared" si="36"/>
        <v/>
      </c>
      <c r="H536" s="400">
        <f t="shared" si="38"/>
        <v>1956458.97</v>
      </c>
      <c r="I536" s="401">
        <f t="shared" si="39"/>
        <v>0</v>
      </c>
      <c r="J536" s="400" t="str">
        <f t="shared" si="37"/>
        <v/>
      </c>
    </row>
    <row r="537" spans="6:10" ht="19.5" customHeight="1" x14ac:dyDescent="0.25">
      <c r="F537" s="406">
        <f t="shared" si="35"/>
        <v>0</v>
      </c>
      <c r="G537" s="399" t="str">
        <f t="shared" si="36"/>
        <v/>
      </c>
      <c r="H537" s="400">
        <f t="shared" si="38"/>
        <v>1956458.97</v>
      </c>
      <c r="I537" s="401">
        <f t="shared" si="39"/>
        <v>0</v>
      </c>
      <c r="J537" s="400" t="str">
        <f t="shared" si="37"/>
        <v/>
      </c>
    </row>
    <row r="538" spans="6:10" ht="19.5" customHeight="1" x14ac:dyDescent="0.25">
      <c r="F538" s="406">
        <f t="shared" si="35"/>
        <v>0</v>
      </c>
      <c r="G538" s="399" t="str">
        <f t="shared" si="36"/>
        <v/>
      </c>
      <c r="H538" s="400">
        <f t="shared" si="38"/>
        <v>1956458.97</v>
      </c>
      <c r="I538" s="401">
        <f t="shared" si="39"/>
        <v>0</v>
      </c>
      <c r="J538" s="400" t="str">
        <f t="shared" si="37"/>
        <v/>
      </c>
    </row>
    <row r="539" spans="6:10" ht="19.5" customHeight="1" x14ac:dyDescent="0.25">
      <c r="F539" s="406">
        <f t="shared" si="35"/>
        <v>0</v>
      </c>
      <c r="G539" s="399" t="str">
        <f t="shared" si="36"/>
        <v/>
      </c>
      <c r="H539" s="400">
        <f t="shared" si="38"/>
        <v>1956458.97</v>
      </c>
      <c r="I539" s="401">
        <f t="shared" si="39"/>
        <v>0</v>
      </c>
      <c r="J539" s="400" t="str">
        <f t="shared" si="37"/>
        <v/>
      </c>
    </row>
    <row r="540" spans="6:10" ht="19.5" customHeight="1" x14ac:dyDescent="0.25">
      <c r="F540" s="406">
        <f t="shared" si="35"/>
        <v>0</v>
      </c>
      <c r="G540" s="399" t="str">
        <f t="shared" si="36"/>
        <v/>
      </c>
      <c r="H540" s="400">
        <f t="shared" si="38"/>
        <v>1956458.97</v>
      </c>
      <c r="I540" s="401">
        <f t="shared" si="39"/>
        <v>0</v>
      </c>
      <c r="J540" s="400" t="str">
        <f t="shared" si="37"/>
        <v/>
      </c>
    </row>
    <row r="541" spans="6:10" ht="19.5" customHeight="1" x14ac:dyDescent="0.25">
      <c r="F541" s="406">
        <f t="shared" si="35"/>
        <v>0</v>
      </c>
      <c r="G541" s="399" t="str">
        <f t="shared" si="36"/>
        <v/>
      </c>
      <c r="H541" s="400">
        <f t="shared" si="38"/>
        <v>1956458.97</v>
      </c>
      <c r="I541" s="401">
        <f t="shared" si="39"/>
        <v>0</v>
      </c>
      <c r="J541" s="400" t="str">
        <f t="shared" si="37"/>
        <v/>
      </c>
    </row>
    <row r="542" spans="6:10" ht="19.5" customHeight="1" x14ac:dyDescent="0.25">
      <c r="F542" s="406">
        <f t="shared" si="35"/>
        <v>0</v>
      </c>
      <c r="G542" s="399" t="str">
        <f t="shared" si="36"/>
        <v/>
      </c>
      <c r="H542" s="400">
        <f t="shared" si="38"/>
        <v>1956458.97</v>
      </c>
      <c r="I542" s="401">
        <f t="shared" si="39"/>
        <v>0</v>
      </c>
      <c r="J542" s="400" t="str">
        <f t="shared" si="37"/>
        <v/>
      </c>
    </row>
    <row r="543" spans="6:10" ht="19.5" customHeight="1" x14ac:dyDescent="0.25">
      <c r="F543" s="406">
        <f t="shared" si="35"/>
        <v>0</v>
      </c>
      <c r="G543" s="399" t="str">
        <f t="shared" si="36"/>
        <v/>
      </c>
      <c r="H543" s="400">
        <f t="shared" si="38"/>
        <v>1956458.97</v>
      </c>
      <c r="I543" s="401">
        <f t="shared" si="39"/>
        <v>0</v>
      </c>
      <c r="J543" s="400" t="str">
        <f t="shared" si="37"/>
        <v/>
      </c>
    </row>
    <row r="544" spans="6:10" ht="19.5" customHeight="1" x14ac:dyDescent="0.25">
      <c r="F544" s="406">
        <f t="shared" si="35"/>
        <v>0</v>
      </c>
      <c r="G544" s="399" t="str">
        <f t="shared" si="36"/>
        <v/>
      </c>
      <c r="H544" s="400">
        <f t="shared" si="38"/>
        <v>1956458.97</v>
      </c>
      <c r="I544" s="401">
        <f t="shared" si="39"/>
        <v>0</v>
      </c>
      <c r="J544" s="400" t="str">
        <f t="shared" si="37"/>
        <v/>
      </c>
    </row>
    <row r="545" spans="6:10" ht="19.5" customHeight="1" x14ac:dyDescent="0.25">
      <c r="F545" s="406">
        <f t="shared" si="35"/>
        <v>0</v>
      </c>
      <c r="G545" s="399" t="str">
        <f t="shared" si="36"/>
        <v/>
      </c>
      <c r="H545" s="400">
        <f t="shared" si="38"/>
        <v>1956458.97</v>
      </c>
      <c r="I545" s="401">
        <f t="shared" si="39"/>
        <v>0</v>
      </c>
      <c r="J545" s="400" t="str">
        <f t="shared" si="37"/>
        <v/>
      </c>
    </row>
    <row r="546" spans="6:10" ht="19.5" customHeight="1" x14ac:dyDescent="0.25">
      <c r="F546" s="406">
        <f t="shared" si="35"/>
        <v>0</v>
      </c>
      <c r="G546" s="399" t="str">
        <f t="shared" si="36"/>
        <v/>
      </c>
      <c r="H546" s="400">
        <f t="shared" si="38"/>
        <v>1956458.97</v>
      </c>
      <c r="I546" s="401">
        <f t="shared" si="39"/>
        <v>0</v>
      </c>
      <c r="J546" s="400" t="str">
        <f t="shared" si="37"/>
        <v/>
      </c>
    </row>
    <row r="547" spans="6:10" ht="19.5" customHeight="1" x14ac:dyDescent="0.25">
      <c r="F547" s="406">
        <f t="shared" si="35"/>
        <v>0</v>
      </c>
      <c r="G547" s="399" t="str">
        <f t="shared" si="36"/>
        <v/>
      </c>
      <c r="H547" s="400">
        <f t="shared" si="38"/>
        <v>1956458.97</v>
      </c>
      <c r="I547" s="401">
        <f t="shared" si="39"/>
        <v>0</v>
      </c>
      <c r="J547" s="400" t="str">
        <f t="shared" si="37"/>
        <v/>
      </c>
    </row>
    <row r="548" spans="6:10" ht="19.5" customHeight="1" x14ac:dyDescent="0.25">
      <c r="F548" s="406">
        <f t="shared" si="35"/>
        <v>0</v>
      </c>
      <c r="G548" s="399" t="str">
        <f t="shared" si="36"/>
        <v/>
      </c>
      <c r="H548" s="400">
        <f t="shared" si="38"/>
        <v>1956458.97</v>
      </c>
      <c r="I548" s="401">
        <f t="shared" si="39"/>
        <v>0</v>
      </c>
      <c r="J548" s="400" t="str">
        <f t="shared" si="37"/>
        <v/>
      </c>
    </row>
    <row r="549" spans="6:10" ht="19.5" customHeight="1" x14ac:dyDescent="0.25">
      <c r="F549" s="406">
        <f t="shared" si="35"/>
        <v>0</v>
      </c>
      <c r="G549" s="399" t="str">
        <f t="shared" si="36"/>
        <v/>
      </c>
      <c r="H549" s="400">
        <f t="shared" si="38"/>
        <v>1956458.97</v>
      </c>
      <c r="I549" s="401">
        <f t="shared" si="39"/>
        <v>0</v>
      </c>
      <c r="J549" s="400" t="str">
        <f t="shared" si="37"/>
        <v/>
      </c>
    </row>
    <row r="550" spans="6:10" ht="19.5" customHeight="1" x14ac:dyDescent="0.25">
      <c r="F550" s="406">
        <f t="shared" si="35"/>
        <v>0</v>
      </c>
      <c r="G550" s="399" t="str">
        <f t="shared" si="36"/>
        <v/>
      </c>
      <c r="H550" s="400">
        <f t="shared" si="38"/>
        <v>1956458.97</v>
      </c>
      <c r="I550" s="401">
        <f t="shared" si="39"/>
        <v>0</v>
      </c>
      <c r="J550" s="400" t="str">
        <f t="shared" si="37"/>
        <v/>
      </c>
    </row>
    <row r="551" spans="6:10" ht="19.5" customHeight="1" x14ac:dyDescent="0.25">
      <c r="F551" s="406">
        <f t="shared" si="35"/>
        <v>0</v>
      </c>
      <c r="G551" s="399" t="str">
        <f t="shared" si="36"/>
        <v/>
      </c>
      <c r="H551" s="400">
        <f t="shared" si="38"/>
        <v>1956458.97</v>
      </c>
      <c r="I551" s="401">
        <f t="shared" si="39"/>
        <v>0</v>
      </c>
      <c r="J551" s="400" t="str">
        <f t="shared" si="37"/>
        <v/>
      </c>
    </row>
    <row r="552" spans="6:10" ht="19.5" customHeight="1" x14ac:dyDescent="0.25">
      <c r="F552" s="406">
        <f t="shared" si="35"/>
        <v>0</v>
      </c>
      <c r="G552" s="399" t="str">
        <f t="shared" si="36"/>
        <v/>
      </c>
      <c r="H552" s="400">
        <f t="shared" si="38"/>
        <v>1956458.97</v>
      </c>
      <c r="I552" s="401">
        <f t="shared" si="39"/>
        <v>0</v>
      </c>
      <c r="J552" s="400" t="str">
        <f t="shared" si="37"/>
        <v/>
      </c>
    </row>
    <row r="553" spans="6:10" ht="19.5" customHeight="1" x14ac:dyDescent="0.25">
      <c r="F553" s="406">
        <f t="shared" si="35"/>
        <v>0</v>
      </c>
      <c r="G553" s="399" t="str">
        <f t="shared" si="36"/>
        <v/>
      </c>
      <c r="H553" s="400">
        <f t="shared" si="38"/>
        <v>1956458.97</v>
      </c>
      <c r="I553" s="401">
        <f t="shared" si="39"/>
        <v>0</v>
      </c>
      <c r="J553" s="400" t="str">
        <f t="shared" si="37"/>
        <v/>
      </c>
    </row>
    <row r="554" spans="6:10" ht="19.5" customHeight="1" x14ac:dyDescent="0.25">
      <c r="F554" s="406">
        <f t="shared" si="35"/>
        <v>0</v>
      </c>
      <c r="G554" s="399" t="str">
        <f t="shared" si="36"/>
        <v/>
      </c>
      <c r="H554" s="400">
        <f t="shared" si="38"/>
        <v>1956458.97</v>
      </c>
      <c r="I554" s="401">
        <f t="shared" si="39"/>
        <v>0</v>
      </c>
      <c r="J554" s="400" t="str">
        <f t="shared" si="37"/>
        <v/>
      </c>
    </row>
    <row r="555" spans="6:10" ht="19.5" customHeight="1" x14ac:dyDescent="0.25">
      <c r="F555" s="406">
        <f t="shared" si="35"/>
        <v>0</v>
      </c>
      <c r="G555" s="399" t="str">
        <f t="shared" si="36"/>
        <v/>
      </c>
      <c r="H555" s="400">
        <f t="shared" si="38"/>
        <v>1956458.97</v>
      </c>
      <c r="I555" s="401">
        <f t="shared" si="39"/>
        <v>0</v>
      </c>
      <c r="J555" s="400" t="str">
        <f t="shared" si="37"/>
        <v/>
      </c>
    </row>
    <row r="556" spans="6:10" ht="19.5" customHeight="1" x14ac:dyDescent="0.25">
      <c r="F556" s="406">
        <f t="shared" si="35"/>
        <v>0</v>
      </c>
      <c r="G556" s="399" t="str">
        <f t="shared" si="36"/>
        <v/>
      </c>
      <c r="H556" s="400">
        <f t="shared" si="38"/>
        <v>1956458.97</v>
      </c>
      <c r="I556" s="401">
        <f t="shared" si="39"/>
        <v>0</v>
      </c>
      <c r="J556" s="400" t="str">
        <f t="shared" si="37"/>
        <v/>
      </c>
    </row>
    <row r="557" spans="6:10" ht="19.5" customHeight="1" x14ac:dyDescent="0.25">
      <c r="F557" s="406">
        <f t="shared" si="35"/>
        <v>0</v>
      </c>
      <c r="G557" s="399" t="str">
        <f t="shared" si="36"/>
        <v/>
      </c>
      <c r="H557" s="400">
        <f t="shared" si="38"/>
        <v>1956458.97</v>
      </c>
      <c r="I557" s="401">
        <f t="shared" si="39"/>
        <v>0</v>
      </c>
      <c r="J557" s="400" t="str">
        <f t="shared" si="37"/>
        <v/>
      </c>
    </row>
    <row r="558" spans="6:10" ht="19.5" customHeight="1" x14ac:dyDescent="0.25">
      <c r="F558" s="406">
        <f t="shared" si="35"/>
        <v>0</v>
      </c>
      <c r="G558" s="399" t="str">
        <f t="shared" si="36"/>
        <v/>
      </c>
      <c r="H558" s="400">
        <f t="shared" si="38"/>
        <v>1956458.97</v>
      </c>
      <c r="I558" s="401">
        <f t="shared" si="39"/>
        <v>0</v>
      </c>
      <c r="J558" s="400" t="str">
        <f t="shared" si="37"/>
        <v/>
      </c>
    </row>
    <row r="559" spans="6:10" ht="19.5" customHeight="1" x14ac:dyDescent="0.25">
      <c r="F559" s="406">
        <f t="shared" si="35"/>
        <v>0</v>
      </c>
      <c r="G559" s="399" t="str">
        <f t="shared" si="36"/>
        <v/>
      </c>
      <c r="H559" s="400">
        <f t="shared" si="38"/>
        <v>1956458.97</v>
      </c>
      <c r="I559" s="401">
        <f t="shared" si="39"/>
        <v>0</v>
      </c>
      <c r="J559" s="400" t="str">
        <f t="shared" si="37"/>
        <v/>
      </c>
    </row>
    <row r="560" spans="6:10" ht="19.5" customHeight="1" x14ac:dyDescent="0.25">
      <c r="F560" s="406">
        <f t="shared" si="35"/>
        <v>0</v>
      </c>
      <c r="G560" s="399" t="str">
        <f t="shared" si="36"/>
        <v/>
      </c>
      <c r="H560" s="400">
        <f t="shared" si="38"/>
        <v>1956458.97</v>
      </c>
      <c r="I560" s="401">
        <f t="shared" si="39"/>
        <v>0</v>
      </c>
      <c r="J560" s="400" t="str">
        <f t="shared" si="37"/>
        <v/>
      </c>
    </row>
    <row r="561" spans="6:10" ht="19.5" customHeight="1" x14ac:dyDescent="0.25">
      <c r="F561" s="406">
        <f t="shared" si="35"/>
        <v>0</v>
      </c>
      <c r="G561" s="399" t="str">
        <f t="shared" si="36"/>
        <v/>
      </c>
      <c r="H561" s="400">
        <f t="shared" si="38"/>
        <v>1956458.97</v>
      </c>
      <c r="I561" s="401">
        <f t="shared" si="39"/>
        <v>0</v>
      </c>
      <c r="J561" s="400" t="str">
        <f t="shared" si="37"/>
        <v/>
      </c>
    </row>
    <row r="562" spans="6:10" ht="19.5" customHeight="1" x14ac:dyDescent="0.25">
      <c r="F562" s="406">
        <f t="shared" si="35"/>
        <v>0</v>
      </c>
      <c r="G562" s="399" t="str">
        <f t="shared" si="36"/>
        <v/>
      </c>
      <c r="H562" s="400">
        <f t="shared" si="38"/>
        <v>1956458.97</v>
      </c>
      <c r="I562" s="401">
        <f t="shared" si="39"/>
        <v>0</v>
      </c>
      <c r="J562" s="400" t="str">
        <f t="shared" si="37"/>
        <v/>
      </c>
    </row>
    <row r="563" spans="6:10" ht="19.5" customHeight="1" x14ac:dyDescent="0.25">
      <c r="F563" s="406">
        <f t="shared" si="35"/>
        <v>0</v>
      </c>
      <c r="G563" s="399" t="str">
        <f t="shared" si="36"/>
        <v/>
      </c>
      <c r="H563" s="400">
        <f t="shared" si="38"/>
        <v>1956458.97</v>
      </c>
      <c r="I563" s="401">
        <f t="shared" si="39"/>
        <v>0</v>
      </c>
      <c r="J563" s="400" t="str">
        <f t="shared" si="37"/>
        <v/>
      </c>
    </row>
    <row r="564" spans="6:10" ht="19.5" customHeight="1" x14ac:dyDescent="0.25">
      <c r="F564" s="406">
        <f t="shared" si="35"/>
        <v>0</v>
      </c>
      <c r="G564" s="399" t="str">
        <f t="shared" si="36"/>
        <v/>
      </c>
      <c r="H564" s="400">
        <f t="shared" si="38"/>
        <v>1956458.97</v>
      </c>
      <c r="I564" s="401">
        <f t="shared" si="39"/>
        <v>0</v>
      </c>
      <c r="J564" s="400" t="str">
        <f t="shared" si="37"/>
        <v/>
      </c>
    </row>
    <row r="565" spans="6:10" ht="19.5" customHeight="1" x14ac:dyDescent="0.25">
      <c r="F565" s="406">
        <f t="shared" si="35"/>
        <v>0</v>
      </c>
      <c r="G565" s="399" t="str">
        <f t="shared" si="36"/>
        <v/>
      </c>
      <c r="H565" s="400">
        <f t="shared" si="38"/>
        <v>1956458.97</v>
      </c>
      <c r="I565" s="401">
        <f t="shared" si="39"/>
        <v>0</v>
      </c>
      <c r="J565" s="400" t="str">
        <f t="shared" si="37"/>
        <v/>
      </c>
    </row>
    <row r="566" spans="6:10" ht="19.5" customHeight="1" x14ac:dyDescent="0.25">
      <c r="F566" s="406">
        <f t="shared" si="35"/>
        <v>0</v>
      </c>
      <c r="G566" s="399" t="str">
        <f t="shared" si="36"/>
        <v/>
      </c>
      <c r="H566" s="400">
        <f t="shared" si="38"/>
        <v>1956458.97</v>
      </c>
      <c r="I566" s="401">
        <f t="shared" si="39"/>
        <v>0</v>
      </c>
      <c r="J566" s="400" t="str">
        <f t="shared" si="37"/>
        <v/>
      </c>
    </row>
    <row r="567" spans="6:10" ht="19.5" customHeight="1" x14ac:dyDescent="0.25">
      <c r="F567" s="406">
        <f t="shared" si="35"/>
        <v>0</v>
      </c>
      <c r="G567" s="399" t="str">
        <f t="shared" si="36"/>
        <v/>
      </c>
      <c r="H567" s="400">
        <f t="shared" si="38"/>
        <v>1956458.97</v>
      </c>
      <c r="I567" s="401">
        <f t="shared" si="39"/>
        <v>0</v>
      </c>
      <c r="J567" s="400" t="str">
        <f t="shared" si="37"/>
        <v/>
      </c>
    </row>
    <row r="568" spans="6:10" ht="19.5" customHeight="1" x14ac:dyDescent="0.25">
      <c r="F568" s="406">
        <f t="shared" si="35"/>
        <v>0</v>
      </c>
      <c r="G568" s="399" t="str">
        <f t="shared" si="36"/>
        <v/>
      </c>
      <c r="H568" s="400">
        <f t="shared" si="38"/>
        <v>1956458.97</v>
      </c>
      <c r="I568" s="401">
        <f t="shared" si="39"/>
        <v>0</v>
      </c>
      <c r="J568" s="400" t="str">
        <f t="shared" si="37"/>
        <v/>
      </c>
    </row>
    <row r="569" spans="6:10" ht="19.5" customHeight="1" x14ac:dyDescent="0.25">
      <c r="F569" s="406">
        <f t="shared" si="35"/>
        <v>0</v>
      </c>
      <c r="G569" s="399" t="str">
        <f t="shared" si="36"/>
        <v/>
      </c>
      <c r="H569" s="400">
        <f t="shared" si="38"/>
        <v>1956458.97</v>
      </c>
      <c r="I569" s="401">
        <f t="shared" si="39"/>
        <v>0</v>
      </c>
      <c r="J569" s="400" t="str">
        <f t="shared" si="37"/>
        <v/>
      </c>
    </row>
    <row r="570" spans="6:10" ht="19.5" customHeight="1" x14ac:dyDescent="0.25">
      <c r="F570" s="406">
        <f t="shared" si="35"/>
        <v>0</v>
      </c>
      <c r="G570" s="399" t="str">
        <f t="shared" si="36"/>
        <v/>
      </c>
      <c r="H570" s="400">
        <f t="shared" si="38"/>
        <v>1956458.97</v>
      </c>
      <c r="I570" s="401">
        <f t="shared" si="39"/>
        <v>0</v>
      </c>
      <c r="J570" s="400" t="str">
        <f t="shared" si="37"/>
        <v/>
      </c>
    </row>
    <row r="571" spans="6:10" ht="19.5" customHeight="1" x14ac:dyDescent="0.25">
      <c r="F571" s="406">
        <f t="shared" si="35"/>
        <v>0</v>
      </c>
      <c r="G571" s="399" t="str">
        <f t="shared" si="36"/>
        <v/>
      </c>
      <c r="H571" s="400">
        <f t="shared" si="38"/>
        <v>1956458.97</v>
      </c>
      <c r="I571" s="401">
        <f t="shared" si="39"/>
        <v>0</v>
      </c>
      <c r="J571" s="400" t="str">
        <f t="shared" si="37"/>
        <v/>
      </c>
    </row>
    <row r="572" spans="6:10" ht="19.5" customHeight="1" x14ac:dyDescent="0.25">
      <c r="F572" s="406">
        <f t="shared" si="35"/>
        <v>0</v>
      </c>
      <c r="G572" s="399" t="str">
        <f t="shared" si="36"/>
        <v/>
      </c>
      <c r="H572" s="400">
        <f t="shared" si="38"/>
        <v>1956458.97</v>
      </c>
      <c r="I572" s="401">
        <f t="shared" si="39"/>
        <v>0</v>
      </c>
      <c r="J572" s="400" t="str">
        <f t="shared" si="37"/>
        <v/>
      </c>
    </row>
    <row r="573" spans="6:10" ht="19.5" customHeight="1" x14ac:dyDescent="0.25">
      <c r="F573" s="406">
        <f t="shared" si="35"/>
        <v>0</v>
      </c>
      <c r="G573" s="399" t="str">
        <f t="shared" si="36"/>
        <v/>
      </c>
      <c r="H573" s="400">
        <f t="shared" si="38"/>
        <v>1956458.97</v>
      </c>
      <c r="I573" s="401">
        <f t="shared" si="39"/>
        <v>0</v>
      </c>
      <c r="J573" s="400" t="str">
        <f t="shared" si="37"/>
        <v/>
      </c>
    </row>
    <row r="574" spans="6:10" ht="19.5" customHeight="1" x14ac:dyDescent="0.25">
      <c r="F574" s="406">
        <f t="shared" si="35"/>
        <v>0</v>
      </c>
      <c r="G574" s="399" t="str">
        <f t="shared" si="36"/>
        <v/>
      </c>
      <c r="H574" s="400">
        <f t="shared" si="38"/>
        <v>1956458.97</v>
      </c>
      <c r="I574" s="401">
        <f t="shared" si="39"/>
        <v>0</v>
      </c>
      <c r="J574" s="400" t="str">
        <f t="shared" si="37"/>
        <v/>
      </c>
    </row>
    <row r="575" spans="6:10" ht="19.5" customHeight="1" x14ac:dyDescent="0.25">
      <c r="F575" s="406">
        <f t="shared" si="35"/>
        <v>0</v>
      </c>
      <c r="G575" s="399" t="str">
        <f t="shared" si="36"/>
        <v/>
      </c>
      <c r="H575" s="400">
        <f t="shared" si="38"/>
        <v>1956458.97</v>
      </c>
      <c r="I575" s="401">
        <f t="shared" si="39"/>
        <v>0</v>
      </c>
      <c r="J575" s="400" t="str">
        <f t="shared" si="37"/>
        <v/>
      </c>
    </row>
    <row r="576" spans="6:10" ht="19.5" customHeight="1" x14ac:dyDescent="0.25">
      <c r="F576" s="406">
        <f t="shared" si="35"/>
        <v>0</v>
      </c>
      <c r="G576" s="399" t="str">
        <f t="shared" si="36"/>
        <v/>
      </c>
      <c r="H576" s="400">
        <f t="shared" si="38"/>
        <v>1956458.97</v>
      </c>
      <c r="I576" s="401">
        <f t="shared" si="39"/>
        <v>0</v>
      </c>
      <c r="J576" s="400" t="str">
        <f t="shared" si="37"/>
        <v/>
      </c>
    </row>
    <row r="577" spans="6:10" ht="19.5" customHeight="1" x14ac:dyDescent="0.25">
      <c r="F577" s="406">
        <f t="shared" si="35"/>
        <v>0</v>
      </c>
      <c r="G577" s="399" t="str">
        <f t="shared" si="36"/>
        <v/>
      </c>
      <c r="H577" s="400">
        <f t="shared" si="38"/>
        <v>1956458.97</v>
      </c>
      <c r="I577" s="401">
        <f t="shared" si="39"/>
        <v>0</v>
      </c>
      <c r="J577" s="400" t="str">
        <f t="shared" si="37"/>
        <v/>
      </c>
    </row>
    <row r="578" spans="6:10" ht="19.5" customHeight="1" x14ac:dyDescent="0.25">
      <c r="F578" s="406">
        <f t="shared" si="35"/>
        <v>0</v>
      </c>
      <c r="G578" s="399" t="str">
        <f t="shared" si="36"/>
        <v/>
      </c>
      <c r="H578" s="400">
        <f t="shared" si="38"/>
        <v>1956458.97</v>
      </c>
      <c r="I578" s="401">
        <f t="shared" si="39"/>
        <v>0</v>
      </c>
      <c r="J578" s="400" t="str">
        <f t="shared" si="37"/>
        <v/>
      </c>
    </row>
    <row r="579" spans="6:10" ht="19.5" customHeight="1" x14ac:dyDescent="0.25">
      <c r="F579" s="406">
        <f t="shared" si="35"/>
        <v>0</v>
      </c>
      <c r="G579" s="399" t="str">
        <f t="shared" si="36"/>
        <v/>
      </c>
      <c r="H579" s="400">
        <f t="shared" si="38"/>
        <v>1956458.97</v>
      </c>
      <c r="I579" s="401">
        <f t="shared" si="39"/>
        <v>0</v>
      </c>
      <c r="J579" s="400" t="str">
        <f t="shared" si="37"/>
        <v/>
      </c>
    </row>
    <row r="580" spans="6:10" ht="19.5" customHeight="1" x14ac:dyDescent="0.25">
      <c r="F580" s="406">
        <f t="shared" si="35"/>
        <v>0</v>
      </c>
      <c r="G580" s="399" t="str">
        <f t="shared" si="36"/>
        <v/>
      </c>
      <c r="H580" s="400">
        <f t="shared" si="38"/>
        <v>1956458.97</v>
      </c>
      <c r="I580" s="401">
        <f t="shared" si="39"/>
        <v>0</v>
      </c>
      <c r="J580" s="400" t="str">
        <f t="shared" si="37"/>
        <v/>
      </c>
    </row>
    <row r="581" spans="6:10" ht="19.5" customHeight="1" x14ac:dyDescent="0.25">
      <c r="F581" s="406">
        <f t="shared" si="35"/>
        <v>0</v>
      </c>
      <c r="G581" s="399" t="str">
        <f t="shared" si="36"/>
        <v/>
      </c>
      <c r="H581" s="400">
        <f t="shared" si="38"/>
        <v>1956458.97</v>
      </c>
      <c r="I581" s="401">
        <f t="shared" si="39"/>
        <v>0</v>
      </c>
      <c r="J581" s="400" t="str">
        <f t="shared" si="37"/>
        <v/>
      </c>
    </row>
    <row r="582" spans="6:10" ht="19.5" customHeight="1" x14ac:dyDescent="0.25">
      <c r="F582" s="406">
        <f t="shared" si="35"/>
        <v>0</v>
      </c>
      <c r="G582" s="399" t="str">
        <f t="shared" si="36"/>
        <v/>
      </c>
      <c r="H582" s="400">
        <f t="shared" si="38"/>
        <v>1956458.97</v>
      </c>
      <c r="I582" s="401">
        <f t="shared" si="39"/>
        <v>0</v>
      </c>
      <c r="J582" s="400" t="str">
        <f t="shared" si="37"/>
        <v/>
      </c>
    </row>
    <row r="583" spans="6:10" ht="19.5" customHeight="1" x14ac:dyDescent="0.25">
      <c r="F583" s="406">
        <f t="shared" si="35"/>
        <v>0</v>
      </c>
      <c r="G583" s="399" t="str">
        <f t="shared" si="36"/>
        <v/>
      </c>
      <c r="H583" s="400">
        <f t="shared" si="38"/>
        <v>1956458.97</v>
      </c>
      <c r="I583" s="401">
        <f t="shared" si="39"/>
        <v>0</v>
      </c>
      <c r="J583" s="400" t="str">
        <f t="shared" si="37"/>
        <v/>
      </c>
    </row>
    <row r="584" spans="6:10" ht="19.5" customHeight="1" x14ac:dyDescent="0.25">
      <c r="F584" s="406">
        <f t="shared" si="35"/>
        <v>0</v>
      </c>
      <c r="G584" s="399" t="str">
        <f t="shared" si="36"/>
        <v/>
      </c>
      <c r="H584" s="400">
        <f t="shared" si="38"/>
        <v>1956458.97</v>
      </c>
      <c r="I584" s="401">
        <f t="shared" si="39"/>
        <v>0</v>
      </c>
      <c r="J584" s="400" t="str">
        <f t="shared" si="37"/>
        <v/>
      </c>
    </row>
    <row r="585" spans="6:10" ht="19.5" customHeight="1" x14ac:dyDescent="0.25">
      <c r="F585" s="406">
        <f t="shared" si="35"/>
        <v>0</v>
      </c>
      <c r="G585" s="399" t="str">
        <f t="shared" si="36"/>
        <v/>
      </c>
      <c r="H585" s="400">
        <f t="shared" si="38"/>
        <v>1956458.97</v>
      </c>
      <c r="I585" s="401">
        <f t="shared" si="39"/>
        <v>0</v>
      </c>
      <c r="J585" s="400" t="str">
        <f t="shared" si="37"/>
        <v/>
      </c>
    </row>
    <row r="586" spans="6:10" ht="19.5" customHeight="1" x14ac:dyDescent="0.25">
      <c r="F586" s="406">
        <f t="shared" ref="F586:F649" si="40">IF(E586&gt;$C$4*1000,"Выборка",0)</f>
        <v>0</v>
      </c>
      <c r="G586" s="399" t="str">
        <f t="shared" ref="G586:G649" si="41">IF(F586=0,"",E586)</f>
        <v/>
      </c>
      <c r="H586" s="400">
        <f t="shared" si="38"/>
        <v>1956458.97</v>
      </c>
      <c r="I586" s="401">
        <f t="shared" si="39"/>
        <v>0</v>
      </c>
      <c r="J586" s="400" t="str">
        <f t="shared" ref="J586:J649" si="42">IF(I586=0,"",E586)</f>
        <v/>
      </c>
    </row>
    <row r="587" spans="6:10" ht="19.5" customHeight="1" x14ac:dyDescent="0.25">
      <c r="F587" s="406">
        <f t="shared" si="40"/>
        <v>0</v>
      </c>
      <c r="G587" s="399" t="str">
        <f t="shared" si="41"/>
        <v/>
      </c>
      <c r="H587" s="400">
        <f t="shared" ref="H587:H650" si="43">IF(F587=0,IF((I586=0)*AND(F586=0),H586+E587,IF((F586&lt;&gt;0)*AND((H586&lt;=$E$17)),H586+E587,E587)),H586)</f>
        <v>1956458.97</v>
      </c>
      <c r="I587" s="401">
        <f t="shared" ref="I587:I650" si="44">IF((H587&gt;$E$17)*AND(F587=0),"Выборка",0)</f>
        <v>0</v>
      </c>
      <c r="J587" s="400" t="str">
        <f t="shared" si="42"/>
        <v/>
      </c>
    </row>
    <row r="588" spans="6:10" ht="19.5" customHeight="1" x14ac:dyDescent="0.25">
      <c r="F588" s="406">
        <f t="shared" si="40"/>
        <v>0</v>
      </c>
      <c r="G588" s="399" t="str">
        <f t="shared" si="41"/>
        <v/>
      </c>
      <c r="H588" s="400">
        <f t="shared" si="43"/>
        <v>1956458.97</v>
      </c>
      <c r="I588" s="401">
        <f t="shared" si="44"/>
        <v>0</v>
      </c>
      <c r="J588" s="400" t="str">
        <f t="shared" si="42"/>
        <v/>
      </c>
    </row>
    <row r="589" spans="6:10" ht="19.5" customHeight="1" x14ac:dyDescent="0.25">
      <c r="F589" s="406">
        <f t="shared" si="40"/>
        <v>0</v>
      </c>
      <c r="G589" s="399" t="str">
        <f t="shared" si="41"/>
        <v/>
      </c>
      <c r="H589" s="400">
        <f t="shared" si="43"/>
        <v>1956458.97</v>
      </c>
      <c r="I589" s="401">
        <f t="shared" si="44"/>
        <v>0</v>
      </c>
      <c r="J589" s="400" t="str">
        <f t="shared" si="42"/>
        <v/>
      </c>
    </row>
    <row r="590" spans="6:10" ht="19.5" customHeight="1" x14ac:dyDescent="0.25">
      <c r="F590" s="406">
        <f t="shared" si="40"/>
        <v>0</v>
      </c>
      <c r="G590" s="399" t="str">
        <f t="shared" si="41"/>
        <v/>
      </c>
      <c r="H590" s="400">
        <f t="shared" si="43"/>
        <v>1956458.97</v>
      </c>
      <c r="I590" s="401">
        <f t="shared" si="44"/>
        <v>0</v>
      </c>
      <c r="J590" s="400" t="str">
        <f t="shared" si="42"/>
        <v/>
      </c>
    </row>
    <row r="591" spans="6:10" ht="19.5" customHeight="1" x14ac:dyDescent="0.25">
      <c r="F591" s="406">
        <f t="shared" si="40"/>
        <v>0</v>
      </c>
      <c r="G591" s="399" t="str">
        <f t="shared" si="41"/>
        <v/>
      </c>
      <c r="H591" s="400">
        <f t="shared" si="43"/>
        <v>1956458.97</v>
      </c>
      <c r="I591" s="401">
        <f t="shared" si="44"/>
        <v>0</v>
      </c>
      <c r="J591" s="400" t="str">
        <f t="shared" si="42"/>
        <v/>
      </c>
    </row>
    <row r="592" spans="6:10" ht="19.5" customHeight="1" x14ac:dyDescent="0.25">
      <c r="F592" s="406">
        <f t="shared" si="40"/>
        <v>0</v>
      </c>
      <c r="G592" s="399" t="str">
        <f t="shared" si="41"/>
        <v/>
      </c>
      <c r="H592" s="400">
        <f t="shared" si="43"/>
        <v>1956458.97</v>
      </c>
      <c r="I592" s="401">
        <f t="shared" si="44"/>
        <v>0</v>
      </c>
      <c r="J592" s="400" t="str">
        <f t="shared" si="42"/>
        <v/>
      </c>
    </row>
    <row r="593" spans="6:10" ht="19.5" customHeight="1" x14ac:dyDescent="0.25">
      <c r="F593" s="406">
        <f t="shared" si="40"/>
        <v>0</v>
      </c>
      <c r="G593" s="399" t="str">
        <f t="shared" si="41"/>
        <v/>
      </c>
      <c r="H593" s="400">
        <f t="shared" si="43"/>
        <v>1956458.97</v>
      </c>
      <c r="I593" s="401">
        <f t="shared" si="44"/>
        <v>0</v>
      </c>
      <c r="J593" s="400" t="str">
        <f t="shared" si="42"/>
        <v/>
      </c>
    </row>
    <row r="594" spans="6:10" ht="19.5" customHeight="1" x14ac:dyDescent="0.25">
      <c r="F594" s="406">
        <f t="shared" si="40"/>
        <v>0</v>
      </c>
      <c r="G594" s="399" t="str">
        <f t="shared" si="41"/>
        <v/>
      </c>
      <c r="H594" s="400">
        <f t="shared" si="43"/>
        <v>1956458.97</v>
      </c>
      <c r="I594" s="401">
        <f t="shared" si="44"/>
        <v>0</v>
      </c>
      <c r="J594" s="400" t="str">
        <f t="shared" si="42"/>
        <v/>
      </c>
    </row>
    <row r="595" spans="6:10" ht="19.5" customHeight="1" x14ac:dyDescent="0.25">
      <c r="F595" s="406">
        <f t="shared" si="40"/>
        <v>0</v>
      </c>
      <c r="G595" s="399" t="str">
        <f t="shared" si="41"/>
        <v/>
      </c>
      <c r="H595" s="400">
        <f t="shared" si="43"/>
        <v>1956458.97</v>
      </c>
      <c r="I595" s="401">
        <f t="shared" si="44"/>
        <v>0</v>
      </c>
      <c r="J595" s="400" t="str">
        <f t="shared" si="42"/>
        <v/>
      </c>
    </row>
    <row r="596" spans="6:10" ht="19.5" customHeight="1" x14ac:dyDescent="0.25">
      <c r="F596" s="406">
        <f t="shared" si="40"/>
        <v>0</v>
      </c>
      <c r="G596" s="399" t="str">
        <f t="shared" si="41"/>
        <v/>
      </c>
      <c r="H596" s="400">
        <f t="shared" si="43"/>
        <v>1956458.97</v>
      </c>
      <c r="I596" s="401">
        <f t="shared" si="44"/>
        <v>0</v>
      </c>
      <c r="J596" s="400" t="str">
        <f t="shared" si="42"/>
        <v/>
      </c>
    </row>
    <row r="597" spans="6:10" ht="19.5" customHeight="1" x14ac:dyDescent="0.25">
      <c r="F597" s="406">
        <f t="shared" si="40"/>
        <v>0</v>
      </c>
      <c r="G597" s="399" t="str">
        <f t="shared" si="41"/>
        <v/>
      </c>
      <c r="H597" s="400">
        <f t="shared" si="43"/>
        <v>1956458.97</v>
      </c>
      <c r="I597" s="401">
        <f t="shared" si="44"/>
        <v>0</v>
      </c>
      <c r="J597" s="400" t="str">
        <f t="shared" si="42"/>
        <v/>
      </c>
    </row>
    <row r="598" spans="6:10" ht="19.5" customHeight="1" x14ac:dyDescent="0.25">
      <c r="F598" s="406">
        <f t="shared" si="40"/>
        <v>0</v>
      </c>
      <c r="G598" s="399" t="str">
        <f t="shared" si="41"/>
        <v/>
      </c>
      <c r="H598" s="400">
        <f t="shared" si="43"/>
        <v>1956458.97</v>
      </c>
      <c r="I598" s="401">
        <f t="shared" si="44"/>
        <v>0</v>
      </c>
      <c r="J598" s="400" t="str">
        <f t="shared" si="42"/>
        <v/>
      </c>
    </row>
    <row r="599" spans="6:10" ht="19.5" customHeight="1" x14ac:dyDescent="0.25">
      <c r="F599" s="406">
        <f t="shared" si="40"/>
        <v>0</v>
      </c>
      <c r="G599" s="399" t="str">
        <f t="shared" si="41"/>
        <v/>
      </c>
      <c r="H599" s="400">
        <f t="shared" si="43"/>
        <v>1956458.97</v>
      </c>
      <c r="I599" s="401">
        <f t="shared" si="44"/>
        <v>0</v>
      </c>
      <c r="J599" s="400" t="str">
        <f t="shared" si="42"/>
        <v/>
      </c>
    </row>
    <row r="600" spans="6:10" ht="19.5" customHeight="1" x14ac:dyDescent="0.25">
      <c r="F600" s="406">
        <f t="shared" si="40"/>
        <v>0</v>
      </c>
      <c r="G600" s="399" t="str">
        <f t="shared" si="41"/>
        <v/>
      </c>
      <c r="H600" s="400">
        <f t="shared" si="43"/>
        <v>1956458.97</v>
      </c>
      <c r="I600" s="401">
        <f t="shared" si="44"/>
        <v>0</v>
      </c>
      <c r="J600" s="400" t="str">
        <f t="shared" si="42"/>
        <v/>
      </c>
    </row>
    <row r="601" spans="6:10" ht="19.5" customHeight="1" x14ac:dyDescent="0.25">
      <c r="F601" s="406">
        <f t="shared" si="40"/>
        <v>0</v>
      </c>
      <c r="G601" s="399" t="str">
        <f t="shared" si="41"/>
        <v/>
      </c>
      <c r="H601" s="400">
        <f t="shared" si="43"/>
        <v>1956458.97</v>
      </c>
      <c r="I601" s="401">
        <f t="shared" si="44"/>
        <v>0</v>
      </c>
      <c r="J601" s="400" t="str">
        <f t="shared" si="42"/>
        <v/>
      </c>
    </row>
    <row r="602" spans="6:10" ht="19.5" customHeight="1" x14ac:dyDescent="0.25">
      <c r="F602" s="406">
        <f t="shared" si="40"/>
        <v>0</v>
      </c>
      <c r="G602" s="399" t="str">
        <f t="shared" si="41"/>
        <v/>
      </c>
      <c r="H602" s="400">
        <f t="shared" si="43"/>
        <v>1956458.97</v>
      </c>
      <c r="I602" s="401">
        <f t="shared" si="44"/>
        <v>0</v>
      </c>
      <c r="J602" s="400" t="str">
        <f t="shared" si="42"/>
        <v/>
      </c>
    </row>
    <row r="603" spans="6:10" ht="19.5" customHeight="1" x14ac:dyDescent="0.25">
      <c r="F603" s="406">
        <f t="shared" si="40"/>
        <v>0</v>
      </c>
      <c r="G603" s="399" t="str">
        <f t="shared" si="41"/>
        <v/>
      </c>
      <c r="H603" s="400">
        <f t="shared" si="43"/>
        <v>1956458.97</v>
      </c>
      <c r="I603" s="401">
        <f t="shared" si="44"/>
        <v>0</v>
      </c>
      <c r="J603" s="400" t="str">
        <f t="shared" si="42"/>
        <v/>
      </c>
    </row>
    <row r="604" spans="6:10" ht="19.5" customHeight="1" x14ac:dyDescent="0.25">
      <c r="F604" s="406">
        <f t="shared" si="40"/>
        <v>0</v>
      </c>
      <c r="G604" s="399" t="str">
        <f t="shared" si="41"/>
        <v/>
      </c>
      <c r="H604" s="400">
        <f t="shared" si="43"/>
        <v>1956458.97</v>
      </c>
      <c r="I604" s="401">
        <f t="shared" si="44"/>
        <v>0</v>
      </c>
      <c r="J604" s="400" t="str">
        <f t="shared" si="42"/>
        <v/>
      </c>
    </row>
    <row r="605" spans="6:10" ht="19.5" customHeight="1" x14ac:dyDescent="0.25">
      <c r="F605" s="406">
        <f t="shared" si="40"/>
        <v>0</v>
      </c>
      <c r="G605" s="399" t="str">
        <f t="shared" si="41"/>
        <v/>
      </c>
      <c r="H605" s="400">
        <f t="shared" si="43"/>
        <v>1956458.97</v>
      </c>
      <c r="I605" s="401">
        <f t="shared" si="44"/>
        <v>0</v>
      </c>
      <c r="J605" s="400" t="str">
        <f t="shared" si="42"/>
        <v/>
      </c>
    </row>
    <row r="606" spans="6:10" ht="19.5" customHeight="1" x14ac:dyDescent="0.25">
      <c r="F606" s="406">
        <f t="shared" si="40"/>
        <v>0</v>
      </c>
      <c r="G606" s="399" t="str">
        <f t="shared" si="41"/>
        <v/>
      </c>
      <c r="H606" s="400">
        <f t="shared" si="43"/>
        <v>1956458.97</v>
      </c>
      <c r="I606" s="401">
        <f t="shared" si="44"/>
        <v>0</v>
      </c>
      <c r="J606" s="400" t="str">
        <f t="shared" si="42"/>
        <v/>
      </c>
    </row>
    <row r="607" spans="6:10" ht="19.5" customHeight="1" x14ac:dyDescent="0.25">
      <c r="F607" s="406">
        <f t="shared" si="40"/>
        <v>0</v>
      </c>
      <c r="G607" s="399" t="str">
        <f t="shared" si="41"/>
        <v/>
      </c>
      <c r="H607" s="400">
        <f t="shared" si="43"/>
        <v>1956458.97</v>
      </c>
      <c r="I607" s="401">
        <f t="shared" si="44"/>
        <v>0</v>
      </c>
      <c r="J607" s="400" t="str">
        <f t="shared" si="42"/>
        <v/>
      </c>
    </row>
    <row r="608" spans="6:10" ht="19.5" customHeight="1" x14ac:dyDescent="0.25">
      <c r="F608" s="406">
        <f t="shared" si="40"/>
        <v>0</v>
      </c>
      <c r="G608" s="399" t="str">
        <f t="shared" si="41"/>
        <v/>
      </c>
      <c r="H608" s="400">
        <f t="shared" si="43"/>
        <v>1956458.97</v>
      </c>
      <c r="I608" s="401">
        <f t="shared" si="44"/>
        <v>0</v>
      </c>
      <c r="J608" s="400" t="str">
        <f t="shared" si="42"/>
        <v/>
      </c>
    </row>
    <row r="609" spans="6:10" ht="19.5" customHeight="1" x14ac:dyDescent="0.25">
      <c r="F609" s="406">
        <f t="shared" si="40"/>
        <v>0</v>
      </c>
      <c r="G609" s="399" t="str">
        <f t="shared" si="41"/>
        <v/>
      </c>
      <c r="H609" s="400">
        <f t="shared" si="43"/>
        <v>1956458.97</v>
      </c>
      <c r="I609" s="401">
        <f t="shared" si="44"/>
        <v>0</v>
      </c>
      <c r="J609" s="400" t="str">
        <f t="shared" si="42"/>
        <v/>
      </c>
    </row>
    <row r="610" spans="6:10" ht="19.5" customHeight="1" x14ac:dyDescent="0.25">
      <c r="F610" s="406">
        <f t="shared" si="40"/>
        <v>0</v>
      </c>
      <c r="G610" s="399" t="str">
        <f t="shared" si="41"/>
        <v/>
      </c>
      <c r="H610" s="400">
        <f t="shared" si="43"/>
        <v>1956458.97</v>
      </c>
      <c r="I610" s="401">
        <f t="shared" si="44"/>
        <v>0</v>
      </c>
      <c r="J610" s="400" t="str">
        <f t="shared" si="42"/>
        <v/>
      </c>
    </row>
    <row r="611" spans="6:10" ht="19.5" customHeight="1" x14ac:dyDescent="0.25">
      <c r="F611" s="406">
        <f t="shared" si="40"/>
        <v>0</v>
      </c>
      <c r="G611" s="399" t="str">
        <f t="shared" si="41"/>
        <v/>
      </c>
      <c r="H611" s="400">
        <f t="shared" si="43"/>
        <v>1956458.97</v>
      </c>
      <c r="I611" s="401">
        <f t="shared" si="44"/>
        <v>0</v>
      </c>
      <c r="J611" s="400" t="str">
        <f t="shared" si="42"/>
        <v/>
      </c>
    </row>
    <row r="612" spans="6:10" ht="19.5" customHeight="1" x14ac:dyDescent="0.25">
      <c r="F612" s="406">
        <f t="shared" si="40"/>
        <v>0</v>
      </c>
      <c r="G612" s="399" t="str">
        <f t="shared" si="41"/>
        <v/>
      </c>
      <c r="H612" s="400">
        <f t="shared" si="43"/>
        <v>1956458.97</v>
      </c>
      <c r="I612" s="401">
        <f t="shared" si="44"/>
        <v>0</v>
      </c>
      <c r="J612" s="400" t="str">
        <f t="shared" si="42"/>
        <v/>
      </c>
    </row>
    <row r="613" spans="6:10" ht="19.5" customHeight="1" x14ac:dyDescent="0.25">
      <c r="F613" s="406">
        <f t="shared" si="40"/>
        <v>0</v>
      </c>
      <c r="G613" s="399" t="str">
        <f t="shared" si="41"/>
        <v/>
      </c>
      <c r="H613" s="400">
        <f t="shared" si="43"/>
        <v>1956458.97</v>
      </c>
      <c r="I613" s="401">
        <f t="shared" si="44"/>
        <v>0</v>
      </c>
      <c r="J613" s="400" t="str">
        <f t="shared" si="42"/>
        <v/>
      </c>
    </row>
    <row r="614" spans="6:10" ht="19.5" customHeight="1" x14ac:dyDescent="0.25">
      <c r="F614" s="406">
        <f t="shared" si="40"/>
        <v>0</v>
      </c>
      <c r="G614" s="399" t="str">
        <f t="shared" si="41"/>
        <v/>
      </c>
      <c r="H614" s="400">
        <f t="shared" si="43"/>
        <v>1956458.97</v>
      </c>
      <c r="I614" s="401">
        <f t="shared" si="44"/>
        <v>0</v>
      </c>
      <c r="J614" s="400" t="str">
        <f t="shared" si="42"/>
        <v/>
      </c>
    </row>
    <row r="615" spans="6:10" ht="19.5" customHeight="1" x14ac:dyDescent="0.25">
      <c r="F615" s="406">
        <f t="shared" si="40"/>
        <v>0</v>
      </c>
      <c r="G615" s="399" t="str">
        <f t="shared" si="41"/>
        <v/>
      </c>
      <c r="H615" s="400">
        <f t="shared" si="43"/>
        <v>1956458.97</v>
      </c>
      <c r="I615" s="401">
        <f t="shared" si="44"/>
        <v>0</v>
      </c>
      <c r="J615" s="400" t="str">
        <f t="shared" si="42"/>
        <v/>
      </c>
    </row>
    <row r="616" spans="6:10" ht="19.5" customHeight="1" x14ac:dyDescent="0.25">
      <c r="F616" s="406">
        <f t="shared" si="40"/>
        <v>0</v>
      </c>
      <c r="G616" s="399" t="str">
        <f t="shared" si="41"/>
        <v/>
      </c>
      <c r="H616" s="400">
        <f t="shared" si="43"/>
        <v>1956458.97</v>
      </c>
      <c r="I616" s="401">
        <f t="shared" si="44"/>
        <v>0</v>
      </c>
      <c r="J616" s="400" t="str">
        <f t="shared" si="42"/>
        <v/>
      </c>
    </row>
    <row r="617" spans="6:10" ht="19.5" customHeight="1" x14ac:dyDescent="0.25">
      <c r="F617" s="406">
        <f t="shared" si="40"/>
        <v>0</v>
      </c>
      <c r="G617" s="399" t="str">
        <f t="shared" si="41"/>
        <v/>
      </c>
      <c r="H617" s="400">
        <f t="shared" si="43"/>
        <v>1956458.97</v>
      </c>
      <c r="I617" s="401">
        <f t="shared" si="44"/>
        <v>0</v>
      </c>
      <c r="J617" s="400" t="str">
        <f t="shared" si="42"/>
        <v/>
      </c>
    </row>
    <row r="618" spans="6:10" ht="19.5" customHeight="1" x14ac:dyDescent="0.25">
      <c r="F618" s="406">
        <f t="shared" si="40"/>
        <v>0</v>
      </c>
      <c r="G618" s="399" t="str">
        <f t="shared" si="41"/>
        <v/>
      </c>
      <c r="H618" s="400">
        <f t="shared" si="43"/>
        <v>1956458.97</v>
      </c>
      <c r="I618" s="401">
        <f t="shared" si="44"/>
        <v>0</v>
      </c>
      <c r="J618" s="400" t="str">
        <f t="shared" si="42"/>
        <v/>
      </c>
    </row>
    <row r="619" spans="6:10" ht="19.5" customHeight="1" x14ac:dyDescent="0.25">
      <c r="F619" s="406">
        <f t="shared" si="40"/>
        <v>0</v>
      </c>
      <c r="G619" s="399" t="str">
        <f t="shared" si="41"/>
        <v/>
      </c>
      <c r="H619" s="400">
        <f t="shared" si="43"/>
        <v>1956458.97</v>
      </c>
      <c r="I619" s="401">
        <f t="shared" si="44"/>
        <v>0</v>
      </c>
      <c r="J619" s="400" t="str">
        <f t="shared" si="42"/>
        <v/>
      </c>
    </row>
    <row r="620" spans="6:10" ht="19.5" customHeight="1" x14ac:dyDescent="0.25">
      <c r="F620" s="406">
        <f t="shared" si="40"/>
        <v>0</v>
      </c>
      <c r="G620" s="399" t="str">
        <f t="shared" si="41"/>
        <v/>
      </c>
      <c r="H620" s="400">
        <f t="shared" si="43"/>
        <v>1956458.97</v>
      </c>
      <c r="I620" s="401">
        <f t="shared" si="44"/>
        <v>0</v>
      </c>
      <c r="J620" s="400" t="str">
        <f t="shared" si="42"/>
        <v/>
      </c>
    </row>
    <row r="621" spans="6:10" ht="19.5" customHeight="1" x14ac:dyDescent="0.25">
      <c r="F621" s="406">
        <f t="shared" si="40"/>
        <v>0</v>
      </c>
      <c r="G621" s="399" t="str">
        <f t="shared" si="41"/>
        <v/>
      </c>
      <c r="H621" s="400">
        <f t="shared" si="43"/>
        <v>1956458.97</v>
      </c>
      <c r="I621" s="401">
        <f t="shared" si="44"/>
        <v>0</v>
      </c>
      <c r="J621" s="400" t="str">
        <f t="shared" si="42"/>
        <v/>
      </c>
    </row>
    <row r="622" spans="6:10" ht="19.5" customHeight="1" x14ac:dyDescent="0.25">
      <c r="F622" s="406">
        <f t="shared" si="40"/>
        <v>0</v>
      </c>
      <c r="G622" s="399" t="str">
        <f t="shared" si="41"/>
        <v/>
      </c>
      <c r="H622" s="400">
        <f t="shared" si="43"/>
        <v>1956458.97</v>
      </c>
      <c r="I622" s="401">
        <f t="shared" si="44"/>
        <v>0</v>
      </c>
      <c r="J622" s="400" t="str">
        <f t="shared" si="42"/>
        <v/>
      </c>
    </row>
    <row r="623" spans="6:10" ht="19.5" customHeight="1" x14ac:dyDescent="0.25">
      <c r="F623" s="406">
        <f t="shared" si="40"/>
        <v>0</v>
      </c>
      <c r="G623" s="399" t="str">
        <f t="shared" si="41"/>
        <v/>
      </c>
      <c r="H623" s="400">
        <f t="shared" si="43"/>
        <v>1956458.97</v>
      </c>
      <c r="I623" s="401">
        <f t="shared" si="44"/>
        <v>0</v>
      </c>
      <c r="J623" s="400" t="str">
        <f t="shared" si="42"/>
        <v/>
      </c>
    </row>
    <row r="624" spans="6:10" ht="19.5" customHeight="1" x14ac:dyDescent="0.25">
      <c r="F624" s="406">
        <f t="shared" si="40"/>
        <v>0</v>
      </c>
      <c r="G624" s="399" t="str">
        <f t="shared" si="41"/>
        <v/>
      </c>
      <c r="H624" s="400">
        <f t="shared" si="43"/>
        <v>1956458.97</v>
      </c>
      <c r="I624" s="401">
        <f t="shared" si="44"/>
        <v>0</v>
      </c>
      <c r="J624" s="400" t="str">
        <f t="shared" si="42"/>
        <v/>
      </c>
    </row>
    <row r="625" spans="6:10" ht="19.5" customHeight="1" x14ac:dyDescent="0.25">
      <c r="F625" s="406">
        <f t="shared" si="40"/>
        <v>0</v>
      </c>
      <c r="G625" s="399" t="str">
        <f t="shared" si="41"/>
        <v/>
      </c>
      <c r="H625" s="400">
        <f t="shared" si="43"/>
        <v>1956458.97</v>
      </c>
      <c r="I625" s="401">
        <f t="shared" si="44"/>
        <v>0</v>
      </c>
      <c r="J625" s="400" t="str">
        <f t="shared" si="42"/>
        <v/>
      </c>
    </row>
    <row r="626" spans="6:10" ht="19.5" customHeight="1" x14ac:dyDescent="0.25">
      <c r="F626" s="406">
        <f t="shared" si="40"/>
        <v>0</v>
      </c>
      <c r="G626" s="399" t="str">
        <f t="shared" si="41"/>
        <v/>
      </c>
      <c r="H626" s="400">
        <f t="shared" si="43"/>
        <v>1956458.97</v>
      </c>
      <c r="I626" s="401">
        <f t="shared" si="44"/>
        <v>0</v>
      </c>
      <c r="J626" s="400" t="str">
        <f t="shared" si="42"/>
        <v/>
      </c>
    </row>
    <row r="627" spans="6:10" ht="19.5" customHeight="1" x14ac:dyDescent="0.25">
      <c r="F627" s="406">
        <f t="shared" si="40"/>
        <v>0</v>
      </c>
      <c r="G627" s="399" t="str">
        <f t="shared" si="41"/>
        <v/>
      </c>
      <c r="H627" s="400">
        <f t="shared" si="43"/>
        <v>1956458.97</v>
      </c>
      <c r="I627" s="401">
        <f t="shared" si="44"/>
        <v>0</v>
      </c>
      <c r="J627" s="400" t="str">
        <f t="shared" si="42"/>
        <v/>
      </c>
    </row>
    <row r="628" spans="6:10" ht="19.5" customHeight="1" x14ac:dyDescent="0.25">
      <c r="F628" s="406">
        <f t="shared" si="40"/>
        <v>0</v>
      </c>
      <c r="G628" s="399" t="str">
        <f t="shared" si="41"/>
        <v/>
      </c>
      <c r="H628" s="400">
        <f t="shared" si="43"/>
        <v>1956458.97</v>
      </c>
      <c r="I628" s="401">
        <f t="shared" si="44"/>
        <v>0</v>
      </c>
      <c r="J628" s="400" t="str">
        <f t="shared" si="42"/>
        <v/>
      </c>
    </row>
    <row r="629" spans="6:10" ht="19.5" customHeight="1" x14ac:dyDescent="0.25">
      <c r="F629" s="406">
        <f t="shared" si="40"/>
        <v>0</v>
      </c>
      <c r="G629" s="399" t="str">
        <f t="shared" si="41"/>
        <v/>
      </c>
      <c r="H629" s="400">
        <f t="shared" si="43"/>
        <v>1956458.97</v>
      </c>
      <c r="I629" s="401">
        <f t="shared" si="44"/>
        <v>0</v>
      </c>
      <c r="J629" s="400" t="str">
        <f t="shared" si="42"/>
        <v/>
      </c>
    </row>
    <row r="630" spans="6:10" ht="19.5" customHeight="1" x14ac:dyDescent="0.25">
      <c r="F630" s="406">
        <f t="shared" si="40"/>
        <v>0</v>
      </c>
      <c r="G630" s="399" t="str">
        <f t="shared" si="41"/>
        <v/>
      </c>
      <c r="H630" s="400">
        <f t="shared" si="43"/>
        <v>1956458.97</v>
      </c>
      <c r="I630" s="401">
        <f t="shared" si="44"/>
        <v>0</v>
      </c>
      <c r="J630" s="400" t="str">
        <f t="shared" si="42"/>
        <v/>
      </c>
    </row>
    <row r="631" spans="6:10" ht="19.5" customHeight="1" x14ac:dyDescent="0.25">
      <c r="F631" s="406">
        <f t="shared" si="40"/>
        <v>0</v>
      </c>
      <c r="G631" s="399" t="str">
        <f t="shared" si="41"/>
        <v/>
      </c>
      <c r="H631" s="400">
        <f t="shared" si="43"/>
        <v>1956458.97</v>
      </c>
      <c r="I631" s="401">
        <f t="shared" si="44"/>
        <v>0</v>
      </c>
      <c r="J631" s="400" t="str">
        <f t="shared" si="42"/>
        <v/>
      </c>
    </row>
    <row r="632" spans="6:10" ht="19.5" customHeight="1" x14ac:dyDescent="0.25">
      <c r="F632" s="406">
        <f t="shared" si="40"/>
        <v>0</v>
      </c>
      <c r="G632" s="399" t="str">
        <f t="shared" si="41"/>
        <v/>
      </c>
      <c r="H632" s="400">
        <f t="shared" si="43"/>
        <v>1956458.97</v>
      </c>
      <c r="I632" s="401">
        <f t="shared" si="44"/>
        <v>0</v>
      </c>
      <c r="J632" s="400" t="str">
        <f t="shared" si="42"/>
        <v/>
      </c>
    </row>
    <row r="633" spans="6:10" ht="19.5" customHeight="1" x14ac:dyDescent="0.25">
      <c r="F633" s="406">
        <f t="shared" si="40"/>
        <v>0</v>
      </c>
      <c r="G633" s="399" t="str">
        <f t="shared" si="41"/>
        <v/>
      </c>
      <c r="H633" s="400">
        <f t="shared" si="43"/>
        <v>1956458.97</v>
      </c>
      <c r="I633" s="401">
        <f t="shared" si="44"/>
        <v>0</v>
      </c>
      <c r="J633" s="400" t="str">
        <f t="shared" si="42"/>
        <v/>
      </c>
    </row>
    <row r="634" spans="6:10" ht="19.5" customHeight="1" x14ac:dyDescent="0.25">
      <c r="F634" s="406">
        <f t="shared" si="40"/>
        <v>0</v>
      </c>
      <c r="G634" s="399" t="str">
        <f t="shared" si="41"/>
        <v/>
      </c>
      <c r="H634" s="400">
        <f t="shared" si="43"/>
        <v>1956458.97</v>
      </c>
      <c r="I634" s="401">
        <f t="shared" si="44"/>
        <v>0</v>
      </c>
      <c r="J634" s="400" t="str">
        <f t="shared" si="42"/>
        <v/>
      </c>
    </row>
    <row r="635" spans="6:10" ht="19.5" customHeight="1" x14ac:dyDescent="0.25">
      <c r="F635" s="406">
        <f t="shared" si="40"/>
        <v>0</v>
      </c>
      <c r="G635" s="399" t="str">
        <f t="shared" si="41"/>
        <v/>
      </c>
      <c r="H635" s="400">
        <f t="shared" si="43"/>
        <v>1956458.97</v>
      </c>
      <c r="I635" s="401">
        <f t="shared" si="44"/>
        <v>0</v>
      </c>
      <c r="J635" s="400" t="str">
        <f t="shared" si="42"/>
        <v/>
      </c>
    </row>
    <row r="636" spans="6:10" ht="19.5" customHeight="1" x14ac:dyDescent="0.25">
      <c r="F636" s="406">
        <f t="shared" si="40"/>
        <v>0</v>
      </c>
      <c r="G636" s="399" t="str">
        <f t="shared" si="41"/>
        <v/>
      </c>
      <c r="H636" s="400">
        <f t="shared" si="43"/>
        <v>1956458.97</v>
      </c>
      <c r="I636" s="401">
        <f t="shared" si="44"/>
        <v>0</v>
      </c>
      <c r="J636" s="400" t="str">
        <f t="shared" si="42"/>
        <v/>
      </c>
    </row>
    <row r="637" spans="6:10" ht="19.5" customHeight="1" x14ac:dyDescent="0.25">
      <c r="F637" s="406">
        <f t="shared" si="40"/>
        <v>0</v>
      </c>
      <c r="G637" s="399" t="str">
        <f t="shared" si="41"/>
        <v/>
      </c>
      <c r="H637" s="400">
        <f t="shared" si="43"/>
        <v>1956458.97</v>
      </c>
      <c r="I637" s="401">
        <f t="shared" si="44"/>
        <v>0</v>
      </c>
      <c r="J637" s="400" t="str">
        <f t="shared" si="42"/>
        <v/>
      </c>
    </row>
    <row r="638" spans="6:10" ht="19.5" customHeight="1" x14ac:dyDescent="0.25">
      <c r="F638" s="406">
        <f t="shared" si="40"/>
        <v>0</v>
      </c>
      <c r="G638" s="399" t="str">
        <f t="shared" si="41"/>
        <v/>
      </c>
      <c r="H638" s="400">
        <f t="shared" si="43"/>
        <v>1956458.97</v>
      </c>
      <c r="I638" s="401">
        <f t="shared" si="44"/>
        <v>0</v>
      </c>
      <c r="J638" s="400" t="str">
        <f t="shared" si="42"/>
        <v/>
      </c>
    </row>
    <row r="639" spans="6:10" ht="19.5" customHeight="1" x14ac:dyDescent="0.25">
      <c r="F639" s="406">
        <f t="shared" si="40"/>
        <v>0</v>
      </c>
      <c r="G639" s="399" t="str">
        <f t="shared" si="41"/>
        <v/>
      </c>
      <c r="H639" s="400">
        <f t="shared" si="43"/>
        <v>1956458.97</v>
      </c>
      <c r="I639" s="401">
        <f t="shared" si="44"/>
        <v>0</v>
      </c>
      <c r="J639" s="400" t="str">
        <f t="shared" si="42"/>
        <v/>
      </c>
    </row>
    <row r="640" spans="6:10" ht="19.5" customHeight="1" x14ac:dyDescent="0.25">
      <c r="F640" s="406">
        <f t="shared" si="40"/>
        <v>0</v>
      </c>
      <c r="G640" s="399" t="str">
        <f t="shared" si="41"/>
        <v/>
      </c>
      <c r="H640" s="400">
        <f t="shared" si="43"/>
        <v>1956458.97</v>
      </c>
      <c r="I640" s="401">
        <f t="shared" si="44"/>
        <v>0</v>
      </c>
      <c r="J640" s="400" t="str">
        <f t="shared" si="42"/>
        <v/>
      </c>
    </row>
    <row r="641" spans="6:10" ht="19.5" customHeight="1" x14ac:dyDescent="0.25">
      <c r="F641" s="406">
        <f t="shared" si="40"/>
        <v>0</v>
      </c>
      <c r="G641" s="399" t="str">
        <f t="shared" si="41"/>
        <v/>
      </c>
      <c r="H641" s="400">
        <f t="shared" si="43"/>
        <v>1956458.97</v>
      </c>
      <c r="I641" s="401">
        <f t="shared" si="44"/>
        <v>0</v>
      </c>
      <c r="J641" s="400" t="str">
        <f t="shared" si="42"/>
        <v/>
      </c>
    </row>
    <row r="642" spans="6:10" ht="19.5" customHeight="1" x14ac:dyDescent="0.25">
      <c r="F642" s="406">
        <f t="shared" si="40"/>
        <v>0</v>
      </c>
      <c r="G642" s="399" t="str">
        <f t="shared" si="41"/>
        <v/>
      </c>
      <c r="H642" s="400">
        <f t="shared" si="43"/>
        <v>1956458.97</v>
      </c>
      <c r="I642" s="401">
        <f t="shared" si="44"/>
        <v>0</v>
      </c>
      <c r="J642" s="400" t="str">
        <f t="shared" si="42"/>
        <v/>
      </c>
    </row>
    <row r="643" spans="6:10" ht="19.5" customHeight="1" x14ac:dyDescent="0.25">
      <c r="F643" s="406">
        <f t="shared" si="40"/>
        <v>0</v>
      </c>
      <c r="G643" s="399" t="str">
        <f t="shared" si="41"/>
        <v/>
      </c>
      <c r="H643" s="400">
        <f t="shared" si="43"/>
        <v>1956458.97</v>
      </c>
      <c r="I643" s="401">
        <f t="shared" si="44"/>
        <v>0</v>
      </c>
      <c r="J643" s="400" t="str">
        <f t="shared" si="42"/>
        <v/>
      </c>
    </row>
    <row r="644" spans="6:10" ht="19.5" customHeight="1" x14ac:dyDescent="0.25">
      <c r="F644" s="406">
        <f t="shared" si="40"/>
        <v>0</v>
      </c>
      <c r="G644" s="399" t="str">
        <f t="shared" si="41"/>
        <v/>
      </c>
      <c r="H644" s="400">
        <f t="shared" si="43"/>
        <v>1956458.97</v>
      </c>
      <c r="I644" s="401">
        <f t="shared" si="44"/>
        <v>0</v>
      </c>
      <c r="J644" s="400" t="str">
        <f t="shared" si="42"/>
        <v/>
      </c>
    </row>
    <row r="645" spans="6:10" ht="19.5" customHeight="1" x14ac:dyDescent="0.25">
      <c r="F645" s="406">
        <f t="shared" si="40"/>
        <v>0</v>
      </c>
      <c r="G645" s="399" t="str">
        <f t="shared" si="41"/>
        <v/>
      </c>
      <c r="H645" s="400">
        <f t="shared" si="43"/>
        <v>1956458.97</v>
      </c>
      <c r="I645" s="401">
        <f t="shared" si="44"/>
        <v>0</v>
      </c>
      <c r="J645" s="400" t="str">
        <f t="shared" si="42"/>
        <v/>
      </c>
    </row>
    <row r="646" spans="6:10" ht="19.5" customHeight="1" x14ac:dyDescent="0.25">
      <c r="F646" s="406">
        <f t="shared" si="40"/>
        <v>0</v>
      </c>
      <c r="G646" s="399" t="str">
        <f t="shared" si="41"/>
        <v/>
      </c>
      <c r="H646" s="400">
        <f t="shared" si="43"/>
        <v>1956458.97</v>
      </c>
      <c r="I646" s="401">
        <f t="shared" si="44"/>
        <v>0</v>
      </c>
      <c r="J646" s="400" t="str">
        <f t="shared" si="42"/>
        <v/>
      </c>
    </row>
    <row r="647" spans="6:10" ht="19.5" customHeight="1" x14ac:dyDescent="0.25">
      <c r="F647" s="406">
        <f t="shared" si="40"/>
        <v>0</v>
      </c>
      <c r="G647" s="399" t="str">
        <f t="shared" si="41"/>
        <v/>
      </c>
      <c r="H647" s="400">
        <f t="shared" si="43"/>
        <v>1956458.97</v>
      </c>
      <c r="I647" s="401">
        <f t="shared" si="44"/>
        <v>0</v>
      </c>
      <c r="J647" s="400" t="str">
        <f t="shared" si="42"/>
        <v/>
      </c>
    </row>
    <row r="648" spans="6:10" ht="19.5" customHeight="1" x14ac:dyDescent="0.25">
      <c r="F648" s="406">
        <f t="shared" si="40"/>
        <v>0</v>
      </c>
      <c r="G648" s="399" t="str">
        <f t="shared" si="41"/>
        <v/>
      </c>
      <c r="H648" s="400">
        <f t="shared" si="43"/>
        <v>1956458.97</v>
      </c>
      <c r="I648" s="401">
        <f t="shared" si="44"/>
        <v>0</v>
      </c>
      <c r="J648" s="400" t="str">
        <f t="shared" si="42"/>
        <v/>
      </c>
    </row>
    <row r="649" spans="6:10" ht="19.5" customHeight="1" x14ac:dyDescent="0.25">
      <c r="F649" s="406">
        <f t="shared" si="40"/>
        <v>0</v>
      </c>
      <c r="G649" s="399" t="str">
        <f t="shared" si="41"/>
        <v/>
      </c>
      <c r="H649" s="400">
        <f t="shared" si="43"/>
        <v>1956458.97</v>
      </c>
      <c r="I649" s="401">
        <f t="shared" si="44"/>
        <v>0</v>
      </c>
      <c r="J649" s="400" t="str">
        <f t="shared" si="42"/>
        <v/>
      </c>
    </row>
    <row r="650" spans="6:10" ht="19.5" customHeight="1" x14ac:dyDescent="0.25">
      <c r="F650" s="406">
        <f t="shared" ref="F650:F713" si="45">IF(E650&gt;$C$4*1000,"Выборка",0)</f>
        <v>0</v>
      </c>
      <c r="G650" s="399" t="str">
        <f t="shared" ref="G650:G713" si="46">IF(F650=0,"",E650)</f>
        <v/>
      </c>
      <c r="H650" s="400">
        <f t="shared" si="43"/>
        <v>1956458.97</v>
      </c>
      <c r="I650" s="401">
        <f t="shared" si="44"/>
        <v>0</v>
      </c>
      <c r="J650" s="400" t="str">
        <f t="shared" ref="J650:J713" si="47">IF(I650=0,"",E650)</f>
        <v/>
      </c>
    </row>
    <row r="651" spans="6:10" ht="19.5" customHeight="1" x14ac:dyDescent="0.25">
      <c r="F651" s="406">
        <f t="shared" si="45"/>
        <v>0</v>
      </c>
      <c r="G651" s="399" t="str">
        <f t="shared" si="46"/>
        <v/>
      </c>
      <c r="H651" s="400">
        <f t="shared" ref="H651:H714" si="48">IF(F651=0,IF((I650=0)*AND(F650=0),H650+E651,IF((F650&lt;&gt;0)*AND((H650&lt;=$E$17)),H650+E651,E651)),H650)</f>
        <v>1956458.97</v>
      </c>
      <c r="I651" s="401">
        <f t="shared" ref="I651:I714" si="49">IF((H651&gt;$E$17)*AND(F651=0),"Выборка",0)</f>
        <v>0</v>
      </c>
      <c r="J651" s="400" t="str">
        <f t="shared" si="47"/>
        <v/>
      </c>
    </row>
    <row r="652" spans="6:10" ht="19.5" customHeight="1" x14ac:dyDescent="0.25">
      <c r="F652" s="406">
        <f t="shared" si="45"/>
        <v>0</v>
      </c>
      <c r="G652" s="399" t="str">
        <f t="shared" si="46"/>
        <v/>
      </c>
      <c r="H652" s="400">
        <f t="shared" si="48"/>
        <v>1956458.97</v>
      </c>
      <c r="I652" s="401">
        <f t="shared" si="49"/>
        <v>0</v>
      </c>
      <c r="J652" s="400" t="str">
        <f t="shared" si="47"/>
        <v/>
      </c>
    </row>
    <row r="653" spans="6:10" ht="19.5" customHeight="1" x14ac:dyDescent="0.25">
      <c r="F653" s="406">
        <f t="shared" si="45"/>
        <v>0</v>
      </c>
      <c r="G653" s="399" t="str">
        <f t="shared" si="46"/>
        <v/>
      </c>
      <c r="H653" s="400">
        <f t="shared" si="48"/>
        <v>1956458.97</v>
      </c>
      <c r="I653" s="401">
        <f t="shared" si="49"/>
        <v>0</v>
      </c>
      <c r="J653" s="400" t="str">
        <f t="shared" si="47"/>
        <v/>
      </c>
    </row>
    <row r="654" spans="6:10" ht="19.5" customHeight="1" x14ac:dyDescent="0.25">
      <c r="F654" s="406">
        <f t="shared" si="45"/>
        <v>0</v>
      </c>
      <c r="G654" s="399" t="str">
        <f t="shared" si="46"/>
        <v/>
      </c>
      <c r="H654" s="400">
        <f t="shared" si="48"/>
        <v>1956458.97</v>
      </c>
      <c r="I654" s="401">
        <f t="shared" si="49"/>
        <v>0</v>
      </c>
      <c r="J654" s="400" t="str">
        <f t="shared" si="47"/>
        <v/>
      </c>
    </row>
    <row r="655" spans="6:10" ht="19.5" customHeight="1" x14ac:dyDescent="0.25">
      <c r="F655" s="406">
        <f t="shared" si="45"/>
        <v>0</v>
      </c>
      <c r="G655" s="399" t="str">
        <f t="shared" si="46"/>
        <v/>
      </c>
      <c r="H655" s="400">
        <f t="shared" si="48"/>
        <v>1956458.97</v>
      </c>
      <c r="I655" s="401">
        <f t="shared" si="49"/>
        <v>0</v>
      </c>
      <c r="J655" s="400" t="str">
        <f t="shared" si="47"/>
        <v/>
      </c>
    </row>
    <row r="656" spans="6:10" ht="19.5" customHeight="1" x14ac:dyDescent="0.25">
      <c r="F656" s="406">
        <f t="shared" si="45"/>
        <v>0</v>
      </c>
      <c r="G656" s="399" t="str">
        <f t="shared" si="46"/>
        <v/>
      </c>
      <c r="H656" s="400">
        <f t="shared" si="48"/>
        <v>1956458.97</v>
      </c>
      <c r="I656" s="401">
        <f t="shared" si="49"/>
        <v>0</v>
      </c>
      <c r="J656" s="400" t="str">
        <f t="shared" si="47"/>
        <v/>
      </c>
    </row>
    <row r="657" spans="6:10" ht="19.5" customHeight="1" x14ac:dyDescent="0.25">
      <c r="F657" s="406">
        <f t="shared" si="45"/>
        <v>0</v>
      </c>
      <c r="G657" s="399" t="str">
        <f t="shared" si="46"/>
        <v/>
      </c>
      <c r="H657" s="400">
        <f t="shared" si="48"/>
        <v>1956458.97</v>
      </c>
      <c r="I657" s="401">
        <f t="shared" si="49"/>
        <v>0</v>
      </c>
      <c r="J657" s="400" t="str">
        <f t="shared" si="47"/>
        <v/>
      </c>
    </row>
    <row r="658" spans="6:10" ht="19.5" customHeight="1" x14ac:dyDescent="0.25">
      <c r="F658" s="406">
        <f t="shared" si="45"/>
        <v>0</v>
      </c>
      <c r="G658" s="399" t="str">
        <f t="shared" si="46"/>
        <v/>
      </c>
      <c r="H658" s="400">
        <f t="shared" si="48"/>
        <v>1956458.97</v>
      </c>
      <c r="I658" s="401">
        <f t="shared" si="49"/>
        <v>0</v>
      </c>
      <c r="J658" s="400" t="str">
        <f t="shared" si="47"/>
        <v/>
      </c>
    </row>
    <row r="659" spans="6:10" ht="19.5" customHeight="1" x14ac:dyDescent="0.25">
      <c r="F659" s="406">
        <f t="shared" si="45"/>
        <v>0</v>
      </c>
      <c r="G659" s="399" t="str">
        <f t="shared" si="46"/>
        <v/>
      </c>
      <c r="H659" s="400">
        <f t="shared" si="48"/>
        <v>1956458.97</v>
      </c>
      <c r="I659" s="401">
        <f t="shared" si="49"/>
        <v>0</v>
      </c>
      <c r="J659" s="400" t="str">
        <f t="shared" si="47"/>
        <v/>
      </c>
    </row>
    <row r="660" spans="6:10" ht="19.5" customHeight="1" x14ac:dyDescent="0.25">
      <c r="F660" s="406">
        <f t="shared" si="45"/>
        <v>0</v>
      </c>
      <c r="G660" s="399" t="str">
        <f t="shared" si="46"/>
        <v/>
      </c>
      <c r="H660" s="400">
        <f t="shared" si="48"/>
        <v>1956458.97</v>
      </c>
      <c r="I660" s="401">
        <f t="shared" si="49"/>
        <v>0</v>
      </c>
      <c r="J660" s="400" t="str">
        <f t="shared" si="47"/>
        <v/>
      </c>
    </row>
    <row r="661" spans="6:10" ht="19.5" customHeight="1" x14ac:dyDescent="0.25">
      <c r="F661" s="406">
        <f t="shared" si="45"/>
        <v>0</v>
      </c>
      <c r="G661" s="399" t="str">
        <f t="shared" si="46"/>
        <v/>
      </c>
      <c r="H661" s="400">
        <f t="shared" si="48"/>
        <v>1956458.97</v>
      </c>
      <c r="I661" s="401">
        <f t="shared" si="49"/>
        <v>0</v>
      </c>
      <c r="J661" s="400" t="str">
        <f t="shared" si="47"/>
        <v/>
      </c>
    </row>
    <row r="662" spans="6:10" ht="19.5" customHeight="1" x14ac:dyDescent="0.25">
      <c r="F662" s="406">
        <f t="shared" si="45"/>
        <v>0</v>
      </c>
      <c r="G662" s="399" t="str">
        <f t="shared" si="46"/>
        <v/>
      </c>
      <c r="H662" s="400">
        <f t="shared" si="48"/>
        <v>1956458.97</v>
      </c>
      <c r="I662" s="401">
        <f t="shared" si="49"/>
        <v>0</v>
      </c>
      <c r="J662" s="400" t="str">
        <f t="shared" si="47"/>
        <v/>
      </c>
    </row>
    <row r="663" spans="6:10" ht="19.5" customHeight="1" x14ac:dyDescent="0.25">
      <c r="F663" s="406">
        <f t="shared" si="45"/>
        <v>0</v>
      </c>
      <c r="G663" s="399" t="str">
        <f t="shared" si="46"/>
        <v/>
      </c>
      <c r="H663" s="400">
        <f t="shared" si="48"/>
        <v>1956458.97</v>
      </c>
      <c r="I663" s="401">
        <f t="shared" si="49"/>
        <v>0</v>
      </c>
      <c r="J663" s="400" t="str">
        <f t="shared" si="47"/>
        <v/>
      </c>
    </row>
    <row r="664" spans="6:10" ht="19.5" customHeight="1" x14ac:dyDescent="0.25">
      <c r="F664" s="406">
        <f t="shared" si="45"/>
        <v>0</v>
      </c>
      <c r="G664" s="399" t="str">
        <f t="shared" si="46"/>
        <v/>
      </c>
      <c r="H664" s="400">
        <f t="shared" si="48"/>
        <v>1956458.97</v>
      </c>
      <c r="I664" s="401">
        <f t="shared" si="49"/>
        <v>0</v>
      </c>
      <c r="J664" s="400" t="str">
        <f t="shared" si="47"/>
        <v/>
      </c>
    </row>
    <row r="665" spans="6:10" ht="19.5" customHeight="1" x14ac:dyDescent="0.25">
      <c r="F665" s="406">
        <f t="shared" si="45"/>
        <v>0</v>
      </c>
      <c r="G665" s="399" t="str">
        <f t="shared" si="46"/>
        <v/>
      </c>
      <c r="H665" s="400">
        <f t="shared" si="48"/>
        <v>1956458.97</v>
      </c>
      <c r="I665" s="401">
        <f t="shared" si="49"/>
        <v>0</v>
      </c>
      <c r="J665" s="400" t="str">
        <f t="shared" si="47"/>
        <v/>
      </c>
    </row>
    <row r="666" spans="6:10" ht="19.5" customHeight="1" x14ac:dyDescent="0.25">
      <c r="F666" s="406">
        <f t="shared" si="45"/>
        <v>0</v>
      </c>
      <c r="G666" s="399" t="str">
        <f t="shared" si="46"/>
        <v/>
      </c>
      <c r="H666" s="400">
        <f t="shared" si="48"/>
        <v>1956458.97</v>
      </c>
      <c r="I666" s="401">
        <f t="shared" si="49"/>
        <v>0</v>
      </c>
      <c r="J666" s="400" t="str">
        <f t="shared" si="47"/>
        <v/>
      </c>
    </row>
    <row r="667" spans="6:10" ht="19.5" customHeight="1" x14ac:dyDescent="0.25">
      <c r="F667" s="406">
        <f t="shared" si="45"/>
        <v>0</v>
      </c>
      <c r="G667" s="399" t="str">
        <f t="shared" si="46"/>
        <v/>
      </c>
      <c r="H667" s="400">
        <f t="shared" si="48"/>
        <v>1956458.97</v>
      </c>
      <c r="I667" s="401">
        <f t="shared" si="49"/>
        <v>0</v>
      </c>
      <c r="J667" s="400" t="str">
        <f t="shared" si="47"/>
        <v/>
      </c>
    </row>
    <row r="668" spans="6:10" ht="19.5" customHeight="1" x14ac:dyDescent="0.25">
      <c r="F668" s="406">
        <f t="shared" si="45"/>
        <v>0</v>
      </c>
      <c r="G668" s="399" t="str">
        <f t="shared" si="46"/>
        <v/>
      </c>
      <c r="H668" s="400">
        <f t="shared" si="48"/>
        <v>1956458.97</v>
      </c>
      <c r="I668" s="401">
        <f t="shared" si="49"/>
        <v>0</v>
      </c>
      <c r="J668" s="400" t="str">
        <f t="shared" si="47"/>
        <v/>
      </c>
    </row>
    <row r="669" spans="6:10" ht="19.5" customHeight="1" x14ac:dyDescent="0.25">
      <c r="F669" s="406">
        <f t="shared" si="45"/>
        <v>0</v>
      </c>
      <c r="G669" s="399" t="str">
        <f t="shared" si="46"/>
        <v/>
      </c>
      <c r="H669" s="400">
        <f t="shared" si="48"/>
        <v>1956458.97</v>
      </c>
      <c r="I669" s="401">
        <f t="shared" si="49"/>
        <v>0</v>
      </c>
      <c r="J669" s="400" t="str">
        <f t="shared" si="47"/>
        <v/>
      </c>
    </row>
    <row r="670" spans="6:10" ht="19.5" customHeight="1" x14ac:dyDescent="0.25">
      <c r="F670" s="406">
        <f t="shared" si="45"/>
        <v>0</v>
      </c>
      <c r="G670" s="399" t="str">
        <f t="shared" si="46"/>
        <v/>
      </c>
      <c r="H670" s="400">
        <f t="shared" si="48"/>
        <v>1956458.97</v>
      </c>
      <c r="I670" s="401">
        <f t="shared" si="49"/>
        <v>0</v>
      </c>
      <c r="J670" s="400" t="str">
        <f t="shared" si="47"/>
        <v/>
      </c>
    </row>
    <row r="671" spans="6:10" ht="19.5" customHeight="1" x14ac:dyDescent="0.25">
      <c r="F671" s="406">
        <f t="shared" si="45"/>
        <v>0</v>
      </c>
      <c r="G671" s="399" t="str">
        <f t="shared" si="46"/>
        <v/>
      </c>
      <c r="H671" s="400">
        <f t="shared" si="48"/>
        <v>1956458.97</v>
      </c>
      <c r="I671" s="401">
        <f t="shared" si="49"/>
        <v>0</v>
      </c>
      <c r="J671" s="400" t="str">
        <f t="shared" si="47"/>
        <v/>
      </c>
    </row>
    <row r="672" spans="6:10" ht="19.5" customHeight="1" x14ac:dyDescent="0.25">
      <c r="F672" s="406">
        <f t="shared" si="45"/>
        <v>0</v>
      </c>
      <c r="G672" s="399" t="str">
        <f t="shared" si="46"/>
        <v/>
      </c>
      <c r="H672" s="400">
        <f t="shared" si="48"/>
        <v>1956458.97</v>
      </c>
      <c r="I672" s="401">
        <f t="shared" si="49"/>
        <v>0</v>
      </c>
      <c r="J672" s="400" t="str">
        <f t="shared" si="47"/>
        <v/>
      </c>
    </row>
    <row r="673" spans="6:10" ht="19.5" customHeight="1" x14ac:dyDescent="0.25">
      <c r="F673" s="406">
        <f t="shared" si="45"/>
        <v>0</v>
      </c>
      <c r="G673" s="399" t="str">
        <f t="shared" si="46"/>
        <v/>
      </c>
      <c r="H673" s="400">
        <f t="shared" si="48"/>
        <v>1956458.97</v>
      </c>
      <c r="I673" s="401">
        <f t="shared" si="49"/>
        <v>0</v>
      </c>
      <c r="J673" s="400" t="str">
        <f t="shared" si="47"/>
        <v/>
      </c>
    </row>
    <row r="674" spans="6:10" ht="19.5" customHeight="1" x14ac:dyDescent="0.25">
      <c r="F674" s="406">
        <f t="shared" si="45"/>
        <v>0</v>
      </c>
      <c r="G674" s="399" t="str">
        <f t="shared" si="46"/>
        <v/>
      </c>
      <c r="H674" s="400">
        <f t="shared" si="48"/>
        <v>1956458.97</v>
      </c>
      <c r="I674" s="401">
        <f t="shared" si="49"/>
        <v>0</v>
      </c>
      <c r="J674" s="400" t="str">
        <f t="shared" si="47"/>
        <v/>
      </c>
    </row>
    <row r="675" spans="6:10" ht="19.5" customHeight="1" x14ac:dyDescent="0.25">
      <c r="F675" s="406">
        <f t="shared" si="45"/>
        <v>0</v>
      </c>
      <c r="G675" s="399" t="str">
        <f t="shared" si="46"/>
        <v/>
      </c>
      <c r="H675" s="400">
        <f t="shared" si="48"/>
        <v>1956458.97</v>
      </c>
      <c r="I675" s="401">
        <f t="shared" si="49"/>
        <v>0</v>
      </c>
      <c r="J675" s="400" t="str">
        <f t="shared" si="47"/>
        <v/>
      </c>
    </row>
    <row r="676" spans="6:10" ht="19.5" customHeight="1" x14ac:dyDescent="0.25">
      <c r="F676" s="406">
        <f t="shared" si="45"/>
        <v>0</v>
      </c>
      <c r="G676" s="399" t="str">
        <f t="shared" si="46"/>
        <v/>
      </c>
      <c r="H676" s="400">
        <f t="shared" si="48"/>
        <v>1956458.97</v>
      </c>
      <c r="I676" s="401">
        <f t="shared" si="49"/>
        <v>0</v>
      </c>
      <c r="J676" s="400" t="str">
        <f t="shared" si="47"/>
        <v/>
      </c>
    </row>
    <row r="677" spans="6:10" ht="19.5" customHeight="1" x14ac:dyDescent="0.25">
      <c r="F677" s="406">
        <f t="shared" si="45"/>
        <v>0</v>
      </c>
      <c r="G677" s="399" t="str">
        <f t="shared" si="46"/>
        <v/>
      </c>
      <c r="H677" s="400">
        <f t="shared" si="48"/>
        <v>1956458.97</v>
      </c>
      <c r="I677" s="401">
        <f t="shared" si="49"/>
        <v>0</v>
      </c>
      <c r="J677" s="400" t="str">
        <f t="shared" si="47"/>
        <v/>
      </c>
    </row>
    <row r="678" spans="6:10" ht="19.5" customHeight="1" x14ac:dyDescent="0.25">
      <c r="F678" s="406">
        <f t="shared" si="45"/>
        <v>0</v>
      </c>
      <c r="G678" s="399" t="str">
        <f t="shared" si="46"/>
        <v/>
      </c>
      <c r="H678" s="400">
        <f t="shared" si="48"/>
        <v>1956458.97</v>
      </c>
      <c r="I678" s="401">
        <f t="shared" si="49"/>
        <v>0</v>
      </c>
      <c r="J678" s="400" t="str">
        <f t="shared" si="47"/>
        <v/>
      </c>
    </row>
    <row r="679" spans="6:10" ht="19.5" customHeight="1" x14ac:dyDescent="0.25">
      <c r="F679" s="406">
        <f t="shared" si="45"/>
        <v>0</v>
      </c>
      <c r="G679" s="399" t="str">
        <f t="shared" si="46"/>
        <v/>
      </c>
      <c r="H679" s="400">
        <f t="shared" si="48"/>
        <v>1956458.97</v>
      </c>
      <c r="I679" s="401">
        <f t="shared" si="49"/>
        <v>0</v>
      </c>
      <c r="J679" s="400" t="str">
        <f t="shared" si="47"/>
        <v/>
      </c>
    </row>
    <row r="680" spans="6:10" ht="19.5" customHeight="1" x14ac:dyDescent="0.25">
      <c r="F680" s="406">
        <f t="shared" si="45"/>
        <v>0</v>
      </c>
      <c r="G680" s="399" t="str">
        <f t="shared" si="46"/>
        <v/>
      </c>
      <c r="H680" s="400">
        <f t="shared" si="48"/>
        <v>1956458.97</v>
      </c>
      <c r="I680" s="401">
        <f t="shared" si="49"/>
        <v>0</v>
      </c>
      <c r="J680" s="400" t="str">
        <f t="shared" si="47"/>
        <v/>
      </c>
    </row>
    <row r="681" spans="6:10" ht="19.5" customHeight="1" x14ac:dyDescent="0.25">
      <c r="F681" s="406">
        <f t="shared" si="45"/>
        <v>0</v>
      </c>
      <c r="G681" s="399" t="str">
        <f t="shared" si="46"/>
        <v/>
      </c>
      <c r="H681" s="400">
        <f t="shared" si="48"/>
        <v>1956458.97</v>
      </c>
      <c r="I681" s="401">
        <f t="shared" si="49"/>
        <v>0</v>
      </c>
      <c r="J681" s="400" t="str">
        <f t="shared" si="47"/>
        <v/>
      </c>
    </row>
    <row r="682" spans="6:10" ht="19.5" customHeight="1" x14ac:dyDescent="0.25">
      <c r="F682" s="406">
        <f t="shared" si="45"/>
        <v>0</v>
      </c>
      <c r="G682" s="399" t="str">
        <f t="shared" si="46"/>
        <v/>
      </c>
      <c r="H682" s="400">
        <f t="shared" si="48"/>
        <v>1956458.97</v>
      </c>
      <c r="I682" s="401">
        <f t="shared" si="49"/>
        <v>0</v>
      </c>
      <c r="J682" s="400" t="str">
        <f t="shared" si="47"/>
        <v/>
      </c>
    </row>
    <row r="683" spans="6:10" ht="19.5" customHeight="1" x14ac:dyDescent="0.25">
      <c r="F683" s="406">
        <f t="shared" si="45"/>
        <v>0</v>
      </c>
      <c r="G683" s="399" t="str">
        <f t="shared" si="46"/>
        <v/>
      </c>
      <c r="H683" s="400">
        <f t="shared" si="48"/>
        <v>1956458.97</v>
      </c>
      <c r="I683" s="401">
        <f t="shared" si="49"/>
        <v>0</v>
      </c>
      <c r="J683" s="400" t="str">
        <f t="shared" si="47"/>
        <v/>
      </c>
    </row>
    <row r="684" spans="6:10" ht="19.5" customHeight="1" x14ac:dyDescent="0.25">
      <c r="F684" s="406">
        <f t="shared" si="45"/>
        <v>0</v>
      </c>
      <c r="G684" s="399" t="str">
        <f t="shared" si="46"/>
        <v/>
      </c>
      <c r="H684" s="400">
        <f t="shared" si="48"/>
        <v>1956458.97</v>
      </c>
      <c r="I684" s="401">
        <f t="shared" si="49"/>
        <v>0</v>
      </c>
      <c r="J684" s="400" t="str">
        <f t="shared" si="47"/>
        <v/>
      </c>
    </row>
    <row r="685" spans="6:10" ht="19.5" customHeight="1" x14ac:dyDescent="0.25">
      <c r="F685" s="406">
        <f t="shared" si="45"/>
        <v>0</v>
      </c>
      <c r="G685" s="399" t="str">
        <f t="shared" si="46"/>
        <v/>
      </c>
      <c r="H685" s="400">
        <f t="shared" si="48"/>
        <v>1956458.97</v>
      </c>
      <c r="I685" s="401">
        <f t="shared" si="49"/>
        <v>0</v>
      </c>
      <c r="J685" s="400" t="str">
        <f t="shared" si="47"/>
        <v/>
      </c>
    </row>
    <row r="686" spans="6:10" ht="19.5" customHeight="1" x14ac:dyDescent="0.25">
      <c r="F686" s="406">
        <f t="shared" si="45"/>
        <v>0</v>
      </c>
      <c r="G686" s="399" t="str">
        <f t="shared" si="46"/>
        <v/>
      </c>
      <c r="H686" s="400">
        <f t="shared" si="48"/>
        <v>1956458.97</v>
      </c>
      <c r="I686" s="401">
        <f t="shared" si="49"/>
        <v>0</v>
      </c>
      <c r="J686" s="400" t="str">
        <f t="shared" si="47"/>
        <v/>
      </c>
    </row>
    <row r="687" spans="6:10" ht="19.5" customHeight="1" x14ac:dyDescent="0.25">
      <c r="F687" s="406">
        <f t="shared" si="45"/>
        <v>0</v>
      </c>
      <c r="G687" s="399" t="str">
        <f t="shared" si="46"/>
        <v/>
      </c>
      <c r="H687" s="400">
        <f t="shared" si="48"/>
        <v>1956458.97</v>
      </c>
      <c r="I687" s="401">
        <f t="shared" si="49"/>
        <v>0</v>
      </c>
      <c r="J687" s="400" t="str">
        <f t="shared" si="47"/>
        <v/>
      </c>
    </row>
    <row r="688" spans="6:10" ht="19.5" customHeight="1" x14ac:dyDescent="0.25">
      <c r="F688" s="406">
        <f t="shared" si="45"/>
        <v>0</v>
      </c>
      <c r="G688" s="399" t="str">
        <f t="shared" si="46"/>
        <v/>
      </c>
      <c r="H688" s="400">
        <f t="shared" si="48"/>
        <v>1956458.97</v>
      </c>
      <c r="I688" s="401">
        <f t="shared" si="49"/>
        <v>0</v>
      </c>
      <c r="J688" s="400" t="str">
        <f t="shared" si="47"/>
        <v/>
      </c>
    </row>
    <row r="689" spans="6:10" ht="19.5" customHeight="1" x14ac:dyDescent="0.25">
      <c r="F689" s="406">
        <f t="shared" si="45"/>
        <v>0</v>
      </c>
      <c r="G689" s="399" t="str">
        <f t="shared" si="46"/>
        <v/>
      </c>
      <c r="H689" s="400">
        <f t="shared" si="48"/>
        <v>1956458.97</v>
      </c>
      <c r="I689" s="401">
        <f t="shared" si="49"/>
        <v>0</v>
      </c>
      <c r="J689" s="400" t="str">
        <f t="shared" si="47"/>
        <v/>
      </c>
    </row>
    <row r="690" spans="6:10" ht="19.5" customHeight="1" x14ac:dyDescent="0.25">
      <c r="F690" s="406">
        <f t="shared" si="45"/>
        <v>0</v>
      </c>
      <c r="G690" s="399" t="str">
        <f t="shared" si="46"/>
        <v/>
      </c>
      <c r="H690" s="400">
        <f t="shared" si="48"/>
        <v>1956458.97</v>
      </c>
      <c r="I690" s="401">
        <f t="shared" si="49"/>
        <v>0</v>
      </c>
      <c r="J690" s="400" t="str">
        <f t="shared" si="47"/>
        <v/>
      </c>
    </row>
    <row r="691" spans="6:10" ht="19.5" customHeight="1" x14ac:dyDescent="0.25">
      <c r="F691" s="406">
        <f t="shared" si="45"/>
        <v>0</v>
      </c>
      <c r="G691" s="399" t="str">
        <f t="shared" si="46"/>
        <v/>
      </c>
      <c r="H691" s="400">
        <f t="shared" si="48"/>
        <v>1956458.97</v>
      </c>
      <c r="I691" s="401">
        <f t="shared" si="49"/>
        <v>0</v>
      </c>
      <c r="J691" s="400" t="str">
        <f t="shared" si="47"/>
        <v/>
      </c>
    </row>
    <row r="692" spans="6:10" ht="19.5" customHeight="1" x14ac:dyDescent="0.25">
      <c r="F692" s="406">
        <f t="shared" si="45"/>
        <v>0</v>
      </c>
      <c r="G692" s="399" t="str">
        <f t="shared" si="46"/>
        <v/>
      </c>
      <c r="H692" s="400">
        <f t="shared" si="48"/>
        <v>1956458.97</v>
      </c>
      <c r="I692" s="401">
        <f t="shared" si="49"/>
        <v>0</v>
      </c>
      <c r="J692" s="400" t="str">
        <f t="shared" si="47"/>
        <v/>
      </c>
    </row>
    <row r="693" spans="6:10" ht="19.5" customHeight="1" x14ac:dyDescent="0.25">
      <c r="F693" s="406">
        <f t="shared" si="45"/>
        <v>0</v>
      </c>
      <c r="G693" s="399" t="str">
        <f t="shared" si="46"/>
        <v/>
      </c>
      <c r="H693" s="400">
        <f t="shared" si="48"/>
        <v>1956458.97</v>
      </c>
      <c r="I693" s="401">
        <f t="shared" si="49"/>
        <v>0</v>
      </c>
      <c r="J693" s="400" t="str">
        <f t="shared" si="47"/>
        <v/>
      </c>
    </row>
    <row r="694" spans="6:10" ht="19.5" customHeight="1" x14ac:dyDescent="0.25">
      <c r="F694" s="406">
        <f t="shared" si="45"/>
        <v>0</v>
      </c>
      <c r="G694" s="399" t="str">
        <f t="shared" si="46"/>
        <v/>
      </c>
      <c r="H694" s="400">
        <f t="shared" si="48"/>
        <v>1956458.97</v>
      </c>
      <c r="I694" s="401">
        <f t="shared" si="49"/>
        <v>0</v>
      </c>
      <c r="J694" s="400" t="str">
        <f t="shared" si="47"/>
        <v/>
      </c>
    </row>
    <row r="695" spans="6:10" ht="19.5" customHeight="1" x14ac:dyDescent="0.25">
      <c r="F695" s="406">
        <f t="shared" si="45"/>
        <v>0</v>
      </c>
      <c r="G695" s="399" t="str">
        <f t="shared" si="46"/>
        <v/>
      </c>
      <c r="H695" s="400">
        <f t="shared" si="48"/>
        <v>1956458.97</v>
      </c>
      <c r="I695" s="401">
        <f t="shared" si="49"/>
        <v>0</v>
      </c>
      <c r="J695" s="400" t="str">
        <f t="shared" si="47"/>
        <v/>
      </c>
    </row>
    <row r="696" spans="6:10" ht="19.5" customHeight="1" x14ac:dyDescent="0.25">
      <c r="F696" s="406">
        <f t="shared" si="45"/>
        <v>0</v>
      </c>
      <c r="G696" s="399" t="str">
        <f t="shared" si="46"/>
        <v/>
      </c>
      <c r="H696" s="400">
        <f t="shared" si="48"/>
        <v>1956458.97</v>
      </c>
      <c r="I696" s="401">
        <f t="shared" si="49"/>
        <v>0</v>
      </c>
      <c r="J696" s="400" t="str">
        <f t="shared" si="47"/>
        <v/>
      </c>
    </row>
    <row r="697" spans="6:10" ht="19.5" customHeight="1" x14ac:dyDescent="0.25">
      <c r="F697" s="406">
        <f t="shared" si="45"/>
        <v>0</v>
      </c>
      <c r="G697" s="399" t="str">
        <f t="shared" si="46"/>
        <v/>
      </c>
      <c r="H697" s="400">
        <f t="shared" si="48"/>
        <v>1956458.97</v>
      </c>
      <c r="I697" s="401">
        <f t="shared" si="49"/>
        <v>0</v>
      </c>
      <c r="J697" s="400" t="str">
        <f t="shared" si="47"/>
        <v/>
      </c>
    </row>
    <row r="698" spans="6:10" ht="19.5" customHeight="1" x14ac:dyDescent="0.25">
      <c r="F698" s="406">
        <f t="shared" si="45"/>
        <v>0</v>
      </c>
      <c r="G698" s="399" t="str">
        <f t="shared" si="46"/>
        <v/>
      </c>
      <c r="H698" s="400">
        <f t="shared" si="48"/>
        <v>1956458.97</v>
      </c>
      <c r="I698" s="401">
        <f t="shared" si="49"/>
        <v>0</v>
      </c>
      <c r="J698" s="400" t="str">
        <f t="shared" si="47"/>
        <v/>
      </c>
    </row>
    <row r="699" spans="6:10" ht="19.5" customHeight="1" x14ac:dyDescent="0.25">
      <c r="F699" s="406">
        <f t="shared" si="45"/>
        <v>0</v>
      </c>
      <c r="G699" s="399" t="str">
        <f t="shared" si="46"/>
        <v/>
      </c>
      <c r="H699" s="400">
        <f t="shared" si="48"/>
        <v>1956458.97</v>
      </c>
      <c r="I699" s="401">
        <f t="shared" si="49"/>
        <v>0</v>
      </c>
      <c r="J699" s="400" t="str">
        <f t="shared" si="47"/>
        <v/>
      </c>
    </row>
    <row r="700" spans="6:10" ht="19.5" customHeight="1" x14ac:dyDescent="0.25">
      <c r="F700" s="406">
        <f t="shared" si="45"/>
        <v>0</v>
      </c>
      <c r="G700" s="399" t="str">
        <f t="shared" si="46"/>
        <v/>
      </c>
      <c r="H700" s="400">
        <f t="shared" si="48"/>
        <v>1956458.97</v>
      </c>
      <c r="I700" s="401">
        <f t="shared" si="49"/>
        <v>0</v>
      </c>
      <c r="J700" s="400" t="str">
        <f t="shared" si="47"/>
        <v/>
      </c>
    </row>
    <row r="701" spans="6:10" ht="19.5" customHeight="1" x14ac:dyDescent="0.25">
      <c r="F701" s="406">
        <f t="shared" si="45"/>
        <v>0</v>
      </c>
      <c r="G701" s="399" t="str">
        <f t="shared" si="46"/>
        <v/>
      </c>
      <c r="H701" s="400">
        <f t="shared" si="48"/>
        <v>1956458.97</v>
      </c>
      <c r="I701" s="401">
        <f t="shared" si="49"/>
        <v>0</v>
      </c>
      <c r="J701" s="400" t="str">
        <f t="shared" si="47"/>
        <v/>
      </c>
    </row>
    <row r="702" spans="6:10" ht="19.5" customHeight="1" x14ac:dyDescent="0.25">
      <c r="F702" s="406">
        <f t="shared" si="45"/>
        <v>0</v>
      </c>
      <c r="G702" s="399" t="str">
        <f t="shared" si="46"/>
        <v/>
      </c>
      <c r="H702" s="400">
        <f t="shared" si="48"/>
        <v>1956458.97</v>
      </c>
      <c r="I702" s="401">
        <f t="shared" si="49"/>
        <v>0</v>
      </c>
      <c r="J702" s="400" t="str">
        <f t="shared" si="47"/>
        <v/>
      </c>
    </row>
    <row r="703" spans="6:10" ht="19.5" customHeight="1" x14ac:dyDescent="0.25">
      <c r="F703" s="406">
        <f t="shared" si="45"/>
        <v>0</v>
      </c>
      <c r="G703" s="399" t="str">
        <f t="shared" si="46"/>
        <v/>
      </c>
      <c r="H703" s="400">
        <f t="shared" si="48"/>
        <v>1956458.97</v>
      </c>
      <c r="I703" s="401">
        <f t="shared" si="49"/>
        <v>0</v>
      </c>
      <c r="J703" s="400" t="str">
        <f t="shared" si="47"/>
        <v/>
      </c>
    </row>
    <row r="704" spans="6:10" ht="19.5" customHeight="1" x14ac:dyDescent="0.25">
      <c r="F704" s="406">
        <f t="shared" si="45"/>
        <v>0</v>
      </c>
      <c r="G704" s="399" t="str">
        <f t="shared" si="46"/>
        <v/>
      </c>
      <c r="H704" s="400">
        <f t="shared" si="48"/>
        <v>1956458.97</v>
      </c>
      <c r="I704" s="401">
        <f t="shared" si="49"/>
        <v>0</v>
      </c>
      <c r="J704" s="400" t="str">
        <f t="shared" si="47"/>
        <v/>
      </c>
    </row>
    <row r="705" spans="6:10" ht="19.5" customHeight="1" x14ac:dyDescent="0.25">
      <c r="F705" s="406">
        <f t="shared" si="45"/>
        <v>0</v>
      </c>
      <c r="G705" s="399" t="str">
        <f t="shared" si="46"/>
        <v/>
      </c>
      <c r="H705" s="400">
        <f t="shared" si="48"/>
        <v>1956458.97</v>
      </c>
      <c r="I705" s="401">
        <f t="shared" si="49"/>
        <v>0</v>
      </c>
      <c r="J705" s="400" t="str">
        <f t="shared" si="47"/>
        <v/>
      </c>
    </row>
    <row r="706" spans="6:10" ht="19.5" customHeight="1" x14ac:dyDescent="0.25">
      <c r="F706" s="406">
        <f t="shared" si="45"/>
        <v>0</v>
      </c>
      <c r="G706" s="399" t="str">
        <f t="shared" si="46"/>
        <v/>
      </c>
      <c r="H706" s="400">
        <f t="shared" si="48"/>
        <v>1956458.97</v>
      </c>
      <c r="I706" s="401">
        <f t="shared" si="49"/>
        <v>0</v>
      </c>
      <c r="J706" s="400" t="str">
        <f t="shared" si="47"/>
        <v/>
      </c>
    </row>
    <row r="707" spans="6:10" ht="19.5" customHeight="1" x14ac:dyDescent="0.25">
      <c r="F707" s="406">
        <f t="shared" si="45"/>
        <v>0</v>
      </c>
      <c r="G707" s="399" t="str">
        <f t="shared" si="46"/>
        <v/>
      </c>
      <c r="H707" s="400">
        <f t="shared" si="48"/>
        <v>1956458.97</v>
      </c>
      <c r="I707" s="401">
        <f t="shared" si="49"/>
        <v>0</v>
      </c>
      <c r="J707" s="400" t="str">
        <f t="shared" si="47"/>
        <v/>
      </c>
    </row>
    <row r="708" spans="6:10" ht="19.5" customHeight="1" x14ac:dyDescent="0.25">
      <c r="F708" s="406">
        <f t="shared" si="45"/>
        <v>0</v>
      </c>
      <c r="G708" s="399" t="str">
        <f t="shared" si="46"/>
        <v/>
      </c>
      <c r="H708" s="400">
        <f t="shared" si="48"/>
        <v>1956458.97</v>
      </c>
      <c r="I708" s="401">
        <f t="shared" si="49"/>
        <v>0</v>
      </c>
      <c r="J708" s="400" t="str">
        <f t="shared" si="47"/>
        <v/>
      </c>
    </row>
    <row r="709" spans="6:10" ht="19.5" customHeight="1" x14ac:dyDescent="0.25">
      <c r="F709" s="406">
        <f t="shared" si="45"/>
        <v>0</v>
      </c>
      <c r="G709" s="399" t="str">
        <f t="shared" si="46"/>
        <v/>
      </c>
      <c r="H709" s="400">
        <f t="shared" si="48"/>
        <v>1956458.97</v>
      </c>
      <c r="I709" s="401">
        <f t="shared" si="49"/>
        <v>0</v>
      </c>
      <c r="J709" s="400" t="str">
        <f t="shared" si="47"/>
        <v/>
      </c>
    </row>
    <row r="710" spans="6:10" ht="19.5" customHeight="1" x14ac:dyDescent="0.25">
      <c r="F710" s="406">
        <f t="shared" si="45"/>
        <v>0</v>
      </c>
      <c r="G710" s="399" t="str">
        <f t="shared" si="46"/>
        <v/>
      </c>
      <c r="H710" s="400">
        <f t="shared" si="48"/>
        <v>1956458.97</v>
      </c>
      <c r="I710" s="401">
        <f t="shared" si="49"/>
        <v>0</v>
      </c>
      <c r="J710" s="400" t="str">
        <f t="shared" si="47"/>
        <v/>
      </c>
    </row>
    <row r="711" spans="6:10" ht="19.5" customHeight="1" x14ac:dyDescent="0.25">
      <c r="F711" s="406">
        <f t="shared" si="45"/>
        <v>0</v>
      </c>
      <c r="G711" s="399" t="str">
        <f t="shared" si="46"/>
        <v/>
      </c>
      <c r="H711" s="400">
        <f t="shared" si="48"/>
        <v>1956458.97</v>
      </c>
      <c r="I711" s="401">
        <f t="shared" si="49"/>
        <v>0</v>
      </c>
      <c r="J711" s="400" t="str">
        <f t="shared" si="47"/>
        <v/>
      </c>
    </row>
    <row r="712" spans="6:10" ht="19.5" customHeight="1" x14ac:dyDescent="0.25">
      <c r="F712" s="406">
        <f t="shared" si="45"/>
        <v>0</v>
      </c>
      <c r="G712" s="399" t="str">
        <f t="shared" si="46"/>
        <v/>
      </c>
      <c r="H712" s="400">
        <f t="shared" si="48"/>
        <v>1956458.97</v>
      </c>
      <c r="I712" s="401">
        <f t="shared" si="49"/>
        <v>0</v>
      </c>
      <c r="J712" s="400" t="str">
        <f t="shared" si="47"/>
        <v/>
      </c>
    </row>
    <row r="713" spans="6:10" ht="19.5" customHeight="1" x14ac:dyDescent="0.25">
      <c r="F713" s="406">
        <f t="shared" si="45"/>
        <v>0</v>
      </c>
      <c r="G713" s="399" t="str">
        <f t="shared" si="46"/>
        <v/>
      </c>
      <c r="H713" s="400">
        <f t="shared" si="48"/>
        <v>1956458.97</v>
      </c>
      <c r="I713" s="401">
        <f t="shared" si="49"/>
        <v>0</v>
      </c>
      <c r="J713" s="400" t="str">
        <f t="shared" si="47"/>
        <v/>
      </c>
    </row>
    <row r="714" spans="6:10" ht="19.5" customHeight="1" x14ac:dyDescent="0.25">
      <c r="F714" s="406">
        <f t="shared" ref="F714:F777" si="50">IF(E714&gt;$C$4*1000,"Выборка",0)</f>
        <v>0</v>
      </c>
      <c r="G714" s="399" t="str">
        <f t="shared" ref="G714:G777" si="51">IF(F714=0,"",E714)</f>
        <v/>
      </c>
      <c r="H714" s="400">
        <f t="shared" si="48"/>
        <v>1956458.97</v>
      </c>
      <c r="I714" s="401">
        <f t="shared" si="49"/>
        <v>0</v>
      </c>
      <c r="J714" s="400" t="str">
        <f t="shared" ref="J714:J777" si="52">IF(I714=0,"",E714)</f>
        <v/>
      </c>
    </row>
    <row r="715" spans="6:10" ht="19.5" customHeight="1" x14ac:dyDescent="0.25">
      <c r="F715" s="406">
        <f t="shared" si="50"/>
        <v>0</v>
      </c>
      <c r="G715" s="399" t="str">
        <f t="shared" si="51"/>
        <v/>
      </c>
      <c r="H715" s="400">
        <f t="shared" ref="H715:H778" si="53">IF(F715=0,IF((I714=0)*AND(F714=0),H714+E715,IF((F714&lt;&gt;0)*AND((H714&lt;=$E$17)),H714+E715,E715)),H714)</f>
        <v>1956458.97</v>
      </c>
      <c r="I715" s="401">
        <f t="shared" ref="I715:I778" si="54">IF((H715&gt;$E$17)*AND(F715=0),"Выборка",0)</f>
        <v>0</v>
      </c>
      <c r="J715" s="400" t="str">
        <f t="shared" si="52"/>
        <v/>
      </c>
    </row>
    <row r="716" spans="6:10" ht="19.5" customHeight="1" x14ac:dyDescent="0.25">
      <c r="F716" s="406">
        <f t="shared" si="50"/>
        <v>0</v>
      </c>
      <c r="G716" s="399" t="str">
        <f t="shared" si="51"/>
        <v/>
      </c>
      <c r="H716" s="400">
        <f t="shared" si="53"/>
        <v>1956458.97</v>
      </c>
      <c r="I716" s="401">
        <f t="shared" si="54"/>
        <v>0</v>
      </c>
      <c r="J716" s="400" t="str">
        <f t="shared" si="52"/>
        <v/>
      </c>
    </row>
    <row r="717" spans="6:10" ht="19.5" customHeight="1" x14ac:dyDescent="0.25">
      <c r="F717" s="406">
        <f t="shared" si="50"/>
        <v>0</v>
      </c>
      <c r="G717" s="399" t="str">
        <f t="shared" si="51"/>
        <v/>
      </c>
      <c r="H717" s="400">
        <f t="shared" si="53"/>
        <v>1956458.97</v>
      </c>
      <c r="I717" s="401">
        <f t="shared" si="54"/>
        <v>0</v>
      </c>
      <c r="J717" s="400" t="str">
        <f t="shared" si="52"/>
        <v/>
      </c>
    </row>
    <row r="718" spans="6:10" ht="19.5" customHeight="1" x14ac:dyDescent="0.25">
      <c r="F718" s="406">
        <f t="shared" si="50"/>
        <v>0</v>
      </c>
      <c r="G718" s="399" t="str">
        <f t="shared" si="51"/>
        <v/>
      </c>
      <c r="H718" s="400">
        <f t="shared" si="53"/>
        <v>1956458.97</v>
      </c>
      <c r="I718" s="401">
        <f t="shared" si="54"/>
        <v>0</v>
      </c>
      <c r="J718" s="400" t="str">
        <f t="shared" si="52"/>
        <v/>
      </c>
    </row>
    <row r="719" spans="6:10" ht="19.5" customHeight="1" x14ac:dyDescent="0.25">
      <c r="F719" s="406">
        <f t="shared" si="50"/>
        <v>0</v>
      </c>
      <c r="G719" s="399" t="str">
        <f t="shared" si="51"/>
        <v/>
      </c>
      <c r="H719" s="400">
        <f t="shared" si="53"/>
        <v>1956458.97</v>
      </c>
      <c r="I719" s="401">
        <f t="shared" si="54"/>
        <v>0</v>
      </c>
      <c r="J719" s="400" t="str">
        <f t="shared" si="52"/>
        <v/>
      </c>
    </row>
    <row r="720" spans="6:10" ht="19.5" customHeight="1" x14ac:dyDescent="0.25">
      <c r="F720" s="406">
        <f t="shared" si="50"/>
        <v>0</v>
      </c>
      <c r="G720" s="399" t="str">
        <f t="shared" si="51"/>
        <v/>
      </c>
      <c r="H720" s="400">
        <f t="shared" si="53"/>
        <v>1956458.97</v>
      </c>
      <c r="I720" s="401">
        <f t="shared" si="54"/>
        <v>0</v>
      </c>
      <c r="J720" s="400" t="str">
        <f t="shared" si="52"/>
        <v/>
      </c>
    </row>
    <row r="721" spans="6:10" ht="19.5" customHeight="1" x14ac:dyDescent="0.25">
      <c r="F721" s="406">
        <f t="shared" si="50"/>
        <v>0</v>
      </c>
      <c r="G721" s="399" t="str">
        <f t="shared" si="51"/>
        <v/>
      </c>
      <c r="H721" s="400">
        <f t="shared" si="53"/>
        <v>1956458.97</v>
      </c>
      <c r="I721" s="401">
        <f t="shared" si="54"/>
        <v>0</v>
      </c>
      <c r="J721" s="400" t="str">
        <f t="shared" si="52"/>
        <v/>
      </c>
    </row>
    <row r="722" spans="6:10" ht="19.5" customHeight="1" x14ac:dyDescent="0.25">
      <c r="F722" s="406">
        <f t="shared" si="50"/>
        <v>0</v>
      </c>
      <c r="G722" s="399" t="str">
        <f t="shared" si="51"/>
        <v/>
      </c>
      <c r="H722" s="400">
        <f t="shared" si="53"/>
        <v>1956458.97</v>
      </c>
      <c r="I722" s="401">
        <f t="shared" si="54"/>
        <v>0</v>
      </c>
      <c r="J722" s="400" t="str">
        <f t="shared" si="52"/>
        <v/>
      </c>
    </row>
    <row r="723" spans="6:10" ht="19.5" customHeight="1" x14ac:dyDescent="0.25">
      <c r="F723" s="406">
        <f t="shared" si="50"/>
        <v>0</v>
      </c>
      <c r="G723" s="399" t="str">
        <f t="shared" si="51"/>
        <v/>
      </c>
      <c r="H723" s="400">
        <f t="shared" si="53"/>
        <v>1956458.97</v>
      </c>
      <c r="I723" s="401">
        <f t="shared" si="54"/>
        <v>0</v>
      </c>
      <c r="J723" s="400" t="str">
        <f t="shared" si="52"/>
        <v/>
      </c>
    </row>
    <row r="724" spans="6:10" ht="19.5" customHeight="1" x14ac:dyDescent="0.25">
      <c r="F724" s="406">
        <f t="shared" si="50"/>
        <v>0</v>
      </c>
      <c r="G724" s="399" t="str">
        <f t="shared" si="51"/>
        <v/>
      </c>
      <c r="H724" s="400">
        <f t="shared" si="53"/>
        <v>1956458.97</v>
      </c>
      <c r="I724" s="401">
        <f t="shared" si="54"/>
        <v>0</v>
      </c>
      <c r="J724" s="400" t="str">
        <f t="shared" si="52"/>
        <v/>
      </c>
    </row>
    <row r="725" spans="6:10" ht="19.5" customHeight="1" x14ac:dyDescent="0.25">
      <c r="F725" s="406">
        <f t="shared" si="50"/>
        <v>0</v>
      </c>
      <c r="G725" s="399" t="str">
        <f t="shared" si="51"/>
        <v/>
      </c>
      <c r="H725" s="400">
        <f t="shared" si="53"/>
        <v>1956458.97</v>
      </c>
      <c r="I725" s="401">
        <f t="shared" si="54"/>
        <v>0</v>
      </c>
      <c r="J725" s="400" t="str">
        <f t="shared" si="52"/>
        <v/>
      </c>
    </row>
    <row r="726" spans="6:10" ht="19.5" customHeight="1" x14ac:dyDescent="0.25">
      <c r="F726" s="406">
        <f t="shared" si="50"/>
        <v>0</v>
      </c>
      <c r="G726" s="399" t="str">
        <f t="shared" si="51"/>
        <v/>
      </c>
      <c r="H726" s="400">
        <f t="shared" si="53"/>
        <v>1956458.97</v>
      </c>
      <c r="I726" s="401">
        <f t="shared" si="54"/>
        <v>0</v>
      </c>
      <c r="J726" s="400" t="str">
        <f t="shared" si="52"/>
        <v/>
      </c>
    </row>
    <row r="727" spans="6:10" ht="19.5" customHeight="1" x14ac:dyDescent="0.25">
      <c r="F727" s="406">
        <f t="shared" si="50"/>
        <v>0</v>
      </c>
      <c r="G727" s="399" t="str">
        <f t="shared" si="51"/>
        <v/>
      </c>
      <c r="H727" s="400">
        <f t="shared" si="53"/>
        <v>1956458.97</v>
      </c>
      <c r="I727" s="401">
        <f t="shared" si="54"/>
        <v>0</v>
      </c>
      <c r="J727" s="400" t="str">
        <f t="shared" si="52"/>
        <v/>
      </c>
    </row>
    <row r="728" spans="6:10" ht="19.5" customHeight="1" x14ac:dyDescent="0.25">
      <c r="F728" s="406">
        <f t="shared" si="50"/>
        <v>0</v>
      </c>
      <c r="G728" s="399" t="str">
        <f t="shared" si="51"/>
        <v/>
      </c>
      <c r="H728" s="400">
        <f t="shared" si="53"/>
        <v>1956458.97</v>
      </c>
      <c r="I728" s="401">
        <f t="shared" si="54"/>
        <v>0</v>
      </c>
      <c r="J728" s="400" t="str">
        <f t="shared" si="52"/>
        <v/>
      </c>
    </row>
    <row r="729" spans="6:10" ht="19.5" customHeight="1" x14ac:dyDescent="0.25">
      <c r="F729" s="406">
        <f t="shared" si="50"/>
        <v>0</v>
      </c>
      <c r="G729" s="399" t="str">
        <f t="shared" si="51"/>
        <v/>
      </c>
      <c r="H729" s="400">
        <f t="shared" si="53"/>
        <v>1956458.97</v>
      </c>
      <c r="I729" s="401">
        <f t="shared" si="54"/>
        <v>0</v>
      </c>
      <c r="J729" s="400" t="str">
        <f t="shared" si="52"/>
        <v/>
      </c>
    </row>
    <row r="730" spans="6:10" ht="19.5" customHeight="1" x14ac:dyDescent="0.25">
      <c r="F730" s="406">
        <f t="shared" si="50"/>
        <v>0</v>
      </c>
      <c r="G730" s="399" t="str">
        <f t="shared" si="51"/>
        <v/>
      </c>
      <c r="H730" s="400">
        <f t="shared" si="53"/>
        <v>1956458.97</v>
      </c>
      <c r="I730" s="401">
        <f t="shared" si="54"/>
        <v>0</v>
      </c>
      <c r="J730" s="400" t="str">
        <f t="shared" si="52"/>
        <v/>
      </c>
    </row>
    <row r="731" spans="6:10" ht="19.5" customHeight="1" x14ac:dyDescent="0.25">
      <c r="F731" s="406">
        <f t="shared" si="50"/>
        <v>0</v>
      </c>
      <c r="G731" s="399" t="str">
        <f t="shared" si="51"/>
        <v/>
      </c>
      <c r="H731" s="400">
        <f t="shared" si="53"/>
        <v>1956458.97</v>
      </c>
      <c r="I731" s="401">
        <f t="shared" si="54"/>
        <v>0</v>
      </c>
      <c r="J731" s="400" t="str">
        <f t="shared" si="52"/>
        <v/>
      </c>
    </row>
    <row r="732" spans="6:10" ht="19.5" customHeight="1" x14ac:dyDescent="0.25">
      <c r="F732" s="406">
        <f t="shared" si="50"/>
        <v>0</v>
      </c>
      <c r="G732" s="399" t="str">
        <f t="shared" si="51"/>
        <v/>
      </c>
      <c r="H732" s="400">
        <f t="shared" si="53"/>
        <v>1956458.97</v>
      </c>
      <c r="I732" s="401">
        <f t="shared" si="54"/>
        <v>0</v>
      </c>
      <c r="J732" s="400" t="str">
        <f t="shared" si="52"/>
        <v/>
      </c>
    </row>
    <row r="733" spans="6:10" ht="19.5" customHeight="1" x14ac:dyDescent="0.25">
      <c r="F733" s="406">
        <f t="shared" si="50"/>
        <v>0</v>
      </c>
      <c r="G733" s="399" t="str">
        <f t="shared" si="51"/>
        <v/>
      </c>
      <c r="H733" s="400">
        <f t="shared" si="53"/>
        <v>1956458.97</v>
      </c>
      <c r="I733" s="401">
        <f t="shared" si="54"/>
        <v>0</v>
      </c>
      <c r="J733" s="400" t="str">
        <f t="shared" si="52"/>
        <v/>
      </c>
    </row>
    <row r="734" spans="6:10" ht="19.5" customHeight="1" x14ac:dyDescent="0.25">
      <c r="F734" s="406">
        <f t="shared" si="50"/>
        <v>0</v>
      </c>
      <c r="G734" s="399" t="str">
        <f t="shared" si="51"/>
        <v/>
      </c>
      <c r="H734" s="400">
        <f t="shared" si="53"/>
        <v>1956458.97</v>
      </c>
      <c r="I734" s="401">
        <f t="shared" si="54"/>
        <v>0</v>
      </c>
      <c r="J734" s="400" t="str">
        <f t="shared" si="52"/>
        <v/>
      </c>
    </row>
    <row r="735" spans="6:10" ht="19.5" customHeight="1" x14ac:dyDescent="0.25">
      <c r="F735" s="406">
        <f t="shared" si="50"/>
        <v>0</v>
      </c>
      <c r="G735" s="399" t="str">
        <f t="shared" si="51"/>
        <v/>
      </c>
      <c r="H735" s="400">
        <f t="shared" si="53"/>
        <v>1956458.97</v>
      </c>
      <c r="I735" s="401">
        <f t="shared" si="54"/>
        <v>0</v>
      </c>
      <c r="J735" s="400" t="str">
        <f t="shared" si="52"/>
        <v/>
      </c>
    </row>
    <row r="736" spans="6:10" ht="19.5" customHeight="1" x14ac:dyDescent="0.25">
      <c r="F736" s="406">
        <f t="shared" si="50"/>
        <v>0</v>
      </c>
      <c r="G736" s="399" t="str">
        <f t="shared" si="51"/>
        <v/>
      </c>
      <c r="H736" s="400">
        <f t="shared" si="53"/>
        <v>1956458.97</v>
      </c>
      <c r="I736" s="401">
        <f t="shared" si="54"/>
        <v>0</v>
      </c>
      <c r="J736" s="400" t="str">
        <f t="shared" si="52"/>
        <v/>
      </c>
    </row>
    <row r="737" spans="6:10" ht="19.5" customHeight="1" x14ac:dyDescent="0.25">
      <c r="F737" s="406">
        <f t="shared" si="50"/>
        <v>0</v>
      </c>
      <c r="G737" s="399" t="str">
        <f t="shared" si="51"/>
        <v/>
      </c>
      <c r="H737" s="400">
        <f t="shared" si="53"/>
        <v>1956458.97</v>
      </c>
      <c r="I737" s="401">
        <f t="shared" si="54"/>
        <v>0</v>
      </c>
      <c r="J737" s="400" t="str">
        <f t="shared" si="52"/>
        <v/>
      </c>
    </row>
    <row r="738" spans="6:10" ht="19.5" customHeight="1" x14ac:dyDescent="0.25">
      <c r="F738" s="406">
        <f t="shared" si="50"/>
        <v>0</v>
      </c>
      <c r="G738" s="399" t="str">
        <f t="shared" si="51"/>
        <v/>
      </c>
      <c r="H738" s="400">
        <f t="shared" si="53"/>
        <v>1956458.97</v>
      </c>
      <c r="I738" s="401">
        <f t="shared" si="54"/>
        <v>0</v>
      </c>
      <c r="J738" s="400" t="str">
        <f t="shared" si="52"/>
        <v/>
      </c>
    </row>
    <row r="739" spans="6:10" ht="19.5" customHeight="1" x14ac:dyDescent="0.25">
      <c r="F739" s="406">
        <f t="shared" si="50"/>
        <v>0</v>
      </c>
      <c r="G739" s="399" t="str">
        <f t="shared" si="51"/>
        <v/>
      </c>
      <c r="H739" s="400">
        <f t="shared" si="53"/>
        <v>1956458.97</v>
      </c>
      <c r="I739" s="401">
        <f t="shared" si="54"/>
        <v>0</v>
      </c>
      <c r="J739" s="400" t="str">
        <f t="shared" si="52"/>
        <v/>
      </c>
    </row>
    <row r="740" spans="6:10" ht="19.5" customHeight="1" x14ac:dyDescent="0.25">
      <c r="F740" s="406">
        <f t="shared" si="50"/>
        <v>0</v>
      </c>
      <c r="G740" s="399" t="str">
        <f t="shared" si="51"/>
        <v/>
      </c>
      <c r="H740" s="400">
        <f t="shared" si="53"/>
        <v>1956458.97</v>
      </c>
      <c r="I740" s="401">
        <f t="shared" si="54"/>
        <v>0</v>
      </c>
      <c r="J740" s="400" t="str">
        <f t="shared" si="52"/>
        <v/>
      </c>
    </row>
    <row r="741" spans="6:10" ht="19.5" customHeight="1" x14ac:dyDescent="0.25">
      <c r="F741" s="406">
        <f t="shared" si="50"/>
        <v>0</v>
      </c>
      <c r="G741" s="399" t="str">
        <f t="shared" si="51"/>
        <v/>
      </c>
      <c r="H741" s="400">
        <f t="shared" si="53"/>
        <v>1956458.97</v>
      </c>
      <c r="I741" s="401">
        <f t="shared" si="54"/>
        <v>0</v>
      </c>
      <c r="J741" s="400" t="str">
        <f t="shared" si="52"/>
        <v/>
      </c>
    </row>
    <row r="742" spans="6:10" ht="19.5" customHeight="1" x14ac:dyDescent="0.25">
      <c r="F742" s="406">
        <f t="shared" si="50"/>
        <v>0</v>
      </c>
      <c r="G742" s="399" t="str">
        <f t="shared" si="51"/>
        <v/>
      </c>
      <c r="H742" s="400">
        <f t="shared" si="53"/>
        <v>1956458.97</v>
      </c>
      <c r="I742" s="401">
        <f t="shared" si="54"/>
        <v>0</v>
      </c>
      <c r="J742" s="400" t="str">
        <f t="shared" si="52"/>
        <v/>
      </c>
    </row>
    <row r="743" spans="6:10" ht="19.5" customHeight="1" x14ac:dyDescent="0.25">
      <c r="F743" s="406">
        <f t="shared" si="50"/>
        <v>0</v>
      </c>
      <c r="G743" s="399" t="str">
        <f t="shared" si="51"/>
        <v/>
      </c>
      <c r="H743" s="400">
        <f t="shared" si="53"/>
        <v>1956458.97</v>
      </c>
      <c r="I743" s="401">
        <f t="shared" si="54"/>
        <v>0</v>
      </c>
      <c r="J743" s="400" t="str">
        <f t="shared" si="52"/>
        <v/>
      </c>
    </row>
    <row r="744" spans="6:10" ht="19.5" customHeight="1" x14ac:dyDescent="0.25">
      <c r="F744" s="406">
        <f t="shared" si="50"/>
        <v>0</v>
      </c>
      <c r="G744" s="399" t="str">
        <f t="shared" si="51"/>
        <v/>
      </c>
      <c r="H744" s="400">
        <f t="shared" si="53"/>
        <v>1956458.97</v>
      </c>
      <c r="I744" s="401">
        <f t="shared" si="54"/>
        <v>0</v>
      </c>
      <c r="J744" s="400" t="str">
        <f t="shared" si="52"/>
        <v/>
      </c>
    </row>
    <row r="745" spans="6:10" ht="19.5" customHeight="1" x14ac:dyDescent="0.25">
      <c r="F745" s="406">
        <f t="shared" si="50"/>
        <v>0</v>
      </c>
      <c r="G745" s="399" t="str">
        <f t="shared" si="51"/>
        <v/>
      </c>
      <c r="H745" s="400">
        <f t="shared" si="53"/>
        <v>1956458.97</v>
      </c>
      <c r="I745" s="401">
        <f t="shared" si="54"/>
        <v>0</v>
      </c>
      <c r="J745" s="400" t="str">
        <f t="shared" si="52"/>
        <v/>
      </c>
    </row>
    <row r="746" spans="6:10" ht="19.5" customHeight="1" x14ac:dyDescent="0.25">
      <c r="F746" s="406">
        <f t="shared" si="50"/>
        <v>0</v>
      </c>
      <c r="G746" s="399" t="str">
        <f t="shared" si="51"/>
        <v/>
      </c>
      <c r="H746" s="400">
        <f t="shared" si="53"/>
        <v>1956458.97</v>
      </c>
      <c r="I746" s="401">
        <f t="shared" si="54"/>
        <v>0</v>
      </c>
      <c r="J746" s="400" t="str">
        <f t="shared" si="52"/>
        <v/>
      </c>
    </row>
    <row r="747" spans="6:10" ht="19.5" customHeight="1" x14ac:dyDescent="0.25">
      <c r="F747" s="406">
        <f t="shared" si="50"/>
        <v>0</v>
      </c>
      <c r="G747" s="399" t="str">
        <f t="shared" si="51"/>
        <v/>
      </c>
      <c r="H747" s="400">
        <f t="shared" si="53"/>
        <v>1956458.97</v>
      </c>
      <c r="I747" s="401">
        <f t="shared" si="54"/>
        <v>0</v>
      </c>
      <c r="J747" s="400" t="str">
        <f t="shared" si="52"/>
        <v/>
      </c>
    </row>
    <row r="748" spans="6:10" ht="19.5" customHeight="1" x14ac:dyDescent="0.25">
      <c r="F748" s="406">
        <f t="shared" si="50"/>
        <v>0</v>
      </c>
      <c r="G748" s="399" t="str">
        <f t="shared" si="51"/>
        <v/>
      </c>
      <c r="H748" s="400">
        <f t="shared" si="53"/>
        <v>1956458.97</v>
      </c>
      <c r="I748" s="401">
        <f t="shared" si="54"/>
        <v>0</v>
      </c>
      <c r="J748" s="400" t="str">
        <f t="shared" si="52"/>
        <v/>
      </c>
    </row>
    <row r="749" spans="6:10" ht="19.5" customHeight="1" x14ac:dyDescent="0.25">
      <c r="F749" s="406">
        <f t="shared" si="50"/>
        <v>0</v>
      </c>
      <c r="G749" s="399" t="str">
        <f t="shared" si="51"/>
        <v/>
      </c>
      <c r="H749" s="400">
        <f t="shared" si="53"/>
        <v>1956458.97</v>
      </c>
      <c r="I749" s="401">
        <f t="shared" si="54"/>
        <v>0</v>
      </c>
      <c r="J749" s="400" t="str">
        <f t="shared" si="52"/>
        <v/>
      </c>
    </row>
    <row r="750" spans="6:10" ht="19.5" customHeight="1" x14ac:dyDescent="0.25">
      <c r="F750" s="406">
        <f t="shared" si="50"/>
        <v>0</v>
      </c>
      <c r="G750" s="399" t="str">
        <f t="shared" si="51"/>
        <v/>
      </c>
      <c r="H750" s="400">
        <f t="shared" si="53"/>
        <v>1956458.97</v>
      </c>
      <c r="I750" s="401">
        <f t="shared" si="54"/>
        <v>0</v>
      </c>
      <c r="J750" s="400" t="str">
        <f t="shared" si="52"/>
        <v/>
      </c>
    </row>
    <row r="751" spans="6:10" ht="19.5" customHeight="1" x14ac:dyDescent="0.25">
      <c r="F751" s="406">
        <f t="shared" si="50"/>
        <v>0</v>
      </c>
      <c r="G751" s="399" t="str">
        <f t="shared" si="51"/>
        <v/>
      </c>
      <c r="H751" s="400">
        <f t="shared" si="53"/>
        <v>1956458.97</v>
      </c>
      <c r="I751" s="401">
        <f t="shared" si="54"/>
        <v>0</v>
      </c>
      <c r="J751" s="400" t="str">
        <f t="shared" si="52"/>
        <v/>
      </c>
    </row>
    <row r="752" spans="6:10" ht="19.5" customHeight="1" x14ac:dyDescent="0.25">
      <c r="F752" s="406">
        <f t="shared" si="50"/>
        <v>0</v>
      </c>
      <c r="G752" s="399" t="str">
        <f t="shared" si="51"/>
        <v/>
      </c>
      <c r="H752" s="400">
        <f t="shared" si="53"/>
        <v>1956458.97</v>
      </c>
      <c r="I752" s="401">
        <f t="shared" si="54"/>
        <v>0</v>
      </c>
      <c r="J752" s="400" t="str">
        <f t="shared" si="52"/>
        <v/>
      </c>
    </row>
    <row r="753" spans="6:10" ht="19.5" customHeight="1" x14ac:dyDescent="0.25">
      <c r="F753" s="406">
        <f t="shared" si="50"/>
        <v>0</v>
      </c>
      <c r="G753" s="399" t="str">
        <f t="shared" si="51"/>
        <v/>
      </c>
      <c r="H753" s="400">
        <f t="shared" si="53"/>
        <v>1956458.97</v>
      </c>
      <c r="I753" s="401">
        <f t="shared" si="54"/>
        <v>0</v>
      </c>
      <c r="J753" s="400" t="str">
        <f t="shared" si="52"/>
        <v/>
      </c>
    </row>
    <row r="754" spans="6:10" ht="19.5" customHeight="1" x14ac:dyDescent="0.25">
      <c r="F754" s="406">
        <f t="shared" si="50"/>
        <v>0</v>
      </c>
      <c r="G754" s="399" t="str">
        <f t="shared" si="51"/>
        <v/>
      </c>
      <c r="H754" s="400">
        <f t="shared" si="53"/>
        <v>1956458.97</v>
      </c>
      <c r="I754" s="401">
        <f t="shared" si="54"/>
        <v>0</v>
      </c>
      <c r="J754" s="400" t="str">
        <f t="shared" si="52"/>
        <v/>
      </c>
    </row>
    <row r="755" spans="6:10" ht="19.5" customHeight="1" x14ac:dyDescent="0.25">
      <c r="F755" s="406">
        <f t="shared" si="50"/>
        <v>0</v>
      </c>
      <c r="G755" s="399" t="str">
        <f t="shared" si="51"/>
        <v/>
      </c>
      <c r="H755" s="400">
        <f t="shared" si="53"/>
        <v>1956458.97</v>
      </c>
      <c r="I755" s="401">
        <f t="shared" si="54"/>
        <v>0</v>
      </c>
      <c r="J755" s="400" t="str">
        <f t="shared" si="52"/>
        <v/>
      </c>
    </row>
    <row r="756" spans="6:10" ht="19.5" customHeight="1" x14ac:dyDescent="0.25">
      <c r="F756" s="406">
        <f t="shared" si="50"/>
        <v>0</v>
      </c>
      <c r="G756" s="399" t="str">
        <f t="shared" si="51"/>
        <v/>
      </c>
      <c r="H756" s="400">
        <f t="shared" si="53"/>
        <v>1956458.97</v>
      </c>
      <c r="I756" s="401">
        <f t="shared" si="54"/>
        <v>0</v>
      </c>
      <c r="J756" s="400" t="str">
        <f t="shared" si="52"/>
        <v/>
      </c>
    </row>
    <row r="757" spans="6:10" ht="19.5" customHeight="1" x14ac:dyDescent="0.25">
      <c r="F757" s="406">
        <f t="shared" si="50"/>
        <v>0</v>
      </c>
      <c r="G757" s="399" t="str">
        <f t="shared" si="51"/>
        <v/>
      </c>
      <c r="H757" s="400">
        <f t="shared" si="53"/>
        <v>1956458.97</v>
      </c>
      <c r="I757" s="401">
        <f t="shared" si="54"/>
        <v>0</v>
      </c>
      <c r="J757" s="400" t="str">
        <f t="shared" si="52"/>
        <v/>
      </c>
    </row>
    <row r="758" spans="6:10" ht="19.5" customHeight="1" x14ac:dyDescent="0.25">
      <c r="F758" s="406">
        <f t="shared" si="50"/>
        <v>0</v>
      </c>
      <c r="G758" s="399" t="str">
        <f t="shared" si="51"/>
        <v/>
      </c>
      <c r="H758" s="400">
        <f t="shared" si="53"/>
        <v>1956458.97</v>
      </c>
      <c r="I758" s="401">
        <f t="shared" si="54"/>
        <v>0</v>
      </c>
      <c r="J758" s="400" t="str">
        <f t="shared" si="52"/>
        <v/>
      </c>
    </row>
    <row r="759" spans="6:10" ht="19.5" customHeight="1" x14ac:dyDescent="0.25">
      <c r="F759" s="406">
        <f t="shared" si="50"/>
        <v>0</v>
      </c>
      <c r="G759" s="399" t="str">
        <f t="shared" si="51"/>
        <v/>
      </c>
      <c r="H759" s="400">
        <f t="shared" si="53"/>
        <v>1956458.97</v>
      </c>
      <c r="I759" s="401">
        <f t="shared" si="54"/>
        <v>0</v>
      </c>
      <c r="J759" s="400" t="str">
        <f t="shared" si="52"/>
        <v/>
      </c>
    </row>
    <row r="760" spans="6:10" ht="19.5" customHeight="1" x14ac:dyDescent="0.25">
      <c r="F760" s="406">
        <f t="shared" si="50"/>
        <v>0</v>
      </c>
      <c r="G760" s="399" t="str">
        <f t="shared" si="51"/>
        <v/>
      </c>
      <c r="H760" s="400">
        <f t="shared" si="53"/>
        <v>1956458.97</v>
      </c>
      <c r="I760" s="401">
        <f t="shared" si="54"/>
        <v>0</v>
      </c>
      <c r="J760" s="400" t="str">
        <f t="shared" si="52"/>
        <v/>
      </c>
    </row>
    <row r="761" spans="6:10" ht="19.5" customHeight="1" x14ac:dyDescent="0.25">
      <c r="F761" s="406">
        <f t="shared" si="50"/>
        <v>0</v>
      </c>
      <c r="G761" s="399" t="str">
        <f t="shared" si="51"/>
        <v/>
      </c>
      <c r="H761" s="400">
        <f t="shared" si="53"/>
        <v>1956458.97</v>
      </c>
      <c r="I761" s="401">
        <f t="shared" si="54"/>
        <v>0</v>
      </c>
      <c r="J761" s="400" t="str">
        <f t="shared" si="52"/>
        <v/>
      </c>
    </row>
    <row r="762" spans="6:10" ht="19.5" customHeight="1" x14ac:dyDescent="0.25">
      <c r="F762" s="406">
        <f t="shared" si="50"/>
        <v>0</v>
      </c>
      <c r="G762" s="399" t="str">
        <f t="shared" si="51"/>
        <v/>
      </c>
      <c r="H762" s="400">
        <f t="shared" si="53"/>
        <v>1956458.97</v>
      </c>
      <c r="I762" s="401">
        <f t="shared" si="54"/>
        <v>0</v>
      </c>
      <c r="J762" s="400" t="str">
        <f t="shared" si="52"/>
        <v/>
      </c>
    </row>
    <row r="763" spans="6:10" ht="19.5" customHeight="1" x14ac:dyDescent="0.25">
      <c r="F763" s="406">
        <f t="shared" si="50"/>
        <v>0</v>
      </c>
      <c r="G763" s="399" t="str">
        <f t="shared" si="51"/>
        <v/>
      </c>
      <c r="H763" s="400">
        <f t="shared" si="53"/>
        <v>1956458.97</v>
      </c>
      <c r="I763" s="401">
        <f t="shared" si="54"/>
        <v>0</v>
      </c>
      <c r="J763" s="400" t="str">
        <f t="shared" si="52"/>
        <v/>
      </c>
    </row>
    <row r="764" spans="6:10" ht="19.5" customHeight="1" x14ac:dyDescent="0.25">
      <c r="F764" s="406">
        <f t="shared" si="50"/>
        <v>0</v>
      </c>
      <c r="G764" s="399" t="str">
        <f t="shared" si="51"/>
        <v/>
      </c>
      <c r="H764" s="400">
        <f t="shared" si="53"/>
        <v>1956458.97</v>
      </c>
      <c r="I764" s="401">
        <f t="shared" si="54"/>
        <v>0</v>
      </c>
      <c r="J764" s="400" t="str">
        <f t="shared" si="52"/>
        <v/>
      </c>
    </row>
    <row r="765" spans="6:10" ht="19.5" customHeight="1" x14ac:dyDescent="0.25">
      <c r="F765" s="406">
        <f t="shared" si="50"/>
        <v>0</v>
      </c>
      <c r="G765" s="399" t="str">
        <f t="shared" si="51"/>
        <v/>
      </c>
      <c r="H765" s="400">
        <f t="shared" si="53"/>
        <v>1956458.97</v>
      </c>
      <c r="I765" s="401">
        <f t="shared" si="54"/>
        <v>0</v>
      </c>
      <c r="J765" s="400" t="str">
        <f t="shared" si="52"/>
        <v/>
      </c>
    </row>
    <row r="766" spans="6:10" ht="19.5" customHeight="1" x14ac:dyDescent="0.25">
      <c r="F766" s="406">
        <f t="shared" si="50"/>
        <v>0</v>
      </c>
      <c r="G766" s="399" t="str">
        <f t="shared" si="51"/>
        <v/>
      </c>
      <c r="H766" s="400">
        <f t="shared" si="53"/>
        <v>1956458.97</v>
      </c>
      <c r="I766" s="401">
        <f t="shared" si="54"/>
        <v>0</v>
      </c>
      <c r="J766" s="400" t="str">
        <f t="shared" si="52"/>
        <v/>
      </c>
    </row>
    <row r="767" spans="6:10" ht="19.5" customHeight="1" x14ac:dyDescent="0.25">
      <c r="F767" s="406">
        <f t="shared" si="50"/>
        <v>0</v>
      </c>
      <c r="G767" s="399" t="str">
        <f t="shared" si="51"/>
        <v/>
      </c>
      <c r="H767" s="400">
        <f t="shared" si="53"/>
        <v>1956458.97</v>
      </c>
      <c r="I767" s="401">
        <f t="shared" si="54"/>
        <v>0</v>
      </c>
      <c r="J767" s="400" t="str">
        <f t="shared" si="52"/>
        <v/>
      </c>
    </row>
    <row r="768" spans="6:10" ht="19.5" customHeight="1" x14ac:dyDescent="0.25">
      <c r="F768" s="406">
        <f t="shared" si="50"/>
        <v>0</v>
      </c>
      <c r="G768" s="399" t="str">
        <f t="shared" si="51"/>
        <v/>
      </c>
      <c r="H768" s="400">
        <f t="shared" si="53"/>
        <v>1956458.97</v>
      </c>
      <c r="I768" s="401">
        <f t="shared" si="54"/>
        <v>0</v>
      </c>
      <c r="J768" s="400" t="str">
        <f t="shared" si="52"/>
        <v/>
      </c>
    </row>
    <row r="769" spans="6:10" ht="19.5" customHeight="1" x14ac:dyDescent="0.25">
      <c r="F769" s="406">
        <f t="shared" si="50"/>
        <v>0</v>
      </c>
      <c r="G769" s="399" t="str">
        <f t="shared" si="51"/>
        <v/>
      </c>
      <c r="H769" s="400">
        <f t="shared" si="53"/>
        <v>1956458.97</v>
      </c>
      <c r="I769" s="401">
        <f t="shared" si="54"/>
        <v>0</v>
      </c>
      <c r="J769" s="400" t="str">
        <f t="shared" si="52"/>
        <v/>
      </c>
    </row>
    <row r="770" spans="6:10" ht="19.5" customHeight="1" x14ac:dyDescent="0.25">
      <c r="F770" s="406">
        <f t="shared" si="50"/>
        <v>0</v>
      </c>
      <c r="G770" s="399" t="str">
        <f t="shared" si="51"/>
        <v/>
      </c>
      <c r="H770" s="400">
        <f t="shared" si="53"/>
        <v>1956458.97</v>
      </c>
      <c r="I770" s="401">
        <f t="shared" si="54"/>
        <v>0</v>
      </c>
      <c r="J770" s="400" t="str">
        <f t="shared" si="52"/>
        <v/>
      </c>
    </row>
    <row r="771" spans="6:10" ht="19.5" customHeight="1" x14ac:dyDescent="0.25">
      <c r="F771" s="406">
        <f t="shared" si="50"/>
        <v>0</v>
      </c>
      <c r="G771" s="399" t="str">
        <f t="shared" si="51"/>
        <v/>
      </c>
      <c r="H771" s="400">
        <f t="shared" si="53"/>
        <v>1956458.97</v>
      </c>
      <c r="I771" s="401">
        <f t="shared" si="54"/>
        <v>0</v>
      </c>
      <c r="J771" s="400" t="str">
        <f t="shared" si="52"/>
        <v/>
      </c>
    </row>
    <row r="772" spans="6:10" ht="19.5" customHeight="1" x14ac:dyDescent="0.25">
      <c r="F772" s="406">
        <f t="shared" si="50"/>
        <v>0</v>
      </c>
      <c r="G772" s="399" t="str">
        <f t="shared" si="51"/>
        <v/>
      </c>
      <c r="H772" s="400">
        <f t="shared" si="53"/>
        <v>1956458.97</v>
      </c>
      <c r="I772" s="401">
        <f t="shared" si="54"/>
        <v>0</v>
      </c>
      <c r="J772" s="400" t="str">
        <f t="shared" si="52"/>
        <v/>
      </c>
    </row>
    <row r="773" spans="6:10" ht="19.5" customHeight="1" x14ac:dyDescent="0.25">
      <c r="F773" s="406">
        <f t="shared" si="50"/>
        <v>0</v>
      </c>
      <c r="G773" s="399" t="str">
        <f t="shared" si="51"/>
        <v/>
      </c>
      <c r="H773" s="400">
        <f t="shared" si="53"/>
        <v>1956458.97</v>
      </c>
      <c r="I773" s="401">
        <f t="shared" si="54"/>
        <v>0</v>
      </c>
      <c r="J773" s="400" t="str">
        <f t="shared" si="52"/>
        <v/>
      </c>
    </row>
    <row r="774" spans="6:10" ht="19.5" customHeight="1" x14ac:dyDescent="0.25">
      <c r="F774" s="406">
        <f t="shared" si="50"/>
        <v>0</v>
      </c>
      <c r="G774" s="399" t="str">
        <f t="shared" si="51"/>
        <v/>
      </c>
      <c r="H774" s="400">
        <f t="shared" si="53"/>
        <v>1956458.97</v>
      </c>
      <c r="I774" s="401">
        <f t="shared" si="54"/>
        <v>0</v>
      </c>
      <c r="J774" s="400" t="str">
        <f t="shared" si="52"/>
        <v/>
      </c>
    </row>
    <row r="775" spans="6:10" ht="19.5" customHeight="1" x14ac:dyDescent="0.25">
      <c r="F775" s="406">
        <f t="shared" si="50"/>
        <v>0</v>
      </c>
      <c r="G775" s="399" t="str">
        <f t="shared" si="51"/>
        <v/>
      </c>
      <c r="H775" s="400">
        <f t="shared" si="53"/>
        <v>1956458.97</v>
      </c>
      <c r="I775" s="401">
        <f t="shared" si="54"/>
        <v>0</v>
      </c>
      <c r="J775" s="400" t="str">
        <f t="shared" si="52"/>
        <v/>
      </c>
    </row>
    <row r="776" spans="6:10" ht="19.5" customHeight="1" x14ac:dyDescent="0.25">
      <c r="F776" s="406">
        <f t="shared" si="50"/>
        <v>0</v>
      </c>
      <c r="G776" s="399" t="str">
        <f t="shared" si="51"/>
        <v/>
      </c>
      <c r="H776" s="400">
        <f t="shared" si="53"/>
        <v>1956458.97</v>
      </c>
      <c r="I776" s="401">
        <f t="shared" si="54"/>
        <v>0</v>
      </c>
      <c r="J776" s="400" t="str">
        <f t="shared" si="52"/>
        <v/>
      </c>
    </row>
    <row r="777" spans="6:10" ht="19.5" customHeight="1" x14ac:dyDescent="0.25">
      <c r="F777" s="406">
        <f t="shared" si="50"/>
        <v>0</v>
      </c>
      <c r="G777" s="399" t="str">
        <f t="shared" si="51"/>
        <v/>
      </c>
      <c r="H777" s="400">
        <f t="shared" si="53"/>
        <v>1956458.97</v>
      </c>
      <c r="I777" s="401">
        <f t="shared" si="54"/>
        <v>0</v>
      </c>
      <c r="J777" s="400" t="str">
        <f t="shared" si="52"/>
        <v/>
      </c>
    </row>
    <row r="778" spans="6:10" ht="19.5" customHeight="1" x14ac:dyDescent="0.25">
      <c r="F778" s="406">
        <f t="shared" ref="F778:F841" si="55">IF(E778&gt;$C$4*1000,"Выборка",0)</f>
        <v>0</v>
      </c>
      <c r="G778" s="399" t="str">
        <f t="shared" ref="G778:G841" si="56">IF(F778=0,"",E778)</f>
        <v/>
      </c>
      <c r="H778" s="400">
        <f t="shared" si="53"/>
        <v>1956458.97</v>
      </c>
      <c r="I778" s="401">
        <f t="shared" si="54"/>
        <v>0</v>
      </c>
      <c r="J778" s="400" t="str">
        <f t="shared" ref="J778:J841" si="57">IF(I778=0,"",E778)</f>
        <v/>
      </c>
    </row>
    <row r="779" spans="6:10" ht="19.5" customHeight="1" x14ac:dyDescent="0.25">
      <c r="F779" s="406">
        <f t="shared" si="55"/>
        <v>0</v>
      </c>
      <c r="G779" s="399" t="str">
        <f t="shared" si="56"/>
        <v/>
      </c>
      <c r="H779" s="400">
        <f t="shared" ref="H779:H842" si="58">IF(F779=0,IF((I778=0)*AND(F778=0),H778+E779,IF((F778&lt;&gt;0)*AND((H778&lt;=$E$17)),H778+E779,E779)),H778)</f>
        <v>1956458.97</v>
      </c>
      <c r="I779" s="401">
        <f t="shared" ref="I779:I842" si="59">IF((H779&gt;$E$17)*AND(F779=0),"Выборка",0)</f>
        <v>0</v>
      </c>
      <c r="J779" s="400" t="str">
        <f t="shared" si="57"/>
        <v/>
      </c>
    </row>
    <row r="780" spans="6:10" ht="19.5" customHeight="1" x14ac:dyDescent="0.25">
      <c r="F780" s="406">
        <f t="shared" si="55"/>
        <v>0</v>
      </c>
      <c r="G780" s="399" t="str">
        <f t="shared" si="56"/>
        <v/>
      </c>
      <c r="H780" s="400">
        <f t="shared" si="58"/>
        <v>1956458.97</v>
      </c>
      <c r="I780" s="401">
        <f t="shared" si="59"/>
        <v>0</v>
      </c>
      <c r="J780" s="400" t="str">
        <f t="shared" si="57"/>
        <v/>
      </c>
    </row>
    <row r="781" spans="6:10" ht="19.5" customHeight="1" x14ac:dyDescent="0.25">
      <c r="F781" s="406">
        <f t="shared" si="55"/>
        <v>0</v>
      </c>
      <c r="G781" s="399" t="str">
        <f t="shared" si="56"/>
        <v/>
      </c>
      <c r="H781" s="400">
        <f t="shared" si="58"/>
        <v>1956458.97</v>
      </c>
      <c r="I781" s="401">
        <f t="shared" si="59"/>
        <v>0</v>
      </c>
      <c r="J781" s="400" t="str">
        <f t="shared" si="57"/>
        <v/>
      </c>
    </row>
    <row r="782" spans="6:10" ht="19.5" customHeight="1" x14ac:dyDescent="0.25">
      <c r="F782" s="406">
        <f t="shared" si="55"/>
        <v>0</v>
      </c>
      <c r="G782" s="399" t="str">
        <f t="shared" si="56"/>
        <v/>
      </c>
      <c r="H782" s="400">
        <f t="shared" si="58"/>
        <v>1956458.97</v>
      </c>
      <c r="I782" s="401">
        <f t="shared" si="59"/>
        <v>0</v>
      </c>
      <c r="J782" s="400" t="str">
        <f t="shared" si="57"/>
        <v/>
      </c>
    </row>
    <row r="783" spans="6:10" ht="19.5" customHeight="1" x14ac:dyDescent="0.25">
      <c r="F783" s="406">
        <f t="shared" si="55"/>
        <v>0</v>
      </c>
      <c r="G783" s="399" t="str">
        <f t="shared" si="56"/>
        <v/>
      </c>
      <c r="H783" s="400">
        <f t="shared" si="58"/>
        <v>1956458.97</v>
      </c>
      <c r="I783" s="401">
        <f t="shared" si="59"/>
        <v>0</v>
      </c>
      <c r="J783" s="400" t="str">
        <f t="shared" si="57"/>
        <v/>
      </c>
    </row>
    <row r="784" spans="6:10" ht="19.5" customHeight="1" x14ac:dyDescent="0.25">
      <c r="F784" s="406">
        <f t="shared" si="55"/>
        <v>0</v>
      </c>
      <c r="G784" s="399" t="str">
        <f t="shared" si="56"/>
        <v/>
      </c>
      <c r="H784" s="400">
        <f t="shared" si="58"/>
        <v>1956458.97</v>
      </c>
      <c r="I784" s="401">
        <f t="shared" si="59"/>
        <v>0</v>
      </c>
      <c r="J784" s="400" t="str">
        <f t="shared" si="57"/>
        <v/>
      </c>
    </row>
    <row r="785" spans="6:10" ht="19.5" customHeight="1" x14ac:dyDescent="0.25">
      <c r="F785" s="406">
        <f t="shared" si="55"/>
        <v>0</v>
      </c>
      <c r="G785" s="399" t="str">
        <f t="shared" si="56"/>
        <v/>
      </c>
      <c r="H785" s="400">
        <f t="shared" si="58"/>
        <v>1956458.97</v>
      </c>
      <c r="I785" s="401">
        <f t="shared" si="59"/>
        <v>0</v>
      </c>
      <c r="J785" s="400" t="str">
        <f t="shared" si="57"/>
        <v/>
      </c>
    </row>
    <row r="786" spans="6:10" ht="19.5" customHeight="1" x14ac:dyDescent="0.25">
      <c r="F786" s="406">
        <f t="shared" si="55"/>
        <v>0</v>
      </c>
      <c r="G786" s="399" t="str">
        <f t="shared" si="56"/>
        <v/>
      </c>
      <c r="H786" s="400">
        <f t="shared" si="58"/>
        <v>1956458.97</v>
      </c>
      <c r="I786" s="401">
        <f t="shared" si="59"/>
        <v>0</v>
      </c>
      <c r="J786" s="400" t="str">
        <f t="shared" si="57"/>
        <v/>
      </c>
    </row>
    <row r="787" spans="6:10" ht="19.5" customHeight="1" x14ac:dyDescent="0.25">
      <c r="F787" s="406">
        <f t="shared" si="55"/>
        <v>0</v>
      </c>
      <c r="G787" s="399" t="str">
        <f t="shared" si="56"/>
        <v/>
      </c>
      <c r="H787" s="400">
        <f t="shared" si="58"/>
        <v>1956458.97</v>
      </c>
      <c r="I787" s="401">
        <f t="shared" si="59"/>
        <v>0</v>
      </c>
      <c r="J787" s="400" t="str">
        <f t="shared" si="57"/>
        <v/>
      </c>
    </row>
    <row r="788" spans="6:10" ht="19.5" customHeight="1" x14ac:dyDescent="0.25">
      <c r="F788" s="406">
        <f t="shared" si="55"/>
        <v>0</v>
      </c>
      <c r="G788" s="399" t="str">
        <f t="shared" si="56"/>
        <v/>
      </c>
      <c r="H788" s="400">
        <f t="shared" si="58"/>
        <v>1956458.97</v>
      </c>
      <c r="I788" s="401">
        <f t="shared" si="59"/>
        <v>0</v>
      </c>
      <c r="J788" s="400" t="str">
        <f t="shared" si="57"/>
        <v/>
      </c>
    </row>
    <row r="789" spans="6:10" ht="19.5" customHeight="1" x14ac:dyDescent="0.25">
      <c r="F789" s="406">
        <f t="shared" si="55"/>
        <v>0</v>
      </c>
      <c r="G789" s="399" t="str">
        <f t="shared" si="56"/>
        <v/>
      </c>
      <c r="H789" s="400">
        <f t="shared" si="58"/>
        <v>1956458.97</v>
      </c>
      <c r="I789" s="401">
        <f t="shared" si="59"/>
        <v>0</v>
      </c>
      <c r="J789" s="400" t="str">
        <f t="shared" si="57"/>
        <v/>
      </c>
    </row>
    <row r="790" spans="6:10" ht="19.5" customHeight="1" x14ac:dyDescent="0.25">
      <c r="F790" s="406">
        <f t="shared" si="55"/>
        <v>0</v>
      </c>
      <c r="G790" s="399" t="str">
        <f t="shared" si="56"/>
        <v/>
      </c>
      <c r="H790" s="400">
        <f t="shared" si="58"/>
        <v>1956458.97</v>
      </c>
      <c r="I790" s="401">
        <f t="shared" si="59"/>
        <v>0</v>
      </c>
      <c r="J790" s="400" t="str">
        <f t="shared" si="57"/>
        <v/>
      </c>
    </row>
    <row r="791" spans="6:10" ht="19.5" customHeight="1" x14ac:dyDescent="0.25">
      <c r="F791" s="406">
        <f t="shared" si="55"/>
        <v>0</v>
      </c>
      <c r="G791" s="399" t="str">
        <f t="shared" si="56"/>
        <v/>
      </c>
      <c r="H791" s="400">
        <f t="shared" si="58"/>
        <v>1956458.97</v>
      </c>
      <c r="I791" s="401">
        <f t="shared" si="59"/>
        <v>0</v>
      </c>
      <c r="J791" s="400" t="str">
        <f t="shared" si="57"/>
        <v/>
      </c>
    </row>
    <row r="792" spans="6:10" ht="19.5" customHeight="1" x14ac:dyDescent="0.25">
      <c r="F792" s="406">
        <f t="shared" si="55"/>
        <v>0</v>
      </c>
      <c r="G792" s="399" t="str">
        <f t="shared" si="56"/>
        <v/>
      </c>
      <c r="H792" s="400">
        <f t="shared" si="58"/>
        <v>1956458.97</v>
      </c>
      <c r="I792" s="401">
        <f t="shared" si="59"/>
        <v>0</v>
      </c>
      <c r="J792" s="400" t="str">
        <f t="shared" si="57"/>
        <v/>
      </c>
    </row>
    <row r="793" spans="6:10" ht="19.5" customHeight="1" x14ac:dyDescent="0.25">
      <c r="F793" s="406">
        <f t="shared" si="55"/>
        <v>0</v>
      </c>
      <c r="G793" s="399" t="str">
        <f t="shared" si="56"/>
        <v/>
      </c>
      <c r="H793" s="400">
        <f t="shared" si="58"/>
        <v>1956458.97</v>
      </c>
      <c r="I793" s="401">
        <f t="shared" si="59"/>
        <v>0</v>
      </c>
      <c r="J793" s="400" t="str">
        <f t="shared" si="57"/>
        <v/>
      </c>
    </row>
    <row r="794" spans="6:10" ht="19.5" customHeight="1" x14ac:dyDescent="0.25">
      <c r="F794" s="406">
        <f t="shared" si="55"/>
        <v>0</v>
      </c>
      <c r="G794" s="399" t="str">
        <f t="shared" si="56"/>
        <v/>
      </c>
      <c r="H794" s="400">
        <f t="shared" si="58"/>
        <v>1956458.97</v>
      </c>
      <c r="I794" s="401">
        <f t="shared" si="59"/>
        <v>0</v>
      </c>
      <c r="J794" s="400" t="str">
        <f t="shared" si="57"/>
        <v/>
      </c>
    </row>
    <row r="795" spans="6:10" ht="19.5" customHeight="1" x14ac:dyDescent="0.25">
      <c r="F795" s="406">
        <f t="shared" si="55"/>
        <v>0</v>
      </c>
      <c r="G795" s="399" t="str">
        <f t="shared" si="56"/>
        <v/>
      </c>
      <c r="H795" s="400">
        <f t="shared" si="58"/>
        <v>1956458.97</v>
      </c>
      <c r="I795" s="401">
        <f t="shared" si="59"/>
        <v>0</v>
      </c>
      <c r="J795" s="400" t="str">
        <f t="shared" si="57"/>
        <v/>
      </c>
    </row>
    <row r="796" spans="6:10" ht="19.5" customHeight="1" x14ac:dyDescent="0.25">
      <c r="F796" s="406">
        <f t="shared" si="55"/>
        <v>0</v>
      </c>
      <c r="G796" s="399" t="str">
        <f t="shared" si="56"/>
        <v/>
      </c>
      <c r="H796" s="400">
        <f t="shared" si="58"/>
        <v>1956458.97</v>
      </c>
      <c r="I796" s="401">
        <f t="shared" si="59"/>
        <v>0</v>
      </c>
      <c r="J796" s="400" t="str">
        <f t="shared" si="57"/>
        <v/>
      </c>
    </row>
    <row r="797" spans="6:10" ht="19.5" customHeight="1" x14ac:dyDescent="0.25">
      <c r="F797" s="406">
        <f t="shared" si="55"/>
        <v>0</v>
      </c>
      <c r="G797" s="399" t="str">
        <f t="shared" si="56"/>
        <v/>
      </c>
      <c r="H797" s="400">
        <f t="shared" si="58"/>
        <v>1956458.97</v>
      </c>
      <c r="I797" s="401">
        <f t="shared" si="59"/>
        <v>0</v>
      </c>
      <c r="J797" s="400" t="str">
        <f t="shared" si="57"/>
        <v/>
      </c>
    </row>
    <row r="798" spans="6:10" ht="19.5" customHeight="1" x14ac:dyDescent="0.25">
      <c r="F798" s="406">
        <f t="shared" si="55"/>
        <v>0</v>
      </c>
      <c r="G798" s="399" t="str">
        <f t="shared" si="56"/>
        <v/>
      </c>
      <c r="H798" s="400">
        <f t="shared" si="58"/>
        <v>1956458.97</v>
      </c>
      <c r="I798" s="401">
        <f t="shared" si="59"/>
        <v>0</v>
      </c>
      <c r="J798" s="400" t="str">
        <f t="shared" si="57"/>
        <v/>
      </c>
    </row>
    <row r="799" spans="6:10" ht="19.5" customHeight="1" x14ac:dyDescent="0.25">
      <c r="F799" s="406">
        <f t="shared" si="55"/>
        <v>0</v>
      </c>
      <c r="G799" s="399" t="str">
        <f t="shared" si="56"/>
        <v/>
      </c>
      <c r="H799" s="400">
        <f t="shared" si="58"/>
        <v>1956458.97</v>
      </c>
      <c r="I799" s="401">
        <f t="shared" si="59"/>
        <v>0</v>
      </c>
      <c r="J799" s="400" t="str">
        <f t="shared" si="57"/>
        <v/>
      </c>
    </row>
    <row r="800" spans="6:10" ht="19.5" customHeight="1" x14ac:dyDescent="0.25">
      <c r="F800" s="406">
        <f t="shared" si="55"/>
        <v>0</v>
      </c>
      <c r="G800" s="399" t="str">
        <f t="shared" si="56"/>
        <v/>
      </c>
      <c r="H800" s="400">
        <f t="shared" si="58"/>
        <v>1956458.97</v>
      </c>
      <c r="I800" s="401">
        <f t="shared" si="59"/>
        <v>0</v>
      </c>
      <c r="J800" s="400" t="str">
        <f t="shared" si="57"/>
        <v/>
      </c>
    </row>
    <row r="801" spans="6:10" ht="19.5" customHeight="1" x14ac:dyDescent="0.25">
      <c r="F801" s="406">
        <f t="shared" si="55"/>
        <v>0</v>
      </c>
      <c r="G801" s="399" t="str">
        <f t="shared" si="56"/>
        <v/>
      </c>
      <c r="H801" s="400">
        <f t="shared" si="58"/>
        <v>1956458.97</v>
      </c>
      <c r="I801" s="401">
        <f t="shared" si="59"/>
        <v>0</v>
      </c>
      <c r="J801" s="400" t="str">
        <f t="shared" si="57"/>
        <v/>
      </c>
    </row>
    <row r="802" spans="6:10" ht="19.5" customHeight="1" x14ac:dyDescent="0.25">
      <c r="F802" s="406">
        <f t="shared" si="55"/>
        <v>0</v>
      </c>
      <c r="G802" s="399" t="str">
        <f t="shared" si="56"/>
        <v/>
      </c>
      <c r="H802" s="400">
        <f t="shared" si="58"/>
        <v>1956458.97</v>
      </c>
      <c r="I802" s="401">
        <f t="shared" si="59"/>
        <v>0</v>
      </c>
      <c r="J802" s="400" t="str">
        <f t="shared" si="57"/>
        <v/>
      </c>
    </row>
    <row r="803" spans="6:10" ht="19.5" customHeight="1" x14ac:dyDescent="0.25">
      <c r="F803" s="406">
        <f t="shared" si="55"/>
        <v>0</v>
      </c>
      <c r="G803" s="399" t="str">
        <f t="shared" si="56"/>
        <v/>
      </c>
      <c r="H803" s="400">
        <f t="shared" si="58"/>
        <v>1956458.97</v>
      </c>
      <c r="I803" s="401">
        <f t="shared" si="59"/>
        <v>0</v>
      </c>
      <c r="J803" s="400" t="str">
        <f t="shared" si="57"/>
        <v/>
      </c>
    </row>
    <row r="804" spans="6:10" ht="19.5" customHeight="1" x14ac:dyDescent="0.25">
      <c r="F804" s="406">
        <f t="shared" si="55"/>
        <v>0</v>
      </c>
      <c r="G804" s="399" t="str">
        <f t="shared" si="56"/>
        <v/>
      </c>
      <c r="H804" s="400">
        <f t="shared" si="58"/>
        <v>1956458.97</v>
      </c>
      <c r="I804" s="401">
        <f t="shared" si="59"/>
        <v>0</v>
      </c>
      <c r="J804" s="400" t="str">
        <f t="shared" si="57"/>
        <v/>
      </c>
    </row>
    <row r="805" spans="6:10" ht="19.5" customHeight="1" x14ac:dyDescent="0.25">
      <c r="F805" s="406">
        <f t="shared" si="55"/>
        <v>0</v>
      </c>
      <c r="G805" s="399" t="str">
        <f t="shared" si="56"/>
        <v/>
      </c>
      <c r="H805" s="400">
        <f t="shared" si="58"/>
        <v>1956458.97</v>
      </c>
      <c r="I805" s="401">
        <f t="shared" si="59"/>
        <v>0</v>
      </c>
      <c r="J805" s="400" t="str">
        <f t="shared" si="57"/>
        <v/>
      </c>
    </row>
    <row r="806" spans="6:10" ht="19.5" customHeight="1" x14ac:dyDescent="0.25">
      <c r="F806" s="406">
        <f t="shared" si="55"/>
        <v>0</v>
      </c>
      <c r="G806" s="399" t="str">
        <f t="shared" si="56"/>
        <v/>
      </c>
      <c r="H806" s="400">
        <f t="shared" si="58"/>
        <v>1956458.97</v>
      </c>
      <c r="I806" s="401">
        <f t="shared" si="59"/>
        <v>0</v>
      </c>
      <c r="J806" s="400" t="str">
        <f t="shared" si="57"/>
        <v/>
      </c>
    </row>
    <row r="807" spans="6:10" ht="19.5" customHeight="1" x14ac:dyDescent="0.25">
      <c r="F807" s="406">
        <f t="shared" si="55"/>
        <v>0</v>
      </c>
      <c r="G807" s="399" t="str">
        <f t="shared" si="56"/>
        <v/>
      </c>
      <c r="H807" s="400">
        <f t="shared" si="58"/>
        <v>1956458.97</v>
      </c>
      <c r="I807" s="401">
        <f t="shared" si="59"/>
        <v>0</v>
      </c>
      <c r="J807" s="400" t="str">
        <f t="shared" si="57"/>
        <v/>
      </c>
    </row>
    <row r="808" spans="6:10" ht="19.5" customHeight="1" x14ac:dyDescent="0.25">
      <c r="F808" s="406">
        <f t="shared" si="55"/>
        <v>0</v>
      </c>
      <c r="G808" s="399" t="str">
        <f t="shared" si="56"/>
        <v/>
      </c>
      <c r="H808" s="400">
        <f t="shared" si="58"/>
        <v>1956458.97</v>
      </c>
      <c r="I808" s="401">
        <f t="shared" si="59"/>
        <v>0</v>
      </c>
      <c r="J808" s="400" t="str">
        <f t="shared" si="57"/>
        <v/>
      </c>
    </row>
    <row r="809" spans="6:10" ht="19.5" customHeight="1" x14ac:dyDescent="0.25">
      <c r="F809" s="406">
        <f t="shared" si="55"/>
        <v>0</v>
      </c>
      <c r="G809" s="399" t="str">
        <f t="shared" si="56"/>
        <v/>
      </c>
      <c r="H809" s="400">
        <f t="shared" si="58"/>
        <v>1956458.97</v>
      </c>
      <c r="I809" s="401">
        <f t="shared" si="59"/>
        <v>0</v>
      </c>
      <c r="J809" s="400" t="str">
        <f t="shared" si="57"/>
        <v/>
      </c>
    </row>
    <row r="810" spans="6:10" ht="19.5" customHeight="1" x14ac:dyDescent="0.25">
      <c r="F810" s="406">
        <f t="shared" si="55"/>
        <v>0</v>
      </c>
      <c r="G810" s="399" t="str">
        <f t="shared" si="56"/>
        <v/>
      </c>
      <c r="H810" s="400">
        <f t="shared" si="58"/>
        <v>1956458.97</v>
      </c>
      <c r="I810" s="401">
        <f t="shared" si="59"/>
        <v>0</v>
      </c>
      <c r="J810" s="400" t="str">
        <f t="shared" si="57"/>
        <v/>
      </c>
    </row>
    <row r="811" spans="6:10" ht="19.5" customHeight="1" x14ac:dyDescent="0.25">
      <c r="F811" s="406">
        <f t="shared" si="55"/>
        <v>0</v>
      </c>
      <c r="G811" s="399" t="str">
        <f t="shared" si="56"/>
        <v/>
      </c>
      <c r="H811" s="400">
        <f t="shared" si="58"/>
        <v>1956458.97</v>
      </c>
      <c r="I811" s="401">
        <f t="shared" si="59"/>
        <v>0</v>
      </c>
      <c r="J811" s="400" t="str">
        <f t="shared" si="57"/>
        <v/>
      </c>
    </row>
    <row r="812" spans="6:10" ht="19.5" customHeight="1" x14ac:dyDescent="0.25">
      <c r="F812" s="406">
        <f t="shared" si="55"/>
        <v>0</v>
      </c>
      <c r="G812" s="399" t="str">
        <f t="shared" si="56"/>
        <v/>
      </c>
      <c r="H812" s="400">
        <f t="shared" si="58"/>
        <v>1956458.97</v>
      </c>
      <c r="I812" s="401">
        <f t="shared" si="59"/>
        <v>0</v>
      </c>
      <c r="J812" s="400" t="str">
        <f t="shared" si="57"/>
        <v/>
      </c>
    </row>
    <row r="813" spans="6:10" ht="19.5" customHeight="1" x14ac:dyDescent="0.25">
      <c r="F813" s="406">
        <f t="shared" si="55"/>
        <v>0</v>
      </c>
      <c r="G813" s="399" t="str">
        <f t="shared" si="56"/>
        <v/>
      </c>
      <c r="H813" s="400">
        <f t="shared" si="58"/>
        <v>1956458.97</v>
      </c>
      <c r="I813" s="401">
        <f t="shared" si="59"/>
        <v>0</v>
      </c>
      <c r="J813" s="400" t="str">
        <f t="shared" si="57"/>
        <v/>
      </c>
    </row>
    <row r="814" spans="6:10" ht="19.5" customHeight="1" x14ac:dyDescent="0.25">
      <c r="F814" s="406">
        <f t="shared" si="55"/>
        <v>0</v>
      </c>
      <c r="G814" s="399" t="str">
        <f t="shared" si="56"/>
        <v/>
      </c>
      <c r="H814" s="400">
        <f t="shared" si="58"/>
        <v>1956458.97</v>
      </c>
      <c r="I814" s="401">
        <f t="shared" si="59"/>
        <v>0</v>
      </c>
      <c r="J814" s="400" t="str">
        <f t="shared" si="57"/>
        <v/>
      </c>
    </row>
    <row r="815" spans="6:10" ht="19.5" customHeight="1" x14ac:dyDescent="0.25">
      <c r="F815" s="406">
        <f t="shared" si="55"/>
        <v>0</v>
      </c>
      <c r="G815" s="399" t="str">
        <f t="shared" si="56"/>
        <v/>
      </c>
      <c r="H815" s="400">
        <f t="shared" si="58"/>
        <v>1956458.97</v>
      </c>
      <c r="I815" s="401">
        <f t="shared" si="59"/>
        <v>0</v>
      </c>
      <c r="J815" s="400" t="str">
        <f t="shared" si="57"/>
        <v/>
      </c>
    </row>
    <row r="816" spans="6:10" ht="19.5" customHeight="1" x14ac:dyDescent="0.25">
      <c r="F816" s="406">
        <f t="shared" si="55"/>
        <v>0</v>
      </c>
      <c r="G816" s="399" t="str">
        <f t="shared" si="56"/>
        <v/>
      </c>
      <c r="H816" s="400">
        <f t="shared" si="58"/>
        <v>1956458.97</v>
      </c>
      <c r="I816" s="401">
        <f t="shared" si="59"/>
        <v>0</v>
      </c>
      <c r="J816" s="400" t="str">
        <f t="shared" si="57"/>
        <v/>
      </c>
    </row>
    <row r="817" spans="6:10" ht="19.5" customHeight="1" x14ac:dyDescent="0.25">
      <c r="F817" s="406">
        <f t="shared" si="55"/>
        <v>0</v>
      </c>
      <c r="G817" s="399" t="str">
        <f t="shared" si="56"/>
        <v/>
      </c>
      <c r="H817" s="400">
        <f t="shared" si="58"/>
        <v>1956458.97</v>
      </c>
      <c r="I817" s="401">
        <f t="shared" si="59"/>
        <v>0</v>
      </c>
      <c r="J817" s="400" t="str">
        <f t="shared" si="57"/>
        <v/>
      </c>
    </row>
    <row r="818" spans="6:10" ht="19.5" customHeight="1" x14ac:dyDescent="0.25">
      <c r="F818" s="406">
        <f t="shared" si="55"/>
        <v>0</v>
      </c>
      <c r="G818" s="399" t="str">
        <f t="shared" si="56"/>
        <v/>
      </c>
      <c r="H818" s="400">
        <f t="shared" si="58"/>
        <v>1956458.97</v>
      </c>
      <c r="I818" s="401">
        <f t="shared" si="59"/>
        <v>0</v>
      </c>
      <c r="J818" s="400" t="str">
        <f t="shared" si="57"/>
        <v/>
      </c>
    </row>
    <row r="819" spans="6:10" ht="19.5" customHeight="1" x14ac:dyDescent="0.25">
      <c r="F819" s="406">
        <f t="shared" si="55"/>
        <v>0</v>
      </c>
      <c r="G819" s="399" t="str">
        <f t="shared" si="56"/>
        <v/>
      </c>
      <c r="H819" s="400">
        <f t="shared" si="58"/>
        <v>1956458.97</v>
      </c>
      <c r="I819" s="401">
        <f t="shared" si="59"/>
        <v>0</v>
      </c>
      <c r="J819" s="400" t="str">
        <f t="shared" si="57"/>
        <v/>
      </c>
    </row>
    <row r="820" spans="6:10" ht="19.5" customHeight="1" x14ac:dyDescent="0.25">
      <c r="F820" s="406">
        <f t="shared" si="55"/>
        <v>0</v>
      </c>
      <c r="G820" s="399" t="str">
        <f t="shared" si="56"/>
        <v/>
      </c>
      <c r="H820" s="400">
        <f t="shared" si="58"/>
        <v>1956458.97</v>
      </c>
      <c r="I820" s="401">
        <f t="shared" si="59"/>
        <v>0</v>
      </c>
      <c r="J820" s="400" t="str">
        <f t="shared" si="57"/>
        <v/>
      </c>
    </row>
    <row r="821" spans="6:10" ht="19.5" customHeight="1" x14ac:dyDescent="0.25">
      <c r="F821" s="406">
        <f t="shared" si="55"/>
        <v>0</v>
      </c>
      <c r="G821" s="399" t="str">
        <f t="shared" si="56"/>
        <v/>
      </c>
      <c r="H821" s="400">
        <f t="shared" si="58"/>
        <v>1956458.97</v>
      </c>
      <c r="I821" s="401">
        <f t="shared" si="59"/>
        <v>0</v>
      </c>
      <c r="J821" s="400" t="str">
        <f t="shared" si="57"/>
        <v/>
      </c>
    </row>
    <row r="822" spans="6:10" ht="19.5" customHeight="1" x14ac:dyDescent="0.25">
      <c r="F822" s="406">
        <f t="shared" si="55"/>
        <v>0</v>
      </c>
      <c r="G822" s="399" t="str">
        <f t="shared" si="56"/>
        <v/>
      </c>
      <c r="H822" s="400">
        <f t="shared" si="58"/>
        <v>1956458.97</v>
      </c>
      <c r="I822" s="401">
        <f t="shared" si="59"/>
        <v>0</v>
      </c>
      <c r="J822" s="400" t="str">
        <f t="shared" si="57"/>
        <v/>
      </c>
    </row>
    <row r="823" spans="6:10" ht="19.5" customHeight="1" x14ac:dyDescent="0.25">
      <c r="F823" s="406">
        <f t="shared" si="55"/>
        <v>0</v>
      </c>
      <c r="G823" s="399" t="str">
        <f t="shared" si="56"/>
        <v/>
      </c>
      <c r="H823" s="400">
        <f t="shared" si="58"/>
        <v>1956458.97</v>
      </c>
      <c r="I823" s="401">
        <f t="shared" si="59"/>
        <v>0</v>
      </c>
      <c r="J823" s="400" t="str">
        <f t="shared" si="57"/>
        <v/>
      </c>
    </row>
    <row r="824" spans="6:10" ht="19.5" customHeight="1" x14ac:dyDescent="0.25">
      <c r="F824" s="406">
        <f t="shared" si="55"/>
        <v>0</v>
      </c>
      <c r="G824" s="399" t="str">
        <f t="shared" si="56"/>
        <v/>
      </c>
      <c r="H824" s="400">
        <f t="shared" si="58"/>
        <v>1956458.97</v>
      </c>
      <c r="I824" s="401">
        <f t="shared" si="59"/>
        <v>0</v>
      </c>
      <c r="J824" s="400" t="str">
        <f t="shared" si="57"/>
        <v/>
      </c>
    </row>
    <row r="825" spans="6:10" ht="19.5" customHeight="1" x14ac:dyDescent="0.25">
      <c r="F825" s="406">
        <f t="shared" si="55"/>
        <v>0</v>
      </c>
      <c r="G825" s="399" t="str">
        <f t="shared" si="56"/>
        <v/>
      </c>
      <c r="H825" s="400">
        <f t="shared" si="58"/>
        <v>1956458.97</v>
      </c>
      <c r="I825" s="401">
        <f t="shared" si="59"/>
        <v>0</v>
      </c>
      <c r="J825" s="400" t="str">
        <f t="shared" si="57"/>
        <v/>
      </c>
    </row>
    <row r="826" spans="6:10" ht="19.5" customHeight="1" x14ac:dyDescent="0.25">
      <c r="F826" s="406">
        <f t="shared" si="55"/>
        <v>0</v>
      </c>
      <c r="G826" s="399" t="str">
        <f t="shared" si="56"/>
        <v/>
      </c>
      <c r="H826" s="400">
        <f t="shared" si="58"/>
        <v>1956458.97</v>
      </c>
      <c r="I826" s="401">
        <f t="shared" si="59"/>
        <v>0</v>
      </c>
      <c r="J826" s="400" t="str">
        <f t="shared" si="57"/>
        <v/>
      </c>
    </row>
    <row r="827" spans="6:10" ht="19.5" customHeight="1" x14ac:dyDescent="0.25">
      <c r="F827" s="406">
        <f t="shared" si="55"/>
        <v>0</v>
      </c>
      <c r="G827" s="399" t="str">
        <f t="shared" si="56"/>
        <v/>
      </c>
      <c r="H827" s="400">
        <f t="shared" si="58"/>
        <v>1956458.97</v>
      </c>
      <c r="I827" s="401">
        <f t="shared" si="59"/>
        <v>0</v>
      </c>
      <c r="J827" s="400" t="str">
        <f t="shared" si="57"/>
        <v/>
      </c>
    </row>
    <row r="828" spans="6:10" ht="19.5" customHeight="1" x14ac:dyDescent="0.25">
      <c r="F828" s="406">
        <f t="shared" si="55"/>
        <v>0</v>
      </c>
      <c r="G828" s="399" t="str">
        <f t="shared" si="56"/>
        <v/>
      </c>
      <c r="H828" s="400">
        <f t="shared" si="58"/>
        <v>1956458.97</v>
      </c>
      <c r="I828" s="401">
        <f t="shared" si="59"/>
        <v>0</v>
      </c>
      <c r="J828" s="400" t="str">
        <f t="shared" si="57"/>
        <v/>
      </c>
    </row>
    <row r="829" spans="6:10" ht="19.5" customHeight="1" x14ac:dyDescent="0.25">
      <c r="F829" s="406">
        <f t="shared" si="55"/>
        <v>0</v>
      </c>
      <c r="G829" s="399" t="str">
        <f t="shared" si="56"/>
        <v/>
      </c>
      <c r="H829" s="400">
        <f t="shared" si="58"/>
        <v>1956458.97</v>
      </c>
      <c r="I829" s="401">
        <f t="shared" si="59"/>
        <v>0</v>
      </c>
      <c r="J829" s="400" t="str">
        <f t="shared" si="57"/>
        <v/>
      </c>
    </row>
    <row r="830" spans="6:10" ht="19.5" customHeight="1" x14ac:dyDescent="0.25">
      <c r="F830" s="406">
        <f t="shared" si="55"/>
        <v>0</v>
      </c>
      <c r="G830" s="399" t="str">
        <f t="shared" si="56"/>
        <v/>
      </c>
      <c r="H830" s="400">
        <f t="shared" si="58"/>
        <v>1956458.97</v>
      </c>
      <c r="I830" s="401">
        <f t="shared" si="59"/>
        <v>0</v>
      </c>
      <c r="J830" s="400" t="str">
        <f t="shared" si="57"/>
        <v/>
      </c>
    </row>
    <row r="831" spans="6:10" ht="19.5" customHeight="1" x14ac:dyDescent="0.25">
      <c r="F831" s="406">
        <f t="shared" si="55"/>
        <v>0</v>
      </c>
      <c r="G831" s="399" t="str">
        <f t="shared" si="56"/>
        <v/>
      </c>
      <c r="H831" s="400">
        <f t="shared" si="58"/>
        <v>1956458.97</v>
      </c>
      <c r="I831" s="401">
        <f t="shared" si="59"/>
        <v>0</v>
      </c>
      <c r="J831" s="400" t="str">
        <f t="shared" si="57"/>
        <v/>
      </c>
    </row>
    <row r="832" spans="6:10" ht="19.5" customHeight="1" x14ac:dyDescent="0.25">
      <c r="F832" s="406">
        <f t="shared" si="55"/>
        <v>0</v>
      </c>
      <c r="G832" s="399" t="str">
        <f t="shared" si="56"/>
        <v/>
      </c>
      <c r="H832" s="400">
        <f t="shared" si="58"/>
        <v>1956458.97</v>
      </c>
      <c r="I832" s="401">
        <f t="shared" si="59"/>
        <v>0</v>
      </c>
      <c r="J832" s="400" t="str">
        <f t="shared" si="57"/>
        <v/>
      </c>
    </row>
    <row r="833" spans="6:10" ht="19.5" customHeight="1" x14ac:dyDescent="0.25">
      <c r="F833" s="406">
        <f t="shared" si="55"/>
        <v>0</v>
      </c>
      <c r="G833" s="399" t="str">
        <f t="shared" si="56"/>
        <v/>
      </c>
      <c r="H833" s="400">
        <f t="shared" si="58"/>
        <v>1956458.97</v>
      </c>
      <c r="I833" s="401">
        <f t="shared" si="59"/>
        <v>0</v>
      </c>
      <c r="J833" s="400" t="str">
        <f t="shared" si="57"/>
        <v/>
      </c>
    </row>
    <row r="834" spans="6:10" ht="19.5" customHeight="1" x14ac:dyDescent="0.25">
      <c r="F834" s="406">
        <f t="shared" si="55"/>
        <v>0</v>
      </c>
      <c r="G834" s="399" t="str">
        <f t="shared" si="56"/>
        <v/>
      </c>
      <c r="H834" s="400">
        <f t="shared" si="58"/>
        <v>1956458.97</v>
      </c>
      <c r="I834" s="401">
        <f t="shared" si="59"/>
        <v>0</v>
      </c>
      <c r="J834" s="400" t="str">
        <f t="shared" si="57"/>
        <v/>
      </c>
    </row>
    <row r="835" spans="6:10" ht="19.5" customHeight="1" x14ac:dyDescent="0.25">
      <c r="F835" s="406">
        <f t="shared" si="55"/>
        <v>0</v>
      </c>
      <c r="G835" s="399" t="str">
        <f t="shared" si="56"/>
        <v/>
      </c>
      <c r="H835" s="400">
        <f t="shared" si="58"/>
        <v>1956458.97</v>
      </c>
      <c r="I835" s="401">
        <f t="shared" si="59"/>
        <v>0</v>
      </c>
      <c r="J835" s="400" t="str">
        <f t="shared" si="57"/>
        <v/>
      </c>
    </row>
    <row r="836" spans="6:10" ht="19.5" customHeight="1" x14ac:dyDescent="0.25">
      <c r="F836" s="406">
        <f t="shared" si="55"/>
        <v>0</v>
      </c>
      <c r="G836" s="399" t="str">
        <f t="shared" si="56"/>
        <v/>
      </c>
      <c r="H836" s="400">
        <f t="shared" si="58"/>
        <v>1956458.97</v>
      </c>
      <c r="I836" s="401">
        <f t="shared" si="59"/>
        <v>0</v>
      </c>
      <c r="J836" s="400" t="str">
        <f t="shared" si="57"/>
        <v/>
      </c>
    </row>
    <row r="837" spans="6:10" ht="19.5" customHeight="1" x14ac:dyDescent="0.25">
      <c r="F837" s="406">
        <f t="shared" si="55"/>
        <v>0</v>
      </c>
      <c r="G837" s="399" t="str">
        <f t="shared" si="56"/>
        <v/>
      </c>
      <c r="H837" s="400">
        <f t="shared" si="58"/>
        <v>1956458.97</v>
      </c>
      <c r="I837" s="401">
        <f t="shared" si="59"/>
        <v>0</v>
      </c>
      <c r="J837" s="400" t="str">
        <f t="shared" si="57"/>
        <v/>
      </c>
    </row>
    <row r="838" spans="6:10" ht="19.5" customHeight="1" x14ac:dyDescent="0.25">
      <c r="F838" s="406">
        <f t="shared" si="55"/>
        <v>0</v>
      </c>
      <c r="G838" s="399" t="str">
        <f t="shared" si="56"/>
        <v/>
      </c>
      <c r="H838" s="400">
        <f t="shared" si="58"/>
        <v>1956458.97</v>
      </c>
      <c r="I838" s="401">
        <f t="shared" si="59"/>
        <v>0</v>
      </c>
      <c r="J838" s="400" t="str">
        <f t="shared" si="57"/>
        <v/>
      </c>
    </row>
    <row r="839" spans="6:10" ht="19.5" customHeight="1" x14ac:dyDescent="0.25">
      <c r="F839" s="406">
        <f t="shared" si="55"/>
        <v>0</v>
      </c>
      <c r="G839" s="399" t="str">
        <f t="shared" si="56"/>
        <v/>
      </c>
      <c r="H839" s="400">
        <f t="shared" si="58"/>
        <v>1956458.97</v>
      </c>
      <c r="I839" s="401">
        <f t="shared" si="59"/>
        <v>0</v>
      </c>
      <c r="J839" s="400" t="str">
        <f t="shared" si="57"/>
        <v/>
      </c>
    </row>
    <row r="840" spans="6:10" ht="19.5" customHeight="1" x14ac:dyDescent="0.25">
      <c r="F840" s="406">
        <f t="shared" si="55"/>
        <v>0</v>
      </c>
      <c r="G840" s="399" t="str">
        <f t="shared" si="56"/>
        <v/>
      </c>
      <c r="H840" s="400">
        <f t="shared" si="58"/>
        <v>1956458.97</v>
      </c>
      <c r="I840" s="401">
        <f t="shared" si="59"/>
        <v>0</v>
      </c>
      <c r="J840" s="400" t="str">
        <f t="shared" si="57"/>
        <v/>
      </c>
    </row>
    <row r="841" spans="6:10" ht="19.5" customHeight="1" x14ac:dyDescent="0.25">
      <c r="F841" s="406">
        <f t="shared" si="55"/>
        <v>0</v>
      </c>
      <c r="G841" s="399" t="str">
        <f t="shared" si="56"/>
        <v/>
      </c>
      <c r="H841" s="400">
        <f t="shared" si="58"/>
        <v>1956458.97</v>
      </c>
      <c r="I841" s="401">
        <f t="shared" si="59"/>
        <v>0</v>
      </c>
      <c r="J841" s="400" t="str">
        <f t="shared" si="57"/>
        <v/>
      </c>
    </row>
    <row r="842" spans="6:10" ht="19.5" customHeight="1" x14ac:dyDescent="0.25">
      <c r="F842" s="406">
        <f t="shared" ref="F842:F905" si="60">IF(E842&gt;$C$4*1000,"Выборка",0)</f>
        <v>0</v>
      </c>
      <c r="G842" s="399" t="str">
        <f t="shared" ref="G842:G905" si="61">IF(F842=0,"",E842)</f>
        <v/>
      </c>
      <c r="H842" s="400">
        <f t="shared" si="58"/>
        <v>1956458.97</v>
      </c>
      <c r="I842" s="401">
        <f t="shared" si="59"/>
        <v>0</v>
      </c>
      <c r="J842" s="400" t="str">
        <f t="shared" ref="J842:J905" si="62">IF(I842=0,"",E842)</f>
        <v/>
      </c>
    </row>
    <row r="843" spans="6:10" ht="19.5" customHeight="1" x14ac:dyDescent="0.25">
      <c r="F843" s="406">
        <f t="shared" si="60"/>
        <v>0</v>
      </c>
      <c r="G843" s="399" t="str">
        <f t="shared" si="61"/>
        <v/>
      </c>
      <c r="H843" s="400">
        <f t="shared" ref="H843:H906" si="63">IF(F843=0,IF((I842=0)*AND(F842=0),H842+E843,IF((F842&lt;&gt;0)*AND((H842&lt;=$E$17)),H842+E843,E843)),H842)</f>
        <v>1956458.97</v>
      </c>
      <c r="I843" s="401">
        <f t="shared" ref="I843:I906" si="64">IF((H843&gt;$E$17)*AND(F843=0),"Выборка",0)</f>
        <v>0</v>
      </c>
      <c r="J843" s="400" t="str">
        <f t="shared" si="62"/>
        <v/>
      </c>
    </row>
    <row r="844" spans="6:10" ht="19.5" customHeight="1" x14ac:dyDescent="0.25">
      <c r="F844" s="406">
        <f t="shared" si="60"/>
        <v>0</v>
      </c>
      <c r="G844" s="399" t="str">
        <f t="shared" si="61"/>
        <v/>
      </c>
      <c r="H844" s="400">
        <f t="shared" si="63"/>
        <v>1956458.97</v>
      </c>
      <c r="I844" s="401">
        <f t="shared" si="64"/>
        <v>0</v>
      </c>
      <c r="J844" s="400" t="str">
        <f t="shared" si="62"/>
        <v/>
      </c>
    </row>
    <row r="845" spans="6:10" ht="19.5" customHeight="1" x14ac:dyDescent="0.25">
      <c r="F845" s="406">
        <f t="shared" si="60"/>
        <v>0</v>
      </c>
      <c r="G845" s="399" t="str">
        <f t="shared" si="61"/>
        <v/>
      </c>
      <c r="H845" s="400">
        <f t="shared" si="63"/>
        <v>1956458.97</v>
      </c>
      <c r="I845" s="401">
        <f t="shared" si="64"/>
        <v>0</v>
      </c>
      <c r="J845" s="400" t="str">
        <f t="shared" si="62"/>
        <v/>
      </c>
    </row>
    <row r="846" spans="6:10" ht="19.5" customHeight="1" x14ac:dyDescent="0.25">
      <c r="F846" s="406">
        <f t="shared" si="60"/>
        <v>0</v>
      </c>
      <c r="G846" s="399" t="str">
        <f t="shared" si="61"/>
        <v/>
      </c>
      <c r="H846" s="400">
        <f t="shared" si="63"/>
        <v>1956458.97</v>
      </c>
      <c r="I846" s="401">
        <f t="shared" si="64"/>
        <v>0</v>
      </c>
      <c r="J846" s="400" t="str">
        <f t="shared" si="62"/>
        <v/>
      </c>
    </row>
    <row r="847" spans="6:10" ht="19.5" customHeight="1" x14ac:dyDescent="0.25">
      <c r="F847" s="406">
        <f t="shared" si="60"/>
        <v>0</v>
      </c>
      <c r="G847" s="399" t="str">
        <f t="shared" si="61"/>
        <v/>
      </c>
      <c r="H847" s="400">
        <f t="shared" si="63"/>
        <v>1956458.97</v>
      </c>
      <c r="I847" s="401">
        <f t="shared" si="64"/>
        <v>0</v>
      </c>
      <c r="J847" s="400" t="str">
        <f t="shared" si="62"/>
        <v/>
      </c>
    </row>
    <row r="848" spans="6:10" ht="19.5" customHeight="1" x14ac:dyDescent="0.25">
      <c r="F848" s="406">
        <f t="shared" si="60"/>
        <v>0</v>
      </c>
      <c r="G848" s="399" t="str">
        <f t="shared" si="61"/>
        <v/>
      </c>
      <c r="H848" s="400">
        <f t="shared" si="63"/>
        <v>1956458.97</v>
      </c>
      <c r="I848" s="401">
        <f t="shared" si="64"/>
        <v>0</v>
      </c>
      <c r="J848" s="400" t="str">
        <f t="shared" si="62"/>
        <v/>
      </c>
    </row>
    <row r="849" spans="6:10" ht="19.5" customHeight="1" x14ac:dyDescent="0.25">
      <c r="F849" s="406">
        <f t="shared" si="60"/>
        <v>0</v>
      </c>
      <c r="G849" s="399" t="str">
        <f t="shared" si="61"/>
        <v/>
      </c>
      <c r="H849" s="400">
        <f t="shared" si="63"/>
        <v>1956458.97</v>
      </c>
      <c r="I849" s="401">
        <f t="shared" si="64"/>
        <v>0</v>
      </c>
      <c r="J849" s="400" t="str">
        <f t="shared" si="62"/>
        <v/>
      </c>
    </row>
    <row r="850" spans="6:10" ht="19.5" customHeight="1" x14ac:dyDescent="0.25">
      <c r="F850" s="406">
        <f t="shared" si="60"/>
        <v>0</v>
      </c>
      <c r="G850" s="399" t="str">
        <f t="shared" si="61"/>
        <v/>
      </c>
      <c r="H850" s="400">
        <f t="shared" si="63"/>
        <v>1956458.97</v>
      </c>
      <c r="I850" s="401">
        <f t="shared" si="64"/>
        <v>0</v>
      </c>
      <c r="J850" s="400" t="str">
        <f t="shared" si="62"/>
        <v/>
      </c>
    </row>
    <row r="851" spans="6:10" ht="19.5" customHeight="1" x14ac:dyDescent="0.25">
      <c r="F851" s="406">
        <f t="shared" si="60"/>
        <v>0</v>
      </c>
      <c r="G851" s="399" t="str">
        <f t="shared" si="61"/>
        <v/>
      </c>
      <c r="H851" s="400">
        <f t="shared" si="63"/>
        <v>1956458.97</v>
      </c>
      <c r="I851" s="401">
        <f t="shared" si="64"/>
        <v>0</v>
      </c>
      <c r="J851" s="400" t="str">
        <f t="shared" si="62"/>
        <v/>
      </c>
    </row>
    <row r="852" spans="6:10" ht="19.5" customHeight="1" x14ac:dyDescent="0.25">
      <c r="F852" s="406">
        <f t="shared" si="60"/>
        <v>0</v>
      </c>
      <c r="G852" s="399" t="str">
        <f t="shared" si="61"/>
        <v/>
      </c>
      <c r="H852" s="400">
        <f t="shared" si="63"/>
        <v>1956458.97</v>
      </c>
      <c r="I852" s="401">
        <f t="shared" si="64"/>
        <v>0</v>
      </c>
      <c r="J852" s="400" t="str">
        <f t="shared" si="62"/>
        <v/>
      </c>
    </row>
    <row r="853" spans="6:10" ht="19.5" customHeight="1" x14ac:dyDescent="0.25">
      <c r="F853" s="406">
        <f t="shared" si="60"/>
        <v>0</v>
      </c>
      <c r="G853" s="399" t="str">
        <f t="shared" si="61"/>
        <v/>
      </c>
      <c r="H853" s="400">
        <f t="shared" si="63"/>
        <v>1956458.97</v>
      </c>
      <c r="I853" s="401">
        <f t="shared" si="64"/>
        <v>0</v>
      </c>
      <c r="J853" s="400" t="str">
        <f t="shared" si="62"/>
        <v/>
      </c>
    </row>
    <row r="854" spans="6:10" ht="19.5" customHeight="1" x14ac:dyDescent="0.25">
      <c r="F854" s="406">
        <f t="shared" si="60"/>
        <v>0</v>
      </c>
      <c r="G854" s="399" t="str">
        <f t="shared" si="61"/>
        <v/>
      </c>
      <c r="H854" s="400">
        <f t="shared" si="63"/>
        <v>1956458.97</v>
      </c>
      <c r="I854" s="401">
        <f t="shared" si="64"/>
        <v>0</v>
      </c>
      <c r="J854" s="400" t="str">
        <f t="shared" si="62"/>
        <v/>
      </c>
    </row>
    <row r="855" spans="6:10" ht="19.5" customHeight="1" x14ac:dyDescent="0.25">
      <c r="F855" s="406">
        <f t="shared" si="60"/>
        <v>0</v>
      </c>
      <c r="G855" s="399" t="str">
        <f t="shared" si="61"/>
        <v/>
      </c>
      <c r="H855" s="400">
        <f t="shared" si="63"/>
        <v>1956458.97</v>
      </c>
      <c r="I855" s="401">
        <f t="shared" si="64"/>
        <v>0</v>
      </c>
      <c r="J855" s="400" t="str">
        <f t="shared" si="62"/>
        <v/>
      </c>
    </row>
    <row r="856" spans="6:10" ht="19.5" customHeight="1" x14ac:dyDescent="0.25">
      <c r="F856" s="406">
        <f t="shared" si="60"/>
        <v>0</v>
      </c>
      <c r="G856" s="399" t="str">
        <f t="shared" si="61"/>
        <v/>
      </c>
      <c r="H856" s="400">
        <f t="shared" si="63"/>
        <v>1956458.97</v>
      </c>
      <c r="I856" s="401">
        <f t="shared" si="64"/>
        <v>0</v>
      </c>
      <c r="J856" s="400" t="str">
        <f t="shared" si="62"/>
        <v/>
      </c>
    </row>
    <row r="857" spans="6:10" ht="19.5" customHeight="1" x14ac:dyDescent="0.25">
      <c r="F857" s="406">
        <f t="shared" si="60"/>
        <v>0</v>
      </c>
      <c r="G857" s="399" t="str">
        <f t="shared" si="61"/>
        <v/>
      </c>
      <c r="H857" s="400">
        <f t="shared" si="63"/>
        <v>1956458.97</v>
      </c>
      <c r="I857" s="401">
        <f t="shared" si="64"/>
        <v>0</v>
      </c>
      <c r="J857" s="400" t="str">
        <f t="shared" si="62"/>
        <v/>
      </c>
    </row>
    <row r="858" spans="6:10" ht="19.5" customHeight="1" x14ac:dyDescent="0.25">
      <c r="F858" s="406">
        <f t="shared" si="60"/>
        <v>0</v>
      </c>
      <c r="G858" s="399" t="str">
        <f t="shared" si="61"/>
        <v/>
      </c>
      <c r="H858" s="400">
        <f t="shared" si="63"/>
        <v>1956458.97</v>
      </c>
      <c r="I858" s="401">
        <f t="shared" si="64"/>
        <v>0</v>
      </c>
      <c r="J858" s="400" t="str">
        <f t="shared" si="62"/>
        <v/>
      </c>
    </row>
    <row r="859" spans="6:10" ht="19.5" customHeight="1" x14ac:dyDescent="0.25">
      <c r="F859" s="406">
        <f t="shared" si="60"/>
        <v>0</v>
      </c>
      <c r="G859" s="399" t="str">
        <f t="shared" si="61"/>
        <v/>
      </c>
      <c r="H859" s="400">
        <f t="shared" si="63"/>
        <v>1956458.97</v>
      </c>
      <c r="I859" s="401">
        <f t="shared" si="64"/>
        <v>0</v>
      </c>
      <c r="J859" s="400" t="str">
        <f t="shared" si="62"/>
        <v/>
      </c>
    </row>
    <row r="860" spans="6:10" ht="19.5" customHeight="1" x14ac:dyDescent="0.25">
      <c r="F860" s="406">
        <f t="shared" si="60"/>
        <v>0</v>
      </c>
      <c r="G860" s="399" t="str">
        <f t="shared" si="61"/>
        <v/>
      </c>
      <c r="H860" s="400">
        <f t="shared" si="63"/>
        <v>1956458.97</v>
      </c>
      <c r="I860" s="401">
        <f t="shared" si="64"/>
        <v>0</v>
      </c>
      <c r="J860" s="400" t="str">
        <f t="shared" si="62"/>
        <v/>
      </c>
    </row>
    <row r="861" spans="6:10" ht="19.5" customHeight="1" x14ac:dyDescent="0.25">
      <c r="F861" s="406">
        <f t="shared" si="60"/>
        <v>0</v>
      </c>
      <c r="G861" s="399" t="str">
        <f t="shared" si="61"/>
        <v/>
      </c>
      <c r="H861" s="400">
        <f t="shared" si="63"/>
        <v>1956458.97</v>
      </c>
      <c r="I861" s="401">
        <f t="shared" si="64"/>
        <v>0</v>
      </c>
      <c r="J861" s="400" t="str">
        <f t="shared" si="62"/>
        <v/>
      </c>
    </row>
    <row r="862" spans="6:10" ht="19.5" customHeight="1" x14ac:dyDescent="0.25">
      <c r="F862" s="406">
        <f t="shared" si="60"/>
        <v>0</v>
      </c>
      <c r="G862" s="399" t="str">
        <f t="shared" si="61"/>
        <v/>
      </c>
      <c r="H862" s="400">
        <f t="shared" si="63"/>
        <v>1956458.97</v>
      </c>
      <c r="I862" s="401">
        <f t="shared" si="64"/>
        <v>0</v>
      </c>
      <c r="J862" s="400" t="str">
        <f t="shared" si="62"/>
        <v/>
      </c>
    </row>
    <row r="863" spans="6:10" ht="19.5" customHeight="1" x14ac:dyDescent="0.25">
      <c r="F863" s="406">
        <f t="shared" si="60"/>
        <v>0</v>
      </c>
      <c r="G863" s="399" t="str">
        <f t="shared" si="61"/>
        <v/>
      </c>
      <c r="H863" s="400">
        <f t="shared" si="63"/>
        <v>1956458.97</v>
      </c>
      <c r="I863" s="401">
        <f t="shared" si="64"/>
        <v>0</v>
      </c>
      <c r="J863" s="400" t="str">
        <f t="shared" si="62"/>
        <v/>
      </c>
    </row>
    <row r="864" spans="6:10" ht="19.5" customHeight="1" x14ac:dyDescent="0.25">
      <c r="F864" s="406">
        <f t="shared" si="60"/>
        <v>0</v>
      </c>
      <c r="G864" s="399" t="str">
        <f t="shared" si="61"/>
        <v/>
      </c>
      <c r="H864" s="400">
        <f t="shared" si="63"/>
        <v>1956458.97</v>
      </c>
      <c r="I864" s="401">
        <f t="shared" si="64"/>
        <v>0</v>
      </c>
      <c r="J864" s="400" t="str">
        <f t="shared" si="62"/>
        <v/>
      </c>
    </row>
    <row r="865" spans="6:10" ht="19.5" customHeight="1" x14ac:dyDescent="0.25">
      <c r="F865" s="406">
        <f t="shared" si="60"/>
        <v>0</v>
      </c>
      <c r="G865" s="399" t="str">
        <f t="shared" si="61"/>
        <v/>
      </c>
      <c r="H865" s="400">
        <f t="shared" si="63"/>
        <v>1956458.97</v>
      </c>
      <c r="I865" s="401">
        <f t="shared" si="64"/>
        <v>0</v>
      </c>
      <c r="J865" s="400" t="str">
        <f t="shared" si="62"/>
        <v/>
      </c>
    </row>
    <row r="866" spans="6:10" ht="19.5" customHeight="1" x14ac:dyDescent="0.25">
      <c r="F866" s="406">
        <f t="shared" si="60"/>
        <v>0</v>
      </c>
      <c r="G866" s="399" t="str">
        <f t="shared" si="61"/>
        <v/>
      </c>
      <c r="H866" s="400">
        <f t="shared" si="63"/>
        <v>1956458.97</v>
      </c>
      <c r="I866" s="401">
        <f t="shared" si="64"/>
        <v>0</v>
      </c>
      <c r="J866" s="400" t="str">
        <f t="shared" si="62"/>
        <v/>
      </c>
    </row>
    <row r="867" spans="6:10" ht="19.5" customHeight="1" x14ac:dyDescent="0.25">
      <c r="F867" s="406">
        <f t="shared" si="60"/>
        <v>0</v>
      </c>
      <c r="G867" s="399" t="str">
        <f t="shared" si="61"/>
        <v/>
      </c>
      <c r="H867" s="400">
        <f t="shared" si="63"/>
        <v>1956458.97</v>
      </c>
      <c r="I867" s="401">
        <f t="shared" si="64"/>
        <v>0</v>
      </c>
      <c r="J867" s="400" t="str">
        <f t="shared" si="62"/>
        <v/>
      </c>
    </row>
    <row r="868" spans="6:10" ht="19.5" customHeight="1" x14ac:dyDescent="0.25">
      <c r="F868" s="406">
        <f t="shared" si="60"/>
        <v>0</v>
      </c>
      <c r="G868" s="399" t="str">
        <f t="shared" si="61"/>
        <v/>
      </c>
      <c r="H868" s="400">
        <f t="shared" si="63"/>
        <v>1956458.97</v>
      </c>
      <c r="I868" s="401">
        <f t="shared" si="64"/>
        <v>0</v>
      </c>
      <c r="J868" s="400" t="str">
        <f t="shared" si="62"/>
        <v/>
      </c>
    </row>
    <row r="869" spans="6:10" ht="19.5" customHeight="1" x14ac:dyDescent="0.25">
      <c r="F869" s="406">
        <f t="shared" si="60"/>
        <v>0</v>
      </c>
      <c r="G869" s="399" t="str">
        <f t="shared" si="61"/>
        <v/>
      </c>
      <c r="H869" s="400">
        <f t="shared" si="63"/>
        <v>1956458.97</v>
      </c>
      <c r="I869" s="401">
        <f t="shared" si="64"/>
        <v>0</v>
      </c>
      <c r="J869" s="400" t="str">
        <f t="shared" si="62"/>
        <v/>
      </c>
    </row>
    <row r="870" spans="6:10" ht="19.5" customHeight="1" x14ac:dyDescent="0.25">
      <c r="F870" s="406">
        <f t="shared" si="60"/>
        <v>0</v>
      </c>
      <c r="G870" s="399" t="str">
        <f t="shared" si="61"/>
        <v/>
      </c>
      <c r="H870" s="400">
        <f t="shared" si="63"/>
        <v>1956458.97</v>
      </c>
      <c r="I870" s="401">
        <f t="shared" si="64"/>
        <v>0</v>
      </c>
      <c r="J870" s="400" t="str">
        <f t="shared" si="62"/>
        <v/>
      </c>
    </row>
    <row r="871" spans="6:10" ht="19.5" customHeight="1" x14ac:dyDescent="0.25">
      <c r="F871" s="406">
        <f t="shared" si="60"/>
        <v>0</v>
      </c>
      <c r="G871" s="399" t="str">
        <f t="shared" si="61"/>
        <v/>
      </c>
      <c r="H871" s="400">
        <f t="shared" si="63"/>
        <v>1956458.97</v>
      </c>
      <c r="I871" s="401">
        <f t="shared" si="64"/>
        <v>0</v>
      </c>
      <c r="J871" s="400" t="str">
        <f t="shared" si="62"/>
        <v/>
      </c>
    </row>
    <row r="872" spans="6:10" ht="19.5" customHeight="1" x14ac:dyDescent="0.25">
      <c r="F872" s="406">
        <f t="shared" si="60"/>
        <v>0</v>
      </c>
      <c r="G872" s="399" t="str">
        <f t="shared" si="61"/>
        <v/>
      </c>
      <c r="H872" s="400">
        <f t="shared" si="63"/>
        <v>1956458.97</v>
      </c>
      <c r="I872" s="401">
        <f t="shared" si="64"/>
        <v>0</v>
      </c>
      <c r="J872" s="400" t="str">
        <f t="shared" si="62"/>
        <v/>
      </c>
    </row>
    <row r="873" spans="6:10" ht="19.5" customHeight="1" x14ac:dyDescent="0.25">
      <c r="F873" s="406">
        <f t="shared" si="60"/>
        <v>0</v>
      </c>
      <c r="G873" s="399" t="str">
        <f t="shared" si="61"/>
        <v/>
      </c>
      <c r="H873" s="400">
        <f t="shared" si="63"/>
        <v>1956458.97</v>
      </c>
      <c r="I873" s="401">
        <f t="shared" si="64"/>
        <v>0</v>
      </c>
      <c r="J873" s="400" t="str">
        <f t="shared" si="62"/>
        <v/>
      </c>
    </row>
    <row r="874" spans="6:10" ht="19.5" customHeight="1" x14ac:dyDescent="0.25">
      <c r="F874" s="406">
        <f t="shared" si="60"/>
        <v>0</v>
      </c>
      <c r="G874" s="399" t="str">
        <f t="shared" si="61"/>
        <v/>
      </c>
      <c r="H874" s="400">
        <f t="shared" si="63"/>
        <v>1956458.97</v>
      </c>
      <c r="I874" s="401">
        <f t="shared" si="64"/>
        <v>0</v>
      </c>
      <c r="J874" s="400" t="str">
        <f t="shared" si="62"/>
        <v/>
      </c>
    </row>
    <row r="875" spans="6:10" ht="19.5" customHeight="1" x14ac:dyDescent="0.25">
      <c r="F875" s="406">
        <f t="shared" si="60"/>
        <v>0</v>
      </c>
      <c r="G875" s="399" t="str">
        <f t="shared" si="61"/>
        <v/>
      </c>
      <c r="H875" s="400">
        <f t="shared" si="63"/>
        <v>1956458.97</v>
      </c>
      <c r="I875" s="401">
        <f t="shared" si="64"/>
        <v>0</v>
      </c>
      <c r="J875" s="400" t="str">
        <f t="shared" si="62"/>
        <v/>
      </c>
    </row>
    <row r="876" spans="6:10" ht="19.5" customHeight="1" x14ac:dyDescent="0.25">
      <c r="F876" s="406">
        <f t="shared" si="60"/>
        <v>0</v>
      </c>
      <c r="G876" s="399" t="str">
        <f t="shared" si="61"/>
        <v/>
      </c>
      <c r="H876" s="400">
        <f t="shared" si="63"/>
        <v>1956458.97</v>
      </c>
      <c r="I876" s="401">
        <f t="shared" si="64"/>
        <v>0</v>
      </c>
      <c r="J876" s="400" t="str">
        <f t="shared" si="62"/>
        <v/>
      </c>
    </row>
    <row r="877" spans="6:10" ht="19.5" customHeight="1" x14ac:dyDescent="0.25">
      <c r="F877" s="406">
        <f t="shared" si="60"/>
        <v>0</v>
      </c>
      <c r="G877" s="399" t="str">
        <f t="shared" si="61"/>
        <v/>
      </c>
      <c r="H877" s="400">
        <f t="shared" si="63"/>
        <v>1956458.97</v>
      </c>
      <c r="I877" s="401">
        <f t="shared" si="64"/>
        <v>0</v>
      </c>
      <c r="J877" s="400" t="str">
        <f t="shared" si="62"/>
        <v/>
      </c>
    </row>
    <row r="878" spans="6:10" ht="19.5" customHeight="1" x14ac:dyDescent="0.25">
      <c r="F878" s="406">
        <f t="shared" si="60"/>
        <v>0</v>
      </c>
      <c r="G878" s="399" t="str">
        <f t="shared" si="61"/>
        <v/>
      </c>
      <c r="H878" s="400">
        <f t="shared" si="63"/>
        <v>1956458.97</v>
      </c>
      <c r="I878" s="401">
        <f t="shared" si="64"/>
        <v>0</v>
      </c>
      <c r="J878" s="400" t="str">
        <f t="shared" si="62"/>
        <v/>
      </c>
    </row>
    <row r="879" spans="6:10" ht="19.5" customHeight="1" x14ac:dyDescent="0.25">
      <c r="F879" s="406">
        <f t="shared" si="60"/>
        <v>0</v>
      </c>
      <c r="G879" s="399" t="str">
        <f t="shared" si="61"/>
        <v/>
      </c>
      <c r="H879" s="400">
        <f t="shared" si="63"/>
        <v>1956458.97</v>
      </c>
      <c r="I879" s="401">
        <f t="shared" si="64"/>
        <v>0</v>
      </c>
      <c r="J879" s="400" t="str">
        <f t="shared" si="62"/>
        <v/>
      </c>
    </row>
    <row r="880" spans="6:10" ht="19.5" customHeight="1" x14ac:dyDescent="0.25">
      <c r="F880" s="406">
        <f t="shared" si="60"/>
        <v>0</v>
      </c>
      <c r="G880" s="399" t="str">
        <f t="shared" si="61"/>
        <v/>
      </c>
      <c r="H880" s="400">
        <f t="shared" si="63"/>
        <v>1956458.97</v>
      </c>
      <c r="I880" s="401">
        <f t="shared" si="64"/>
        <v>0</v>
      </c>
      <c r="J880" s="400" t="str">
        <f t="shared" si="62"/>
        <v/>
      </c>
    </row>
    <row r="881" spans="6:10" ht="19.5" customHeight="1" x14ac:dyDescent="0.25">
      <c r="F881" s="406">
        <f t="shared" si="60"/>
        <v>0</v>
      </c>
      <c r="G881" s="399" t="str">
        <f t="shared" si="61"/>
        <v/>
      </c>
      <c r="H881" s="400">
        <f t="shared" si="63"/>
        <v>1956458.97</v>
      </c>
      <c r="I881" s="401">
        <f t="shared" si="64"/>
        <v>0</v>
      </c>
      <c r="J881" s="400" t="str">
        <f t="shared" si="62"/>
        <v/>
      </c>
    </row>
    <row r="882" spans="6:10" ht="19.5" customHeight="1" x14ac:dyDescent="0.25">
      <c r="F882" s="406">
        <f t="shared" si="60"/>
        <v>0</v>
      </c>
      <c r="G882" s="399" t="str">
        <f t="shared" si="61"/>
        <v/>
      </c>
      <c r="H882" s="400">
        <f t="shared" si="63"/>
        <v>1956458.97</v>
      </c>
      <c r="I882" s="401">
        <f t="shared" si="64"/>
        <v>0</v>
      </c>
      <c r="J882" s="400" t="str">
        <f t="shared" si="62"/>
        <v/>
      </c>
    </row>
    <row r="883" spans="6:10" ht="19.5" customHeight="1" x14ac:dyDescent="0.25">
      <c r="F883" s="406">
        <f t="shared" si="60"/>
        <v>0</v>
      </c>
      <c r="G883" s="399" t="str">
        <f t="shared" si="61"/>
        <v/>
      </c>
      <c r="H883" s="400">
        <f t="shared" si="63"/>
        <v>1956458.97</v>
      </c>
      <c r="I883" s="401">
        <f t="shared" si="64"/>
        <v>0</v>
      </c>
      <c r="J883" s="400" t="str">
        <f t="shared" si="62"/>
        <v/>
      </c>
    </row>
    <row r="884" spans="6:10" ht="19.5" customHeight="1" x14ac:dyDescent="0.25">
      <c r="F884" s="406">
        <f t="shared" si="60"/>
        <v>0</v>
      </c>
      <c r="G884" s="399" t="str">
        <f t="shared" si="61"/>
        <v/>
      </c>
      <c r="H884" s="400">
        <f t="shared" si="63"/>
        <v>1956458.97</v>
      </c>
      <c r="I884" s="401">
        <f t="shared" si="64"/>
        <v>0</v>
      </c>
      <c r="J884" s="400" t="str">
        <f t="shared" si="62"/>
        <v/>
      </c>
    </row>
    <row r="885" spans="6:10" ht="19.5" customHeight="1" x14ac:dyDescent="0.25">
      <c r="F885" s="406">
        <f t="shared" si="60"/>
        <v>0</v>
      </c>
      <c r="G885" s="399" t="str">
        <f t="shared" si="61"/>
        <v/>
      </c>
      <c r="H885" s="400">
        <f t="shared" si="63"/>
        <v>1956458.97</v>
      </c>
      <c r="I885" s="401">
        <f t="shared" si="64"/>
        <v>0</v>
      </c>
      <c r="J885" s="400" t="str">
        <f t="shared" si="62"/>
        <v/>
      </c>
    </row>
    <row r="886" spans="6:10" ht="19.5" customHeight="1" x14ac:dyDescent="0.25">
      <c r="F886" s="406">
        <f t="shared" si="60"/>
        <v>0</v>
      </c>
      <c r="G886" s="399" t="str">
        <f t="shared" si="61"/>
        <v/>
      </c>
      <c r="H886" s="400">
        <f t="shared" si="63"/>
        <v>1956458.97</v>
      </c>
      <c r="I886" s="401">
        <f t="shared" si="64"/>
        <v>0</v>
      </c>
      <c r="J886" s="400" t="str">
        <f t="shared" si="62"/>
        <v/>
      </c>
    </row>
    <row r="887" spans="6:10" ht="19.5" customHeight="1" x14ac:dyDescent="0.25">
      <c r="F887" s="406">
        <f t="shared" si="60"/>
        <v>0</v>
      </c>
      <c r="G887" s="399" t="str">
        <f t="shared" si="61"/>
        <v/>
      </c>
      <c r="H887" s="400">
        <f t="shared" si="63"/>
        <v>1956458.97</v>
      </c>
      <c r="I887" s="401">
        <f t="shared" si="64"/>
        <v>0</v>
      </c>
      <c r="J887" s="400" t="str">
        <f t="shared" si="62"/>
        <v/>
      </c>
    </row>
    <row r="888" spans="6:10" ht="19.5" customHeight="1" x14ac:dyDescent="0.25">
      <c r="F888" s="406">
        <f t="shared" si="60"/>
        <v>0</v>
      </c>
      <c r="G888" s="399" t="str">
        <f t="shared" si="61"/>
        <v/>
      </c>
      <c r="H888" s="400">
        <f t="shared" si="63"/>
        <v>1956458.97</v>
      </c>
      <c r="I888" s="401">
        <f t="shared" si="64"/>
        <v>0</v>
      </c>
      <c r="J888" s="400" t="str">
        <f t="shared" si="62"/>
        <v/>
      </c>
    </row>
    <row r="889" spans="6:10" ht="19.5" customHeight="1" x14ac:dyDescent="0.25">
      <c r="F889" s="406">
        <f t="shared" si="60"/>
        <v>0</v>
      </c>
      <c r="G889" s="399" t="str">
        <f t="shared" si="61"/>
        <v/>
      </c>
      <c r="H889" s="400">
        <f t="shared" si="63"/>
        <v>1956458.97</v>
      </c>
      <c r="I889" s="401">
        <f t="shared" si="64"/>
        <v>0</v>
      </c>
      <c r="J889" s="400" t="str">
        <f t="shared" si="62"/>
        <v/>
      </c>
    </row>
    <row r="890" spans="6:10" ht="19.5" customHeight="1" x14ac:dyDescent="0.25">
      <c r="F890" s="406">
        <f t="shared" si="60"/>
        <v>0</v>
      </c>
      <c r="G890" s="399" t="str">
        <f t="shared" si="61"/>
        <v/>
      </c>
      <c r="H890" s="400">
        <f t="shared" si="63"/>
        <v>1956458.97</v>
      </c>
      <c r="I890" s="401">
        <f t="shared" si="64"/>
        <v>0</v>
      </c>
      <c r="J890" s="400" t="str">
        <f t="shared" si="62"/>
        <v/>
      </c>
    </row>
    <row r="891" spans="6:10" ht="19.5" customHeight="1" x14ac:dyDescent="0.25">
      <c r="F891" s="406">
        <f t="shared" si="60"/>
        <v>0</v>
      </c>
      <c r="G891" s="399" t="str">
        <f t="shared" si="61"/>
        <v/>
      </c>
      <c r="H891" s="400">
        <f t="shared" si="63"/>
        <v>1956458.97</v>
      </c>
      <c r="I891" s="401">
        <f t="shared" si="64"/>
        <v>0</v>
      </c>
      <c r="J891" s="400" t="str">
        <f t="shared" si="62"/>
        <v/>
      </c>
    </row>
    <row r="892" spans="6:10" ht="19.5" customHeight="1" x14ac:dyDescent="0.25">
      <c r="F892" s="406">
        <f t="shared" si="60"/>
        <v>0</v>
      </c>
      <c r="G892" s="399" t="str">
        <f t="shared" si="61"/>
        <v/>
      </c>
      <c r="H892" s="400">
        <f t="shared" si="63"/>
        <v>1956458.97</v>
      </c>
      <c r="I892" s="401">
        <f t="shared" si="64"/>
        <v>0</v>
      </c>
      <c r="J892" s="400" t="str">
        <f t="shared" si="62"/>
        <v/>
      </c>
    </row>
    <row r="893" spans="6:10" ht="19.5" customHeight="1" x14ac:dyDescent="0.25">
      <c r="F893" s="406">
        <f t="shared" si="60"/>
        <v>0</v>
      </c>
      <c r="G893" s="399" t="str">
        <f t="shared" si="61"/>
        <v/>
      </c>
      <c r="H893" s="400">
        <f t="shared" si="63"/>
        <v>1956458.97</v>
      </c>
      <c r="I893" s="401">
        <f t="shared" si="64"/>
        <v>0</v>
      </c>
      <c r="J893" s="400" t="str">
        <f t="shared" si="62"/>
        <v/>
      </c>
    </row>
    <row r="894" spans="6:10" ht="19.5" customHeight="1" x14ac:dyDescent="0.25">
      <c r="F894" s="406">
        <f t="shared" si="60"/>
        <v>0</v>
      </c>
      <c r="G894" s="399" t="str">
        <f t="shared" si="61"/>
        <v/>
      </c>
      <c r="H894" s="400">
        <f t="shared" si="63"/>
        <v>1956458.97</v>
      </c>
      <c r="I894" s="401">
        <f t="shared" si="64"/>
        <v>0</v>
      </c>
      <c r="J894" s="400" t="str">
        <f t="shared" si="62"/>
        <v/>
      </c>
    </row>
    <row r="895" spans="6:10" ht="19.5" customHeight="1" x14ac:dyDescent="0.25">
      <c r="F895" s="406">
        <f t="shared" si="60"/>
        <v>0</v>
      </c>
      <c r="G895" s="399" t="str">
        <f t="shared" si="61"/>
        <v/>
      </c>
      <c r="H895" s="400">
        <f t="shared" si="63"/>
        <v>1956458.97</v>
      </c>
      <c r="I895" s="401">
        <f t="shared" si="64"/>
        <v>0</v>
      </c>
      <c r="J895" s="400" t="str">
        <f t="shared" si="62"/>
        <v/>
      </c>
    </row>
    <row r="896" spans="6:10" ht="19.5" customHeight="1" x14ac:dyDescent="0.25">
      <c r="F896" s="406">
        <f t="shared" si="60"/>
        <v>0</v>
      </c>
      <c r="G896" s="399" t="str">
        <f t="shared" si="61"/>
        <v/>
      </c>
      <c r="H896" s="400">
        <f t="shared" si="63"/>
        <v>1956458.97</v>
      </c>
      <c r="I896" s="401">
        <f t="shared" si="64"/>
        <v>0</v>
      </c>
      <c r="J896" s="400" t="str">
        <f t="shared" si="62"/>
        <v/>
      </c>
    </row>
    <row r="897" spans="6:10" ht="19.5" customHeight="1" x14ac:dyDescent="0.25">
      <c r="F897" s="406">
        <f t="shared" si="60"/>
        <v>0</v>
      </c>
      <c r="G897" s="399" t="str">
        <f t="shared" si="61"/>
        <v/>
      </c>
      <c r="H897" s="400">
        <f t="shared" si="63"/>
        <v>1956458.97</v>
      </c>
      <c r="I897" s="401">
        <f t="shared" si="64"/>
        <v>0</v>
      </c>
      <c r="J897" s="400" t="str">
        <f t="shared" si="62"/>
        <v/>
      </c>
    </row>
    <row r="898" spans="6:10" ht="19.5" customHeight="1" x14ac:dyDescent="0.25">
      <c r="F898" s="406">
        <f t="shared" si="60"/>
        <v>0</v>
      </c>
      <c r="G898" s="399" t="str">
        <f t="shared" si="61"/>
        <v/>
      </c>
      <c r="H898" s="400">
        <f t="shared" si="63"/>
        <v>1956458.97</v>
      </c>
      <c r="I898" s="401">
        <f t="shared" si="64"/>
        <v>0</v>
      </c>
      <c r="J898" s="400" t="str">
        <f t="shared" si="62"/>
        <v/>
      </c>
    </row>
    <row r="899" spans="6:10" ht="19.5" customHeight="1" x14ac:dyDescent="0.25">
      <c r="F899" s="406">
        <f t="shared" si="60"/>
        <v>0</v>
      </c>
      <c r="G899" s="399" t="str">
        <f t="shared" si="61"/>
        <v/>
      </c>
      <c r="H899" s="400">
        <f t="shared" si="63"/>
        <v>1956458.97</v>
      </c>
      <c r="I899" s="401">
        <f t="shared" si="64"/>
        <v>0</v>
      </c>
      <c r="J899" s="400" t="str">
        <f t="shared" si="62"/>
        <v/>
      </c>
    </row>
    <row r="900" spans="6:10" ht="19.5" customHeight="1" x14ac:dyDescent="0.25">
      <c r="F900" s="406">
        <f t="shared" si="60"/>
        <v>0</v>
      </c>
      <c r="G900" s="399" t="str">
        <f t="shared" si="61"/>
        <v/>
      </c>
      <c r="H900" s="400">
        <f t="shared" si="63"/>
        <v>1956458.97</v>
      </c>
      <c r="I900" s="401">
        <f t="shared" si="64"/>
        <v>0</v>
      </c>
      <c r="J900" s="400" t="str">
        <f t="shared" si="62"/>
        <v/>
      </c>
    </row>
    <row r="901" spans="6:10" ht="19.5" customHeight="1" x14ac:dyDescent="0.25">
      <c r="F901" s="406">
        <f t="shared" si="60"/>
        <v>0</v>
      </c>
      <c r="G901" s="399" t="str">
        <f t="shared" si="61"/>
        <v/>
      </c>
      <c r="H901" s="400">
        <f t="shared" si="63"/>
        <v>1956458.97</v>
      </c>
      <c r="I901" s="401">
        <f t="shared" si="64"/>
        <v>0</v>
      </c>
      <c r="J901" s="400" t="str">
        <f t="shared" si="62"/>
        <v/>
      </c>
    </row>
    <row r="902" spans="6:10" ht="19.5" customHeight="1" x14ac:dyDescent="0.25">
      <c r="F902" s="406">
        <f t="shared" si="60"/>
        <v>0</v>
      </c>
      <c r="G902" s="399" t="str">
        <f t="shared" si="61"/>
        <v/>
      </c>
      <c r="H902" s="400">
        <f t="shared" si="63"/>
        <v>1956458.97</v>
      </c>
      <c r="I902" s="401">
        <f t="shared" si="64"/>
        <v>0</v>
      </c>
      <c r="J902" s="400" t="str">
        <f t="shared" si="62"/>
        <v/>
      </c>
    </row>
    <row r="903" spans="6:10" ht="19.5" customHeight="1" x14ac:dyDescent="0.25">
      <c r="F903" s="406">
        <f t="shared" si="60"/>
        <v>0</v>
      </c>
      <c r="G903" s="399" t="str">
        <f t="shared" si="61"/>
        <v/>
      </c>
      <c r="H903" s="400">
        <f t="shared" si="63"/>
        <v>1956458.97</v>
      </c>
      <c r="I903" s="401">
        <f t="shared" si="64"/>
        <v>0</v>
      </c>
      <c r="J903" s="400" t="str">
        <f t="shared" si="62"/>
        <v/>
      </c>
    </row>
    <row r="904" spans="6:10" ht="19.5" customHeight="1" x14ac:dyDescent="0.25">
      <c r="F904" s="406">
        <f t="shared" si="60"/>
        <v>0</v>
      </c>
      <c r="G904" s="399" t="str">
        <f t="shared" si="61"/>
        <v/>
      </c>
      <c r="H904" s="400">
        <f t="shared" si="63"/>
        <v>1956458.97</v>
      </c>
      <c r="I904" s="401">
        <f t="shared" si="64"/>
        <v>0</v>
      </c>
      <c r="J904" s="400" t="str">
        <f t="shared" si="62"/>
        <v/>
      </c>
    </row>
    <row r="905" spans="6:10" ht="19.5" customHeight="1" x14ac:dyDescent="0.25">
      <c r="F905" s="406">
        <f t="shared" si="60"/>
        <v>0</v>
      </c>
      <c r="G905" s="399" t="str">
        <f t="shared" si="61"/>
        <v/>
      </c>
      <c r="H905" s="400">
        <f t="shared" si="63"/>
        <v>1956458.97</v>
      </c>
      <c r="I905" s="401">
        <f t="shared" si="64"/>
        <v>0</v>
      </c>
      <c r="J905" s="400" t="str">
        <f t="shared" si="62"/>
        <v/>
      </c>
    </row>
    <row r="906" spans="6:10" ht="19.5" customHeight="1" x14ac:dyDescent="0.25">
      <c r="F906" s="406">
        <f t="shared" ref="F906:F969" si="65">IF(E906&gt;$C$4*1000,"Выборка",0)</f>
        <v>0</v>
      </c>
      <c r="G906" s="399" t="str">
        <f t="shared" ref="G906:G969" si="66">IF(F906=0,"",E906)</f>
        <v/>
      </c>
      <c r="H906" s="400">
        <f t="shared" si="63"/>
        <v>1956458.97</v>
      </c>
      <c r="I906" s="401">
        <f t="shared" si="64"/>
        <v>0</v>
      </c>
      <c r="J906" s="400" t="str">
        <f t="shared" ref="J906:J969" si="67">IF(I906=0,"",E906)</f>
        <v/>
      </c>
    </row>
    <row r="907" spans="6:10" ht="19.5" customHeight="1" x14ac:dyDescent="0.25">
      <c r="F907" s="406">
        <f t="shared" si="65"/>
        <v>0</v>
      </c>
      <c r="G907" s="399" t="str">
        <f t="shared" si="66"/>
        <v/>
      </c>
      <c r="H907" s="400">
        <f t="shared" ref="H907:H970" si="68">IF(F907=0,IF((I906=0)*AND(F906=0),H906+E907,IF((F906&lt;&gt;0)*AND((H906&lt;=$E$17)),H906+E907,E907)),H906)</f>
        <v>1956458.97</v>
      </c>
      <c r="I907" s="401">
        <f t="shared" ref="I907:I970" si="69">IF((H907&gt;$E$17)*AND(F907=0),"Выборка",0)</f>
        <v>0</v>
      </c>
      <c r="J907" s="400" t="str">
        <f t="shared" si="67"/>
        <v/>
      </c>
    </row>
    <row r="908" spans="6:10" ht="19.5" customHeight="1" x14ac:dyDescent="0.25">
      <c r="F908" s="406">
        <f t="shared" si="65"/>
        <v>0</v>
      </c>
      <c r="G908" s="399" t="str">
        <f t="shared" si="66"/>
        <v/>
      </c>
      <c r="H908" s="400">
        <f t="shared" si="68"/>
        <v>1956458.97</v>
      </c>
      <c r="I908" s="401">
        <f t="shared" si="69"/>
        <v>0</v>
      </c>
      <c r="J908" s="400" t="str">
        <f t="shared" si="67"/>
        <v/>
      </c>
    </row>
    <row r="909" spans="6:10" ht="19.5" customHeight="1" x14ac:dyDescent="0.25">
      <c r="F909" s="406">
        <f t="shared" si="65"/>
        <v>0</v>
      </c>
      <c r="G909" s="399" t="str">
        <f t="shared" si="66"/>
        <v/>
      </c>
      <c r="H909" s="400">
        <f t="shared" si="68"/>
        <v>1956458.97</v>
      </c>
      <c r="I909" s="401">
        <f t="shared" si="69"/>
        <v>0</v>
      </c>
      <c r="J909" s="400" t="str">
        <f t="shared" si="67"/>
        <v/>
      </c>
    </row>
    <row r="910" spans="6:10" ht="19.5" customHeight="1" x14ac:dyDescent="0.25">
      <c r="F910" s="406">
        <f t="shared" si="65"/>
        <v>0</v>
      </c>
      <c r="G910" s="399" t="str">
        <f t="shared" si="66"/>
        <v/>
      </c>
      <c r="H910" s="400">
        <f t="shared" si="68"/>
        <v>1956458.97</v>
      </c>
      <c r="I910" s="401">
        <f t="shared" si="69"/>
        <v>0</v>
      </c>
      <c r="J910" s="400" t="str">
        <f t="shared" si="67"/>
        <v/>
      </c>
    </row>
    <row r="911" spans="6:10" ht="19.5" customHeight="1" x14ac:dyDescent="0.25">
      <c r="F911" s="406">
        <f t="shared" si="65"/>
        <v>0</v>
      </c>
      <c r="G911" s="399" t="str">
        <f t="shared" si="66"/>
        <v/>
      </c>
      <c r="H911" s="400">
        <f t="shared" si="68"/>
        <v>1956458.97</v>
      </c>
      <c r="I911" s="401">
        <f t="shared" si="69"/>
        <v>0</v>
      </c>
      <c r="J911" s="400" t="str">
        <f t="shared" si="67"/>
        <v/>
      </c>
    </row>
    <row r="912" spans="6:10" ht="19.5" customHeight="1" x14ac:dyDescent="0.25">
      <c r="F912" s="406">
        <f t="shared" si="65"/>
        <v>0</v>
      </c>
      <c r="G912" s="399" t="str">
        <f t="shared" si="66"/>
        <v/>
      </c>
      <c r="H912" s="400">
        <f t="shared" si="68"/>
        <v>1956458.97</v>
      </c>
      <c r="I912" s="401">
        <f t="shared" si="69"/>
        <v>0</v>
      </c>
      <c r="J912" s="400" t="str">
        <f t="shared" si="67"/>
        <v/>
      </c>
    </row>
    <row r="913" spans="6:10" ht="19.5" customHeight="1" x14ac:dyDescent="0.25">
      <c r="F913" s="406">
        <f t="shared" si="65"/>
        <v>0</v>
      </c>
      <c r="G913" s="399" t="str">
        <f t="shared" si="66"/>
        <v/>
      </c>
      <c r="H913" s="400">
        <f t="shared" si="68"/>
        <v>1956458.97</v>
      </c>
      <c r="I913" s="401">
        <f t="shared" si="69"/>
        <v>0</v>
      </c>
      <c r="J913" s="400" t="str">
        <f t="shared" si="67"/>
        <v/>
      </c>
    </row>
    <row r="914" spans="6:10" ht="19.5" customHeight="1" x14ac:dyDescent="0.25">
      <c r="F914" s="406">
        <f t="shared" si="65"/>
        <v>0</v>
      </c>
      <c r="G914" s="399" t="str">
        <f t="shared" si="66"/>
        <v/>
      </c>
      <c r="H914" s="400">
        <f t="shared" si="68"/>
        <v>1956458.97</v>
      </c>
      <c r="I914" s="401">
        <f t="shared" si="69"/>
        <v>0</v>
      </c>
      <c r="J914" s="400" t="str">
        <f t="shared" si="67"/>
        <v/>
      </c>
    </row>
    <row r="915" spans="6:10" ht="19.5" customHeight="1" x14ac:dyDescent="0.25">
      <c r="F915" s="406">
        <f t="shared" si="65"/>
        <v>0</v>
      </c>
      <c r="G915" s="399" t="str">
        <f t="shared" si="66"/>
        <v/>
      </c>
      <c r="H915" s="400">
        <f t="shared" si="68"/>
        <v>1956458.97</v>
      </c>
      <c r="I915" s="401">
        <f t="shared" si="69"/>
        <v>0</v>
      </c>
      <c r="J915" s="400" t="str">
        <f t="shared" si="67"/>
        <v/>
      </c>
    </row>
    <row r="916" spans="6:10" ht="19.5" customHeight="1" x14ac:dyDescent="0.25">
      <c r="F916" s="406">
        <f t="shared" si="65"/>
        <v>0</v>
      </c>
      <c r="G916" s="399" t="str">
        <f t="shared" si="66"/>
        <v/>
      </c>
      <c r="H916" s="400">
        <f t="shared" si="68"/>
        <v>1956458.97</v>
      </c>
      <c r="I916" s="401">
        <f t="shared" si="69"/>
        <v>0</v>
      </c>
      <c r="J916" s="400" t="str">
        <f t="shared" si="67"/>
        <v/>
      </c>
    </row>
    <row r="917" spans="6:10" ht="19.5" customHeight="1" x14ac:dyDescent="0.25">
      <c r="F917" s="406">
        <f t="shared" si="65"/>
        <v>0</v>
      </c>
      <c r="G917" s="399" t="str">
        <f t="shared" si="66"/>
        <v/>
      </c>
      <c r="H917" s="400">
        <f t="shared" si="68"/>
        <v>1956458.97</v>
      </c>
      <c r="I917" s="401">
        <f t="shared" si="69"/>
        <v>0</v>
      </c>
      <c r="J917" s="400" t="str">
        <f t="shared" si="67"/>
        <v/>
      </c>
    </row>
    <row r="918" spans="6:10" ht="19.5" customHeight="1" x14ac:dyDescent="0.25">
      <c r="F918" s="406">
        <f t="shared" si="65"/>
        <v>0</v>
      </c>
      <c r="G918" s="399" t="str">
        <f t="shared" si="66"/>
        <v/>
      </c>
      <c r="H918" s="400">
        <f t="shared" si="68"/>
        <v>1956458.97</v>
      </c>
      <c r="I918" s="401">
        <f t="shared" si="69"/>
        <v>0</v>
      </c>
      <c r="J918" s="400" t="str">
        <f t="shared" si="67"/>
        <v/>
      </c>
    </row>
    <row r="919" spans="6:10" ht="19.5" customHeight="1" x14ac:dyDescent="0.25">
      <c r="F919" s="406">
        <f t="shared" si="65"/>
        <v>0</v>
      </c>
      <c r="G919" s="399" t="str">
        <f t="shared" si="66"/>
        <v/>
      </c>
      <c r="H919" s="400">
        <f t="shared" si="68"/>
        <v>1956458.97</v>
      </c>
      <c r="I919" s="401">
        <f t="shared" si="69"/>
        <v>0</v>
      </c>
      <c r="J919" s="400" t="str">
        <f t="shared" si="67"/>
        <v/>
      </c>
    </row>
    <row r="920" spans="6:10" ht="19.5" customHeight="1" x14ac:dyDescent="0.25">
      <c r="F920" s="406">
        <f t="shared" si="65"/>
        <v>0</v>
      </c>
      <c r="G920" s="399" t="str">
        <f t="shared" si="66"/>
        <v/>
      </c>
      <c r="H920" s="400">
        <f t="shared" si="68"/>
        <v>1956458.97</v>
      </c>
      <c r="I920" s="401">
        <f t="shared" si="69"/>
        <v>0</v>
      </c>
      <c r="J920" s="400" t="str">
        <f t="shared" si="67"/>
        <v/>
      </c>
    </row>
    <row r="921" spans="6:10" ht="19.5" customHeight="1" x14ac:dyDescent="0.25">
      <c r="F921" s="406">
        <f t="shared" si="65"/>
        <v>0</v>
      </c>
      <c r="G921" s="399" t="str">
        <f t="shared" si="66"/>
        <v/>
      </c>
      <c r="H921" s="400">
        <f t="shared" si="68"/>
        <v>1956458.97</v>
      </c>
      <c r="I921" s="401">
        <f t="shared" si="69"/>
        <v>0</v>
      </c>
      <c r="J921" s="400" t="str">
        <f t="shared" si="67"/>
        <v/>
      </c>
    </row>
    <row r="922" spans="6:10" ht="19.5" customHeight="1" x14ac:dyDescent="0.25">
      <c r="F922" s="406">
        <f t="shared" si="65"/>
        <v>0</v>
      </c>
      <c r="G922" s="399" t="str">
        <f t="shared" si="66"/>
        <v/>
      </c>
      <c r="H922" s="400">
        <f t="shared" si="68"/>
        <v>1956458.97</v>
      </c>
      <c r="I922" s="401">
        <f t="shared" si="69"/>
        <v>0</v>
      </c>
      <c r="J922" s="400" t="str">
        <f t="shared" si="67"/>
        <v/>
      </c>
    </row>
    <row r="923" spans="6:10" ht="19.5" customHeight="1" x14ac:dyDescent="0.25">
      <c r="F923" s="406">
        <f t="shared" si="65"/>
        <v>0</v>
      </c>
      <c r="G923" s="399" t="str">
        <f t="shared" si="66"/>
        <v/>
      </c>
      <c r="H923" s="400">
        <f t="shared" si="68"/>
        <v>1956458.97</v>
      </c>
      <c r="I923" s="401">
        <f t="shared" si="69"/>
        <v>0</v>
      </c>
      <c r="J923" s="400" t="str">
        <f t="shared" si="67"/>
        <v/>
      </c>
    </row>
    <row r="924" spans="6:10" ht="19.5" customHeight="1" x14ac:dyDescent="0.25">
      <c r="F924" s="406">
        <f t="shared" si="65"/>
        <v>0</v>
      </c>
      <c r="G924" s="399" t="str">
        <f t="shared" si="66"/>
        <v/>
      </c>
      <c r="H924" s="400">
        <f t="shared" si="68"/>
        <v>1956458.97</v>
      </c>
      <c r="I924" s="401">
        <f t="shared" si="69"/>
        <v>0</v>
      </c>
      <c r="J924" s="400" t="str">
        <f t="shared" si="67"/>
        <v/>
      </c>
    </row>
    <row r="925" spans="6:10" ht="19.5" customHeight="1" x14ac:dyDescent="0.25">
      <c r="F925" s="406">
        <f t="shared" si="65"/>
        <v>0</v>
      </c>
      <c r="G925" s="399" t="str">
        <f t="shared" si="66"/>
        <v/>
      </c>
      <c r="H925" s="400">
        <f t="shared" si="68"/>
        <v>1956458.97</v>
      </c>
      <c r="I925" s="401">
        <f t="shared" si="69"/>
        <v>0</v>
      </c>
      <c r="J925" s="400" t="str">
        <f t="shared" si="67"/>
        <v/>
      </c>
    </row>
    <row r="926" spans="6:10" ht="19.5" customHeight="1" x14ac:dyDescent="0.25">
      <c r="F926" s="406">
        <f t="shared" si="65"/>
        <v>0</v>
      </c>
      <c r="G926" s="399" t="str">
        <f t="shared" si="66"/>
        <v/>
      </c>
      <c r="H926" s="400">
        <f t="shared" si="68"/>
        <v>1956458.97</v>
      </c>
      <c r="I926" s="401">
        <f t="shared" si="69"/>
        <v>0</v>
      </c>
      <c r="J926" s="400" t="str">
        <f t="shared" si="67"/>
        <v/>
      </c>
    </row>
    <row r="927" spans="6:10" ht="19.5" customHeight="1" x14ac:dyDescent="0.25">
      <c r="F927" s="406">
        <f t="shared" si="65"/>
        <v>0</v>
      </c>
      <c r="G927" s="399" t="str">
        <f t="shared" si="66"/>
        <v/>
      </c>
      <c r="H927" s="400">
        <f t="shared" si="68"/>
        <v>1956458.97</v>
      </c>
      <c r="I927" s="401">
        <f t="shared" si="69"/>
        <v>0</v>
      </c>
      <c r="J927" s="400" t="str">
        <f t="shared" si="67"/>
        <v/>
      </c>
    </row>
    <row r="928" spans="6:10" ht="19.5" customHeight="1" x14ac:dyDescent="0.25">
      <c r="F928" s="406">
        <f t="shared" si="65"/>
        <v>0</v>
      </c>
      <c r="G928" s="399" t="str">
        <f t="shared" si="66"/>
        <v/>
      </c>
      <c r="H928" s="400">
        <f t="shared" si="68"/>
        <v>1956458.97</v>
      </c>
      <c r="I928" s="401">
        <f t="shared" si="69"/>
        <v>0</v>
      </c>
      <c r="J928" s="400" t="str">
        <f t="shared" si="67"/>
        <v/>
      </c>
    </row>
    <row r="929" spans="6:10" ht="19.5" customHeight="1" x14ac:dyDescent="0.25">
      <c r="F929" s="406">
        <f t="shared" si="65"/>
        <v>0</v>
      </c>
      <c r="G929" s="399" t="str">
        <f t="shared" si="66"/>
        <v/>
      </c>
      <c r="H929" s="400">
        <f t="shared" si="68"/>
        <v>1956458.97</v>
      </c>
      <c r="I929" s="401">
        <f t="shared" si="69"/>
        <v>0</v>
      </c>
      <c r="J929" s="400" t="str">
        <f t="shared" si="67"/>
        <v/>
      </c>
    </row>
    <row r="930" spans="6:10" ht="19.5" customHeight="1" x14ac:dyDescent="0.25">
      <c r="F930" s="406">
        <f t="shared" si="65"/>
        <v>0</v>
      </c>
      <c r="G930" s="399" t="str">
        <f t="shared" si="66"/>
        <v/>
      </c>
      <c r="H930" s="400">
        <f t="shared" si="68"/>
        <v>1956458.97</v>
      </c>
      <c r="I930" s="401">
        <f t="shared" si="69"/>
        <v>0</v>
      </c>
      <c r="J930" s="400" t="str">
        <f t="shared" si="67"/>
        <v/>
      </c>
    </row>
    <row r="931" spans="6:10" ht="19.5" customHeight="1" x14ac:dyDescent="0.25">
      <c r="F931" s="406">
        <f t="shared" si="65"/>
        <v>0</v>
      </c>
      <c r="G931" s="399" t="str">
        <f t="shared" si="66"/>
        <v/>
      </c>
      <c r="H931" s="400">
        <f t="shared" si="68"/>
        <v>1956458.97</v>
      </c>
      <c r="I931" s="401">
        <f t="shared" si="69"/>
        <v>0</v>
      </c>
      <c r="J931" s="400" t="str">
        <f t="shared" si="67"/>
        <v/>
      </c>
    </row>
    <row r="932" spans="6:10" ht="19.5" customHeight="1" x14ac:dyDescent="0.25">
      <c r="F932" s="406">
        <f t="shared" si="65"/>
        <v>0</v>
      </c>
      <c r="G932" s="399" t="str">
        <f t="shared" si="66"/>
        <v/>
      </c>
      <c r="H932" s="400">
        <f t="shared" si="68"/>
        <v>1956458.97</v>
      </c>
      <c r="I932" s="401">
        <f t="shared" si="69"/>
        <v>0</v>
      </c>
      <c r="J932" s="400" t="str">
        <f t="shared" si="67"/>
        <v/>
      </c>
    </row>
    <row r="933" spans="6:10" ht="19.5" customHeight="1" x14ac:dyDescent="0.25">
      <c r="F933" s="406">
        <f t="shared" si="65"/>
        <v>0</v>
      </c>
      <c r="G933" s="399" t="str">
        <f t="shared" si="66"/>
        <v/>
      </c>
      <c r="H933" s="400">
        <f t="shared" si="68"/>
        <v>1956458.97</v>
      </c>
      <c r="I933" s="401">
        <f t="shared" si="69"/>
        <v>0</v>
      </c>
      <c r="J933" s="400" t="str">
        <f t="shared" si="67"/>
        <v/>
      </c>
    </row>
    <row r="934" spans="6:10" ht="19.5" customHeight="1" x14ac:dyDescent="0.25">
      <c r="F934" s="406">
        <f t="shared" si="65"/>
        <v>0</v>
      </c>
      <c r="G934" s="399" t="str">
        <f t="shared" si="66"/>
        <v/>
      </c>
      <c r="H934" s="400">
        <f t="shared" si="68"/>
        <v>1956458.97</v>
      </c>
      <c r="I934" s="401">
        <f t="shared" si="69"/>
        <v>0</v>
      </c>
      <c r="J934" s="400" t="str">
        <f t="shared" si="67"/>
        <v/>
      </c>
    </row>
    <row r="935" spans="6:10" ht="19.5" customHeight="1" x14ac:dyDescent="0.25">
      <c r="F935" s="406">
        <f t="shared" si="65"/>
        <v>0</v>
      </c>
      <c r="G935" s="399" t="str">
        <f t="shared" si="66"/>
        <v/>
      </c>
      <c r="H935" s="400">
        <f t="shared" si="68"/>
        <v>1956458.97</v>
      </c>
      <c r="I935" s="401">
        <f t="shared" si="69"/>
        <v>0</v>
      </c>
      <c r="J935" s="400" t="str">
        <f t="shared" si="67"/>
        <v/>
      </c>
    </row>
    <row r="936" spans="6:10" ht="19.5" customHeight="1" x14ac:dyDescent="0.25">
      <c r="F936" s="406">
        <f t="shared" si="65"/>
        <v>0</v>
      </c>
      <c r="G936" s="399" t="str">
        <f t="shared" si="66"/>
        <v/>
      </c>
      <c r="H936" s="400">
        <f t="shared" si="68"/>
        <v>1956458.97</v>
      </c>
      <c r="I936" s="401">
        <f t="shared" si="69"/>
        <v>0</v>
      </c>
      <c r="J936" s="400" t="str">
        <f t="shared" si="67"/>
        <v/>
      </c>
    </row>
    <row r="937" spans="6:10" ht="19.5" customHeight="1" x14ac:dyDescent="0.25">
      <c r="F937" s="406">
        <f t="shared" si="65"/>
        <v>0</v>
      </c>
      <c r="G937" s="399" t="str">
        <f t="shared" si="66"/>
        <v/>
      </c>
      <c r="H937" s="400">
        <f t="shared" si="68"/>
        <v>1956458.97</v>
      </c>
      <c r="I937" s="401">
        <f t="shared" si="69"/>
        <v>0</v>
      </c>
      <c r="J937" s="400" t="str">
        <f t="shared" si="67"/>
        <v/>
      </c>
    </row>
    <row r="938" spans="6:10" ht="19.5" customHeight="1" x14ac:dyDescent="0.25">
      <c r="F938" s="406">
        <f t="shared" si="65"/>
        <v>0</v>
      </c>
      <c r="G938" s="399" t="str">
        <f t="shared" si="66"/>
        <v/>
      </c>
      <c r="H938" s="400">
        <f t="shared" si="68"/>
        <v>1956458.97</v>
      </c>
      <c r="I938" s="401">
        <f t="shared" si="69"/>
        <v>0</v>
      </c>
      <c r="J938" s="400" t="str">
        <f t="shared" si="67"/>
        <v/>
      </c>
    </row>
    <row r="939" spans="6:10" ht="19.5" customHeight="1" x14ac:dyDescent="0.25">
      <c r="F939" s="406">
        <f t="shared" si="65"/>
        <v>0</v>
      </c>
      <c r="G939" s="399" t="str">
        <f t="shared" si="66"/>
        <v/>
      </c>
      <c r="H939" s="400">
        <f t="shared" si="68"/>
        <v>1956458.97</v>
      </c>
      <c r="I939" s="401">
        <f t="shared" si="69"/>
        <v>0</v>
      </c>
      <c r="J939" s="400" t="str">
        <f t="shared" si="67"/>
        <v/>
      </c>
    </row>
    <row r="940" spans="6:10" ht="19.5" customHeight="1" x14ac:dyDescent="0.25">
      <c r="F940" s="406">
        <f t="shared" si="65"/>
        <v>0</v>
      </c>
      <c r="G940" s="399" t="str">
        <f t="shared" si="66"/>
        <v/>
      </c>
      <c r="H940" s="400">
        <f t="shared" si="68"/>
        <v>1956458.97</v>
      </c>
      <c r="I940" s="401">
        <f t="shared" si="69"/>
        <v>0</v>
      </c>
      <c r="J940" s="400" t="str">
        <f t="shared" si="67"/>
        <v/>
      </c>
    </row>
    <row r="941" spans="6:10" ht="19.5" customHeight="1" x14ac:dyDescent="0.25">
      <c r="F941" s="406">
        <f t="shared" si="65"/>
        <v>0</v>
      </c>
      <c r="G941" s="399" t="str">
        <f t="shared" si="66"/>
        <v/>
      </c>
      <c r="H941" s="400">
        <f t="shared" si="68"/>
        <v>1956458.97</v>
      </c>
      <c r="I941" s="401">
        <f t="shared" si="69"/>
        <v>0</v>
      </c>
      <c r="J941" s="400" t="str">
        <f t="shared" si="67"/>
        <v/>
      </c>
    </row>
    <row r="942" spans="6:10" ht="19.5" customHeight="1" x14ac:dyDescent="0.25">
      <c r="F942" s="406">
        <f t="shared" si="65"/>
        <v>0</v>
      </c>
      <c r="G942" s="399" t="str">
        <f t="shared" si="66"/>
        <v/>
      </c>
      <c r="H942" s="400">
        <f t="shared" si="68"/>
        <v>1956458.97</v>
      </c>
      <c r="I942" s="401">
        <f t="shared" si="69"/>
        <v>0</v>
      </c>
      <c r="J942" s="400" t="str">
        <f t="shared" si="67"/>
        <v/>
      </c>
    </row>
    <row r="943" spans="6:10" ht="19.5" customHeight="1" x14ac:dyDescent="0.25">
      <c r="F943" s="406">
        <f t="shared" si="65"/>
        <v>0</v>
      </c>
      <c r="G943" s="399" t="str">
        <f t="shared" si="66"/>
        <v/>
      </c>
      <c r="H943" s="400">
        <f t="shared" si="68"/>
        <v>1956458.97</v>
      </c>
      <c r="I943" s="401">
        <f t="shared" si="69"/>
        <v>0</v>
      </c>
      <c r="J943" s="400" t="str">
        <f t="shared" si="67"/>
        <v/>
      </c>
    </row>
    <row r="944" spans="6:10" ht="19.5" customHeight="1" x14ac:dyDescent="0.25">
      <c r="F944" s="406">
        <f t="shared" si="65"/>
        <v>0</v>
      </c>
      <c r="G944" s="399" t="str">
        <f t="shared" si="66"/>
        <v/>
      </c>
      <c r="H944" s="400">
        <f t="shared" si="68"/>
        <v>1956458.97</v>
      </c>
      <c r="I944" s="401">
        <f t="shared" si="69"/>
        <v>0</v>
      </c>
      <c r="J944" s="400" t="str">
        <f t="shared" si="67"/>
        <v/>
      </c>
    </row>
    <row r="945" spans="6:10" ht="19.5" customHeight="1" x14ac:dyDescent="0.25">
      <c r="F945" s="406">
        <f t="shared" si="65"/>
        <v>0</v>
      </c>
      <c r="G945" s="399" t="str">
        <f t="shared" si="66"/>
        <v/>
      </c>
      <c r="H945" s="400">
        <f t="shared" si="68"/>
        <v>1956458.97</v>
      </c>
      <c r="I945" s="401">
        <f t="shared" si="69"/>
        <v>0</v>
      </c>
      <c r="J945" s="400" t="str">
        <f t="shared" si="67"/>
        <v/>
      </c>
    </row>
    <row r="946" spans="6:10" ht="19.5" customHeight="1" x14ac:dyDescent="0.25">
      <c r="F946" s="406">
        <f t="shared" si="65"/>
        <v>0</v>
      </c>
      <c r="G946" s="399" t="str">
        <f t="shared" si="66"/>
        <v/>
      </c>
      <c r="H946" s="400">
        <f t="shared" si="68"/>
        <v>1956458.97</v>
      </c>
      <c r="I946" s="401">
        <f t="shared" si="69"/>
        <v>0</v>
      </c>
      <c r="J946" s="400" t="str">
        <f t="shared" si="67"/>
        <v/>
      </c>
    </row>
    <row r="947" spans="6:10" ht="19.5" customHeight="1" x14ac:dyDescent="0.25">
      <c r="F947" s="406">
        <f t="shared" si="65"/>
        <v>0</v>
      </c>
      <c r="G947" s="399" t="str">
        <f t="shared" si="66"/>
        <v/>
      </c>
      <c r="H947" s="400">
        <f t="shared" si="68"/>
        <v>1956458.97</v>
      </c>
      <c r="I947" s="401">
        <f t="shared" si="69"/>
        <v>0</v>
      </c>
      <c r="J947" s="400" t="str">
        <f t="shared" si="67"/>
        <v/>
      </c>
    </row>
    <row r="948" spans="6:10" ht="19.5" customHeight="1" x14ac:dyDescent="0.25">
      <c r="F948" s="406">
        <f t="shared" si="65"/>
        <v>0</v>
      </c>
      <c r="G948" s="399" t="str">
        <f t="shared" si="66"/>
        <v/>
      </c>
      <c r="H948" s="400">
        <f t="shared" si="68"/>
        <v>1956458.97</v>
      </c>
      <c r="I948" s="401">
        <f t="shared" si="69"/>
        <v>0</v>
      </c>
      <c r="J948" s="400" t="str">
        <f t="shared" si="67"/>
        <v/>
      </c>
    </row>
    <row r="949" spans="6:10" ht="19.5" customHeight="1" x14ac:dyDescent="0.25">
      <c r="F949" s="406">
        <f t="shared" si="65"/>
        <v>0</v>
      </c>
      <c r="G949" s="399" t="str">
        <f t="shared" si="66"/>
        <v/>
      </c>
      <c r="H949" s="400">
        <f t="shared" si="68"/>
        <v>1956458.97</v>
      </c>
      <c r="I949" s="401">
        <f t="shared" si="69"/>
        <v>0</v>
      </c>
      <c r="J949" s="400" t="str">
        <f t="shared" si="67"/>
        <v/>
      </c>
    </row>
    <row r="950" spans="6:10" ht="19.5" customHeight="1" x14ac:dyDescent="0.25">
      <c r="F950" s="406">
        <f t="shared" si="65"/>
        <v>0</v>
      </c>
      <c r="G950" s="399" t="str">
        <f t="shared" si="66"/>
        <v/>
      </c>
      <c r="H950" s="400">
        <f t="shared" si="68"/>
        <v>1956458.97</v>
      </c>
      <c r="I950" s="401">
        <f t="shared" si="69"/>
        <v>0</v>
      </c>
      <c r="J950" s="400" t="str">
        <f t="shared" si="67"/>
        <v/>
      </c>
    </row>
    <row r="951" spans="6:10" ht="19.5" customHeight="1" x14ac:dyDescent="0.25">
      <c r="F951" s="406">
        <f t="shared" si="65"/>
        <v>0</v>
      </c>
      <c r="G951" s="399" t="str">
        <f t="shared" si="66"/>
        <v/>
      </c>
      <c r="H951" s="400">
        <f t="shared" si="68"/>
        <v>1956458.97</v>
      </c>
      <c r="I951" s="401">
        <f t="shared" si="69"/>
        <v>0</v>
      </c>
      <c r="J951" s="400" t="str">
        <f t="shared" si="67"/>
        <v/>
      </c>
    </row>
    <row r="952" spans="6:10" ht="19.5" customHeight="1" x14ac:dyDescent="0.25">
      <c r="F952" s="406">
        <f t="shared" si="65"/>
        <v>0</v>
      </c>
      <c r="G952" s="399" t="str">
        <f t="shared" si="66"/>
        <v/>
      </c>
      <c r="H952" s="400">
        <f t="shared" si="68"/>
        <v>1956458.97</v>
      </c>
      <c r="I952" s="401">
        <f t="shared" si="69"/>
        <v>0</v>
      </c>
      <c r="J952" s="400" t="str">
        <f t="shared" si="67"/>
        <v/>
      </c>
    </row>
    <row r="953" spans="6:10" ht="19.5" customHeight="1" x14ac:dyDescent="0.25">
      <c r="F953" s="406">
        <f t="shared" si="65"/>
        <v>0</v>
      </c>
      <c r="G953" s="399" t="str">
        <f t="shared" si="66"/>
        <v/>
      </c>
      <c r="H953" s="400">
        <f t="shared" si="68"/>
        <v>1956458.97</v>
      </c>
      <c r="I953" s="401">
        <f t="shared" si="69"/>
        <v>0</v>
      </c>
      <c r="J953" s="400" t="str">
        <f t="shared" si="67"/>
        <v/>
      </c>
    </row>
    <row r="954" spans="6:10" ht="19.5" customHeight="1" x14ac:dyDescent="0.25">
      <c r="F954" s="406">
        <f t="shared" si="65"/>
        <v>0</v>
      </c>
      <c r="G954" s="399" t="str">
        <f t="shared" si="66"/>
        <v/>
      </c>
      <c r="H954" s="400">
        <f t="shared" si="68"/>
        <v>1956458.97</v>
      </c>
      <c r="I954" s="401">
        <f t="shared" si="69"/>
        <v>0</v>
      </c>
      <c r="J954" s="400" t="str">
        <f t="shared" si="67"/>
        <v/>
      </c>
    </row>
    <row r="955" spans="6:10" ht="19.5" customHeight="1" x14ac:dyDescent="0.25">
      <c r="F955" s="406">
        <f t="shared" si="65"/>
        <v>0</v>
      </c>
      <c r="G955" s="399" t="str">
        <f t="shared" si="66"/>
        <v/>
      </c>
      <c r="H955" s="400">
        <f t="shared" si="68"/>
        <v>1956458.97</v>
      </c>
      <c r="I955" s="401">
        <f t="shared" si="69"/>
        <v>0</v>
      </c>
      <c r="J955" s="400" t="str">
        <f t="shared" si="67"/>
        <v/>
      </c>
    </row>
    <row r="956" spans="6:10" ht="19.5" customHeight="1" x14ac:dyDescent="0.25">
      <c r="F956" s="406">
        <f t="shared" si="65"/>
        <v>0</v>
      </c>
      <c r="G956" s="399" t="str">
        <f t="shared" si="66"/>
        <v/>
      </c>
      <c r="H956" s="400">
        <f t="shared" si="68"/>
        <v>1956458.97</v>
      </c>
      <c r="I956" s="401">
        <f t="shared" si="69"/>
        <v>0</v>
      </c>
      <c r="J956" s="400" t="str">
        <f t="shared" si="67"/>
        <v/>
      </c>
    </row>
    <row r="957" spans="6:10" ht="19.5" customHeight="1" x14ac:dyDescent="0.25">
      <c r="F957" s="406">
        <f t="shared" si="65"/>
        <v>0</v>
      </c>
      <c r="G957" s="399" t="str">
        <f t="shared" si="66"/>
        <v/>
      </c>
      <c r="H957" s="400">
        <f t="shared" si="68"/>
        <v>1956458.97</v>
      </c>
      <c r="I957" s="401">
        <f t="shared" si="69"/>
        <v>0</v>
      </c>
      <c r="J957" s="400" t="str">
        <f t="shared" si="67"/>
        <v/>
      </c>
    </row>
    <row r="958" spans="6:10" ht="19.5" customHeight="1" x14ac:dyDescent="0.25">
      <c r="F958" s="406">
        <f t="shared" si="65"/>
        <v>0</v>
      </c>
      <c r="G958" s="399" t="str">
        <f t="shared" si="66"/>
        <v/>
      </c>
      <c r="H958" s="400">
        <f t="shared" si="68"/>
        <v>1956458.97</v>
      </c>
      <c r="I958" s="401">
        <f t="shared" si="69"/>
        <v>0</v>
      </c>
      <c r="J958" s="400" t="str">
        <f t="shared" si="67"/>
        <v/>
      </c>
    </row>
    <row r="959" spans="6:10" ht="19.5" customHeight="1" x14ac:dyDescent="0.25">
      <c r="F959" s="406">
        <f t="shared" si="65"/>
        <v>0</v>
      </c>
      <c r="G959" s="399" t="str">
        <f t="shared" si="66"/>
        <v/>
      </c>
      <c r="H959" s="400">
        <f t="shared" si="68"/>
        <v>1956458.97</v>
      </c>
      <c r="I959" s="401">
        <f t="shared" si="69"/>
        <v>0</v>
      </c>
      <c r="J959" s="400" t="str">
        <f t="shared" si="67"/>
        <v/>
      </c>
    </row>
    <row r="960" spans="6:10" ht="19.5" customHeight="1" x14ac:dyDescent="0.25">
      <c r="F960" s="406">
        <f t="shared" si="65"/>
        <v>0</v>
      </c>
      <c r="G960" s="399" t="str">
        <f t="shared" si="66"/>
        <v/>
      </c>
      <c r="H960" s="400">
        <f t="shared" si="68"/>
        <v>1956458.97</v>
      </c>
      <c r="I960" s="401">
        <f t="shared" si="69"/>
        <v>0</v>
      </c>
      <c r="J960" s="400" t="str">
        <f t="shared" si="67"/>
        <v/>
      </c>
    </row>
    <row r="961" spans="6:10" ht="19.5" customHeight="1" x14ac:dyDescent="0.25">
      <c r="F961" s="406">
        <f t="shared" si="65"/>
        <v>0</v>
      </c>
      <c r="G961" s="399" t="str">
        <f t="shared" si="66"/>
        <v/>
      </c>
      <c r="H961" s="400">
        <f t="shared" si="68"/>
        <v>1956458.97</v>
      </c>
      <c r="I961" s="401">
        <f t="shared" si="69"/>
        <v>0</v>
      </c>
      <c r="J961" s="400" t="str">
        <f t="shared" si="67"/>
        <v/>
      </c>
    </row>
    <row r="962" spans="6:10" ht="19.5" customHeight="1" x14ac:dyDescent="0.25">
      <c r="F962" s="406">
        <f t="shared" si="65"/>
        <v>0</v>
      </c>
      <c r="G962" s="399" t="str">
        <f t="shared" si="66"/>
        <v/>
      </c>
      <c r="H962" s="400">
        <f t="shared" si="68"/>
        <v>1956458.97</v>
      </c>
      <c r="I962" s="401">
        <f t="shared" si="69"/>
        <v>0</v>
      </c>
      <c r="J962" s="400" t="str">
        <f t="shared" si="67"/>
        <v/>
      </c>
    </row>
    <row r="963" spans="6:10" ht="19.5" customHeight="1" x14ac:dyDescent="0.25">
      <c r="F963" s="406">
        <f t="shared" si="65"/>
        <v>0</v>
      </c>
      <c r="G963" s="399" t="str">
        <f t="shared" si="66"/>
        <v/>
      </c>
      <c r="H963" s="400">
        <f t="shared" si="68"/>
        <v>1956458.97</v>
      </c>
      <c r="I963" s="401">
        <f t="shared" si="69"/>
        <v>0</v>
      </c>
      <c r="J963" s="400" t="str">
        <f t="shared" si="67"/>
        <v/>
      </c>
    </row>
    <row r="964" spans="6:10" ht="19.5" customHeight="1" x14ac:dyDescent="0.25">
      <c r="F964" s="406">
        <f t="shared" si="65"/>
        <v>0</v>
      </c>
      <c r="G964" s="399" t="str">
        <f t="shared" si="66"/>
        <v/>
      </c>
      <c r="H964" s="400">
        <f t="shared" si="68"/>
        <v>1956458.97</v>
      </c>
      <c r="I964" s="401">
        <f t="shared" si="69"/>
        <v>0</v>
      </c>
      <c r="J964" s="400" t="str">
        <f t="shared" si="67"/>
        <v/>
      </c>
    </row>
    <row r="965" spans="6:10" ht="19.5" customHeight="1" x14ac:dyDescent="0.25">
      <c r="F965" s="406">
        <f t="shared" si="65"/>
        <v>0</v>
      </c>
      <c r="G965" s="399" t="str">
        <f t="shared" si="66"/>
        <v/>
      </c>
      <c r="H965" s="400">
        <f t="shared" si="68"/>
        <v>1956458.97</v>
      </c>
      <c r="I965" s="401">
        <f t="shared" si="69"/>
        <v>0</v>
      </c>
      <c r="J965" s="400" t="str">
        <f t="shared" si="67"/>
        <v/>
      </c>
    </row>
    <row r="966" spans="6:10" ht="19.5" customHeight="1" x14ac:dyDescent="0.25">
      <c r="F966" s="406">
        <f t="shared" si="65"/>
        <v>0</v>
      </c>
      <c r="G966" s="399" t="str">
        <f t="shared" si="66"/>
        <v/>
      </c>
      <c r="H966" s="400">
        <f t="shared" si="68"/>
        <v>1956458.97</v>
      </c>
      <c r="I966" s="401">
        <f t="shared" si="69"/>
        <v>0</v>
      </c>
      <c r="J966" s="400" t="str">
        <f t="shared" si="67"/>
        <v/>
      </c>
    </row>
    <row r="967" spans="6:10" ht="19.5" customHeight="1" x14ac:dyDescent="0.25">
      <c r="F967" s="406">
        <f t="shared" si="65"/>
        <v>0</v>
      </c>
      <c r="G967" s="399" t="str">
        <f t="shared" si="66"/>
        <v/>
      </c>
      <c r="H967" s="400">
        <f t="shared" si="68"/>
        <v>1956458.97</v>
      </c>
      <c r="I967" s="401">
        <f t="shared" si="69"/>
        <v>0</v>
      </c>
      <c r="J967" s="400" t="str">
        <f t="shared" si="67"/>
        <v/>
      </c>
    </row>
    <row r="968" spans="6:10" ht="19.5" customHeight="1" x14ac:dyDescent="0.25">
      <c r="F968" s="406">
        <f t="shared" si="65"/>
        <v>0</v>
      </c>
      <c r="G968" s="399" t="str">
        <f t="shared" si="66"/>
        <v/>
      </c>
      <c r="H968" s="400">
        <f t="shared" si="68"/>
        <v>1956458.97</v>
      </c>
      <c r="I968" s="401">
        <f t="shared" si="69"/>
        <v>0</v>
      </c>
      <c r="J968" s="400" t="str">
        <f t="shared" si="67"/>
        <v/>
      </c>
    </row>
    <row r="969" spans="6:10" ht="19.5" customHeight="1" x14ac:dyDescent="0.25">
      <c r="F969" s="406">
        <f t="shared" si="65"/>
        <v>0</v>
      </c>
      <c r="G969" s="399" t="str">
        <f t="shared" si="66"/>
        <v/>
      </c>
      <c r="H969" s="400">
        <f t="shared" si="68"/>
        <v>1956458.97</v>
      </c>
      <c r="I969" s="401">
        <f t="shared" si="69"/>
        <v>0</v>
      </c>
      <c r="J969" s="400" t="str">
        <f t="shared" si="67"/>
        <v/>
      </c>
    </row>
    <row r="970" spans="6:10" ht="19.5" customHeight="1" x14ac:dyDescent="0.25">
      <c r="F970" s="406">
        <f t="shared" ref="F970:F1033" si="70">IF(E970&gt;$C$4*1000,"Выборка",0)</f>
        <v>0</v>
      </c>
      <c r="G970" s="399" t="str">
        <f t="shared" ref="G970:G1033" si="71">IF(F970=0,"",E970)</f>
        <v/>
      </c>
      <c r="H970" s="400">
        <f t="shared" si="68"/>
        <v>1956458.97</v>
      </c>
      <c r="I970" s="401">
        <f t="shared" si="69"/>
        <v>0</v>
      </c>
      <c r="J970" s="400" t="str">
        <f t="shared" ref="J970:J1033" si="72">IF(I970=0,"",E970)</f>
        <v/>
      </c>
    </row>
    <row r="971" spans="6:10" ht="19.5" customHeight="1" x14ac:dyDescent="0.25">
      <c r="F971" s="406">
        <f t="shared" si="70"/>
        <v>0</v>
      </c>
      <c r="G971" s="399" t="str">
        <f t="shared" si="71"/>
        <v/>
      </c>
      <c r="H971" s="400">
        <f t="shared" ref="H971:H1034" si="73">IF(F971=0,IF((I970=0)*AND(F970=0),H970+E971,IF((F970&lt;&gt;0)*AND((H970&lt;=$E$17)),H970+E971,E971)),H970)</f>
        <v>1956458.97</v>
      </c>
      <c r="I971" s="401">
        <f t="shared" ref="I971:I1034" si="74">IF((H971&gt;$E$17)*AND(F971=0),"Выборка",0)</f>
        <v>0</v>
      </c>
      <c r="J971" s="400" t="str">
        <f t="shared" si="72"/>
        <v/>
      </c>
    </row>
    <row r="972" spans="6:10" ht="19.5" customHeight="1" x14ac:dyDescent="0.25">
      <c r="F972" s="406">
        <f t="shared" si="70"/>
        <v>0</v>
      </c>
      <c r="G972" s="399" t="str">
        <f t="shared" si="71"/>
        <v/>
      </c>
      <c r="H972" s="400">
        <f t="shared" si="73"/>
        <v>1956458.97</v>
      </c>
      <c r="I972" s="401">
        <f t="shared" si="74"/>
        <v>0</v>
      </c>
      <c r="J972" s="400" t="str">
        <f t="shared" si="72"/>
        <v/>
      </c>
    </row>
    <row r="973" spans="6:10" ht="19.5" customHeight="1" x14ac:dyDescent="0.25">
      <c r="F973" s="406">
        <f t="shared" si="70"/>
        <v>0</v>
      </c>
      <c r="G973" s="399" t="str">
        <f t="shared" si="71"/>
        <v/>
      </c>
      <c r="H973" s="400">
        <f t="shared" si="73"/>
        <v>1956458.97</v>
      </c>
      <c r="I973" s="401">
        <f t="shared" si="74"/>
        <v>0</v>
      </c>
      <c r="J973" s="400" t="str">
        <f t="shared" si="72"/>
        <v/>
      </c>
    </row>
    <row r="974" spans="6:10" ht="19.5" customHeight="1" x14ac:dyDescent="0.25">
      <c r="F974" s="406">
        <f t="shared" si="70"/>
        <v>0</v>
      </c>
      <c r="G974" s="399" t="str">
        <f t="shared" si="71"/>
        <v/>
      </c>
      <c r="H974" s="400">
        <f t="shared" si="73"/>
        <v>1956458.97</v>
      </c>
      <c r="I974" s="401">
        <f t="shared" si="74"/>
        <v>0</v>
      </c>
      <c r="J974" s="400" t="str">
        <f t="shared" si="72"/>
        <v/>
      </c>
    </row>
    <row r="975" spans="6:10" ht="19.5" customHeight="1" x14ac:dyDescent="0.25">
      <c r="F975" s="406">
        <f t="shared" si="70"/>
        <v>0</v>
      </c>
      <c r="G975" s="399" t="str">
        <f t="shared" si="71"/>
        <v/>
      </c>
      <c r="H975" s="400">
        <f t="shared" si="73"/>
        <v>1956458.97</v>
      </c>
      <c r="I975" s="401">
        <f t="shared" si="74"/>
        <v>0</v>
      </c>
      <c r="J975" s="400" t="str">
        <f t="shared" si="72"/>
        <v/>
      </c>
    </row>
    <row r="976" spans="6:10" ht="19.5" customHeight="1" x14ac:dyDescent="0.25">
      <c r="F976" s="406">
        <f t="shared" si="70"/>
        <v>0</v>
      </c>
      <c r="G976" s="399" t="str">
        <f t="shared" si="71"/>
        <v/>
      </c>
      <c r="H976" s="400">
        <f t="shared" si="73"/>
        <v>1956458.97</v>
      </c>
      <c r="I976" s="401">
        <f t="shared" si="74"/>
        <v>0</v>
      </c>
      <c r="J976" s="400" t="str">
        <f t="shared" si="72"/>
        <v/>
      </c>
    </row>
    <row r="977" spans="6:10" ht="19.5" customHeight="1" x14ac:dyDescent="0.25">
      <c r="F977" s="406">
        <f t="shared" si="70"/>
        <v>0</v>
      </c>
      <c r="G977" s="399" t="str">
        <f t="shared" si="71"/>
        <v/>
      </c>
      <c r="H977" s="400">
        <f t="shared" si="73"/>
        <v>1956458.97</v>
      </c>
      <c r="I977" s="401">
        <f t="shared" si="74"/>
        <v>0</v>
      </c>
      <c r="J977" s="400" t="str">
        <f t="shared" si="72"/>
        <v/>
      </c>
    </row>
    <row r="978" spans="6:10" ht="19.5" customHeight="1" x14ac:dyDescent="0.25">
      <c r="F978" s="406">
        <f t="shared" si="70"/>
        <v>0</v>
      </c>
      <c r="G978" s="399" t="str">
        <f t="shared" si="71"/>
        <v/>
      </c>
      <c r="H978" s="400">
        <f t="shared" si="73"/>
        <v>1956458.97</v>
      </c>
      <c r="I978" s="401">
        <f t="shared" si="74"/>
        <v>0</v>
      </c>
      <c r="J978" s="400" t="str">
        <f t="shared" si="72"/>
        <v/>
      </c>
    </row>
    <row r="979" spans="6:10" ht="19.5" customHeight="1" x14ac:dyDescent="0.25">
      <c r="F979" s="406">
        <f t="shared" si="70"/>
        <v>0</v>
      </c>
      <c r="G979" s="399" t="str">
        <f t="shared" si="71"/>
        <v/>
      </c>
      <c r="H979" s="400">
        <f t="shared" si="73"/>
        <v>1956458.97</v>
      </c>
      <c r="I979" s="401">
        <f t="shared" si="74"/>
        <v>0</v>
      </c>
      <c r="J979" s="400" t="str">
        <f t="shared" si="72"/>
        <v/>
      </c>
    </row>
    <row r="980" spans="6:10" ht="19.5" customHeight="1" x14ac:dyDescent="0.25">
      <c r="F980" s="406">
        <f t="shared" si="70"/>
        <v>0</v>
      </c>
      <c r="G980" s="399" t="str">
        <f t="shared" si="71"/>
        <v/>
      </c>
      <c r="H980" s="400">
        <f t="shared" si="73"/>
        <v>1956458.97</v>
      </c>
      <c r="I980" s="401">
        <f t="shared" si="74"/>
        <v>0</v>
      </c>
      <c r="J980" s="400" t="str">
        <f t="shared" si="72"/>
        <v/>
      </c>
    </row>
    <row r="981" spans="6:10" ht="19.5" customHeight="1" x14ac:dyDescent="0.25">
      <c r="F981" s="406">
        <f t="shared" si="70"/>
        <v>0</v>
      </c>
      <c r="G981" s="399" t="str">
        <f t="shared" si="71"/>
        <v/>
      </c>
      <c r="H981" s="400">
        <f t="shared" si="73"/>
        <v>1956458.97</v>
      </c>
      <c r="I981" s="401">
        <f t="shared" si="74"/>
        <v>0</v>
      </c>
      <c r="J981" s="400" t="str">
        <f t="shared" si="72"/>
        <v/>
      </c>
    </row>
    <row r="982" spans="6:10" ht="19.5" customHeight="1" x14ac:dyDescent="0.25">
      <c r="F982" s="406">
        <f t="shared" si="70"/>
        <v>0</v>
      </c>
      <c r="G982" s="399" t="str">
        <f t="shared" si="71"/>
        <v/>
      </c>
      <c r="H982" s="400">
        <f t="shared" si="73"/>
        <v>1956458.97</v>
      </c>
      <c r="I982" s="401">
        <f t="shared" si="74"/>
        <v>0</v>
      </c>
      <c r="J982" s="400" t="str">
        <f t="shared" si="72"/>
        <v/>
      </c>
    </row>
    <row r="983" spans="6:10" ht="19.5" customHeight="1" x14ac:dyDescent="0.25">
      <c r="F983" s="406">
        <f t="shared" si="70"/>
        <v>0</v>
      </c>
      <c r="G983" s="399" t="str">
        <f t="shared" si="71"/>
        <v/>
      </c>
      <c r="H983" s="400">
        <f t="shared" si="73"/>
        <v>1956458.97</v>
      </c>
      <c r="I983" s="401">
        <f t="shared" si="74"/>
        <v>0</v>
      </c>
      <c r="J983" s="400" t="str">
        <f t="shared" si="72"/>
        <v/>
      </c>
    </row>
    <row r="984" spans="6:10" ht="19.5" customHeight="1" x14ac:dyDescent="0.25">
      <c r="F984" s="406">
        <f t="shared" si="70"/>
        <v>0</v>
      </c>
      <c r="G984" s="399" t="str">
        <f t="shared" si="71"/>
        <v/>
      </c>
      <c r="H984" s="400">
        <f t="shared" si="73"/>
        <v>1956458.97</v>
      </c>
      <c r="I984" s="401">
        <f t="shared" si="74"/>
        <v>0</v>
      </c>
      <c r="J984" s="400" t="str">
        <f t="shared" si="72"/>
        <v/>
      </c>
    </row>
    <row r="985" spans="6:10" ht="19.5" customHeight="1" x14ac:dyDescent="0.25">
      <c r="F985" s="406">
        <f t="shared" si="70"/>
        <v>0</v>
      </c>
      <c r="G985" s="399" t="str">
        <f t="shared" si="71"/>
        <v/>
      </c>
      <c r="H985" s="400">
        <f t="shared" si="73"/>
        <v>1956458.97</v>
      </c>
      <c r="I985" s="401">
        <f t="shared" si="74"/>
        <v>0</v>
      </c>
      <c r="J985" s="400" t="str">
        <f t="shared" si="72"/>
        <v/>
      </c>
    </row>
    <row r="986" spans="6:10" ht="19.5" customHeight="1" x14ac:dyDescent="0.25">
      <c r="F986" s="406">
        <f t="shared" si="70"/>
        <v>0</v>
      </c>
      <c r="G986" s="399" t="str">
        <f t="shared" si="71"/>
        <v/>
      </c>
      <c r="H986" s="400">
        <f t="shared" si="73"/>
        <v>1956458.97</v>
      </c>
      <c r="I986" s="401">
        <f t="shared" si="74"/>
        <v>0</v>
      </c>
      <c r="J986" s="400" t="str">
        <f t="shared" si="72"/>
        <v/>
      </c>
    </row>
    <row r="987" spans="6:10" ht="19.5" customHeight="1" x14ac:dyDescent="0.25">
      <c r="F987" s="406">
        <f t="shared" si="70"/>
        <v>0</v>
      </c>
      <c r="G987" s="399" t="str">
        <f t="shared" si="71"/>
        <v/>
      </c>
      <c r="H987" s="400">
        <f t="shared" si="73"/>
        <v>1956458.97</v>
      </c>
      <c r="I987" s="401">
        <f t="shared" si="74"/>
        <v>0</v>
      </c>
      <c r="J987" s="400" t="str">
        <f t="shared" si="72"/>
        <v/>
      </c>
    </row>
    <row r="988" spans="6:10" ht="19.5" customHeight="1" x14ac:dyDescent="0.25">
      <c r="F988" s="406">
        <f t="shared" si="70"/>
        <v>0</v>
      </c>
      <c r="G988" s="399" t="str">
        <f t="shared" si="71"/>
        <v/>
      </c>
      <c r="H988" s="400">
        <f t="shared" si="73"/>
        <v>1956458.97</v>
      </c>
      <c r="I988" s="401">
        <f t="shared" si="74"/>
        <v>0</v>
      </c>
      <c r="J988" s="400" t="str">
        <f t="shared" si="72"/>
        <v/>
      </c>
    </row>
    <row r="989" spans="6:10" ht="19.5" customHeight="1" x14ac:dyDescent="0.25">
      <c r="F989" s="406">
        <f t="shared" si="70"/>
        <v>0</v>
      </c>
      <c r="G989" s="399" t="str">
        <f t="shared" si="71"/>
        <v/>
      </c>
      <c r="H989" s="400">
        <f t="shared" si="73"/>
        <v>1956458.97</v>
      </c>
      <c r="I989" s="401">
        <f t="shared" si="74"/>
        <v>0</v>
      </c>
      <c r="J989" s="400" t="str">
        <f t="shared" si="72"/>
        <v/>
      </c>
    </row>
    <row r="990" spans="6:10" ht="19.5" customHeight="1" x14ac:dyDescent="0.25">
      <c r="F990" s="406">
        <f t="shared" si="70"/>
        <v>0</v>
      </c>
      <c r="G990" s="399" t="str">
        <f t="shared" si="71"/>
        <v/>
      </c>
      <c r="H990" s="400">
        <f t="shared" si="73"/>
        <v>1956458.97</v>
      </c>
      <c r="I990" s="401">
        <f t="shared" si="74"/>
        <v>0</v>
      </c>
      <c r="J990" s="400" t="str">
        <f t="shared" si="72"/>
        <v/>
      </c>
    </row>
    <row r="991" spans="6:10" ht="19.5" customHeight="1" x14ac:dyDescent="0.25">
      <c r="F991" s="406">
        <f t="shared" si="70"/>
        <v>0</v>
      </c>
      <c r="G991" s="399" t="str">
        <f t="shared" si="71"/>
        <v/>
      </c>
      <c r="H991" s="400">
        <f t="shared" si="73"/>
        <v>1956458.97</v>
      </c>
      <c r="I991" s="401">
        <f t="shared" si="74"/>
        <v>0</v>
      </c>
      <c r="J991" s="400" t="str">
        <f t="shared" si="72"/>
        <v/>
      </c>
    </row>
    <row r="992" spans="6:10" ht="19.5" customHeight="1" x14ac:dyDescent="0.25">
      <c r="F992" s="406">
        <f t="shared" si="70"/>
        <v>0</v>
      </c>
      <c r="G992" s="399" t="str">
        <f t="shared" si="71"/>
        <v/>
      </c>
      <c r="H992" s="400">
        <f t="shared" si="73"/>
        <v>1956458.97</v>
      </c>
      <c r="I992" s="401">
        <f t="shared" si="74"/>
        <v>0</v>
      </c>
      <c r="J992" s="400" t="str">
        <f t="shared" si="72"/>
        <v/>
      </c>
    </row>
    <row r="993" spans="6:10" ht="19.5" customHeight="1" x14ac:dyDescent="0.25">
      <c r="F993" s="406">
        <f t="shared" si="70"/>
        <v>0</v>
      </c>
      <c r="G993" s="399" t="str">
        <f t="shared" si="71"/>
        <v/>
      </c>
      <c r="H993" s="400">
        <f t="shared" si="73"/>
        <v>1956458.97</v>
      </c>
      <c r="I993" s="401">
        <f t="shared" si="74"/>
        <v>0</v>
      </c>
      <c r="J993" s="400" t="str">
        <f t="shared" si="72"/>
        <v/>
      </c>
    </row>
    <row r="994" spans="6:10" ht="19.5" customHeight="1" x14ac:dyDescent="0.25">
      <c r="F994" s="406">
        <f t="shared" si="70"/>
        <v>0</v>
      </c>
      <c r="G994" s="399" t="str">
        <f t="shared" si="71"/>
        <v/>
      </c>
      <c r="H994" s="400">
        <f t="shared" si="73"/>
        <v>1956458.97</v>
      </c>
      <c r="I994" s="401">
        <f t="shared" si="74"/>
        <v>0</v>
      </c>
      <c r="J994" s="400" t="str">
        <f t="shared" si="72"/>
        <v/>
      </c>
    </row>
    <row r="995" spans="6:10" ht="19.5" customHeight="1" x14ac:dyDescent="0.25">
      <c r="F995" s="406">
        <f t="shared" si="70"/>
        <v>0</v>
      </c>
      <c r="G995" s="399" t="str">
        <f t="shared" si="71"/>
        <v/>
      </c>
      <c r="H995" s="400">
        <f t="shared" si="73"/>
        <v>1956458.97</v>
      </c>
      <c r="I995" s="401">
        <f t="shared" si="74"/>
        <v>0</v>
      </c>
      <c r="J995" s="400" t="str">
        <f t="shared" si="72"/>
        <v/>
      </c>
    </row>
    <row r="996" spans="6:10" ht="19.5" customHeight="1" x14ac:dyDescent="0.25">
      <c r="F996" s="406">
        <f t="shared" si="70"/>
        <v>0</v>
      </c>
      <c r="G996" s="399" t="str">
        <f t="shared" si="71"/>
        <v/>
      </c>
      <c r="H996" s="400">
        <f t="shared" si="73"/>
        <v>1956458.97</v>
      </c>
      <c r="I996" s="401">
        <f t="shared" si="74"/>
        <v>0</v>
      </c>
      <c r="J996" s="400" t="str">
        <f t="shared" si="72"/>
        <v/>
      </c>
    </row>
    <row r="997" spans="6:10" ht="19.5" customHeight="1" x14ac:dyDescent="0.25">
      <c r="F997" s="406">
        <f t="shared" si="70"/>
        <v>0</v>
      </c>
      <c r="G997" s="399" t="str">
        <f t="shared" si="71"/>
        <v/>
      </c>
      <c r="H997" s="400">
        <f t="shared" si="73"/>
        <v>1956458.97</v>
      </c>
      <c r="I997" s="401">
        <f t="shared" si="74"/>
        <v>0</v>
      </c>
      <c r="J997" s="400" t="str">
        <f t="shared" si="72"/>
        <v/>
      </c>
    </row>
    <row r="998" spans="6:10" ht="19.5" customHeight="1" x14ac:dyDescent="0.25">
      <c r="F998" s="406">
        <f t="shared" si="70"/>
        <v>0</v>
      </c>
      <c r="G998" s="399" t="str">
        <f t="shared" si="71"/>
        <v/>
      </c>
      <c r="H998" s="400">
        <f t="shared" si="73"/>
        <v>1956458.97</v>
      </c>
      <c r="I998" s="401">
        <f t="shared" si="74"/>
        <v>0</v>
      </c>
      <c r="J998" s="400" t="str">
        <f t="shared" si="72"/>
        <v/>
      </c>
    </row>
    <row r="999" spans="6:10" ht="19.5" customHeight="1" x14ac:dyDescent="0.25">
      <c r="F999" s="406">
        <f t="shared" si="70"/>
        <v>0</v>
      </c>
      <c r="G999" s="399" t="str">
        <f t="shared" si="71"/>
        <v/>
      </c>
      <c r="H999" s="400">
        <f t="shared" si="73"/>
        <v>1956458.97</v>
      </c>
      <c r="I999" s="401">
        <f t="shared" si="74"/>
        <v>0</v>
      </c>
      <c r="J999" s="400" t="str">
        <f t="shared" si="72"/>
        <v/>
      </c>
    </row>
    <row r="1000" spans="6:10" ht="19.5" customHeight="1" x14ac:dyDescent="0.25">
      <c r="F1000" s="406">
        <f t="shared" si="70"/>
        <v>0</v>
      </c>
      <c r="G1000" s="399" t="str">
        <f t="shared" si="71"/>
        <v/>
      </c>
      <c r="H1000" s="400">
        <f t="shared" si="73"/>
        <v>1956458.97</v>
      </c>
      <c r="I1000" s="401">
        <f t="shared" si="74"/>
        <v>0</v>
      </c>
      <c r="J1000" s="400" t="str">
        <f t="shared" si="72"/>
        <v/>
      </c>
    </row>
    <row r="1001" spans="6:10" ht="19.5" customHeight="1" x14ac:dyDescent="0.25">
      <c r="F1001" s="406">
        <f t="shared" si="70"/>
        <v>0</v>
      </c>
      <c r="G1001" s="399" t="str">
        <f t="shared" si="71"/>
        <v/>
      </c>
      <c r="H1001" s="400">
        <f t="shared" si="73"/>
        <v>1956458.97</v>
      </c>
      <c r="I1001" s="401">
        <f t="shared" si="74"/>
        <v>0</v>
      </c>
      <c r="J1001" s="400" t="str">
        <f t="shared" si="72"/>
        <v/>
      </c>
    </row>
    <row r="1002" spans="6:10" ht="19.5" customHeight="1" x14ac:dyDescent="0.25">
      <c r="F1002" s="406">
        <f t="shared" si="70"/>
        <v>0</v>
      </c>
      <c r="G1002" s="399" t="str">
        <f t="shared" si="71"/>
        <v/>
      </c>
      <c r="H1002" s="400">
        <f t="shared" si="73"/>
        <v>1956458.97</v>
      </c>
      <c r="I1002" s="401">
        <f t="shared" si="74"/>
        <v>0</v>
      </c>
      <c r="J1002" s="400" t="str">
        <f t="shared" si="72"/>
        <v/>
      </c>
    </row>
    <row r="1003" spans="6:10" ht="19.5" customHeight="1" x14ac:dyDescent="0.25">
      <c r="F1003" s="406">
        <f t="shared" si="70"/>
        <v>0</v>
      </c>
      <c r="G1003" s="399" t="str">
        <f t="shared" si="71"/>
        <v/>
      </c>
      <c r="H1003" s="400">
        <f t="shared" si="73"/>
        <v>1956458.97</v>
      </c>
      <c r="I1003" s="401">
        <f t="shared" si="74"/>
        <v>0</v>
      </c>
      <c r="J1003" s="400" t="str">
        <f t="shared" si="72"/>
        <v/>
      </c>
    </row>
    <row r="1004" spans="6:10" ht="19.5" customHeight="1" x14ac:dyDescent="0.25">
      <c r="F1004" s="406">
        <f t="shared" si="70"/>
        <v>0</v>
      </c>
      <c r="G1004" s="399" t="str">
        <f t="shared" si="71"/>
        <v/>
      </c>
      <c r="H1004" s="400">
        <f t="shared" si="73"/>
        <v>1956458.97</v>
      </c>
      <c r="I1004" s="401">
        <f t="shared" si="74"/>
        <v>0</v>
      </c>
      <c r="J1004" s="400" t="str">
        <f t="shared" si="72"/>
        <v/>
      </c>
    </row>
    <row r="1005" spans="6:10" ht="19.5" customHeight="1" x14ac:dyDescent="0.25">
      <c r="F1005" s="406">
        <f t="shared" si="70"/>
        <v>0</v>
      </c>
      <c r="G1005" s="399" t="str">
        <f t="shared" si="71"/>
        <v/>
      </c>
      <c r="H1005" s="400">
        <f t="shared" si="73"/>
        <v>1956458.97</v>
      </c>
      <c r="I1005" s="401">
        <f t="shared" si="74"/>
        <v>0</v>
      </c>
      <c r="J1005" s="400" t="str">
        <f t="shared" si="72"/>
        <v/>
      </c>
    </row>
    <row r="1006" spans="6:10" ht="19.5" customHeight="1" x14ac:dyDescent="0.25">
      <c r="F1006" s="406">
        <f t="shared" si="70"/>
        <v>0</v>
      </c>
      <c r="G1006" s="399" t="str">
        <f t="shared" si="71"/>
        <v/>
      </c>
      <c r="H1006" s="400">
        <f t="shared" si="73"/>
        <v>1956458.97</v>
      </c>
      <c r="I1006" s="401">
        <f t="shared" si="74"/>
        <v>0</v>
      </c>
      <c r="J1006" s="400" t="str">
        <f t="shared" si="72"/>
        <v/>
      </c>
    </row>
    <row r="1007" spans="6:10" ht="19.5" customHeight="1" x14ac:dyDescent="0.25">
      <c r="F1007" s="406">
        <f t="shared" si="70"/>
        <v>0</v>
      </c>
      <c r="G1007" s="399" t="str">
        <f t="shared" si="71"/>
        <v/>
      </c>
      <c r="H1007" s="400">
        <f t="shared" si="73"/>
        <v>1956458.97</v>
      </c>
      <c r="I1007" s="401">
        <f t="shared" si="74"/>
        <v>0</v>
      </c>
      <c r="J1007" s="400" t="str">
        <f t="shared" si="72"/>
        <v/>
      </c>
    </row>
    <row r="1008" spans="6:10" ht="19.5" customHeight="1" x14ac:dyDescent="0.25">
      <c r="F1008" s="406">
        <f t="shared" si="70"/>
        <v>0</v>
      </c>
      <c r="G1008" s="399" t="str">
        <f t="shared" si="71"/>
        <v/>
      </c>
      <c r="H1008" s="400">
        <f t="shared" si="73"/>
        <v>1956458.97</v>
      </c>
      <c r="I1008" s="401">
        <f t="shared" si="74"/>
        <v>0</v>
      </c>
      <c r="J1008" s="400" t="str">
        <f t="shared" si="72"/>
        <v/>
      </c>
    </row>
    <row r="1009" spans="6:10" ht="19.5" customHeight="1" x14ac:dyDescent="0.25">
      <c r="F1009" s="406">
        <f t="shared" si="70"/>
        <v>0</v>
      </c>
      <c r="G1009" s="399" t="str">
        <f t="shared" si="71"/>
        <v/>
      </c>
      <c r="H1009" s="400">
        <f t="shared" si="73"/>
        <v>1956458.97</v>
      </c>
      <c r="I1009" s="401">
        <f t="shared" si="74"/>
        <v>0</v>
      </c>
      <c r="J1009" s="400" t="str">
        <f t="shared" si="72"/>
        <v/>
      </c>
    </row>
    <row r="1010" spans="6:10" ht="19.5" customHeight="1" x14ac:dyDescent="0.25">
      <c r="F1010" s="406">
        <f t="shared" si="70"/>
        <v>0</v>
      </c>
      <c r="G1010" s="399" t="str">
        <f t="shared" si="71"/>
        <v/>
      </c>
      <c r="H1010" s="400">
        <f t="shared" si="73"/>
        <v>1956458.97</v>
      </c>
      <c r="I1010" s="401">
        <f t="shared" si="74"/>
        <v>0</v>
      </c>
      <c r="J1010" s="400" t="str">
        <f t="shared" si="72"/>
        <v/>
      </c>
    </row>
    <row r="1011" spans="6:10" ht="19.5" customHeight="1" x14ac:dyDescent="0.25">
      <c r="F1011" s="406">
        <f t="shared" si="70"/>
        <v>0</v>
      </c>
      <c r="G1011" s="399" t="str">
        <f t="shared" si="71"/>
        <v/>
      </c>
      <c r="H1011" s="400">
        <f t="shared" si="73"/>
        <v>1956458.97</v>
      </c>
      <c r="I1011" s="401">
        <f t="shared" si="74"/>
        <v>0</v>
      </c>
      <c r="J1011" s="400" t="str">
        <f t="shared" si="72"/>
        <v/>
      </c>
    </row>
    <row r="1012" spans="6:10" ht="19.5" customHeight="1" x14ac:dyDescent="0.25">
      <c r="F1012" s="406">
        <f t="shared" si="70"/>
        <v>0</v>
      </c>
      <c r="G1012" s="399" t="str">
        <f t="shared" si="71"/>
        <v/>
      </c>
      <c r="H1012" s="400">
        <f t="shared" si="73"/>
        <v>1956458.97</v>
      </c>
      <c r="I1012" s="401">
        <f t="shared" si="74"/>
        <v>0</v>
      </c>
      <c r="J1012" s="400" t="str">
        <f t="shared" si="72"/>
        <v/>
      </c>
    </row>
    <row r="1013" spans="6:10" ht="19.5" customHeight="1" x14ac:dyDescent="0.25">
      <c r="F1013" s="406">
        <f t="shared" si="70"/>
        <v>0</v>
      </c>
      <c r="G1013" s="399" t="str">
        <f t="shared" si="71"/>
        <v/>
      </c>
      <c r="H1013" s="400">
        <f t="shared" si="73"/>
        <v>1956458.97</v>
      </c>
      <c r="I1013" s="401">
        <f t="shared" si="74"/>
        <v>0</v>
      </c>
      <c r="J1013" s="400" t="str">
        <f t="shared" si="72"/>
        <v/>
      </c>
    </row>
    <row r="1014" spans="6:10" ht="19.5" customHeight="1" x14ac:dyDescent="0.25">
      <c r="F1014" s="406">
        <f t="shared" si="70"/>
        <v>0</v>
      </c>
      <c r="G1014" s="399" t="str">
        <f t="shared" si="71"/>
        <v/>
      </c>
      <c r="H1014" s="400">
        <f t="shared" si="73"/>
        <v>1956458.97</v>
      </c>
      <c r="I1014" s="401">
        <f t="shared" si="74"/>
        <v>0</v>
      </c>
      <c r="J1014" s="400" t="str">
        <f t="shared" si="72"/>
        <v/>
      </c>
    </row>
    <row r="1015" spans="6:10" ht="19.5" customHeight="1" x14ac:dyDescent="0.25">
      <c r="F1015" s="406">
        <f t="shared" si="70"/>
        <v>0</v>
      </c>
      <c r="G1015" s="399" t="str">
        <f t="shared" si="71"/>
        <v/>
      </c>
      <c r="H1015" s="400">
        <f t="shared" si="73"/>
        <v>1956458.97</v>
      </c>
      <c r="I1015" s="401">
        <f t="shared" si="74"/>
        <v>0</v>
      </c>
      <c r="J1015" s="400" t="str">
        <f t="shared" si="72"/>
        <v/>
      </c>
    </row>
    <row r="1016" spans="6:10" ht="19.5" customHeight="1" x14ac:dyDescent="0.25">
      <c r="F1016" s="406">
        <f t="shared" si="70"/>
        <v>0</v>
      </c>
      <c r="G1016" s="399" t="str">
        <f t="shared" si="71"/>
        <v/>
      </c>
      <c r="H1016" s="400">
        <f t="shared" si="73"/>
        <v>1956458.97</v>
      </c>
      <c r="I1016" s="401">
        <f t="shared" si="74"/>
        <v>0</v>
      </c>
      <c r="J1016" s="400" t="str">
        <f t="shared" si="72"/>
        <v/>
      </c>
    </row>
    <row r="1017" spans="6:10" ht="19.5" customHeight="1" x14ac:dyDescent="0.25">
      <c r="F1017" s="406">
        <f t="shared" si="70"/>
        <v>0</v>
      </c>
      <c r="G1017" s="399" t="str">
        <f t="shared" si="71"/>
        <v/>
      </c>
      <c r="H1017" s="400">
        <f t="shared" si="73"/>
        <v>1956458.97</v>
      </c>
      <c r="I1017" s="401">
        <f t="shared" si="74"/>
        <v>0</v>
      </c>
      <c r="J1017" s="400" t="str">
        <f t="shared" si="72"/>
        <v/>
      </c>
    </row>
    <row r="1018" spans="6:10" ht="19.5" customHeight="1" x14ac:dyDescent="0.25">
      <c r="F1018" s="406">
        <f t="shared" si="70"/>
        <v>0</v>
      </c>
      <c r="G1018" s="399" t="str">
        <f t="shared" si="71"/>
        <v/>
      </c>
      <c r="H1018" s="400">
        <f t="shared" si="73"/>
        <v>1956458.97</v>
      </c>
      <c r="I1018" s="401">
        <f t="shared" si="74"/>
        <v>0</v>
      </c>
      <c r="J1018" s="400" t="str">
        <f t="shared" si="72"/>
        <v/>
      </c>
    </row>
    <row r="1019" spans="6:10" ht="19.5" customHeight="1" x14ac:dyDescent="0.25">
      <c r="F1019" s="406">
        <f t="shared" si="70"/>
        <v>0</v>
      </c>
      <c r="G1019" s="399" t="str">
        <f t="shared" si="71"/>
        <v/>
      </c>
      <c r="H1019" s="400">
        <f t="shared" si="73"/>
        <v>1956458.97</v>
      </c>
      <c r="I1019" s="401">
        <f t="shared" si="74"/>
        <v>0</v>
      </c>
      <c r="J1019" s="400" t="str">
        <f t="shared" si="72"/>
        <v/>
      </c>
    </row>
    <row r="1020" spans="6:10" ht="19.5" customHeight="1" x14ac:dyDescent="0.25">
      <c r="F1020" s="406">
        <f t="shared" si="70"/>
        <v>0</v>
      </c>
      <c r="G1020" s="399" t="str">
        <f t="shared" si="71"/>
        <v/>
      </c>
      <c r="H1020" s="400">
        <f t="shared" si="73"/>
        <v>1956458.97</v>
      </c>
      <c r="I1020" s="401">
        <f t="shared" si="74"/>
        <v>0</v>
      </c>
      <c r="J1020" s="400" t="str">
        <f t="shared" si="72"/>
        <v/>
      </c>
    </row>
    <row r="1021" spans="6:10" ht="19.5" customHeight="1" x14ac:dyDescent="0.25">
      <c r="F1021" s="406">
        <f t="shared" si="70"/>
        <v>0</v>
      </c>
      <c r="G1021" s="399" t="str">
        <f t="shared" si="71"/>
        <v/>
      </c>
      <c r="H1021" s="400">
        <f t="shared" si="73"/>
        <v>1956458.97</v>
      </c>
      <c r="I1021" s="401">
        <f t="shared" si="74"/>
        <v>0</v>
      </c>
      <c r="J1021" s="400" t="str">
        <f t="shared" si="72"/>
        <v/>
      </c>
    </row>
    <row r="1022" spans="6:10" ht="19.5" customHeight="1" x14ac:dyDescent="0.25">
      <c r="F1022" s="406">
        <f t="shared" si="70"/>
        <v>0</v>
      </c>
      <c r="G1022" s="399" t="str">
        <f t="shared" si="71"/>
        <v/>
      </c>
      <c r="H1022" s="400">
        <f t="shared" si="73"/>
        <v>1956458.97</v>
      </c>
      <c r="I1022" s="401">
        <f t="shared" si="74"/>
        <v>0</v>
      </c>
      <c r="J1022" s="400" t="str">
        <f t="shared" si="72"/>
        <v/>
      </c>
    </row>
    <row r="1023" spans="6:10" ht="19.5" customHeight="1" x14ac:dyDescent="0.25">
      <c r="F1023" s="406">
        <f t="shared" si="70"/>
        <v>0</v>
      </c>
      <c r="G1023" s="399" t="str">
        <f t="shared" si="71"/>
        <v/>
      </c>
      <c r="H1023" s="400">
        <f t="shared" si="73"/>
        <v>1956458.97</v>
      </c>
      <c r="I1023" s="401">
        <f t="shared" si="74"/>
        <v>0</v>
      </c>
      <c r="J1023" s="400" t="str">
        <f t="shared" si="72"/>
        <v/>
      </c>
    </row>
    <row r="1024" spans="6:10" ht="19.5" customHeight="1" x14ac:dyDescent="0.25">
      <c r="F1024" s="406">
        <f t="shared" si="70"/>
        <v>0</v>
      </c>
      <c r="G1024" s="399" t="str">
        <f t="shared" si="71"/>
        <v/>
      </c>
      <c r="H1024" s="400">
        <f t="shared" si="73"/>
        <v>1956458.97</v>
      </c>
      <c r="I1024" s="401">
        <f t="shared" si="74"/>
        <v>0</v>
      </c>
      <c r="J1024" s="400" t="str">
        <f t="shared" si="72"/>
        <v/>
      </c>
    </row>
    <row r="1025" spans="6:10" ht="19.5" customHeight="1" x14ac:dyDescent="0.25">
      <c r="F1025" s="406">
        <f t="shared" si="70"/>
        <v>0</v>
      </c>
      <c r="G1025" s="399" t="str">
        <f t="shared" si="71"/>
        <v/>
      </c>
      <c r="H1025" s="400">
        <f t="shared" si="73"/>
        <v>1956458.97</v>
      </c>
      <c r="I1025" s="401">
        <f t="shared" si="74"/>
        <v>0</v>
      </c>
      <c r="J1025" s="400" t="str">
        <f t="shared" si="72"/>
        <v/>
      </c>
    </row>
    <row r="1026" spans="6:10" ht="19.5" customHeight="1" x14ac:dyDescent="0.25">
      <c r="F1026" s="406">
        <f t="shared" si="70"/>
        <v>0</v>
      </c>
      <c r="G1026" s="399" t="str">
        <f t="shared" si="71"/>
        <v/>
      </c>
      <c r="H1026" s="400">
        <f t="shared" si="73"/>
        <v>1956458.97</v>
      </c>
      <c r="I1026" s="401">
        <f t="shared" si="74"/>
        <v>0</v>
      </c>
      <c r="J1026" s="400" t="str">
        <f t="shared" si="72"/>
        <v/>
      </c>
    </row>
    <row r="1027" spans="6:10" ht="19.5" customHeight="1" x14ac:dyDescent="0.25">
      <c r="F1027" s="406">
        <f t="shared" si="70"/>
        <v>0</v>
      </c>
      <c r="G1027" s="399" t="str">
        <f t="shared" si="71"/>
        <v/>
      </c>
      <c r="H1027" s="400">
        <f t="shared" si="73"/>
        <v>1956458.97</v>
      </c>
      <c r="I1027" s="401">
        <f t="shared" si="74"/>
        <v>0</v>
      </c>
      <c r="J1027" s="400" t="str">
        <f t="shared" si="72"/>
        <v/>
      </c>
    </row>
    <row r="1028" spans="6:10" ht="19.5" customHeight="1" x14ac:dyDescent="0.25">
      <c r="F1028" s="406">
        <f t="shared" si="70"/>
        <v>0</v>
      </c>
      <c r="G1028" s="399" t="str">
        <f t="shared" si="71"/>
        <v/>
      </c>
      <c r="H1028" s="400">
        <f t="shared" si="73"/>
        <v>1956458.97</v>
      </c>
      <c r="I1028" s="401">
        <f t="shared" si="74"/>
        <v>0</v>
      </c>
      <c r="J1028" s="400" t="str">
        <f t="shared" si="72"/>
        <v/>
      </c>
    </row>
    <row r="1029" spans="6:10" ht="19.5" customHeight="1" x14ac:dyDescent="0.25">
      <c r="F1029" s="406">
        <f t="shared" si="70"/>
        <v>0</v>
      </c>
      <c r="G1029" s="399" t="str">
        <f t="shared" si="71"/>
        <v/>
      </c>
      <c r="H1029" s="400">
        <f t="shared" si="73"/>
        <v>1956458.97</v>
      </c>
      <c r="I1029" s="401">
        <f t="shared" si="74"/>
        <v>0</v>
      </c>
      <c r="J1029" s="400" t="str">
        <f t="shared" si="72"/>
        <v/>
      </c>
    </row>
    <row r="1030" spans="6:10" ht="19.5" customHeight="1" x14ac:dyDescent="0.25">
      <c r="F1030" s="406">
        <f t="shared" si="70"/>
        <v>0</v>
      </c>
      <c r="G1030" s="399" t="str">
        <f t="shared" si="71"/>
        <v/>
      </c>
      <c r="H1030" s="400">
        <f t="shared" si="73"/>
        <v>1956458.97</v>
      </c>
      <c r="I1030" s="401">
        <f t="shared" si="74"/>
        <v>0</v>
      </c>
      <c r="J1030" s="400" t="str">
        <f t="shared" si="72"/>
        <v/>
      </c>
    </row>
    <row r="1031" spans="6:10" ht="19.5" customHeight="1" x14ac:dyDescent="0.25">
      <c r="F1031" s="406">
        <f t="shared" si="70"/>
        <v>0</v>
      </c>
      <c r="G1031" s="399" t="str">
        <f t="shared" si="71"/>
        <v/>
      </c>
      <c r="H1031" s="400">
        <f t="shared" si="73"/>
        <v>1956458.97</v>
      </c>
      <c r="I1031" s="401">
        <f t="shared" si="74"/>
        <v>0</v>
      </c>
      <c r="J1031" s="400" t="str">
        <f t="shared" si="72"/>
        <v/>
      </c>
    </row>
    <row r="1032" spans="6:10" ht="19.5" customHeight="1" x14ac:dyDescent="0.25">
      <c r="F1032" s="406">
        <f t="shared" si="70"/>
        <v>0</v>
      </c>
      <c r="G1032" s="399" t="str">
        <f t="shared" si="71"/>
        <v/>
      </c>
      <c r="H1032" s="400">
        <f t="shared" si="73"/>
        <v>1956458.97</v>
      </c>
      <c r="I1032" s="401">
        <f t="shared" si="74"/>
        <v>0</v>
      </c>
      <c r="J1032" s="400" t="str">
        <f t="shared" si="72"/>
        <v/>
      </c>
    </row>
    <row r="1033" spans="6:10" ht="19.5" customHeight="1" x14ac:dyDescent="0.25">
      <c r="F1033" s="406">
        <f t="shared" si="70"/>
        <v>0</v>
      </c>
      <c r="G1033" s="399" t="str">
        <f t="shared" si="71"/>
        <v/>
      </c>
      <c r="H1033" s="400">
        <f t="shared" si="73"/>
        <v>1956458.97</v>
      </c>
      <c r="I1033" s="401">
        <f t="shared" si="74"/>
        <v>0</v>
      </c>
      <c r="J1033" s="400" t="str">
        <f t="shared" si="72"/>
        <v/>
      </c>
    </row>
    <row r="1034" spans="6:10" ht="19.5" customHeight="1" x14ac:dyDescent="0.25">
      <c r="F1034" s="406">
        <f t="shared" ref="F1034:F1097" si="75">IF(E1034&gt;$C$4*1000,"Выборка",0)</f>
        <v>0</v>
      </c>
      <c r="G1034" s="399" t="str">
        <f t="shared" ref="G1034:G1097" si="76">IF(F1034=0,"",E1034)</f>
        <v/>
      </c>
      <c r="H1034" s="400">
        <f t="shared" si="73"/>
        <v>1956458.97</v>
      </c>
      <c r="I1034" s="401">
        <f t="shared" si="74"/>
        <v>0</v>
      </c>
      <c r="J1034" s="400" t="str">
        <f t="shared" ref="J1034:J1097" si="77">IF(I1034=0,"",E1034)</f>
        <v/>
      </c>
    </row>
    <row r="1035" spans="6:10" ht="19.5" customHeight="1" x14ac:dyDescent="0.25">
      <c r="F1035" s="406">
        <f t="shared" si="75"/>
        <v>0</v>
      </c>
      <c r="G1035" s="399" t="str">
        <f t="shared" si="76"/>
        <v/>
      </c>
      <c r="H1035" s="400">
        <f t="shared" ref="H1035:H1098" si="78">IF(F1035=0,IF((I1034=0)*AND(F1034=0),H1034+E1035,IF((F1034&lt;&gt;0)*AND((H1034&lt;=$E$17)),H1034+E1035,E1035)),H1034)</f>
        <v>1956458.97</v>
      </c>
      <c r="I1035" s="401">
        <f t="shared" ref="I1035:I1098" si="79">IF((H1035&gt;$E$17)*AND(F1035=0),"Выборка",0)</f>
        <v>0</v>
      </c>
      <c r="J1035" s="400" t="str">
        <f t="shared" si="77"/>
        <v/>
      </c>
    </row>
    <row r="1036" spans="6:10" ht="19.5" customHeight="1" x14ac:dyDescent="0.25">
      <c r="F1036" s="406">
        <f t="shared" si="75"/>
        <v>0</v>
      </c>
      <c r="G1036" s="399" t="str">
        <f t="shared" si="76"/>
        <v/>
      </c>
      <c r="H1036" s="400">
        <f t="shared" si="78"/>
        <v>1956458.97</v>
      </c>
      <c r="I1036" s="401">
        <f t="shared" si="79"/>
        <v>0</v>
      </c>
      <c r="J1036" s="400" t="str">
        <f t="shared" si="77"/>
        <v/>
      </c>
    </row>
    <row r="1037" spans="6:10" ht="19.5" customHeight="1" x14ac:dyDescent="0.25">
      <c r="F1037" s="406">
        <f t="shared" si="75"/>
        <v>0</v>
      </c>
      <c r="G1037" s="399" t="str">
        <f t="shared" si="76"/>
        <v/>
      </c>
      <c r="H1037" s="400">
        <f t="shared" si="78"/>
        <v>1956458.97</v>
      </c>
      <c r="I1037" s="401">
        <f t="shared" si="79"/>
        <v>0</v>
      </c>
      <c r="J1037" s="400" t="str">
        <f t="shared" si="77"/>
        <v/>
      </c>
    </row>
    <row r="1038" spans="6:10" ht="19.5" customHeight="1" x14ac:dyDescent="0.25">
      <c r="F1038" s="406">
        <f t="shared" si="75"/>
        <v>0</v>
      </c>
      <c r="G1038" s="399" t="str">
        <f t="shared" si="76"/>
        <v/>
      </c>
      <c r="H1038" s="400">
        <f t="shared" si="78"/>
        <v>1956458.97</v>
      </c>
      <c r="I1038" s="401">
        <f t="shared" si="79"/>
        <v>0</v>
      </c>
      <c r="J1038" s="400" t="str">
        <f t="shared" si="77"/>
        <v/>
      </c>
    </row>
    <row r="1039" spans="6:10" ht="19.5" customHeight="1" x14ac:dyDescent="0.25">
      <c r="F1039" s="406">
        <f t="shared" si="75"/>
        <v>0</v>
      </c>
      <c r="G1039" s="399" t="str">
        <f t="shared" si="76"/>
        <v/>
      </c>
      <c r="H1039" s="400">
        <f t="shared" si="78"/>
        <v>1956458.97</v>
      </c>
      <c r="I1039" s="401">
        <f t="shared" si="79"/>
        <v>0</v>
      </c>
      <c r="J1039" s="400" t="str">
        <f t="shared" si="77"/>
        <v/>
      </c>
    </row>
    <row r="1040" spans="6:10" ht="19.5" customHeight="1" x14ac:dyDescent="0.25">
      <c r="F1040" s="406">
        <f t="shared" si="75"/>
        <v>0</v>
      </c>
      <c r="G1040" s="399" t="str">
        <f t="shared" si="76"/>
        <v/>
      </c>
      <c r="H1040" s="400">
        <f t="shared" si="78"/>
        <v>1956458.97</v>
      </c>
      <c r="I1040" s="401">
        <f t="shared" si="79"/>
        <v>0</v>
      </c>
      <c r="J1040" s="400" t="str">
        <f t="shared" si="77"/>
        <v/>
      </c>
    </row>
    <row r="1041" spans="6:10" ht="19.5" customHeight="1" x14ac:dyDescent="0.25">
      <c r="F1041" s="406">
        <f t="shared" si="75"/>
        <v>0</v>
      </c>
      <c r="G1041" s="399" t="str">
        <f t="shared" si="76"/>
        <v/>
      </c>
      <c r="H1041" s="400">
        <f t="shared" si="78"/>
        <v>1956458.97</v>
      </c>
      <c r="I1041" s="401">
        <f t="shared" si="79"/>
        <v>0</v>
      </c>
      <c r="J1041" s="400" t="str">
        <f t="shared" si="77"/>
        <v/>
      </c>
    </row>
    <row r="1042" spans="6:10" ht="19.5" customHeight="1" x14ac:dyDescent="0.25">
      <c r="F1042" s="406">
        <f t="shared" si="75"/>
        <v>0</v>
      </c>
      <c r="G1042" s="399" t="str">
        <f t="shared" si="76"/>
        <v/>
      </c>
      <c r="H1042" s="400">
        <f t="shared" si="78"/>
        <v>1956458.97</v>
      </c>
      <c r="I1042" s="401">
        <f t="shared" si="79"/>
        <v>0</v>
      </c>
      <c r="J1042" s="400" t="str">
        <f t="shared" si="77"/>
        <v/>
      </c>
    </row>
    <row r="1043" spans="6:10" ht="19.5" customHeight="1" x14ac:dyDescent="0.25">
      <c r="F1043" s="406">
        <f t="shared" si="75"/>
        <v>0</v>
      </c>
      <c r="G1043" s="399" t="str">
        <f t="shared" si="76"/>
        <v/>
      </c>
      <c r="H1043" s="400">
        <f t="shared" si="78"/>
        <v>1956458.97</v>
      </c>
      <c r="I1043" s="401">
        <f t="shared" si="79"/>
        <v>0</v>
      </c>
      <c r="J1043" s="400" t="str">
        <f t="shared" si="77"/>
        <v/>
      </c>
    </row>
    <row r="1044" spans="6:10" ht="19.5" customHeight="1" x14ac:dyDescent="0.25">
      <c r="F1044" s="406">
        <f t="shared" si="75"/>
        <v>0</v>
      </c>
      <c r="G1044" s="399" t="str">
        <f t="shared" si="76"/>
        <v/>
      </c>
      <c r="H1044" s="400">
        <f t="shared" si="78"/>
        <v>1956458.97</v>
      </c>
      <c r="I1044" s="401">
        <f t="shared" si="79"/>
        <v>0</v>
      </c>
      <c r="J1044" s="400" t="str">
        <f t="shared" si="77"/>
        <v/>
      </c>
    </row>
    <row r="1045" spans="6:10" ht="19.5" customHeight="1" x14ac:dyDescent="0.25">
      <c r="F1045" s="406">
        <f t="shared" si="75"/>
        <v>0</v>
      </c>
      <c r="G1045" s="399" t="str">
        <f t="shared" si="76"/>
        <v/>
      </c>
      <c r="H1045" s="400">
        <f t="shared" si="78"/>
        <v>1956458.97</v>
      </c>
      <c r="I1045" s="401">
        <f t="shared" si="79"/>
        <v>0</v>
      </c>
      <c r="J1045" s="400" t="str">
        <f t="shared" si="77"/>
        <v/>
      </c>
    </row>
    <row r="1046" spans="6:10" ht="19.5" customHeight="1" x14ac:dyDescent="0.25">
      <c r="F1046" s="406">
        <f t="shared" si="75"/>
        <v>0</v>
      </c>
      <c r="G1046" s="399" t="str">
        <f t="shared" si="76"/>
        <v/>
      </c>
      <c r="H1046" s="400">
        <f t="shared" si="78"/>
        <v>1956458.97</v>
      </c>
      <c r="I1046" s="401">
        <f t="shared" si="79"/>
        <v>0</v>
      </c>
      <c r="J1046" s="400" t="str">
        <f t="shared" si="77"/>
        <v/>
      </c>
    </row>
    <row r="1047" spans="6:10" ht="19.5" customHeight="1" x14ac:dyDescent="0.25">
      <c r="F1047" s="406">
        <f t="shared" si="75"/>
        <v>0</v>
      </c>
      <c r="G1047" s="399" t="str">
        <f t="shared" si="76"/>
        <v/>
      </c>
      <c r="H1047" s="400">
        <f t="shared" si="78"/>
        <v>1956458.97</v>
      </c>
      <c r="I1047" s="401">
        <f t="shared" si="79"/>
        <v>0</v>
      </c>
      <c r="J1047" s="400" t="str">
        <f t="shared" si="77"/>
        <v/>
      </c>
    </row>
    <row r="1048" spans="6:10" ht="19.5" customHeight="1" x14ac:dyDescent="0.25">
      <c r="F1048" s="406">
        <f t="shared" si="75"/>
        <v>0</v>
      </c>
      <c r="G1048" s="399" t="str">
        <f t="shared" si="76"/>
        <v/>
      </c>
      <c r="H1048" s="400">
        <f t="shared" si="78"/>
        <v>1956458.97</v>
      </c>
      <c r="I1048" s="401">
        <f t="shared" si="79"/>
        <v>0</v>
      </c>
      <c r="J1048" s="400" t="str">
        <f t="shared" si="77"/>
        <v/>
      </c>
    </row>
    <row r="1049" spans="6:10" ht="19.5" customHeight="1" x14ac:dyDescent="0.25">
      <c r="F1049" s="406">
        <f t="shared" si="75"/>
        <v>0</v>
      </c>
      <c r="G1049" s="399" t="str">
        <f t="shared" si="76"/>
        <v/>
      </c>
      <c r="H1049" s="400">
        <f t="shared" si="78"/>
        <v>1956458.97</v>
      </c>
      <c r="I1049" s="401">
        <f t="shared" si="79"/>
        <v>0</v>
      </c>
      <c r="J1049" s="400" t="str">
        <f t="shared" si="77"/>
        <v/>
      </c>
    </row>
    <row r="1050" spans="6:10" ht="19.5" customHeight="1" x14ac:dyDescent="0.25">
      <c r="F1050" s="406">
        <f t="shared" si="75"/>
        <v>0</v>
      </c>
      <c r="G1050" s="399" t="str">
        <f t="shared" si="76"/>
        <v/>
      </c>
      <c r="H1050" s="400">
        <f t="shared" si="78"/>
        <v>1956458.97</v>
      </c>
      <c r="I1050" s="401">
        <f t="shared" si="79"/>
        <v>0</v>
      </c>
      <c r="J1050" s="400" t="str">
        <f t="shared" si="77"/>
        <v/>
      </c>
    </row>
    <row r="1051" spans="6:10" ht="19.5" customHeight="1" x14ac:dyDescent="0.25">
      <c r="F1051" s="406">
        <f t="shared" si="75"/>
        <v>0</v>
      </c>
      <c r="G1051" s="399" t="str">
        <f t="shared" si="76"/>
        <v/>
      </c>
      <c r="H1051" s="400">
        <f t="shared" si="78"/>
        <v>1956458.97</v>
      </c>
      <c r="I1051" s="401">
        <f t="shared" si="79"/>
        <v>0</v>
      </c>
      <c r="J1051" s="400" t="str">
        <f t="shared" si="77"/>
        <v/>
      </c>
    </row>
    <row r="1052" spans="6:10" ht="19.5" customHeight="1" x14ac:dyDescent="0.25">
      <c r="F1052" s="406">
        <f t="shared" si="75"/>
        <v>0</v>
      </c>
      <c r="G1052" s="399" t="str">
        <f t="shared" si="76"/>
        <v/>
      </c>
      <c r="H1052" s="400">
        <f t="shared" si="78"/>
        <v>1956458.97</v>
      </c>
      <c r="I1052" s="401">
        <f t="shared" si="79"/>
        <v>0</v>
      </c>
      <c r="J1052" s="400" t="str">
        <f t="shared" si="77"/>
        <v/>
      </c>
    </row>
    <row r="1053" spans="6:10" ht="19.5" customHeight="1" x14ac:dyDescent="0.25">
      <c r="F1053" s="406">
        <f t="shared" si="75"/>
        <v>0</v>
      </c>
      <c r="G1053" s="399" t="str">
        <f t="shared" si="76"/>
        <v/>
      </c>
      <c r="H1053" s="400">
        <f t="shared" si="78"/>
        <v>1956458.97</v>
      </c>
      <c r="I1053" s="401">
        <f t="shared" si="79"/>
        <v>0</v>
      </c>
      <c r="J1053" s="400" t="str">
        <f t="shared" si="77"/>
        <v/>
      </c>
    </row>
    <row r="1054" spans="6:10" ht="19.5" customHeight="1" x14ac:dyDescent="0.25">
      <c r="F1054" s="406">
        <f t="shared" si="75"/>
        <v>0</v>
      </c>
      <c r="G1054" s="399" t="str">
        <f t="shared" si="76"/>
        <v/>
      </c>
      <c r="H1054" s="400">
        <f t="shared" si="78"/>
        <v>1956458.97</v>
      </c>
      <c r="I1054" s="401">
        <f t="shared" si="79"/>
        <v>0</v>
      </c>
      <c r="J1054" s="400" t="str">
        <f t="shared" si="77"/>
        <v/>
      </c>
    </row>
    <row r="1055" spans="6:10" ht="19.5" customHeight="1" x14ac:dyDescent="0.25">
      <c r="F1055" s="406">
        <f t="shared" si="75"/>
        <v>0</v>
      </c>
      <c r="G1055" s="399" t="str">
        <f t="shared" si="76"/>
        <v/>
      </c>
      <c r="H1055" s="400">
        <f t="shared" si="78"/>
        <v>1956458.97</v>
      </c>
      <c r="I1055" s="401">
        <f t="shared" si="79"/>
        <v>0</v>
      </c>
      <c r="J1055" s="400" t="str">
        <f t="shared" si="77"/>
        <v/>
      </c>
    </row>
    <row r="1056" spans="6:10" ht="19.5" customHeight="1" x14ac:dyDescent="0.25">
      <c r="F1056" s="406">
        <f t="shared" si="75"/>
        <v>0</v>
      </c>
      <c r="G1056" s="399" t="str">
        <f t="shared" si="76"/>
        <v/>
      </c>
      <c r="H1056" s="400">
        <f t="shared" si="78"/>
        <v>1956458.97</v>
      </c>
      <c r="I1056" s="401">
        <f t="shared" si="79"/>
        <v>0</v>
      </c>
      <c r="J1056" s="400" t="str">
        <f t="shared" si="77"/>
        <v/>
      </c>
    </row>
    <row r="1057" spans="6:10" ht="19.5" customHeight="1" x14ac:dyDescent="0.25">
      <c r="F1057" s="406">
        <f t="shared" si="75"/>
        <v>0</v>
      </c>
      <c r="G1057" s="399" t="str">
        <f t="shared" si="76"/>
        <v/>
      </c>
      <c r="H1057" s="400">
        <f t="shared" si="78"/>
        <v>1956458.97</v>
      </c>
      <c r="I1057" s="401">
        <f t="shared" si="79"/>
        <v>0</v>
      </c>
      <c r="J1057" s="400" t="str">
        <f t="shared" si="77"/>
        <v/>
      </c>
    </row>
    <row r="1058" spans="6:10" ht="19.5" customHeight="1" x14ac:dyDescent="0.25">
      <c r="F1058" s="406">
        <f t="shared" si="75"/>
        <v>0</v>
      </c>
      <c r="G1058" s="399" t="str">
        <f t="shared" si="76"/>
        <v/>
      </c>
      <c r="H1058" s="400">
        <f t="shared" si="78"/>
        <v>1956458.97</v>
      </c>
      <c r="I1058" s="401">
        <f t="shared" si="79"/>
        <v>0</v>
      </c>
      <c r="J1058" s="400" t="str">
        <f t="shared" si="77"/>
        <v/>
      </c>
    </row>
    <row r="1059" spans="6:10" ht="19.5" customHeight="1" x14ac:dyDescent="0.25">
      <c r="F1059" s="406">
        <f t="shared" si="75"/>
        <v>0</v>
      </c>
      <c r="G1059" s="399" t="str">
        <f t="shared" si="76"/>
        <v/>
      </c>
      <c r="H1059" s="400">
        <f t="shared" si="78"/>
        <v>1956458.97</v>
      </c>
      <c r="I1059" s="401">
        <f t="shared" si="79"/>
        <v>0</v>
      </c>
      <c r="J1059" s="400" t="str">
        <f t="shared" si="77"/>
        <v/>
      </c>
    </row>
    <row r="1060" spans="6:10" ht="19.5" customHeight="1" x14ac:dyDescent="0.25">
      <c r="F1060" s="406">
        <f t="shared" si="75"/>
        <v>0</v>
      </c>
      <c r="G1060" s="399" t="str">
        <f t="shared" si="76"/>
        <v/>
      </c>
      <c r="H1060" s="400">
        <f t="shared" si="78"/>
        <v>1956458.97</v>
      </c>
      <c r="I1060" s="401">
        <f t="shared" si="79"/>
        <v>0</v>
      </c>
      <c r="J1060" s="400" t="str">
        <f t="shared" si="77"/>
        <v/>
      </c>
    </row>
    <row r="1061" spans="6:10" ht="19.5" customHeight="1" x14ac:dyDescent="0.25">
      <c r="F1061" s="406">
        <f t="shared" si="75"/>
        <v>0</v>
      </c>
      <c r="G1061" s="399" t="str">
        <f t="shared" si="76"/>
        <v/>
      </c>
      <c r="H1061" s="400">
        <f t="shared" si="78"/>
        <v>1956458.97</v>
      </c>
      <c r="I1061" s="401">
        <f t="shared" si="79"/>
        <v>0</v>
      </c>
      <c r="J1061" s="400" t="str">
        <f t="shared" si="77"/>
        <v/>
      </c>
    </row>
    <row r="1062" spans="6:10" ht="19.5" customHeight="1" x14ac:dyDescent="0.25">
      <c r="F1062" s="406">
        <f t="shared" si="75"/>
        <v>0</v>
      </c>
      <c r="G1062" s="399" t="str">
        <f t="shared" si="76"/>
        <v/>
      </c>
      <c r="H1062" s="400">
        <f t="shared" si="78"/>
        <v>1956458.97</v>
      </c>
      <c r="I1062" s="401">
        <f t="shared" si="79"/>
        <v>0</v>
      </c>
      <c r="J1062" s="400" t="str">
        <f t="shared" si="77"/>
        <v/>
      </c>
    </row>
    <row r="1063" spans="6:10" ht="19.5" customHeight="1" x14ac:dyDescent="0.25">
      <c r="F1063" s="406">
        <f t="shared" si="75"/>
        <v>0</v>
      </c>
      <c r="G1063" s="399" t="str">
        <f t="shared" si="76"/>
        <v/>
      </c>
      <c r="H1063" s="400">
        <f t="shared" si="78"/>
        <v>1956458.97</v>
      </c>
      <c r="I1063" s="401">
        <f t="shared" si="79"/>
        <v>0</v>
      </c>
      <c r="J1063" s="400" t="str">
        <f t="shared" si="77"/>
        <v/>
      </c>
    </row>
    <row r="1064" spans="6:10" ht="19.5" customHeight="1" x14ac:dyDescent="0.25">
      <c r="F1064" s="406">
        <f t="shared" si="75"/>
        <v>0</v>
      </c>
      <c r="G1064" s="399" t="str">
        <f t="shared" si="76"/>
        <v/>
      </c>
      <c r="H1064" s="400">
        <f t="shared" si="78"/>
        <v>1956458.97</v>
      </c>
      <c r="I1064" s="401">
        <f t="shared" si="79"/>
        <v>0</v>
      </c>
      <c r="J1064" s="400" t="str">
        <f t="shared" si="77"/>
        <v/>
      </c>
    </row>
    <row r="1065" spans="6:10" ht="19.5" customHeight="1" x14ac:dyDescent="0.25">
      <c r="F1065" s="406">
        <f t="shared" si="75"/>
        <v>0</v>
      </c>
      <c r="G1065" s="399" t="str">
        <f t="shared" si="76"/>
        <v/>
      </c>
      <c r="H1065" s="400">
        <f t="shared" si="78"/>
        <v>1956458.97</v>
      </c>
      <c r="I1065" s="401">
        <f t="shared" si="79"/>
        <v>0</v>
      </c>
      <c r="J1065" s="400" t="str">
        <f t="shared" si="77"/>
        <v/>
      </c>
    </row>
    <row r="1066" spans="6:10" ht="19.5" customHeight="1" x14ac:dyDescent="0.25">
      <c r="F1066" s="406">
        <f t="shared" si="75"/>
        <v>0</v>
      </c>
      <c r="G1066" s="399" t="str">
        <f t="shared" si="76"/>
        <v/>
      </c>
      <c r="H1066" s="400">
        <f t="shared" si="78"/>
        <v>1956458.97</v>
      </c>
      <c r="I1066" s="401">
        <f t="shared" si="79"/>
        <v>0</v>
      </c>
      <c r="J1066" s="400" t="str">
        <f t="shared" si="77"/>
        <v/>
      </c>
    </row>
    <row r="1067" spans="6:10" ht="19.5" customHeight="1" x14ac:dyDescent="0.25">
      <c r="F1067" s="406">
        <f t="shared" si="75"/>
        <v>0</v>
      </c>
      <c r="G1067" s="399" t="str">
        <f t="shared" si="76"/>
        <v/>
      </c>
      <c r="H1067" s="400">
        <f t="shared" si="78"/>
        <v>1956458.97</v>
      </c>
      <c r="I1067" s="401">
        <f t="shared" si="79"/>
        <v>0</v>
      </c>
      <c r="J1067" s="400" t="str">
        <f t="shared" si="77"/>
        <v/>
      </c>
    </row>
    <row r="1068" spans="6:10" ht="19.5" customHeight="1" x14ac:dyDescent="0.25">
      <c r="F1068" s="406">
        <f t="shared" si="75"/>
        <v>0</v>
      </c>
      <c r="G1068" s="399" t="str">
        <f t="shared" si="76"/>
        <v/>
      </c>
      <c r="H1068" s="400">
        <f t="shared" si="78"/>
        <v>1956458.97</v>
      </c>
      <c r="I1068" s="401">
        <f t="shared" si="79"/>
        <v>0</v>
      </c>
      <c r="J1068" s="400" t="str">
        <f t="shared" si="77"/>
        <v/>
      </c>
    </row>
    <row r="1069" spans="6:10" ht="19.5" customHeight="1" x14ac:dyDescent="0.25">
      <c r="F1069" s="406">
        <f t="shared" si="75"/>
        <v>0</v>
      </c>
      <c r="G1069" s="399" t="str">
        <f t="shared" si="76"/>
        <v/>
      </c>
      <c r="H1069" s="400">
        <f t="shared" si="78"/>
        <v>1956458.97</v>
      </c>
      <c r="I1069" s="401">
        <f t="shared" si="79"/>
        <v>0</v>
      </c>
      <c r="J1069" s="400" t="str">
        <f t="shared" si="77"/>
        <v/>
      </c>
    </row>
    <row r="1070" spans="6:10" ht="19.5" customHeight="1" x14ac:dyDescent="0.25">
      <c r="F1070" s="406">
        <f t="shared" si="75"/>
        <v>0</v>
      </c>
      <c r="G1070" s="399" t="str">
        <f t="shared" si="76"/>
        <v/>
      </c>
      <c r="H1070" s="400">
        <f t="shared" si="78"/>
        <v>1956458.97</v>
      </c>
      <c r="I1070" s="401">
        <f t="shared" si="79"/>
        <v>0</v>
      </c>
      <c r="J1070" s="400" t="str">
        <f t="shared" si="77"/>
        <v/>
      </c>
    </row>
    <row r="1071" spans="6:10" ht="19.5" customHeight="1" x14ac:dyDescent="0.25">
      <c r="F1071" s="406">
        <f t="shared" si="75"/>
        <v>0</v>
      </c>
      <c r="G1071" s="399" t="str">
        <f t="shared" si="76"/>
        <v/>
      </c>
      <c r="H1071" s="400">
        <f t="shared" si="78"/>
        <v>1956458.97</v>
      </c>
      <c r="I1071" s="401">
        <f t="shared" si="79"/>
        <v>0</v>
      </c>
      <c r="J1071" s="400" t="str">
        <f t="shared" si="77"/>
        <v/>
      </c>
    </row>
    <row r="1072" spans="6:10" ht="19.5" customHeight="1" x14ac:dyDescent="0.25">
      <c r="F1072" s="406">
        <f t="shared" si="75"/>
        <v>0</v>
      </c>
      <c r="G1072" s="399" t="str">
        <f t="shared" si="76"/>
        <v/>
      </c>
      <c r="H1072" s="400">
        <f t="shared" si="78"/>
        <v>1956458.97</v>
      </c>
      <c r="I1072" s="401">
        <f t="shared" si="79"/>
        <v>0</v>
      </c>
      <c r="J1072" s="400" t="str">
        <f t="shared" si="77"/>
        <v/>
      </c>
    </row>
    <row r="1073" spans="6:10" ht="19.5" customHeight="1" x14ac:dyDescent="0.25">
      <c r="F1073" s="406">
        <f t="shared" si="75"/>
        <v>0</v>
      </c>
      <c r="G1073" s="399" t="str">
        <f t="shared" si="76"/>
        <v/>
      </c>
      <c r="H1073" s="400">
        <f t="shared" si="78"/>
        <v>1956458.97</v>
      </c>
      <c r="I1073" s="401">
        <f t="shared" si="79"/>
        <v>0</v>
      </c>
      <c r="J1073" s="400" t="str">
        <f t="shared" si="77"/>
        <v/>
      </c>
    </row>
    <row r="1074" spans="6:10" ht="19.5" customHeight="1" x14ac:dyDescent="0.25">
      <c r="F1074" s="406">
        <f t="shared" si="75"/>
        <v>0</v>
      </c>
      <c r="G1074" s="399" t="str">
        <f t="shared" si="76"/>
        <v/>
      </c>
      <c r="H1074" s="400">
        <f t="shared" si="78"/>
        <v>1956458.97</v>
      </c>
      <c r="I1074" s="401">
        <f t="shared" si="79"/>
        <v>0</v>
      </c>
      <c r="J1074" s="400" t="str">
        <f t="shared" si="77"/>
        <v/>
      </c>
    </row>
    <row r="1075" spans="6:10" ht="19.5" customHeight="1" x14ac:dyDescent="0.25">
      <c r="F1075" s="406">
        <f t="shared" si="75"/>
        <v>0</v>
      </c>
      <c r="G1075" s="399" t="str">
        <f t="shared" si="76"/>
        <v/>
      </c>
      <c r="H1075" s="400">
        <f t="shared" si="78"/>
        <v>1956458.97</v>
      </c>
      <c r="I1075" s="401">
        <f t="shared" si="79"/>
        <v>0</v>
      </c>
      <c r="J1075" s="400" t="str">
        <f t="shared" si="77"/>
        <v/>
      </c>
    </row>
    <row r="1076" spans="6:10" ht="19.5" customHeight="1" x14ac:dyDescent="0.25">
      <c r="F1076" s="406">
        <f t="shared" si="75"/>
        <v>0</v>
      </c>
      <c r="G1076" s="399" t="str">
        <f t="shared" si="76"/>
        <v/>
      </c>
      <c r="H1076" s="400">
        <f t="shared" si="78"/>
        <v>1956458.97</v>
      </c>
      <c r="I1076" s="401">
        <f t="shared" si="79"/>
        <v>0</v>
      </c>
      <c r="J1076" s="400" t="str">
        <f t="shared" si="77"/>
        <v/>
      </c>
    </row>
    <row r="1077" spans="6:10" ht="19.5" customHeight="1" x14ac:dyDescent="0.25">
      <c r="F1077" s="406">
        <f t="shared" si="75"/>
        <v>0</v>
      </c>
      <c r="G1077" s="399" t="str">
        <f t="shared" si="76"/>
        <v/>
      </c>
      <c r="H1077" s="400">
        <f t="shared" si="78"/>
        <v>1956458.97</v>
      </c>
      <c r="I1077" s="401">
        <f t="shared" si="79"/>
        <v>0</v>
      </c>
      <c r="J1077" s="400" t="str">
        <f t="shared" si="77"/>
        <v/>
      </c>
    </row>
    <row r="1078" spans="6:10" ht="19.5" customHeight="1" x14ac:dyDescent="0.25">
      <c r="F1078" s="406">
        <f t="shared" si="75"/>
        <v>0</v>
      </c>
      <c r="G1078" s="399" t="str">
        <f t="shared" si="76"/>
        <v/>
      </c>
      <c r="H1078" s="400">
        <f t="shared" si="78"/>
        <v>1956458.97</v>
      </c>
      <c r="I1078" s="401">
        <f t="shared" si="79"/>
        <v>0</v>
      </c>
      <c r="J1078" s="400" t="str">
        <f t="shared" si="77"/>
        <v/>
      </c>
    </row>
    <row r="1079" spans="6:10" ht="19.5" customHeight="1" x14ac:dyDescent="0.25">
      <c r="F1079" s="406">
        <f t="shared" si="75"/>
        <v>0</v>
      </c>
      <c r="G1079" s="399" t="str">
        <f t="shared" si="76"/>
        <v/>
      </c>
      <c r="H1079" s="400">
        <f t="shared" si="78"/>
        <v>1956458.97</v>
      </c>
      <c r="I1079" s="401">
        <f t="shared" si="79"/>
        <v>0</v>
      </c>
      <c r="J1079" s="400" t="str">
        <f t="shared" si="77"/>
        <v/>
      </c>
    </row>
    <row r="1080" spans="6:10" ht="19.5" customHeight="1" x14ac:dyDescent="0.25">
      <c r="F1080" s="406">
        <f t="shared" si="75"/>
        <v>0</v>
      </c>
      <c r="G1080" s="399" t="str">
        <f t="shared" si="76"/>
        <v/>
      </c>
      <c r="H1080" s="400">
        <f t="shared" si="78"/>
        <v>1956458.97</v>
      </c>
      <c r="I1080" s="401">
        <f t="shared" si="79"/>
        <v>0</v>
      </c>
      <c r="J1080" s="400" t="str">
        <f t="shared" si="77"/>
        <v/>
      </c>
    </row>
    <row r="1081" spans="6:10" ht="19.5" customHeight="1" x14ac:dyDescent="0.25">
      <c r="F1081" s="406">
        <f t="shared" si="75"/>
        <v>0</v>
      </c>
      <c r="G1081" s="399" t="str">
        <f t="shared" si="76"/>
        <v/>
      </c>
      <c r="H1081" s="400">
        <f t="shared" si="78"/>
        <v>1956458.97</v>
      </c>
      <c r="I1081" s="401">
        <f t="shared" si="79"/>
        <v>0</v>
      </c>
      <c r="J1081" s="400" t="str">
        <f t="shared" si="77"/>
        <v/>
      </c>
    </row>
    <row r="1082" spans="6:10" ht="19.5" customHeight="1" x14ac:dyDescent="0.25">
      <c r="F1082" s="406">
        <f t="shared" si="75"/>
        <v>0</v>
      </c>
      <c r="G1082" s="399" t="str">
        <f t="shared" si="76"/>
        <v/>
      </c>
      <c r="H1082" s="400">
        <f t="shared" si="78"/>
        <v>1956458.97</v>
      </c>
      <c r="I1082" s="401">
        <f t="shared" si="79"/>
        <v>0</v>
      </c>
      <c r="J1082" s="400" t="str">
        <f t="shared" si="77"/>
        <v/>
      </c>
    </row>
    <row r="1083" spans="6:10" ht="19.5" customHeight="1" x14ac:dyDescent="0.25">
      <c r="F1083" s="406">
        <f t="shared" si="75"/>
        <v>0</v>
      </c>
      <c r="G1083" s="399" t="str">
        <f t="shared" si="76"/>
        <v/>
      </c>
      <c r="H1083" s="400">
        <f t="shared" si="78"/>
        <v>1956458.97</v>
      </c>
      <c r="I1083" s="401">
        <f t="shared" si="79"/>
        <v>0</v>
      </c>
      <c r="J1083" s="400" t="str">
        <f t="shared" si="77"/>
        <v/>
      </c>
    </row>
    <row r="1084" spans="6:10" ht="19.5" customHeight="1" x14ac:dyDescent="0.25">
      <c r="F1084" s="406">
        <f t="shared" si="75"/>
        <v>0</v>
      </c>
      <c r="G1084" s="399" t="str">
        <f t="shared" si="76"/>
        <v/>
      </c>
      <c r="H1084" s="400">
        <f t="shared" si="78"/>
        <v>1956458.97</v>
      </c>
      <c r="I1084" s="401">
        <f t="shared" si="79"/>
        <v>0</v>
      </c>
      <c r="J1084" s="400" t="str">
        <f t="shared" si="77"/>
        <v/>
      </c>
    </row>
    <row r="1085" spans="6:10" ht="19.5" customHeight="1" x14ac:dyDescent="0.25">
      <c r="F1085" s="406">
        <f t="shared" si="75"/>
        <v>0</v>
      </c>
      <c r="G1085" s="399" t="str">
        <f t="shared" si="76"/>
        <v/>
      </c>
      <c r="H1085" s="400">
        <f t="shared" si="78"/>
        <v>1956458.97</v>
      </c>
      <c r="I1085" s="401">
        <f t="shared" si="79"/>
        <v>0</v>
      </c>
      <c r="J1085" s="400" t="str">
        <f t="shared" si="77"/>
        <v/>
      </c>
    </row>
    <row r="1086" spans="6:10" ht="19.5" customHeight="1" x14ac:dyDescent="0.25">
      <c r="F1086" s="406">
        <f t="shared" si="75"/>
        <v>0</v>
      </c>
      <c r="G1086" s="399" t="str">
        <f t="shared" si="76"/>
        <v/>
      </c>
      <c r="H1086" s="400">
        <f t="shared" si="78"/>
        <v>1956458.97</v>
      </c>
      <c r="I1086" s="401">
        <f t="shared" si="79"/>
        <v>0</v>
      </c>
      <c r="J1086" s="400" t="str">
        <f t="shared" si="77"/>
        <v/>
      </c>
    </row>
    <row r="1087" spans="6:10" ht="19.5" customHeight="1" x14ac:dyDescent="0.25">
      <c r="F1087" s="406">
        <f t="shared" si="75"/>
        <v>0</v>
      </c>
      <c r="G1087" s="399" t="str">
        <f t="shared" si="76"/>
        <v/>
      </c>
      <c r="H1087" s="400">
        <f t="shared" si="78"/>
        <v>1956458.97</v>
      </c>
      <c r="I1087" s="401">
        <f t="shared" si="79"/>
        <v>0</v>
      </c>
      <c r="J1087" s="400" t="str">
        <f t="shared" si="77"/>
        <v/>
      </c>
    </row>
    <row r="1088" spans="6:10" ht="19.5" customHeight="1" x14ac:dyDescent="0.25">
      <c r="F1088" s="406">
        <f t="shared" si="75"/>
        <v>0</v>
      </c>
      <c r="G1088" s="399" t="str">
        <f t="shared" si="76"/>
        <v/>
      </c>
      <c r="H1088" s="400">
        <f t="shared" si="78"/>
        <v>1956458.97</v>
      </c>
      <c r="I1088" s="401">
        <f t="shared" si="79"/>
        <v>0</v>
      </c>
      <c r="J1088" s="400" t="str">
        <f t="shared" si="77"/>
        <v/>
      </c>
    </row>
    <row r="1089" spans="6:10" ht="19.5" customHeight="1" x14ac:dyDescent="0.25">
      <c r="F1089" s="406">
        <f t="shared" si="75"/>
        <v>0</v>
      </c>
      <c r="G1089" s="399" t="str">
        <f t="shared" si="76"/>
        <v/>
      </c>
      <c r="H1089" s="400">
        <f t="shared" si="78"/>
        <v>1956458.97</v>
      </c>
      <c r="I1089" s="401">
        <f t="shared" si="79"/>
        <v>0</v>
      </c>
      <c r="J1089" s="400" t="str">
        <f t="shared" si="77"/>
        <v/>
      </c>
    </row>
    <row r="1090" spans="6:10" ht="19.5" customHeight="1" x14ac:dyDescent="0.25">
      <c r="F1090" s="406">
        <f t="shared" si="75"/>
        <v>0</v>
      </c>
      <c r="G1090" s="399" t="str">
        <f t="shared" si="76"/>
        <v/>
      </c>
      <c r="H1090" s="400">
        <f t="shared" si="78"/>
        <v>1956458.97</v>
      </c>
      <c r="I1090" s="401">
        <f t="shared" si="79"/>
        <v>0</v>
      </c>
      <c r="J1090" s="400" t="str">
        <f t="shared" si="77"/>
        <v/>
      </c>
    </row>
    <row r="1091" spans="6:10" ht="19.5" customHeight="1" x14ac:dyDescent="0.25">
      <c r="F1091" s="406">
        <f t="shared" si="75"/>
        <v>0</v>
      </c>
      <c r="G1091" s="399" t="str">
        <f t="shared" si="76"/>
        <v/>
      </c>
      <c r="H1091" s="400">
        <f t="shared" si="78"/>
        <v>1956458.97</v>
      </c>
      <c r="I1091" s="401">
        <f t="shared" si="79"/>
        <v>0</v>
      </c>
      <c r="J1091" s="400" t="str">
        <f t="shared" si="77"/>
        <v/>
      </c>
    </row>
    <row r="1092" spans="6:10" ht="19.5" customHeight="1" x14ac:dyDescent="0.25">
      <c r="F1092" s="406">
        <f t="shared" si="75"/>
        <v>0</v>
      </c>
      <c r="G1092" s="399" t="str">
        <f t="shared" si="76"/>
        <v/>
      </c>
      <c r="H1092" s="400">
        <f t="shared" si="78"/>
        <v>1956458.97</v>
      </c>
      <c r="I1092" s="401">
        <f t="shared" si="79"/>
        <v>0</v>
      </c>
      <c r="J1092" s="400" t="str">
        <f t="shared" si="77"/>
        <v/>
      </c>
    </row>
    <row r="1093" spans="6:10" ht="19.5" customHeight="1" x14ac:dyDescent="0.25">
      <c r="F1093" s="406">
        <f t="shared" si="75"/>
        <v>0</v>
      </c>
      <c r="G1093" s="399" t="str">
        <f t="shared" si="76"/>
        <v/>
      </c>
      <c r="H1093" s="400">
        <f t="shared" si="78"/>
        <v>1956458.97</v>
      </c>
      <c r="I1093" s="401">
        <f t="shared" si="79"/>
        <v>0</v>
      </c>
      <c r="J1093" s="400" t="str">
        <f t="shared" si="77"/>
        <v/>
      </c>
    </row>
    <row r="1094" spans="6:10" ht="19.5" customHeight="1" x14ac:dyDescent="0.25">
      <c r="F1094" s="406">
        <f t="shared" si="75"/>
        <v>0</v>
      </c>
      <c r="G1094" s="399" t="str">
        <f t="shared" si="76"/>
        <v/>
      </c>
      <c r="H1094" s="400">
        <f t="shared" si="78"/>
        <v>1956458.97</v>
      </c>
      <c r="I1094" s="401">
        <f t="shared" si="79"/>
        <v>0</v>
      </c>
      <c r="J1094" s="400" t="str">
        <f t="shared" si="77"/>
        <v/>
      </c>
    </row>
    <row r="1095" spans="6:10" ht="19.5" customHeight="1" x14ac:dyDescent="0.25">
      <c r="F1095" s="406">
        <f t="shared" si="75"/>
        <v>0</v>
      </c>
      <c r="G1095" s="399" t="str">
        <f t="shared" si="76"/>
        <v/>
      </c>
      <c r="H1095" s="400">
        <f t="shared" si="78"/>
        <v>1956458.97</v>
      </c>
      <c r="I1095" s="401">
        <f t="shared" si="79"/>
        <v>0</v>
      </c>
      <c r="J1095" s="400" t="str">
        <f t="shared" si="77"/>
        <v/>
      </c>
    </row>
    <row r="1096" spans="6:10" ht="19.5" customHeight="1" x14ac:dyDescent="0.25">
      <c r="F1096" s="406">
        <f t="shared" si="75"/>
        <v>0</v>
      </c>
      <c r="G1096" s="399" t="str">
        <f t="shared" si="76"/>
        <v/>
      </c>
      <c r="H1096" s="400">
        <f t="shared" si="78"/>
        <v>1956458.97</v>
      </c>
      <c r="I1096" s="401">
        <f t="shared" si="79"/>
        <v>0</v>
      </c>
      <c r="J1096" s="400" t="str">
        <f t="shared" si="77"/>
        <v/>
      </c>
    </row>
    <row r="1097" spans="6:10" ht="19.5" customHeight="1" x14ac:dyDescent="0.25">
      <c r="F1097" s="406">
        <f t="shared" si="75"/>
        <v>0</v>
      </c>
      <c r="G1097" s="399" t="str">
        <f t="shared" si="76"/>
        <v/>
      </c>
      <c r="H1097" s="400">
        <f t="shared" si="78"/>
        <v>1956458.97</v>
      </c>
      <c r="I1097" s="401">
        <f t="shared" si="79"/>
        <v>0</v>
      </c>
      <c r="J1097" s="400" t="str">
        <f t="shared" si="77"/>
        <v/>
      </c>
    </row>
    <row r="1098" spans="6:10" ht="19.5" customHeight="1" x14ac:dyDescent="0.25">
      <c r="F1098" s="406">
        <f t="shared" ref="F1098:F1161" si="80">IF(E1098&gt;$C$4*1000,"Выборка",0)</f>
        <v>0</v>
      </c>
      <c r="G1098" s="399" t="str">
        <f t="shared" ref="G1098:G1161" si="81">IF(F1098=0,"",E1098)</f>
        <v/>
      </c>
      <c r="H1098" s="400">
        <f t="shared" si="78"/>
        <v>1956458.97</v>
      </c>
      <c r="I1098" s="401">
        <f t="shared" si="79"/>
        <v>0</v>
      </c>
      <c r="J1098" s="400" t="str">
        <f t="shared" ref="J1098:J1161" si="82">IF(I1098=0,"",E1098)</f>
        <v/>
      </c>
    </row>
    <row r="1099" spans="6:10" ht="19.5" customHeight="1" x14ac:dyDescent="0.25">
      <c r="F1099" s="406">
        <f t="shared" si="80"/>
        <v>0</v>
      </c>
      <c r="G1099" s="399" t="str">
        <f t="shared" si="81"/>
        <v/>
      </c>
      <c r="H1099" s="400">
        <f t="shared" ref="H1099:H1162" si="83">IF(F1099=0,IF((I1098=0)*AND(F1098=0),H1098+E1099,IF((F1098&lt;&gt;0)*AND((H1098&lt;=$E$17)),H1098+E1099,E1099)),H1098)</f>
        <v>1956458.97</v>
      </c>
      <c r="I1099" s="401">
        <f t="shared" ref="I1099:I1162" si="84">IF((H1099&gt;$E$17)*AND(F1099=0),"Выборка",0)</f>
        <v>0</v>
      </c>
      <c r="J1099" s="400" t="str">
        <f t="shared" si="82"/>
        <v/>
      </c>
    </row>
    <row r="1100" spans="6:10" ht="19.5" customHeight="1" x14ac:dyDescent="0.25">
      <c r="F1100" s="406">
        <f t="shared" si="80"/>
        <v>0</v>
      </c>
      <c r="G1100" s="399" t="str">
        <f t="shared" si="81"/>
        <v/>
      </c>
      <c r="H1100" s="400">
        <f t="shared" si="83"/>
        <v>1956458.97</v>
      </c>
      <c r="I1100" s="401">
        <f t="shared" si="84"/>
        <v>0</v>
      </c>
      <c r="J1100" s="400" t="str">
        <f t="shared" si="82"/>
        <v/>
      </c>
    </row>
    <row r="1101" spans="6:10" ht="19.5" customHeight="1" x14ac:dyDescent="0.25">
      <c r="F1101" s="406">
        <f t="shared" si="80"/>
        <v>0</v>
      </c>
      <c r="G1101" s="399" t="str">
        <f t="shared" si="81"/>
        <v/>
      </c>
      <c r="H1101" s="400">
        <f t="shared" si="83"/>
        <v>1956458.97</v>
      </c>
      <c r="I1101" s="401">
        <f t="shared" si="84"/>
        <v>0</v>
      </c>
      <c r="J1101" s="400" t="str">
        <f t="shared" si="82"/>
        <v/>
      </c>
    </row>
    <row r="1102" spans="6:10" ht="19.5" customHeight="1" x14ac:dyDescent="0.25">
      <c r="F1102" s="406">
        <f t="shared" si="80"/>
        <v>0</v>
      </c>
      <c r="G1102" s="399" t="str">
        <f t="shared" si="81"/>
        <v/>
      </c>
      <c r="H1102" s="400">
        <f t="shared" si="83"/>
        <v>1956458.97</v>
      </c>
      <c r="I1102" s="401">
        <f t="shared" si="84"/>
        <v>0</v>
      </c>
      <c r="J1102" s="400" t="str">
        <f t="shared" si="82"/>
        <v/>
      </c>
    </row>
    <row r="1103" spans="6:10" ht="19.5" customHeight="1" x14ac:dyDescent="0.25">
      <c r="F1103" s="406">
        <f t="shared" si="80"/>
        <v>0</v>
      </c>
      <c r="G1103" s="399" t="str">
        <f t="shared" si="81"/>
        <v/>
      </c>
      <c r="H1103" s="400">
        <f t="shared" si="83"/>
        <v>1956458.97</v>
      </c>
      <c r="I1103" s="401">
        <f t="shared" si="84"/>
        <v>0</v>
      </c>
      <c r="J1103" s="400" t="str">
        <f t="shared" si="82"/>
        <v/>
      </c>
    </row>
    <row r="1104" spans="6:10" ht="19.5" customHeight="1" x14ac:dyDescent="0.25">
      <c r="F1104" s="406">
        <f t="shared" si="80"/>
        <v>0</v>
      </c>
      <c r="G1104" s="399" t="str">
        <f t="shared" si="81"/>
        <v/>
      </c>
      <c r="H1104" s="400">
        <f t="shared" si="83"/>
        <v>1956458.97</v>
      </c>
      <c r="I1104" s="401">
        <f t="shared" si="84"/>
        <v>0</v>
      </c>
      <c r="J1104" s="400" t="str">
        <f t="shared" si="82"/>
        <v/>
      </c>
    </row>
    <row r="1105" spans="6:10" ht="19.5" customHeight="1" x14ac:dyDescent="0.25">
      <c r="F1105" s="406">
        <f t="shared" si="80"/>
        <v>0</v>
      </c>
      <c r="G1105" s="399" t="str">
        <f t="shared" si="81"/>
        <v/>
      </c>
      <c r="H1105" s="400">
        <f t="shared" si="83"/>
        <v>1956458.97</v>
      </c>
      <c r="I1105" s="401">
        <f t="shared" si="84"/>
        <v>0</v>
      </c>
      <c r="J1105" s="400" t="str">
        <f t="shared" si="82"/>
        <v/>
      </c>
    </row>
    <row r="1106" spans="6:10" ht="19.5" customHeight="1" x14ac:dyDescent="0.25">
      <c r="F1106" s="406">
        <f t="shared" si="80"/>
        <v>0</v>
      </c>
      <c r="G1106" s="399" t="str">
        <f t="shared" si="81"/>
        <v/>
      </c>
      <c r="H1106" s="400">
        <f t="shared" si="83"/>
        <v>1956458.97</v>
      </c>
      <c r="I1106" s="401">
        <f t="shared" si="84"/>
        <v>0</v>
      </c>
      <c r="J1106" s="400" t="str">
        <f t="shared" si="82"/>
        <v/>
      </c>
    </row>
    <row r="1107" spans="6:10" ht="19.5" customHeight="1" x14ac:dyDescent="0.25">
      <c r="F1107" s="406">
        <f t="shared" si="80"/>
        <v>0</v>
      </c>
      <c r="G1107" s="399" t="str">
        <f t="shared" si="81"/>
        <v/>
      </c>
      <c r="H1107" s="400">
        <f t="shared" si="83"/>
        <v>1956458.97</v>
      </c>
      <c r="I1107" s="401">
        <f t="shared" si="84"/>
        <v>0</v>
      </c>
      <c r="J1107" s="400" t="str">
        <f t="shared" si="82"/>
        <v/>
      </c>
    </row>
    <row r="1108" spans="6:10" ht="19.5" customHeight="1" x14ac:dyDescent="0.25">
      <c r="F1108" s="406">
        <f t="shared" si="80"/>
        <v>0</v>
      </c>
      <c r="G1108" s="399" t="str">
        <f t="shared" si="81"/>
        <v/>
      </c>
      <c r="H1108" s="400">
        <f t="shared" si="83"/>
        <v>1956458.97</v>
      </c>
      <c r="I1108" s="401">
        <f t="shared" si="84"/>
        <v>0</v>
      </c>
      <c r="J1108" s="400" t="str">
        <f t="shared" si="82"/>
        <v/>
      </c>
    </row>
    <row r="1109" spans="6:10" ht="19.5" customHeight="1" x14ac:dyDescent="0.25">
      <c r="F1109" s="406">
        <f t="shared" si="80"/>
        <v>0</v>
      </c>
      <c r="G1109" s="399" t="str">
        <f t="shared" si="81"/>
        <v/>
      </c>
      <c r="H1109" s="400">
        <f t="shared" si="83"/>
        <v>1956458.97</v>
      </c>
      <c r="I1109" s="401">
        <f t="shared" si="84"/>
        <v>0</v>
      </c>
      <c r="J1109" s="400" t="str">
        <f t="shared" si="82"/>
        <v/>
      </c>
    </row>
    <row r="1110" spans="6:10" ht="19.5" customHeight="1" x14ac:dyDescent="0.25">
      <c r="F1110" s="406">
        <f t="shared" si="80"/>
        <v>0</v>
      </c>
      <c r="G1110" s="399" t="str">
        <f t="shared" si="81"/>
        <v/>
      </c>
      <c r="H1110" s="400">
        <f t="shared" si="83"/>
        <v>1956458.97</v>
      </c>
      <c r="I1110" s="401">
        <f t="shared" si="84"/>
        <v>0</v>
      </c>
      <c r="J1110" s="400" t="str">
        <f t="shared" si="82"/>
        <v/>
      </c>
    </row>
    <row r="1111" spans="6:10" ht="19.5" customHeight="1" x14ac:dyDescent="0.25">
      <c r="F1111" s="406">
        <f t="shared" si="80"/>
        <v>0</v>
      </c>
      <c r="G1111" s="399" t="str">
        <f t="shared" si="81"/>
        <v/>
      </c>
      <c r="H1111" s="400">
        <f t="shared" si="83"/>
        <v>1956458.97</v>
      </c>
      <c r="I1111" s="401">
        <f t="shared" si="84"/>
        <v>0</v>
      </c>
      <c r="J1111" s="400" t="str">
        <f t="shared" si="82"/>
        <v/>
      </c>
    </row>
    <row r="1112" spans="6:10" ht="19.5" customHeight="1" x14ac:dyDescent="0.25">
      <c r="F1112" s="406">
        <f t="shared" si="80"/>
        <v>0</v>
      </c>
      <c r="G1112" s="399" t="str">
        <f t="shared" si="81"/>
        <v/>
      </c>
      <c r="H1112" s="400">
        <f t="shared" si="83"/>
        <v>1956458.97</v>
      </c>
      <c r="I1112" s="401">
        <f t="shared" si="84"/>
        <v>0</v>
      </c>
      <c r="J1112" s="400" t="str">
        <f t="shared" si="82"/>
        <v/>
      </c>
    </row>
    <row r="1113" spans="6:10" ht="19.5" customHeight="1" x14ac:dyDescent="0.25">
      <c r="F1113" s="406">
        <f t="shared" si="80"/>
        <v>0</v>
      </c>
      <c r="G1113" s="399" t="str">
        <f t="shared" si="81"/>
        <v/>
      </c>
      <c r="H1113" s="400">
        <f t="shared" si="83"/>
        <v>1956458.97</v>
      </c>
      <c r="I1113" s="401">
        <f t="shared" si="84"/>
        <v>0</v>
      </c>
      <c r="J1113" s="400" t="str">
        <f t="shared" si="82"/>
        <v/>
      </c>
    </row>
    <row r="1114" spans="6:10" ht="19.5" customHeight="1" x14ac:dyDescent="0.25">
      <c r="F1114" s="406">
        <f t="shared" si="80"/>
        <v>0</v>
      </c>
      <c r="G1114" s="399" t="str">
        <f t="shared" si="81"/>
        <v/>
      </c>
      <c r="H1114" s="400">
        <f t="shared" si="83"/>
        <v>1956458.97</v>
      </c>
      <c r="I1114" s="401">
        <f t="shared" si="84"/>
        <v>0</v>
      </c>
      <c r="J1114" s="400" t="str">
        <f t="shared" si="82"/>
        <v/>
      </c>
    </row>
    <row r="1115" spans="6:10" ht="19.5" customHeight="1" x14ac:dyDescent="0.25">
      <c r="F1115" s="406">
        <f t="shared" si="80"/>
        <v>0</v>
      </c>
      <c r="G1115" s="399" t="str">
        <f t="shared" si="81"/>
        <v/>
      </c>
      <c r="H1115" s="400">
        <f t="shared" si="83"/>
        <v>1956458.97</v>
      </c>
      <c r="I1115" s="401">
        <f t="shared" si="84"/>
        <v>0</v>
      </c>
      <c r="J1115" s="400" t="str">
        <f t="shared" si="82"/>
        <v/>
      </c>
    </row>
    <row r="1116" spans="6:10" ht="19.5" customHeight="1" x14ac:dyDescent="0.25">
      <c r="F1116" s="406">
        <f t="shared" si="80"/>
        <v>0</v>
      </c>
      <c r="G1116" s="399" t="str">
        <f t="shared" si="81"/>
        <v/>
      </c>
      <c r="H1116" s="400">
        <f t="shared" si="83"/>
        <v>1956458.97</v>
      </c>
      <c r="I1116" s="401">
        <f t="shared" si="84"/>
        <v>0</v>
      </c>
      <c r="J1116" s="400" t="str">
        <f t="shared" si="82"/>
        <v/>
      </c>
    </row>
    <row r="1117" spans="6:10" ht="19.5" customHeight="1" x14ac:dyDescent="0.25">
      <c r="F1117" s="406">
        <f t="shared" si="80"/>
        <v>0</v>
      </c>
      <c r="G1117" s="399" t="str">
        <f t="shared" si="81"/>
        <v/>
      </c>
      <c r="H1117" s="400">
        <f t="shared" si="83"/>
        <v>1956458.97</v>
      </c>
      <c r="I1117" s="401">
        <f t="shared" si="84"/>
        <v>0</v>
      </c>
      <c r="J1117" s="400" t="str">
        <f t="shared" si="82"/>
        <v/>
      </c>
    </row>
    <row r="1118" spans="6:10" ht="19.5" customHeight="1" x14ac:dyDescent="0.25">
      <c r="F1118" s="406">
        <f t="shared" si="80"/>
        <v>0</v>
      </c>
      <c r="G1118" s="399" t="str">
        <f t="shared" si="81"/>
        <v/>
      </c>
      <c r="H1118" s="400">
        <f t="shared" si="83"/>
        <v>1956458.97</v>
      </c>
      <c r="I1118" s="401">
        <f t="shared" si="84"/>
        <v>0</v>
      </c>
      <c r="J1118" s="400" t="str">
        <f t="shared" si="82"/>
        <v/>
      </c>
    </row>
    <row r="1119" spans="6:10" ht="19.5" customHeight="1" x14ac:dyDescent="0.25">
      <c r="F1119" s="406">
        <f t="shared" si="80"/>
        <v>0</v>
      </c>
      <c r="G1119" s="399" t="str">
        <f t="shared" si="81"/>
        <v/>
      </c>
      <c r="H1119" s="400">
        <f t="shared" si="83"/>
        <v>1956458.97</v>
      </c>
      <c r="I1119" s="401">
        <f t="shared" si="84"/>
        <v>0</v>
      </c>
      <c r="J1119" s="400" t="str">
        <f t="shared" si="82"/>
        <v/>
      </c>
    </row>
    <row r="1120" spans="6:10" ht="19.5" customHeight="1" x14ac:dyDescent="0.25">
      <c r="F1120" s="406">
        <f t="shared" si="80"/>
        <v>0</v>
      </c>
      <c r="G1120" s="399" t="str">
        <f t="shared" si="81"/>
        <v/>
      </c>
      <c r="H1120" s="400">
        <f t="shared" si="83"/>
        <v>1956458.97</v>
      </c>
      <c r="I1120" s="401">
        <f t="shared" si="84"/>
        <v>0</v>
      </c>
      <c r="J1120" s="400" t="str">
        <f t="shared" si="82"/>
        <v/>
      </c>
    </row>
    <row r="1121" spans="6:10" ht="19.5" customHeight="1" x14ac:dyDescent="0.25">
      <c r="F1121" s="406">
        <f t="shared" si="80"/>
        <v>0</v>
      </c>
      <c r="G1121" s="399" t="str">
        <f t="shared" si="81"/>
        <v/>
      </c>
      <c r="H1121" s="400">
        <f t="shared" si="83"/>
        <v>1956458.97</v>
      </c>
      <c r="I1121" s="401">
        <f t="shared" si="84"/>
        <v>0</v>
      </c>
      <c r="J1121" s="400" t="str">
        <f t="shared" si="82"/>
        <v/>
      </c>
    </row>
    <row r="1122" spans="6:10" ht="19.5" customHeight="1" x14ac:dyDescent="0.25">
      <c r="F1122" s="406">
        <f t="shared" si="80"/>
        <v>0</v>
      </c>
      <c r="G1122" s="399" t="str">
        <f t="shared" si="81"/>
        <v/>
      </c>
      <c r="H1122" s="400">
        <f t="shared" si="83"/>
        <v>1956458.97</v>
      </c>
      <c r="I1122" s="401">
        <f t="shared" si="84"/>
        <v>0</v>
      </c>
      <c r="J1122" s="400" t="str">
        <f t="shared" si="82"/>
        <v/>
      </c>
    </row>
    <row r="1123" spans="6:10" ht="19.5" customHeight="1" x14ac:dyDescent="0.25">
      <c r="F1123" s="406">
        <f t="shared" si="80"/>
        <v>0</v>
      </c>
      <c r="G1123" s="399" t="str">
        <f t="shared" si="81"/>
        <v/>
      </c>
      <c r="H1123" s="400">
        <f t="shared" si="83"/>
        <v>1956458.97</v>
      </c>
      <c r="I1123" s="401">
        <f t="shared" si="84"/>
        <v>0</v>
      </c>
      <c r="J1123" s="400" t="str">
        <f t="shared" si="82"/>
        <v/>
      </c>
    </row>
    <row r="1124" spans="6:10" ht="19.5" customHeight="1" x14ac:dyDescent="0.25">
      <c r="F1124" s="406">
        <f t="shared" si="80"/>
        <v>0</v>
      </c>
      <c r="G1124" s="399" t="str">
        <f t="shared" si="81"/>
        <v/>
      </c>
      <c r="H1124" s="400">
        <f t="shared" si="83"/>
        <v>1956458.97</v>
      </c>
      <c r="I1124" s="401">
        <f t="shared" si="84"/>
        <v>0</v>
      </c>
      <c r="J1124" s="400" t="str">
        <f t="shared" si="82"/>
        <v/>
      </c>
    </row>
    <row r="1125" spans="6:10" ht="19.5" customHeight="1" x14ac:dyDescent="0.25">
      <c r="F1125" s="406">
        <f t="shared" si="80"/>
        <v>0</v>
      </c>
      <c r="G1125" s="399" t="str">
        <f t="shared" si="81"/>
        <v/>
      </c>
      <c r="H1125" s="400">
        <f t="shared" si="83"/>
        <v>1956458.97</v>
      </c>
      <c r="I1125" s="401">
        <f t="shared" si="84"/>
        <v>0</v>
      </c>
      <c r="J1125" s="400" t="str">
        <f t="shared" si="82"/>
        <v/>
      </c>
    </row>
    <row r="1126" spans="6:10" ht="19.5" customHeight="1" x14ac:dyDescent="0.25">
      <c r="F1126" s="406">
        <f t="shared" si="80"/>
        <v>0</v>
      </c>
      <c r="G1126" s="399" t="str">
        <f t="shared" si="81"/>
        <v/>
      </c>
      <c r="H1126" s="400">
        <f t="shared" si="83"/>
        <v>1956458.97</v>
      </c>
      <c r="I1126" s="401">
        <f t="shared" si="84"/>
        <v>0</v>
      </c>
      <c r="J1126" s="400" t="str">
        <f t="shared" si="82"/>
        <v/>
      </c>
    </row>
    <row r="1127" spans="6:10" ht="19.5" customHeight="1" x14ac:dyDescent="0.25">
      <c r="F1127" s="406">
        <f t="shared" si="80"/>
        <v>0</v>
      </c>
      <c r="G1127" s="399" t="str">
        <f t="shared" si="81"/>
        <v/>
      </c>
      <c r="H1127" s="400">
        <f t="shared" si="83"/>
        <v>1956458.97</v>
      </c>
      <c r="I1127" s="401">
        <f t="shared" si="84"/>
        <v>0</v>
      </c>
      <c r="J1127" s="400" t="str">
        <f t="shared" si="82"/>
        <v/>
      </c>
    </row>
    <row r="1128" spans="6:10" ht="19.5" customHeight="1" x14ac:dyDescent="0.25">
      <c r="F1128" s="406">
        <f t="shared" si="80"/>
        <v>0</v>
      </c>
      <c r="G1128" s="399" t="str">
        <f t="shared" si="81"/>
        <v/>
      </c>
      <c r="H1128" s="400">
        <f t="shared" si="83"/>
        <v>1956458.97</v>
      </c>
      <c r="I1128" s="401">
        <f t="shared" si="84"/>
        <v>0</v>
      </c>
      <c r="J1128" s="400" t="str">
        <f t="shared" si="82"/>
        <v/>
      </c>
    </row>
    <row r="1129" spans="6:10" ht="19.5" customHeight="1" x14ac:dyDescent="0.25">
      <c r="F1129" s="406">
        <f t="shared" si="80"/>
        <v>0</v>
      </c>
      <c r="G1129" s="399" t="str">
        <f t="shared" si="81"/>
        <v/>
      </c>
      <c r="H1129" s="400">
        <f t="shared" si="83"/>
        <v>1956458.97</v>
      </c>
      <c r="I1129" s="401">
        <f t="shared" si="84"/>
        <v>0</v>
      </c>
      <c r="J1129" s="400" t="str">
        <f t="shared" si="82"/>
        <v/>
      </c>
    </row>
    <row r="1130" spans="6:10" ht="19.5" customHeight="1" x14ac:dyDescent="0.25">
      <c r="F1130" s="406">
        <f t="shared" si="80"/>
        <v>0</v>
      </c>
      <c r="G1130" s="399" t="str">
        <f t="shared" si="81"/>
        <v/>
      </c>
      <c r="H1130" s="400">
        <f t="shared" si="83"/>
        <v>1956458.97</v>
      </c>
      <c r="I1130" s="401">
        <f t="shared" si="84"/>
        <v>0</v>
      </c>
      <c r="J1130" s="400" t="str">
        <f t="shared" si="82"/>
        <v/>
      </c>
    </row>
    <row r="1131" spans="6:10" ht="19.5" customHeight="1" x14ac:dyDescent="0.25">
      <c r="F1131" s="406">
        <f t="shared" si="80"/>
        <v>0</v>
      </c>
      <c r="G1131" s="399" t="str">
        <f t="shared" si="81"/>
        <v/>
      </c>
      <c r="H1131" s="400">
        <f t="shared" si="83"/>
        <v>1956458.97</v>
      </c>
      <c r="I1131" s="401">
        <f t="shared" si="84"/>
        <v>0</v>
      </c>
      <c r="J1131" s="400" t="str">
        <f t="shared" si="82"/>
        <v/>
      </c>
    </row>
    <row r="1132" spans="6:10" ht="19.5" customHeight="1" x14ac:dyDescent="0.25">
      <c r="F1132" s="406">
        <f t="shared" si="80"/>
        <v>0</v>
      </c>
      <c r="G1132" s="399" t="str">
        <f t="shared" si="81"/>
        <v/>
      </c>
      <c r="H1132" s="400">
        <f t="shared" si="83"/>
        <v>1956458.97</v>
      </c>
      <c r="I1132" s="401">
        <f t="shared" si="84"/>
        <v>0</v>
      </c>
      <c r="J1132" s="400" t="str">
        <f t="shared" si="82"/>
        <v/>
      </c>
    </row>
    <row r="1133" spans="6:10" ht="19.5" customHeight="1" x14ac:dyDescent="0.25">
      <c r="F1133" s="406">
        <f t="shared" si="80"/>
        <v>0</v>
      </c>
      <c r="G1133" s="399" t="str">
        <f t="shared" si="81"/>
        <v/>
      </c>
      <c r="H1133" s="400">
        <f t="shared" si="83"/>
        <v>1956458.97</v>
      </c>
      <c r="I1133" s="401">
        <f t="shared" si="84"/>
        <v>0</v>
      </c>
      <c r="J1133" s="400" t="str">
        <f t="shared" si="82"/>
        <v/>
      </c>
    </row>
    <row r="1134" spans="6:10" ht="19.5" customHeight="1" x14ac:dyDescent="0.25">
      <c r="F1134" s="406">
        <f t="shared" si="80"/>
        <v>0</v>
      </c>
      <c r="G1134" s="399" t="str">
        <f t="shared" si="81"/>
        <v/>
      </c>
      <c r="H1134" s="400">
        <f t="shared" si="83"/>
        <v>1956458.97</v>
      </c>
      <c r="I1134" s="401">
        <f t="shared" si="84"/>
        <v>0</v>
      </c>
      <c r="J1134" s="400" t="str">
        <f t="shared" si="82"/>
        <v/>
      </c>
    </row>
    <row r="1135" spans="6:10" ht="19.5" customHeight="1" x14ac:dyDescent="0.25">
      <c r="F1135" s="406">
        <f t="shared" si="80"/>
        <v>0</v>
      </c>
      <c r="G1135" s="399" t="str">
        <f t="shared" si="81"/>
        <v/>
      </c>
      <c r="H1135" s="400">
        <f t="shared" si="83"/>
        <v>1956458.97</v>
      </c>
      <c r="I1135" s="401">
        <f t="shared" si="84"/>
        <v>0</v>
      </c>
      <c r="J1135" s="400" t="str">
        <f t="shared" si="82"/>
        <v/>
      </c>
    </row>
    <row r="1136" spans="6:10" ht="19.5" customHeight="1" x14ac:dyDescent="0.25">
      <c r="F1136" s="406">
        <f t="shared" si="80"/>
        <v>0</v>
      </c>
      <c r="G1136" s="399" t="str">
        <f t="shared" si="81"/>
        <v/>
      </c>
      <c r="H1136" s="400">
        <f t="shared" si="83"/>
        <v>1956458.97</v>
      </c>
      <c r="I1136" s="401">
        <f t="shared" si="84"/>
        <v>0</v>
      </c>
      <c r="J1136" s="400" t="str">
        <f t="shared" si="82"/>
        <v/>
      </c>
    </row>
    <row r="1137" spans="6:10" ht="19.5" customHeight="1" x14ac:dyDescent="0.25">
      <c r="F1137" s="406">
        <f t="shared" si="80"/>
        <v>0</v>
      </c>
      <c r="G1137" s="399" t="str">
        <f t="shared" si="81"/>
        <v/>
      </c>
      <c r="H1137" s="400">
        <f t="shared" si="83"/>
        <v>1956458.97</v>
      </c>
      <c r="I1137" s="401">
        <f t="shared" si="84"/>
        <v>0</v>
      </c>
      <c r="J1137" s="400" t="str">
        <f t="shared" si="82"/>
        <v/>
      </c>
    </row>
    <row r="1138" spans="6:10" ht="19.5" customHeight="1" x14ac:dyDescent="0.25">
      <c r="F1138" s="406">
        <f t="shared" si="80"/>
        <v>0</v>
      </c>
      <c r="G1138" s="399" t="str">
        <f t="shared" si="81"/>
        <v/>
      </c>
      <c r="H1138" s="400">
        <f t="shared" si="83"/>
        <v>1956458.97</v>
      </c>
      <c r="I1138" s="401">
        <f t="shared" si="84"/>
        <v>0</v>
      </c>
      <c r="J1138" s="400" t="str">
        <f t="shared" si="82"/>
        <v/>
      </c>
    </row>
    <row r="1139" spans="6:10" ht="19.5" customHeight="1" x14ac:dyDescent="0.25">
      <c r="F1139" s="406">
        <f t="shared" si="80"/>
        <v>0</v>
      </c>
      <c r="G1139" s="399" t="str">
        <f t="shared" si="81"/>
        <v/>
      </c>
      <c r="H1139" s="400">
        <f t="shared" si="83"/>
        <v>1956458.97</v>
      </c>
      <c r="I1139" s="401">
        <f t="shared" si="84"/>
        <v>0</v>
      </c>
      <c r="J1139" s="400" t="str">
        <f t="shared" si="82"/>
        <v/>
      </c>
    </row>
    <row r="1140" spans="6:10" ht="19.5" customHeight="1" x14ac:dyDescent="0.25">
      <c r="F1140" s="406">
        <f t="shared" si="80"/>
        <v>0</v>
      </c>
      <c r="G1140" s="399" t="str">
        <f t="shared" si="81"/>
        <v/>
      </c>
      <c r="H1140" s="400">
        <f t="shared" si="83"/>
        <v>1956458.97</v>
      </c>
      <c r="I1140" s="401">
        <f t="shared" si="84"/>
        <v>0</v>
      </c>
      <c r="J1140" s="400" t="str">
        <f t="shared" si="82"/>
        <v/>
      </c>
    </row>
    <row r="1141" spans="6:10" ht="19.5" customHeight="1" x14ac:dyDescent="0.25">
      <c r="F1141" s="406">
        <f t="shared" si="80"/>
        <v>0</v>
      </c>
      <c r="G1141" s="399" t="str">
        <f t="shared" si="81"/>
        <v/>
      </c>
      <c r="H1141" s="400">
        <f t="shared" si="83"/>
        <v>1956458.97</v>
      </c>
      <c r="I1141" s="401">
        <f t="shared" si="84"/>
        <v>0</v>
      </c>
      <c r="J1141" s="400" t="str">
        <f t="shared" si="82"/>
        <v/>
      </c>
    </row>
    <row r="1142" spans="6:10" ht="19.5" customHeight="1" x14ac:dyDescent="0.25">
      <c r="F1142" s="406">
        <f t="shared" si="80"/>
        <v>0</v>
      </c>
      <c r="G1142" s="399" t="str">
        <f t="shared" si="81"/>
        <v/>
      </c>
      <c r="H1142" s="400">
        <f t="shared" si="83"/>
        <v>1956458.97</v>
      </c>
      <c r="I1142" s="401">
        <f t="shared" si="84"/>
        <v>0</v>
      </c>
      <c r="J1142" s="400" t="str">
        <f t="shared" si="82"/>
        <v/>
      </c>
    </row>
    <row r="1143" spans="6:10" ht="19.5" customHeight="1" x14ac:dyDescent="0.25">
      <c r="F1143" s="406">
        <f t="shared" si="80"/>
        <v>0</v>
      </c>
      <c r="G1143" s="399" t="str">
        <f t="shared" si="81"/>
        <v/>
      </c>
      <c r="H1143" s="400">
        <f t="shared" si="83"/>
        <v>1956458.97</v>
      </c>
      <c r="I1143" s="401">
        <f t="shared" si="84"/>
        <v>0</v>
      </c>
      <c r="J1143" s="400" t="str">
        <f t="shared" si="82"/>
        <v/>
      </c>
    </row>
    <row r="1144" spans="6:10" ht="19.5" customHeight="1" x14ac:dyDescent="0.25">
      <c r="F1144" s="406">
        <f t="shared" si="80"/>
        <v>0</v>
      </c>
      <c r="G1144" s="399" t="str">
        <f t="shared" si="81"/>
        <v/>
      </c>
      <c r="H1144" s="400">
        <f t="shared" si="83"/>
        <v>1956458.97</v>
      </c>
      <c r="I1144" s="401">
        <f t="shared" si="84"/>
        <v>0</v>
      </c>
      <c r="J1144" s="400" t="str">
        <f t="shared" si="82"/>
        <v/>
      </c>
    </row>
    <row r="1145" spans="6:10" ht="19.5" customHeight="1" x14ac:dyDescent="0.25">
      <c r="F1145" s="406">
        <f t="shared" si="80"/>
        <v>0</v>
      </c>
      <c r="G1145" s="399" t="str">
        <f t="shared" si="81"/>
        <v/>
      </c>
      <c r="H1145" s="400">
        <f t="shared" si="83"/>
        <v>1956458.97</v>
      </c>
      <c r="I1145" s="401">
        <f t="shared" si="84"/>
        <v>0</v>
      </c>
      <c r="J1145" s="400" t="str">
        <f t="shared" si="82"/>
        <v/>
      </c>
    </row>
    <row r="1146" spans="6:10" ht="19.5" customHeight="1" x14ac:dyDescent="0.25">
      <c r="F1146" s="406">
        <f t="shared" si="80"/>
        <v>0</v>
      </c>
      <c r="G1146" s="399" t="str">
        <f t="shared" si="81"/>
        <v/>
      </c>
      <c r="H1146" s="400">
        <f t="shared" si="83"/>
        <v>1956458.97</v>
      </c>
      <c r="I1146" s="401">
        <f t="shared" si="84"/>
        <v>0</v>
      </c>
      <c r="J1146" s="400" t="str">
        <f t="shared" si="82"/>
        <v/>
      </c>
    </row>
    <row r="1147" spans="6:10" ht="19.5" customHeight="1" x14ac:dyDescent="0.25">
      <c r="F1147" s="406">
        <f t="shared" si="80"/>
        <v>0</v>
      </c>
      <c r="G1147" s="399" t="str">
        <f t="shared" si="81"/>
        <v/>
      </c>
      <c r="H1147" s="400">
        <f t="shared" si="83"/>
        <v>1956458.97</v>
      </c>
      <c r="I1147" s="401">
        <f t="shared" si="84"/>
        <v>0</v>
      </c>
      <c r="J1147" s="400" t="str">
        <f t="shared" si="82"/>
        <v/>
      </c>
    </row>
    <row r="1148" spans="6:10" ht="19.5" customHeight="1" x14ac:dyDescent="0.25">
      <c r="F1148" s="406">
        <f t="shared" si="80"/>
        <v>0</v>
      </c>
      <c r="G1148" s="399" t="str">
        <f t="shared" si="81"/>
        <v/>
      </c>
      <c r="H1148" s="400">
        <f t="shared" si="83"/>
        <v>1956458.97</v>
      </c>
      <c r="I1148" s="401">
        <f t="shared" si="84"/>
        <v>0</v>
      </c>
      <c r="J1148" s="400" t="str">
        <f t="shared" si="82"/>
        <v/>
      </c>
    </row>
    <row r="1149" spans="6:10" ht="19.5" customHeight="1" x14ac:dyDescent="0.25">
      <c r="F1149" s="406">
        <f t="shared" si="80"/>
        <v>0</v>
      </c>
      <c r="G1149" s="399" t="str">
        <f t="shared" si="81"/>
        <v/>
      </c>
      <c r="H1149" s="400">
        <f t="shared" si="83"/>
        <v>1956458.97</v>
      </c>
      <c r="I1149" s="401">
        <f t="shared" si="84"/>
        <v>0</v>
      </c>
      <c r="J1149" s="400" t="str">
        <f t="shared" si="82"/>
        <v/>
      </c>
    </row>
    <row r="1150" spans="6:10" ht="19.5" customHeight="1" x14ac:dyDescent="0.25">
      <c r="F1150" s="406">
        <f t="shared" si="80"/>
        <v>0</v>
      </c>
      <c r="G1150" s="399" t="str">
        <f t="shared" si="81"/>
        <v/>
      </c>
      <c r="H1150" s="400">
        <f t="shared" si="83"/>
        <v>1956458.97</v>
      </c>
      <c r="I1150" s="401">
        <f t="shared" si="84"/>
        <v>0</v>
      </c>
      <c r="J1150" s="400" t="str">
        <f t="shared" si="82"/>
        <v/>
      </c>
    </row>
    <row r="1151" spans="6:10" ht="19.5" customHeight="1" x14ac:dyDescent="0.25">
      <c r="F1151" s="406">
        <f t="shared" si="80"/>
        <v>0</v>
      </c>
      <c r="G1151" s="399" t="str">
        <f t="shared" si="81"/>
        <v/>
      </c>
      <c r="H1151" s="400">
        <f t="shared" si="83"/>
        <v>1956458.97</v>
      </c>
      <c r="I1151" s="401">
        <f t="shared" si="84"/>
        <v>0</v>
      </c>
      <c r="J1151" s="400" t="str">
        <f t="shared" si="82"/>
        <v/>
      </c>
    </row>
    <row r="1152" spans="6:10" ht="19.5" customHeight="1" x14ac:dyDescent="0.25">
      <c r="F1152" s="406">
        <f t="shared" si="80"/>
        <v>0</v>
      </c>
      <c r="G1152" s="399" t="str">
        <f t="shared" si="81"/>
        <v/>
      </c>
      <c r="H1152" s="400">
        <f t="shared" si="83"/>
        <v>1956458.97</v>
      </c>
      <c r="I1152" s="401">
        <f t="shared" si="84"/>
        <v>0</v>
      </c>
      <c r="J1152" s="400" t="str">
        <f t="shared" si="82"/>
        <v/>
      </c>
    </row>
    <row r="1153" spans="6:10" ht="19.5" customHeight="1" x14ac:dyDescent="0.25">
      <c r="F1153" s="406">
        <f t="shared" si="80"/>
        <v>0</v>
      </c>
      <c r="G1153" s="399" t="str">
        <f t="shared" si="81"/>
        <v/>
      </c>
      <c r="H1153" s="400">
        <f t="shared" si="83"/>
        <v>1956458.97</v>
      </c>
      <c r="I1153" s="401">
        <f t="shared" si="84"/>
        <v>0</v>
      </c>
      <c r="J1153" s="400" t="str">
        <f t="shared" si="82"/>
        <v/>
      </c>
    </row>
    <row r="1154" spans="6:10" ht="19.5" customHeight="1" x14ac:dyDescent="0.25">
      <c r="F1154" s="406">
        <f t="shared" si="80"/>
        <v>0</v>
      </c>
      <c r="G1154" s="399" t="str">
        <f t="shared" si="81"/>
        <v/>
      </c>
      <c r="H1154" s="400">
        <f t="shared" si="83"/>
        <v>1956458.97</v>
      </c>
      <c r="I1154" s="401">
        <f t="shared" si="84"/>
        <v>0</v>
      </c>
      <c r="J1154" s="400" t="str">
        <f t="shared" si="82"/>
        <v/>
      </c>
    </row>
    <row r="1155" spans="6:10" ht="19.5" customHeight="1" x14ac:dyDescent="0.25">
      <c r="F1155" s="406">
        <f t="shared" si="80"/>
        <v>0</v>
      </c>
      <c r="G1155" s="399" t="str">
        <f t="shared" si="81"/>
        <v/>
      </c>
      <c r="H1155" s="400">
        <f t="shared" si="83"/>
        <v>1956458.97</v>
      </c>
      <c r="I1155" s="401">
        <f t="shared" si="84"/>
        <v>0</v>
      </c>
      <c r="J1155" s="400" t="str">
        <f t="shared" si="82"/>
        <v/>
      </c>
    </row>
    <row r="1156" spans="6:10" ht="19.5" customHeight="1" x14ac:dyDescent="0.25">
      <c r="F1156" s="406">
        <f t="shared" si="80"/>
        <v>0</v>
      </c>
      <c r="G1156" s="399" t="str">
        <f t="shared" si="81"/>
        <v/>
      </c>
      <c r="H1156" s="400">
        <f t="shared" si="83"/>
        <v>1956458.97</v>
      </c>
      <c r="I1156" s="401">
        <f t="shared" si="84"/>
        <v>0</v>
      </c>
      <c r="J1156" s="400" t="str">
        <f t="shared" si="82"/>
        <v/>
      </c>
    </row>
    <row r="1157" spans="6:10" ht="19.5" customHeight="1" x14ac:dyDescent="0.25">
      <c r="F1157" s="406">
        <f t="shared" si="80"/>
        <v>0</v>
      </c>
      <c r="G1157" s="399" t="str">
        <f t="shared" si="81"/>
        <v/>
      </c>
      <c r="H1157" s="400">
        <f t="shared" si="83"/>
        <v>1956458.97</v>
      </c>
      <c r="I1157" s="401">
        <f t="shared" si="84"/>
        <v>0</v>
      </c>
      <c r="J1157" s="400" t="str">
        <f t="shared" si="82"/>
        <v/>
      </c>
    </row>
    <row r="1158" spans="6:10" ht="19.5" customHeight="1" x14ac:dyDescent="0.25">
      <c r="F1158" s="406">
        <f t="shared" si="80"/>
        <v>0</v>
      </c>
      <c r="G1158" s="399" t="str">
        <f t="shared" si="81"/>
        <v/>
      </c>
      <c r="H1158" s="400">
        <f t="shared" si="83"/>
        <v>1956458.97</v>
      </c>
      <c r="I1158" s="401">
        <f t="shared" si="84"/>
        <v>0</v>
      </c>
      <c r="J1158" s="400" t="str">
        <f t="shared" si="82"/>
        <v/>
      </c>
    </row>
    <row r="1159" spans="6:10" ht="19.5" customHeight="1" x14ac:dyDescent="0.25">
      <c r="F1159" s="406">
        <f t="shared" si="80"/>
        <v>0</v>
      </c>
      <c r="G1159" s="399" t="str">
        <f t="shared" si="81"/>
        <v/>
      </c>
      <c r="H1159" s="400">
        <f t="shared" si="83"/>
        <v>1956458.97</v>
      </c>
      <c r="I1159" s="401">
        <f t="shared" si="84"/>
        <v>0</v>
      </c>
      <c r="J1159" s="400" t="str">
        <f t="shared" si="82"/>
        <v/>
      </c>
    </row>
    <row r="1160" spans="6:10" ht="19.5" customHeight="1" x14ac:dyDescent="0.25">
      <c r="F1160" s="406">
        <f t="shared" si="80"/>
        <v>0</v>
      </c>
      <c r="G1160" s="399" t="str">
        <f t="shared" si="81"/>
        <v/>
      </c>
      <c r="H1160" s="400">
        <f t="shared" si="83"/>
        <v>1956458.97</v>
      </c>
      <c r="I1160" s="401">
        <f t="shared" si="84"/>
        <v>0</v>
      </c>
      <c r="J1160" s="400" t="str">
        <f t="shared" si="82"/>
        <v/>
      </c>
    </row>
    <row r="1161" spans="6:10" ht="19.5" customHeight="1" x14ac:dyDescent="0.25">
      <c r="F1161" s="406">
        <f t="shared" si="80"/>
        <v>0</v>
      </c>
      <c r="G1161" s="399" t="str">
        <f t="shared" si="81"/>
        <v/>
      </c>
      <c r="H1161" s="400">
        <f t="shared" si="83"/>
        <v>1956458.97</v>
      </c>
      <c r="I1161" s="401">
        <f t="shared" si="84"/>
        <v>0</v>
      </c>
      <c r="J1161" s="400" t="str">
        <f t="shared" si="82"/>
        <v/>
      </c>
    </row>
    <row r="1162" spans="6:10" ht="19.5" customHeight="1" x14ac:dyDescent="0.25">
      <c r="F1162" s="406">
        <f t="shared" ref="F1162:F1225" si="85">IF(E1162&gt;$C$4*1000,"Выборка",0)</f>
        <v>0</v>
      </c>
      <c r="G1162" s="399" t="str">
        <f t="shared" ref="G1162:G1225" si="86">IF(F1162=0,"",E1162)</f>
        <v/>
      </c>
      <c r="H1162" s="400">
        <f t="shared" si="83"/>
        <v>1956458.97</v>
      </c>
      <c r="I1162" s="401">
        <f t="shared" si="84"/>
        <v>0</v>
      </c>
      <c r="J1162" s="400" t="str">
        <f t="shared" ref="J1162:J1225" si="87">IF(I1162=0,"",E1162)</f>
        <v/>
      </c>
    </row>
    <row r="1163" spans="6:10" ht="19.5" customHeight="1" x14ac:dyDescent="0.25">
      <c r="F1163" s="406">
        <f t="shared" si="85"/>
        <v>0</v>
      </c>
      <c r="G1163" s="399" t="str">
        <f t="shared" si="86"/>
        <v/>
      </c>
      <c r="H1163" s="400">
        <f t="shared" ref="H1163:H1226" si="88">IF(F1163=0,IF((I1162=0)*AND(F1162=0),H1162+E1163,IF((F1162&lt;&gt;0)*AND((H1162&lt;=$E$17)),H1162+E1163,E1163)),H1162)</f>
        <v>1956458.97</v>
      </c>
      <c r="I1163" s="401">
        <f t="shared" ref="I1163:I1226" si="89">IF((H1163&gt;$E$17)*AND(F1163=0),"Выборка",0)</f>
        <v>0</v>
      </c>
      <c r="J1163" s="400" t="str">
        <f t="shared" si="87"/>
        <v/>
      </c>
    </row>
    <row r="1164" spans="6:10" ht="19.5" customHeight="1" x14ac:dyDescent="0.25">
      <c r="F1164" s="406">
        <f t="shared" si="85"/>
        <v>0</v>
      </c>
      <c r="G1164" s="399" t="str">
        <f t="shared" si="86"/>
        <v/>
      </c>
      <c r="H1164" s="400">
        <f t="shared" si="88"/>
        <v>1956458.97</v>
      </c>
      <c r="I1164" s="401">
        <f t="shared" si="89"/>
        <v>0</v>
      </c>
      <c r="J1164" s="400" t="str">
        <f t="shared" si="87"/>
        <v/>
      </c>
    </row>
    <row r="1165" spans="6:10" ht="19.5" customHeight="1" x14ac:dyDescent="0.25">
      <c r="F1165" s="406">
        <f t="shared" si="85"/>
        <v>0</v>
      </c>
      <c r="G1165" s="399" t="str">
        <f t="shared" si="86"/>
        <v/>
      </c>
      <c r="H1165" s="400">
        <f t="shared" si="88"/>
        <v>1956458.97</v>
      </c>
      <c r="I1165" s="401">
        <f t="shared" si="89"/>
        <v>0</v>
      </c>
      <c r="J1165" s="400" t="str">
        <f t="shared" si="87"/>
        <v/>
      </c>
    </row>
    <row r="1166" spans="6:10" ht="19.5" customHeight="1" x14ac:dyDescent="0.25">
      <c r="F1166" s="406">
        <f t="shared" si="85"/>
        <v>0</v>
      </c>
      <c r="G1166" s="399" t="str">
        <f t="shared" si="86"/>
        <v/>
      </c>
      <c r="H1166" s="400">
        <f t="shared" si="88"/>
        <v>1956458.97</v>
      </c>
      <c r="I1166" s="401">
        <f t="shared" si="89"/>
        <v>0</v>
      </c>
      <c r="J1166" s="400" t="str">
        <f t="shared" si="87"/>
        <v/>
      </c>
    </row>
    <row r="1167" spans="6:10" ht="19.5" customHeight="1" x14ac:dyDescent="0.25">
      <c r="F1167" s="406">
        <f t="shared" si="85"/>
        <v>0</v>
      </c>
      <c r="G1167" s="399" t="str">
        <f t="shared" si="86"/>
        <v/>
      </c>
      <c r="H1167" s="400">
        <f t="shared" si="88"/>
        <v>1956458.97</v>
      </c>
      <c r="I1167" s="401">
        <f t="shared" si="89"/>
        <v>0</v>
      </c>
      <c r="J1167" s="400" t="str">
        <f t="shared" si="87"/>
        <v/>
      </c>
    </row>
    <row r="1168" spans="6:10" ht="19.5" customHeight="1" x14ac:dyDescent="0.25">
      <c r="F1168" s="406">
        <f t="shared" si="85"/>
        <v>0</v>
      </c>
      <c r="G1168" s="399" t="str">
        <f t="shared" si="86"/>
        <v/>
      </c>
      <c r="H1168" s="400">
        <f t="shared" si="88"/>
        <v>1956458.97</v>
      </c>
      <c r="I1168" s="401">
        <f t="shared" si="89"/>
        <v>0</v>
      </c>
      <c r="J1168" s="400" t="str">
        <f t="shared" si="87"/>
        <v/>
      </c>
    </row>
    <row r="1169" spans="6:10" ht="19.5" customHeight="1" x14ac:dyDescent="0.25">
      <c r="F1169" s="406">
        <f t="shared" si="85"/>
        <v>0</v>
      </c>
      <c r="G1169" s="399" t="str">
        <f t="shared" si="86"/>
        <v/>
      </c>
      <c r="H1169" s="400">
        <f t="shared" si="88"/>
        <v>1956458.97</v>
      </c>
      <c r="I1169" s="401">
        <f t="shared" si="89"/>
        <v>0</v>
      </c>
      <c r="J1169" s="400" t="str">
        <f t="shared" si="87"/>
        <v/>
      </c>
    </row>
    <row r="1170" spans="6:10" ht="19.5" customHeight="1" x14ac:dyDescent="0.25">
      <c r="F1170" s="406">
        <f t="shared" si="85"/>
        <v>0</v>
      </c>
      <c r="G1170" s="399" t="str">
        <f t="shared" si="86"/>
        <v/>
      </c>
      <c r="H1170" s="400">
        <f t="shared" si="88"/>
        <v>1956458.97</v>
      </c>
      <c r="I1170" s="401">
        <f t="shared" si="89"/>
        <v>0</v>
      </c>
      <c r="J1170" s="400" t="str">
        <f t="shared" si="87"/>
        <v/>
      </c>
    </row>
    <row r="1171" spans="6:10" ht="19.5" customHeight="1" x14ac:dyDescent="0.25">
      <c r="F1171" s="406">
        <f t="shared" si="85"/>
        <v>0</v>
      </c>
      <c r="G1171" s="399" t="str">
        <f t="shared" si="86"/>
        <v/>
      </c>
      <c r="H1171" s="400">
        <f t="shared" si="88"/>
        <v>1956458.97</v>
      </c>
      <c r="I1171" s="401">
        <f t="shared" si="89"/>
        <v>0</v>
      </c>
      <c r="J1171" s="400" t="str">
        <f t="shared" si="87"/>
        <v/>
      </c>
    </row>
    <row r="1172" spans="6:10" ht="19.5" customHeight="1" x14ac:dyDescent="0.25">
      <c r="F1172" s="406">
        <f t="shared" si="85"/>
        <v>0</v>
      </c>
      <c r="G1172" s="399" t="str">
        <f t="shared" si="86"/>
        <v/>
      </c>
      <c r="H1172" s="400">
        <f t="shared" si="88"/>
        <v>1956458.97</v>
      </c>
      <c r="I1172" s="401">
        <f t="shared" si="89"/>
        <v>0</v>
      </c>
      <c r="J1172" s="400" t="str">
        <f t="shared" si="87"/>
        <v/>
      </c>
    </row>
    <row r="1173" spans="6:10" ht="19.5" customHeight="1" x14ac:dyDescent="0.25">
      <c r="F1173" s="406">
        <f t="shared" si="85"/>
        <v>0</v>
      </c>
      <c r="G1173" s="399" t="str">
        <f t="shared" si="86"/>
        <v/>
      </c>
      <c r="H1173" s="400">
        <f t="shared" si="88"/>
        <v>1956458.97</v>
      </c>
      <c r="I1173" s="401">
        <f t="shared" si="89"/>
        <v>0</v>
      </c>
      <c r="J1173" s="400" t="str">
        <f t="shared" si="87"/>
        <v/>
      </c>
    </row>
    <row r="1174" spans="6:10" ht="19.5" customHeight="1" x14ac:dyDescent="0.25">
      <c r="F1174" s="406">
        <f t="shared" si="85"/>
        <v>0</v>
      </c>
      <c r="G1174" s="399" t="str">
        <f t="shared" si="86"/>
        <v/>
      </c>
      <c r="H1174" s="400">
        <f t="shared" si="88"/>
        <v>1956458.97</v>
      </c>
      <c r="I1174" s="401">
        <f t="shared" si="89"/>
        <v>0</v>
      </c>
      <c r="J1174" s="400" t="str">
        <f t="shared" si="87"/>
        <v/>
      </c>
    </row>
    <row r="1175" spans="6:10" ht="19.5" customHeight="1" x14ac:dyDescent="0.25">
      <c r="F1175" s="406">
        <f t="shared" si="85"/>
        <v>0</v>
      </c>
      <c r="G1175" s="399" t="str">
        <f t="shared" si="86"/>
        <v/>
      </c>
      <c r="H1175" s="400">
        <f t="shared" si="88"/>
        <v>1956458.97</v>
      </c>
      <c r="I1175" s="401">
        <f t="shared" si="89"/>
        <v>0</v>
      </c>
      <c r="J1175" s="400" t="str">
        <f t="shared" si="87"/>
        <v/>
      </c>
    </row>
    <row r="1176" spans="6:10" ht="19.5" customHeight="1" x14ac:dyDescent="0.25">
      <c r="F1176" s="406">
        <f t="shared" si="85"/>
        <v>0</v>
      </c>
      <c r="G1176" s="399" t="str">
        <f t="shared" si="86"/>
        <v/>
      </c>
      <c r="H1176" s="400">
        <f t="shared" si="88"/>
        <v>1956458.97</v>
      </c>
      <c r="I1176" s="401">
        <f t="shared" si="89"/>
        <v>0</v>
      </c>
      <c r="J1176" s="400" t="str">
        <f t="shared" si="87"/>
        <v/>
      </c>
    </row>
    <row r="1177" spans="6:10" ht="19.5" customHeight="1" x14ac:dyDescent="0.25">
      <c r="F1177" s="406">
        <f t="shared" si="85"/>
        <v>0</v>
      </c>
      <c r="G1177" s="399" t="str">
        <f t="shared" si="86"/>
        <v/>
      </c>
      <c r="H1177" s="400">
        <f t="shared" si="88"/>
        <v>1956458.97</v>
      </c>
      <c r="I1177" s="401">
        <f t="shared" si="89"/>
        <v>0</v>
      </c>
      <c r="J1177" s="400" t="str">
        <f t="shared" si="87"/>
        <v/>
      </c>
    </row>
    <row r="1178" spans="6:10" ht="19.5" customHeight="1" x14ac:dyDescent="0.25">
      <c r="F1178" s="406">
        <f t="shared" si="85"/>
        <v>0</v>
      </c>
      <c r="G1178" s="399" t="str">
        <f t="shared" si="86"/>
        <v/>
      </c>
      <c r="H1178" s="400">
        <f t="shared" si="88"/>
        <v>1956458.97</v>
      </c>
      <c r="I1178" s="401">
        <f t="shared" si="89"/>
        <v>0</v>
      </c>
      <c r="J1178" s="400" t="str">
        <f t="shared" si="87"/>
        <v/>
      </c>
    </row>
    <row r="1179" spans="6:10" ht="19.5" customHeight="1" x14ac:dyDescent="0.25">
      <c r="F1179" s="406">
        <f t="shared" si="85"/>
        <v>0</v>
      </c>
      <c r="G1179" s="399" t="str">
        <f t="shared" si="86"/>
        <v/>
      </c>
      <c r="H1179" s="400">
        <f t="shared" si="88"/>
        <v>1956458.97</v>
      </c>
      <c r="I1179" s="401">
        <f t="shared" si="89"/>
        <v>0</v>
      </c>
      <c r="J1179" s="400" t="str">
        <f t="shared" si="87"/>
        <v/>
      </c>
    </row>
    <row r="1180" spans="6:10" ht="19.5" customHeight="1" x14ac:dyDescent="0.25">
      <c r="F1180" s="406">
        <f t="shared" si="85"/>
        <v>0</v>
      </c>
      <c r="G1180" s="399" t="str">
        <f t="shared" si="86"/>
        <v/>
      </c>
      <c r="H1180" s="400">
        <f t="shared" si="88"/>
        <v>1956458.97</v>
      </c>
      <c r="I1180" s="401">
        <f t="shared" si="89"/>
        <v>0</v>
      </c>
      <c r="J1180" s="400" t="str">
        <f t="shared" si="87"/>
        <v/>
      </c>
    </row>
    <row r="1181" spans="6:10" ht="19.5" customHeight="1" x14ac:dyDescent="0.25">
      <c r="F1181" s="406">
        <f t="shared" si="85"/>
        <v>0</v>
      </c>
      <c r="G1181" s="399" t="str">
        <f t="shared" si="86"/>
        <v/>
      </c>
      <c r="H1181" s="400">
        <f t="shared" si="88"/>
        <v>1956458.97</v>
      </c>
      <c r="I1181" s="401">
        <f t="shared" si="89"/>
        <v>0</v>
      </c>
      <c r="J1181" s="400" t="str">
        <f t="shared" si="87"/>
        <v/>
      </c>
    </row>
    <row r="1182" spans="6:10" ht="19.5" customHeight="1" x14ac:dyDescent="0.25">
      <c r="F1182" s="406">
        <f t="shared" si="85"/>
        <v>0</v>
      </c>
      <c r="G1182" s="399" t="str">
        <f t="shared" si="86"/>
        <v/>
      </c>
      <c r="H1182" s="400">
        <f t="shared" si="88"/>
        <v>1956458.97</v>
      </c>
      <c r="I1182" s="401">
        <f t="shared" si="89"/>
        <v>0</v>
      </c>
      <c r="J1182" s="400" t="str">
        <f t="shared" si="87"/>
        <v/>
      </c>
    </row>
    <row r="1183" spans="6:10" ht="19.5" customHeight="1" x14ac:dyDescent="0.25">
      <c r="F1183" s="406">
        <f t="shared" si="85"/>
        <v>0</v>
      </c>
      <c r="G1183" s="399" t="str">
        <f t="shared" si="86"/>
        <v/>
      </c>
      <c r="H1183" s="400">
        <f t="shared" si="88"/>
        <v>1956458.97</v>
      </c>
      <c r="I1183" s="401">
        <f t="shared" si="89"/>
        <v>0</v>
      </c>
      <c r="J1183" s="400" t="str">
        <f t="shared" si="87"/>
        <v/>
      </c>
    </row>
    <row r="1184" spans="6:10" ht="19.5" customHeight="1" x14ac:dyDescent="0.25">
      <c r="F1184" s="406">
        <f t="shared" si="85"/>
        <v>0</v>
      </c>
      <c r="G1184" s="399" t="str">
        <f t="shared" si="86"/>
        <v/>
      </c>
      <c r="H1184" s="400">
        <f t="shared" si="88"/>
        <v>1956458.97</v>
      </c>
      <c r="I1184" s="401">
        <f t="shared" si="89"/>
        <v>0</v>
      </c>
      <c r="J1184" s="400" t="str">
        <f t="shared" si="87"/>
        <v/>
      </c>
    </row>
    <row r="1185" spans="6:10" ht="19.5" customHeight="1" x14ac:dyDescent="0.25">
      <c r="F1185" s="406">
        <f t="shared" si="85"/>
        <v>0</v>
      </c>
      <c r="G1185" s="399" t="str">
        <f t="shared" si="86"/>
        <v/>
      </c>
      <c r="H1185" s="400">
        <f t="shared" si="88"/>
        <v>1956458.97</v>
      </c>
      <c r="I1185" s="401">
        <f t="shared" si="89"/>
        <v>0</v>
      </c>
      <c r="J1185" s="400" t="str">
        <f t="shared" si="87"/>
        <v/>
      </c>
    </row>
    <row r="1186" spans="6:10" ht="19.5" customHeight="1" x14ac:dyDescent="0.25">
      <c r="F1186" s="406">
        <f t="shared" si="85"/>
        <v>0</v>
      </c>
      <c r="G1186" s="399" t="str">
        <f t="shared" si="86"/>
        <v/>
      </c>
      <c r="H1186" s="400">
        <f t="shared" si="88"/>
        <v>1956458.97</v>
      </c>
      <c r="I1186" s="401">
        <f t="shared" si="89"/>
        <v>0</v>
      </c>
      <c r="J1186" s="400" t="str">
        <f t="shared" si="87"/>
        <v/>
      </c>
    </row>
    <row r="1187" spans="6:10" ht="19.5" customHeight="1" x14ac:dyDescent="0.25">
      <c r="F1187" s="406">
        <f t="shared" si="85"/>
        <v>0</v>
      </c>
      <c r="G1187" s="399" t="str">
        <f t="shared" si="86"/>
        <v/>
      </c>
      <c r="H1187" s="400">
        <f t="shared" si="88"/>
        <v>1956458.97</v>
      </c>
      <c r="I1187" s="401">
        <f t="shared" si="89"/>
        <v>0</v>
      </c>
      <c r="J1187" s="400" t="str">
        <f t="shared" si="87"/>
        <v/>
      </c>
    </row>
    <row r="1188" spans="6:10" ht="19.5" customHeight="1" x14ac:dyDescent="0.25">
      <c r="F1188" s="406">
        <f t="shared" si="85"/>
        <v>0</v>
      </c>
      <c r="G1188" s="399" t="str">
        <f t="shared" si="86"/>
        <v/>
      </c>
      <c r="H1188" s="400">
        <f t="shared" si="88"/>
        <v>1956458.97</v>
      </c>
      <c r="I1188" s="401">
        <f t="shared" si="89"/>
        <v>0</v>
      </c>
      <c r="J1188" s="400" t="str">
        <f t="shared" si="87"/>
        <v/>
      </c>
    </row>
    <row r="1189" spans="6:10" ht="19.5" customHeight="1" x14ac:dyDescent="0.25">
      <c r="F1189" s="406">
        <f t="shared" si="85"/>
        <v>0</v>
      </c>
      <c r="G1189" s="399" t="str">
        <f t="shared" si="86"/>
        <v/>
      </c>
      <c r="H1189" s="400">
        <f t="shared" si="88"/>
        <v>1956458.97</v>
      </c>
      <c r="I1189" s="401">
        <f t="shared" si="89"/>
        <v>0</v>
      </c>
      <c r="J1189" s="400" t="str">
        <f t="shared" si="87"/>
        <v/>
      </c>
    </row>
    <row r="1190" spans="6:10" ht="19.5" customHeight="1" x14ac:dyDescent="0.25">
      <c r="F1190" s="406">
        <f t="shared" si="85"/>
        <v>0</v>
      </c>
      <c r="G1190" s="399" t="str">
        <f t="shared" si="86"/>
        <v/>
      </c>
      <c r="H1190" s="400">
        <f t="shared" si="88"/>
        <v>1956458.97</v>
      </c>
      <c r="I1190" s="401">
        <f t="shared" si="89"/>
        <v>0</v>
      </c>
      <c r="J1190" s="400" t="str">
        <f t="shared" si="87"/>
        <v/>
      </c>
    </row>
    <row r="1191" spans="6:10" ht="19.5" customHeight="1" x14ac:dyDescent="0.25">
      <c r="F1191" s="406">
        <f t="shared" si="85"/>
        <v>0</v>
      </c>
      <c r="G1191" s="399" t="str">
        <f t="shared" si="86"/>
        <v/>
      </c>
      <c r="H1191" s="400">
        <f t="shared" si="88"/>
        <v>1956458.97</v>
      </c>
      <c r="I1191" s="401">
        <f t="shared" si="89"/>
        <v>0</v>
      </c>
      <c r="J1191" s="400" t="str">
        <f t="shared" si="87"/>
        <v/>
      </c>
    </row>
    <row r="1192" spans="6:10" ht="19.5" customHeight="1" x14ac:dyDescent="0.25">
      <c r="F1192" s="406">
        <f t="shared" si="85"/>
        <v>0</v>
      </c>
      <c r="G1192" s="399" t="str">
        <f t="shared" si="86"/>
        <v/>
      </c>
      <c r="H1192" s="400">
        <f t="shared" si="88"/>
        <v>1956458.97</v>
      </c>
      <c r="I1192" s="401">
        <f t="shared" si="89"/>
        <v>0</v>
      </c>
      <c r="J1192" s="400" t="str">
        <f t="shared" si="87"/>
        <v/>
      </c>
    </row>
    <row r="1193" spans="6:10" ht="19.5" customHeight="1" x14ac:dyDescent="0.25">
      <c r="F1193" s="406">
        <f t="shared" si="85"/>
        <v>0</v>
      </c>
      <c r="G1193" s="399" t="str">
        <f t="shared" si="86"/>
        <v/>
      </c>
      <c r="H1193" s="400">
        <f t="shared" si="88"/>
        <v>1956458.97</v>
      </c>
      <c r="I1193" s="401">
        <f t="shared" si="89"/>
        <v>0</v>
      </c>
      <c r="J1193" s="400" t="str">
        <f t="shared" si="87"/>
        <v/>
      </c>
    </row>
    <row r="1194" spans="6:10" ht="19.5" customHeight="1" x14ac:dyDescent="0.25">
      <c r="F1194" s="406">
        <f t="shared" si="85"/>
        <v>0</v>
      </c>
      <c r="G1194" s="399" t="str">
        <f t="shared" si="86"/>
        <v/>
      </c>
      <c r="H1194" s="400">
        <f t="shared" si="88"/>
        <v>1956458.97</v>
      </c>
      <c r="I1194" s="401">
        <f t="shared" si="89"/>
        <v>0</v>
      </c>
      <c r="J1194" s="400" t="str">
        <f t="shared" si="87"/>
        <v/>
      </c>
    </row>
    <row r="1195" spans="6:10" ht="19.5" customHeight="1" x14ac:dyDescent="0.25">
      <c r="F1195" s="406">
        <f t="shared" si="85"/>
        <v>0</v>
      </c>
      <c r="G1195" s="399" t="str">
        <f t="shared" si="86"/>
        <v/>
      </c>
      <c r="H1195" s="400">
        <f t="shared" si="88"/>
        <v>1956458.97</v>
      </c>
      <c r="I1195" s="401">
        <f t="shared" si="89"/>
        <v>0</v>
      </c>
      <c r="J1195" s="400" t="str">
        <f t="shared" si="87"/>
        <v/>
      </c>
    </row>
    <row r="1196" spans="6:10" ht="19.5" customHeight="1" x14ac:dyDescent="0.25">
      <c r="F1196" s="406">
        <f t="shared" si="85"/>
        <v>0</v>
      </c>
      <c r="G1196" s="399" t="str">
        <f t="shared" si="86"/>
        <v/>
      </c>
      <c r="H1196" s="400">
        <f t="shared" si="88"/>
        <v>1956458.97</v>
      </c>
      <c r="I1196" s="401">
        <f t="shared" si="89"/>
        <v>0</v>
      </c>
      <c r="J1196" s="400" t="str">
        <f t="shared" si="87"/>
        <v/>
      </c>
    </row>
    <row r="1197" spans="6:10" ht="19.5" customHeight="1" x14ac:dyDescent="0.25">
      <c r="F1197" s="406">
        <f t="shared" si="85"/>
        <v>0</v>
      </c>
      <c r="G1197" s="399" t="str">
        <f t="shared" si="86"/>
        <v/>
      </c>
      <c r="H1197" s="400">
        <f t="shared" si="88"/>
        <v>1956458.97</v>
      </c>
      <c r="I1197" s="401">
        <f t="shared" si="89"/>
        <v>0</v>
      </c>
      <c r="J1197" s="400" t="str">
        <f t="shared" si="87"/>
        <v/>
      </c>
    </row>
    <row r="1198" spans="6:10" ht="19.5" customHeight="1" x14ac:dyDescent="0.25">
      <c r="F1198" s="406">
        <f t="shared" si="85"/>
        <v>0</v>
      </c>
      <c r="G1198" s="399" t="str">
        <f t="shared" si="86"/>
        <v/>
      </c>
      <c r="H1198" s="400">
        <f t="shared" si="88"/>
        <v>1956458.97</v>
      </c>
      <c r="I1198" s="401">
        <f t="shared" si="89"/>
        <v>0</v>
      </c>
      <c r="J1198" s="400" t="str">
        <f t="shared" si="87"/>
        <v/>
      </c>
    </row>
    <row r="1199" spans="6:10" ht="19.5" customHeight="1" x14ac:dyDescent="0.25">
      <c r="F1199" s="406">
        <f t="shared" si="85"/>
        <v>0</v>
      </c>
      <c r="G1199" s="399" t="str">
        <f t="shared" si="86"/>
        <v/>
      </c>
      <c r="H1199" s="400">
        <f t="shared" si="88"/>
        <v>1956458.97</v>
      </c>
      <c r="I1199" s="401">
        <f t="shared" si="89"/>
        <v>0</v>
      </c>
      <c r="J1199" s="400" t="str">
        <f t="shared" si="87"/>
        <v/>
      </c>
    </row>
    <row r="1200" spans="6:10" ht="19.5" customHeight="1" x14ac:dyDescent="0.25">
      <c r="F1200" s="406">
        <f t="shared" si="85"/>
        <v>0</v>
      </c>
      <c r="G1200" s="399" t="str">
        <f t="shared" si="86"/>
        <v/>
      </c>
      <c r="H1200" s="400">
        <f t="shared" si="88"/>
        <v>1956458.97</v>
      </c>
      <c r="I1200" s="401">
        <f t="shared" si="89"/>
        <v>0</v>
      </c>
      <c r="J1200" s="400" t="str">
        <f t="shared" si="87"/>
        <v/>
      </c>
    </row>
    <row r="1201" spans="6:10" ht="19.5" customHeight="1" x14ac:dyDescent="0.25">
      <c r="F1201" s="406">
        <f t="shared" si="85"/>
        <v>0</v>
      </c>
      <c r="G1201" s="399" t="str">
        <f t="shared" si="86"/>
        <v/>
      </c>
      <c r="H1201" s="400">
        <f t="shared" si="88"/>
        <v>1956458.97</v>
      </c>
      <c r="I1201" s="401">
        <f t="shared" si="89"/>
        <v>0</v>
      </c>
      <c r="J1201" s="400" t="str">
        <f t="shared" si="87"/>
        <v/>
      </c>
    </row>
    <row r="1202" spans="6:10" ht="19.5" customHeight="1" x14ac:dyDescent="0.25">
      <c r="F1202" s="406">
        <f t="shared" si="85"/>
        <v>0</v>
      </c>
      <c r="G1202" s="399" t="str">
        <f t="shared" si="86"/>
        <v/>
      </c>
      <c r="H1202" s="400">
        <f t="shared" si="88"/>
        <v>1956458.97</v>
      </c>
      <c r="I1202" s="401">
        <f t="shared" si="89"/>
        <v>0</v>
      </c>
      <c r="J1202" s="400" t="str">
        <f t="shared" si="87"/>
        <v/>
      </c>
    </row>
    <row r="1203" spans="6:10" ht="19.5" customHeight="1" x14ac:dyDescent="0.25">
      <c r="F1203" s="406">
        <f t="shared" si="85"/>
        <v>0</v>
      </c>
      <c r="G1203" s="399" t="str">
        <f t="shared" si="86"/>
        <v/>
      </c>
      <c r="H1203" s="400">
        <f t="shared" si="88"/>
        <v>1956458.97</v>
      </c>
      <c r="I1203" s="401">
        <f t="shared" si="89"/>
        <v>0</v>
      </c>
      <c r="J1203" s="400" t="str">
        <f t="shared" si="87"/>
        <v/>
      </c>
    </row>
    <row r="1204" spans="6:10" ht="19.5" customHeight="1" x14ac:dyDescent="0.25">
      <c r="F1204" s="406">
        <f t="shared" si="85"/>
        <v>0</v>
      </c>
      <c r="G1204" s="399" t="str">
        <f t="shared" si="86"/>
        <v/>
      </c>
      <c r="H1204" s="400">
        <f t="shared" si="88"/>
        <v>1956458.97</v>
      </c>
      <c r="I1204" s="401">
        <f t="shared" si="89"/>
        <v>0</v>
      </c>
      <c r="J1204" s="400" t="str">
        <f t="shared" si="87"/>
        <v/>
      </c>
    </row>
    <row r="1205" spans="6:10" ht="19.5" customHeight="1" x14ac:dyDescent="0.25">
      <c r="F1205" s="406">
        <f t="shared" si="85"/>
        <v>0</v>
      </c>
      <c r="G1205" s="399" t="str">
        <f t="shared" si="86"/>
        <v/>
      </c>
      <c r="H1205" s="400">
        <f t="shared" si="88"/>
        <v>1956458.97</v>
      </c>
      <c r="I1205" s="401">
        <f t="shared" si="89"/>
        <v>0</v>
      </c>
      <c r="J1205" s="400" t="str">
        <f t="shared" si="87"/>
        <v/>
      </c>
    </row>
    <row r="1206" spans="6:10" ht="19.5" customHeight="1" x14ac:dyDescent="0.25">
      <c r="F1206" s="406">
        <f t="shared" si="85"/>
        <v>0</v>
      </c>
      <c r="G1206" s="399" t="str">
        <f t="shared" si="86"/>
        <v/>
      </c>
      <c r="H1206" s="400">
        <f t="shared" si="88"/>
        <v>1956458.97</v>
      </c>
      <c r="I1206" s="401">
        <f t="shared" si="89"/>
        <v>0</v>
      </c>
      <c r="J1206" s="400" t="str">
        <f t="shared" si="87"/>
        <v/>
      </c>
    </row>
    <row r="1207" spans="6:10" ht="19.5" customHeight="1" x14ac:dyDescent="0.25">
      <c r="F1207" s="406">
        <f t="shared" si="85"/>
        <v>0</v>
      </c>
      <c r="G1207" s="399" t="str">
        <f t="shared" si="86"/>
        <v/>
      </c>
      <c r="H1207" s="400">
        <f t="shared" si="88"/>
        <v>1956458.97</v>
      </c>
      <c r="I1207" s="401">
        <f t="shared" si="89"/>
        <v>0</v>
      </c>
      <c r="J1207" s="400" t="str">
        <f t="shared" si="87"/>
        <v/>
      </c>
    </row>
    <row r="1208" spans="6:10" ht="19.5" customHeight="1" x14ac:dyDescent="0.25">
      <c r="F1208" s="406">
        <f t="shared" si="85"/>
        <v>0</v>
      </c>
      <c r="G1208" s="399" t="str">
        <f t="shared" si="86"/>
        <v/>
      </c>
      <c r="H1208" s="400">
        <f t="shared" si="88"/>
        <v>1956458.97</v>
      </c>
      <c r="I1208" s="401">
        <f t="shared" si="89"/>
        <v>0</v>
      </c>
      <c r="J1208" s="400" t="str">
        <f t="shared" si="87"/>
        <v/>
      </c>
    </row>
    <row r="1209" spans="6:10" ht="19.5" customHeight="1" x14ac:dyDescent="0.25">
      <c r="F1209" s="406">
        <f t="shared" si="85"/>
        <v>0</v>
      </c>
      <c r="G1209" s="399" t="str">
        <f t="shared" si="86"/>
        <v/>
      </c>
      <c r="H1209" s="400">
        <f t="shared" si="88"/>
        <v>1956458.97</v>
      </c>
      <c r="I1209" s="401">
        <f t="shared" si="89"/>
        <v>0</v>
      </c>
      <c r="J1209" s="400" t="str">
        <f t="shared" si="87"/>
        <v/>
      </c>
    </row>
    <row r="1210" spans="6:10" ht="19.5" customHeight="1" x14ac:dyDescent="0.25">
      <c r="F1210" s="406">
        <f t="shared" si="85"/>
        <v>0</v>
      </c>
      <c r="G1210" s="399" t="str">
        <f t="shared" si="86"/>
        <v/>
      </c>
      <c r="H1210" s="400">
        <f t="shared" si="88"/>
        <v>1956458.97</v>
      </c>
      <c r="I1210" s="401">
        <f t="shared" si="89"/>
        <v>0</v>
      </c>
      <c r="J1210" s="400" t="str">
        <f t="shared" si="87"/>
        <v/>
      </c>
    </row>
    <row r="1211" spans="6:10" ht="19.5" customHeight="1" x14ac:dyDescent="0.25">
      <c r="F1211" s="406">
        <f t="shared" si="85"/>
        <v>0</v>
      </c>
      <c r="G1211" s="399" t="str">
        <f t="shared" si="86"/>
        <v/>
      </c>
      <c r="H1211" s="400">
        <f t="shared" si="88"/>
        <v>1956458.97</v>
      </c>
      <c r="I1211" s="401">
        <f t="shared" si="89"/>
        <v>0</v>
      </c>
      <c r="J1211" s="400" t="str">
        <f t="shared" si="87"/>
        <v/>
      </c>
    </row>
    <row r="1212" spans="6:10" ht="19.5" customHeight="1" x14ac:dyDescent="0.25">
      <c r="F1212" s="406">
        <f t="shared" si="85"/>
        <v>0</v>
      </c>
      <c r="G1212" s="399" t="str">
        <f t="shared" si="86"/>
        <v/>
      </c>
      <c r="H1212" s="400">
        <f t="shared" si="88"/>
        <v>1956458.97</v>
      </c>
      <c r="I1212" s="401">
        <f t="shared" si="89"/>
        <v>0</v>
      </c>
      <c r="J1212" s="400" t="str">
        <f t="shared" si="87"/>
        <v/>
      </c>
    </row>
    <row r="1213" spans="6:10" ht="19.5" customHeight="1" x14ac:dyDescent="0.25">
      <c r="F1213" s="406">
        <f t="shared" si="85"/>
        <v>0</v>
      </c>
      <c r="G1213" s="399" t="str">
        <f t="shared" si="86"/>
        <v/>
      </c>
      <c r="H1213" s="400">
        <f t="shared" si="88"/>
        <v>1956458.97</v>
      </c>
      <c r="I1213" s="401">
        <f t="shared" si="89"/>
        <v>0</v>
      </c>
      <c r="J1213" s="400" t="str">
        <f t="shared" si="87"/>
        <v/>
      </c>
    </row>
    <row r="1214" spans="6:10" ht="19.5" customHeight="1" x14ac:dyDescent="0.25">
      <c r="F1214" s="406">
        <f t="shared" si="85"/>
        <v>0</v>
      </c>
      <c r="G1214" s="399" t="str">
        <f t="shared" si="86"/>
        <v/>
      </c>
      <c r="H1214" s="400">
        <f t="shared" si="88"/>
        <v>1956458.97</v>
      </c>
      <c r="I1214" s="401">
        <f t="shared" si="89"/>
        <v>0</v>
      </c>
      <c r="J1214" s="400" t="str">
        <f t="shared" si="87"/>
        <v/>
      </c>
    </row>
    <row r="1215" spans="6:10" ht="19.5" customHeight="1" x14ac:dyDescent="0.25">
      <c r="F1215" s="406">
        <f t="shared" si="85"/>
        <v>0</v>
      </c>
      <c r="G1215" s="399" t="str">
        <f t="shared" si="86"/>
        <v/>
      </c>
      <c r="H1215" s="400">
        <f t="shared" si="88"/>
        <v>1956458.97</v>
      </c>
      <c r="I1215" s="401">
        <f t="shared" si="89"/>
        <v>0</v>
      </c>
      <c r="J1215" s="400" t="str">
        <f t="shared" si="87"/>
        <v/>
      </c>
    </row>
    <row r="1216" spans="6:10" ht="19.5" customHeight="1" x14ac:dyDescent="0.25">
      <c r="F1216" s="406">
        <f t="shared" si="85"/>
        <v>0</v>
      </c>
      <c r="G1216" s="399" t="str">
        <f t="shared" si="86"/>
        <v/>
      </c>
      <c r="H1216" s="400">
        <f t="shared" si="88"/>
        <v>1956458.97</v>
      </c>
      <c r="I1216" s="401">
        <f t="shared" si="89"/>
        <v>0</v>
      </c>
      <c r="J1216" s="400" t="str">
        <f t="shared" si="87"/>
        <v/>
      </c>
    </row>
    <row r="1217" spans="6:10" ht="19.5" customHeight="1" x14ac:dyDescent="0.25">
      <c r="F1217" s="406">
        <f t="shared" si="85"/>
        <v>0</v>
      </c>
      <c r="G1217" s="399" t="str">
        <f t="shared" si="86"/>
        <v/>
      </c>
      <c r="H1217" s="400">
        <f t="shared" si="88"/>
        <v>1956458.97</v>
      </c>
      <c r="I1217" s="401">
        <f t="shared" si="89"/>
        <v>0</v>
      </c>
      <c r="J1217" s="400" t="str">
        <f t="shared" si="87"/>
        <v/>
      </c>
    </row>
    <row r="1218" spans="6:10" ht="19.5" customHeight="1" x14ac:dyDescent="0.25">
      <c r="F1218" s="406">
        <f t="shared" si="85"/>
        <v>0</v>
      </c>
      <c r="G1218" s="399" t="str">
        <f t="shared" si="86"/>
        <v/>
      </c>
      <c r="H1218" s="400">
        <f t="shared" si="88"/>
        <v>1956458.97</v>
      </c>
      <c r="I1218" s="401">
        <f t="shared" si="89"/>
        <v>0</v>
      </c>
      <c r="J1218" s="400" t="str">
        <f t="shared" si="87"/>
        <v/>
      </c>
    </row>
    <row r="1219" spans="6:10" ht="19.5" customHeight="1" x14ac:dyDescent="0.25">
      <c r="F1219" s="406">
        <f t="shared" si="85"/>
        <v>0</v>
      </c>
      <c r="G1219" s="399" t="str">
        <f t="shared" si="86"/>
        <v/>
      </c>
      <c r="H1219" s="400">
        <f t="shared" si="88"/>
        <v>1956458.97</v>
      </c>
      <c r="I1219" s="401">
        <f t="shared" si="89"/>
        <v>0</v>
      </c>
      <c r="J1219" s="400" t="str">
        <f t="shared" si="87"/>
        <v/>
      </c>
    </row>
    <row r="1220" spans="6:10" ht="19.5" customHeight="1" x14ac:dyDescent="0.25">
      <c r="F1220" s="406">
        <f t="shared" si="85"/>
        <v>0</v>
      </c>
      <c r="G1220" s="399" t="str">
        <f t="shared" si="86"/>
        <v/>
      </c>
      <c r="H1220" s="400">
        <f t="shared" si="88"/>
        <v>1956458.97</v>
      </c>
      <c r="I1220" s="401">
        <f t="shared" si="89"/>
        <v>0</v>
      </c>
      <c r="J1220" s="400" t="str">
        <f t="shared" si="87"/>
        <v/>
      </c>
    </row>
    <row r="1221" spans="6:10" ht="19.5" customHeight="1" x14ac:dyDescent="0.25">
      <c r="F1221" s="406">
        <f t="shared" si="85"/>
        <v>0</v>
      </c>
      <c r="G1221" s="399" t="str">
        <f t="shared" si="86"/>
        <v/>
      </c>
      <c r="H1221" s="400">
        <f t="shared" si="88"/>
        <v>1956458.97</v>
      </c>
      <c r="I1221" s="401">
        <f t="shared" si="89"/>
        <v>0</v>
      </c>
      <c r="J1221" s="400" t="str">
        <f t="shared" si="87"/>
        <v/>
      </c>
    </row>
    <row r="1222" spans="6:10" ht="19.5" customHeight="1" x14ac:dyDescent="0.25">
      <c r="F1222" s="406">
        <f t="shared" si="85"/>
        <v>0</v>
      </c>
      <c r="G1222" s="399" t="str">
        <f t="shared" si="86"/>
        <v/>
      </c>
      <c r="H1222" s="400">
        <f t="shared" si="88"/>
        <v>1956458.97</v>
      </c>
      <c r="I1222" s="401">
        <f t="shared" si="89"/>
        <v>0</v>
      </c>
      <c r="J1222" s="400" t="str">
        <f t="shared" si="87"/>
        <v/>
      </c>
    </row>
    <row r="1223" spans="6:10" ht="19.5" customHeight="1" x14ac:dyDescent="0.25">
      <c r="F1223" s="406">
        <f t="shared" si="85"/>
        <v>0</v>
      </c>
      <c r="G1223" s="399" t="str">
        <f t="shared" si="86"/>
        <v/>
      </c>
      <c r="H1223" s="400">
        <f t="shared" si="88"/>
        <v>1956458.97</v>
      </c>
      <c r="I1223" s="401">
        <f t="shared" si="89"/>
        <v>0</v>
      </c>
      <c r="J1223" s="400" t="str">
        <f t="shared" si="87"/>
        <v/>
      </c>
    </row>
    <row r="1224" spans="6:10" ht="19.5" customHeight="1" x14ac:dyDescent="0.25">
      <c r="F1224" s="406">
        <f t="shared" si="85"/>
        <v>0</v>
      </c>
      <c r="G1224" s="399" t="str">
        <f t="shared" si="86"/>
        <v/>
      </c>
      <c r="H1224" s="400">
        <f t="shared" si="88"/>
        <v>1956458.97</v>
      </c>
      <c r="I1224" s="401">
        <f t="shared" si="89"/>
        <v>0</v>
      </c>
      <c r="J1224" s="400" t="str">
        <f t="shared" si="87"/>
        <v/>
      </c>
    </row>
    <row r="1225" spans="6:10" ht="19.5" customHeight="1" x14ac:dyDescent="0.25">
      <c r="F1225" s="406">
        <f t="shared" si="85"/>
        <v>0</v>
      </c>
      <c r="G1225" s="399" t="str">
        <f t="shared" si="86"/>
        <v/>
      </c>
      <c r="H1225" s="400">
        <f t="shared" si="88"/>
        <v>1956458.97</v>
      </c>
      <c r="I1225" s="401">
        <f t="shared" si="89"/>
        <v>0</v>
      </c>
      <c r="J1225" s="400" t="str">
        <f t="shared" si="87"/>
        <v/>
      </c>
    </row>
    <row r="1226" spans="6:10" ht="19.5" customHeight="1" x14ac:dyDescent="0.25">
      <c r="F1226" s="406">
        <f t="shared" ref="F1226:F1289" si="90">IF(E1226&gt;$C$4*1000,"Выборка",0)</f>
        <v>0</v>
      </c>
      <c r="G1226" s="399" t="str">
        <f t="shared" ref="G1226:G1289" si="91">IF(F1226=0,"",E1226)</f>
        <v/>
      </c>
      <c r="H1226" s="400">
        <f t="shared" si="88"/>
        <v>1956458.97</v>
      </c>
      <c r="I1226" s="401">
        <f t="shared" si="89"/>
        <v>0</v>
      </c>
      <c r="J1226" s="400" t="str">
        <f t="shared" ref="J1226:J1289" si="92">IF(I1226=0,"",E1226)</f>
        <v/>
      </c>
    </row>
    <row r="1227" spans="6:10" ht="19.5" customHeight="1" x14ac:dyDescent="0.25">
      <c r="F1227" s="406">
        <f t="shared" si="90"/>
        <v>0</v>
      </c>
      <c r="G1227" s="399" t="str">
        <f t="shared" si="91"/>
        <v/>
      </c>
      <c r="H1227" s="400">
        <f t="shared" ref="H1227:H1290" si="93">IF(F1227=0,IF((I1226=0)*AND(F1226=0),H1226+E1227,IF((F1226&lt;&gt;0)*AND((H1226&lt;=$E$17)),H1226+E1227,E1227)),H1226)</f>
        <v>1956458.97</v>
      </c>
      <c r="I1227" s="401">
        <f t="shared" ref="I1227:I1290" si="94">IF((H1227&gt;$E$17)*AND(F1227=0),"Выборка",0)</f>
        <v>0</v>
      </c>
      <c r="J1227" s="400" t="str">
        <f t="shared" si="92"/>
        <v/>
      </c>
    </row>
    <row r="1228" spans="6:10" ht="19.5" customHeight="1" x14ac:dyDescent="0.25">
      <c r="F1228" s="406">
        <f t="shared" si="90"/>
        <v>0</v>
      </c>
      <c r="G1228" s="399" t="str">
        <f t="shared" si="91"/>
        <v/>
      </c>
      <c r="H1228" s="400">
        <f t="shared" si="93"/>
        <v>1956458.97</v>
      </c>
      <c r="I1228" s="401">
        <f t="shared" si="94"/>
        <v>0</v>
      </c>
      <c r="J1228" s="400" t="str">
        <f t="shared" si="92"/>
        <v/>
      </c>
    </row>
    <row r="1229" spans="6:10" ht="19.5" customHeight="1" x14ac:dyDescent="0.25">
      <c r="F1229" s="406">
        <f t="shared" si="90"/>
        <v>0</v>
      </c>
      <c r="G1229" s="399" t="str">
        <f t="shared" si="91"/>
        <v/>
      </c>
      <c r="H1229" s="400">
        <f t="shared" si="93"/>
        <v>1956458.97</v>
      </c>
      <c r="I1229" s="401">
        <f t="shared" si="94"/>
        <v>0</v>
      </c>
      <c r="J1229" s="400" t="str">
        <f t="shared" si="92"/>
        <v/>
      </c>
    </row>
    <row r="1230" spans="6:10" ht="19.5" customHeight="1" x14ac:dyDescent="0.25">
      <c r="F1230" s="406">
        <f t="shared" si="90"/>
        <v>0</v>
      </c>
      <c r="G1230" s="399" t="str">
        <f t="shared" si="91"/>
        <v/>
      </c>
      <c r="H1230" s="400">
        <f t="shared" si="93"/>
        <v>1956458.97</v>
      </c>
      <c r="I1230" s="401">
        <f t="shared" si="94"/>
        <v>0</v>
      </c>
      <c r="J1230" s="400" t="str">
        <f t="shared" si="92"/>
        <v/>
      </c>
    </row>
    <row r="1231" spans="6:10" ht="19.5" customHeight="1" x14ac:dyDescent="0.25">
      <c r="F1231" s="406">
        <f t="shared" si="90"/>
        <v>0</v>
      </c>
      <c r="G1231" s="399" t="str">
        <f t="shared" si="91"/>
        <v/>
      </c>
      <c r="H1231" s="400">
        <f t="shared" si="93"/>
        <v>1956458.97</v>
      </c>
      <c r="I1231" s="401">
        <f t="shared" si="94"/>
        <v>0</v>
      </c>
      <c r="J1231" s="400" t="str">
        <f t="shared" si="92"/>
        <v/>
      </c>
    </row>
    <row r="1232" spans="6:10" ht="19.5" customHeight="1" x14ac:dyDescent="0.25">
      <c r="F1232" s="406">
        <f t="shared" si="90"/>
        <v>0</v>
      </c>
      <c r="G1232" s="399" t="str">
        <f t="shared" si="91"/>
        <v/>
      </c>
      <c r="H1232" s="400">
        <f t="shared" si="93"/>
        <v>1956458.97</v>
      </c>
      <c r="I1232" s="401">
        <f t="shared" si="94"/>
        <v>0</v>
      </c>
      <c r="J1232" s="400" t="str">
        <f t="shared" si="92"/>
        <v/>
      </c>
    </row>
    <row r="1233" spans="6:10" ht="19.5" customHeight="1" x14ac:dyDescent="0.25">
      <c r="F1233" s="406">
        <f t="shared" si="90"/>
        <v>0</v>
      </c>
      <c r="G1233" s="399" t="str">
        <f t="shared" si="91"/>
        <v/>
      </c>
      <c r="H1233" s="400">
        <f t="shared" si="93"/>
        <v>1956458.97</v>
      </c>
      <c r="I1233" s="401">
        <f t="shared" si="94"/>
        <v>0</v>
      </c>
      <c r="J1233" s="400" t="str">
        <f t="shared" si="92"/>
        <v/>
      </c>
    </row>
    <row r="1234" spans="6:10" ht="19.5" customHeight="1" x14ac:dyDescent="0.25">
      <c r="F1234" s="406">
        <f t="shared" si="90"/>
        <v>0</v>
      </c>
      <c r="G1234" s="399" t="str">
        <f t="shared" si="91"/>
        <v/>
      </c>
      <c r="H1234" s="400">
        <f t="shared" si="93"/>
        <v>1956458.97</v>
      </c>
      <c r="I1234" s="401">
        <f t="shared" si="94"/>
        <v>0</v>
      </c>
      <c r="J1234" s="400" t="str">
        <f t="shared" si="92"/>
        <v/>
      </c>
    </row>
    <row r="1235" spans="6:10" ht="19.5" customHeight="1" x14ac:dyDescent="0.25">
      <c r="F1235" s="406">
        <f t="shared" si="90"/>
        <v>0</v>
      </c>
      <c r="G1235" s="399" t="str">
        <f t="shared" si="91"/>
        <v/>
      </c>
      <c r="H1235" s="400">
        <f t="shared" si="93"/>
        <v>1956458.97</v>
      </c>
      <c r="I1235" s="401">
        <f t="shared" si="94"/>
        <v>0</v>
      </c>
      <c r="J1235" s="400" t="str">
        <f t="shared" si="92"/>
        <v/>
      </c>
    </row>
    <row r="1236" spans="6:10" ht="19.5" customHeight="1" x14ac:dyDescent="0.25">
      <c r="F1236" s="406">
        <f t="shared" si="90"/>
        <v>0</v>
      </c>
      <c r="G1236" s="399" t="str">
        <f t="shared" si="91"/>
        <v/>
      </c>
      <c r="H1236" s="400">
        <f t="shared" si="93"/>
        <v>1956458.97</v>
      </c>
      <c r="I1236" s="401">
        <f t="shared" si="94"/>
        <v>0</v>
      </c>
      <c r="J1236" s="400" t="str">
        <f t="shared" si="92"/>
        <v/>
      </c>
    </row>
    <row r="1237" spans="6:10" ht="19.5" customHeight="1" x14ac:dyDescent="0.25">
      <c r="F1237" s="406">
        <f t="shared" si="90"/>
        <v>0</v>
      </c>
      <c r="G1237" s="399" t="str">
        <f t="shared" si="91"/>
        <v/>
      </c>
      <c r="H1237" s="400">
        <f t="shared" si="93"/>
        <v>1956458.97</v>
      </c>
      <c r="I1237" s="401">
        <f t="shared" si="94"/>
        <v>0</v>
      </c>
      <c r="J1237" s="400" t="str">
        <f t="shared" si="92"/>
        <v/>
      </c>
    </row>
    <row r="1238" spans="6:10" ht="19.5" customHeight="1" x14ac:dyDescent="0.25">
      <c r="F1238" s="406">
        <f t="shared" si="90"/>
        <v>0</v>
      </c>
      <c r="G1238" s="399" t="str">
        <f t="shared" si="91"/>
        <v/>
      </c>
      <c r="H1238" s="400">
        <f t="shared" si="93"/>
        <v>1956458.97</v>
      </c>
      <c r="I1238" s="401">
        <f t="shared" si="94"/>
        <v>0</v>
      </c>
      <c r="J1238" s="400" t="str">
        <f t="shared" si="92"/>
        <v/>
      </c>
    </row>
    <row r="1239" spans="6:10" ht="19.5" customHeight="1" x14ac:dyDescent="0.25">
      <c r="F1239" s="406">
        <f t="shared" si="90"/>
        <v>0</v>
      </c>
      <c r="G1239" s="399" t="str">
        <f t="shared" si="91"/>
        <v/>
      </c>
      <c r="H1239" s="400">
        <f t="shared" si="93"/>
        <v>1956458.97</v>
      </c>
      <c r="I1239" s="401">
        <f t="shared" si="94"/>
        <v>0</v>
      </c>
      <c r="J1239" s="400" t="str">
        <f t="shared" si="92"/>
        <v/>
      </c>
    </row>
    <row r="1240" spans="6:10" ht="19.5" customHeight="1" x14ac:dyDescent="0.25">
      <c r="F1240" s="406">
        <f t="shared" si="90"/>
        <v>0</v>
      </c>
      <c r="G1240" s="399" t="str">
        <f t="shared" si="91"/>
        <v/>
      </c>
      <c r="H1240" s="400">
        <f t="shared" si="93"/>
        <v>1956458.97</v>
      </c>
      <c r="I1240" s="401">
        <f t="shared" si="94"/>
        <v>0</v>
      </c>
      <c r="J1240" s="400" t="str">
        <f t="shared" si="92"/>
        <v/>
      </c>
    </row>
    <row r="1241" spans="6:10" ht="19.5" customHeight="1" x14ac:dyDescent="0.25">
      <c r="F1241" s="406">
        <f t="shared" si="90"/>
        <v>0</v>
      </c>
      <c r="G1241" s="399" t="str">
        <f t="shared" si="91"/>
        <v/>
      </c>
      <c r="H1241" s="400">
        <f t="shared" si="93"/>
        <v>1956458.97</v>
      </c>
      <c r="I1241" s="401">
        <f t="shared" si="94"/>
        <v>0</v>
      </c>
      <c r="J1241" s="400" t="str">
        <f t="shared" si="92"/>
        <v/>
      </c>
    </row>
    <row r="1242" spans="6:10" ht="19.5" customHeight="1" x14ac:dyDescent="0.25">
      <c r="F1242" s="406">
        <f t="shared" si="90"/>
        <v>0</v>
      </c>
      <c r="G1242" s="399" t="str">
        <f t="shared" si="91"/>
        <v/>
      </c>
      <c r="H1242" s="400">
        <f t="shared" si="93"/>
        <v>1956458.97</v>
      </c>
      <c r="I1242" s="401">
        <f t="shared" si="94"/>
        <v>0</v>
      </c>
      <c r="J1242" s="400" t="str">
        <f t="shared" si="92"/>
        <v/>
      </c>
    </row>
    <row r="1243" spans="6:10" ht="19.5" customHeight="1" x14ac:dyDescent="0.25">
      <c r="F1243" s="406">
        <f t="shared" si="90"/>
        <v>0</v>
      </c>
      <c r="G1243" s="399" t="str">
        <f t="shared" si="91"/>
        <v/>
      </c>
      <c r="H1243" s="400">
        <f t="shared" si="93"/>
        <v>1956458.97</v>
      </c>
      <c r="I1243" s="401">
        <f t="shared" si="94"/>
        <v>0</v>
      </c>
      <c r="J1243" s="400" t="str">
        <f t="shared" si="92"/>
        <v/>
      </c>
    </row>
    <row r="1244" spans="6:10" ht="19.5" customHeight="1" x14ac:dyDescent="0.25">
      <c r="F1244" s="406">
        <f t="shared" si="90"/>
        <v>0</v>
      </c>
      <c r="G1244" s="399" t="str">
        <f t="shared" si="91"/>
        <v/>
      </c>
      <c r="H1244" s="400">
        <f t="shared" si="93"/>
        <v>1956458.97</v>
      </c>
      <c r="I1244" s="401">
        <f t="shared" si="94"/>
        <v>0</v>
      </c>
      <c r="J1244" s="400" t="str">
        <f t="shared" si="92"/>
        <v/>
      </c>
    </row>
    <row r="1245" spans="6:10" ht="19.5" customHeight="1" x14ac:dyDescent="0.25">
      <c r="F1245" s="406">
        <f t="shared" si="90"/>
        <v>0</v>
      </c>
      <c r="G1245" s="399" t="str">
        <f t="shared" si="91"/>
        <v/>
      </c>
      <c r="H1245" s="400">
        <f t="shared" si="93"/>
        <v>1956458.97</v>
      </c>
      <c r="I1245" s="401">
        <f t="shared" si="94"/>
        <v>0</v>
      </c>
      <c r="J1245" s="400" t="str">
        <f t="shared" si="92"/>
        <v/>
      </c>
    </row>
    <row r="1246" spans="6:10" ht="19.5" customHeight="1" x14ac:dyDescent="0.25">
      <c r="F1246" s="406">
        <f t="shared" si="90"/>
        <v>0</v>
      </c>
      <c r="G1246" s="399" t="str">
        <f t="shared" si="91"/>
        <v/>
      </c>
      <c r="H1246" s="400">
        <f t="shared" si="93"/>
        <v>1956458.97</v>
      </c>
      <c r="I1246" s="401">
        <f t="shared" si="94"/>
        <v>0</v>
      </c>
      <c r="J1246" s="400" t="str">
        <f t="shared" si="92"/>
        <v/>
      </c>
    </row>
    <row r="1247" spans="6:10" ht="19.5" customHeight="1" x14ac:dyDescent="0.25">
      <c r="F1247" s="406">
        <f t="shared" si="90"/>
        <v>0</v>
      </c>
      <c r="G1247" s="399" t="str">
        <f t="shared" si="91"/>
        <v/>
      </c>
      <c r="H1247" s="400">
        <f t="shared" si="93"/>
        <v>1956458.97</v>
      </c>
      <c r="I1247" s="401">
        <f t="shared" si="94"/>
        <v>0</v>
      </c>
      <c r="J1247" s="400" t="str">
        <f t="shared" si="92"/>
        <v/>
      </c>
    </row>
    <row r="1248" spans="6:10" ht="19.5" customHeight="1" x14ac:dyDescent="0.25">
      <c r="F1248" s="406">
        <f t="shared" si="90"/>
        <v>0</v>
      </c>
      <c r="G1248" s="399" t="str">
        <f t="shared" si="91"/>
        <v/>
      </c>
      <c r="H1248" s="400">
        <f t="shared" si="93"/>
        <v>1956458.97</v>
      </c>
      <c r="I1248" s="401">
        <f t="shared" si="94"/>
        <v>0</v>
      </c>
      <c r="J1248" s="400" t="str">
        <f t="shared" si="92"/>
        <v/>
      </c>
    </row>
    <row r="1249" spans="6:10" ht="19.5" customHeight="1" x14ac:dyDescent="0.25">
      <c r="F1249" s="406">
        <f t="shared" si="90"/>
        <v>0</v>
      </c>
      <c r="G1249" s="399" t="str">
        <f t="shared" si="91"/>
        <v/>
      </c>
      <c r="H1249" s="400">
        <f t="shared" si="93"/>
        <v>1956458.97</v>
      </c>
      <c r="I1249" s="401">
        <f t="shared" si="94"/>
        <v>0</v>
      </c>
      <c r="J1249" s="400" t="str">
        <f t="shared" si="92"/>
        <v/>
      </c>
    </row>
    <row r="1250" spans="6:10" ht="19.5" customHeight="1" x14ac:dyDescent="0.25">
      <c r="F1250" s="406">
        <f t="shared" si="90"/>
        <v>0</v>
      </c>
      <c r="G1250" s="399" t="str">
        <f t="shared" si="91"/>
        <v/>
      </c>
      <c r="H1250" s="400">
        <f t="shared" si="93"/>
        <v>1956458.97</v>
      </c>
      <c r="I1250" s="401">
        <f t="shared" si="94"/>
        <v>0</v>
      </c>
      <c r="J1250" s="400" t="str">
        <f t="shared" si="92"/>
        <v/>
      </c>
    </row>
    <row r="1251" spans="6:10" ht="19.5" customHeight="1" x14ac:dyDescent="0.25">
      <c r="F1251" s="406">
        <f t="shared" si="90"/>
        <v>0</v>
      </c>
      <c r="G1251" s="399" t="str">
        <f t="shared" si="91"/>
        <v/>
      </c>
      <c r="H1251" s="400">
        <f t="shared" si="93"/>
        <v>1956458.97</v>
      </c>
      <c r="I1251" s="401">
        <f t="shared" si="94"/>
        <v>0</v>
      </c>
      <c r="J1251" s="400" t="str">
        <f t="shared" si="92"/>
        <v/>
      </c>
    </row>
    <row r="1252" spans="6:10" ht="19.5" customHeight="1" x14ac:dyDescent="0.25">
      <c r="F1252" s="406">
        <f t="shared" si="90"/>
        <v>0</v>
      </c>
      <c r="G1252" s="399" t="str">
        <f t="shared" si="91"/>
        <v/>
      </c>
      <c r="H1252" s="400">
        <f t="shared" si="93"/>
        <v>1956458.97</v>
      </c>
      <c r="I1252" s="401">
        <f t="shared" si="94"/>
        <v>0</v>
      </c>
      <c r="J1252" s="400" t="str">
        <f t="shared" si="92"/>
        <v/>
      </c>
    </row>
    <row r="1253" spans="6:10" ht="19.5" customHeight="1" x14ac:dyDescent="0.25">
      <c r="F1253" s="406">
        <f t="shared" si="90"/>
        <v>0</v>
      </c>
      <c r="G1253" s="399" t="str">
        <f t="shared" si="91"/>
        <v/>
      </c>
      <c r="H1253" s="400">
        <f t="shared" si="93"/>
        <v>1956458.97</v>
      </c>
      <c r="I1253" s="401">
        <f t="shared" si="94"/>
        <v>0</v>
      </c>
      <c r="J1253" s="400" t="str">
        <f t="shared" si="92"/>
        <v/>
      </c>
    </row>
    <row r="1254" spans="6:10" ht="19.5" customHeight="1" x14ac:dyDescent="0.25">
      <c r="F1254" s="406">
        <f t="shared" si="90"/>
        <v>0</v>
      </c>
      <c r="G1254" s="399" t="str">
        <f t="shared" si="91"/>
        <v/>
      </c>
      <c r="H1254" s="400">
        <f t="shared" si="93"/>
        <v>1956458.97</v>
      </c>
      <c r="I1254" s="401">
        <f t="shared" si="94"/>
        <v>0</v>
      </c>
      <c r="J1254" s="400" t="str">
        <f t="shared" si="92"/>
        <v/>
      </c>
    </row>
    <row r="1255" spans="6:10" ht="19.5" customHeight="1" x14ac:dyDescent="0.25">
      <c r="F1255" s="406">
        <f t="shared" si="90"/>
        <v>0</v>
      </c>
      <c r="G1255" s="399" t="str">
        <f t="shared" si="91"/>
        <v/>
      </c>
      <c r="H1255" s="400">
        <f t="shared" si="93"/>
        <v>1956458.97</v>
      </c>
      <c r="I1255" s="401">
        <f t="shared" si="94"/>
        <v>0</v>
      </c>
      <c r="J1255" s="400" t="str">
        <f t="shared" si="92"/>
        <v/>
      </c>
    </row>
    <row r="1256" spans="6:10" ht="19.5" customHeight="1" x14ac:dyDescent="0.25">
      <c r="F1256" s="406">
        <f t="shared" si="90"/>
        <v>0</v>
      </c>
      <c r="G1256" s="399" t="str">
        <f t="shared" si="91"/>
        <v/>
      </c>
      <c r="H1256" s="400">
        <f t="shared" si="93"/>
        <v>1956458.97</v>
      </c>
      <c r="I1256" s="401">
        <f t="shared" si="94"/>
        <v>0</v>
      </c>
      <c r="J1256" s="400" t="str">
        <f t="shared" si="92"/>
        <v/>
      </c>
    </row>
    <row r="1257" spans="6:10" ht="19.5" customHeight="1" x14ac:dyDescent="0.25">
      <c r="F1257" s="406">
        <f t="shared" si="90"/>
        <v>0</v>
      </c>
      <c r="G1257" s="399" t="str">
        <f t="shared" si="91"/>
        <v/>
      </c>
      <c r="H1257" s="400">
        <f t="shared" si="93"/>
        <v>1956458.97</v>
      </c>
      <c r="I1257" s="401">
        <f t="shared" si="94"/>
        <v>0</v>
      </c>
      <c r="J1257" s="400" t="str">
        <f t="shared" si="92"/>
        <v/>
      </c>
    </row>
    <row r="1258" spans="6:10" ht="19.5" customHeight="1" x14ac:dyDescent="0.25">
      <c r="F1258" s="406">
        <f t="shared" si="90"/>
        <v>0</v>
      </c>
      <c r="G1258" s="399" t="str">
        <f t="shared" si="91"/>
        <v/>
      </c>
      <c r="H1258" s="400">
        <f t="shared" si="93"/>
        <v>1956458.97</v>
      </c>
      <c r="I1258" s="401">
        <f t="shared" si="94"/>
        <v>0</v>
      </c>
      <c r="J1258" s="400" t="str">
        <f t="shared" si="92"/>
        <v/>
      </c>
    </row>
    <row r="1259" spans="6:10" ht="19.5" customHeight="1" x14ac:dyDescent="0.25">
      <c r="F1259" s="406">
        <f t="shared" si="90"/>
        <v>0</v>
      </c>
      <c r="G1259" s="399" t="str">
        <f t="shared" si="91"/>
        <v/>
      </c>
      <c r="H1259" s="400">
        <f t="shared" si="93"/>
        <v>1956458.97</v>
      </c>
      <c r="I1259" s="401">
        <f t="shared" si="94"/>
        <v>0</v>
      </c>
      <c r="J1259" s="400" t="str">
        <f t="shared" si="92"/>
        <v/>
      </c>
    </row>
    <row r="1260" spans="6:10" ht="19.5" customHeight="1" x14ac:dyDescent="0.25">
      <c r="F1260" s="406">
        <f t="shared" si="90"/>
        <v>0</v>
      </c>
      <c r="G1260" s="399" t="str">
        <f t="shared" si="91"/>
        <v/>
      </c>
      <c r="H1260" s="400">
        <f t="shared" si="93"/>
        <v>1956458.97</v>
      </c>
      <c r="I1260" s="401">
        <f t="shared" si="94"/>
        <v>0</v>
      </c>
      <c r="J1260" s="400" t="str">
        <f t="shared" si="92"/>
        <v/>
      </c>
    </row>
    <row r="1261" spans="6:10" ht="19.5" customHeight="1" x14ac:dyDescent="0.25">
      <c r="F1261" s="406">
        <f t="shared" si="90"/>
        <v>0</v>
      </c>
      <c r="G1261" s="399" t="str">
        <f t="shared" si="91"/>
        <v/>
      </c>
      <c r="H1261" s="400">
        <f t="shared" si="93"/>
        <v>1956458.97</v>
      </c>
      <c r="I1261" s="401">
        <f t="shared" si="94"/>
        <v>0</v>
      </c>
      <c r="J1261" s="400" t="str">
        <f t="shared" si="92"/>
        <v/>
      </c>
    </row>
    <row r="1262" spans="6:10" ht="19.5" customHeight="1" x14ac:dyDescent="0.25">
      <c r="F1262" s="406">
        <f t="shared" si="90"/>
        <v>0</v>
      </c>
      <c r="G1262" s="399" t="str">
        <f t="shared" si="91"/>
        <v/>
      </c>
      <c r="H1262" s="400">
        <f t="shared" si="93"/>
        <v>1956458.97</v>
      </c>
      <c r="I1262" s="401">
        <f t="shared" si="94"/>
        <v>0</v>
      </c>
      <c r="J1262" s="400" t="str">
        <f t="shared" si="92"/>
        <v/>
      </c>
    </row>
    <row r="1263" spans="6:10" ht="19.5" customHeight="1" x14ac:dyDescent="0.25">
      <c r="F1263" s="406">
        <f t="shared" si="90"/>
        <v>0</v>
      </c>
      <c r="G1263" s="399" t="str">
        <f t="shared" si="91"/>
        <v/>
      </c>
      <c r="H1263" s="400">
        <f t="shared" si="93"/>
        <v>1956458.97</v>
      </c>
      <c r="I1263" s="401">
        <f t="shared" si="94"/>
        <v>0</v>
      </c>
      <c r="J1263" s="400" t="str">
        <f t="shared" si="92"/>
        <v/>
      </c>
    </row>
    <row r="1264" spans="6:10" ht="19.5" customHeight="1" x14ac:dyDescent="0.25">
      <c r="F1264" s="406">
        <f t="shared" si="90"/>
        <v>0</v>
      </c>
      <c r="G1264" s="399" t="str">
        <f t="shared" si="91"/>
        <v/>
      </c>
      <c r="H1264" s="400">
        <f t="shared" si="93"/>
        <v>1956458.97</v>
      </c>
      <c r="I1264" s="401">
        <f t="shared" si="94"/>
        <v>0</v>
      </c>
      <c r="J1264" s="400" t="str">
        <f t="shared" si="92"/>
        <v/>
      </c>
    </row>
    <row r="1265" spans="6:10" ht="19.5" customHeight="1" x14ac:dyDescent="0.25">
      <c r="F1265" s="406">
        <f t="shared" si="90"/>
        <v>0</v>
      </c>
      <c r="G1265" s="399" t="str">
        <f t="shared" si="91"/>
        <v/>
      </c>
      <c r="H1265" s="400">
        <f t="shared" si="93"/>
        <v>1956458.97</v>
      </c>
      <c r="I1265" s="401">
        <f t="shared" si="94"/>
        <v>0</v>
      </c>
      <c r="J1265" s="400" t="str">
        <f t="shared" si="92"/>
        <v/>
      </c>
    </row>
    <row r="1266" spans="6:10" ht="19.5" customHeight="1" x14ac:dyDescent="0.25">
      <c r="F1266" s="406">
        <f t="shared" si="90"/>
        <v>0</v>
      </c>
      <c r="G1266" s="399" t="str">
        <f t="shared" si="91"/>
        <v/>
      </c>
      <c r="H1266" s="400">
        <f t="shared" si="93"/>
        <v>1956458.97</v>
      </c>
      <c r="I1266" s="401">
        <f t="shared" si="94"/>
        <v>0</v>
      </c>
      <c r="J1266" s="400" t="str">
        <f t="shared" si="92"/>
        <v/>
      </c>
    </row>
    <row r="1267" spans="6:10" ht="19.5" customHeight="1" x14ac:dyDescent="0.25">
      <c r="F1267" s="406">
        <f t="shared" si="90"/>
        <v>0</v>
      </c>
      <c r="G1267" s="399" t="str">
        <f t="shared" si="91"/>
        <v/>
      </c>
      <c r="H1267" s="400">
        <f t="shared" si="93"/>
        <v>1956458.97</v>
      </c>
      <c r="I1267" s="401">
        <f t="shared" si="94"/>
        <v>0</v>
      </c>
      <c r="J1267" s="400" t="str">
        <f t="shared" si="92"/>
        <v/>
      </c>
    </row>
    <row r="1268" spans="6:10" ht="19.5" customHeight="1" x14ac:dyDescent="0.25">
      <c r="F1268" s="406">
        <f t="shared" si="90"/>
        <v>0</v>
      </c>
      <c r="G1268" s="399" t="str">
        <f t="shared" si="91"/>
        <v/>
      </c>
      <c r="H1268" s="400">
        <f t="shared" si="93"/>
        <v>1956458.97</v>
      </c>
      <c r="I1268" s="401">
        <f t="shared" si="94"/>
        <v>0</v>
      </c>
      <c r="J1268" s="400" t="str">
        <f t="shared" si="92"/>
        <v/>
      </c>
    </row>
    <row r="1269" spans="6:10" ht="19.5" customHeight="1" x14ac:dyDescent="0.25">
      <c r="F1269" s="406">
        <f t="shared" si="90"/>
        <v>0</v>
      </c>
      <c r="G1269" s="399" t="str">
        <f t="shared" si="91"/>
        <v/>
      </c>
      <c r="H1269" s="400">
        <f t="shared" si="93"/>
        <v>1956458.97</v>
      </c>
      <c r="I1269" s="401">
        <f t="shared" si="94"/>
        <v>0</v>
      </c>
      <c r="J1269" s="400" t="str">
        <f t="shared" si="92"/>
        <v/>
      </c>
    </row>
    <row r="1270" spans="6:10" ht="19.5" customHeight="1" x14ac:dyDescent="0.25">
      <c r="F1270" s="406">
        <f t="shared" si="90"/>
        <v>0</v>
      </c>
      <c r="G1270" s="399" t="str">
        <f t="shared" si="91"/>
        <v/>
      </c>
      <c r="H1270" s="400">
        <f t="shared" si="93"/>
        <v>1956458.97</v>
      </c>
      <c r="I1270" s="401">
        <f t="shared" si="94"/>
        <v>0</v>
      </c>
      <c r="J1270" s="400" t="str">
        <f t="shared" si="92"/>
        <v/>
      </c>
    </row>
    <row r="1271" spans="6:10" ht="19.5" customHeight="1" x14ac:dyDescent="0.25">
      <c r="F1271" s="406">
        <f t="shared" si="90"/>
        <v>0</v>
      </c>
      <c r="G1271" s="399" t="str">
        <f t="shared" si="91"/>
        <v/>
      </c>
      <c r="H1271" s="400">
        <f t="shared" si="93"/>
        <v>1956458.97</v>
      </c>
      <c r="I1271" s="401">
        <f t="shared" si="94"/>
        <v>0</v>
      </c>
      <c r="J1271" s="400" t="str">
        <f t="shared" si="92"/>
        <v/>
      </c>
    </row>
    <row r="1272" spans="6:10" ht="19.5" customHeight="1" x14ac:dyDescent="0.25">
      <c r="F1272" s="406">
        <f t="shared" si="90"/>
        <v>0</v>
      </c>
      <c r="G1272" s="399" t="str">
        <f t="shared" si="91"/>
        <v/>
      </c>
      <c r="H1272" s="400">
        <f t="shared" si="93"/>
        <v>1956458.97</v>
      </c>
      <c r="I1272" s="401">
        <f t="shared" si="94"/>
        <v>0</v>
      </c>
      <c r="J1272" s="400" t="str">
        <f t="shared" si="92"/>
        <v/>
      </c>
    </row>
    <row r="1273" spans="6:10" ht="19.5" customHeight="1" x14ac:dyDescent="0.25">
      <c r="F1273" s="406">
        <f t="shared" si="90"/>
        <v>0</v>
      </c>
      <c r="G1273" s="399" t="str">
        <f t="shared" si="91"/>
        <v/>
      </c>
      <c r="H1273" s="400">
        <f t="shared" si="93"/>
        <v>1956458.97</v>
      </c>
      <c r="I1273" s="401">
        <f t="shared" si="94"/>
        <v>0</v>
      </c>
      <c r="J1273" s="400" t="str">
        <f t="shared" si="92"/>
        <v/>
      </c>
    </row>
    <row r="1274" spans="6:10" ht="19.5" customHeight="1" x14ac:dyDescent="0.25">
      <c r="F1274" s="406">
        <f t="shared" si="90"/>
        <v>0</v>
      </c>
      <c r="G1274" s="399" t="str">
        <f t="shared" si="91"/>
        <v/>
      </c>
      <c r="H1274" s="400">
        <f t="shared" si="93"/>
        <v>1956458.97</v>
      </c>
      <c r="I1274" s="401">
        <f t="shared" si="94"/>
        <v>0</v>
      </c>
      <c r="J1274" s="400" t="str">
        <f t="shared" si="92"/>
        <v/>
      </c>
    </row>
    <row r="1275" spans="6:10" ht="19.5" customHeight="1" x14ac:dyDescent="0.25">
      <c r="F1275" s="406">
        <f t="shared" si="90"/>
        <v>0</v>
      </c>
      <c r="G1275" s="399" t="str">
        <f t="shared" si="91"/>
        <v/>
      </c>
      <c r="H1275" s="400">
        <f t="shared" si="93"/>
        <v>1956458.97</v>
      </c>
      <c r="I1275" s="401">
        <f t="shared" si="94"/>
        <v>0</v>
      </c>
      <c r="J1275" s="400" t="str">
        <f t="shared" si="92"/>
        <v/>
      </c>
    </row>
    <row r="1276" spans="6:10" ht="19.5" customHeight="1" x14ac:dyDescent="0.25">
      <c r="F1276" s="406">
        <f t="shared" si="90"/>
        <v>0</v>
      </c>
      <c r="G1276" s="399" t="str">
        <f t="shared" si="91"/>
        <v/>
      </c>
      <c r="H1276" s="400">
        <f t="shared" si="93"/>
        <v>1956458.97</v>
      </c>
      <c r="I1276" s="401">
        <f t="shared" si="94"/>
        <v>0</v>
      </c>
      <c r="J1276" s="400" t="str">
        <f t="shared" si="92"/>
        <v/>
      </c>
    </row>
    <row r="1277" spans="6:10" ht="19.5" customHeight="1" x14ac:dyDescent="0.25">
      <c r="F1277" s="406">
        <f t="shared" si="90"/>
        <v>0</v>
      </c>
      <c r="G1277" s="399" t="str">
        <f t="shared" si="91"/>
        <v/>
      </c>
      <c r="H1277" s="400">
        <f t="shared" si="93"/>
        <v>1956458.97</v>
      </c>
      <c r="I1277" s="401">
        <f t="shared" si="94"/>
        <v>0</v>
      </c>
      <c r="J1277" s="400" t="str">
        <f t="shared" si="92"/>
        <v/>
      </c>
    </row>
    <row r="1278" spans="6:10" ht="19.5" customHeight="1" x14ac:dyDescent="0.25">
      <c r="F1278" s="406">
        <f t="shared" si="90"/>
        <v>0</v>
      </c>
      <c r="G1278" s="399" t="str">
        <f t="shared" si="91"/>
        <v/>
      </c>
      <c r="H1278" s="400">
        <f t="shared" si="93"/>
        <v>1956458.97</v>
      </c>
      <c r="I1278" s="401">
        <f t="shared" si="94"/>
        <v>0</v>
      </c>
      <c r="J1278" s="400" t="str">
        <f t="shared" si="92"/>
        <v/>
      </c>
    </row>
    <row r="1279" spans="6:10" ht="19.5" customHeight="1" x14ac:dyDescent="0.25">
      <c r="F1279" s="406">
        <f t="shared" si="90"/>
        <v>0</v>
      </c>
      <c r="G1279" s="399" t="str">
        <f t="shared" si="91"/>
        <v/>
      </c>
      <c r="H1279" s="400">
        <f t="shared" si="93"/>
        <v>1956458.97</v>
      </c>
      <c r="I1279" s="401">
        <f t="shared" si="94"/>
        <v>0</v>
      </c>
      <c r="J1279" s="400" t="str">
        <f t="shared" si="92"/>
        <v/>
      </c>
    </row>
    <row r="1280" spans="6:10" ht="19.5" customHeight="1" x14ac:dyDescent="0.25">
      <c r="F1280" s="406">
        <f t="shared" si="90"/>
        <v>0</v>
      </c>
      <c r="G1280" s="399" t="str">
        <f t="shared" si="91"/>
        <v/>
      </c>
      <c r="H1280" s="400">
        <f t="shared" si="93"/>
        <v>1956458.97</v>
      </c>
      <c r="I1280" s="401">
        <f t="shared" si="94"/>
        <v>0</v>
      </c>
      <c r="J1280" s="400" t="str">
        <f t="shared" si="92"/>
        <v/>
      </c>
    </row>
    <row r="1281" spans="6:10" ht="19.5" customHeight="1" x14ac:dyDescent="0.25">
      <c r="F1281" s="406">
        <f t="shared" si="90"/>
        <v>0</v>
      </c>
      <c r="G1281" s="399" t="str">
        <f t="shared" si="91"/>
        <v/>
      </c>
      <c r="H1281" s="400">
        <f t="shared" si="93"/>
        <v>1956458.97</v>
      </c>
      <c r="I1281" s="401">
        <f t="shared" si="94"/>
        <v>0</v>
      </c>
      <c r="J1281" s="400" t="str">
        <f t="shared" si="92"/>
        <v/>
      </c>
    </row>
    <row r="1282" spans="6:10" ht="19.5" customHeight="1" x14ac:dyDescent="0.25">
      <c r="F1282" s="406">
        <f t="shared" si="90"/>
        <v>0</v>
      </c>
      <c r="G1282" s="399" t="str">
        <f t="shared" si="91"/>
        <v/>
      </c>
      <c r="H1282" s="400">
        <f t="shared" si="93"/>
        <v>1956458.97</v>
      </c>
      <c r="I1282" s="401">
        <f t="shared" si="94"/>
        <v>0</v>
      </c>
      <c r="J1282" s="400" t="str">
        <f t="shared" si="92"/>
        <v/>
      </c>
    </row>
    <row r="1283" spans="6:10" ht="19.5" customHeight="1" x14ac:dyDescent="0.25">
      <c r="F1283" s="406">
        <f t="shared" si="90"/>
        <v>0</v>
      </c>
      <c r="G1283" s="399" t="str">
        <f t="shared" si="91"/>
        <v/>
      </c>
      <c r="H1283" s="400">
        <f t="shared" si="93"/>
        <v>1956458.97</v>
      </c>
      <c r="I1283" s="401">
        <f t="shared" si="94"/>
        <v>0</v>
      </c>
      <c r="J1283" s="400" t="str">
        <f t="shared" si="92"/>
        <v/>
      </c>
    </row>
    <row r="1284" spans="6:10" ht="19.5" customHeight="1" x14ac:dyDescent="0.25">
      <c r="F1284" s="406">
        <f t="shared" si="90"/>
        <v>0</v>
      </c>
      <c r="G1284" s="399" t="str">
        <f t="shared" si="91"/>
        <v/>
      </c>
      <c r="H1284" s="400">
        <f t="shared" si="93"/>
        <v>1956458.97</v>
      </c>
      <c r="I1284" s="401">
        <f t="shared" si="94"/>
        <v>0</v>
      </c>
      <c r="J1284" s="400" t="str">
        <f t="shared" si="92"/>
        <v/>
      </c>
    </row>
    <row r="1285" spans="6:10" ht="19.5" customHeight="1" x14ac:dyDescent="0.25">
      <c r="F1285" s="406">
        <f t="shared" si="90"/>
        <v>0</v>
      </c>
      <c r="G1285" s="399" t="str">
        <f t="shared" si="91"/>
        <v/>
      </c>
      <c r="H1285" s="400">
        <f t="shared" si="93"/>
        <v>1956458.97</v>
      </c>
      <c r="I1285" s="401">
        <f t="shared" si="94"/>
        <v>0</v>
      </c>
      <c r="J1285" s="400" t="str">
        <f t="shared" si="92"/>
        <v/>
      </c>
    </row>
    <row r="1286" spans="6:10" ht="19.5" customHeight="1" x14ac:dyDescent="0.25">
      <c r="F1286" s="406">
        <f t="shared" si="90"/>
        <v>0</v>
      </c>
      <c r="G1286" s="399" t="str">
        <f t="shared" si="91"/>
        <v/>
      </c>
      <c r="H1286" s="400">
        <f t="shared" si="93"/>
        <v>1956458.97</v>
      </c>
      <c r="I1286" s="401">
        <f t="shared" si="94"/>
        <v>0</v>
      </c>
      <c r="J1286" s="400" t="str">
        <f t="shared" si="92"/>
        <v/>
      </c>
    </row>
    <row r="1287" spans="6:10" ht="19.5" customHeight="1" x14ac:dyDescent="0.25">
      <c r="F1287" s="406">
        <f t="shared" si="90"/>
        <v>0</v>
      </c>
      <c r="G1287" s="399" t="str">
        <f t="shared" si="91"/>
        <v/>
      </c>
      <c r="H1287" s="400">
        <f t="shared" si="93"/>
        <v>1956458.97</v>
      </c>
      <c r="I1287" s="401">
        <f t="shared" si="94"/>
        <v>0</v>
      </c>
      <c r="J1287" s="400" t="str">
        <f t="shared" si="92"/>
        <v/>
      </c>
    </row>
    <row r="1288" spans="6:10" ht="19.5" customHeight="1" x14ac:dyDescent="0.25">
      <c r="F1288" s="406">
        <f t="shared" si="90"/>
        <v>0</v>
      </c>
      <c r="G1288" s="399" t="str">
        <f t="shared" si="91"/>
        <v/>
      </c>
      <c r="H1288" s="400">
        <f t="shared" si="93"/>
        <v>1956458.97</v>
      </c>
      <c r="I1288" s="401">
        <f t="shared" si="94"/>
        <v>0</v>
      </c>
      <c r="J1288" s="400" t="str">
        <f t="shared" si="92"/>
        <v/>
      </c>
    </row>
    <row r="1289" spans="6:10" ht="19.5" customHeight="1" x14ac:dyDescent="0.25">
      <c r="F1289" s="406">
        <f t="shared" si="90"/>
        <v>0</v>
      </c>
      <c r="G1289" s="399" t="str">
        <f t="shared" si="91"/>
        <v/>
      </c>
      <c r="H1289" s="400">
        <f t="shared" si="93"/>
        <v>1956458.97</v>
      </c>
      <c r="I1289" s="401">
        <f t="shared" si="94"/>
        <v>0</v>
      </c>
      <c r="J1289" s="400" t="str">
        <f t="shared" si="92"/>
        <v/>
      </c>
    </row>
    <row r="1290" spans="6:10" ht="19.5" customHeight="1" x14ac:dyDescent="0.25">
      <c r="F1290" s="406">
        <f t="shared" ref="F1290:F1353" si="95">IF(E1290&gt;$C$4*1000,"Выборка",0)</f>
        <v>0</v>
      </c>
      <c r="G1290" s="399" t="str">
        <f t="shared" ref="G1290:G1353" si="96">IF(F1290=0,"",E1290)</f>
        <v/>
      </c>
      <c r="H1290" s="400">
        <f t="shared" si="93"/>
        <v>1956458.97</v>
      </c>
      <c r="I1290" s="401">
        <f t="shared" si="94"/>
        <v>0</v>
      </c>
      <c r="J1290" s="400" t="str">
        <f t="shared" ref="J1290:J1353" si="97">IF(I1290=0,"",E1290)</f>
        <v/>
      </c>
    </row>
    <row r="1291" spans="6:10" ht="19.5" customHeight="1" x14ac:dyDescent="0.25">
      <c r="F1291" s="406">
        <f t="shared" si="95"/>
        <v>0</v>
      </c>
      <c r="G1291" s="399" t="str">
        <f t="shared" si="96"/>
        <v/>
      </c>
      <c r="H1291" s="400">
        <f t="shared" ref="H1291:H1354" si="98">IF(F1291=0,IF((I1290=0)*AND(F1290=0),H1290+E1291,IF((F1290&lt;&gt;0)*AND((H1290&lt;=$E$17)),H1290+E1291,E1291)),H1290)</f>
        <v>1956458.97</v>
      </c>
      <c r="I1291" s="401">
        <f t="shared" ref="I1291:I1354" si="99">IF((H1291&gt;$E$17)*AND(F1291=0),"Выборка",0)</f>
        <v>0</v>
      </c>
      <c r="J1291" s="400" t="str">
        <f t="shared" si="97"/>
        <v/>
      </c>
    </row>
    <row r="1292" spans="6:10" ht="19.5" customHeight="1" x14ac:dyDescent="0.25">
      <c r="F1292" s="406">
        <f t="shared" si="95"/>
        <v>0</v>
      </c>
      <c r="G1292" s="399" t="str">
        <f t="shared" si="96"/>
        <v/>
      </c>
      <c r="H1292" s="400">
        <f t="shared" si="98"/>
        <v>1956458.97</v>
      </c>
      <c r="I1292" s="401">
        <f t="shared" si="99"/>
        <v>0</v>
      </c>
      <c r="J1292" s="400" t="str">
        <f t="shared" si="97"/>
        <v/>
      </c>
    </row>
    <row r="1293" spans="6:10" ht="19.5" customHeight="1" x14ac:dyDescent="0.25">
      <c r="F1293" s="406">
        <f t="shared" si="95"/>
        <v>0</v>
      </c>
      <c r="G1293" s="399" t="str">
        <f t="shared" si="96"/>
        <v/>
      </c>
      <c r="H1293" s="400">
        <f t="shared" si="98"/>
        <v>1956458.97</v>
      </c>
      <c r="I1293" s="401">
        <f t="shared" si="99"/>
        <v>0</v>
      </c>
      <c r="J1293" s="400" t="str">
        <f t="shared" si="97"/>
        <v/>
      </c>
    </row>
    <row r="1294" spans="6:10" ht="19.5" customHeight="1" x14ac:dyDescent="0.25">
      <c r="F1294" s="406">
        <f t="shared" si="95"/>
        <v>0</v>
      </c>
      <c r="G1294" s="399" t="str">
        <f t="shared" si="96"/>
        <v/>
      </c>
      <c r="H1294" s="400">
        <f t="shared" si="98"/>
        <v>1956458.97</v>
      </c>
      <c r="I1294" s="401">
        <f t="shared" si="99"/>
        <v>0</v>
      </c>
      <c r="J1294" s="400" t="str">
        <f t="shared" si="97"/>
        <v/>
      </c>
    </row>
    <row r="1295" spans="6:10" ht="19.5" customHeight="1" x14ac:dyDescent="0.25">
      <c r="F1295" s="406">
        <f t="shared" si="95"/>
        <v>0</v>
      </c>
      <c r="G1295" s="399" t="str">
        <f t="shared" si="96"/>
        <v/>
      </c>
      <c r="H1295" s="400">
        <f t="shared" si="98"/>
        <v>1956458.97</v>
      </c>
      <c r="I1295" s="401">
        <f t="shared" si="99"/>
        <v>0</v>
      </c>
      <c r="J1295" s="400" t="str">
        <f t="shared" si="97"/>
        <v/>
      </c>
    </row>
    <row r="1296" spans="6:10" ht="19.5" customHeight="1" x14ac:dyDescent="0.25">
      <c r="F1296" s="406">
        <f t="shared" si="95"/>
        <v>0</v>
      </c>
      <c r="G1296" s="399" t="str">
        <f t="shared" si="96"/>
        <v/>
      </c>
      <c r="H1296" s="400">
        <f t="shared" si="98"/>
        <v>1956458.97</v>
      </c>
      <c r="I1296" s="401">
        <f t="shared" si="99"/>
        <v>0</v>
      </c>
      <c r="J1296" s="400" t="str">
        <f t="shared" si="97"/>
        <v/>
      </c>
    </row>
    <row r="1297" spans="6:10" ht="19.5" customHeight="1" x14ac:dyDescent="0.25">
      <c r="F1297" s="406">
        <f t="shared" si="95"/>
        <v>0</v>
      </c>
      <c r="G1297" s="399" t="str">
        <f t="shared" si="96"/>
        <v/>
      </c>
      <c r="H1297" s="400">
        <f t="shared" si="98"/>
        <v>1956458.97</v>
      </c>
      <c r="I1297" s="401">
        <f t="shared" si="99"/>
        <v>0</v>
      </c>
      <c r="J1297" s="400" t="str">
        <f t="shared" si="97"/>
        <v/>
      </c>
    </row>
    <row r="1298" spans="6:10" ht="19.5" customHeight="1" x14ac:dyDescent="0.25">
      <c r="F1298" s="406">
        <f t="shared" si="95"/>
        <v>0</v>
      </c>
      <c r="G1298" s="399" t="str">
        <f t="shared" si="96"/>
        <v/>
      </c>
      <c r="H1298" s="400">
        <f t="shared" si="98"/>
        <v>1956458.97</v>
      </c>
      <c r="I1298" s="401">
        <f t="shared" si="99"/>
        <v>0</v>
      </c>
      <c r="J1298" s="400" t="str">
        <f t="shared" si="97"/>
        <v/>
      </c>
    </row>
    <row r="1299" spans="6:10" ht="19.5" customHeight="1" x14ac:dyDescent="0.25">
      <c r="F1299" s="406">
        <f t="shared" si="95"/>
        <v>0</v>
      </c>
      <c r="G1299" s="399" t="str">
        <f t="shared" si="96"/>
        <v/>
      </c>
      <c r="H1299" s="400">
        <f t="shared" si="98"/>
        <v>1956458.97</v>
      </c>
      <c r="I1299" s="401">
        <f t="shared" si="99"/>
        <v>0</v>
      </c>
      <c r="J1299" s="400" t="str">
        <f t="shared" si="97"/>
        <v/>
      </c>
    </row>
    <row r="1300" spans="6:10" ht="19.5" customHeight="1" x14ac:dyDescent="0.25">
      <c r="F1300" s="406">
        <f t="shared" si="95"/>
        <v>0</v>
      </c>
      <c r="G1300" s="399" t="str">
        <f t="shared" si="96"/>
        <v/>
      </c>
      <c r="H1300" s="400">
        <f t="shared" si="98"/>
        <v>1956458.97</v>
      </c>
      <c r="I1300" s="401">
        <f t="shared" si="99"/>
        <v>0</v>
      </c>
      <c r="J1300" s="400" t="str">
        <f t="shared" si="97"/>
        <v/>
      </c>
    </row>
    <row r="1301" spans="6:10" ht="19.5" customHeight="1" x14ac:dyDescent="0.25">
      <c r="F1301" s="406">
        <f t="shared" si="95"/>
        <v>0</v>
      </c>
      <c r="G1301" s="399" t="str">
        <f t="shared" si="96"/>
        <v/>
      </c>
      <c r="H1301" s="400">
        <f t="shared" si="98"/>
        <v>1956458.97</v>
      </c>
      <c r="I1301" s="401">
        <f t="shared" si="99"/>
        <v>0</v>
      </c>
      <c r="J1301" s="400" t="str">
        <f t="shared" si="97"/>
        <v/>
      </c>
    </row>
    <row r="1302" spans="6:10" ht="19.5" customHeight="1" x14ac:dyDescent="0.25">
      <c r="F1302" s="406">
        <f t="shared" si="95"/>
        <v>0</v>
      </c>
      <c r="G1302" s="399" t="str">
        <f t="shared" si="96"/>
        <v/>
      </c>
      <c r="H1302" s="400">
        <f t="shared" si="98"/>
        <v>1956458.97</v>
      </c>
      <c r="I1302" s="401">
        <f t="shared" si="99"/>
        <v>0</v>
      </c>
      <c r="J1302" s="400" t="str">
        <f t="shared" si="97"/>
        <v/>
      </c>
    </row>
    <row r="1303" spans="6:10" ht="19.5" customHeight="1" x14ac:dyDescent="0.25">
      <c r="F1303" s="406">
        <f t="shared" si="95"/>
        <v>0</v>
      </c>
      <c r="G1303" s="399" t="str">
        <f t="shared" si="96"/>
        <v/>
      </c>
      <c r="H1303" s="400">
        <f t="shared" si="98"/>
        <v>1956458.97</v>
      </c>
      <c r="I1303" s="401">
        <f t="shared" si="99"/>
        <v>0</v>
      </c>
      <c r="J1303" s="400" t="str">
        <f t="shared" si="97"/>
        <v/>
      </c>
    </row>
    <row r="1304" spans="6:10" ht="19.5" customHeight="1" x14ac:dyDescent="0.25">
      <c r="F1304" s="406">
        <f t="shared" si="95"/>
        <v>0</v>
      </c>
      <c r="G1304" s="399" t="str">
        <f t="shared" si="96"/>
        <v/>
      </c>
      <c r="H1304" s="400">
        <f t="shared" si="98"/>
        <v>1956458.97</v>
      </c>
      <c r="I1304" s="401">
        <f t="shared" si="99"/>
        <v>0</v>
      </c>
      <c r="J1304" s="400" t="str">
        <f t="shared" si="97"/>
        <v/>
      </c>
    </row>
    <row r="1305" spans="6:10" ht="19.5" customHeight="1" x14ac:dyDescent="0.25">
      <c r="F1305" s="406">
        <f t="shared" si="95"/>
        <v>0</v>
      </c>
      <c r="G1305" s="399" t="str">
        <f t="shared" si="96"/>
        <v/>
      </c>
      <c r="H1305" s="400">
        <f t="shared" si="98"/>
        <v>1956458.97</v>
      </c>
      <c r="I1305" s="401">
        <f t="shared" si="99"/>
        <v>0</v>
      </c>
      <c r="J1305" s="400" t="str">
        <f t="shared" si="97"/>
        <v/>
      </c>
    </row>
    <row r="1306" spans="6:10" ht="19.5" customHeight="1" x14ac:dyDescent="0.25">
      <c r="F1306" s="406">
        <f t="shared" si="95"/>
        <v>0</v>
      </c>
      <c r="G1306" s="399" t="str">
        <f t="shared" si="96"/>
        <v/>
      </c>
      <c r="H1306" s="400">
        <f t="shared" si="98"/>
        <v>1956458.97</v>
      </c>
      <c r="I1306" s="401">
        <f t="shared" si="99"/>
        <v>0</v>
      </c>
      <c r="J1306" s="400" t="str">
        <f t="shared" si="97"/>
        <v/>
      </c>
    </row>
    <row r="1307" spans="6:10" ht="19.5" customHeight="1" x14ac:dyDescent="0.25">
      <c r="F1307" s="406">
        <f t="shared" si="95"/>
        <v>0</v>
      </c>
      <c r="G1307" s="399" t="str">
        <f t="shared" si="96"/>
        <v/>
      </c>
      <c r="H1307" s="400">
        <f t="shared" si="98"/>
        <v>1956458.97</v>
      </c>
      <c r="I1307" s="401">
        <f t="shared" si="99"/>
        <v>0</v>
      </c>
      <c r="J1307" s="400" t="str">
        <f t="shared" si="97"/>
        <v/>
      </c>
    </row>
    <row r="1308" spans="6:10" ht="19.5" customHeight="1" x14ac:dyDescent="0.25">
      <c r="F1308" s="406">
        <f t="shared" si="95"/>
        <v>0</v>
      </c>
      <c r="G1308" s="399" t="str">
        <f t="shared" si="96"/>
        <v/>
      </c>
      <c r="H1308" s="400">
        <f t="shared" si="98"/>
        <v>1956458.97</v>
      </c>
      <c r="I1308" s="401">
        <f t="shared" si="99"/>
        <v>0</v>
      </c>
      <c r="J1308" s="400" t="str">
        <f t="shared" si="97"/>
        <v/>
      </c>
    </row>
    <row r="1309" spans="6:10" ht="19.5" customHeight="1" x14ac:dyDescent="0.25">
      <c r="F1309" s="406">
        <f t="shared" si="95"/>
        <v>0</v>
      </c>
      <c r="G1309" s="399" t="str">
        <f t="shared" si="96"/>
        <v/>
      </c>
      <c r="H1309" s="400">
        <f t="shared" si="98"/>
        <v>1956458.97</v>
      </c>
      <c r="I1309" s="401">
        <f t="shared" si="99"/>
        <v>0</v>
      </c>
      <c r="J1309" s="400" t="str">
        <f t="shared" si="97"/>
        <v/>
      </c>
    </row>
    <row r="1310" spans="6:10" ht="19.5" customHeight="1" x14ac:dyDescent="0.25">
      <c r="F1310" s="406">
        <f t="shared" si="95"/>
        <v>0</v>
      </c>
      <c r="G1310" s="399" t="str">
        <f t="shared" si="96"/>
        <v/>
      </c>
      <c r="H1310" s="400">
        <f t="shared" si="98"/>
        <v>1956458.97</v>
      </c>
      <c r="I1310" s="401">
        <f t="shared" si="99"/>
        <v>0</v>
      </c>
      <c r="J1310" s="400" t="str">
        <f t="shared" si="97"/>
        <v/>
      </c>
    </row>
    <row r="1311" spans="6:10" ht="19.5" customHeight="1" x14ac:dyDescent="0.25">
      <c r="F1311" s="406">
        <f t="shared" si="95"/>
        <v>0</v>
      </c>
      <c r="G1311" s="399" t="str">
        <f t="shared" si="96"/>
        <v/>
      </c>
      <c r="H1311" s="400">
        <f t="shared" si="98"/>
        <v>1956458.97</v>
      </c>
      <c r="I1311" s="401">
        <f t="shared" si="99"/>
        <v>0</v>
      </c>
      <c r="J1311" s="400" t="str">
        <f t="shared" si="97"/>
        <v/>
      </c>
    </row>
    <row r="1312" spans="6:10" ht="19.5" customHeight="1" x14ac:dyDescent="0.25">
      <c r="F1312" s="406">
        <f t="shared" si="95"/>
        <v>0</v>
      </c>
      <c r="G1312" s="399" t="str">
        <f t="shared" si="96"/>
        <v/>
      </c>
      <c r="H1312" s="400">
        <f t="shared" si="98"/>
        <v>1956458.97</v>
      </c>
      <c r="I1312" s="401">
        <f t="shared" si="99"/>
        <v>0</v>
      </c>
      <c r="J1312" s="400" t="str">
        <f t="shared" si="97"/>
        <v/>
      </c>
    </row>
    <row r="1313" spans="6:10" ht="19.5" customHeight="1" x14ac:dyDescent="0.25">
      <c r="F1313" s="406">
        <f t="shared" si="95"/>
        <v>0</v>
      </c>
      <c r="G1313" s="399" t="str">
        <f t="shared" si="96"/>
        <v/>
      </c>
      <c r="H1313" s="400">
        <f t="shared" si="98"/>
        <v>1956458.97</v>
      </c>
      <c r="I1313" s="401">
        <f t="shared" si="99"/>
        <v>0</v>
      </c>
      <c r="J1313" s="400" t="str">
        <f t="shared" si="97"/>
        <v/>
      </c>
    </row>
    <row r="1314" spans="6:10" ht="19.5" customHeight="1" x14ac:dyDescent="0.25">
      <c r="F1314" s="406">
        <f t="shared" si="95"/>
        <v>0</v>
      </c>
      <c r="G1314" s="399" t="str">
        <f t="shared" si="96"/>
        <v/>
      </c>
      <c r="H1314" s="400">
        <f t="shared" si="98"/>
        <v>1956458.97</v>
      </c>
      <c r="I1314" s="401">
        <f t="shared" si="99"/>
        <v>0</v>
      </c>
      <c r="J1314" s="400" t="str">
        <f t="shared" si="97"/>
        <v/>
      </c>
    </row>
    <row r="1315" spans="6:10" ht="19.5" customHeight="1" x14ac:dyDescent="0.25">
      <c r="F1315" s="406">
        <f t="shared" si="95"/>
        <v>0</v>
      </c>
      <c r="G1315" s="399" t="str">
        <f t="shared" si="96"/>
        <v/>
      </c>
      <c r="H1315" s="400">
        <f t="shared" si="98"/>
        <v>1956458.97</v>
      </c>
      <c r="I1315" s="401">
        <f t="shared" si="99"/>
        <v>0</v>
      </c>
      <c r="J1315" s="400" t="str">
        <f t="shared" si="97"/>
        <v/>
      </c>
    </row>
    <row r="1316" spans="6:10" ht="19.5" customHeight="1" x14ac:dyDescent="0.25">
      <c r="F1316" s="406">
        <f t="shared" si="95"/>
        <v>0</v>
      </c>
      <c r="G1316" s="399" t="str">
        <f t="shared" si="96"/>
        <v/>
      </c>
      <c r="H1316" s="400">
        <f t="shared" si="98"/>
        <v>1956458.97</v>
      </c>
      <c r="I1316" s="401">
        <f t="shared" si="99"/>
        <v>0</v>
      </c>
      <c r="J1316" s="400" t="str">
        <f t="shared" si="97"/>
        <v/>
      </c>
    </row>
    <row r="1317" spans="6:10" ht="19.5" customHeight="1" x14ac:dyDescent="0.25">
      <c r="F1317" s="406">
        <f t="shared" si="95"/>
        <v>0</v>
      </c>
      <c r="G1317" s="399" t="str">
        <f t="shared" si="96"/>
        <v/>
      </c>
      <c r="H1317" s="400">
        <f t="shared" si="98"/>
        <v>1956458.97</v>
      </c>
      <c r="I1317" s="401">
        <f t="shared" si="99"/>
        <v>0</v>
      </c>
      <c r="J1317" s="400" t="str">
        <f t="shared" si="97"/>
        <v/>
      </c>
    </row>
    <row r="1318" spans="6:10" ht="19.5" customHeight="1" x14ac:dyDescent="0.25">
      <c r="F1318" s="406">
        <f t="shared" si="95"/>
        <v>0</v>
      </c>
      <c r="G1318" s="399" t="str">
        <f t="shared" si="96"/>
        <v/>
      </c>
      <c r="H1318" s="400">
        <f t="shared" si="98"/>
        <v>1956458.97</v>
      </c>
      <c r="I1318" s="401">
        <f t="shared" si="99"/>
        <v>0</v>
      </c>
      <c r="J1318" s="400" t="str">
        <f t="shared" si="97"/>
        <v/>
      </c>
    </row>
    <row r="1319" spans="6:10" ht="19.5" customHeight="1" x14ac:dyDescent="0.25">
      <c r="F1319" s="406">
        <f t="shared" si="95"/>
        <v>0</v>
      </c>
      <c r="G1319" s="399" t="str">
        <f t="shared" si="96"/>
        <v/>
      </c>
      <c r="H1319" s="400">
        <f t="shared" si="98"/>
        <v>1956458.97</v>
      </c>
      <c r="I1319" s="401">
        <f t="shared" si="99"/>
        <v>0</v>
      </c>
      <c r="J1319" s="400" t="str">
        <f t="shared" si="97"/>
        <v/>
      </c>
    </row>
    <row r="1320" spans="6:10" ht="19.5" customHeight="1" x14ac:dyDescent="0.25">
      <c r="F1320" s="406">
        <f t="shared" si="95"/>
        <v>0</v>
      </c>
      <c r="G1320" s="399" t="str">
        <f t="shared" si="96"/>
        <v/>
      </c>
      <c r="H1320" s="400">
        <f t="shared" si="98"/>
        <v>1956458.97</v>
      </c>
      <c r="I1320" s="401">
        <f t="shared" si="99"/>
        <v>0</v>
      </c>
      <c r="J1320" s="400" t="str">
        <f t="shared" si="97"/>
        <v/>
      </c>
    </row>
    <row r="1321" spans="6:10" ht="19.5" customHeight="1" x14ac:dyDescent="0.25">
      <c r="F1321" s="406">
        <f t="shared" si="95"/>
        <v>0</v>
      </c>
      <c r="G1321" s="399" t="str">
        <f t="shared" si="96"/>
        <v/>
      </c>
      <c r="H1321" s="400">
        <f t="shared" si="98"/>
        <v>1956458.97</v>
      </c>
      <c r="I1321" s="401">
        <f t="shared" si="99"/>
        <v>0</v>
      </c>
      <c r="J1321" s="400" t="str">
        <f t="shared" si="97"/>
        <v/>
      </c>
    </row>
    <row r="1322" spans="6:10" ht="19.5" customHeight="1" x14ac:dyDescent="0.25">
      <c r="F1322" s="406">
        <f t="shared" si="95"/>
        <v>0</v>
      </c>
      <c r="G1322" s="399" t="str">
        <f t="shared" si="96"/>
        <v/>
      </c>
      <c r="H1322" s="400">
        <f t="shared" si="98"/>
        <v>1956458.97</v>
      </c>
      <c r="I1322" s="401">
        <f t="shared" si="99"/>
        <v>0</v>
      </c>
      <c r="J1322" s="400" t="str">
        <f t="shared" si="97"/>
        <v/>
      </c>
    </row>
    <row r="1323" spans="6:10" ht="19.5" customHeight="1" x14ac:dyDescent="0.25">
      <c r="F1323" s="406">
        <f t="shared" si="95"/>
        <v>0</v>
      </c>
      <c r="G1323" s="399" t="str">
        <f t="shared" si="96"/>
        <v/>
      </c>
      <c r="H1323" s="400">
        <f t="shared" si="98"/>
        <v>1956458.97</v>
      </c>
      <c r="I1323" s="401">
        <f t="shared" si="99"/>
        <v>0</v>
      </c>
      <c r="J1323" s="400" t="str">
        <f t="shared" si="97"/>
        <v/>
      </c>
    </row>
    <row r="1324" spans="6:10" ht="19.5" customHeight="1" x14ac:dyDescent="0.25">
      <c r="F1324" s="406">
        <f t="shared" si="95"/>
        <v>0</v>
      </c>
      <c r="G1324" s="399" t="str">
        <f t="shared" si="96"/>
        <v/>
      </c>
      <c r="H1324" s="400">
        <f t="shared" si="98"/>
        <v>1956458.97</v>
      </c>
      <c r="I1324" s="401">
        <f t="shared" si="99"/>
        <v>0</v>
      </c>
      <c r="J1324" s="400" t="str">
        <f t="shared" si="97"/>
        <v/>
      </c>
    </row>
    <row r="1325" spans="6:10" ht="19.5" customHeight="1" x14ac:dyDescent="0.25">
      <c r="F1325" s="406">
        <f t="shared" si="95"/>
        <v>0</v>
      </c>
      <c r="G1325" s="399" t="str">
        <f t="shared" si="96"/>
        <v/>
      </c>
      <c r="H1325" s="400">
        <f t="shared" si="98"/>
        <v>1956458.97</v>
      </c>
      <c r="I1325" s="401">
        <f t="shared" si="99"/>
        <v>0</v>
      </c>
      <c r="J1325" s="400" t="str">
        <f t="shared" si="97"/>
        <v/>
      </c>
    </row>
    <row r="1326" spans="6:10" ht="19.5" customHeight="1" x14ac:dyDescent="0.25">
      <c r="F1326" s="406">
        <f t="shared" si="95"/>
        <v>0</v>
      </c>
      <c r="G1326" s="399" t="str">
        <f t="shared" si="96"/>
        <v/>
      </c>
      <c r="H1326" s="400">
        <f t="shared" si="98"/>
        <v>1956458.97</v>
      </c>
      <c r="I1326" s="401">
        <f t="shared" si="99"/>
        <v>0</v>
      </c>
      <c r="J1326" s="400" t="str">
        <f t="shared" si="97"/>
        <v/>
      </c>
    </row>
    <row r="1327" spans="6:10" ht="19.5" customHeight="1" x14ac:dyDescent="0.25">
      <c r="F1327" s="406">
        <f t="shared" si="95"/>
        <v>0</v>
      </c>
      <c r="G1327" s="399" t="str">
        <f t="shared" si="96"/>
        <v/>
      </c>
      <c r="H1327" s="400">
        <f t="shared" si="98"/>
        <v>1956458.97</v>
      </c>
      <c r="I1327" s="401">
        <f t="shared" si="99"/>
        <v>0</v>
      </c>
      <c r="J1327" s="400" t="str">
        <f t="shared" si="97"/>
        <v/>
      </c>
    </row>
    <row r="1328" spans="6:10" ht="19.5" customHeight="1" x14ac:dyDescent="0.25">
      <c r="F1328" s="406">
        <f t="shared" si="95"/>
        <v>0</v>
      </c>
      <c r="G1328" s="399" t="str">
        <f t="shared" si="96"/>
        <v/>
      </c>
      <c r="H1328" s="400">
        <f t="shared" si="98"/>
        <v>1956458.97</v>
      </c>
      <c r="I1328" s="401">
        <f t="shared" si="99"/>
        <v>0</v>
      </c>
      <c r="J1328" s="400" t="str">
        <f t="shared" si="97"/>
        <v/>
      </c>
    </row>
    <row r="1329" spans="6:10" ht="19.5" customHeight="1" x14ac:dyDescent="0.25">
      <c r="F1329" s="406">
        <f t="shared" si="95"/>
        <v>0</v>
      </c>
      <c r="G1329" s="399" t="str">
        <f t="shared" si="96"/>
        <v/>
      </c>
      <c r="H1329" s="400">
        <f t="shared" si="98"/>
        <v>1956458.97</v>
      </c>
      <c r="I1329" s="401">
        <f t="shared" si="99"/>
        <v>0</v>
      </c>
      <c r="J1329" s="400" t="str">
        <f t="shared" si="97"/>
        <v/>
      </c>
    </row>
    <row r="1330" spans="6:10" ht="19.5" customHeight="1" x14ac:dyDescent="0.25">
      <c r="F1330" s="406">
        <f t="shared" si="95"/>
        <v>0</v>
      </c>
      <c r="G1330" s="399" t="str">
        <f t="shared" si="96"/>
        <v/>
      </c>
      <c r="H1330" s="400">
        <f t="shared" si="98"/>
        <v>1956458.97</v>
      </c>
      <c r="I1330" s="401">
        <f t="shared" si="99"/>
        <v>0</v>
      </c>
      <c r="J1330" s="400" t="str">
        <f t="shared" si="97"/>
        <v/>
      </c>
    </row>
    <row r="1331" spans="6:10" ht="19.5" customHeight="1" x14ac:dyDescent="0.25">
      <c r="F1331" s="406">
        <f t="shared" si="95"/>
        <v>0</v>
      </c>
      <c r="G1331" s="399" t="str">
        <f t="shared" si="96"/>
        <v/>
      </c>
      <c r="H1331" s="400">
        <f t="shared" si="98"/>
        <v>1956458.97</v>
      </c>
      <c r="I1331" s="401">
        <f t="shared" si="99"/>
        <v>0</v>
      </c>
      <c r="J1331" s="400" t="str">
        <f t="shared" si="97"/>
        <v/>
      </c>
    </row>
    <row r="1332" spans="6:10" ht="19.5" customHeight="1" x14ac:dyDescent="0.25">
      <c r="F1332" s="406">
        <f t="shared" si="95"/>
        <v>0</v>
      </c>
      <c r="G1332" s="399" t="str">
        <f t="shared" si="96"/>
        <v/>
      </c>
      <c r="H1332" s="400">
        <f t="shared" si="98"/>
        <v>1956458.97</v>
      </c>
      <c r="I1332" s="401">
        <f t="shared" si="99"/>
        <v>0</v>
      </c>
      <c r="J1332" s="400" t="str">
        <f t="shared" si="97"/>
        <v/>
      </c>
    </row>
    <row r="1333" spans="6:10" ht="19.5" customHeight="1" x14ac:dyDescent="0.25">
      <c r="F1333" s="406">
        <f t="shared" si="95"/>
        <v>0</v>
      </c>
      <c r="G1333" s="399" t="str">
        <f t="shared" si="96"/>
        <v/>
      </c>
      <c r="H1333" s="400">
        <f t="shared" si="98"/>
        <v>1956458.97</v>
      </c>
      <c r="I1333" s="401">
        <f t="shared" si="99"/>
        <v>0</v>
      </c>
      <c r="J1333" s="400" t="str">
        <f t="shared" si="97"/>
        <v/>
      </c>
    </row>
    <row r="1334" spans="6:10" ht="19.5" customHeight="1" x14ac:dyDescent="0.25">
      <c r="F1334" s="406">
        <f t="shared" si="95"/>
        <v>0</v>
      </c>
      <c r="G1334" s="399" t="str">
        <f t="shared" si="96"/>
        <v/>
      </c>
      <c r="H1334" s="400">
        <f t="shared" si="98"/>
        <v>1956458.97</v>
      </c>
      <c r="I1334" s="401">
        <f t="shared" si="99"/>
        <v>0</v>
      </c>
      <c r="J1334" s="400" t="str">
        <f t="shared" si="97"/>
        <v/>
      </c>
    </row>
    <row r="1335" spans="6:10" ht="19.5" customHeight="1" x14ac:dyDescent="0.25">
      <c r="F1335" s="406">
        <f t="shared" si="95"/>
        <v>0</v>
      </c>
      <c r="G1335" s="399" t="str">
        <f t="shared" si="96"/>
        <v/>
      </c>
      <c r="H1335" s="400">
        <f t="shared" si="98"/>
        <v>1956458.97</v>
      </c>
      <c r="I1335" s="401">
        <f t="shared" si="99"/>
        <v>0</v>
      </c>
      <c r="J1335" s="400" t="str">
        <f t="shared" si="97"/>
        <v/>
      </c>
    </row>
    <row r="1336" spans="6:10" ht="19.5" customHeight="1" x14ac:dyDescent="0.25">
      <c r="F1336" s="406">
        <f t="shared" si="95"/>
        <v>0</v>
      </c>
      <c r="G1336" s="399" t="str">
        <f t="shared" si="96"/>
        <v/>
      </c>
      <c r="H1336" s="400">
        <f t="shared" si="98"/>
        <v>1956458.97</v>
      </c>
      <c r="I1336" s="401">
        <f t="shared" si="99"/>
        <v>0</v>
      </c>
      <c r="J1336" s="400" t="str">
        <f t="shared" si="97"/>
        <v/>
      </c>
    </row>
    <row r="1337" spans="6:10" ht="19.5" customHeight="1" x14ac:dyDescent="0.25">
      <c r="F1337" s="406">
        <f t="shared" si="95"/>
        <v>0</v>
      </c>
      <c r="G1337" s="399" t="str">
        <f t="shared" si="96"/>
        <v/>
      </c>
      <c r="H1337" s="400">
        <f t="shared" si="98"/>
        <v>1956458.97</v>
      </c>
      <c r="I1337" s="401">
        <f t="shared" si="99"/>
        <v>0</v>
      </c>
      <c r="J1337" s="400" t="str">
        <f t="shared" si="97"/>
        <v/>
      </c>
    </row>
    <row r="1338" spans="6:10" ht="19.5" customHeight="1" x14ac:dyDescent="0.25">
      <c r="F1338" s="406">
        <f t="shared" si="95"/>
        <v>0</v>
      </c>
      <c r="G1338" s="399" t="str">
        <f t="shared" si="96"/>
        <v/>
      </c>
      <c r="H1338" s="400">
        <f t="shared" si="98"/>
        <v>1956458.97</v>
      </c>
      <c r="I1338" s="401">
        <f t="shared" si="99"/>
        <v>0</v>
      </c>
      <c r="J1338" s="400" t="str">
        <f t="shared" si="97"/>
        <v/>
      </c>
    </row>
    <row r="1339" spans="6:10" ht="19.5" customHeight="1" x14ac:dyDescent="0.25">
      <c r="F1339" s="406">
        <f t="shared" si="95"/>
        <v>0</v>
      </c>
      <c r="G1339" s="399" t="str">
        <f t="shared" si="96"/>
        <v/>
      </c>
      <c r="H1339" s="400">
        <f t="shared" si="98"/>
        <v>1956458.97</v>
      </c>
      <c r="I1339" s="401">
        <f t="shared" si="99"/>
        <v>0</v>
      </c>
      <c r="J1339" s="400" t="str">
        <f t="shared" si="97"/>
        <v/>
      </c>
    </row>
    <row r="1340" spans="6:10" ht="19.5" customHeight="1" x14ac:dyDescent="0.25">
      <c r="F1340" s="406">
        <f t="shared" si="95"/>
        <v>0</v>
      </c>
      <c r="G1340" s="399" t="str">
        <f t="shared" si="96"/>
        <v/>
      </c>
      <c r="H1340" s="400">
        <f t="shared" si="98"/>
        <v>1956458.97</v>
      </c>
      <c r="I1340" s="401">
        <f t="shared" si="99"/>
        <v>0</v>
      </c>
      <c r="J1340" s="400" t="str">
        <f t="shared" si="97"/>
        <v/>
      </c>
    </row>
    <row r="1341" spans="6:10" ht="19.5" customHeight="1" x14ac:dyDescent="0.25">
      <c r="F1341" s="406">
        <f t="shared" si="95"/>
        <v>0</v>
      </c>
      <c r="G1341" s="399" t="str">
        <f t="shared" si="96"/>
        <v/>
      </c>
      <c r="H1341" s="400">
        <f t="shared" si="98"/>
        <v>1956458.97</v>
      </c>
      <c r="I1341" s="401">
        <f t="shared" si="99"/>
        <v>0</v>
      </c>
      <c r="J1341" s="400" t="str">
        <f t="shared" si="97"/>
        <v/>
      </c>
    </row>
    <row r="1342" spans="6:10" ht="19.5" customHeight="1" x14ac:dyDescent="0.25">
      <c r="F1342" s="406">
        <f t="shared" si="95"/>
        <v>0</v>
      </c>
      <c r="G1342" s="399" t="str">
        <f t="shared" si="96"/>
        <v/>
      </c>
      <c r="H1342" s="400">
        <f t="shared" si="98"/>
        <v>1956458.97</v>
      </c>
      <c r="I1342" s="401">
        <f t="shared" si="99"/>
        <v>0</v>
      </c>
      <c r="J1342" s="400" t="str">
        <f t="shared" si="97"/>
        <v/>
      </c>
    </row>
    <row r="1343" spans="6:10" ht="19.5" customHeight="1" x14ac:dyDescent="0.25">
      <c r="F1343" s="406">
        <f t="shared" si="95"/>
        <v>0</v>
      </c>
      <c r="G1343" s="399" t="str">
        <f t="shared" si="96"/>
        <v/>
      </c>
      <c r="H1343" s="400">
        <f t="shared" si="98"/>
        <v>1956458.97</v>
      </c>
      <c r="I1343" s="401">
        <f t="shared" si="99"/>
        <v>0</v>
      </c>
      <c r="J1343" s="400" t="str">
        <f t="shared" si="97"/>
        <v/>
      </c>
    </row>
    <row r="1344" spans="6:10" ht="19.5" customHeight="1" x14ac:dyDescent="0.25">
      <c r="F1344" s="406">
        <f t="shared" si="95"/>
        <v>0</v>
      </c>
      <c r="G1344" s="399" t="str">
        <f t="shared" si="96"/>
        <v/>
      </c>
      <c r="H1344" s="400">
        <f t="shared" si="98"/>
        <v>1956458.97</v>
      </c>
      <c r="I1344" s="401">
        <f t="shared" si="99"/>
        <v>0</v>
      </c>
      <c r="J1344" s="400" t="str">
        <f t="shared" si="97"/>
        <v/>
      </c>
    </row>
    <row r="1345" spans="6:10" ht="19.5" customHeight="1" x14ac:dyDescent="0.25">
      <c r="F1345" s="406">
        <f t="shared" si="95"/>
        <v>0</v>
      </c>
      <c r="G1345" s="399" t="str">
        <f t="shared" si="96"/>
        <v/>
      </c>
      <c r="H1345" s="400">
        <f t="shared" si="98"/>
        <v>1956458.97</v>
      </c>
      <c r="I1345" s="401">
        <f t="shared" si="99"/>
        <v>0</v>
      </c>
      <c r="J1345" s="400" t="str">
        <f t="shared" si="97"/>
        <v/>
      </c>
    </row>
    <row r="1346" spans="6:10" ht="19.5" customHeight="1" x14ac:dyDescent="0.25">
      <c r="F1346" s="406">
        <f t="shared" si="95"/>
        <v>0</v>
      </c>
      <c r="G1346" s="399" t="str">
        <f t="shared" si="96"/>
        <v/>
      </c>
      <c r="H1346" s="400">
        <f t="shared" si="98"/>
        <v>1956458.97</v>
      </c>
      <c r="I1346" s="401">
        <f t="shared" si="99"/>
        <v>0</v>
      </c>
      <c r="J1346" s="400" t="str">
        <f t="shared" si="97"/>
        <v/>
      </c>
    </row>
    <row r="1347" spans="6:10" ht="19.5" customHeight="1" x14ac:dyDescent="0.25">
      <c r="F1347" s="406">
        <f t="shared" si="95"/>
        <v>0</v>
      </c>
      <c r="G1347" s="399" t="str">
        <f t="shared" si="96"/>
        <v/>
      </c>
      <c r="H1347" s="400">
        <f t="shared" si="98"/>
        <v>1956458.97</v>
      </c>
      <c r="I1347" s="401">
        <f t="shared" si="99"/>
        <v>0</v>
      </c>
      <c r="J1347" s="400" t="str">
        <f t="shared" si="97"/>
        <v/>
      </c>
    </row>
    <row r="1348" spans="6:10" ht="19.5" customHeight="1" x14ac:dyDescent="0.25">
      <c r="F1348" s="406">
        <f t="shared" si="95"/>
        <v>0</v>
      </c>
      <c r="G1348" s="399" t="str">
        <f t="shared" si="96"/>
        <v/>
      </c>
      <c r="H1348" s="400">
        <f t="shared" si="98"/>
        <v>1956458.97</v>
      </c>
      <c r="I1348" s="401">
        <f t="shared" si="99"/>
        <v>0</v>
      </c>
      <c r="J1348" s="400" t="str">
        <f t="shared" si="97"/>
        <v/>
      </c>
    </row>
    <row r="1349" spans="6:10" ht="19.5" customHeight="1" x14ac:dyDescent="0.25">
      <c r="F1349" s="406">
        <f t="shared" si="95"/>
        <v>0</v>
      </c>
      <c r="G1349" s="399" t="str">
        <f t="shared" si="96"/>
        <v/>
      </c>
      <c r="H1349" s="400">
        <f t="shared" si="98"/>
        <v>1956458.97</v>
      </c>
      <c r="I1349" s="401">
        <f t="shared" si="99"/>
        <v>0</v>
      </c>
      <c r="J1349" s="400" t="str">
        <f t="shared" si="97"/>
        <v/>
      </c>
    </row>
    <row r="1350" spans="6:10" ht="19.5" customHeight="1" x14ac:dyDescent="0.25">
      <c r="F1350" s="406">
        <f t="shared" si="95"/>
        <v>0</v>
      </c>
      <c r="G1350" s="399" t="str">
        <f t="shared" si="96"/>
        <v/>
      </c>
      <c r="H1350" s="400">
        <f t="shared" si="98"/>
        <v>1956458.97</v>
      </c>
      <c r="I1350" s="401">
        <f t="shared" si="99"/>
        <v>0</v>
      </c>
      <c r="J1350" s="400" t="str">
        <f t="shared" si="97"/>
        <v/>
      </c>
    </row>
    <row r="1351" spans="6:10" ht="19.5" customHeight="1" x14ac:dyDescent="0.25">
      <c r="F1351" s="406">
        <f t="shared" si="95"/>
        <v>0</v>
      </c>
      <c r="G1351" s="399" t="str">
        <f t="shared" si="96"/>
        <v/>
      </c>
      <c r="H1351" s="400">
        <f t="shared" si="98"/>
        <v>1956458.97</v>
      </c>
      <c r="I1351" s="401">
        <f t="shared" si="99"/>
        <v>0</v>
      </c>
      <c r="J1351" s="400" t="str">
        <f t="shared" si="97"/>
        <v/>
      </c>
    </row>
    <row r="1352" spans="6:10" ht="19.5" customHeight="1" x14ac:dyDescent="0.25">
      <c r="F1352" s="406">
        <f t="shared" si="95"/>
        <v>0</v>
      </c>
      <c r="G1352" s="399" t="str">
        <f t="shared" si="96"/>
        <v/>
      </c>
      <c r="H1352" s="400">
        <f t="shared" si="98"/>
        <v>1956458.97</v>
      </c>
      <c r="I1352" s="401">
        <f t="shared" si="99"/>
        <v>0</v>
      </c>
      <c r="J1352" s="400" t="str">
        <f t="shared" si="97"/>
        <v/>
      </c>
    </row>
    <row r="1353" spans="6:10" ht="19.5" customHeight="1" x14ac:dyDescent="0.25">
      <c r="F1353" s="406">
        <f t="shared" si="95"/>
        <v>0</v>
      </c>
      <c r="G1353" s="399" t="str">
        <f t="shared" si="96"/>
        <v/>
      </c>
      <c r="H1353" s="400">
        <f t="shared" si="98"/>
        <v>1956458.97</v>
      </c>
      <c r="I1353" s="401">
        <f t="shared" si="99"/>
        <v>0</v>
      </c>
      <c r="J1353" s="400" t="str">
        <f t="shared" si="97"/>
        <v/>
      </c>
    </row>
    <row r="1354" spans="6:10" ht="19.5" customHeight="1" x14ac:dyDescent="0.25">
      <c r="F1354" s="406">
        <f t="shared" ref="F1354:F1417" si="100">IF(E1354&gt;$C$4*1000,"Выборка",0)</f>
        <v>0</v>
      </c>
      <c r="G1354" s="399" t="str">
        <f t="shared" ref="G1354:G1417" si="101">IF(F1354=0,"",E1354)</f>
        <v/>
      </c>
      <c r="H1354" s="400">
        <f t="shared" si="98"/>
        <v>1956458.97</v>
      </c>
      <c r="I1354" s="401">
        <f t="shared" si="99"/>
        <v>0</v>
      </c>
      <c r="J1354" s="400" t="str">
        <f t="shared" ref="J1354:J1417" si="102">IF(I1354=0,"",E1354)</f>
        <v/>
      </c>
    </row>
    <row r="1355" spans="6:10" ht="19.5" customHeight="1" x14ac:dyDescent="0.25">
      <c r="F1355" s="406">
        <f t="shared" si="100"/>
        <v>0</v>
      </c>
      <c r="G1355" s="399" t="str">
        <f t="shared" si="101"/>
        <v/>
      </c>
      <c r="H1355" s="400">
        <f t="shared" ref="H1355:H1418" si="103">IF(F1355=0,IF((I1354=0)*AND(F1354=0),H1354+E1355,IF((F1354&lt;&gt;0)*AND((H1354&lt;=$E$17)),H1354+E1355,E1355)),H1354)</f>
        <v>1956458.97</v>
      </c>
      <c r="I1355" s="401">
        <f t="shared" ref="I1355:I1418" si="104">IF((H1355&gt;$E$17)*AND(F1355=0),"Выборка",0)</f>
        <v>0</v>
      </c>
      <c r="J1355" s="400" t="str">
        <f t="shared" si="102"/>
        <v/>
      </c>
    </row>
    <row r="1356" spans="6:10" ht="19.5" customHeight="1" x14ac:dyDescent="0.25">
      <c r="F1356" s="406">
        <f t="shared" si="100"/>
        <v>0</v>
      </c>
      <c r="G1356" s="399" t="str">
        <f t="shared" si="101"/>
        <v/>
      </c>
      <c r="H1356" s="400">
        <f t="shared" si="103"/>
        <v>1956458.97</v>
      </c>
      <c r="I1356" s="401">
        <f t="shared" si="104"/>
        <v>0</v>
      </c>
      <c r="J1356" s="400" t="str">
        <f t="shared" si="102"/>
        <v/>
      </c>
    </row>
    <row r="1357" spans="6:10" ht="19.5" customHeight="1" x14ac:dyDescent="0.25">
      <c r="F1357" s="406">
        <f t="shared" si="100"/>
        <v>0</v>
      </c>
      <c r="G1357" s="399" t="str">
        <f t="shared" si="101"/>
        <v/>
      </c>
      <c r="H1357" s="400">
        <f t="shared" si="103"/>
        <v>1956458.97</v>
      </c>
      <c r="I1357" s="401">
        <f t="shared" si="104"/>
        <v>0</v>
      </c>
      <c r="J1357" s="400" t="str">
        <f t="shared" si="102"/>
        <v/>
      </c>
    </row>
    <row r="1358" spans="6:10" ht="19.5" customHeight="1" x14ac:dyDescent="0.25">
      <c r="F1358" s="406">
        <f t="shared" si="100"/>
        <v>0</v>
      </c>
      <c r="G1358" s="399" t="str">
        <f t="shared" si="101"/>
        <v/>
      </c>
      <c r="H1358" s="400">
        <f t="shared" si="103"/>
        <v>1956458.97</v>
      </c>
      <c r="I1358" s="401">
        <f t="shared" si="104"/>
        <v>0</v>
      </c>
      <c r="J1358" s="400" t="str">
        <f t="shared" si="102"/>
        <v/>
      </c>
    </row>
    <row r="1359" spans="6:10" ht="19.5" customHeight="1" x14ac:dyDescent="0.25">
      <c r="F1359" s="406">
        <f t="shared" si="100"/>
        <v>0</v>
      </c>
      <c r="G1359" s="399" t="str">
        <f t="shared" si="101"/>
        <v/>
      </c>
      <c r="H1359" s="400">
        <f t="shared" si="103"/>
        <v>1956458.97</v>
      </c>
      <c r="I1359" s="401">
        <f t="shared" si="104"/>
        <v>0</v>
      </c>
      <c r="J1359" s="400" t="str">
        <f t="shared" si="102"/>
        <v/>
      </c>
    </row>
    <row r="1360" spans="6:10" ht="19.5" customHeight="1" x14ac:dyDescent="0.25">
      <c r="F1360" s="406">
        <f t="shared" si="100"/>
        <v>0</v>
      </c>
      <c r="G1360" s="399" t="str">
        <f t="shared" si="101"/>
        <v/>
      </c>
      <c r="H1360" s="400">
        <f t="shared" si="103"/>
        <v>1956458.97</v>
      </c>
      <c r="I1360" s="401">
        <f t="shared" si="104"/>
        <v>0</v>
      </c>
      <c r="J1360" s="400" t="str">
        <f t="shared" si="102"/>
        <v/>
      </c>
    </row>
    <row r="1361" spans="6:10" ht="19.5" customHeight="1" x14ac:dyDescent="0.25">
      <c r="F1361" s="406">
        <f t="shared" si="100"/>
        <v>0</v>
      </c>
      <c r="G1361" s="399" t="str">
        <f t="shared" si="101"/>
        <v/>
      </c>
      <c r="H1361" s="400">
        <f t="shared" si="103"/>
        <v>1956458.97</v>
      </c>
      <c r="I1361" s="401">
        <f t="shared" si="104"/>
        <v>0</v>
      </c>
      <c r="J1361" s="400" t="str">
        <f t="shared" si="102"/>
        <v/>
      </c>
    </row>
    <row r="1362" spans="6:10" ht="19.5" customHeight="1" x14ac:dyDescent="0.25">
      <c r="F1362" s="406">
        <f t="shared" si="100"/>
        <v>0</v>
      </c>
      <c r="G1362" s="399" t="str">
        <f t="shared" si="101"/>
        <v/>
      </c>
      <c r="H1362" s="400">
        <f t="shared" si="103"/>
        <v>1956458.97</v>
      </c>
      <c r="I1362" s="401">
        <f t="shared" si="104"/>
        <v>0</v>
      </c>
      <c r="J1362" s="400" t="str">
        <f t="shared" si="102"/>
        <v/>
      </c>
    </row>
    <row r="1363" spans="6:10" ht="19.5" customHeight="1" x14ac:dyDescent="0.25">
      <c r="F1363" s="406">
        <f t="shared" si="100"/>
        <v>0</v>
      </c>
      <c r="G1363" s="399" t="str">
        <f t="shared" si="101"/>
        <v/>
      </c>
      <c r="H1363" s="400">
        <f t="shared" si="103"/>
        <v>1956458.97</v>
      </c>
      <c r="I1363" s="401">
        <f t="shared" si="104"/>
        <v>0</v>
      </c>
      <c r="J1363" s="400" t="str">
        <f t="shared" si="102"/>
        <v/>
      </c>
    </row>
    <row r="1364" spans="6:10" ht="19.5" customHeight="1" x14ac:dyDescent="0.25">
      <c r="F1364" s="406">
        <f t="shared" si="100"/>
        <v>0</v>
      </c>
      <c r="G1364" s="399" t="str">
        <f t="shared" si="101"/>
        <v/>
      </c>
      <c r="H1364" s="400">
        <f t="shared" si="103"/>
        <v>1956458.97</v>
      </c>
      <c r="I1364" s="401">
        <f t="shared" si="104"/>
        <v>0</v>
      </c>
      <c r="J1364" s="400" t="str">
        <f t="shared" si="102"/>
        <v/>
      </c>
    </row>
    <row r="1365" spans="6:10" ht="19.5" customHeight="1" x14ac:dyDescent="0.25">
      <c r="F1365" s="406">
        <f t="shared" si="100"/>
        <v>0</v>
      </c>
      <c r="G1365" s="399" t="str">
        <f t="shared" si="101"/>
        <v/>
      </c>
      <c r="H1365" s="400">
        <f t="shared" si="103"/>
        <v>1956458.97</v>
      </c>
      <c r="I1365" s="401">
        <f t="shared" si="104"/>
        <v>0</v>
      </c>
      <c r="J1365" s="400" t="str">
        <f t="shared" si="102"/>
        <v/>
      </c>
    </row>
    <row r="1366" spans="6:10" ht="19.5" customHeight="1" x14ac:dyDescent="0.25">
      <c r="F1366" s="406">
        <f t="shared" si="100"/>
        <v>0</v>
      </c>
      <c r="G1366" s="399" t="str">
        <f t="shared" si="101"/>
        <v/>
      </c>
      <c r="H1366" s="400">
        <f t="shared" si="103"/>
        <v>1956458.97</v>
      </c>
      <c r="I1366" s="401">
        <f t="shared" si="104"/>
        <v>0</v>
      </c>
      <c r="J1366" s="400" t="str">
        <f t="shared" si="102"/>
        <v/>
      </c>
    </row>
    <row r="1367" spans="6:10" ht="19.5" customHeight="1" x14ac:dyDescent="0.25">
      <c r="F1367" s="406">
        <f t="shared" si="100"/>
        <v>0</v>
      </c>
      <c r="G1367" s="399" t="str">
        <f t="shared" si="101"/>
        <v/>
      </c>
      <c r="H1367" s="400">
        <f t="shared" si="103"/>
        <v>1956458.97</v>
      </c>
      <c r="I1367" s="401">
        <f t="shared" si="104"/>
        <v>0</v>
      </c>
      <c r="J1367" s="400" t="str">
        <f t="shared" si="102"/>
        <v/>
      </c>
    </row>
    <row r="1368" spans="6:10" ht="19.5" customHeight="1" x14ac:dyDescent="0.25">
      <c r="F1368" s="406">
        <f t="shared" si="100"/>
        <v>0</v>
      </c>
      <c r="G1368" s="399" t="str">
        <f t="shared" si="101"/>
        <v/>
      </c>
      <c r="H1368" s="400">
        <f t="shared" si="103"/>
        <v>1956458.97</v>
      </c>
      <c r="I1368" s="401">
        <f t="shared" si="104"/>
        <v>0</v>
      </c>
      <c r="J1368" s="400" t="str">
        <f t="shared" si="102"/>
        <v/>
      </c>
    </row>
    <row r="1369" spans="6:10" ht="19.5" customHeight="1" x14ac:dyDescent="0.25">
      <c r="F1369" s="406">
        <f t="shared" si="100"/>
        <v>0</v>
      </c>
      <c r="G1369" s="399" t="str">
        <f t="shared" si="101"/>
        <v/>
      </c>
      <c r="H1369" s="400">
        <f t="shared" si="103"/>
        <v>1956458.97</v>
      </c>
      <c r="I1369" s="401">
        <f t="shared" si="104"/>
        <v>0</v>
      </c>
      <c r="J1369" s="400" t="str">
        <f t="shared" si="102"/>
        <v/>
      </c>
    </row>
    <row r="1370" spans="6:10" ht="19.5" customHeight="1" x14ac:dyDescent="0.25">
      <c r="F1370" s="406">
        <f t="shared" si="100"/>
        <v>0</v>
      </c>
      <c r="G1370" s="399" t="str">
        <f t="shared" si="101"/>
        <v/>
      </c>
      <c r="H1370" s="400">
        <f t="shared" si="103"/>
        <v>1956458.97</v>
      </c>
      <c r="I1370" s="401">
        <f t="shared" si="104"/>
        <v>0</v>
      </c>
      <c r="J1370" s="400" t="str">
        <f t="shared" si="102"/>
        <v/>
      </c>
    </row>
    <row r="1371" spans="6:10" ht="19.5" customHeight="1" x14ac:dyDescent="0.25">
      <c r="F1371" s="406">
        <f t="shared" si="100"/>
        <v>0</v>
      </c>
      <c r="G1371" s="399" t="str">
        <f t="shared" si="101"/>
        <v/>
      </c>
      <c r="H1371" s="400">
        <f t="shared" si="103"/>
        <v>1956458.97</v>
      </c>
      <c r="I1371" s="401">
        <f t="shared" si="104"/>
        <v>0</v>
      </c>
      <c r="J1371" s="400" t="str">
        <f t="shared" si="102"/>
        <v/>
      </c>
    </row>
    <row r="1372" spans="6:10" ht="19.5" customHeight="1" x14ac:dyDescent="0.25">
      <c r="F1372" s="406">
        <f t="shared" si="100"/>
        <v>0</v>
      </c>
      <c r="G1372" s="399" t="str">
        <f t="shared" si="101"/>
        <v/>
      </c>
      <c r="H1372" s="400">
        <f t="shared" si="103"/>
        <v>1956458.97</v>
      </c>
      <c r="I1372" s="401">
        <f t="shared" si="104"/>
        <v>0</v>
      </c>
      <c r="J1372" s="400" t="str">
        <f t="shared" si="102"/>
        <v/>
      </c>
    </row>
    <row r="1373" spans="6:10" ht="19.5" customHeight="1" x14ac:dyDescent="0.25">
      <c r="F1373" s="406">
        <f t="shared" si="100"/>
        <v>0</v>
      </c>
      <c r="G1373" s="399" t="str">
        <f t="shared" si="101"/>
        <v/>
      </c>
      <c r="H1373" s="400">
        <f t="shared" si="103"/>
        <v>1956458.97</v>
      </c>
      <c r="I1373" s="401">
        <f t="shared" si="104"/>
        <v>0</v>
      </c>
      <c r="J1373" s="400" t="str">
        <f t="shared" si="102"/>
        <v/>
      </c>
    </row>
    <row r="1374" spans="6:10" ht="19.5" customHeight="1" x14ac:dyDescent="0.25">
      <c r="F1374" s="406">
        <f t="shared" si="100"/>
        <v>0</v>
      </c>
      <c r="G1374" s="399" t="str">
        <f t="shared" si="101"/>
        <v/>
      </c>
      <c r="H1374" s="400">
        <f t="shared" si="103"/>
        <v>1956458.97</v>
      </c>
      <c r="I1374" s="401">
        <f t="shared" si="104"/>
        <v>0</v>
      </c>
      <c r="J1374" s="400" t="str">
        <f t="shared" si="102"/>
        <v/>
      </c>
    </row>
    <row r="1375" spans="6:10" ht="19.5" customHeight="1" x14ac:dyDescent="0.25">
      <c r="F1375" s="406">
        <f t="shared" si="100"/>
        <v>0</v>
      </c>
      <c r="G1375" s="399" t="str">
        <f t="shared" si="101"/>
        <v/>
      </c>
      <c r="H1375" s="400">
        <f t="shared" si="103"/>
        <v>1956458.97</v>
      </c>
      <c r="I1375" s="401">
        <f t="shared" si="104"/>
        <v>0</v>
      </c>
      <c r="J1375" s="400" t="str">
        <f t="shared" si="102"/>
        <v/>
      </c>
    </row>
    <row r="1376" spans="6:10" ht="19.5" customHeight="1" x14ac:dyDescent="0.25">
      <c r="F1376" s="406">
        <f t="shared" si="100"/>
        <v>0</v>
      </c>
      <c r="G1376" s="399" t="str">
        <f t="shared" si="101"/>
        <v/>
      </c>
      <c r="H1376" s="400">
        <f t="shared" si="103"/>
        <v>1956458.97</v>
      </c>
      <c r="I1376" s="401">
        <f t="shared" si="104"/>
        <v>0</v>
      </c>
      <c r="J1376" s="400" t="str">
        <f t="shared" si="102"/>
        <v/>
      </c>
    </row>
    <row r="1377" spans="6:10" ht="19.5" customHeight="1" x14ac:dyDescent="0.25">
      <c r="F1377" s="406">
        <f t="shared" si="100"/>
        <v>0</v>
      </c>
      <c r="G1377" s="399" t="str">
        <f t="shared" si="101"/>
        <v/>
      </c>
      <c r="H1377" s="400">
        <f t="shared" si="103"/>
        <v>1956458.97</v>
      </c>
      <c r="I1377" s="401">
        <f t="shared" si="104"/>
        <v>0</v>
      </c>
      <c r="J1377" s="400" t="str">
        <f t="shared" si="102"/>
        <v/>
      </c>
    </row>
    <row r="1378" spans="6:10" ht="19.5" customHeight="1" x14ac:dyDescent="0.25">
      <c r="F1378" s="406">
        <f t="shared" si="100"/>
        <v>0</v>
      </c>
      <c r="G1378" s="399" t="str">
        <f t="shared" si="101"/>
        <v/>
      </c>
      <c r="H1378" s="400">
        <f t="shared" si="103"/>
        <v>1956458.97</v>
      </c>
      <c r="I1378" s="401">
        <f t="shared" si="104"/>
        <v>0</v>
      </c>
      <c r="J1378" s="400" t="str">
        <f t="shared" si="102"/>
        <v/>
      </c>
    </row>
    <row r="1379" spans="6:10" ht="19.5" customHeight="1" x14ac:dyDescent="0.25">
      <c r="F1379" s="406">
        <f t="shared" si="100"/>
        <v>0</v>
      </c>
      <c r="G1379" s="399" t="str">
        <f t="shared" si="101"/>
        <v/>
      </c>
      <c r="H1379" s="400">
        <f t="shared" si="103"/>
        <v>1956458.97</v>
      </c>
      <c r="I1379" s="401">
        <f t="shared" si="104"/>
        <v>0</v>
      </c>
      <c r="J1379" s="400" t="str">
        <f t="shared" si="102"/>
        <v/>
      </c>
    </row>
    <row r="1380" spans="6:10" ht="19.5" customHeight="1" x14ac:dyDescent="0.25">
      <c r="F1380" s="406">
        <f t="shared" si="100"/>
        <v>0</v>
      </c>
      <c r="G1380" s="399" t="str">
        <f t="shared" si="101"/>
        <v/>
      </c>
      <c r="H1380" s="400">
        <f t="shared" si="103"/>
        <v>1956458.97</v>
      </c>
      <c r="I1380" s="401">
        <f t="shared" si="104"/>
        <v>0</v>
      </c>
      <c r="J1380" s="400" t="str">
        <f t="shared" si="102"/>
        <v/>
      </c>
    </row>
    <row r="1381" spans="6:10" ht="19.5" customHeight="1" x14ac:dyDescent="0.25">
      <c r="F1381" s="406">
        <f t="shared" si="100"/>
        <v>0</v>
      </c>
      <c r="G1381" s="399" t="str">
        <f t="shared" si="101"/>
        <v/>
      </c>
      <c r="H1381" s="400">
        <f t="shared" si="103"/>
        <v>1956458.97</v>
      </c>
      <c r="I1381" s="401">
        <f t="shared" si="104"/>
        <v>0</v>
      </c>
      <c r="J1381" s="400" t="str">
        <f t="shared" si="102"/>
        <v/>
      </c>
    </row>
    <row r="1382" spans="6:10" ht="19.5" customHeight="1" x14ac:dyDescent="0.25">
      <c r="F1382" s="406">
        <f t="shared" si="100"/>
        <v>0</v>
      </c>
      <c r="G1382" s="399" t="str">
        <f t="shared" si="101"/>
        <v/>
      </c>
      <c r="H1382" s="400">
        <f t="shared" si="103"/>
        <v>1956458.97</v>
      </c>
      <c r="I1382" s="401">
        <f t="shared" si="104"/>
        <v>0</v>
      </c>
      <c r="J1382" s="400" t="str">
        <f t="shared" si="102"/>
        <v/>
      </c>
    </row>
    <row r="1383" spans="6:10" ht="19.5" customHeight="1" x14ac:dyDescent="0.25">
      <c r="F1383" s="406">
        <f t="shared" si="100"/>
        <v>0</v>
      </c>
      <c r="G1383" s="399" t="str">
        <f t="shared" si="101"/>
        <v/>
      </c>
      <c r="H1383" s="400">
        <f t="shared" si="103"/>
        <v>1956458.97</v>
      </c>
      <c r="I1383" s="401">
        <f t="shared" si="104"/>
        <v>0</v>
      </c>
      <c r="J1383" s="400" t="str">
        <f t="shared" si="102"/>
        <v/>
      </c>
    </row>
    <row r="1384" spans="6:10" ht="19.5" customHeight="1" x14ac:dyDescent="0.25">
      <c r="F1384" s="406">
        <f t="shared" si="100"/>
        <v>0</v>
      </c>
      <c r="G1384" s="399" t="str">
        <f t="shared" si="101"/>
        <v/>
      </c>
      <c r="H1384" s="400">
        <f t="shared" si="103"/>
        <v>1956458.97</v>
      </c>
      <c r="I1384" s="401">
        <f t="shared" si="104"/>
        <v>0</v>
      </c>
      <c r="J1384" s="400" t="str">
        <f t="shared" si="102"/>
        <v/>
      </c>
    </row>
    <row r="1385" spans="6:10" ht="19.5" customHeight="1" x14ac:dyDescent="0.25">
      <c r="F1385" s="406">
        <f t="shared" si="100"/>
        <v>0</v>
      </c>
      <c r="G1385" s="399" t="str">
        <f t="shared" si="101"/>
        <v/>
      </c>
      <c r="H1385" s="400">
        <f t="shared" si="103"/>
        <v>1956458.97</v>
      </c>
      <c r="I1385" s="401">
        <f t="shared" si="104"/>
        <v>0</v>
      </c>
      <c r="J1385" s="400" t="str">
        <f t="shared" si="102"/>
        <v/>
      </c>
    </row>
    <row r="1386" spans="6:10" ht="19.5" customHeight="1" x14ac:dyDescent="0.25">
      <c r="F1386" s="406">
        <f t="shared" si="100"/>
        <v>0</v>
      </c>
      <c r="G1386" s="399" t="str">
        <f t="shared" si="101"/>
        <v/>
      </c>
      <c r="H1386" s="400">
        <f t="shared" si="103"/>
        <v>1956458.97</v>
      </c>
      <c r="I1386" s="401">
        <f t="shared" si="104"/>
        <v>0</v>
      </c>
      <c r="J1386" s="400" t="str">
        <f t="shared" si="102"/>
        <v/>
      </c>
    </row>
    <row r="1387" spans="6:10" ht="19.5" customHeight="1" x14ac:dyDescent="0.25">
      <c r="F1387" s="406">
        <f t="shared" si="100"/>
        <v>0</v>
      </c>
      <c r="G1387" s="399" t="str">
        <f t="shared" si="101"/>
        <v/>
      </c>
      <c r="H1387" s="400">
        <f t="shared" si="103"/>
        <v>1956458.97</v>
      </c>
      <c r="I1387" s="401">
        <f t="shared" si="104"/>
        <v>0</v>
      </c>
      <c r="J1387" s="400" t="str">
        <f t="shared" si="102"/>
        <v/>
      </c>
    </row>
    <row r="1388" spans="6:10" ht="19.5" customHeight="1" x14ac:dyDescent="0.25">
      <c r="F1388" s="406">
        <f t="shared" si="100"/>
        <v>0</v>
      </c>
      <c r="G1388" s="399" t="str">
        <f t="shared" si="101"/>
        <v/>
      </c>
      <c r="H1388" s="400">
        <f t="shared" si="103"/>
        <v>1956458.97</v>
      </c>
      <c r="I1388" s="401">
        <f t="shared" si="104"/>
        <v>0</v>
      </c>
      <c r="J1388" s="400" t="str">
        <f t="shared" si="102"/>
        <v/>
      </c>
    </row>
    <row r="1389" spans="6:10" ht="19.5" customHeight="1" x14ac:dyDescent="0.25">
      <c r="F1389" s="406">
        <f t="shared" si="100"/>
        <v>0</v>
      </c>
      <c r="G1389" s="399" t="str">
        <f t="shared" si="101"/>
        <v/>
      </c>
      <c r="H1389" s="400">
        <f t="shared" si="103"/>
        <v>1956458.97</v>
      </c>
      <c r="I1389" s="401">
        <f t="shared" si="104"/>
        <v>0</v>
      </c>
      <c r="J1389" s="400" t="str">
        <f t="shared" si="102"/>
        <v/>
      </c>
    </row>
    <row r="1390" spans="6:10" ht="19.5" customHeight="1" x14ac:dyDescent="0.25">
      <c r="F1390" s="406">
        <f t="shared" si="100"/>
        <v>0</v>
      </c>
      <c r="G1390" s="399" t="str">
        <f t="shared" si="101"/>
        <v/>
      </c>
      <c r="H1390" s="400">
        <f t="shared" si="103"/>
        <v>1956458.97</v>
      </c>
      <c r="I1390" s="401">
        <f t="shared" si="104"/>
        <v>0</v>
      </c>
      <c r="J1390" s="400" t="str">
        <f t="shared" si="102"/>
        <v/>
      </c>
    </row>
    <row r="1391" spans="6:10" ht="19.5" customHeight="1" x14ac:dyDescent="0.25">
      <c r="F1391" s="406">
        <f t="shared" si="100"/>
        <v>0</v>
      </c>
      <c r="G1391" s="399" t="str">
        <f t="shared" si="101"/>
        <v/>
      </c>
      <c r="H1391" s="400">
        <f t="shared" si="103"/>
        <v>1956458.97</v>
      </c>
      <c r="I1391" s="401">
        <f t="shared" si="104"/>
        <v>0</v>
      </c>
      <c r="J1391" s="400" t="str">
        <f t="shared" si="102"/>
        <v/>
      </c>
    </row>
    <row r="1392" spans="6:10" ht="19.5" customHeight="1" x14ac:dyDescent="0.25">
      <c r="F1392" s="406">
        <f t="shared" si="100"/>
        <v>0</v>
      </c>
      <c r="G1392" s="399" t="str">
        <f t="shared" si="101"/>
        <v/>
      </c>
      <c r="H1392" s="400">
        <f t="shared" si="103"/>
        <v>1956458.97</v>
      </c>
      <c r="I1392" s="401">
        <f t="shared" si="104"/>
        <v>0</v>
      </c>
      <c r="J1392" s="400" t="str">
        <f t="shared" si="102"/>
        <v/>
      </c>
    </row>
    <row r="1393" spans="6:10" ht="19.5" customHeight="1" x14ac:dyDescent="0.25">
      <c r="F1393" s="406">
        <f t="shared" si="100"/>
        <v>0</v>
      </c>
      <c r="G1393" s="399" t="str">
        <f t="shared" si="101"/>
        <v/>
      </c>
      <c r="H1393" s="400">
        <f t="shared" si="103"/>
        <v>1956458.97</v>
      </c>
      <c r="I1393" s="401">
        <f t="shared" si="104"/>
        <v>0</v>
      </c>
      <c r="J1393" s="400" t="str">
        <f t="shared" si="102"/>
        <v/>
      </c>
    </row>
    <row r="1394" spans="6:10" ht="19.5" customHeight="1" x14ac:dyDescent="0.25">
      <c r="F1394" s="406">
        <f t="shared" si="100"/>
        <v>0</v>
      </c>
      <c r="G1394" s="399" t="str">
        <f t="shared" si="101"/>
        <v/>
      </c>
      <c r="H1394" s="400">
        <f t="shared" si="103"/>
        <v>1956458.97</v>
      </c>
      <c r="I1394" s="401">
        <f t="shared" si="104"/>
        <v>0</v>
      </c>
      <c r="J1394" s="400" t="str">
        <f t="shared" si="102"/>
        <v/>
      </c>
    </row>
    <row r="1395" spans="6:10" ht="19.5" customHeight="1" x14ac:dyDescent="0.25">
      <c r="F1395" s="406">
        <f t="shared" si="100"/>
        <v>0</v>
      </c>
      <c r="G1395" s="399" t="str">
        <f t="shared" si="101"/>
        <v/>
      </c>
      <c r="H1395" s="400">
        <f t="shared" si="103"/>
        <v>1956458.97</v>
      </c>
      <c r="I1395" s="401">
        <f t="shared" si="104"/>
        <v>0</v>
      </c>
      <c r="J1395" s="400" t="str">
        <f t="shared" si="102"/>
        <v/>
      </c>
    </row>
    <row r="1396" spans="6:10" ht="19.5" customHeight="1" x14ac:dyDescent="0.25">
      <c r="F1396" s="406">
        <f t="shared" si="100"/>
        <v>0</v>
      </c>
      <c r="G1396" s="399" t="str">
        <f t="shared" si="101"/>
        <v/>
      </c>
      <c r="H1396" s="400">
        <f t="shared" si="103"/>
        <v>1956458.97</v>
      </c>
      <c r="I1396" s="401">
        <f t="shared" si="104"/>
        <v>0</v>
      </c>
      <c r="J1396" s="400" t="str">
        <f t="shared" si="102"/>
        <v/>
      </c>
    </row>
    <row r="1397" spans="6:10" ht="19.5" customHeight="1" x14ac:dyDescent="0.25">
      <c r="F1397" s="406">
        <f t="shared" si="100"/>
        <v>0</v>
      </c>
      <c r="G1397" s="399" t="str">
        <f t="shared" si="101"/>
        <v/>
      </c>
      <c r="H1397" s="400">
        <f t="shared" si="103"/>
        <v>1956458.97</v>
      </c>
      <c r="I1397" s="401">
        <f t="shared" si="104"/>
        <v>0</v>
      </c>
      <c r="J1397" s="400" t="str">
        <f t="shared" si="102"/>
        <v/>
      </c>
    </row>
    <row r="1398" spans="6:10" ht="19.5" customHeight="1" x14ac:dyDescent="0.25">
      <c r="F1398" s="406">
        <f t="shared" si="100"/>
        <v>0</v>
      </c>
      <c r="G1398" s="399" t="str">
        <f t="shared" si="101"/>
        <v/>
      </c>
      <c r="H1398" s="400">
        <f t="shared" si="103"/>
        <v>1956458.97</v>
      </c>
      <c r="I1398" s="401">
        <f t="shared" si="104"/>
        <v>0</v>
      </c>
      <c r="J1398" s="400" t="str">
        <f t="shared" si="102"/>
        <v/>
      </c>
    </row>
    <row r="1399" spans="6:10" ht="19.5" customHeight="1" x14ac:dyDescent="0.25">
      <c r="F1399" s="406">
        <f t="shared" si="100"/>
        <v>0</v>
      </c>
      <c r="G1399" s="399" t="str">
        <f t="shared" si="101"/>
        <v/>
      </c>
      <c r="H1399" s="400">
        <f t="shared" si="103"/>
        <v>1956458.97</v>
      </c>
      <c r="I1399" s="401">
        <f t="shared" si="104"/>
        <v>0</v>
      </c>
      <c r="J1399" s="400" t="str">
        <f t="shared" si="102"/>
        <v/>
      </c>
    </row>
    <row r="1400" spans="6:10" ht="19.5" customHeight="1" x14ac:dyDescent="0.25">
      <c r="F1400" s="406">
        <f t="shared" si="100"/>
        <v>0</v>
      </c>
      <c r="G1400" s="399" t="str">
        <f t="shared" si="101"/>
        <v/>
      </c>
      <c r="H1400" s="400">
        <f t="shared" si="103"/>
        <v>1956458.97</v>
      </c>
      <c r="I1400" s="401">
        <f t="shared" si="104"/>
        <v>0</v>
      </c>
      <c r="J1400" s="400" t="str">
        <f t="shared" si="102"/>
        <v/>
      </c>
    </row>
    <row r="1401" spans="6:10" ht="19.5" customHeight="1" x14ac:dyDescent="0.25">
      <c r="F1401" s="406">
        <f t="shared" si="100"/>
        <v>0</v>
      </c>
      <c r="G1401" s="399" t="str">
        <f t="shared" si="101"/>
        <v/>
      </c>
      <c r="H1401" s="400">
        <f t="shared" si="103"/>
        <v>1956458.97</v>
      </c>
      <c r="I1401" s="401">
        <f t="shared" si="104"/>
        <v>0</v>
      </c>
      <c r="J1401" s="400" t="str">
        <f t="shared" si="102"/>
        <v/>
      </c>
    </row>
    <row r="1402" spans="6:10" ht="19.5" customHeight="1" x14ac:dyDescent="0.25">
      <c r="F1402" s="406">
        <f t="shared" si="100"/>
        <v>0</v>
      </c>
      <c r="G1402" s="399" t="str">
        <f t="shared" si="101"/>
        <v/>
      </c>
      <c r="H1402" s="400">
        <f t="shared" si="103"/>
        <v>1956458.97</v>
      </c>
      <c r="I1402" s="401">
        <f t="shared" si="104"/>
        <v>0</v>
      </c>
      <c r="J1402" s="400" t="str">
        <f t="shared" si="102"/>
        <v/>
      </c>
    </row>
    <row r="1403" spans="6:10" ht="19.5" customHeight="1" x14ac:dyDescent="0.25">
      <c r="F1403" s="406">
        <f t="shared" si="100"/>
        <v>0</v>
      </c>
      <c r="G1403" s="399" t="str">
        <f t="shared" si="101"/>
        <v/>
      </c>
      <c r="H1403" s="400">
        <f t="shared" si="103"/>
        <v>1956458.97</v>
      </c>
      <c r="I1403" s="401">
        <f t="shared" si="104"/>
        <v>0</v>
      </c>
      <c r="J1403" s="400" t="str">
        <f t="shared" si="102"/>
        <v/>
      </c>
    </row>
    <row r="1404" spans="6:10" ht="19.5" customHeight="1" x14ac:dyDescent="0.25">
      <c r="F1404" s="406">
        <f t="shared" si="100"/>
        <v>0</v>
      </c>
      <c r="G1404" s="399" t="str">
        <f t="shared" si="101"/>
        <v/>
      </c>
      <c r="H1404" s="400">
        <f t="shared" si="103"/>
        <v>1956458.97</v>
      </c>
      <c r="I1404" s="401">
        <f t="shared" si="104"/>
        <v>0</v>
      </c>
      <c r="J1404" s="400" t="str">
        <f t="shared" si="102"/>
        <v/>
      </c>
    </row>
    <row r="1405" spans="6:10" ht="19.5" customHeight="1" x14ac:dyDescent="0.25">
      <c r="F1405" s="406">
        <f t="shared" si="100"/>
        <v>0</v>
      </c>
      <c r="G1405" s="399" t="str">
        <f t="shared" si="101"/>
        <v/>
      </c>
      <c r="H1405" s="400">
        <f t="shared" si="103"/>
        <v>1956458.97</v>
      </c>
      <c r="I1405" s="401">
        <f t="shared" si="104"/>
        <v>0</v>
      </c>
      <c r="J1405" s="400" t="str">
        <f t="shared" si="102"/>
        <v/>
      </c>
    </row>
    <row r="1406" spans="6:10" ht="19.5" customHeight="1" x14ac:dyDescent="0.25">
      <c r="F1406" s="406">
        <f t="shared" si="100"/>
        <v>0</v>
      </c>
      <c r="G1406" s="399" t="str">
        <f t="shared" si="101"/>
        <v/>
      </c>
      <c r="H1406" s="400">
        <f t="shared" si="103"/>
        <v>1956458.97</v>
      </c>
      <c r="I1406" s="401">
        <f t="shared" si="104"/>
        <v>0</v>
      </c>
      <c r="J1406" s="400" t="str">
        <f t="shared" si="102"/>
        <v/>
      </c>
    </row>
    <row r="1407" spans="6:10" ht="19.5" customHeight="1" x14ac:dyDescent="0.25">
      <c r="F1407" s="406">
        <f t="shared" si="100"/>
        <v>0</v>
      </c>
      <c r="G1407" s="399" t="str">
        <f t="shared" si="101"/>
        <v/>
      </c>
      <c r="H1407" s="400">
        <f t="shared" si="103"/>
        <v>1956458.97</v>
      </c>
      <c r="I1407" s="401">
        <f t="shared" si="104"/>
        <v>0</v>
      </c>
      <c r="J1407" s="400" t="str">
        <f t="shared" si="102"/>
        <v/>
      </c>
    </row>
    <row r="1408" spans="6:10" ht="19.5" customHeight="1" x14ac:dyDescent="0.25">
      <c r="F1408" s="406">
        <f t="shared" si="100"/>
        <v>0</v>
      </c>
      <c r="G1408" s="399" t="str">
        <f t="shared" si="101"/>
        <v/>
      </c>
      <c r="H1408" s="400">
        <f t="shared" si="103"/>
        <v>1956458.97</v>
      </c>
      <c r="I1408" s="401">
        <f t="shared" si="104"/>
        <v>0</v>
      </c>
      <c r="J1408" s="400" t="str">
        <f t="shared" si="102"/>
        <v/>
      </c>
    </row>
    <row r="1409" spans="6:10" ht="19.5" customHeight="1" x14ac:dyDescent="0.25">
      <c r="F1409" s="406">
        <f t="shared" si="100"/>
        <v>0</v>
      </c>
      <c r="G1409" s="399" t="str">
        <f t="shared" si="101"/>
        <v/>
      </c>
      <c r="H1409" s="400">
        <f t="shared" si="103"/>
        <v>1956458.97</v>
      </c>
      <c r="I1409" s="401">
        <f t="shared" si="104"/>
        <v>0</v>
      </c>
      <c r="J1409" s="400" t="str">
        <f t="shared" si="102"/>
        <v/>
      </c>
    </row>
    <row r="1410" spans="6:10" ht="19.5" customHeight="1" x14ac:dyDescent="0.25">
      <c r="F1410" s="406">
        <f t="shared" si="100"/>
        <v>0</v>
      </c>
      <c r="G1410" s="399" t="str">
        <f t="shared" si="101"/>
        <v/>
      </c>
      <c r="H1410" s="400">
        <f t="shared" si="103"/>
        <v>1956458.97</v>
      </c>
      <c r="I1410" s="401">
        <f t="shared" si="104"/>
        <v>0</v>
      </c>
      <c r="J1410" s="400" t="str">
        <f t="shared" si="102"/>
        <v/>
      </c>
    </row>
    <row r="1411" spans="6:10" ht="19.5" customHeight="1" x14ac:dyDescent="0.25">
      <c r="F1411" s="406">
        <f t="shared" si="100"/>
        <v>0</v>
      </c>
      <c r="G1411" s="399" t="str">
        <f t="shared" si="101"/>
        <v/>
      </c>
      <c r="H1411" s="400">
        <f t="shared" si="103"/>
        <v>1956458.97</v>
      </c>
      <c r="I1411" s="401">
        <f t="shared" si="104"/>
        <v>0</v>
      </c>
      <c r="J1411" s="400" t="str">
        <f t="shared" si="102"/>
        <v/>
      </c>
    </row>
    <row r="1412" spans="6:10" ht="19.5" customHeight="1" x14ac:dyDescent="0.25">
      <c r="F1412" s="406">
        <f t="shared" si="100"/>
        <v>0</v>
      </c>
      <c r="G1412" s="399" t="str">
        <f t="shared" si="101"/>
        <v/>
      </c>
      <c r="H1412" s="400">
        <f t="shared" si="103"/>
        <v>1956458.97</v>
      </c>
      <c r="I1412" s="401">
        <f t="shared" si="104"/>
        <v>0</v>
      </c>
      <c r="J1412" s="400" t="str">
        <f t="shared" si="102"/>
        <v/>
      </c>
    </row>
    <row r="1413" spans="6:10" ht="19.5" customHeight="1" x14ac:dyDescent="0.25">
      <c r="F1413" s="406">
        <f t="shared" si="100"/>
        <v>0</v>
      </c>
      <c r="G1413" s="399" t="str">
        <f t="shared" si="101"/>
        <v/>
      </c>
      <c r="H1413" s="400">
        <f t="shared" si="103"/>
        <v>1956458.97</v>
      </c>
      <c r="I1413" s="401">
        <f t="shared" si="104"/>
        <v>0</v>
      </c>
      <c r="J1413" s="400" t="str">
        <f t="shared" si="102"/>
        <v/>
      </c>
    </row>
    <row r="1414" spans="6:10" ht="19.5" customHeight="1" x14ac:dyDescent="0.25">
      <c r="F1414" s="406">
        <f t="shared" si="100"/>
        <v>0</v>
      </c>
      <c r="G1414" s="399" t="str">
        <f t="shared" si="101"/>
        <v/>
      </c>
      <c r="H1414" s="400">
        <f t="shared" si="103"/>
        <v>1956458.97</v>
      </c>
      <c r="I1414" s="401">
        <f t="shared" si="104"/>
        <v>0</v>
      </c>
      <c r="J1414" s="400" t="str">
        <f t="shared" si="102"/>
        <v/>
      </c>
    </row>
    <row r="1415" spans="6:10" ht="19.5" customHeight="1" x14ac:dyDescent="0.25">
      <c r="F1415" s="406">
        <f t="shared" si="100"/>
        <v>0</v>
      </c>
      <c r="G1415" s="399" t="str">
        <f t="shared" si="101"/>
        <v/>
      </c>
      <c r="H1415" s="400">
        <f t="shared" si="103"/>
        <v>1956458.97</v>
      </c>
      <c r="I1415" s="401">
        <f t="shared" si="104"/>
        <v>0</v>
      </c>
      <c r="J1415" s="400" t="str">
        <f t="shared" si="102"/>
        <v/>
      </c>
    </row>
    <row r="1416" spans="6:10" ht="19.5" customHeight="1" x14ac:dyDescent="0.25">
      <c r="F1416" s="406">
        <f t="shared" si="100"/>
        <v>0</v>
      </c>
      <c r="G1416" s="399" t="str">
        <f t="shared" si="101"/>
        <v/>
      </c>
      <c r="H1416" s="400">
        <f t="shared" si="103"/>
        <v>1956458.97</v>
      </c>
      <c r="I1416" s="401">
        <f t="shared" si="104"/>
        <v>0</v>
      </c>
      <c r="J1416" s="400" t="str">
        <f t="shared" si="102"/>
        <v/>
      </c>
    </row>
    <row r="1417" spans="6:10" ht="19.5" customHeight="1" x14ac:dyDescent="0.25">
      <c r="F1417" s="406">
        <f t="shared" si="100"/>
        <v>0</v>
      </c>
      <c r="G1417" s="399" t="str">
        <f t="shared" si="101"/>
        <v/>
      </c>
      <c r="H1417" s="400">
        <f t="shared" si="103"/>
        <v>1956458.97</v>
      </c>
      <c r="I1417" s="401">
        <f t="shared" si="104"/>
        <v>0</v>
      </c>
      <c r="J1417" s="400" t="str">
        <f t="shared" si="102"/>
        <v/>
      </c>
    </row>
    <row r="1418" spans="6:10" ht="19.5" customHeight="1" x14ac:dyDescent="0.25">
      <c r="F1418" s="406">
        <f t="shared" ref="F1418:F1481" si="105">IF(E1418&gt;$C$4*1000,"Выборка",0)</f>
        <v>0</v>
      </c>
      <c r="G1418" s="399" t="str">
        <f t="shared" ref="G1418:G1481" si="106">IF(F1418=0,"",E1418)</f>
        <v/>
      </c>
      <c r="H1418" s="400">
        <f t="shared" si="103"/>
        <v>1956458.97</v>
      </c>
      <c r="I1418" s="401">
        <f t="shared" si="104"/>
        <v>0</v>
      </c>
      <c r="J1418" s="400" t="str">
        <f t="shared" ref="J1418:J1481" si="107">IF(I1418=0,"",E1418)</f>
        <v/>
      </c>
    </row>
    <row r="1419" spans="6:10" ht="19.5" customHeight="1" x14ac:dyDescent="0.25">
      <c r="F1419" s="406">
        <f t="shared" si="105"/>
        <v>0</v>
      </c>
      <c r="G1419" s="399" t="str">
        <f t="shared" si="106"/>
        <v/>
      </c>
      <c r="H1419" s="400">
        <f t="shared" ref="H1419:H1482" si="108">IF(F1419=0,IF((I1418=0)*AND(F1418=0),H1418+E1419,IF((F1418&lt;&gt;0)*AND((H1418&lt;=$E$17)),H1418+E1419,E1419)),H1418)</f>
        <v>1956458.97</v>
      </c>
      <c r="I1419" s="401">
        <f t="shared" ref="I1419:I1482" si="109">IF((H1419&gt;$E$17)*AND(F1419=0),"Выборка",0)</f>
        <v>0</v>
      </c>
      <c r="J1419" s="400" t="str">
        <f t="shared" si="107"/>
        <v/>
      </c>
    </row>
    <row r="1420" spans="6:10" ht="19.5" customHeight="1" x14ac:dyDescent="0.25">
      <c r="F1420" s="406">
        <f t="shared" si="105"/>
        <v>0</v>
      </c>
      <c r="G1420" s="399" t="str">
        <f t="shared" si="106"/>
        <v/>
      </c>
      <c r="H1420" s="400">
        <f t="shared" si="108"/>
        <v>1956458.97</v>
      </c>
      <c r="I1420" s="401">
        <f t="shared" si="109"/>
        <v>0</v>
      </c>
      <c r="J1420" s="400" t="str">
        <f t="shared" si="107"/>
        <v/>
      </c>
    </row>
    <row r="1421" spans="6:10" ht="19.5" customHeight="1" x14ac:dyDescent="0.25">
      <c r="F1421" s="406">
        <f t="shared" si="105"/>
        <v>0</v>
      </c>
      <c r="G1421" s="399" t="str">
        <f t="shared" si="106"/>
        <v/>
      </c>
      <c r="H1421" s="400">
        <f t="shared" si="108"/>
        <v>1956458.97</v>
      </c>
      <c r="I1421" s="401">
        <f t="shared" si="109"/>
        <v>0</v>
      </c>
      <c r="J1421" s="400" t="str">
        <f t="shared" si="107"/>
        <v/>
      </c>
    </row>
    <row r="1422" spans="6:10" ht="19.5" customHeight="1" x14ac:dyDescent="0.25">
      <c r="F1422" s="406">
        <f t="shared" si="105"/>
        <v>0</v>
      </c>
      <c r="G1422" s="399" t="str">
        <f t="shared" si="106"/>
        <v/>
      </c>
      <c r="H1422" s="400">
        <f t="shared" si="108"/>
        <v>1956458.97</v>
      </c>
      <c r="I1422" s="401">
        <f t="shared" si="109"/>
        <v>0</v>
      </c>
      <c r="J1422" s="400" t="str">
        <f t="shared" si="107"/>
        <v/>
      </c>
    </row>
    <row r="1423" spans="6:10" ht="19.5" customHeight="1" x14ac:dyDescent="0.25">
      <c r="F1423" s="406">
        <f t="shared" si="105"/>
        <v>0</v>
      </c>
      <c r="G1423" s="399" t="str">
        <f t="shared" si="106"/>
        <v/>
      </c>
      <c r="H1423" s="400">
        <f t="shared" si="108"/>
        <v>1956458.97</v>
      </c>
      <c r="I1423" s="401">
        <f t="shared" si="109"/>
        <v>0</v>
      </c>
      <c r="J1423" s="400" t="str">
        <f t="shared" si="107"/>
        <v/>
      </c>
    </row>
    <row r="1424" spans="6:10" ht="19.5" customHeight="1" x14ac:dyDescent="0.25">
      <c r="F1424" s="406">
        <f t="shared" si="105"/>
        <v>0</v>
      </c>
      <c r="G1424" s="399" t="str">
        <f t="shared" si="106"/>
        <v/>
      </c>
      <c r="H1424" s="400">
        <f t="shared" si="108"/>
        <v>1956458.97</v>
      </c>
      <c r="I1424" s="401">
        <f t="shared" si="109"/>
        <v>0</v>
      </c>
      <c r="J1424" s="400" t="str">
        <f t="shared" si="107"/>
        <v/>
      </c>
    </row>
    <row r="1425" spans="6:10" ht="19.5" customHeight="1" x14ac:dyDescent="0.25">
      <c r="F1425" s="406">
        <f t="shared" si="105"/>
        <v>0</v>
      </c>
      <c r="G1425" s="399" t="str">
        <f t="shared" si="106"/>
        <v/>
      </c>
      <c r="H1425" s="400">
        <f t="shared" si="108"/>
        <v>1956458.97</v>
      </c>
      <c r="I1425" s="401">
        <f t="shared" si="109"/>
        <v>0</v>
      </c>
      <c r="J1425" s="400" t="str">
        <f t="shared" si="107"/>
        <v/>
      </c>
    </row>
    <row r="1426" spans="6:10" ht="19.5" customHeight="1" x14ac:dyDescent="0.25">
      <c r="F1426" s="406">
        <f t="shared" si="105"/>
        <v>0</v>
      </c>
      <c r="G1426" s="399" t="str">
        <f t="shared" si="106"/>
        <v/>
      </c>
      <c r="H1426" s="400">
        <f t="shared" si="108"/>
        <v>1956458.97</v>
      </c>
      <c r="I1426" s="401">
        <f t="shared" si="109"/>
        <v>0</v>
      </c>
      <c r="J1426" s="400" t="str">
        <f t="shared" si="107"/>
        <v/>
      </c>
    </row>
    <row r="1427" spans="6:10" ht="19.5" customHeight="1" x14ac:dyDescent="0.25">
      <c r="F1427" s="406">
        <f t="shared" si="105"/>
        <v>0</v>
      </c>
      <c r="G1427" s="399" t="str">
        <f t="shared" si="106"/>
        <v/>
      </c>
      <c r="H1427" s="400">
        <f t="shared" si="108"/>
        <v>1956458.97</v>
      </c>
      <c r="I1427" s="401">
        <f t="shared" si="109"/>
        <v>0</v>
      </c>
      <c r="J1427" s="400" t="str">
        <f t="shared" si="107"/>
        <v/>
      </c>
    </row>
    <row r="1428" spans="6:10" ht="19.5" customHeight="1" x14ac:dyDescent="0.25">
      <c r="F1428" s="406">
        <f t="shared" si="105"/>
        <v>0</v>
      </c>
      <c r="G1428" s="399" t="str">
        <f t="shared" si="106"/>
        <v/>
      </c>
      <c r="H1428" s="400">
        <f t="shared" si="108"/>
        <v>1956458.97</v>
      </c>
      <c r="I1428" s="401">
        <f t="shared" si="109"/>
        <v>0</v>
      </c>
      <c r="J1428" s="400" t="str">
        <f t="shared" si="107"/>
        <v/>
      </c>
    </row>
    <row r="1429" spans="6:10" ht="19.5" customHeight="1" x14ac:dyDescent="0.25">
      <c r="F1429" s="406">
        <f t="shared" si="105"/>
        <v>0</v>
      </c>
      <c r="G1429" s="399" t="str">
        <f t="shared" si="106"/>
        <v/>
      </c>
      <c r="H1429" s="400">
        <f t="shared" si="108"/>
        <v>1956458.97</v>
      </c>
      <c r="I1429" s="401">
        <f t="shared" si="109"/>
        <v>0</v>
      </c>
      <c r="J1429" s="400" t="str">
        <f t="shared" si="107"/>
        <v/>
      </c>
    </row>
    <row r="1430" spans="6:10" ht="19.5" customHeight="1" x14ac:dyDescent="0.25">
      <c r="F1430" s="406">
        <f t="shared" si="105"/>
        <v>0</v>
      </c>
      <c r="G1430" s="399" t="str">
        <f t="shared" si="106"/>
        <v/>
      </c>
      <c r="H1430" s="400">
        <f t="shared" si="108"/>
        <v>1956458.97</v>
      </c>
      <c r="I1430" s="401">
        <f t="shared" si="109"/>
        <v>0</v>
      </c>
      <c r="J1430" s="400" t="str">
        <f t="shared" si="107"/>
        <v/>
      </c>
    </row>
    <row r="1431" spans="6:10" ht="19.5" customHeight="1" x14ac:dyDescent="0.25">
      <c r="F1431" s="406">
        <f t="shared" si="105"/>
        <v>0</v>
      </c>
      <c r="G1431" s="399" t="str">
        <f t="shared" si="106"/>
        <v/>
      </c>
      <c r="H1431" s="400">
        <f t="shared" si="108"/>
        <v>1956458.97</v>
      </c>
      <c r="I1431" s="401">
        <f t="shared" si="109"/>
        <v>0</v>
      </c>
      <c r="J1431" s="400" t="str">
        <f t="shared" si="107"/>
        <v/>
      </c>
    </row>
    <row r="1432" spans="6:10" ht="19.5" customHeight="1" x14ac:dyDescent="0.25">
      <c r="F1432" s="406">
        <f t="shared" si="105"/>
        <v>0</v>
      </c>
      <c r="G1432" s="399" t="str">
        <f t="shared" si="106"/>
        <v/>
      </c>
      <c r="H1432" s="400">
        <f t="shared" si="108"/>
        <v>1956458.97</v>
      </c>
      <c r="I1432" s="401">
        <f t="shared" si="109"/>
        <v>0</v>
      </c>
      <c r="J1432" s="400" t="str">
        <f t="shared" si="107"/>
        <v/>
      </c>
    </row>
    <row r="1433" spans="6:10" ht="19.5" customHeight="1" x14ac:dyDescent="0.25">
      <c r="F1433" s="406">
        <f t="shared" si="105"/>
        <v>0</v>
      </c>
      <c r="G1433" s="399" t="str">
        <f t="shared" si="106"/>
        <v/>
      </c>
      <c r="H1433" s="400">
        <f t="shared" si="108"/>
        <v>1956458.97</v>
      </c>
      <c r="I1433" s="401">
        <f t="shared" si="109"/>
        <v>0</v>
      </c>
      <c r="J1433" s="400" t="str">
        <f t="shared" si="107"/>
        <v/>
      </c>
    </row>
    <row r="1434" spans="6:10" ht="19.5" customHeight="1" x14ac:dyDescent="0.25">
      <c r="F1434" s="406">
        <f t="shared" si="105"/>
        <v>0</v>
      </c>
      <c r="G1434" s="399" t="str">
        <f t="shared" si="106"/>
        <v/>
      </c>
      <c r="H1434" s="400">
        <f t="shared" si="108"/>
        <v>1956458.97</v>
      </c>
      <c r="I1434" s="401">
        <f t="shared" si="109"/>
        <v>0</v>
      </c>
      <c r="J1434" s="400" t="str">
        <f t="shared" si="107"/>
        <v/>
      </c>
    </row>
    <row r="1435" spans="6:10" ht="19.5" customHeight="1" x14ac:dyDescent="0.25">
      <c r="F1435" s="406">
        <f t="shared" si="105"/>
        <v>0</v>
      </c>
      <c r="G1435" s="399" t="str">
        <f t="shared" si="106"/>
        <v/>
      </c>
      <c r="H1435" s="400">
        <f t="shared" si="108"/>
        <v>1956458.97</v>
      </c>
      <c r="I1435" s="401">
        <f t="shared" si="109"/>
        <v>0</v>
      </c>
      <c r="J1435" s="400" t="str">
        <f t="shared" si="107"/>
        <v/>
      </c>
    </row>
    <row r="1436" spans="6:10" ht="19.5" customHeight="1" x14ac:dyDescent="0.25">
      <c r="F1436" s="406">
        <f t="shared" si="105"/>
        <v>0</v>
      </c>
      <c r="G1436" s="399" t="str">
        <f t="shared" si="106"/>
        <v/>
      </c>
      <c r="H1436" s="400">
        <f t="shared" si="108"/>
        <v>1956458.97</v>
      </c>
      <c r="I1436" s="401">
        <f t="shared" si="109"/>
        <v>0</v>
      </c>
      <c r="J1436" s="400" t="str">
        <f t="shared" si="107"/>
        <v/>
      </c>
    </row>
    <row r="1437" spans="6:10" ht="19.5" customHeight="1" x14ac:dyDescent="0.25">
      <c r="F1437" s="406">
        <f t="shared" si="105"/>
        <v>0</v>
      </c>
      <c r="G1437" s="399" t="str">
        <f t="shared" si="106"/>
        <v/>
      </c>
      <c r="H1437" s="400">
        <f t="shared" si="108"/>
        <v>1956458.97</v>
      </c>
      <c r="I1437" s="401">
        <f t="shared" si="109"/>
        <v>0</v>
      </c>
      <c r="J1437" s="400" t="str">
        <f t="shared" si="107"/>
        <v/>
      </c>
    </row>
    <row r="1438" spans="6:10" ht="19.5" customHeight="1" x14ac:dyDescent="0.25">
      <c r="F1438" s="406">
        <f t="shared" si="105"/>
        <v>0</v>
      </c>
      <c r="G1438" s="399" t="str">
        <f t="shared" si="106"/>
        <v/>
      </c>
      <c r="H1438" s="400">
        <f t="shared" si="108"/>
        <v>1956458.97</v>
      </c>
      <c r="I1438" s="401">
        <f t="shared" si="109"/>
        <v>0</v>
      </c>
      <c r="J1438" s="400" t="str">
        <f t="shared" si="107"/>
        <v/>
      </c>
    </row>
    <row r="1439" spans="6:10" ht="19.5" customHeight="1" x14ac:dyDescent="0.25">
      <c r="F1439" s="406">
        <f t="shared" si="105"/>
        <v>0</v>
      </c>
      <c r="G1439" s="399" t="str">
        <f t="shared" si="106"/>
        <v/>
      </c>
      <c r="H1439" s="400">
        <f t="shared" si="108"/>
        <v>1956458.97</v>
      </c>
      <c r="I1439" s="401">
        <f t="shared" si="109"/>
        <v>0</v>
      </c>
      <c r="J1439" s="400" t="str">
        <f t="shared" si="107"/>
        <v/>
      </c>
    </row>
    <row r="1440" spans="6:10" ht="19.5" customHeight="1" x14ac:dyDescent="0.25">
      <c r="F1440" s="406">
        <f t="shared" si="105"/>
        <v>0</v>
      </c>
      <c r="G1440" s="399" t="str">
        <f t="shared" si="106"/>
        <v/>
      </c>
      <c r="H1440" s="400">
        <f t="shared" si="108"/>
        <v>1956458.97</v>
      </c>
      <c r="I1440" s="401">
        <f t="shared" si="109"/>
        <v>0</v>
      </c>
      <c r="J1440" s="400" t="str">
        <f t="shared" si="107"/>
        <v/>
      </c>
    </row>
    <row r="1441" spans="6:10" ht="19.5" customHeight="1" x14ac:dyDescent="0.25">
      <c r="F1441" s="406">
        <f t="shared" si="105"/>
        <v>0</v>
      </c>
      <c r="G1441" s="399" t="str">
        <f t="shared" si="106"/>
        <v/>
      </c>
      <c r="H1441" s="400">
        <f t="shared" si="108"/>
        <v>1956458.97</v>
      </c>
      <c r="I1441" s="401">
        <f t="shared" si="109"/>
        <v>0</v>
      </c>
      <c r="J1441" s="400" t="str">
        <f t="shared" si="107"/>
        <v/>
      </c>
    </row>
    <row r="1442" spans="6:10" ht="19.5" customHeight="1" x14ac:dyDescent="0.25">
      <c r="F1442" s="406">
        <f t="shared" si="105"/>
        <v>0</v>
      </c>
      <c r="G1442" s="399" t="str">
        <f t="shared" si="106"/>
        <v/>
      </c>
      <c r="H1442" s="400">
        <f t="shared" si="108"/>
        <v>1956458.97</v>
      </c>
      <c r="I1442" s="401">
        <f t="shared" si="109"/>
        <v>0</v>
      </c>
      <c r="J1442" s="400" t="str">
        <f t="shared" si="107"/>
        <v/>
      </c>
    </row>
    <row r="1443" spans="6:10" ht="19.5" customHeight="1" x14ac:dyDescent="0.25">
      <c r="F1443" s="406">
        <f t="shared" si="105"/>
        <v>0</v>
      </c>
      <c r="G1443" s="399" t="str">
        <f t="shared" si="106"/>
        <v/>
      </c>
      <c r="H1443" s="400">
        <f t="shared" si="108"/>
        <v>1956458.97</v>
      </c>
      <c r="I1443" s="401">
        <f t="shared" si="109"/>
        <v>0</v>
      </c>
      <c r="J1443" s="400" t="str">
        <f t="shared" si="107"/>
        <v/>
      </c>
    </row>
    <row r="1444" spans="6:10" ht="19.5" customHeight="1" x14ac:dyDescent="0.25">
      <c r="F1444" s="406">
        <f t="shared" si="105"/>
        <v>0</v>
      </c>
      <c r="G1444" s="399" t="str">
        <f t="shared" si="106"/>
        <v/>
      </c>
      <c r="H1444" s="400">
        <f t="shared" si="108"/>
        <v>1956458.97</v>
      </c>
      <c r="I1444" s="401">
        <f t="shared" si="109"/>
        <v>0</v>
      </c>
      <c r="J1444" s="400" t="str">
        <f t="shared" si="107"/>
        <v/>
      </c>
    </row>
    <row r="1445" spans="6:10" ht="19.5" customHeight="1" x14ac:dyDescent="0.25">
      <c r="F1445" s="406">
        <f t="shared" si="105"/>
        <v>0</v>
      </c>
      <c r="G1445" s="399" t="str">
        <f t="shared" si="106"/>
        <v/>
      </c>
      <c r="H1445" s="400">
        <f t="shared" si="108"/>
        <v>1956458.97</v>
      </c>
      <c r="I1445" s="401">
        <f t="shared" si="109"/>
        <v>0</v>
      </c>
      <c r="J1445" s="400" t="str">
        <f t="shared" si="107"/>
        <v/>
      </c>
    </row>
    <row r="1446" spans="6:10" ht="19.5" customHeight="1" x14ac:dyDescent="0.25">
      <c r="F1446" s="406">
        <f t="shared" si="105"/>
        <v>0</v>
      </c>
      <c r="G1446" s="399" t="str">
        <f t="shared" si="106"/>
        <v/>
      </c>
      <c r="H1446" s="400">
        <f t="shared" si="108"/>
        <v>1956458.97</v>
      </c>
      <c r="I1446" s="401">
        <f t="shared" si="109"/>
        <v>0</v>
      </c>
      <c r="J1446" s="400" t="str">
        <f t="shared" si="107"/>
        <v/>
      </c>
    </row>
    <row r="1447" spans="6:10" ht="19.5" customHeight="1" x14ac:dyDescent="0.25">
      <c r="F1447" s="406">
        <f t="shared" si="105"/>
        <v>0</v>
      </c>
      <c r="G1447" s="399" t="str">
        <f t="shared" si="106"/>
        <v/>
      </c>
      <c r="H1447" s="400">
        <f t="shared" si="108"/>
        <v>1956458.97</v>
      </c>
      <c r="I1447" s="401">
        <f t="shared" si="109"/>
        <v>0</v>
      </c>
      <c r="J1447" s="400" t="str">
        <f t="shared" si="107"/>
        <v/>
      </c>
    </row>
    <row r="1448" spans="6:10" ht="19.5" customHeight="1" x14ac:dyDescent="0.25">
      <c r="F1448" s="406">
        <f t="shared" si="105"/>
        <v>0</v>
      </c>
      <c r="G1448" s="399" t="str">
        <f t="shared" si="106"/>
        <v/>
      </c>
      <c r="H1448" s="400">
        <f t="shared" si="108"/>
        <v>1956458.97</v>
      </c>
      <c r="I1448" s="401">
        <f t="shared" si="109"/>
        <v>0</v>
      </c>
      <c r="J1448" s="400" t="str">
        <f t="shared" si="107"/>
        <v/>
      </c>
    </row>
    <row r="1449" spans="6:10" ht="19.5" customHeight="1" x14ac:dyDescent="0.25">
      <c r="F1449" s="406">
        <f t="shared" si="105"/>
        <v>0</v>
      </c>
      <c r="G1449" s="399" t="str">
        <f t="shared" si="106"/>
        <v/>
      </c>
      <c r="H1449" s="400">
        <f t="shared" si="108"/>
        <v>1956458.97</v>
      </c>
      <c r="I1449" s="401">
        <f t="shared" si="109"/>
        <v>0</v>
      </c>
      <c r="J1449" s="400" t="str">
        <f t="shared" si="107"/>
        <v/>
      </c>
    </row>
    <row r="1450" spans="6:10" ht="19.5" customHeight="1" x14ac:dyDescent="0.25">
      <c r="F1450" s="406">
        <f t="shared" si="105"/>
        <v>0</v>
      </c>
      <c r="G1450" s="399" t="str">
        <f t="shared" si="106"/>
        <v/>
      </c>
      <c r="H1450" s="400">
        <f t="shared" si="108"/>
        <v>1956458.97</v>
      </c>
      <c r="I1450" s="401">
        <f t="shared" si="109"/>
        <v>0</v>
      </c>
      <c r="J1450" s="400" t="str">
        <f t="shared" si="107"/>
        <v/>
      </c>
    </row>
    <row r="1451" spans="6:10" ht="19.5" customHeight="1" x14ac:dyDescent="0.25">
      <c r="F1451" s="406">
        <f t="shared" si="105"/>
        <v>0</v>
      </c>
      <c r="G1451" s="399" t="str">
        <f t="shared" si="106"/>
        <v/>
      </c>
      <c r="H1451" s="400">
        <f t="shared" si="108"/>
        <v>1956458.97</v>
      </c>
      <c r="I1451" s="401">
        <f t="shared" si="109"/>
        <v>0</v>
      </c>
      <c r="J1451" s="400" t="str">
        <f t="shared" si="107"/>
        <v/>
      </c>
    </row>
    <row r="1452" spans="6:10" ht="19.5" customHeight="1" x14ac:dyDescent="0.25">
      <c r="F1452" s="406">
        <f t="shared" si="105"/>
        <v>0</v>
      </c>
      <c r="G1452" s="399" t="str">
        <f t="shared" si="106"/>
        <v/>
      </c>
      <c r="H1452" s="400">
        <f t="shared" si="108"/>
        <v>1956458.97</v>
      </c>
      <c r="I1452" s="401">
        <f t="shared" si="109"/>
        <v>0</v>
      </c>
      <c r="J1452" s="400" t="str">
        <f t="shared" si="107"/>
        <v/>
      </c>
    </row>
    <row r="1453" spans="6:10" ht="19.5" customHeight="1" x14ac:dyDescent="0.25">
      <c r="F1453" s="406">
        <f t="shared" si="105"/>
        <v>0</v>
      </c>
      <c r="G1453" s="399" t="str">
        <f t="shared" si="106"/>
        <v/>
      </c>
      <c r="H1453" s="400">
        <f t="shared" si="108"/>
        <v>1956458.97</v>
      </c>
      <c r="I1453" s="401">
        <f t="shared" si="109"/>
        <v>0</v>
      </c>
      <c r="J1453" s="400" t="str">
        <f t="shared" si="107"/>
        <v/>
      </c>
    </row>
    <row r="1454" spans="6:10" ht="19.5" customHeight="1" x14ac:dyDescent="0.25">
      <c r="F1454" s="406">
        <f t="shared" si="105"/>
        <v>0</v>
      </c>
      <c r="G1454" s="399" t="str">
        <f t="shared" si="106"/>
        <v/>
      </c>
      <c r="H1454" s="400">
        <f t="shared" si="108"/>
        <v>1956458.97</v>
      </c>
      <c r="I1454" s="401">
        <f t="shared" si="109"/>
        <v>0</v>
      </c>
      <c r="J1454" s="400" t="str">
        <f t="shared" si="107"/>
        <v/>
      </c>
    </row>
    <row r="1455" spans="6:10" ht="19.5" customHeight="1" x14ac:dyDescent="0.25">
      <c r="F1455" s="406">
        <f t="shared" si="105"/>
        <v>0</v>
      </c>
      <c r="G1455" s="399" t="str">
        <f t="shared" si="106"/>
        <v/>
      </c>
      <c r="H1455" s="400">
        <f t="shared" si="108"/>
        <v>1956458.97</v>
      </c>
      <c r="I1455" s="401">
        <f t="shared" si="109"/>
        <v>0</v>
      </c>
      <c r="J1455" s="400" t="str">
        <f t="shared" si="107"/>
        <v/>
      </c>
    </row>
    <row r="1456" spans="6:10" ht="19.5" customHeight="1" x14ac:dyDescent="0.25">
      <c r="F1456" s="406">
        <f t="shared" si="105"/>
        <v>0</v>
      </c>
      <c r="G1456" s="399" t="str">
        <f t="shared" si="106"/>
        <v/>
      </c>
      <c r="H1456" s="400">
        <f t="shared" si="108"/>
        <v>1956458.97</v>
      </c>
      <c r="I1456" s="401">
        <f t="shared" si="109"/>
        <v>0</v>
      </c>
      <c r="J1456" s="400" t="str">
        <f t="shared" si="107"/>
        <v/>
      </c>
    </row>
    <row r="1457" spans="6:10" ht="19.5" customHeight="1" x14ac:dyDescent="0.25">
      <c r="F1457" s="406">
        <f t="shared" si="105"/>
        <v>0</v>
      </c>
      <c r="G1457" s="399" t="str">
        <f t="shared" si="106"/>
        <v/>
      </c>
      <c r="H1457" s="400">
        <f t="shared" si="108"/>
        <v>1956458.97</v>
      </c>
      <c r="I1457" s="401">
        <f t="shared" si="109"/>
        <v>0</v>
      </c>
      <c r="J1457" s="400" t="str">
        <f t="shared" si="107"/>
        <v/>
      </c>
    </row>
    <row r="1458" spans="6:10" ht="19.5" customHeight="1" x14ac:dyDescent="0.25">
      <c r="F1458" s="406">
        <f t="shared" si="105"/>
        <v>0</v>
      </c>
      <c r="G1458" s="399" t="str">
        <f t="shared" si="106"/>
        <v/>
      </c>
      <c r="H1458" s="400">
        <f t="shared" si="108"/>
        <v>1956458.97</v>
      </c>
      <c r="I1458" s="401">
        <f t="shared" si="109"/>
        <v>0</v>
      </c>
      <c r="J1458" s="400" t="str">
        <f t="shared" si="107"/>
        <v/>
      </c>
    </row>
    <row r="1459" spans="6:10" ht="19.5" customHeight="1" x14ac:dyDescent="0.25">
      <c r="F1459" s="406">
        <f t="shared" si="105"/>
        <v>0</v>
      </c>
      <c r="G1459" s="399" t="str">
        <f t="shared" si="106"/>
        <v/>
      </c>
      <c r="H1459" s="400">
        <f t="shared" si="108"/>
        <v>1956458.97</v>
      </c>
      <c r="I1459" s="401">
        <f t="shared" si="109"/>
        <v>0</v>
      </c>
      <c r="J1459" s="400" t="str">
        <f t="shared" si="107"/>
        <v/>
      </c>
    </row>
    <row r="1460" spans="6:10" ht="19.5" customHeight="1" x14ac:dyDescent="0.25">
      <c r="F1460" s="406">
        <f t="shared" si="105"/>
        <v>0</v>
      </c>
      <c r="G1460" s="399" t="str">
        <f t="shared" si="106"/>
        <v/>
      </c>
      <c r="H1460" s="400">
        <f t="shared" si="108"/>
        <v>1956458.97</v>
      </c>
      <c r="I1460" s="401">
        <f t="shared" si="109"/>
        <v>0</v>
      </c>
      <c r="J1460" s="400" t="str">
        <f t="shared" si="107"/>
        <v/>
      </c>
    </row>
    <row r="1461" spans="6:10" ht="19.5" customHeight="1" x14ac:dyDescent="0.25">
      <c r="F1461" s="406">
        <f t="shared" si="105"/>
        <v>0</v>
      </c>
      <c r="G1461" s="399" t="str">
        <f t="shared" si="106"/>
        <v/>
      </c>
      <c r="H1461" s="400">
        <f t="shared" si="108"/>
        <v>1956458.97</v>
      </c>
      <c r="I1461" s="401">
        <f t="shared" si="109"/>
        <v>0</v>
      </c>
      <c r="J1461" s="400" t="str">
        <f t="shared" si="107"/>
        <v/>
      </c>
    </row>
    <row r="1462" spans="6:10" ht="19.5" customHeight="1" x14ac:dyDescent="0.25">
      <c r="F1462" s="406">
        <f t="shared" si="105"/>
        <v>0</v>
      </c>
      <c r="G1462" s="399" t="str">
        <f t="shared" si="106"/>
        <v/>
      </c>
      <c r="H1462" s="400">
        <f t="shared" si="108"/>
        <v>1956458.97</v>
      </c>
      <c r="I1462" s="401">
        <f t="shared" si="109"/>
        <v>0</v>
      </c>
      <c r="J1462" s="400" t="str">
        <f t="shared" si="107"/>
        <v/>
      </c>
    </row>
    <row r="1463" spans="6:10" ht="19.5" customHeight="1" x14ac:dyDescent="0.25">
      <c r="F1463" s="406">
        <f t="shared" si="105"/>
        <v>0</v>
      </c>
      <c r="G1463" s="399" t="str">
        <f t="shared" si="106"/>
        <v/>
      </c>
      <c r="H1463" s="400">
        <f t="shared" si="108"/>
        <v>1956458.97</v>
      </c>
      <c r="I1463" s="401">
        <f t="shared" si="109"/>
        <v>0</v>
      </c>
      <c r="J1463" s="400" t="str">
        <f t="shared" si="107"/>
        <v/>
      </c>
    </row>
    <row r="1464" spans="6:10" ht="19.5" customHeight="1" x14ac:dyDescent="0.25">
      <c r="F1464" s="406">
        <f t="shared" si="105"/>
        <v>0</v>
      </c>
      <c r="G1464" s="399" t="str">
        <f t="shared" si="106"/>
        <v/>
      </c>
      <c r="H1464" s="400">
        <f t="shared" si="108"/>
        <v>1956458.97</v>
      </c>
      <c r="I1464" s="401">
        <f t="shared" si="109"/>
        <v>0</v>
      </c>
      <c r="J1464" s="400" t="str">
        <f t="shared" si="107"/>
        <v/>
      </c>
    </row>
    <row r="1465" spans="6:10" ht="19.5" customHeight="1" x14ac:dyDescent="0.25">
      <c r="F1465" s="406">
        <f t="shared" si="105"/>
        <v>0</v>
      </c>
      <c r="G1465" s="399" t="str">
        <f t="shared" si="106"/>
        <v/>
      </c>
      <c r="H1465" s="400">
        <f t="shared" si="108"/>
        <v>1956458.97</v>
      </c>
      <c r="I1465" s="401">
        <f t="shared" si="109"/>
        <v>0</v>
      </c>
      <c r="J1465" s="400" t="str">
        <f t="shared" si="107"/>
        <v/>
      </c>
    </row>
    <row r="1466" spans="6:10" ht="19.5" customHeight="1" x14ac:dyDescent="0.25">
      <c r="F1466" s="406">
        <f t="shared" si="105"/>
        <v>0</v>
      </c>
      <c r="G1466" s="399" t="str">
        <f t="shared" si="106"/>
        <v/>
      </c>
      <c r="H1466" s="400">
        <f t="shared" si="108"/>
        <v>1956458.97</v>
      </c>
      <c r="I1466" s="401">
        <f t="shared" si="109"/>
        <v>0</v>
      </c>
      <c r="J1466" s="400" t="str">
        <f t="shared" si="107"/>
        <v/>
      </c>
    </row>
    <row r="1467" spans="6:10" ht="19.5" customHeight="1" x14ac:dyDescent="0.25">
      <c r="F1467" s="406">
        <f t="shared" si="105"/>
        <v>0</v>
      </c>
      <c r="G1467" s="399" t="str">
        <f t="shared" si="106"/>
        <v/>
      </c>
      <c r="H1467" s="400">
        <f t="shared" si="108"/>
        <v>1956458.97</v>
      </c>
      <c r="I1467" s="401">
        <f t="shared" si="109"/>
        <v>0</v>
      </c>
      <c r="J1467" s="400" t="str">
        <f t="shared" si="107"/>
        <v/>
      </c>
    </row>
    <row r="1468" spans="6:10" ht="19.5" customHeight="1" x14ac:dyDescent="0.25">
      <c r="F1468" s="406">
        <f t="shared" si="105"/>
        <v>0</v>
      </c>
      <c r="G1468" s="399" t="str">
        <f t="shared" si="106"/>
        <v/>
      </c>
      <c r="H1468" s="400">
        <f t="shared" si="108"/>
        <v>1956458.97</v>
      </c>
      <c r="I1468" s="401">
        <f t="shared" si="109"/>
        <v>0</v>
      </c>
      <c r="J1468" s="400" t="str">
        <f t="shared" si="107"/>
        <v/>
      </c>
    </row>
    <row r="1469" spans="6:10" ht="19.5" customHeight="1" x14ac:dyDescent="0.25">
      <c r="F1469" s="406">
        <f t="shared" si="105"/>
        <v>0</v>
      </c>
      <c r="G1469" s="399" t="str">
        <f t="shared" si="106"/>
        <v/>
      </c>
      <c r="H1469" s="400">
        <f t="shared" si="108"/>
        <v>1956458.97</v>
      </c>
      <c r="I1469" s="401">
        <f t="shared" si="109"/>
        <v>0</v>
      </c>
      <c r="J1469" s="400" t="str">
        <f t="shared" si="107"/>
        <v/>
      </c>
    </row>
    <row r="1470" spans="6:10" ht="19.5" customHeight="1" x14ac:dyDescent="0.25">
      <c r="F1470" s="406">
        <f t="shared" si="105"/>
        <v>0</v>
      </c>
      <c r="G1470" s="399" t="str">
        <f t="shared" si="106"/>
        <v/>
      </c>
      <c r="H1470" s="400">
        <f t="shared" si="108"/>
        <v>1956458.97</v>
      </c>
      <c r="I1470" s="401">
        <f t="shared" si="109"/>
        <v>0</v>
      </c>
      <c r="J1470" s="400" t="str">
        <f t="shared" si="107"/>
        <v/>
      </c>
    </row>
    <row r="1471" spans="6:10" ht="19.5" customHeight="1" x14ac:dyDescent="0.25">
      <c r="F1471" s="406">
        <f t="shared" si="105"/>
        <v>0</v>
      </c>
      <c r="G1471" s="399" t="str">
        <f t="shared" si="106"/>
        <v/>
      </c>
      <c r="H1471" s="400">
        <f t="shared" si="108"/>
        <v>1956458.97</v>
      </c>
      <c r="I1471" s="401">
        <f t="shared" si="109"/>
        <v>0</v>
      </c>
      <c r="J1471" s="400" t="str">
        <f t="shared" si="107"/>
        <v/>
      </c>
    </row>
    <row r="1472" spans="6:10" ht="19.5" customHeight="1" x14ac:dyDescent="0.25">
      <c r="F1472" s="406">
        <f t="shared" si="105"/>
        <v>0</v>
      </c>
      <c r="G1472" s="399" t="str">
        <f t="shared" si="106"/>
        <v/>
      </c>
      <c r="H1472" s="400">
        <f t="shared" si="108"/>
        <v>1956458.97</v>
      </c>
      <c r="I1472" s="401">
        <f t="shared" si="109"/>
        <v>0</v>
      </c>
      <c r="J1472" s="400" t="str">
        <f t="shared" si="107"/>
        <v/>
      </c>
    </row>
    <row r="1473" spans="6:10" ht="19.5" customHeight="1" x14ac:dyDescent="0.25">
      <c r="F1473" s="406">
        <f t="shared" si="105"/>
        <v>0</v>
      </c>
      <c r="G1473" s="399" t="str">
        <f t="shared" si="106"/>
        <v/>
      </c>
      <c r="H1473" s="400">
        <f t="shared" si="108"/>
        <v>1956458.97</v>
      </c>
      <c r="I1473" s="401">
        <f t="shared" si="109"/>
        <v>0</v>
      </c>
      <c r="J1473" s="400" t="str">
        <f t="shared" si="107"/>
        <v/>
      </c>
    </row>
    <row r="1474" spans="6:10" ht="19.5" customHeight="1" x14ac:dyDescent="0.25">
      <c r="F1474" s="406">
        <f t="shared" si="105"/>
        <v>0</v>
      </c>
      <c r="G1474" s="399" t="str">
        <f t="shared" si="106"/>
        <v/>
      </c>
      <c r="H1474" s="400">
        <f t="shared" si="108"/>
        <v>1956458.97</v>
      </c>
      <c r="I1474" s="401">
        <f t="shared" si="109"/>
        <v>0</v>
      </c>
      <c r="J1474" s="400" t="str">
        <f t="shared" si="107"/>
        <v/>
      </c>
    </row>
    <row r="1475" spans="6:10" ht="19.5" customHeight="1" x14ac:dyDescent="0.25">
      <c r="F1475" s="406">
        <f t="shared" si="105"/>
        <v>0</v>
      </c>
      <c r="G1475" s="399" t="str">
        <f t="shared" si="106"/>
        <v/>
      </c>
      <c r="H1475" s="400">
        <f t="shared" si="108"/>
        <v>1956458.97</v>
      </c>
      <c r="I1475" s="401">
        <f t="shared" si="109"/>
        <v>0</v>
      </c>
      <c r="J1475" s="400" t="str">
        <f t="shared" si="107"/>
        <v/>
      </c>
    </row>
    <row r="1476" spans="6:10" ht="19.5" customHeight="1" x14ac:dyDescent="0.25">
      <c r="F1476" s="406">
        <f t="shared" si="105"/>
        <v>0</v>
      </c>
      <c r="G1476" s="399" t="str">
        <f t="shared" si="106"/>
        <v/>
      </c>
      <c r="H1476" s="400">
        <f t="shared" si="108"/>
        <v>1956458.97</v>
      </c>
      <c r="I1476" s="401">
        <f t="shared" si="109"/>
        <v>0</v>
      </c>
      <c r="J1476" s="400" t="str">
        <f t="shared" si="107"/>
        <v/>
      </c>
    </row>
    <row r="1477" spans="6:10" ht="19.5" customHeight="1" x14ac:dyDescent="0.25">
      <c r="F1477" s="406">
        <f t="shared" si="105"/>
        <v>0</v>
      </c>
      <c r="G1477" s="399" t="str">
        <f t="shared" si="106"/>
        <v/>
      </c>
      <c r="H1477" s="400">
        <f t="shared" si="108"/>
        <v>1956458.97</v>
      </c>
      <c r="I1477" s="401">
        <f t="shared" si="109"/>
        <v>0</v>
      </c>
      <c r="J1477" s="400" t="str">
        <f t="shared" si="107"/>
        <v/>
      </c>
    </row>
    <row r="1478" spans="6:10" ht="19.5" customHeight="1" x14ac:dyDescent="0.25">
      <c r="F1478" s="406">
        <f t="shared" si="105"/>
        <v>0</v>
      </c>
      <c r="G1478" s="399" t="str">
        <f t="shared" si="106"/>
        <v/>
      </c>
      <c r="H1478" s="400">
        <f t="shared" si="108"/>
        <v>1956458.97</v>
      </c>
      <c r="I1478" s="401">
        <f t="shared" si="109"/>
        <v>0</v>
      </c>
      <c r="J1478" s="400" t="str">
        <f t="shared" si="107"/>
        <v/>
      </c>
    </row>
    <row r="1479" spans="6:10" ht="19.5" customHeight="1" x14ac:dyDescent="0.25">
      <c r="F1479" s="406">
        <f t="shared" si="105"/>
        <v>0</v>
      </c>
      <c r="G1479" s="399" t="str">
        <f t="shared" si="106"/>
        <v/>
      </c>
      <c r="H1479" s="400">
        <f t="shared" si="108"/>
        <v>1956458.97</v>
      </c>
      <c r="I1479" s="401">
        <f t="shared" si="109"/>
        <v>0</v>
      </c>
      <c r="J1479" s="400" t="str">
        <f t="shared" si="107"/>
        <v/>
      </c>
    </row>
    <row r="1480" spans="6:10" ht="19.5" customHeight="1" x14ac:dyDescent="0.25">
      <c r="F1480" s="406">
        <f t="shared" si="105"/>
        <v>0</v>
      </c>
      <c r="G1480" s="399" t="str">
        <f t="shared" si="106"/>
        <v/>
      </c>
      <c r="H1480" s="400">
        <f t="shared" si="108"/>
        <v>1956458.97</v>
      </c>
      <c r="I1480" s="401">
        <f t="shared" si="109"/>
        <v>0</v>
      </c>
      <c r="J1480" s="400" t="str">
        <f t="shared" si="107"/>
        <v/>
      </c>
    </row>
    <row r="1481" spans="6:10" ht="19.5" customHeight="1" x14ac:dyDescent="0.25">
      <c r="F1481" s="406">
        <f t="shared" si="105"/>
        <v>0</v>
      </c>
      <c r="G1481" s="399" t="str">
        <f t="shared" si="106"/>
        <v/>
      </c>
      <c r="H1481" s="400">
        <f t="shared" si="108"/>
        <v>1956458.97</v>
      </c>
      <c r="I1481" s="401">
        <f t="shared" si="109"/>
        <v>0</v>
      </c>
      <c r="J1481" s="400" t="str">
        <f t="shared" si="107"/>
        <v/>
      </c>
    </row>
    <row r="1482" spans="6:10" ht="19.5" customHeight="1" x14ac:dyDescent="0.25">
      <c r="F1482" s="406">
        <f t="shared" ref="F1482:F1545" si="110">IF(E1482&gt;$C$4*1000,"Выборка",0)</f>
        <v>0</v>
      </c>
      <c r="G1482" s="399" t="str">
        <f t="shared" ref="G1482:G1545" si="111">IF(F1482=0,"",E1482)</f>
        <v/>
      </c>
      <c r="H1482" s="400">
        <f t="shared" si="108"/>
        <v>1956458.97</v>
      </c>
      <c r="I1482" s="401">
        <f t="shared" si="109"/>
        <v>0</v>
      </c>
      <c r="J1482" s="400" t="str">
        <f t="shared" ref="J1482:J1545" si="112">IF(I1482=0,"",E1482)</f>
        <v/>
      </c>
    </row>
    <row r="1483" spans="6:10" ht="19.5" customHeight="1" x14ac:dyDescent="0.25">
      <c r="F1483" s="406">
        <f t="shared" si="110"/>
        <v>0</v>
      </c>
      <c r="G1483" s="399" t="str">
        <f t="shared" si="111"/>
        <v/>
      </c>
      <c r="H1483" s="400">
        <f t="shared" ref="H1483:H1546" si="113">IF(F1483=0,IF((I1482=0)*AND(F1482=0),H1482+E1483,IF((F1482&lt;&gt;0)*AND((H1482&lt;=$E$17)),H1482+E1483,E1483)),H1482)</f>
        <v>1956458.97</v>
      </c>
      <c r="I1483" s="401">
        <f t="shared" ref="I1483:I1546" si="114">IF((H1483&gt;$E$17)*AND(F1483=0),"Выборка",0)</f>
        <v>0</v>
      </c>
      <c r="J1483" s="400" t="str">
        <f t="shared" si="112"/>
        <v/>
      </c>
    </row>
    <row r="1484" spans="6:10" ht="19.5" customHeight="1" x14ac:dyDescent="0.25">
      <c r="F1484" s="406">
        <f t="shared" si="110"/>
        <v>0</v>
      </c>
      <c r="G1484" s="399" t="str">
        <f t="shared" si="111"/>
        <v/>
      </c>
      <c r="H1484" s="400">
        <f t="shared" si="113"/>
        <v>1956458.97</v>
      </c>
      <c r="I1484" s="401">
        <f t="shared" si="114"/>
        <v>0</v>
      </c>
      <c r="J1484" s="400" t="str">
        <f t="shared" si="112"/>
        <v/>
      </c>
    </row>
    <row r="1485" spans="6:10" ht="19.5" customHeight="1" x14ac:dyDescent="0.25">
      <c r="F1485" s="406">
        <f t="shared" si="110"/>
        <v>0</v>
      </c>
      <c r="G1485" s="399" t="str">
        <f t="shared" si="111"/>
        <v/>
      </c>
      <c r="H1485" s="400">
        <f t="shared" si="113"/>
        <v>1956458.97</v>
      </c>
      <c r="I1485" s="401">
        <f t="shared" si="114"/>
        <v>0</v>
      </c>
      <c r="J1485" s="400" t="str">
        <f t="shared" si="112"/>
        <v/>
      </c>
    </row>
    <row r="1486" spans="6:10" ht="19.5" customHeight="1" x14ac:dyDescent="0.25">
      <c r="F1486" s="406">
        <f t="shared" si="110"/>
        <v>0</v>
      </c>
      <c r="G1486" s="399" t="str">
        <f t="shared" si="111"/>
        <v/>
      </c>
      <c r="H1486" s="400">
        <f t="shared" si="113"/>
        <v>1956458.97</v>
      </c>
      <c r="I1486" s="401">
        <f t="shared" si="114"/>
        <v>0</v>
      </c>
      <c r="J1486" s="400" t="str">
        <f t="shared" si="112"/>
        <v/>
      </c>
    </row>
    <row r="1487" spans="6:10" ht="19.5" customHeight="1" x14ac:dyDescent="0.25">
      <c r="F1487" s="406">
        <f t="shared" si="110"/>
        <v>0</v>
      </c>
      <c r="G1487" s="399" t="str">
        <f t="shared" si="111"/>
        <v/>
      </c>
      <c r="H1487" s="400">
        <f t="shared" si="113"/>
        <v>1956458.97</v>
      </c>
      <c r="I1487" s="401">
        <f t="shared" si="114"/>
        <v>0</v>
      </c>
      <c r="J1487" s="400" t="str">
        <f t="shared" si="112"/>
        <v/>
      </c>
    </row>
    <row r="1488" spans="6:10" ht="19.5" customHeight="1" x14ac:dyDescent="0.25">
      <c r="F1488" s="406">
        <f t="shared" si="110"/>
        <v>0</v>
      </c>
      <c r="G1488" s="399" t="str">
        <f t="shared" si="111"/>
        <v/>
      </c>
      <c r="H1488" s="400">
        <f t="shared" si="113"/>
        <v>1956458.97</v>
      </c>
      <c r="I1488" s="401">
        <f t="shared" si="114"/>
        <v>0</v>
      </c>
      <c r="J1488" s="400" t="str">
        <f t="shared" si="112"/>
        <v/>
      </c>
    </row>
    <row r="1489" spans="6:10" ht="19.5" customHeight="1" x14ac:dyDescent="0.25">
      <c r="F1489" s="406">
        <f t="shared" si="110"/>
        <v>0</v>
      </c>
      <c r="G1489" s="399" t="str">
        <f t="shared" si="111"/>
        <v/>
      </c>
      <c r="H1489" s="400">
        <f t="shared" si="113"/>
        <v>1956458.97</v>
      </c>
      <c r="I1489" s="401">
        <f t="shared" si="114"/>
        <v>0</v>
      </c>
      <c r="J1489" s="400" t="str">
        <f t="shared" si="112"/>
        <v/>
      </c>
    </row>
    <row r="1490" spans="6:10" ht="19.5" customHeight="1" x14ac:dyDescent="0.25">
      <c r="F1490" s="406">
        <f t="shared" si="110"/>
        <v>0</v>
      </c>
      <c r="G1490" s="399" t="str">
        <f t="shared" si="111"/>
        <v/>
      </c>
      <c r="H1490" s="400">
        <f t="shared" si="113"/>
        <v>1956458.97</v>
      </c>
      <c r="I1490" s="401">
        <f t="shared" si="114"/>
        <v>0</v>
      </c>
      <c r="J1490" s="400" t="str">
        <f t="shared" si="112"/>
        <v/>
      </c>
    </row>
    <row r="1491" spans="6:10" ht="19.5" customHeight="1" x14ac:dyDescent="0.25">
      <c r="F1491" s="406">
        <f t="shared" si="110"/>
        <v>0</v>
      </c>
      <c r="G1491" s="399" t="str">
        <f t="shared" si="111"/>
        <v/>
      </c>
      <c r="H1491" s="400">
        <f t="shared" si="113"/>
        <v>1956458.97</v>
      </c>
      <c r="I1491" s="401">
        <f t="shared" si="114"/>
        <v>0</v>
      </c>
      <c r="J1491" s="400" t="str">
        <f t="shared" si="112"/>
        <v/>
      </c>
    </row>
    <row r="1492" spans="6:10" ht="19.5" customHeight="1" x14ac:dyDescent="0.25">
      <c r="F1492" s="406">
        <f t="shared" si="110"/>
        <v>0</v>
      </c>
      <c r="G1492" s="399" t="str">
        <f t="shared" si="111"/>
        <v/>
      </c>
      <c r="H1492" s="400">
        <f t="shared" si="113"/>
        <v>1956458.97</v>
      </c>
      <c r="I1492" s="401">
        <f t="shared" si="114"/>
        <v>0</v>
      </c>
      <c r="J1492" s="400" t="str">
        <f t="shared" si="112"/>
        <v/>
      </c>
    </row>
    <row r="1493" spans="6:10" ht="19.5" customHeight="1" x14ac:dyDescent="0.25">
      <c r="F1493" s="406">
        <f t="shared" si="110"/>
        <v>0</v>
      </c>
      <c r="G1493" s="399" t="str">
        <f t="shared" si="111"/>
        <v/>
      </c>
      <c r="H1493" s="400">
        <f t="shared" si="113"/>
        <v>1956458.97</v>
      </c>
      <c r="I1493" s="401">
        <f t="shared" si="114"/>
        <v>0</v>
      </c>
      <c r="J1493" s="400" t="str">
        <f t="shared" si="112"/>
        <v/>
      </c>
    </row>
    <row r="1494" spans="6:10" ht="19.5" customHeight="1" x14ac:dyDescent="0.25">
      <c r="F1494" s="406">
        <f t="shared" si="110"/>
        <v>0</v>
      </c>
      <c r="G1494" s="399" t="str">
        <f t="shared" si="111"/>
        <v/>
      </c>
      <c r="H1494" s="400">
        <f t="shared" si="113"/>
        <v>1956458.97</v>
      </c>
      <c r="I1494" s="401">
        <f t="shared" si="114"/>
        <v>0</v>
      </c>
      <c r="J1494" s="400" t="str">
        <f t="shared" si="112"/>
        <v/>
      </c>
    </row>
    <row r="1495" spans="6:10" ht="19.5" customHeight="1" x14ac:dyDescent="0.25">
      <c r="F1495" s="406">
        <f t="shared" si="110"/>
        <v>0</v>
      </c>
      <c r="G1495" s="399" t="str">
        <f t="shared" si="111"/>
        <v/>
      </c>
      <c r="H1495" s="400">
        <f t="shared" si="113"/>
        <v>1956458.97</v>
      </c>
      <c r="I1495" s="401">
        <f t="shared" si="114"/>
        <v>0</v>
      </c>
      <c r="J1495" s="400" t="str">
        <f t="shared" si="112"/>
        <v/>
      </c>
    </row>
    <row r="1496" spans="6:10" ht="19.5" customHeight="1" x14ac:dyDescent="0.25">
      <c r="F1496" s="406">
        <f t="shared" si="110"/>
        <v>0</v>
      </c>
      <c r="G1496" s="399" t="str">
        <f t="shared" si="111"/>
        <v/>
      </c>
      <c r="H1496" s="400">
        <f t="shared" si="113"/>
        <v>1956458.97</v>
      </c>
      <c r="I1496" s="401">
        <f t="shared" si="114"/>
        <v>0</v>
      </c>
      <c r="J1496" s="400" t="str">
        <f t="shared" si="112"/>
        <v/>
      </c>
    </row>
    <row r="1497" spans="6:10" ht="19.5" customHeight="1" x14ac:dyDescent="0.25">
      <c r="F1497" s="406">
        <f t="shared" si="110"/>
        <v>0</v>
      </c>
      <c r="G1497" s="399" t="str">
        <f t="shared" si="111"/>
        <v/>
      </c>
      <c r="H1497" s="400">
        <f t="shared" si="113"/>
        <v>1956458.97</v>
      </c>
      <c r="I1497" s="401">
        <f t="shared" si="114"/>
        <v>0</v>
      </c>
      <c r="J1497" s="400" t="str">
        <f t="shared" si="112"/>
        <v/>
      </c>
    </row>
    <row r="1498" spans="6:10" ht="19.5" customHeight="1" x14ac:dyDescent="0.25">
      <c r="F1498" s="406">
        <f t="shared" si="110"/>
        <v>0</v>
      </c>
      <c r="G1498" s="399" t="str">
        <f t="shared" si="111"/>
        <v/>
      </c>
      <c r="H1498" s="400">
        <f t="shared" si="113"/>
        <v>1956458.97</v>
      </c>
      <c r="I1498" s="401">
        <f t="shared" si="114"/>
        <v>0</v>
      </c>
      <c r="J1498" s="400" t="str">
        <f t="shared" si="112"/>
        <v/>
      </c>
    </row>
    <row r="1499" spans="6:10" ht="19.5" customHeight="1" x14ac:dyDescent="0.25">
      <c r="F1499" s="406">
        <f t="shared" si="110"/>
        <v>0</v>
      </c>
      <c r="G1499" s="399" t="str">
        <f t="shared" si="111"/>
        <v/>
      </c>
      <c r="H1499" s="400">
        <f t="shared" si="113"/>
        <v>1956458.97</v>
      </c>
      <c r="I1499" s="401">
        <f t="shared" si="114"/>
        <v>0</v>
      </c>
      <c r="J1499" s="400" t="str">
        <f t="shared" si="112"/>
        <v/>
      </c>
    </row>
    <row r="1500" spans="6:10" ht="19.5" customHeight="1" x14ac:dyDescent="0.25">
      <c r="F1500" s="406">
        <f t="shared" si="110"/>
        <v>0</v>
      </c>
      <c r="G1500" s="399" t="str">
        <f t="shared" si="111"/>
        <v/>
      </c>
      <c r="H1500" s="400">
        <f t="shared" si="113"/>
        <v>1956458.97</v>
      </c>
      <c r="I1500" s="401">
        <f t="shared" si="114"/>
        <v>0</v>
      </c>
      <c r="J1500" s="400" t="str">
        <f t="shared" si="112"/>
        <v/>
      </c>
    </row>
    <row r="1501" spans="6:10" ht="19.5" customHeight="1" x14ac:dyDescent="0.25">
      <c r="F1501" s="406">
        <f t="shared" si="110"/>
        <v>0</v>
      </c>
      <c r="G1501" s="399" t="str">
        <f t="shared" si="111"/>
        <v/>
      </c>
      <c r="H1501" s="400">
        <f t="shared" si="113"/>
        <v>1956458.97</v>
      </c>
      <c r="I1501" s="401">
        <f t="shared" si="114"/>
        <v>0</v>
      </c>
      <c r="J1501" s="400" t="str">
        <f t="shared" si="112"/>
        <v/>
      </c>
    </row>
    <row r="1502" spans="6:10" ht="19.5" customHeight="1" x14ac:dyDescent="0.25">
      <c r="F1502" s="406">
        <f t="shared" si="110"/>
        <v>0</v>
      </c>
      <c r="G1502" s="399" t="str">
        <f t="shared" si="111"/>
        <v/>
      </c>
      <c r="H1502" s="400">
        <f t="shared" si="113"/>
        <v>1956458.97</v>
      </c>
      <c r="I1502" s="401">
        <f t="shared" si="114"/>
        <v>0</v>
      </c>
      <c r="J1502" s="400" t="str">
        <f t="shared" si="112"/>
        <v/>
      </c>
    </row>
    <row r="1503" spans="6:10" ht="19.5" customHeight="1" x14ac:dyDescent="0.25">
      <c r="F1503" s="406">
        <f t="shared" si="110"/>
        <v>0</v>
      </c>
      <c r="G1503" s="399" t="str">
        <f t="shared" si="111"/>
        <v/>
      </c>
      <c r="H1503" s="400">
        <f t="shared" si="113"/>
        <v>1956458.97</v>
      </c>
      <c r="I1503" s="401">
        <f t="shared" si="114"/>
        <v>0</v>
      </c>
      <c r="J1503" s="400" t="str">
        <f t="shared" si="112"/>
        <v/>
      </c>
    </row>
    <row r="1504" spans="6:10" ht="19.5" customHeight="1" x14ac:dyDescent="0.25">
      <c r="F1504" s="406">
        <f t="shared" si="110"/>
        <v>0</v>
      </c>
      <c r="G1504" s="399" t="str">
        <f t="shared" si="111"/>
        <v/>
      </c>
      <c r="H1504" s="400">
        <f t="shared" si="113"/>
        <v>1956458.97</v>
      </c>
      <c r="I1504" s="401">
        <f t="shared" si="114"/>
        <v>0</v>
      </c>
      <c r="J1504" s="400" t="str">
        <f t="shared" si="112"/>
        <v/>
      </c>
    </row>
    <row r="1505" spans="6:10" ht="19.5" customHeight="1" x14ac:dyDescent="0.25">
      <c r="F1505" s="406">
        <f t="shared" si="110"/>
        <v>0</v>
      </c>
      <c r="G1505" s="399" t="str">
        <f t="shared" si="111"/>
        <v/>
      </c>
      <c r="H1505" s="400">
        <f t="shared" si="113"/>
        <v>1956458.97</v>
      </c>
      <c r="I1505" s="401">
        <f t="shared" si="114"/>
        <v>0</v>
      </c>
      <c r="J1505" s="400" t="str">
        <f t="shared" si="112"/>
        <v/>
      </c>
    </row>
    <row r="1506" spans="6:10" ht="19.5" customHeight="1" x14ac:dyDescent="0.25">
      <c r="F1506" s="406">
        <f t="shared" si="110"/>
        <v>0</v>
      </c>
      <c r="G1506" s="399" t="str">
        <f t="shared" si="111"/>
        <v/>
      </c>
      <c r="H1506" s="400">
        <f t="shared" si="113"/>
        <v>1956458.97</v>
      </c>
      <c r="I1506" s="401">
        <f t="shared" si="114"/>
        <v>0</v>
      </c>
      <c r="J1506" s="400" t="str">
        <f t="shared" si="112"/>
        <v/>
      </c>
    </row>
    <row r="1507" spans="6:10" ht="19.5" customHeight="1" x14ac:dyDescent="0.25">
      <c r="F1507" s="406">
        <f t="shared" si="110"/>
        <v>0</v>
      </c>
      <c r="G1507" s="399" t="str">
        <f t="shared" si="111"/>
        <v/>
      </c>
      <c r="H1507" s="400">
        <f t="shared" si="113"/>
        <v>1956458.97</v>
      </c>
      <c r="I1507" s="401">
        <f t="shared" si="114"/>
        <v>0</v>
      </c>
      <c r="J1507" s="400" t="str">
        <f t="shared" si="112"/>
        <v/>
      </c>
    </row>
    <row r="1508" spans="6:10" ht="19.5" customHeight="1" x14ac:dyDescent="0.25">
      <c r="F1508" s="406">
        <f t="shared" si="110"/>
        <v>0</v>
      </c>
      <c r="G1508" s="399" t="str">
        <f t="shared" si="111"/>
        <v/>
      </c>
      <c r="H1508" s="400">
        <f t="shared" si="113"/>
        <v>1956458.97</v>
      </c>
      <c r="I1508" s="401">
        <f t="shared" si="114"/>
        <v>0</v>
      </c>
      <c r="J1508" s="400" t="str">
        <f t="shared" si="112"/>
        <v/>
      </c>
    </row>
    <row r="1509" spans="6:10" ht="19.5" customHeight="1" x14ac:dyDescent="0.25">
      <c r="F1509" s="406">
        <f t="shared" si="110"/>
        <v>0</v>
      </c>
      <c r="G1509" s="399" t="str">
        <f t="shared" si="111"/>
        <v/>
      </c>
      <c r="H1509" s="400">
        <f t="shared" si="113"/>
        <v>1956458.97</v>
      </c>
      <c r="I1509" s="401">
        <f t="shared" si="114"/>
        <v>0</v>
      </c>
      <c r="J1509" s="400" t="str">
        <f t="shared" si="112"/>
        <v/>
      </c>
    </row>
    <row r="1510" spans="6:10" ht="19.5" customHeight="1" x14ac:dyDescent="0.25">
      <c r="F1510" s="406">
        <f t="shared" si="110"/>
        <v>0</v>
      </c>
      <c r="G1510" s="399" t="str">
        <f t="shared" si="111"/>
        <v/>
      </c>
      <c r="H1510" s="400">
        <f t="shared" si="113"/>
        <v>1956458.97</v>
      </c>
      <c r="I1510" s="401">
        <f t="shared" si="114"/>
        <v>0</v>
      </c>
      <c r="J1510" s="400" t="str">
        <f t="shared" si="112"/>
        <v/>
      </c>
    </row>
    <row r="1511" spans="6:10" ht="19.5" customHeight="1" x14ac:dyDescent="0.25">
      <c r="F1511" s="406">
        <f t="shared" si="110"/>
        <v>0</v>
      </c>
      <c r="G1511" s="399" t="str">
        <f t="shared" si="111"/>
        <v/>
      </c>
      <c r="H1511" s="400">
        <f t="shared" si="113"/>
        <v>1956458.97</v>
      </c>
      <c r="I1511" s="401">
        <f t="shared" si="114"/>
        <v>0</v>
      </c>
      <c r="J1511" s="400" t="str">
        <f t="shared" si="112"/>
        <v/>
      </c>
    </row>
    <row r="1512" spans="6:10" ht="19.5" customHeight="1" x14ac:dyDescent="0.25">
      <c r="F1512" s="406">
        <f t="shared" si="110"/>
        <v>0</v>
      </c>
      <c r="G1512" s="399" t="str">
        <f t="shared" si="111"/>
        <v/>
      </c>
      <c r="H1512" s="400">
        <f t="shared" si="113"/>
        <v>1956458.97</v>
      </c>
      <c r="I1512" s="401">
        <f t="shared" si="114"/>
        <v>0</v>
      </c>
      <c r="J1512" s="400" t="str">
        <f t="shared" si="112"/>
        <v/>
      </c>
    </row>
    <row r="1513" spans="6:10" ht="19.5" customHeight="1" x14ac:dyDescent="0.25">
      <c r="F1513" s="406">
        <f t="shared" si="110"/>
        <v>0</v>
      </c>
      <c r="G1513" s="399" t="str">
        <f t="shared" si="111"/>
        <v/>
      </c>
      <c r="H1513" s="400">
        <f t="shared" si="113"/>
        <v>1956458.97</v>
      </c>
      <c r="I1513" s="401">
        <f t="shared" si="114"/>
        <v>0</v>
      </c>
      <c r="J1513" s="400" t="str">
        <f t="shared" si="112"/>
        <v/>
      </c>
    </row>
    <row r="1514" spans="6:10" ht="19.5" customHeight="1" x14ac:dyDescent="0.25">
      <c r="F1514" s="406">
        <f t="shared" si="110"/>
        <v>0</v>
      </c>
      <c r="G1514" s="399" t="str">
        <f t="shared" si="111"/>
        <v/>
      </c>
      <c r="H1514" s="400">
        <f t="shared" si="113"/>
        <v>1956458.97</v>
      </c>
      <c r="I1514" s="401">
        <f t="shared" si="114"/>
        <v>0</v>
      </c>
      <c r="J1514" s="400" t="str">
        <f t="shared" si="112"/>
        <v/>
      </c>
    </row>
    <row r="1515" spans="6:10" ht="19.5" customHeight="1" x14ac:dyDescent="0.25">
      <c r="F1515" s="406">
        <f t="shared" si="110"/>
        <v>0</v>
      </c>
      <c r="G1515" s="399" t="str">
        <f t="shared" si="111"/>
        <v/>
      </c>
      <c r="H1515" s="400">
        <f t="shared" si="113"/>
        <v>1956458.97</v>
      </c>
      <c r="I1515" s="401">
        <f t="shared" si="114"/>
        <v>0</v>
      </c>
      <c r="J1515" s="400" t="str">
        <f t="shared" si="112"/>
        <v/>
      </c>
    </row>
    <row r="1516" spans="6:10" ht="19.5" customHeight="1" x14ac:dyDescent="0.25">
      <c r="F1516" s="406">
        <f t="shared" si="110"/>
        <v>0</v>
      </c>
      <c r="G1516" s="399" t="str">
        <f t="shared" si="111"/>
        <v/>
      </c>
      <c r="H1516" s="400">
        <f t="shared" si="113"/>
        <v>1956458.97</v>
      </c>
      <c r="I1516" s="401">
        <f t="shared" si="114"/>
        <v>0</v>
      </c>
      <c r="J1516" s="400" t="str">
        <f t="shared" si="112"/>
        <v/>
      </c>
    </row>
    <row r="1517" spans="6:10" ht="19.5" customHeight="1" x14ac:dyDescent="0.25">
      <c r="F1517" s="406">
        <f t="shared" si="110"/>
        <v>0</v>
      </c>
      <c r="G1517" s="399" t="str">
        <f t="shared" si="111"/>
        <v/>
      </c>
      <c r="H1517" s="400">
        <f t="shared" si="113"/>
        <v>1956458.97</v>
      </c>
      <c r="I1517" s="401">
        <f t="shared" si="114"/>
        <v>0</v>
      </c>
      <c r="J1517" s="400" t="str">
        <f t="shared" si="112"/>
        <v/>
      </c>
    </row>
    <row r="1518" spans="6:10" ht="19.5" customHeight="1" x14ac:dyDescent="0.25">
      <c r="F1518" s="406">
        <f t="shared" si="110"/>
        <v>0</v>
      </c>
      <c r="G1518" s="399" t="str">
        <f t="shared" si="111"/>
        <v/>
      </c>
      <c r="H1518" s="400">
        <f t="shared" si="113"/>
        <v>1956458.97</v>
      </c>
      <c r="I1518" s="401">
        <f t="shared" si="114"/>
        <v>0</v>
      </c>
      <c r="J1518" s="400" t="str">
        <f t="shared" si="112"/>
        <v/>
      </c>
    </row>
    <row r="1519" spans="6:10" ht="19.5" customHeight="1" x14ac:dyDescent="0.25">
      <c r="F1519" s="406">
        <f t="shared" si="110"/>
        <v>0</v>
      </c>
      <c r="G1519" s="399" t="str">
        <f t="shared" si="111"/>
        <v/>
      </c>
      <c r="H1519" s="400">
        <f t="shared" si="113"/>
        <v>1956458.97</v>
      </c>
      <c r="I1519" s="401">
        <f t="shared" si="114"/>
        <v>0</v>
      </c>
      <c r="J1519" s="400" t="str">
        <f t="shared" si="112"/>
        <v/>
      </c>
    </row>
    <row r="1520" spans="6:10" ht="19.5" customHeight="1" x14ac:dyDescent="0.25">
      <c r="F1520" s="406">
        <f t="shared" si="110"/>
        <v>0</v>
      </c>
      <c r="G1520" s="399" t="str">
        <f t="shared" si="111"/>
        <v/>
      </c>
      <c r="H1520" s="400">
        <f t="shared" si="113"/>
        <v>1956458.97</v>
      </c>
      <c r="I1520" s="401">
        <f t="shared" si="114"/>
        <v>0</v>
      </c>
      <c r="J1520" s="400" t="str">
        <f t="shared" si="112"/>
        <v/>
      </c>
    </row>
    <row r="1521" spans="6:10" ht="19.5" customHeight="1" x14ac:dyDescent="0.25">
      <c r="F1521" s="406">
        <f t="shared" si="110"/>
        <v>0</v>
      </c>
      <c r="G1521" s="399" t="str">
        <f t="shared" si="111"/>
        <v/>
      </c>
      <c r="H1521" s="400">
        <f t="shared" si="113"/>
        <v>1956458.97</v>
      </c>
      <c r="I1521" s="401">
        <f t="shared" si="114"/>
        <v>0</v>
      </c>
      <c r="J1521" s="400" t="str">
        <f t="shared" si="112"/>
        <v/>
      </c>
    </row>
    <row r="1522" spans="6:10" ht="19.5" customHeight="1" x14ac:dyDescent="0.25">
      <c r="F1522" s="406">
        <f t="shared" si="110"/>
        <v>0</v>
      </c>
      <c r="G1522" s="399" t="str">
        <f t="shared" si="111"/>
        <v/>
      </c>
      <c r="H1522" s="400">
        <f t="shared" si="113"/>
        <v>1956458.97</v>
      </c>
      <c r="I1522" s="401">
        <f t="shared" si="114"/>
        <v>0</v>
      </c>
      <c r="J1522" s="400" t="str">
        <f t="shared" si="112"/>
        <v/>
      </c>
    </row>
    <row r="1523" spans="6:10" ht="19.5" customHeight="1" x14ac:dyDescent="0.25">
      <c r="F1523" s="406">
        <f t="shared" si="110"/>
        <v>0</v>
      </c>
      <c r="G1523" s="399" t="str">
        <f t="shared" si="111"/>
        <v/>
      </c>
      <c r="H1523" s="400">
        <f t="shared" si="113"/>
        <v>1956458.97</v>
      </c>
      <c r="I1523" s="401">
        <f t="shared" si="114"/>
        <v>0</v>
      </c>
      <c r="J1523" s="400" t="str">
        <f t="shared" si="112"/>
        <v/>
      </c>
    </row>
    <row r="1524" spans="6:10" ht="19.5" customHeight="1" x14ac:dyDescent="0.25">
      <c r="F1524" s="406">
        <f t="shared" si="110"/>
        <v>0</v>
      </c>
      <c r="G1524" s="399" t="str">
        <f t="shared" si="111"/>
        <v/>
      </c>
      <c r="H1524" s="400">
        <f t="shared" si="113"/>
        <v>1956458.97</v>
      </c>
      <c r="I1524" s="401">
        <f t="shared" si="114"/>
        <v>0</v>
      </c>
      <c r="J1524" s="400" t="str">
        <f t="shared" si="112"/>
        <v/>
      </c>
    </row>
    <row r="1525" spans="6:10" ht="19.5" customHeight="1" x14ac:dyDescent="0.25">
      <c r="F1525" s="406">
        <f t="shared" si="110"/>
        <v>0</v>
      </c>
      <c r="G1525" s="399" t="str">
        <f t="shared" si="111"/>
        <v/>
      </c>
      <c r="H1525" s="400">
        <f t="shared" si="113"/>
        <v>1956458.97</v>
      </c>
      <c r="I1525" s="401">
        <f t="shared" si="114"/>
        <v>0</v>
      </c>
      <c r="J1525" s="400" t="str">
        <f t="shared" si="112"/>
        <v/>
      </c>
    </row>
    <row r="1526" spans="6:10" ht="19.5" customHeight="1" x14ac:dyDescent="0.25">
      <c r="F1526" s="406">
        <f t="shared" si="110"/>
        <v>0</v>
      </c>
      <c r="G1526" s="399" t="str">
        <f t="shared" si="111"/>
        <v/>
      </c>
      <c r="H1526" s="400">
        <f t="shared" si="113"/>
        <v>1956458.97</v>
      </c>
      <c r="I1526" s="401">
        <f t="shared" si="114"/>
        <v>0</v>
      </c>
      <c r="J1526" s="400" t="str">
        <f t="shared" si="112"/>
        <v/>
      </c>
    </row>
    <row r="1527" spans="6:10" ht="19.5" customHeight="1" x14ac:dyDescent="0.25">
      <c r="F1527" s="406">
        <f t="shared" si="110"/>
        <v>0</v>
      </c>
      <c r="G1527" s="399" t="str">
        <f t="shared" si="111"/>
        <v/>
      </c>
      <c r="H1527" s="400">
        <f t="shared" si="113"/>
        <v>1956458.97</v>
      </c>
      <c r="I1527" s="401">
        <f t="shared" si="114"/>
        <v>0</v>
      </c>
      <c r="J1527" s="400" t="str">
        <f t="shared" si="112"/>
        <v/>
      </c>
    </row>
    <row r="1528" spans="6:10" ht="19.5" customHeight="1" x14ac:dyDescent="0.25">
      <c r="F1528" s="406">
        <f t="shared" si="110"/>
        <v>0</v>
      </c>
      <c r="G1528" s="399" t="str">
        <f t="shared" si="111"/>
        <v/>
      </c>
      <c r="H1528" s="400">
        <f t="shared" si="113"/>
        <v>1956458.97</v>
      </c>
      <c r="I1528" s="401">
        <f t="shared" si="114"/>
        <v>0</v>
      </c>
      <c r="J1528" s="400" t="str">
        <f t="shared" si="112"/>
        <v/>
      </c>
    </row>
    <row r="1529" spans="6:10" ht="19.5" customHeight="1" x14ac:dyDescent="0.25">
      <c r="F1529" s="406">
        <f t="shared" si="110"/>
        <v>0</v>
      </c>
      <c r="G1529" s="399" t="str">
        <f t="shared" si="111"/>
        <v/>
      </c>
      <c r="H1529" s="400">
        <f t="shared" si="113"/>
        <v>1956458.97</v>
      </c>
      <c r="I1529" s="401">
        <f t="shared" si="114"/>
        <v>0</v>
      </c>
      <c r="J1529" s="400" t="str">
        <f t="shared" si="112"/>
        <v/>
      </c>
    </row>
    <row r="1530" spans="6:10" ht="19.5" customHeight="1" x14ac:dyDescent="0.25">
      <c r="F1530" s="406">
        <f t="shared" si="110"/>
        <v>0</v>
      </c>
      <c r="G1530" s="399" t="str">
        <f t="shared" si="111"/>
        <v/>
      </c>
      <c r="H1530" s="400">
        <f t="shared" si="113"/>
        <v>1956458.97</v>
      </c>
      <c r="I1530" s="401">
        <f t="shared" si="114"/>
        <v>0</v>
      </c>
      <c r="J1530" s="400" t="str">
        <f t="shared" si="112"/>
        <v/>
      </c>
    </row>
    <row r="1531" spans="6:10" ht="19.5" customHeight="1" x14ac:dyDescent="0.25">
      <c r="F1531" s="406">
        <f t="shared" si="110"/>
        <v>0</v>
      </c>
      <c r="G1531" s="399" t="str">
        <f t="shared" si="111"/>
        <v/>
      </c>
      <c r="H1531" s="400">
        <f t="shared" si="113"/>
        <v>1956458.97</v>
      </c>
      <c r="I1531" s="401">
        <f t="shared" si="114"/>
        <v>0</v>
      </c>
      <c r="J1531" s="400" t="str">
        <f t="shared" si="112"/>
        <v/>
      </c>
    </row>
    <row r="1532" spans="6:10" ht="19.5" customHeight="1" x14ac:dyDescent="0.25">
      <c r="F1532" s="406">
        <f t="shared" si="110"/>
        <v>0</v>
      </c>
      <c r="G1532" s="399" t="str">
        <f t="shared" si="111"/>
        <v/>
      </c>
      <c r="H1532" s="400">
        <f t="shared" si="113"/>
        <v>1956458.97</v>
      </c>
      <c r="I1532" s="401">
        <f t="shared" si="114"/>
        <v>0</v>
      </c>
      <c r="J1532" s="400" t="str">
        <f t="shared" si="112"/>
        <v/>
      </c>
    </row>
    <row r="1533" spans="6:10" ht="19.5" customHeight="1" x14ac:dyDescent="0.25">
      <c r="F1533" s="406">
        <f t="shared" si="110"/>
        <v>0</v>
      </c>
      <c r="G1533" s="399" t="str">
        <f t="shared" si="111"/>
        <v/>
      </c>
      <c r="H1533" s="400">
        <f t="shared" si="113"/>
        <v>1956458.97</v>
      </c>
      <c r="I1533" s="401">
        <f t="shared" si="114"/>
        <v>0</v>
      </c>
      <c r="J1533" s="400" t="str">
        <f t="shared" si="112"/>
        <v/>
      </c>
    </row>
    <row r="1534" spans="6:10" ht="19.5" customHeight="1" x14ac:dyDescent="0.25">
      <c r="F1534" s="406">
        <f t="shared" si="110"/>
        <v>0</v>
      </c>
      <c r="G1534" s="399" t="str">
        <f t="shared" si="111"/>
        <v/>
      </c>
      <c r="H1534" s="400">
        <f t="shared" si="113"/>
        <v>1956458.97</v>
      </c>
      <c r="I1534" s="401">
        <f t="shared" si="114"/>
        <v>0</v>
      </c>
      <c r="J1534" s="400" t="str">
        <f t="shared" si="112"/>
        <v/>
      </c>
    </row>
    <row r="1535" spans="6:10" ht="19.5" customHeight="1" x14ac:dyDescent="0.25">
      <c r="F1535" s="406">
        <f t="shared" si="110"/>
        <v>0</v>
      </c>
      <c r="G1535" s="399" t="str">
        <f t="shared" si="111"/>
        <v/>
      </c>
      <c r="H1535" s="400">
        <f t="shared" si="113"/>
        <v>1956458.97</v>
      </c>
      <c r="I1535" s="401">
        <f t="shared" si="114"/>
        <v>0</v>
      </c>
      <c r="J1535" s="400" t="str">
        <f t="shared" si="112"/>
        <v/>
      </c>
    </row>
    <row r="1536" spans="6:10" ht="19.5" customHeight="1" x14ac:dyDescent="0.25">
      <c r="F1536" s="406">
        <f t="shared" si="110"/>
        <v>0</v>
      </c>
      <c r="G1536" s="399" t="str">
        <f t="shared" si="111"/>
        <v/>
      </c>
      <c r="H1536" s="400">
        <f t="shared" si="113"/>
        <v>1956458.97</v>
      </c>
      <c r="I1536" s="401">
        <f t="shared" si="114"/>
        <v>0</v>
      </c>
      <c r="J1536" s="400" t="str">
        <f t="shared" si="112"/>
        <v/>
      </c>
    </row>
    <row r="1537" spans="6:10" ht="19.5" customHeight="1" x14ac:dyDescent="0.25">
      <c r="F1537" s="406">
        <f t="shared" si="110"/>
        <v>0</v>
      </c>
      <c r="G1537" s="399" t="str">
        <f t="shared" si="111"/>
        <v/>
      </c>
      <c r="H1537" s="400">
        <f t="shared" si="113"/>
        <v>1956458.97</v>
      </c>
      <c r="I1537" s="401">
        <f t="shared" si="114"/>
        <v>0</v>
      </c>
      <c r="J1537" s="400" t="str">
        <f t="shared" si="112"/>
        <v/>
      </c>
    </row>
    <row r="1538" spans="6:10" ht="19.5" customHeight="1" x14ac:dyDescent="0.25">
      <c r="F1538" s="406">
        <f t="shared" si="110"/>
        <v>0</v>
      </c>
      <c r="G1538" s="399" t="str">
        <f t="shared" si="111"/>
        <v/>
      </c>
      <c r="H1538" s="400">
        <f t="shared" si="113"/>
        <v>1956458.97</v>
      </c>
      <c r="I1538" s="401">
        <f t="shared" si="114"/>
        <v>0</v>
      </c>
      <c r="J1538" s="400" t="str">
        <f t="shared" si="112"/>
        <v/>
      </c>
    </row>
    <row r="1539" spans="6:10" ht="19.5" customHeight="1" x14ac:dyDescent="0.25">
      <c r="F1539" s="406">
        <f t="shared" si="110"/>
        <v>0</v>
      </c>
      <c r="G1539" s="399" t="str">
        <f t="shared" si="111"/>
        <v/>
      </c>
      <c r="H1539" s="400">
        <f t="shared" si="113"/>
        <v>1956458.97</v>
      </c>
      <c r="I1539" s="401">
        <f t="shared" si="114"/>
        <v>0</v>
      </c>
      <c r="J1539" s="400" t="str">
        <f t="shared" si="112"/>
        <v/>
      </c>
    </row>
    <row r="1540" spans="6:10" ht="19.5" customHeight="1" x14ac:dyDescent="0.25">
      <c r="F1540" s="406">
        <f t="shared" si="110"/>
        <v>0</v>
      </c>
      <c r="G1540" s="399" t="str">
        <f t="shared" si="111"/>
        <v/>
      </c>
      <c r="H1540" s="400">
        <f t="shared" si="113"/>
        <v>1956458.97</v>
      </c>
      <c r="I1540" s="401">
        <f t="shared" si="114"/>
        <v>0</v>
      </c>
      <c r="J1540" s="400" t="str">
        <f t="shared" si="112"/>
        <v/>
      </c>
    </row>
    <row r="1541" spans="6:10" ht="19.5" customHeight="1" x14ac:dyDescent="0.25">
      <c r="F1541" s="406">
        <f t="shared" si="110"/>
        <v>0</v>
      </c>
      <c r="G1541" s="399" t="str">
        <f t="shared" si="111"/>
        <v/>
      </c>
      <c r="H1541" s="400">
        <f t="shared" si="113"/>
        <v>1956458.97</v>
      </c>
      <c r="I1541" s="401">
        <f t="shared" si="114"/>
        <v>0</v>
      </c>
      <c r="J1541" s="400" t="str">
        <f t="shared" si="112"/>
        <v/>
      </c>
    </row>
    <row r="1542" spans="6:10" ht="19.5" customHeight="1" x14ac:dyDescent="0.25">
      <c r="F1542" s="406">
        <f t="shared" si="110"/>
        <v>0</v>
      </c>
      <c r="G1542" s="399" t="str">
        <f t="shared" si="111"/>
        <v/>
      </c>
      <c r="H1542" s="400">
        <f t="shared" si="113"/>
        <v>1956458.97</v>
      </c>
      <c r="I1542" s="401">
        <f t="shared" si="114"/>
        <v>0</v>
      </c>
      <c r="J1542" s="400" t="str">
        <f t="shared" si="112"/>
        <v/>
      </c>
    </row>
    <row r="1543" spans="6:10" ht="19.5" customHeight="1" x14ac:dyDescent="0.25">
      <c r="F1543" s="406">
        <f t="shared" si="110"/>
        <v>0</v>
      </c>
      <c r="G1543" s="399" t="str">
        <f t="shared" si="111"/>
        <v/>
      </c>
      <c r="H1543" s="400">
        <f t="shared" si="113"/>
        <v>1956458.97</v>
      </c>
      <c r="I1543" s="401">
        <f t="shared" si="114"/>
        <v>0</v>
      </c>
      <c r="J1543" s="400" t="str">
        <f t="shared" si="112"/>
        <v/>
      </c>
    </row>
    <row r="1544" spans="6:10" ht="19.5" customHeight="1" x14ac:dyDescent="0.25">
      <c r="F1544" s="406">
        <f t="shared" si="110"/>
        <v>0</v>
      </c>
      <c r="G1544" s="399" t="str">
        <f t="shared" si="111"/>
        <v/>
      </c>
      <c r="H1544" s="400">
        <f t="shared" si="113"/>
        <v>1956458.97</v>
      </c>
      <c r="I1544" s="401">
        <f t="shared" si="114"/>
        <v>0</v>
      </c>
      <c r="J1544" s="400" t="str">
        <f t="shared" si="112"/>
        <v/>
      </c>
    </row>
    <row r="1545" spans="6:10" ht="19.5" customHeight="1" x14ac:dyDescent="0.25">
      <c r="F1545" s="406">
        <f t="shared" si="110"/>
        <v>0</v>
      </c>
      <c r="G1545" s="399" t="str">
        <f t="shared" si="111"/>
        <v/>
      </c>
      <c r="H1545" s="400">
        <f t="shared" si="113"/>
        <v>1956458.97</v>
      </c>
      <c r="I1545" s="401">
        <f t="shared" si="114"/>
        <v>0</v>
      </c>
      <c r="J1545" s="400" t="str">
        <f t="shared" si="112"/>
        <v/>
      </c>
    </row>
    <row r="1546" spans="6:10" ht="19.5" customHeight="1" x14ac:dyDescent="0.25">
      <c r="F1546" s="406">
        <f t="shared" ref="F1546:F1609" si="115">IF(E1546&gt;$C$4*1000,"Выборка",0)</f>
        <v>0</v>
      </c>
      <c r="G1546" s="399" t="str">
        <f t="shared" ref="G1546:G1609" si="116">IF(F1546=0,"",E1546)</f>
        <v/>
      </c>
      <c r="H1546" s="400">
        <f t="shared" si="113"/>
        <v>1956458.97</v>
      </c>
      <c r="I1546" s="401">
        <f t="shared" si="114"/>
        <v>0</v>
      </c>
      <c r="J1546" s="400" t="str">
        <f t="shared" ref="J1546:J1609" si="117">IF(I1546=0,"",E1546)</f>
        <v/>
      </c>
    </row>
    <row r="1547" spans="6:10" ht="19.5" customHeight="1" x14ac:dyDescent="0.25">
      <c r="F1547" s="406">
        <f t="shared" si="115"/>
        <v>0</v>
      </c>
      <c r="G1547" s="399" t="str">
        <f t="shared" si="116"/>
        <v/>
      </c>
      <c r="H1547" s="400">
        <f t="shared" ref="H1547:H1610" si="118">IF(F1547=0,IF((I1546=0)*AND(F1546=0),H1546+E1547,IF((F1546&lt;&gt;0)*AND((H1546&lt;=$E$17)),H1546+E1547,E1547)),H1546)</f>
        <v>1956458.97</v>
      </c>
      <c r="I1547" s="401">
        <f t="shared" ref="I1547:I1610" si="119">IF((H1547&gt;$E$17)*AND(F1547=0),"Выборка",0)</f>
        <v>0</v>
      </c>
      <c r="J1547" s="400" t="str">
        <f t="shared" si="117"/>
        <v/>
      </c>
    </row>
    <row r="1548" spans="6:10" ht="19.5" customHeight="1" x14ac:dyDescent="0.25">
      <c r="F1548" s="406">
        <f t="shared" si="115"/>
        <v>0</v>
      </c>
      <c r="G1548" s="399" t="str">
        <f t="shared" si="116"/>
        <v/>
      </c>
      <c r="H1548" s="400">
        <f t="shared" si="118"/>
        <v>1956458.97</v>
      </c>
      <c r="I1548" s="401">
        <f t="shared" si="119"/>
        <v>0</v>
      </c>
      <c r="J1548" s="400" t="str">
        <f t="shared" si="117"/>
        <v/>
      </c>
    </row>
    <row r="1549" spans="6:10" ht="19.5" customHeight="1" x14ac:dyDescent="0.25">
      <c r="F1549" s="406">
        <f t="shared" si="115"/>
        <v>0</v>
      </c>
      <c r="G1549" s="399" t="str">
        <f t="shared" si="116"/>
        <v/>
      </c>
      <c r="H1549" s="400">
        <f t="shared" si="118"/>
        <v>1956458.97</v>
      </c>
      <c r="I1549" s="401">
        <f t="shared" si="119"/>
        <v>0</v>
      </c>
      <c r="J1549" s="400" t="str">
        <f t="shared" si="117"/>
        <v/>
      </c>
    </row>
    <row r="1550" spans="6:10" ht="19.5" customHeight="1" x14ac:dyDescent="0.25">
      <c r="F1550" s="406">
        <f t="shared" si="115"/>
        <v>0</v>
      </c>
      <c r="G1550" s="399" t="str">
        <f t="shared" si="116"/>
        <v/>
      </c>
      <c r="H1550" s="400">
        <f t="shared" si="118"/>
        <v>1956458.97</v>
      </c>
      <c r="I1550" s="401">
        <f t="shared" si="119"/>
        <v>0</v>
      </c>
      <c r="J1550" s="400" t="str">
        <f t="shared" si="117"/>
        <v/>
      </c>
    </row>
    <row r="1551" spans="6:10" ht="19.5" customHeight="1" x14ac:dyDescent="0.25">
      <c r="F1551" s="406">
        <f t="shared" si="115"/>
        <v>0</v>
      </c>
      <c r="G1551" s="399" t="str">
        <f t="shared" si="116"/>
        <v/>
      </c>
      <c r="H1551" s="400">
        <f t="shared" si="118"/>
        <v>1956458.97</v>
      </c>
      <c r="I1551" s="401">
        <f t="shared" si="119"/>
        <v>0</v>
      </c>
      <c r="J1551" s="400" t="str">
        <f t="shared" si="117"/>
        <v/>
      </c>
    </row>
    <row r="1552" spans="6:10" ht="19.5" customHeight="1" x14ac:dyDescent="0.25">
      <c r="F1552" s="406">
        <f t="shared" si="115"/>
        <v>0</v>
      </c>
      <c r="G1552" s="399" t="str">
        <f t="shared" si="116"/>
        <v/>
      </c>
      <c r="H1552" s="400">
        <f t="shared" si="118"/>
        <v>1956458.97</v>
      </c>
      <c r="I1552" s="401">
        <f t="shared" si="119"/>
        <v>0</v>
      </c>
      <c r="J1552" s="400" t="str">
        <f t="shared" si="117"/>
        <v/>
      </c>
    </row>
    <row r="1553" spans="6:10" ht="19.5" customHeight="1" x14ac:dyDescent="0.25">
      <c r="F1553" s="406">
        <f t="shared" si="115"/>
        <v>0</v>
      </c>
      <c r="G1553" s="399" t="str">
        <f t="shared" si="116"/>
        <v/>
      </c>
      <c r="H1553" s="400">
        <f t="shared" si="118"/>
        <v>1956458.97</v>
      </c>
      <c r="I1553" s="401">
        <f t="shared" si="119"/>
        <v>0</v>
      </c>
      <c r="J1553" s="400" t="str">
        <f t="shared" si="117"/>
        <v/>
      </c>
    </row>
    <row r="1554" spans="6:10" ht="19.5" customHeight="1" x14ac:dyDescent="0.25">
      <c r="F1554" s="406">
        <f t="shared" si="115"/>
        <v>0</v>
      </c>
      <c r="G1554" s="399" t="str">
        <f t="shared" si="116"/>
        <v/>
      </c>
      <c r="H1554" s="400">
        <f t="shared" si="118"/>
        <v>1956458.97</v>
      </c>
      <c r="I1554" s="401">
        <f t="shared" si="119"/>
        <v>0</v>
      </c>
      <c r="J1554" s="400" t="str">
        <f t="shared" si="117"/>
        <v/>
      </c>
    </row>
    <row r="1555" spans="6:10" ht="19.5" customHeight="1" x14ac:dyDescent="0.25">
      <c r="F1555" s="406">
        <f t="shared" si="115"/>
        <v>0</v>
      </c>
      <c r="G1555" s="399" t="str">
        <f t="shared" si="116"/>
        <v/>
      </c>
      <c r="H1555" s="400">
        <f t="shared" si="118"/>
        <v>1956458.97</v>
      </c>
      <c r="I1555" s="401">
        <f t="shared" si="119"/>
        <v>0</v>
      </c>
      <c r="J1555" s="400" t="str">
        <f t="shared" si="117"/>
        <v/>
      </c>
    </row>
    <row r="1556" spans="6:10" ht="19.5" customHeight="1" x14ac:dyDescent="0.25">
      <c r="F1556" s="406">
        <f t="shared" si="115"/>
        <v>0</v>
      </c>
      <c r="G1556" s="399" t="str">
        <f t="shared" si="116"/>
        <v/>
      </c>
      <c r="H1556" s="400">
        <f t="shared" si="118"/>
        <v>1956458.97</v>
      </c>
      <c r="I1556" s="401">
        <f t="shared" si="119"/>
        <v>0</v>
      </c>
      <c r="J1556" s="400" t="str">
        <f t="shared" si="117"/>
        <v/>
      </c>
    </row>
    <row r="1557" spans="6:10" ht="19.5" customHeight="1" x14ac:dyDescent="0.25">
      <c r="F1557" s="406">
        <f t="shared" si="115"/>
        <v>0</v>
      </c>
      <c r="G1557" s="399" t="str">
        <f t="shared" si="116"/>
        <v/>
      </c>
      <c r="H1557" s="400">
        <f t="shared" si="118"/>
        <v>1956458.97</v>
      </c>
      <c r="I1557" s="401">
        <f t="shared" si="119"/>
        <v>0</v>
      </c>
      <c r="J1557" s="400" t="str">
        <f t="shared" si="117"/>
        <v/>
      </c>
    </row>
    <row r="1558" spans="6:10" ht="19.5" customHeight="1" x14ac:dyDescent="0.25">
      <c r="F1558" s="406">
        <f t="shared" si="115"/>
        <v>0</v>
      </c>
      <c r="G1558" s="399" t="str">
        <f t="shared" si="116"/>
        <v/>
      </c>
      <c r="H1558" s="400">
        <f t="shared" si="118"/>
        <v>1956458.97</v>
      </c>
      <c r="I1558" s="401">
        <f t="shared" si="119"/>
        <v>0</v>
      </c>
      <c r="J1558" s="400" t="str">
        <f t="shared" si="117"/>
        <v/>
      </c>
    </row>
    <row r="1559" spans="6:10" ht="19.5" customHeight="1" x14ac:dyDescent="0.25">
      <c r="F1559" s="406">
        <f t="shared" si="115"/>
        <v>0</v>
      </c>
      <c r="G1559" s="399" t="str">
        <f t="shared" si="116"/>
        <v/>
      </c>
      <c r="H1559" s="400">
        <f t="shared" si="118"/>
        <v>1956458.97</v>
      </c>
      <c r="I1559" s="401">
        <f t="shared" si="119"/>
        <v>0</v>
      </c>
      <c r="J1559" s="400" t="str">
        <f t="shared" si="117"/>
        <v/>
      </c>
    </row>
    <row r="1560" spans="6:10" ht="19.5" customHeight="1" x14ac:dyDescent="0.25">
      <c r="F1560" s="406">
        <f t="shared" si="115"/>
        <v>0</v>
      </c>
      <c r="G1560" s="399" t="str">
        <f t="shared" si="116"/>
        <v/>
      </c>
      <c r="H1560" s="400">
        <f t="shared" si="118"/>
        <v>1956458.97</v>
      </c>
      <c r="I1560" s="401">
        <f t="shared" si="119"/>
        <v>0</v>
      </c>
      <c r="J1560" s="400" t="str">
        <f t="shared" si="117"/>
        <v/>
      </c>
    </row>
    <row r="1561" spans="6:10" ht="19.5" customHeight="1" x14ac:dyDescent="0.25">
      <c r="F1561" s="406">
        <f t="shared" si="115"/>
        <v>0</v>
      </c>
      <c r="G1561" s="399" t="str">
        <f t="shared" si="116"/>
        <v/>
      </c>
      <c r="H1561" s="400">
        <f t="shared" si="118"/>
        <v>1956458.97</v>
      </c>
      <c r="I1561" s="401">
        <f t="shared" si="119"/>
        <v>0</v>
      </c>
      <c r="J1561" s="400" t="str">
        <f t="shared" si="117"/>
        <v/>
      </c>
    </row>
    <row r="1562" spans="6:10" ht="19.5" customHeight="1" x14ac:dyDescent="0.25">
      <c r="F1562" s="406">
        <f t="shared" si="115"/>
        <v>0</v>
      </c>
      <c r="G1562" s="399" t="str">
        <f t="shared" si="116"/>
        <v/>
      </c>
      <c r="H1562" s="400">
        <f t="shared" si="118"/>
        <v>1956458.97</v>
      </c>
      <c r="I1562" s="401">
        <f t="shared" si="119"/>
        <v>0</v>
      </c>
      <c r="J1562" s="400" t="str">
        <f t="shared" si="117"/>
        <v/>
      </c>
    </row>
    <row r="1563" spans="6:10" ht="19.5" customHeight="1" x14ac:dyDescent="0.25">
      <c r="F1563" s="406">
        <f t="shared" si="115"/>
        <v>0</v>
      </c>
      <c r="G1563" s="399" t="str">
        <f t="shared" si="116"/>
        <v/>
      </c>
      <c r="H1563" s="400">
        <f t="shared" si="118"/>
        <v>1956458.97</v>
      </c>
      <c r="I1563" s="401">
        <f t="shared" si="119"/>
        <v>0</v>
      </c>
      <c r="J1563" s="400" t="str">
        <f t="shared" si="117"/>
        <v/>
      </c>
    </row>
    <row r="1564" spans="6:10" ht="19.5" customHeight="1" x14ac:dyDescent="0.25">
      <c r="F1564" s="406">
        <f t="shared" si="115"/>
        <v>0</v>
      </c>
      <c r="G1564" s="399" t="str">
        <f t="shared" si="116"/>
        <v/>
      </c>
      <c r="H1564" s="400">
        <f t="shared" si="118"/>
        <v>1956458.97</v>
      </c>
      <c r="I1564" s="401">
        <f t="shared" si="119"/>
        <v>0</v>
      </c>
      <c r="J1564" s="400" t="str">
        <f t="shared" si="117"/>
        <v/>
      </c>
    </row>
    <row r="1565" spans="6:10" ht="19.5" customHeight="1" x14ac:dyDescent="0.25">
      <c r="F1565" s="406">
        <f t="shared" si="115"/>
        <v>0</v>
      </c>
      <c r="G1565" s="399" t="str">
        <f t="shared" si="116"/>
        <v/>
      </c>
      <c r="H1565" s="400">
        <f t="shared" si="118"/>
        <v>1956458.97</v>
      </c>
      <c r="I1565" s="401">
        <f t="shared" si="119"/>
        <v>0</v>
      </c>
      <c r="J1565" s="400" t="str">
        <f t="shared" si="117"/>
        <v/>
      </c>
    </row>
    <row r="1566" spans="6:10" ht="19.5" customHeight="1" x14ac:dyDescent="0.25">
      <c r="F1566" s="406">
        <f t="shared" si="115"/>
        <v>0</v>
      </c>
      <c r="G1566" s="399" t="str">
        <f t="shared" si="116"/>
        <v/>
      </c>
      <c r="H1566" s="400">
        <f t="shared" si="118"/>
        <v>1956458.97</v>
      </c>
      <c r="I1566" s="401">
        <f t="shared" si="119"/>
        <v>0</v>
      </c>
      <c r="J1566" s="400" t="str">
        <f t="shared" si="117"/>
        <v/>
      </c>
    </row>
    <row r="1567" spans="6:10" ht="19.5" customHeight="1" x14ac:dyDescent="0.25">
      <c r="F1567" s="406">
        <f t="shared" si="115"/>
        <v>0</v>
      </c>
      <c r="G1567" s="399" t="str">
        <f t="shared" si="116"/>
        <v/>
      </c>
      <c r="H1567" s="400">
        <f t="shared" si="118"/>
        <v>1956458.97</v>
      </c>
      <c r="I1567" s="401">
        <f t="shared" si="119"/>
        <v>0</v>
      </c>
      <c r="J1567" s="400" t="str">
        <f t="shared" si="117"/>
        <v/>
      </c>
    </row>
    <row r="1568" spans="6:10" ht="19.5" customHeight="1" x14ac:dyDescent="0.25">
      <c r="F1568" s="406">
        <f t="shared" si="115"/>
        <v>0</v>
      </c>
      <c r="G1568" s="399" t="str">
        <f t="shared" si="116"/>
        <v/>
      </c>
      <c r="H1568" s="400">
        <f t="shared" si="118"/>
        <v>1956458.97</v>
      </c>
      <c r="I1568" s="401">
        <f t="shared" si="119"/>
        <v>0</v>
      </c>
      <c r="J1568" s="400" t="str">
        <f t="shared" si="117"/>
        <v/>
      </c>
    </row>
    <row r="1569" spans="6:10" ht="19.5" customHeight="1" x14ac:dyDescent="0.25">
      <c r="F1569" s="406">
        <f t="shared" si="115"/>
        <v>0</v>
      </c>
      <c r="G1569" s="399" t="str">
        <f t="shared" si="116"/>
        <v/>
      </c>
      <c r="H1569" s="400">
        <f t="shared" si="118"/>
        <v>1956458.97</v>
      </c>
      <c r="I1569" s="401">
        <f t="shared" si="119"/>
        <v>0</v>
      </c>
      <c r="J1569" s="400" t="str">
        <f t="shared" si="117"/>
        <v/>
      </c>
    </row>
    <row r="1570" spans="6:10" ht="19.5" customHeight="1" x14ac:dyDescent="0.25">
      <c r="F1570" s="406">
        <f t="shared" si="115"/>
        <v>0</v>
      </c>
      <c r="G1570" s="399" t="str">
        <f t="shared" si="116"/>
        <v/>
      </c>
      <c r="H1570" s="400">
        <f t="shared" si="118"/>
        <v>1956458.97</v>
      </c>
      <c r="I1570" s="401">
        <f t="shared" si="119"/>
        <v>0</v>
      </c>
      <c r="J1570" s="400" t="str">
        <f t="shared" si="117"/>
        <v/>
      </c>
    </row>
    <row r="1571" spans="6:10" ht="19.5" customHeight="1" x14ac:dyDescent="0.25">
      <c r="F1571" s="406">
        <f t="shared" si="115"/>
        <v>0</v>
      </c>
      <c r="G1571" s="399" t="str">
        <f t="shared" si="116"/>
        <v/>
      </c>
      <c r="H1571" s="400">
        <f t="shared" si="118"/>
        <v>1956458.97</v>
      </c>
      <c r="I1571" s="401">
        <f t="shared" si="119"/>
        <v>0</v>
      </c>
      <c r="J1571" s="400" t="str">
        <f t="shared" si="117"/>
        <v/>
      </c>
    </row>
    <row r="1572" spans="6:10" ht="19.5" customHeight="1" x14ac:dyDescent="0.25">
      <c r="F1572" s="406">
        <f t="shared" si="115"/>
        <v>0</v>
      </c>
      <c r="G1572" s="399" t="str">
        <f t="shared" si="116"/>
        <v/>
      </c>
      <c r="H1572" s="400">
        <f t="shared" si="118"/>
        <v>1956458.97</v>
      </c>
      <c r="I1572" s="401">
        <f t="shared" si="119"/>
        <v>0</v>
      </c>
      <c r="J1572" s="400" t="str">
        <f t="shared" si="117"/>
        <v/>
      </c>
    </row>
    <row r="1573" spans="6:10" ht="19.5" customHeight="1" x14ac:dyDescent="0.25">
      <c r="F1573" s="406">
        <f t="shared" si="115"/>
        <v>0</v>
      </c>
      <c r="G1573" s="399" t="str">
        <f t="shared" si="116"/>
        <v/>
      </c>
      <c r="H1573" s="400">
        <f t="shared" si="118"/>
        <v>1956458.97</v>
      </c>
      <c r="I1573" s="401">
        <f t="shared" si="119"/>
        <v>0</v>
      </c>
      <c r="J1573" s="400" t="str">
        <f t="shared" si="117"/>
        <v/>
      </c>
    </row>
    <row r="1574" spans="6:10" ht="19.5" customHeight="1" x14ac:dyDescent="0.25">
      <c r="F1574" s="406">
        <f t="shared" si="115"/>
        <v>0</v>
      </c>
      <c r="G1574" s="399" t="str">
        <f t="shared" si="116"/>
        <v/>
      </c>
      <c r="H1574" s="400">
        <f t="shared" si="118"/>
        <v>1956458.97</v>
      </c>
      <c r="I1574" s="401">
        <f t="shared" si="119"/>
        <v>0</v>
      </c>
      <c r="J1574" s="400" t="str">
        <f t="shared" si="117"/>
        <v/>
      </c>
    </row>
    <row r="1575" spans="6:10" ht="19.5" customHeight="1" x14ac:dyDescent="0.25">
      <c r="F1575" s="406">
        <f t="shared" si="115"/>
        <v>0</v>
      </c>
      <c r="G1575" s="399" t="str">
        <f t="shared" si="116"/>
        <v/>
      </c>
      <c r="H1575" s="400">
        <f t="shared" si="118"/>
        <v>1956458.97</v>
      </c>
      <c r="I1575" s="401">
        <f t="shared" si="119"/>
        <v>0</v>
      </c>
      <c r="J1575" s="400" t="str">
        <f t="shared" si="117"/>
        <v/>
      </c>
    </row>
    <row r="1576" spans="6:10" ht="19.5" customHeight="1" x14ac:dyDescent="0.25">
      <c r="F1576" s="406">
        <f t="shared" si="115"/>
        <v>0</v>
      </c>
      <c r="G1576" s="399" t="str">
        <f t="shared" si="116"/>
        <v/>
      </c>
      <c r="H1576" s="400">
        <f t="shared" si="118"/>
        <v>1956458.97</v>
      </c>
      <c r="I1576" s="401">
        <f t="shared" si="119"/>
        <v>0</v>
      </c>
      <c r="J1576" s="400" t="str">
        <f t="shared" si="117"/>
        <v/>
      </c>
    </row>
    <row r="1577" spans="6:10" ht="19.5" customHeight="1" x14ac:dyDescent="0.25">
      <c r="F1577" s="406">
        <f t="shared" si="115"/>
        <v>0</v>
      </c>
      <c r="G1577" s="399" t="str">
        <f t="shared" si="116"/>
        <v/>
      </c>
      <c r="H1577" s="400">
        <f t="shared" si="118"/>
        <v>1956458.97</v>
      </c>
      <c r="I1577" s="401">
        <f t="shared" si="119"/>
        <v>0</v>
      </c>
      <c r="J1577" s="400" t="str">
        <f t="shared" si="117"/>
        <v/>
      </c>
    </row>
    <row r="1578" spans="6:10" ht="19.5" customHeight="1" x14ac:dyDescent="0.25">
      <c r="F1578" s="406">
        <f t="shared" si="115"/>
        <v>0</v>
      </c>
      <c r="G1578" s="399" t="str">
        <f t="shared" si="116"/>
        <v/>
      </c>
      <c r="H1578" s="400">
        <f t="shared" si="118"/>
        <v>1956458.97</v>
      </c>
      <c r="I1578" s="401">
        <f t="shared" si="119"/>
        <v>0</v>
      </c>
      <c r="J1578" s="400" t="str">
        <f t="shared" si="117"/>
        <v/>
      </c>
    </row>
    <row r="1579" spans="6:10" ht="19.5" customHeight="1" x14ac:dyDescent="0.25">
      <c r="F1579" s="406">
        <f t="shared" si="115"/>
        <v>0</v>
      </c>
      <c r="G1579" s="399" t="str">
        <f t="shared" si="116"/>
        <v/>
      </c>
      <c r="H1579" s="400">
        <f t="shared" si="118"/>
        <v>1956458.97</v>
      </c>
      <c r="I1579" s="401">
        <f t="shared" si="119"/>
        <v>0</v>
      </c>
      <c r="J1579" s="400" t="str">
        <f t="shared" si="117"/>
        <v/>
      </c>
    </row>
    <row r="1580" spans="6:10" ht="19.5" customHeight="1" x14ac:dyDescent="0.25">
      <c r="F1580" s="406">
        <f t="shared" si="115"/>
        <v>0</v>
      </c>
      <c r="G1580" s="399" t="str">
        <f t="shared" si="116"/>
        <v/>
      </c>
      <c r="H1580" s="400">
        <f t="shared" si="118"/>
        <v>1956458.97</v>
      </c>
      <c r="I1580" s="401">
        <f t="shared" si="119"/>
        <v>0</v>
      </c>
      <c r="J1580" s="400" t="str">
        <f t="shared" si="117"/>
        <v/>
      </c>
    </row>
    <row r="1581" spans="6:10" ht="19.5" customHeight="1" x14ac:dyDescent="0.25">
      <c r="F1581" s="406">
        <f t="shared" si="115"/>
        <v>0</v>
      </c>
      <c r="G1581" s="399" t="str">
        <f t="shared" si="116"/>
        <v/>
      </c>
      <c r="H1581" s="400">
        <f t="shared" si="118"/>
        <v>1956458.97</v>
      </c>
      <c r="I1581" s="401">
        <f t="shared" si="119"/>
        <v>0</v>
      </c>
      <c r="J1581" s="400" t="str">
        <f t="shared" si="117"/>
        <v/>
      </c>
    </row>
    <row r="1582" spans="6:10" ht="19.5" customHeight="1" x14ac:dyDescent="0.25">
      <c r="F1582" s="406">
        <f t="shared" si="115"/>
        <v>0</v>
      </c>
      <c r="G1582" s="399" t="str">
        <f t="shared" si="116"/>
        <v/>
      </c>
      <c r="H1582" s="400">
        <f t="shared" si="118"/>
        <v>1956458.97</v>
      </c>
      <c r="I1582" s="401">
        <f t="shared" si="119"/>
        <v>0</v>
      </c>
      <c r="J1582" s="400" t="str">
        <f t="shared" si="117"/>
        <v/>
      </c>
    </row>
    <row r="1583" spans="6:10" ht="19.5" customHeight="1" x14ac:dyDescent="0.25">
      <c r="F1583" s="406">
        <f t="shared" si="115"/>
        <v>0</v>
      </c>
      <c r="G1583" s="399" t="str">
        <f t="shared" si="116"/>
        <v/>
      </c>
      <c r="H1583" s="400">
        <f t="shared" si="118"/>
        <v>1956458.97</v>
      </c>
      <c r="I1583" s="401">
        <f t="shared" si="119"/>
        <v>0</v>
      </c>
      <c r="J1583" s="400" t="str">
        <f t="shared" si="117"/>
        <v/>
      </c>
    </row>
    <row r="1584" spans="6:10" ht="19.5" customHeight="1" x14ac:dyDescent="0.25">
      <c r="F1584" s="406">
        <f t="shared" si="115"/>
        <v>0</v>
      </c>
      <c r="G1584" s="399" t="str">
        <f t="shared" si="116"/>
        <v/>
      </c>
      <c r="H1584" s="400">
        <f t="shared" si="118"/>
        <v>1956458.97</v>
      </c>
      <c r="I1584" s="401">
        <f t="shared" si="119"/>
        <v>0</v>
      </c>
      <c r="J1584" s="400" t="str">
        <f t="shared" si="117"/>
        <v/>
      </c>
    </row>
    <row r="1585" spans="6:10" ht="19.5" customHeight="1" x14ac:dyDescent="0.25">
      <c r="F1585" s="406">
        <f t="shared" si="115"/>
        <v>0</v>
      </c>
      <c r="G1585" s="399" t="str">
        <f t="shared" si="116"/>
        <v/>
      </c>
      <c r="H1585" s="400">
        <f t="shared" si="118"/>
        <v>1956458.97</v>
      </c>
      <c r="I1585" s="401">
        <f t="shared" si="119"/>
        <v>0</v>
      </c>
      <c r="J1585" s="400" t="str">
        <f t="shared" si="117"/>
        <v/>
      </c>
    </row>
    <row r="1586" spans="6:10" ht="19.5" customHeight="1" x14ac:dyDescent="0.25">
      <c r="F1586" s="406">
        <f t="shared" si="115"/>
        <v>0</v>
      </c>
      <c r="G1586" s="399" t="str">
        <f t="shared" si="116"/>
        <v/>
      </c>
      <c r="H1586" s="400">
        <f t="shared" si="118"/>
        <v>1956458.97</v>
      </c>
      <c r="I1586" s="401">
        <f t="shared" si="119"/>
        <v>0</v>
      </c>
      <c r="J1586" s="400" t="str">
        <f t="shared" si="117"/>
        <v/>
      </c>
    </row>
    <row r="1587" spans="6:10" ht="19.5" customHeight="1" x14ac:dyDescent="0.25">
      <c r="F1587" s="406">
        <f t="shared" si="115"/>
        <v>0</v>
      </c>
      <c r="G1587" s="399" t="str">
        <f t="shared" si="116"/>
        <v/>
      </c>
      <c r="H1587" s="400">
        <f t="shared" si="118"/>
        <v>1956458.97</v>
      </c>
      <c r="I1587" s="401">
        <f t="shared" si="119"/>
        <v>0</v>
      </c>
      <c r="J1587" s="400" t="str">
        <f t="shared" si="117"/>
        <v/>
      </c>
    </row>
    <row r="1588" spans="6:10" ht="19.5" customHeight="1" x14ac:dyDescent="0.25">
      <c r="F1588" s="406">
        <f t="shared" si="115"/>
        <v>0</v>
      </c>
      <c r="G1588" s="399" t="str">
        <f t="shared" si="116"/>
        <v/>
      </c>
      <c r="H1588" s="400">
        <f t="shared" si="118"/>
        <v>1956458.97</v>
      </c>
      <c r="I1588" s="401">
        <f t="shared" si="119"/>
        <v>0</v>
      </c>
      <c r="J1588" s="400" t="str">
        <f t="shared" si="117"/>
        <v/>
      </c>
    </row>
    <row r="1589" spans="6:10" ht="19.5" customHeight="1" x14ac:dyDescent="0.25">
      <c r="F1589" s="406">
        <f t="shared" si="115"/>
        <v>0</v>
      </c>
      <c r="G1589" s="399" t="str">
        <f t="shared" si="116"/>
        <v/>
      </c>
      <c r="H1589" s="400">
        <f t="shared" si="118"/>
        <v>1956458.97</v>
      </c>
      <c r="I1589" s="401">
        <f t="shared" si="119"/>
        <v>0</v>
      </c>
      <c r="J1589" s="400" t="str">
        <f t="shared" si="117"/>
        <v/>
      </c>
    </row>
    <row r="1590" spans="6:10" ht="19.5" customHeight="1" x14ac:dyDescent="0.25">
      <c r="F1590" s="406">
        <f t="shared" si="115"/>
        <v>0</v>
      </c>
      <c r="G1590" s="399" t="str">
        <f t="shared" si="116"/>
        <v/>
      </c>
      <c r="H1590" s="400">
        <f t="shared" si="118"/>
        <v>1956458.97</v>
      </c>
      <c r="I1590" s="401">
        <f t="shared" si="119"/>
        <v>0</v>
      </c>
      <c r="J1590" s="400" t="str">
        <f t="shared" si="117"/>
        <v/>
      </c>
    </row>
    <row r="1591" spans="6:10" ht="19.5" customHeight="1" x14ac:dyDescent="0.25">
      <c r="F1591" s="406">
        <f t="shared" si="115"/>
        <v>0</v>
      </c>
      <c r="G1591" s="399" t="str">
        <f t="shared" si="116"/>
        <v/>
      </c>
      <c r="H1591" s="400">
        <f t="shared" si="118"/>
        <v>1956458.97</v>
      </c>
      <c r="I1591" s="401">
        <f t="shared" si="119"/>
        <v>0</v>
      </c>
      <c r="J1591" s="400" t="str">
        <f t="shared" si="117"/>
        <v/>
      </c>
    </row>
    <row r="1592" spans="6:10" ht="19.5" customHeight="1" x14ac:dyDescent="0.25">
      <c r="F1592" s="406">
        <f t="shared" si="115"/>
        <v>0</v>
      </c>
      <c r="G1592" s="399" t="str">
        <f t="shared" si="116"/>
        <v/>
      </c>
      <c r="H1592" s="400">
        <f t="shared" si="118"/>
        <v>1956458.97</v>
      </c>
      <c r="I1592" s="401">
        <f t="shared" si="119"/>
        <v>0</v>
      </c>
      <c r="J1592" s="400" t="str">
        <f t="shared" si="117"/>
        <v/>
      </c>
    </row>
    <row r="1593" spans="6:10" ht="19.5" customHeight="1" x14ac:dyDescent="0.25">
      <c r="F1593" s="406">
        <f t="shared" si="115"/>
        <v>0</v>
      </c>
      <c r="G1593" s="399" t="str">
        <f t="shared" si="116"/>
        <v/>
      </c>
      <c r="H1593" s="400">
        <f t="shared" si="118"/>
        <v>1956458.97</v>
      </c>
      <c r="I1593" s="401">
        <f t="shared" si="119"/>
        <v>0</v>
      </c>
      <c r="J1593" s="400" t="str">
        <f t="shared" si="117"/>
        <v/>
      </c>
    </row>
    <row r="1594" spans="6:10" ht="19.5" customHeight="1" x14ac:dyDescent="0.25">
      <c r="F1594" s="406">
        <f t="shared" si="115"/>
        <v>0</v>
      </c>
      <c r="G1594" s="399" t="str">
        <f t="shared" si="116"/>
        <v/>
      </c>
      <c r="H1594" s="400">
        <f t="shared" si="118"/>
        <v>1956458.97</v>
      </c>
      <c r="I1594" s="401">
        <f t="shared" si="119"/>
        <v>0</v>
      </c>
      <c r="J1594" s="400" t="str">
        <f t="shared" si="117"/>
        <v/>
      </c>
    </row>
    <row r="1595" spans="6:10" ht="19.5" customHeight="1" x14ac:dyDescent="0.25">
      <c r="F1595" s="406">
        <f t="shared" si="115"/>
        <v>0</v>
      </c>
      <c r="G1595" s="399" t="str">
        <f t="shared" si="116"/>
        <v/>
      </c>
      <c r="H1595" s="400">
        <f t="shared" si="118"/>
        <v>1956458.97</v>
      </c>
      <c r="I1595" s="401">
        <f t="shared" si="119"/>
        <v>0</v>
      </c>
      <c r="J1595" s="400" t="str">
        <f t="shared" si="117"/>
        <v/>
      </c>
    </row>
    <row r="1596" spans="6:10" ht="19.5" customHeight="1" x14ac:dyDescent="0.25">
      <c r="F1596" s="406">
        <f t="shared" si="115"/>
        <v>0</v>
      </c>
      <c r="G1596" s="399" t="str">
        <f t="shared" si="116"/>
        <v/>
      </c>
      <c r="H1596" s="400">
        <f t="shared" si="118"/>
        <v>1956458.97</v>
      </c>
      <c r="I1596" s="401">
        <f t="shared" si="119"/>
        <v>0</v>
      </c>
      <c r="J1596" s="400" t="str">
        <f t="shared" si="117"/>
        <v/>
      </c>
    </row>
    <row r="1597" spans="6:10" ht="19.5" customHeight="1" x14ac:dyDescent="0.25">
      <c r="F1597" s="406">
        <f t="shared" si="115"/>
        <v>0</v>
      </c>
      <c r="G1597" s="399" t="str">
        <f t="shared" si="116"/>
        <v/>
      </c>
      <c r="H1597" s="400">
        <f t="shared" si="118"/>
        <v>1956458.97</v>
      </c>
      <c r="I1597" s="401">
        <f t="shared" si="119"/>
        <v>0</v>
      </c>
      <c r="J1597" s="400" t="str">
        <f t="shared" si="117"/>
        <v/>
      </c>
    </row>
    <row r="1598" spans="6:10" ht="19.5" customHeight="1" x14ac:dyDescent="0.25">
      <c r="F1598" s="406">
        <f t="shared" si="115"/>
        <v>0</v>
      </c>
      <c r="G1598" s="399" t="str">
        <f t="shared" si="116"/>
        <v/>
      </c>
      <c r="H1598" s="400">
        <f t="shared" si="118"/>
        <v>1956458.97</v>
      </c>
      <c r="I1598" s="401">
        <f t="shared" si="119"/>
        <v>0</v>
      </c>
      <c r="J1598" s="400" t="str">
        <f t="shared" si="117"/>
        <v/>
      </c>
    </row>
    <row r="1599" spans="6:10" ht="19.5" customHeight="1" x14ac:dyDescent="0.25">
      <c r="F1599" s="406">
        <f t="shared" si="115"/>
        <v>0</v>
      </c>
      <c r="G1599" s="399" t="str">
        <f t="shared" si="116"/>
        <v/>
      </c>
      <c r="H1599" s="400">
        <f t="shared" si="118"/>
        <v>1956458.97</v>
      </c>
      <c r="I1599" s="401">
        <f t="shared" si="119"/>
        <v>0</v>
      </c>
      <c r="J1599" s="400" t="str">
        <f t="shared" si="117"/>
        <v/>
      </c>
    </row>
    <row r="1600" spans="6:10" ht="19.5" customHeight="1" x14ac:dyDescent="0.25">
      <c r="F1600" s="406">
        <f t="shared" si="115"/>
        <v>0</v>
      </c>
      <c r="G1600" s="399" t="str">
        <f t="shared" si="116"/>
        <v/>
      </c>
      <c r="H1600" s="400">
        <f t="shared" si="118"/>
        <v>1956458.97</v>
      </c>
      <c r="I1600" s="401">
        <f t="shared" si="119"/>
        <v>0</v>
      </c>
      <c r="J1600" s="400" t="str">
        <f t="shared" si="117"/>
        <v/>
      </c>
    </row>
    <row r="1601" spans="6:10" ht="19.5" customHeight="1" x14ac:dyDescent="0.25">
      <c r="F1601" s="406">
        <f t="shared" si="115"/>
        <v>0</v>
      </c>
      <c r="G1601" s="399" t="str">
        <f t="shared" si="116"/>
        <v/>
      </c>
      <c r="H1601" s="400">
        <f t="shared" si="118"/>
        <v>1956458.97</v>
      </c>
      <c r="I1601" s="401">
        <f t="shared" si="119"/>
        <v>0</v>
      </c>
      <c r="J1601" s="400" t="str">
        <f t="shared" si="117"/>
        <v/>
      </c>
    </row>
    <row r="1602" spans="6:10" ht="19.5" customHeight="1" x14ac:dyDescent="0.25">
      <c r="F1602" s="406">
        <f t="shared" si="115"/>
        <v>0</v>
      </c>
      <c r="G1602" s="399" t="str">
        <f t="shared" si="116"/>
        <v/>
      </c>
      <c r="H1602" s="400">
        <f t="shared" si="118"/>
        <v>1956458.97</v>
      </c>
      <c r="I1602" s="401">
        <f t="shared" si="119"/>
        <v>0</v>
      </c>
      <c r="J1602" s="400" t="str">
        <f t="shared" si="117"/>
        <v/>
      </c>
    </row>
    <row r="1603" spans="6:10" ht="19.5" customHeight="1" x14ac:dyDescent="0.25">
      <c r="F1603" s="406">
        <f t="shared" si="115"/>
        <v>0</v>
      </c>
      <c r="G1603" s="399" t="str">
        <f t="shared" si="116"/>
        <v/>
      </c>
      <c r="H1603" s="400">
        <f t="shared" si="118"/>
        <v>1956458.97</v>
      </c>
      <c r="I1603" s="401">
        <f t="shared" si="119"/>
        <v>0</v>
      </c>
      <c r="J1603" s="400" t="str">
        <f t="shared" si="117"/>
        <v/>
      </c>
    </row>
    <row r="1604" spans="6:10" ht="19.5" customHeight="1" x14ac:dyDescent="0.25">
      <c r="F1604" s="406">
        <f t="shared" si="115"/>
        <v>0</v>
      </c>
      <c r="G1604" s="399" t="str">
        <f t="shared" si="116"/>
        <v/>
      </c>
      <c r="H1604" s="400">
        <f t="shared" si="118"/>
        <v>1956458.97</v>
      </c>
      <c r="I1604" s="401">
        <f t="shared" si="119"/>
        <v>0</v>
      </c>
      <c r="J1604" s="400" t="str">
        <f t="shared" si="117"/>
        <v/>
      </c>
    </row>
    <row r="1605" spans="6:10" ht="19.5" customHeight="1" x14ac:dyDescent="0.25">
      <c r="F1605" s="406">
        <f t="shared" si="115"/>
        <v>0</v>
      </c>
      <c r="G1605" s="399" t="str">
        <f t="shared" si="116"/>
        <v/>
      </c>
      <c r="H1605" s="400">
        <f t="shared" si="118"/>
        <v>1956458.97</v>
      </c>
      <c r="I1605" s="401">
        <f t="shared" si="119"/>
        <v>0</v>
      </c>
      <c r="J1605" s="400" t="str">
        <f t="shared" si="117"/>
        <v/>
      </c>
    </row>
    <row r="1606" spans="6:10" ht="19.5" customHeight="1" x14ac:dyDescent="0.25">
      <c r="F1606" s="406">
        <f t="shared" si="115"/>
        <v>0</v>
      </c>
      <c r="G1606" s="399" t="str">
        <f t="shared" si="116"/>
        <v/>
      </c>
      <c r="H1606" s="400">
        <f t="shared" si="118"/>
        <v>1956458.97</v>
      </c>
      <c r="I1606" s="401">
        <f t="shared" si="119"/>
        <v>0</v>
      </c>
      <c r="J1606" s="400" t="str">
        <f t="shared" si="117"/>
        <v/>
      </c>
    </row>
    <row r="1607" spans="6:10" ht="19.5" customHeight="1" x14ac:dyDescent="0.25">
      <c r="F1607" s="406">
        <f t="shared" si="115"/>
        <v>0</v>
      </c>
      <c r="G1607" s="399" t="str">
        <f t="shared" si="116"/>
        <v/>
      </c>
      <c r="H1607" s="400">
        <f t="shared" si="118"/>
        <v>1956458.97</v>
      </c>
      <c r="I1607" s="401">
        <f t="shared" si="119"/>
        <v>0</v>
      </c>
      <c r="J1607" s="400" t="str">
        <f t="shared" si="117"/>
        <v/>
      </c>
    </row>
    <row r="1608" spans="6:10" ht="19.5" customHeight="1" x14ac:dyDescent="0.25">
      <c r="F1608" s="406">
        <f t="shared" si="115"/>
        <v>0</v>
      </c>
      <c r="G1608" s="399" t="str">
        <f t="shared" si="116"/>
        <v/>
      </c>
      <c r="H1608" s="400">
        <f t="shared" si="118"/>
        <v>1956458.97</v>
      </c>
      <c r="I1608" s="401">
        <f t="shared" si="119"/>
        <v>0</v>
      </c>
      <c r="J1608" s="400" t="str">
        <f t="shared" si="117"/>
        <v/>
      </c>
    </row>
    <row r="1609" spans="6:10" ht="19.5" customHeight="1" x14ac:dyDescent="0.25">
      <c r="F1609" s="406">
        <f t="shared" si="115"/>
        <v>0</v>
      </c>
      <c r="G1609" s="399" t="str">
        <f t="shared" si="116"/>
        <v/>
      </c>
      <c r="H1609" s="400">
        <f t="shared" si="118"/>
        <v>1956458.97</v>
      </c>
      <c r="I1609" s="401">
        <f t="shared" si="119"/>
        <v>0</v>
      </c>
      <c r="J1609" s="400" t="str">
        <f t="shared" si="117"/>
        <v/>
      </c>
    </row>
    <row r="1610" spans="6:10" ht="19.5" customHeight="1" x14ac:dyDescent="0.25">
      <c r="F1610" s="406">
        <f t="shared" ref="F1610:F1673" si="120">IF(E1610&gt;$C$4*1000,"Выборка",0)</f>
        <v>0</v>
      </c>
      <c r="G1610" s="399" t="str">
        <f t="shared" ref="G1610:G1673" si="121">IF(F1610=0,"",E1610)</f>
        <v/>
      </c>
      <c r="H1610" s="400">
        <f t="shared" si="118"/>
        <v>1956458.97</v>
      </c>
      <c r="I1610" s="401">
        <f t="shared" si="119"/>
        <v>0</v>
      </c>
      <c r="J1610" s="400" t="str">
        <f t="shared" ref="J1610:J1673" si="122">IF(I1610=0,"",E1610)</f>
        <v/>
      </c>
    </row>
    <row r="1611" spans="6:10" ht="19.5" customHeight="1" x14ac:dyDescent="0.25">
      <c r="F1611" s="406">
        <f t="shared" si="120"/>
        <v>0</v>
      </c>
      <c r="G1611" s="399" t="str">
        <f t="shared" si="121"/>
        <v/>
      </c>
      <c r="H1611" s="400">
        <f t="shared" ref="H1611:H1674" si="123">IF(F1611=0,IF((I1610=0)*AND(F1610=0),H1610+E1611,IF((F1610&lt;&gt;0)*AND((H1610&lt;=$E$17)),H1610+E1611,E1611)),H1610)</f>
        <v>1956458.97</v>
      </c>
      <c r="I1611" s="401">
        <f t="shared" ref="I1611:I1674" si="124">IF((H1611&gt;$E$17)*AND(F1611=0),"Выборка",0)</f>
        <v>0</v>
      </c>
      <c r="J1611" s="400" t="str">
        <f t="shared" si="122"/>
        <v/>
      </c>
    </row>
    <row r="1612" spans="6:10" ht="19.5" customHeight="1" x14ac:dyDescent="0.25">
      <c r="F1612" s="406">
        <f t="shared" si="120"/>
        <v>0</v>
      </c>
      <c r="G1612" s="399" t="str">
        <f t="shared" si="121"/>
        <v/>
      </c>
      <c r="H1612" s="400">
        <f t="shared" si="123"/>
        <v>1956458.97</v>
      </c>
      <c r="I1612" s="401">
        <f t="shared" si="124"/>
        <v>0</v>
      </c>
      <c r="J1612" s="400" t="str">
        <f t="shared" si="122"/>
        <v/>
      </c>
    </row>
    <row r="1613" spans="6:10" ht="19.5" customHeight="1" x14ac:dyDescent="0.25">
      <c r="F1613" s="406">
        <f t="shared" si="120"/>
        <v>0</v>
      </c>
      <c r="G1613" s="399" t="str">
        <f t="shared" si="121"/>
        <v/>
      </c>
      <c r="H1613" s="400">
        <f t="shared" si="123"/>
        <v>1956458.97</v>
      </c>
      <c r="I1613" s="401">
        <f t="shared" si="124"/>
        <v>0</v>
      </c>
      <c r="J1613" s="400" t="str">
        <f t="shared" si="122"/>
        <v/>
      </c>
    </row>
    <row r="1614" spans="6:10" ht="19.5" customHeight="1" x14ac:dyDescent="0.25">
      <c r="F1614" s="406">
        <f t="shared" si="120"/>
        <v>0</v>
      </c>
      <c r="G1614" s="399" t="str">
        <f t="shared" si="121"/>
        <v/>
      </c>
      <c r="H1614" s="400">
        <f t="shared" si="123"/>
        <v>1956458.97</v>
      </c>
      <c r="I1614" s="401">
        <f t="shared" si="124"/>
        <v>0</v>
      </c>
      <c r="J1614" s="400" t="str">
        <f t="shared" si="122"/>
        <v/>
      </c>
    </row>
    <row r="1615" spans="6:10" ht="19.5" customHeight="1" x14ac:dyDescent="0.25">
      <c r="F1615" s="406">
        <f t="shared" si="120"/>
        <v>0</v>
      </c>
      <c r="G1615" s="399" t="str">
        <f t="shared" si="121"/>
        <v/>
      </c>
      <c r="H1615" s="400">
        <f t="shared" si="123"/>
        <v>1956458.97</v>
      </c>
      <c r="I1615" s="401">
        <f t="shared" si="124"/>
        <v>0</v>
      </c>
      <c r="J1615" s="400" t="str">
        <f t="shared" si="122"/>
        <v/>
      </c>
    </row>
    <row r="1616" spans="6:10" ht="19.5" customHeight="1" x14ac:dyDescent="0.25">
      <c r="F1616" s="406">
        <f t="shared" si="120"/>
        <v>0</v>
      </c>
      <c r="G1616" s="399" t="str">
        <f t="shared" si="121"/>
        <v/>
      </c>
      <c r="H1616" s="400">
        <f t="shared" si="123"/>
        <v>1956458.97</v>
      </c>
      <c r="I1616" s="401">
        <f t="shared" si="124"/>
        <v>0</v>
      </c>
      <c r="J1616" s="400" t="str">
        <f t="shared" si="122"/>
        <v/>
      </c>
    </row>
    <row r="1617" spans="6:10" ht="19.5" customHeight="1" x14ac:dyDescent="0.25">
      <c r="F1617" s="406">
        <f t="shared" si="120"/>
        <v>0</v>
      </c>
      <c r="G1617" s="399" t="str">
        <f t="shared" si="121"/>
        <v/>
      </c>
      <c r="H1617" s="400">
        <f t="shared" si="123"/>
        <v>1956458.97</v>
      </c>
      <c r="I1617" s="401">
        <f t="shared" si="124"/>
        <v>0</v>
      </c>
      <c r="J1617" s="400" t="str">
        <f t="shared" si="122"/>
        <v/>
      </c>
    </row>
    <row r="1618" spans="6:10" ht="19.5" customHeight="1" x14ac:dyDescent="0.25">
      <c r="F1618" s="406">
        <f t="shared" si="120"/>
        <v>0</v>
      </c>
      <c r="G1618" s="399" t="str">
        <f t="shared" si="121"/>
        <v/>
      </c>
      <c r="H1618" s="400">
        <f t="shared" si="123"/>
        <v>1956458.97</v>
      </c>
      <c r="I1618" s="401">
        <f t="shared" si="124"/>
        <v>0</v>
      </c>
      <c r="J1618" s="400" t="str">
        <f t="shared" si="122"/>
        <v/>
      </c>
    </row>
    <row r="1619" spans="6:10" ht="19.5" customHeight="1" x14ac:dyDescent="0.25">
      <c r="F1619" s="406">
        <f t="shared" si="120"/>
        <v>0</v>
      </c>
      <c r="G1619" s="399" t="str">
        <f t="shared" si="121"/>
        <v/>
      </c>
      <c r="H1619" s="400">
        <f t="shared" si="123"/>
        <v>1956458.97</v>
      </c>
      <c r="I1619" s="401">
        <f t="shared" si="124"/>
        <v>0</v>
      </c>
      <c r="J1619" s="400" t="str">
        <f t="shared" si="122"/>
        <v/>
      </c>
    </row>
    <row r="1620" spans="6:10" ht="19.5" customHeight="1" x14ac:dyDescent="0.25">
      <c r="F1620" s="406">
        <f t="shared" si="120"/>
        <v>0</v>
      </c>
      <c r="G1620" s="399" t="str">
        <f t="shared" si="121"/>
        <v/>
      </c>
      <c r="H1620" s="400">
        <f t="shared" si="123"/>
        <v>1956458.97</v>
      </c>
      <c r="I1620" s="401">
        <f t="shared" si="124"/>
        <v>0</v>
      </c>
      <c r="J1620" s="400" t="str">
        <f t="shared" si="122"/>
        <v/>
      </c>
    </row>
    <row r="1621" spans="6:10" ht="19.5" customHeight="1" x14ac:dyDescent="0.25">
      <c r="F1621" s="406">
        <f t="shared" si="120"/>
        <v>0</v>
      </c>
      <c r="G1621" s="399" t="str">
        <f t="shared" si="121"/>
        <v/>
      </c>
      <c r="H1621" s="400">
        <f t="shared" si="123"/>
        <v>1956458.97</v>
      </c>
      <c r="I1621" s="401">
        <f t="shared" si="124"/>
        <v>0</v>
      </c>
      <c r="J1621" s="400" t="str">
        <f t="shared" si="122"/>
        <v/>
      </c>
    </row>
    <row r="1622" spans="6:10" ht="19.5" customHeight="1" x14ac:dyDescent="0.25">
      <c r="F1622" s="406">
        <f t="shared" si="120"/>
        <v>0</v>
      </c>
      <c r="G1622" s="399" t="str">
        <f t="shared" si="121"/>
        <v/>
      </c>
      <c r="H1622" s="400">
        <f t="shared" si="123"/>
        <v>1956458.97</v>
      </c>
      <c r="I1622" s="401">
        <f t="shared" si="124"/>
        <v>0</v>
      </c>
      <c r="J1622" s="400" t="str">
        <f t="shared" si="122"/>
        <v/>
      </c>
    </row>
    <row r="1623" spans="6:10" ht="19.5" customHeight="1" x14ac:dyDescent="0.25">
      <c r="F1623" s="406">
        <f t="shared" si="120"/>
        <v>0</v>
      </c>
      <c r="G1623" s="399" t="str">
        <f t="shared" si="121"/>
        <v/>
      </c>
      <c r="H1623" s="400">
        <f t="shared" si="123"/>
        <v>1956458.97</v>
      </c>
      <c r="I1623" s="401">
        <f t="shared" si="124"/>
        <v>0</v>
      </c>
      <c r="J1623" s="400" t="str">
        <f t="shared" si="122"/>
        <v/>
      </c>
    </row>
    <row r="1624" spans="6:10" ht="19.5" customHeight="1" x14ac:dyDescent="0.25">
      <c r="F1624" s="406">
        <f t="shared" si="120"/>
        <v>0</v>
      </c>
      <c r="G1624" s="399" t="str">
        <f t="shared" si="121"/>
        <v/>
      </c>
      <c r="H1624" s="400">
        <f t="shared" si="123"/>
        <v>1956458.97</v>
      </c>
      <c r="I1624" s="401">
        <f t="shared" si="124"/>
        <v>0</v>
      </c>
      <c r="J1624" s="400" t="str">
        <f t="shared" si="122"/>
        <v/>
      </c>
    </row>
    <row r="1625" spans="6:10" ht="19.5" customHeight="1" x14ac:dyDescent="0.25">
      <c r="F1625" s="406">
        <f t="shared" si="120"/>
        <v>0</v>
      </c>
      <c r="G1625" s="399" t="str">
        <f t="shared" si="121"/>
        <v/>
      </c>
      <c r="H1625" s="400">
        <f t="shared" si="123"/>
        <v>1956458.97</v>
      </c>
      <c r="I1625" s="401">
        <f t="shared" si="124"/>
        <v>0</v>
      </c>
      <c r="J1625" s="400" t="str">
        <f t="shared" si="122"/>
        <v/>
      </c>
    </row>
    <row r="1626" spans="6:10" ht="19.5" customHeight="1" x14ac:dyDescent="0.25">
      <c r="F1626" s="406">
        <f t="shared" si="120"/>
        <v>0</v>
      </c>
      <c r="G1626" s="399" t="str">
        <f t="shared" si="121"/>
        <v/>
      </c>
      <c r="H1626" s="400">
        <f t="shared" si="123"/>
        <v>1956458.97</v>
      </c>
      <c r="I1626" s="401">
        <f t="shared" si="124"/>
        <v>0</v>
      </c>
      <c r="J1626" s="400" t="str">
        <f t="shared" si="122"/>
        <v/>
      </c>
    </row>
    <row r="1627" spans="6:10" ht="19.5" customHeight="1" x14ac:dyDescent="0.25">
      <c r="F1627" s="406">
        <f t="shared" si="120"/>
        <v>0</v>
      </c>
      <c r="G1627" s="399" t="str">
        <f t="shared" si="121"/>
        <v/>
      </c>
      <c r="H1627" s="400">
        <f t="shared" si="123"/>
        <v>1956458.97</v>
      </c>
      <c r="I1627" s="401">
        <f t="shared" si="124"/>
        <v>0</v>
      </c>
      <c r="J1627" s="400" t="str">
        <f t="shared" si="122"/>
        <v/>
      </c>
    </row>
    <row r="1628" spans="6:10" ht="19.5" customHeight="1" x14ac:dyDescent="0.25">
      <c r="F1628" s="406">
        <f t="shared" si="120"/>
        <v>0</v>
      </c>
      <c r="G1628" s="399" t="str">
        <f t="shared" si="121"/>
        <v/>
      </c>
      <c r="H1628" s="400">
        <f t="shared" si="123"/>
        <v>1956458.97</v>
      </c>
      <c r="I1628" s="401">
        <f t="shared" si="124"/>
        <v>0</v>
      </c>
      <c r="J1628" s="400" t="str">
        <f t="shared" si="122"/>
        <v/>
      </c>
    </row>
    <row r="1629" spans="6:10" ht="19.5" customHeight="1" x14ac:dyDescent="0.25">
      <c r="F1629" s="406">
        <f t="shared" si="120"/>
        <v>0</v>
      </c>
      <c r="G1629" s="399" t="str">
        <f t="shared" si="121"/>
        <v/>
      </c>
      <c r="H1629" s="400">
        <f t="shared" si="123"/>
        <v>1956458.97</v>
      </c>
      <c r="I1629" s="401">
        <f t="shared" si="124"/>
        <v>0</v>
      </c>
      <c r="J1629" s="400" t="str">
        <f t="shared" si="122"/>
        <v/>
      </c>
    </row>
    <row r="1630" spans="6:10" ht="19.5" customHeight="1" x14ac:dyDescent="0.25">
      <c r="F1630" s="406">
        <f t="shared" si="120"/>
        <v>0</v>
      </c>
      <c r="G1630" s="399" t="str">
        <f t="shared" si="121"/>
        <v/>
      </c>
      <c r="H1630" s="400">
        <f t="shared" si="123"/>
        <v>1956458.97</v>
      </c>
      <c r="I1630" s="401">
        <f t="shared" si="124"/>
        <v>0</v>
      </c>
      <c r="J1630" s="400" t="str">
        <f t="shared" si="122"/>
        <v/>
      </c>
    </row>
    <row r="1631" spans="6:10" ht="19.5" customHeight="1" x14ac:dyDescent="0.25">
      <c r="F1631" s="406">
        <f t="shared" si="120"/>
        <v>0</v>
      </c>
      <c r="G1631" s="399" t="str">
        <f t="shared" si="121"/>
        <v/>
      </c>
      <c r="H1631" s="400">
        <f t="shared" si="123"/>
        <v>1956458.97</v>
      </c>
      <c r="I1631" s="401">
        <f t="shared" si="124"/>
        <v>0</v>
      </c>
      <c r="J1631" s="400" t="str">
        <f t="shared" si="122"/>
        <v/>
      </c>
    </row>
    <row r="1632" spans="6:10" ht="19.5" customHeight="1" x14ac:dyDescent="0.25">
      <c r="F1632" s="406">
        <f t="shared" si="120"/>
        <v>0</v>
      </c>
      <c r="G1632" s="399" t="str">
        <f t="shared" si="121"/>
        <v/>
      </c>
      <c r="H1632" s="400">
        <f t="shared" si="123"/>
        <v>1956458.97</v>
      </c>
      <c r="I1632" s="401">
        <f t="shared" si="124"/>
        <v>0</v>
      </c>
      <c r="J1632" s="400" t="str">
        <f t="shared" si="122"/>
        <v/>
      </c>
    </row>
    <row r="1633" spans="6:10" ht="19.5" customHeight="1" x14ac:dyDescent="0.25">
      <c r="F1633" s="406">
        <f t="shared" si="120"/>
        <v>0</v>
      </c>
      <c r="G1633" s="399" t="str">
        <f t="shared" si="121"/>
        <v/>
      </c>
      <c r="H1633" s="400">
        <f t="shared" si="123"/>
        <v>1956458.97</v>
      </c>
      <c r="I1633" s="401">
        <f t="shared" si="124"/>
        <v>0</v>
      </c>
      <c r="J1633" s="400" t="str">
        <f t="shared" si="122"/>
        <v/>
      </c>
    </row>
    <row r="1634" spans="6:10" ht="19.5" customHeight="1" x14ac:dyDescent="0.25">
      <c r="F1634" s="406">
        <f t="shared" si="120"/>
        <v>0</v>
      </c>
      <c r="G1634" s="399" t="str">
        <f t="shared" si="121"/>
        <v/>
      </c>
      <c r="H1634" s="400">
        <f t="shared" si="123"/>
        <v>1956458.97</v>
      </c>
      <c r="I1634" s="401">
        <f t="shared" si="124"/>
        <v>0</v>
      </c>
      <c r="J1634" s="400" t="str">
        <f t="shared" si="122"/>
        <v/>
      </c>
    </row>
    <row r="1635" spans="6:10" ht="19.5" customHeight="1" x14ac:dyDescent="0.25">
      <c r="F1635" s="406">
        <f t="shared" si="120"/>
        <v>0</v>
      </c>
      <c r="G1635" s="399" t="str">
        <f t="shared" si="121"/>
        <v/>
      </c>
      <c r="H1635" s="400">
        <f t="shared" si="123"/>
        <v>1956458.97</v>
      </c>
      <c r="I1635" s="401">
        <f t="shared" si="124"/>
        <v>0</v>
      </c>
      <c r="J1635" s="400" t="str">
        <f t="shared" si="122"/>
        <v/>
      </c>
    </row>
    <row r="1636" spans="6:10" ht="19.5" customHeight="1" x14ac:dyDescent="0.25">
      <c r="F1636" s="406">
        <f t="shared" si="120"/>
        <v>0</v>
      </c>
      <c r="G1636" s="399" t="str">
        <f t="shared" si="121"/>
        <v/>
      </c>
      <c r="H1636" s="400">
        <f t="shared" si="123"/>
        <v>1956458.97</v>
      </c>
      <c r="I1636" s="401">
        <f t="shared" si="124"/>
        <v>0</v>
      </c>
      <c r="J1636" s="400" t="str">
        <f t="shared" si="122"/>
        <v/>
      </c>
    </row>
    <row r="1637" spans="6:10" ht="19.5" customHeight="1" x14ac:dyDescent="0.25">
      <c r="F1637" s="406">
        <f t="shared" si="120"/>
        <v>0</v>
      </c>
      <c r="G1637" s="399" t="str">
        <f t="shared" si="121"/>
        <v/>
      </c>
      <c r="H1637" s="400">
        <f t="shared" si="123"/>
        <v>1956458.97</v>
      </c>
      <c r="I1637" s="401">
        <f t="shared" si="124"/>
        <v>0</v>
      </c>
      <c r="J1637" s="400" t="str">
        <f t="shared" si="122"/>
        <v/>
      </c>
    </row>
    <row r="1638" spans="6:10" ht="19.5" customHeight="1" x14ac:dyDescent="0.25">
      <c r="F1638" s="406">
        <f t="shared" si="120"/>
        <v>0</v>
      </c>
      <c r="G1638" s="399" t="str">
        <f t="shared" si="121"/>
        <v/>
      </c>
      <c r="H1638" s="400">
        <f t="shared" si="123"/>
        <v>1956458.97</v>
      </c>
      <c r="I1638" s="401">
        <f t="shared" si="124"/>
        <v>0</v>
      </c>
      <c r="J1638" s="400" t="str">
        <f t="shared" si="122"/>
        <v/>
      </c>
    </row>
    <row r="1639" spans="6:10" ht="19.5" customHeight="1" x14ac:dyDescent="0.25">
      <c r="F1639" s="406">
        <f t="shared" si="120"/>
        <v>0</v>
      </c>
      <c r="G1639" s="399" t="str">
        <f t="shared" si="121"/>
        <v/>
      </c>
      <c r="H1639" s="400">
        <f t="shared" si="123"/>
        <v>1956458.97</v>
      </c>
      <c r="I1639" s="401">
        <f t="shared" si="124"/>
        <v>0</v>
      </c>
      <c r="J1639" s="400" t="str">
        <f t="shared" si="122"/>
        <v/>
      </c>
    </row>
    <row r="1640" spans="6:10" ht="19.5" customHeight="1" x14ac:dyDescent="0.25">
      <c r="F1640" s="406">
        <f t="shared" si="120"/>
        <v>0</v>
      </c>
      <c r="G1640" s="399" t="str">
        <f t="shared" si="121"/>
        <v/>
      </c>
      <c r="H1640" s="400">
        <f t="shared" si="123"/>
        <v>1956458.97</v>
      </c>
      <c r="I1640" s="401">
        <f t="shared" si="124"/>
        <v>0</v>
      </c>
      <c r="J1640" s="400" t="str">
        <f t="shared" si="122"/>
        <v/>
      </c>
    </row>
    <row r="1641" spans="6:10" ht="19.5" customHeight="1" x14ac:dyDescent="0.25">
      <c r="F1641" s="406">
        <f t="shared" si="120"/>
        <v>0</v>
      </c>
      <c r="G1641" s="399" t="str">
        <f t="shared" si="121"/>
        <v/>
      </c>
      <c r="H1641" s="400">
        <f t="shared" si="123"/>
        <v>1956458.97</v>
      </c>
      <c r="I1641" s="401">
        <f t="shared" si="124"/>
        <v>0</v>
      </c>
      <c r="J1641" s="400" t="str">
        <f t="shared" si="122"/>
        <v/>
      </c>
    </row>
    <row r="1642" spans="6:10" ht="19.5" customHeight="1" x14ac:dyDescent="0.25">
      <c r="F1642" s="406">
        <f t="shared" si="120"/>
        <v>0</v>
      </c>
      <c r="G1642" s="399" t="str">
        <f t="shared" si="121"/>
        <v/>
      </c>
      <c r="H1642" s="400">
        <f t="shared" si="123"/>
        <v>1956458.97</v>
      </c>
      <c r="I1642" s="401">
        <f t="shared" si="124"/>
        <v>0</v>
      </c>
      <c r="J1642" s="400" t="str">
        <f t="shared" si="122"/>
        <v/>
      </c>
    </row>
    <row r="1643" spans="6:10" ht="19.5" customHeight="1" x14ac:dyDescent="0.25">
      <c r="F1643" s="406">
        <f t="shared" si="120"/>
        <v>0</v>
      </c>
      <c r="G1643" s="399" t="str">
        <f t="shared" si="121"/>
        <v/>
      </c>
      <c r="H1643" s="400">
        <f t="shared" si="123"/>
        <v>1956458.97</v>
      </c>
      <c r="I1643" s="401">
        <f t="shared" si="124"/>
        <v>0</v>
      </c>
      <c r="J1643" s="400" t="str">
        <f t="shared" si="122"/>
        <v/>
      </c>
    </row>
    <row r="1644" spans="6:10" ht="19.5" customHeight="1" x14ac:dyDescent="0.25">
      <c r="F1644" s="406">
        <f t="shared" si="120"/>
        <v>0</v>
      </c>
      <c r="G1644" s="399" t="str">
        <f t="shared" si="121"/>
        <v/>
      </c>
      <c r="H1644" s="400">
        <f t="shared" si="123"/>
        <v>1956458.97</v>
      </c>
      <c r="I1644" s="401">
        <f t="shared" si="124"/>
        <v>0</v>
      </c>
      <c r="J1644" s="400" t="str">
        <f t="shared" si="122"/>
        <v/>
      </c>
    </row>
    <row r="1645" spans="6:10" ht="19.5" customHeight="1" x14ac:dyDescent="0.25">
      <c r="F1645" s="406">
        <f t="shared" si="120"/>
        <v>0</v>
      </c>
      <c r="G1645" s="399" t="str">
        <f t="shared" si="121"/>
        <v/>
      </c>
      <c r="H1645" s="400">
        <f t="shared" si="123"/>
        <v>1956458.97</v>
      </c>
      <c r="I1645" s="401">
        <f t="shared" si="124"/>
        <v>0</v>
      </c>
      <c r="J1645" s="400" t="str">
        <f t="shared" si="122"/>
        <v/>
      </c>
    </row>
    <row r="1646" spans="6:10" ht="19.5" customHeight="1" x14ac:dyDescent="0.25">
      <c r="F1646" s="406">
        <f t="shared" si="120"/>
        <v>0</v>
      </c>
      <c r="G1646" s="399" t="str">
        <f t="shared" si="121"/>
        <v/>
      </c>
      <c r="H1646" s="400">
        <f t="shared" si="123"/>
        <v>1956458.97</v>
      </c>
      <c r="I1646" s="401">
        <f t="shared" si="124"/>
        <v>0</v>
      </c>
      <c r="J1646" s="400" t="str">
        <f t="shared" si="122"/>
        <v/>
      </c>
    </row>
    <row r="1647" spans="6:10" ht="19.5" customHeight="1" x14ac:dyDescent="0.25">
      <c r="F1647" s="406">
        <f t="shared" si="120"/>
        <v>0</v>
      </c>
      <c r="G1647" s="399" t="str">
        <f t="shared" si="121"/>
        <v/>
      </c>
      <c r="H1647" s="400">
        <f t="shared" si="123"/>
        <v>1956458.97</v>
      </c>
      <c r="I1647" s="401">
        <f t="shared" si="124"/>
        <v>0</v>
      </c>
      <c r="J1647" s="400" t="str">
        <f t="shared" si="122"/>
        <v/>
      </c>
    </row>
    <row r="1648" spans="6:10" ht="19.5" customHeight="1" x14ac:dyDescent="0.25">
      <c r="F1648" s="406">
        <f t="shared" si="120"/>
        <v>0</v>
      </c>
      <c r="G1648" s="399" t="str">
        <f t="shared" si="121"/>
        <v/>
      </c>
      <c r="H1648" s="400">
        <f t="shared" si="123"/>
        <v>1956458.97</v>
      </c>
      <c r="I1648" s="401">
        <f t="shared" si="124"/>
        <v>0</v>
      </c>
      <c r="J1648" s="400" t="str">
        <f t="shared" si="122"/>
        <v/>
      </c>
    </row>
    <row r="1649" spans="6:10" ht="19.5" customHeight="1" x14ac:dyDescent="0.25">
      <c r="F1649" s="406">
        <f t="shared" si="120"/>
        <v>0</v>
      </c>
      <c r="G1649" s="399" t="str">
        <f t="shared" si="121"/>
        <v/>
      </c>
      <c r="H1649" s="400">
        <f t="shared" si="123"/>
        <v>1956458.97</v>
      </c>
      <c r="I1649" s="401">
        <f t="shared" si="124"/>
        <v>0</v>
      </c>
      <c r="J1649" s="400" t="str">
        <f t="shared" si="122"/>
        <v/>
      </c>
    </row>
    <row r="1650" spans="6:10" ht="19.5" customHeight="1" x14ac:dyDescent="0.25">
      <c r="F1650" s="406">
        <f t="shared" si="120"/>
        <v>0</v>
      </c>
      <c r="G1650" s="399" t="str">
        <f t="shared" si="121"/>
        <v/>
      </c>
      <c r="H1650" s="400">
        <f t="shared" si="123"/>
        <v>1956458.97</v>
      </c>
      <c r="I1650" s="401">
        <f t="shared" si="124"/>
        <v>0</v>
      </c>
      <c r="J1650" s="400" t="str">
        <f t="shared" si="122"/>
        <v/>
      </c>
    </row>
    <row r="1651" spans="6:10" ht="19.5" customHeight="1" x14ac:dyDescent="0.25">
      <c r="F1651" s="406">
        <f t="shared" si="120"/>
        <v>0</v>
      </c>
      <c r="G1651" s="399" t="str">
        <f t="shared" si="121"/>
        <v/>
      </c>
      <c r="H1651" s="400">
        <f t="shared" si="123"/>
        <v>1956458.97</v>
      </c>
      <c r="I1651" s="401">
        <f t="shared" si="124"/>
        <v>0</v>
      </c>
      <c r="J1651" s="400" t="str">
        <f t="shared" si="122"/>
        <v/>
      </c>
    </row>
    <row r="1652" spans="6:10" ht="19.5" customHeight="1" x14ac:dyDescent="0.25">
      <c r="F1652" s="406">
        <f t="shared" si="120"/>
        <v>0</v>
      </c>
      <c r="G1652" s="399" t="str">
        <f t="shared" si="121"/>
        <v/>
      </c>
      <c r="H1652" s="400">
        <f t="shared" si="123"/>
        <v>1956458.97</v>
      </c>
      <c r="I1652" s="401">
        <f t="shared" si="124"/>
        <v>0</v>
      </c>
      <c r="J1652" s="400" t="str">
        <f t="shared" si="122"/>
        <v/>
      </c>
    </row>
    <row r="1653" spans="6:10" ht="19.5" customHeight="1" x14ac:dyDescent="0.25">
      <c r="F1653" s="406">
        <f t="shared" si="120"/>
        <v>0</v>
      </c>
      <c r="G1653" s="399" t="str">
        <f t="shared" si="121"/>
        <v/>
      </c>
      <c r="H1653" s="400">
        <f t="shared" si="123"/>
        <v>1956458.97</v>
      </c>
      <c r="I1653" s="401">
        <f t="shared" si="124"/>
        <v>0</v>
      </c>
      <c r="J1653" s="400" t="str">
        <f t="shared" si="122"/>
        <v/>
      </c>
    </row>
    <row r="1654" spans="6:10" ht="19.5" customHeight="1" x14ac:dyDescent="0.25">
      <c r="F1654" s="406">
        <f t="shared" si="120"/>
        <v>0</v>
      </c>
      <c r="G1654" s="399" t="str">
        <f t="shared" si="121"/>
        <v/>
      </c>
      <c r="H1654" s="400">
        <f t="shared" si="123"/>
        <v>1956458.97</v>
      </c>
      <c r="I1654" s="401">
        <f t="shared" si="124"/>
        <v>0</v>
      </c>
      <c r="J1654" s="400" t="str">
        <f t="shared" si="122"/>
        <v/>
      </c>
    </row>
    <row r="1655" spans="6:10" ht="19.5" customHeight="1" x14ac:dyDescent="0.25">
      <c r="F1655" s="406">
        <f t="shared" si="120"/>
        <v>0</v>
      </c>
      <c r="G1655" s="399" t="str">
        <f t="shared" si="121"/>
        <v/>
      </c>
      <c r="H1655" s="400">
        <f t="shared" si="123"/>
        <v>1956458.97</v>
      </c>
      <c r="I1655" s="401">
        <f t="shared" si="124"/>
        <v>0</v>
      </c>
      <c r="J1655" s="400" t="str">
        <f t="shared" si="122"/>
        <v/>
      </c>
    </row>
    <row r="1656" spans="6:10" ht="19.5" customHeight="1" x14ac:dyDescent="0.25">
      <c r="F1656" s="406">
        <f t="shared" si="120"/>
        <v>0</v>
      </c>
      <c r="G1656" s="399" t="str">
        <f t="shared" si="121"/>
        <v/>
      </c>
      <c r="H1656" s="400">
        <f t="shared" si="123"/>
        <v>1956458.97</v>
      </c>
      <c r="I1656" s="401">
        <f t="shared" si="124"/>
        <v>0</v>
      </c>
      <c r="J1656" s="400" t="str">
        <f t="shared" si="122"/>
        <v/>
      </c>
    </row>
    <row r="1657" spans="6:10" ht="19.5" customHeight="1" x14ac:dyDescent="0.25">
      <c r="F1657" s="406">
        <f t="shared" si="120"/>
        <v>0</v>
      </c>
      <c r="G1657" s="399" t="str">
        <f t="shared" si="121"/>
        <v/>
      </c>
      <c r="H1657" s="400">
        <f t="shared" si="123"/>
        <v>1956458.97</v>
      </c>
      <c r="I1657" s="401">
        <f t="shared" si="124"/>
        <v>0</v>
      </c>
      <c r="J1657" s="400" t="str">
        <f t="shared" si="122"/>
        <v/>
      </c>
    </row>
    <row r="1658" spans="6:10" ht="19.5" customHeight="1" x14ac:dyDescent="0.25">
      <c r="F1658" s="406">
        <f t="shared" si="120"/>
        <v>0</v>
      </c>
      <c r="G1658" s="399" t="str">
        <f t="shared" si="121"/>
        <v/>
      </c>
      <c r="H1658" s="400">
        <f t="shared" si="123"/>
        <v>1956458.97</v>
      </c>
      <c r="I1658" s="401">
        <f t="shared" si="124"/>
        <v>0</v>
      </c>
      <c r="J1658" s="400" t="str">
        <f t="shared" si="122"/>
        <v/>
      </c>
    </row>
    <row r="1659" spans="6:10" ht="19.5" customHeight="1" x14ac:dyDescent="0.25">
      <c r="F1659" s="406">
        <f t="shared" si="120"/>
        <v>0</v>
      </c>
      <c r="G1659" s="399" t="str">
        <f t="shared" si="121"/>
        <v/>
      </c>
      <c r="H1659" s="400">
        <f t="shared" si="123"/>
        <v>1956458.97</v>
      </c>
      <c r="I1659" s="401">
        <f t="shared" si="124"/>
        <v>0</v>
      </c>
      <c r="J1659" s="400" t="str">
        <f t="shared" si="122"/>
        <v/>
      </c>
    </row>
    <row r="1660" spans="6:10" ht="19.5" customHeight="1" x14ac:dyDescent="0.25">
      <c r="F1660" s="406">
        <f t="shared" si="120"/>
        <v>0</v>
      </c>
      <c r="G1660" s="399" t="str">
        <f t="shared" si="121"/>
        <v/>
      </c>
      <c r="H1660" s="400">
        <f t="shared" si="123"/>
        <v>1956458.97</v>
      </c>
      <c r="I1660" s="401">
        <f t="shared" si="124"/>
        <v>0</v>
      </c>
      <c r="J1660" s="400" t="str">
        <f t="shared" si="122"/>
        <v/>
      </c>
    </row>
    <row r="1661" spans="6:10" ht="19.5" customHeight="1" x14ac:dyDescent="0.25">
      <c r="F1661" s="406">
        <f t="shared" si="120"/>
        <v>0</v>
      </c>
      <c r="G1661" s="399" t="str">
        <f t="shared" si="121"/>
        <v/>
      </c>
      <c r="H1661" s="400">
        <f t="shared" si="123"/>
        <v>1956458.97</v>
      </c>
      <c r="I1661" s="401">
        <f t="shared" si="124"/>
        <v>0</v>
      </c>
      <c r="J1661" s="400" t="str">
        <f t="shared" si="122"/>
        <v/>
      </c>
    </row>
    <row r="1662" spans="6:10" ht="19.5" customHeight="1" x14ac:dyDescent="0.25">
      <c r="F1662" s="406">
        <f t="shared" si="120"/>
        <v>0</v>
      </c>
      <c r="G1662" s="399" t="str">
        <f t="shared" si="121"/>
        <v/>
      </c>
      <c r="H1662" s="400">
        <f t="shared" si="123"/>
        <v>1956458.97</v>
      </c>
      <c r="I1662" s="401">
        <f t="shared" si="124"/>
        <v>0</v>
      </c>
      <c r="J1662" s="400" t="str">
        <f t="shared" si="122"/>
        <v/>
      </c>
    </row>
    <row r="1663" spans="6:10" ht="19.5" customHeight="1" x14ac:dyDescent="0.25">
      <c r="F1663" s="406">
        <f t="shared" si="120"/>
        <v>0</v>
      </c>
      <c r="G1663" s="399" t="str">
        <f t="shared" si="121"/>
        <v/>
      </c>
      <c r="H1663" s="400">
        <f t="shared" si="123"/>
        <v>1956458.97</v>
      </c>
      <c r="I1663" s="401">
        <f t="shared" si="124"/>
        <v>0</v>
      </c>
      <c r="J1663" s="400" t="str">
        <f t="shared" si="122"/>
        <v/>
      </c>
    </row>
    <row r="1664" spans="6:10" ht="19.5" customHeight="1" x14ac:dyDescent="0.25">
      <c r="F1664" s="406">
        <f t="shared" si="120"/>
        <v>0</v>
      </c>
      <c r="G1664" s="399" t="str">
        <f t="shared" si="121"/>
        <v/>
      </c>
      <c r="H1664" s="400">
        <f t="shared" si="123"/>
        <v>1956458.97</v>
      </c>
      <c r="I1664" s="401">
        <f t="shared" si="124"/>
        <v>0</v>
      </c>
      <c r="J1664" s="400" t="str">
        <f t="shared" si="122"/>
        <v/>
      </c>
    </row>
    <row r="1665" spans="6:10" ht="19.5" customHeight="1" x14ac:dyDescent="0.25">
      <c r="F1665" s="406">
        <f t="shared" si="120"/>
        <v>0</v>
      </c>
      <c r="G1665" s="399" t="str">
        <f t="shared" si="121"/>
        <v/>
      </c>
      <c r="H1665" s="400">
        <f t="shared" si="123"/>
        <v>1956458.97</v>
      </c>
      <c r="I1665" s="401">
        <f t="shared" si="124"/>
        <v>0</v>
      </c>
      <c r="J1665" s="400" t="str">
        <f t="shared" si="122"/>
        <v/>
      </c>
    </row>
    <row r="1666" spans="6:10" ht="19.5" customHeight="1" x14ac:dyDescent="0.25">
      <c r="F1666" s="406">
        <f t="shared" si="120"/>
        <v>0</v>
      </c>
      <c r="G1666" s="399" t="str">
        <f t="shared" si="121"/>
        <v/>
      </c>
      <c r="H1666" s="400">
        <f t="shared" si="123"/>
        <v>1956458.97</v>
      </c>
      <c r="I1666" s="401">
        <f t="shared" si="124"/>
        <v>0</v>
      </c>
      <c r="J1666" s="400" t="str">
        <f t="shared" si="122"/>
        <v/>
      </c>
    </row>
    <row r="1667" spans="6:10" ht="19.5" customHeight="1" x14ac:dyDescent="0.25">
      <c r="F1667" s="406">
        <f t="shared" si="120"/>
        <v>0</v>
      </c>
      <c r="G1667" s="399" t="str">
        <f t="shared" si="121"/>
        <v/>
      </c>
      <c r="H1667" s="400">
        <f t="shared" si="123"/>
        <v>1956458.97</v>
      </c>
      <c r="I1667" s="401">
        <f t="shared" si="124"/>
        <v>0</v>
      </c>
      <c r="J1667" s="400" t="str">
        <f t="shared" si="122"/>
        <v/>
      </c>
    </row>
    <row r="1668" spans="6:10" ht="19.5" customHeight="1" x14ac:dyDescent="0.25">
      <c r="F1668" s="406">
        <f t="shared" si="120"/>
        <v>0</v>
      </c>
      <c r="G1668" s="399" t="str">
        <f t="shared" si="121"/>
        <v/>
      </c>
      <c r="H1668" s="400">
        <f t="shared" si="123"/>
        <v>1956458.97</v>
      </c>
      <c r="I1668" s="401">
        <f t="shared" si="124"/>
        <v>0</v>
      </c>
      <c r="J1668" s="400" t="str">
        <f t="shared" si="122"/>
        <v/>
      </c>
    </row>
    <row r="1669" spans="6:10" ht="19.5" customHeight="1" x14ac:dyDescent="0.25">
      <c r="F1669" s="406">
        <f t="shared" si="120"/>
        <v>0</v>
      </c>
      <c r="G1669" s="399" t="str">
        <f t="shared" si="121"/>
        <v/>
      </c>
      <c r="H1669" s="400">
        <f t="shared" si="123"/>
        <v>1956458.97</v>
      </c>
      <c r="I1669" s="401">
        <f t="shared" si="124"/>
        <v>0</v>
      </c>
      <c r="J1669" s="400" t="str">
        <f t="shared" si="122"/>
        <v/>
      </c>
    </row>
    <row r="1670" spans="6:10" ht="19.5" customHeight="1" x14ac:dyDescent="0.25">
      <c r="F1670" s="406">
        <f t="shared" si="120"/>
        <v>0</v>
      </c>
      <c r="G1670" s="399" t="str">
        <f t="shared" si="121"/>
        <v/>
      </c>
      <c r="H1670" s="400">
        <f t="shared" si="123"/>
        <v>1956458.97</v>
      </c>
      <c r="I1670" s="401">
        <f t="shared" si="124"/>
        <v>0</v>
      </c>
      <c r="J1670" s="400" t="str">
        <f t="shared" si="122"/>
        <v/>
      </c>
    </row>
    <row r="1671" spans="6:10" ht="19.5" customHeight="1" x14ac:dyDescent="0.25">
      <c r="F1671" s="406">
        <f t="shared" si="120"/>
        <v>0</v>
      </c>
      <c r="G1671" s="399" t="str">
        <f t="shared" si="121"/>
        <v/>
      </c>
      <c r="H1671" s="400">
        <f t="shared" si="123"/>
        <v>1956458.97</v>
      </c>
      <c r="I1671" s="401">
        <f t="shared" si="124"/>
        <v>0</v>
      </c>
      <c r="J1671" s="400" t="str">
        <f t="shared" si="122"/>
        <v/>
      </c>
    </row>
    <row r="1672" spans="6:10" ht="19.5" customHeight="1" x14ac:dyDescent="0.25">
      <c r="F1672" s="406">
        <f t="shared" si="120"/>
        <v>0</v>
      </c>
      <c r="G1672" s="399" t="str">
        <f t="shared" si="121"/>
        <v/>
      </c>
      <c r="H1672" s="400">
        <f t="shared" si="123"/>
        <v>1956458.97</v>
      </c>
      <c r="I1672" s="401">
        <f t="shared" si="124"/>
        <v>0</v>
      </c>
      <c r="J1672" s="400" t="str">
        <f t="shared" si="122"/>
        <v/>
      </c>
    </row>
    <row r="1673" spans="6:10" ht="19.5" customHeight="1" x14ac:dyDescent="0.25">
      <c r="F1673" s="406">
        <f t="shared" si="120"/>
        <v>0</v>
      </c>
      <c r="G1673" s="399" t="str">
        <f t="shared" si="121"/>
        <v/>
      </c>
      <c r="H1673" s="400">
        <f t="shared" si="123"/>
        <v>1956458.97</v>
      </c>
      <c r="I1673" s="401">
        <f t="shared" si="124"/>
        <v>0</v>
      </c>
      <c r="J1673" s="400" t="str">
        <f t="shared" si="122"/>
        <v/>
      </c>
    </row>
    <row r="1674" spans="6:10" ht="19.5" customHeight="1" x14ac:dyDescent="0.25">
      <c r="F1674" s="406">
        <f t="shared" ref="F1674:F1737" si="125">IF(E1674&gt;$C$4*1000,"Выборка",0)</f>
        <v>0</v>
      </c>
      <c r="G1674" s="399" t="str">
        <f t="shared" ref="G1674:G1737" si="126">IF(F1674=0,"",E1674)</f>
        <v/>
      </c>
      <c r="H1674" s="400">
        <f t="shared" si="123"/>
        <v>1956458.97</v>
      </c>
      <c r="I1674" s="401">
        <f t="shared" si="124"/>
        <v>0</v>
      </c>
      <c r="J1674" s="400" t="str">
        <f t="shared" ref="J1674:J1737" si="127">IF(I1674=0,"",E1674)</f>
        <v/>
      </c>
    </row>
    <row r="1675" spans="6:10" ht="19.5" customHeight="1" x14ac:dyDescent="0.25">
      <c r="F1675" s="406">
        <f t="shared" si="125"/>
        <v>0</v>
      </c>
      <c r="G1675" s="399" t="str">
        <f t="shared" si="126"/>
        <v/>
      </c>
      <c r="H1675" s="400">
        <f t="shared" ref="H1675:H1738" si="128">IF(F1675=0,IF((I1674=0)*AND(F1674=0),H1674+E1675,IF((F1674&lt;&gt;0)*AND((H1674&lt;=$E$17)),H1674+E1675,E1675)),H1674)</f>
        <v>1956458.97</v>
      </c>
      <c r="I1675" s="401">
        <f t="shared" ref="I1675:I1738" si="129">IF((H1675&gt;$E$17)*AND(F1675=0),"Выборка",0)</f>
        <v>0</v>
      </c>
      <c r="J1675" s="400" t="str">
        <f t="shared" si="127"/>
        <v/>
      </c>
    </row>
    <row r="1676" spans="6:10" ht="19.5" customHeight="1" x14ac:dyDescent="0.25">
      <c r="F1676" s="406">
        <f t="shared" si="125"/>
        <v>0</v>
      </c>
      <c r="G1676" s="399" t="str">
        <f t="shared" si="126"/>
        <v/>
      </c>
      <c r="H1676" s="400">
        <f t="shared" si="128"/>
        <v>1956458.97</v>
      </c>
      <c r="I1676" s="401">
        <f t="shared" si="129"/>
        <v>0</v>
      </c>
      <c r="J1676" s="400" t="str">
        <f t="shared" si="127"/>
        <v/>
      </c>
    </row>
    <row r="1677" spans="6:10" ht="19.5" customHeight="1" x14ac:dyDescent="0.25">
      <c r="F1677" s="406">
        <f t="shared" si="125"/>
        <v>0</v>
      </c>
      <c r="G1677" s="399" t="str">
        <f t="shared" si="126"/>
        <v/>
      </c>
      <c r="H1677" s="400">
        <f t="shared" si="128"/>
        <v>1956458.97</v>
      </c>
      <c r="I1677" s="401">
        <f t="shared" si="129"/>
        <v>0</v>
      </c>
      <c r="J1677" s="400" t="str">
        <f t="shared" si="127"/>
        <v/>
      </c>
    </row>
    <row r="1678" spans="6:10" ht="19.5" customHeight="1" x14ac:dyDescent="0.25">
      <c r="F1678" s="406">
        <f t="shared" si="125"/>
        <v>0</v>
      </c>
      <c r="G1678" s="399" t="str">
        <f t="shared" si="126"/>
        <v/>
      </c>
      <c r="H1678" s="400">
        <f t="shared" si="128"/>
        <v>1956458.97</v>
      </c>
      <c r="I1678" s="401">
        <f t="shared" si="129"/>
        <v>0</v>
      </c>
      <c r="J1678" s="400" t="str">
        <f t="shared" si="127"/>
        <v/>
      </c>
    </row>
    <row r="1679" spans="6:10" ht="19.5" customHeight="1" x14ac:dyDescent="0.25">
      <c r="F1679" s="406">
        <f t="shared" si="125"/>
        <v>0</v>
      </c>
      <c r="G1679" s="399" t="str">
        <f t="shared" si="126"/>
        <v/>
      </c>
      <c r="H1679" s="400">
        <f t="shared" si="128"/>
        <v>1956458.97</v>
      </c>
      <c r="I1679" s="401">
        <f t="shared" si="129"/>
        <v>0</v>
      </c>
      <c r="J1679" s="400" t="str">
        <f t="shared" si="127"/>
        <v/>
      </c>
    </row>
    <row r="1680" spans="6:10" ht="19.5" customHeight="1" x14ac:dyDescent="0.25">
      <c r="F1680" s="406">
        <f t="shared" si="125"/>
        <v>0</v>
      </c>
      <c r="G1680" s="399" t="str">
        <f t="shared" si="126"/>
        <v/>
      </c>
      <c r="H1680" s="400">
        <f t="shared" si="128"/>
        <v>1956458.97</v>
      </c>
      <c r="I1680" s="401">
        <f t="shared" si="129"/>
        <v>0</v>
      </c>
      <c r="J1680" s="400" t="str">
        <f t="shared" si="127"/>
        <v/>
      </c>
    </row>
    <row r="1681" spans="6:10" ht="19.5" customHeight="1" x14ac:dyDescent="0.25">
      <c r="F1681" s="406">
        <f t="shared" si="125"/>
        <v>0</v>
      </c>
      <c r="G1681" s="399" t="str">
        <f t="shared" si="126"/>
        <v/>
      </c>
      <c r="H1681" s="400">
        <f t="shared" si="128"/>
        <v>1956458.97</v>
      </c>
      <c r="I1681" s="401">
        <f t="shared" si="129"/>
        <v>0</v>
      </c>
      <c r="J1681" s="400" t="str">
        <f t="shared" si="127"/>
        <v/>
      </c>
    </row>
    <row r="1682" spans="6:10" ht="19.5" customHeight="1" x14ac:dyDescent="0.25">
      <c r="F1682" s="406">
        <f t="shared" si="125"/>
        <v>0</v>
      </c>
      <c r="G1682" s="399" t="str">
        <f t="shared" si="126"/>
        <v/>
      </c>
      <c r="H1682" s="400">
        <f t="shared" si="128"/>
        <v>1956458.97</v>
      </c>
      <c r="I1682" s="401">
        <f t="shared" si="129"/>
        <v>0</v>
      </c>
      <c r="J1682" s="400" t="str">
        <f t="shared" si="127"/>
        <v/>
      </c>
    </row>
    <row r="1683" spans="6:10" ht="19.5" customHeight="1" x14ac:dyDescent="0.25">
      <c r="F1683" s="406">
        <f t="shared" si="125"/>
        <v>0</v>
      </c>
      <c r="G1683" s="399" t="str">
        <f t="shared" si="126"/>
        <v/>
      </c>
      <c r="H1683" s="400">
        <f t="shared" si="128"/>
        <v>1956458.97</v>
      </c>
      <c r="I1683" s="401">
        <f t="shared" si="129"/>
        <v>0</v>
      </c>
      <c r="J1683" s="400" t="str">
        <f t="shared" si="127"/>
        <v/>
      </c>
    </row>
    <row r="1684" spans="6:10" ht="19.5" customHeight="1" x14ac:dyDescent="0.25">
      <c r="F1684" s="406">
        <f t="shared" si="125"/>
        <v>0</v>
      </c>
      <c r="G1684" s="399" t="str">
        <f t="shared" si="126"/>
        <v/>
      </c>
      <c r="H1684" s="400">
        <f t="shared" si="128"/>
        <v>1956458.97</v>
      </c>
      <c r="I1684" s="401">
        <f t="shared" si="129"/>
        <v>0</v>
      </c>
      <c r="J1684" s="400" t="str">
        <f t="shared" si="127"/>
        <v/>
      </c>
    </row>
    <row r="1685" spans="6:10" ht="19.5" customHeight="1" x14ac:dyDescent="0.25">
      <c r="F1685" s="406">
        <f t="shared" si="125"/>
        <v>0</v>
      </c>
      <c r="G1685" s="399" t="str">
        <f t="shared" si="126"/>
        <v/>
      </c>
      <c r="H1685" s="400">
        <f t="shared" si="128"/>
        <v>1956458.97</v>
      </c>
      <c r="I1685" s="401">
        <f t="shared" si="129"/>
        <v>0</v>
      </c>
      <c r="J1685" s="400" t="str">
        <f t="shared" si="127"/>
        <v/>
      </c>
    </row>
    <row r="1686" spans="6:10" ht="19.5" customHeight="1" x14ac:dyDescent="0.25">
      <c r="F1686" s="406">
        <f t="shared" si="125"/>
        <v>0</v>
      </c>
      <c r="G1686" s="399" t="str">
        <f t="shared" si="126"/>
        <v/>
      </c>
      <c r="H1686" s="400">
        <f t="shared" si="128"/>
        <v>1956458.97</v>
      </c>
      <c r="I1686" s="401">
        <f t="shared" si="129"/>
        <v>0</v>
      </c>
      <c r="J1686" s="400" t="str">
        <f t="shared" si="127"/>
        <v/>
      </c>
    </row>
    <row r="1687" spans="6:10" ht="19.5" customHeight="1" x14ac:dyDescent="0.25">
      <c r="F1687" s="406">
        <f t="shared" si="125"/>
        <v>0</v>
      </c>
      <c r="G1687" s="399" t="str">
        <f t="shared" si="126"/>
        <v/>
      </c>
      <c r="H1687" s="400">
        <f t="shared" si="128"/>
        <v>1956458.97</v>
      </c>
      <c r="I1687" s="401">
        <f t="shared" si="129"/>
        <v>0</v>
      </c>
      <c r="J1687" s="400" t="str">
        <f t="shared" si="127"/>
        <v/>
      </c>
    </row>
    <row r="1688" spans="6:10" ht="19.5" customHeight="1" x14ac:dyDescent="0.25">
      <c r="F1688" s="406">
        <f t="shared" si="125"/>
        <v>0</v>
      </c>
      <c r="G1688" s="399" t="str">
        <f t="shared" si="126"/>
        <v/>
      </c>
      <c r="H1688" s="400">
        <f t="shared" si="128"/>
        <v>1956458.97</v>
      </c>
      <c r="I1688" s="401">
        <f t="shared" si="129"/>
        <v>0</v>
      </c>
      <c r="J1688" s="400" t="str">
        <f t="shared" si="127"/>
        <v/>
      </c>
    </row>
    <row r="1689" spans="6:10" ht="19.5" customHeight="1" x14ac:dyDescent="0.25">
      <c r="F1689" s="406">
        <f t="shared" si="125"/>
        <v>0</v>
      </c>
      <c r="G1689" s="399" t="str">
        <f t="shared" si="126"/>
        <v/>
      </c>
      <c r="H1689" s="400">
        <f t="shared" si="128"/>
        <v>1956458.97</v>
      </c>
      <c r="I1689" s="401">
        <f t="shared" si="129"/>
        <v>0</v>
      </c>
      <c r="J1689" s="400" t="str">
        <f t="shared" si="127"/>
        <v/>
      </c>
    </row>
    <row r="1690" spans="6:10" ht="19.5" customHeight="1" x14ac:dyDescent="0.25">
      <c r="F1690" s="406">
        <f t="shared" si="125"/>
        <v>0</v>
      </c>
      <c r="G1690" s="399" t="str">
        <f t="shared" si="126"/>
        <v/>
      </c>
      <c r="H1690" s="400">
        <f t="shared" si="128"/>
        <v>1956458.97</v>
      </c>
      <c r="I1690" s="401">
        <f t="shared" si="129"/>
        <v>0</v>
      </c>
      <c r="J1690" s="400" t="str">
        <f t="shared" si="127"/>
        <v/>
      </c>
    </row>
    <row r="1691" spans="6:10" ht="19.5" customHeight="1" x14ac:dyDescent="0.25">
      <c r="F1691" s="406">
        <f t="shared" si="125"/>
        <v>0</v>
      </c>
      <c r="G1691" s="399" t="str">
        <f t="shared" si="126"/>
        <v/>
      </c>
      <c r="H1691" s="400">
        <f t="shared" si="128"/>
        <v>1956458.97</v>
      </c>
      <c r="I1691" s="401">
        <f t="shared" si="129"/>
        <v>0</v>
      </c>
      <c r="J1691" s="400" t="str">
        <f t="shared" si="127"/>
        <v/>
      </c>
    </row>
    <row r="1692" spans="6:10" ht="19.5" customHeight="1" x14ac:dyDescent="0.25">
      <c r="F1692" s="406">
        <f t="shared" si="125"/>
        <v>0</v>
      </c>
      <c r="G1692" s="399" t="str">
        <f t="shared" si="126"/>
        <v/>
      </c>
      <c r="H1692" s="400">
        <f t="shared" si="128"/>
        <v>1956458.97</v>
      </c>
      <c r="I1692" s="401">
        <f t="shared" si="129"/>
        <v>0</v>
      </c>
      <c r="J1692" s="400" t="str">
        <f t="shared" si="127"/>
        <v/>
      </c>
    </row>
    <row r="1693" spans="6:10" ht="19.5" customHeight="1" x14ac:dyDescent="0.25">
      <c r="F1693" s="406">
        <f t="shared" si="125"/>
        <v>0</v>
      </c>
      <c r="G1693" s="399" t="str">
        <f t="shared" si="126"/>
        <v/>
      </c>
      <c r="H1693" s="400">
        <f t="shared" si="128"/>
        <v>1956458.97</v>
      </c>
      <c r="I1693" s="401">
        <f t="shared" si="129"/>
        <v>0</v>
      </c>
      <c r="J1693" s="400" t="str">
        <f t="shared" si="127"/>
        <v/>
      </c>
    </row>
    <row r="1694" spans="6:10" ht="19.5" customHeight="1" x14ac:dyDescent="0.25">
      <c r="F1694" s="406">
        <f t="shared" si="125"/>
        <v>0</v>
      </c>
      <c r="G1694" s="399" t="str">
        <f t="shared" si="126"/>
        <v/>
      </c>
      <c r="H1694" s="400">
        <f t="shared" si="128"/>
        <v>1956458.97</v>
      </c>
      <c r="I1694" s="401">
        <f t="shared" si="129"/>
        <v>0</v>
      </c>
      <c r="J1694" s="400" t="str">
        <f t="shared" si="127"/>
        <v/>
      </c>
    </row>
    <row r="1695" spans="6:10" ht="19.5" customHeight="1" x14ac:dyDescent="0.25">
      <c r="F1695" s="406">
        <f t="shared" si="125"/>
        <v>0</v>
      </c>
      <c r="G1695" s="399" t="str">
        <f t="shared" si="126"/>
        <v/>
      </c>
      <c r="H1695" s="400">
        <f t="shared" si="128"/>
        <v>1956458.97</v>
      </c>
      <c r="I1695" s="401">
        <f t="shared" si="129"/>
        <v>0</v>
      </c>
      <c r="J1695" s="400" t="str">
        <f t="shared" si="127"/>
        <v/>
      </c>
    </row>
    <row r="1696" spans="6:10" ht="19.5" customHeight="1" x14ac:dyDescent="0.25">
      <c r="F1696" s="406">
        <f t="shared" si="125"/>
        <v>0</v>
      </c>
      <c r="G1696" s="399" t="str">
        <f t="shared" si="126"/>
        <v/>
      </c>
      <c r="H1696" s="400">
        <f t="shared" si="128"/>
        <v>1956458.97</v>
      </c>
      <c r="I1696" s="401">
        <f t="shared" si="129"/>
        <v>0</v>
      </c>
      <c r="J1696" s="400" t="str">
        <f t="shared" si="127"/>
        <v/>
      </c>
    </row>
    <row r="1697" spans="6:10" ht="19.5" customHeight="1" x14ac:dyDescent="0.25">
      <c r="F1697" s="406">
        <f t="shared" si="125"/>
        <v>0</v>
      </c>
      <c r="G1697" s="399" t="str">
        <f t="shared" si="126"/>
        <v/>
      </c>
      <c r="H1697" s="400">
        <f t="shared" si="128"/>
        <v>1956458.97</v>
      </c>
      <c r="I1697" s="401">
        <f t="shared" si="129"/>
        <v>0</v>
      </c>
      <c r="J1697" s="400" t="str">
        <f t="shared" si="127"/>
        <v/>
      </c>
    </row>
    <row r="1698" spans="6:10" ht="19.5" customHeight="1" x14ac:dyDescent="0.25">
      <c r="F1698" s="406">
        <f t="shared" si="125"/>
        <v>0</v>
      </c>
      <c r="G1698" s="399" t="str">
        <f t="shared" si="126"/>
        <v/>
      </c>
      <c r="H1698" s="400">
        <f t="shared" si="128"/>
        <v>1956458.97</v>
      </c>
      <c r="I1698" s="401">
        <f t="shared" si="129"/>
        <v>0</v>
      </c>
      <c r="J1698" s="400" t="str">
        <f t="shared" si="127"/>
        <v/>
      </c>
    </row>
    <row r="1699" spans="6:10" ht="19.5" customHeight="1" x14ac:dyDescent="0.25">
      <c r="F1699" s="406">
        <f t="shared" si="125"/>
        <v>0</v>
      </c>
      <c r="G1699" s="399" t="str">
        <f t="shared" si="126"/>
        <v/>
      </c>
      <c r="H1699" s="400">
        <f t="shared" si="128"/>
        <v>1956458.97</v>
      </c>
      <c r="I1699" s="401">
        <f t="shared" si="129"/>
        <v>0</v>
      </c>
      <c r="J1699" s="400" t="str">
        <f t="shared" si="127"/>
        <v/>
      </c>
    </row>
    <row r="1700" spans="6:10" ht="19.5" customHeight="1" x14ac:dyDescent="0.25">
      <c r="F1700" s="406">
        <f t="shared" si="125"/>
        <v>0</v>
      </c>
      <c r="G1700" s="399" t="str">
        <f t="shared" si="126"/>
        <v/>
      </c>
      <c r="H1700" s="400">
        <f t="shared" si="128"/>
        <v>1956458.97</v>
      </c>
      <c r="I1700" s="401">
        <f t="shared" si="129"/>
        <v>0</v>
      </c>
      <c r="J1700" s="400" t="str">
        <f t="shared" si="127"/>
        <v/>
      </c>
    </row>
    <row r="1701" spans="6:10" ht="19.5" customHeight="1" x14ac:dyDescent="0.25">
      <c r="F1701" s="406">
        <f t="shared" si="125"/>
        <v>0</v>
      </c>
      <c r="G1701" s="399" t="str">
        <f t="shared" si="126"/>
        <v/>
      </c>
      <c r="H1701" s="400">
        <f t="shared" si="128"/>
        <v>1956458.97</v>
      </c>
      <c r="I1701" s="401">
        <f t="shared" si="129"/>
        <v>0</v>
      </c>
      <c r="J1701" s="400" t="str">
        <f t="shared" si="127"/>
        <v/>
      </c>
    </row>
    <row r="1702" spans="6:10" ht="19.5" customHeight="1" x14ac:dyDescent="0.25">
      <c r="F1702" s="406">
        <f t="shared" si="125"/>
        <v>0</v>
      </c>
      <c r="G1702" s="399" t="str">
        <f t="shared" si="126"/>
        <v/>
      </c>
      <c r="H1702" s="400">
        <f t="shared" si="128"/>
        <v>1956458.97</v>
      </c>
      <c r="I1702" s="401">
        <f t="shared" si="129"/>
        <v>0</v>
      </c>
      <c r="J1702" s="400" t="str">
        <f t="shared" si="127"/>
        <v/>
      </c>
    </row>
    <row r="1703" spans="6:10" ht="19.5" customHeight="1" x14ac:dyDescent="0.25">
      <c r="F1703" s="406">
        <f t="shared" si="125"/>
        <v>0</v>
      </c>
      <c r="G1703" s="399" t="str">
        <f t="shared" si="126"/>
        <v/>
      </c>
      <c r="H1703" s="400">
        <f t="shared" si="128"/>
        <v>1956458.97</v>
      </c>
      <c r="I1703" s="401">
        <f t="shared" si="129"/>
        <v>0</v>
      </c>
      <c r="J1703" s="400" t="str">
        <f t="shared" si="127"/>
        <v/>
      </c>
    </row>
    <row r="1704" spans="6:10" ht="19.5" customHeight="1" x14ac:dyDescent="0.25">
      <c r="F1704" s="406">
        <f t="shared" si="125"/>
        <v>0</v>
      </c>
      <c r="G1704" s="399" t="str">
        <f t="shared" si="126"/>
        <v/>
      </c>
      <c r="H1704" s="400">
        <f t="shared" si="128"/>
        <v>1956458.97</v>
      </c>
      <c r="I1704" s="401">
        <f t="shared" si="129"/>
        <v>0</v>
      </c>
      <c r="J1704" s="400" t="str">
        <f t="shared" si="127"/>
        <v/>
      </c>
    </row>
    <row r="1705" spans="6:10" ht="19.5" customHeight="1" x14ac:dyDescent="0.25">
      <c r="F1705" s="406">
        <f t="shared" si="125"/>
        <v>0</v>
      </c>
      <c r="G1705" s="399" t="str">
        <f t="shared" si="126"/>
        <v/>
      </c>
      <c r="H1705" s="400">
        <f t="shared" si="128"/>
        <v>1956458.97</v>
      </c>
      <c r="I1705" s="401">
        <f t="shared" si="129"/>
        <v>0</v>
      </c>
      <c r="J1705" s="400" t="str">
        <f t="shared" si="127"/>
        <v/>
      </c>
    </row>
    <row r="1706" spans="6:10" ht="19.5" customHeight="1" x14ac:dyDescent="0.25">
      <c r="F1706" s="406">
        <f t="shared" si="125"/>
        <v>0</v>
      </c>
      <c r="G1706" s="399" t="str">
        <f t="shared" si="126"/>
        <v/>
      </c>
      <c r="H1706" s="400">
        <f t="shared" si="128"/>
        <v>1956458.97</v>
      </c>
      <c r="I1706" s="401">
        <f t="shared" si="129"/>
        <v>0</v>
      </c>
      <c r="J1706" s="400" t="str">
        <f t="shared" si="127"/>
        <v/>
      </c>
    </row>
    <row r="1707" spans="6:10" ht="19.5" customHeight="1" x14ac:dyDescent="0.25">
      <c r="F1707" s="406">
        <f t="shared" si="125"/>
        <v>0</v>
      </c>
      <c r="G1707" s="399" t="str">
        <f t="shared" si="126"/>
        <v/>
      </c>
      <c r="H1707" s="400">
        <f t="shared" si="128"/>
        <v>1956458.97</v>
      </c>
      <c r="I1707" s="401">
        <f t="shared" si="129"/>
        <v>0</v>
      </c>
      <c r="J1707" s="400" t="str">
        <f t="shared" si="127"/>
        <v/>
      </c>
    </row>
    <row r="1708" spans="6:10" ht="19.5" customHeight="1" x14ac:dyDescent="0.25">
      <c r="F1708" s="406">
        <f t="shared" si="125"/>
        <v>0</v>
      </c>
      <c r="G1708" s="399" t="str">
        <f t="shared" si="126"/>
        <v/>
      </c>
      <c r="H1708" s="400">
        <f t="shared" si="128"/>
        <v>1956458.97</v>
      </c>
      <c r="I1708" s="401">
        <f t="shared" si="129"/>
        <v>0</v>
      </c>
      <c r="J1708" s="400" t="str">
        <f t="shared" si="127"/>
        <v/>
      </c>
    </row>
    <row r="1709" spans="6:10" ht="19.5" customHeight="1" x14ac:dyDescent="0.25">
      <c r="F1709" s="406">
        <f t="shared" si="125"/>
        <v>0</v>
      </c>
      <c r="G1709" s="399" t="str">
        <f t="shared" si="126"/>
        <v/>
      </c>
      <c r="H1709" s="400">
        <f t="shared" si="128"/>
        <v>1956458.97</v>
      </c>
      <c r="I1709" s="401">
        <f t="shared" si="129"/>
        <v>0</v>
      </c>
      <c r="J1709" s="400" t="str">
        <f t="shared" si="127"/>
        <v/>
      </c>
    </row>
    <row r="1710" spans="6:10" ht="19.5" customHeight="1" x14ac:dyDescent="0.25">
      <c r="F1710" s="406">
        <f t="shared" si="125"/>
        <v>0</v>
      </c>
      <c r="G1710" s="399" t="str">
        <f t="shared" si="126"/>
        <v/>
      </c>
      <c r="H1710" s="400">
        <f t="shared" si="128"/>
        <v>1956458.97</v>
      </c>
      <c r="I1710" s="401">
        <f t="shared" si="129"/>
        <v>0</v>
      </c>
      <c r="J1710" s="400" t="str">
        <f t="shared" si="127"/>
        <v/>
      </c>
    </row>
    <row r="1711" spans="6:10" ht="19.5" customHeight="1" x14ac:dyDescent="0.25">
      <c r="F1711" s="406">
        <f t="shared" si="125"/>
        <v>0</v>
      </c>
      <c r="G1711" s="399" t="str">
        <f t="shared" si="126"/>
        <v/>
      </c>
      <c r="H1711" s="400">
        <f t="shared" si="128"/>
        <v>1956458.97</v>
      </c>
      <c r="I1711" s="401">
        <f t="shared" si="129"/>
        <v>0</v>
      </c>
      <c r="J1711" s="400" t="str">
        <f t="shared" si="127"/>
        <v/>
      </c>
    </row>
    <row r="1712" spans="6:10" ht="19.5" customHeight="1" x14ac:dyDescent="0.25">
      <c r="F1712" s="406">
        <f t="shared" si="125"/>
        <v>0</v>
      </c>
      <c r="G1712" s="399" t="str">
        <f t="shared" si="126"/>
        <v/>
      </c>
      <c r="H1712" s="400">
        <f t="shared" si="128"/>
        <v>1956458.97</v>
      </c>
      <c r="I1712" s="401">
        <f t="shared" si="129"/>
        <v>0</v>
      </c>
      <c r="J1712" s="400" t="str">
        <f t="shared" si="127"/>
        <v/>
      </c>
    </row>
    <row r="1713" spans="6:10" ht="19.5" customHeight="1" x14ac:dyDescent="0.25">
      <c r="F1713" s="406">
        <f t="shared" si="125"/>
        <v>0</v>
      </c>
      <c r="G1713" s="399" t="str">
        <f t="shared" si="126"/>
        <v/>
      </c>
      <c r="H1713" s="400">
        <f t="shared" si="128"/>
        <v>1956458.97</v>
      </c>
      <c r="I1713" s="401">
        <f t="shared" si="129"/>
        <v>0</v>
      </c>
      <c r="J1713" s="400" t="str">
        <f t="shared" si="127"/>
        <v/>
      </c>
    </row>
    <row r="1714" spans="6:10" ht="19.5" customHeight="1" x14ac:dyDescent="0.25">
      <c r="F1714" s="406">
        <f t="shared" si="125"/>
        <v>0</v>
      </c>
      <c r="G1714" s="399" t="str">
        <f t="shared" si="126"/>
        <v/>
      </c>
      <c r="H1714" s="400">
        <f t="shared" si="128"/>
        <v>1956458.97</v>
      </c>
      <c r="I1714" s="401">
        <f t="shared" si="129"/>
        <v>0</v>
      </c>
      <c r="J1714" s="400" t="str">
        <f t="shared" si="127"/>
        <v/>
      </c>
    </row>
    <row r="1715" spans="6:10" ht="19.5" customHeight="1" x14ac:dyDescent="0.25">
      <c r="F1715" s="406">
        <f t="shared" si="125"/>
        <v>0</v>
      </c>
      <c r="G1715" s="399" t="str">
        <f t="shared" si="126"/>
        <v/>
      </c>
      <c r="H1715" s="400">
        <f t="shared" si="128"/>
        <v>1956458.97</v>
      </c>
      <c r="I1715" s="401">
        <f t="shared" si="129"/>
        <v>0</v>
      </c>
      <c r="J1715" s="400" t="str">
        <f t="shared" si="127"/>
        <v/>
      </c>
    </row>
    <row r="1716" spans="6:10" ht="19.5" customHeight="1" x14ac:dyDescent="0.25">
      <c r="F1716" s="406">
        <f t="shared" si="125"/>
        <v>0</v>
      </c>
      <c r="G1716" s="399" t="str">
        <f t="shared" si="126"/>
        <v/>
      </c>
      <c r="H1716" s="400">
        <f t="shared" si="128"/>
        <v>1956458.97</v>
      </c>
      <c r="I1716" s="401">
        <f t="shared" si="129"/>
        <v>0</v>
      </c>
      <c r="J1716" s="400" t="str">
        <f t="shared" si="127"/>
        <v/>
      </c>
    </row>
    <row r="1717" spans="6:10" ht="19.5" customHeight="1" x14ac:dyDescent="0.25">
      <c r="F1717" s="406">
        <f t="shared" si="125"/>
        <v>0</v>
      </c>
      <c r="G1717" s="399" t="str">
        <f t="shared" si="126"/>
        <v/>
      </c>
      <c r="H1717" s="400">
        <f t="shared" si="128"/>
        <v>1956458.97</v>
      </c>
      <c r="I1717" s="401">
        <f t="shared" si="129"/>
        <v>0</v>
      </c>
      <c r="J1717" s="400" t="str">
        <f t="shared" si="127"/>
        <v/>
      </c>
    </row>
    <row r="1718" spans="6:10" ht="19.5" customHeight="1" x14ac:dyDescent="0.25">
      <c r="F1718" s="406">
        <f t="shared" si="125"/>
        <v>0</v>
      </c>
      <c r="G1718" s="399" t="str">
        <f t="shared" si="126"/>
        <v/>
      </c>
      <c r="H1718" s="400">
        <f t="shared" si="128"/>
        <v>1956458.97</v>
      </c>
      <c r="I1718" s="401">
        <f t="shared" si="129"/>
        <v>0</v>
      </c>
      <c r="J1718" s="400" t="str">
        <f t="shared" si="127"/>
        <v/>
      </c>
    </row>
    <row r="1719" spans="6:10" ht="19.5" customHeight="1" x14ac:dyDescent="0.25">
      <c r="F1719" s="406">
        <f t="shared" si="125"/>
        <v>0</v>
      </c>
      <c r="G1719" s="399" t="str">
        <f t="shared" si="126"/>
        <v/>
      </c>
      <c r="H1719" s="400">
        <f t="shared" si="128"/>
        <v>1956458.97</v>
      </c>
      <c r="I1719" s="401">
        <f t="shared" si="129"/>
        <v>0</v>
      </c>
      <c r="J1719" s="400" t="str">
        <f t="shared" si="127"/>
        <v/>
      </c>
    </row>
    <row r="1720" spans="6:10" ht="19.5" customHeight="1" x14ac:dyDescent="0.25">
      <c r="F1720" s="406">
        <f t="shared" si="125"/>
        <v>0</v>
      </c>
      <c r="G1720" s="399" t="str">
        <f t="shared" si="126"/>
        <v/>
      </c>
      <c r="H1720" s="400">
        <f t="shared" si="128"/>
        <v>1956458.97</v>
      </c>
      <c r="I1720" s="401">
        <f t="shared" si="129"/>
        <v>0</v>
      </c>
      <c r="J1720" s="400" t="str">
        <f t="shared" si="127"/>
        <v/>
      </c>
    </row>
    <row r="1721" spans="6:10" ht="19.5" customHeight="1" x14ac:dyDescent="0.25">
      <c r="F1721" s="406">
        <f t="shared" si="125"/>
        <v>0</v>
      </c>
      <c r="G1721" s="399" t="str">
        <f t="shared" si="126"/>
        <v/>
      </c>
      <c r="H1721" s="400">
        <f t="shared" si="128"/>
        <v>1956458.97</v>
      </c>
      <c r="I1721" s="401">
        <f t="shared" si="129"/>
        <v>0</v>
      </c>
      <c r="J1721" s="400" t="str">
        <f t="shared" si="127"/>
        <v/>
      </c>
    </row>
    <row r="1722" spans="6:10" ht="19.5" customHeight="1" x14ac:dyDescent="0.25">
      <c r="F1722" s="406">
        <f t="shared" si="125"/>
        <v>0</v>
      </c>
      <c r="G1722" s="399" t="str">
        <f t="shared" si="126"/>
        <v/>
      </c>
      <c r="H1722" s="400">
        <f t="shared" si="128"/>
        <v>1956458.97</v>
      </c>
      <c r="I1722" s="401">
        <f t="shared" si="129"/>
        <v>0</v>
      </c>
      <c r="J1722" s="400" t="str">
        <f t="shared" si="127"/>
        <v/>
      </c>
    </row>
    <row r="1723" spans="6:10" ht="19.5" customHeight="1" x14ac:dyDescent="0.25">
      <c r="F1723" s="406">
        <f t="shared" si="125"/>
        <v>0</v>
      </c>
      <c r="G1723" s="399" t="str">
        <f t="shared" si="126"/>
        <v/>
      </c>
      <c r="H1723" s="400">
        <f t="shared" si="128"/>
        <v>1956458.97</v>
      </c>
      <c r="I1723" s="401">
        <f t="shared" si="129"/>
        <v>0</v>
      </c>
      <c r="J1723" s="400" t="str">
        <f t="shared" si="127"/>
        <v/>
      </c>
    </row>
    <row r="1724" spans="6:10" ht="19.5" customHeight="1" x14ac:dyDescent="0.25">
      <c r="F1724" s="406">
        <f t="shared" si="125"/>
        <v>0</v>
      </c>
      <c r="G1724" s="399" t="str">
        <f t="shared" si="126"/>
        <v/>
      </c>
      <c r="H1724" s="400">
        <f t="shared" si="128"/>
        <v>1956458.97</v>
      </c>
      <c r="I1724" s="401">
        <f t="shared" si="129"/>
        <v>0</v>
      </c>
      <c r="J1724" s="400" t="str">
        <f t="shared" si="127"/>
        <v/>
      </c>
    </row>
    <row r="1725" spans="6:10" ht="19.5" customHeight="1" x14ac:dyDescent="0.25">
      <c r="F1725" s="406">
        <f t="shared" si="125"/>
        <v>0</v>
      </c>
      <c r="G1725" s="399" t="str">
        <f t="shared" si="126"/>
        <v/>
      </c>
      <c r="H1725" s="400">
        <f t="shared" si="128"/>
        <v>1956458.97</v>
      </c>
      <c r="I1725" s="401">
        <f t="shared" si="129"/>
        <v>0</v>
      </c>
      <c r="J1725" s="400" t="str">
        <f t="shared" si="127"/>
        <v/>
      </c>
    </row>
    <row r="1726" spans="6:10" ht="19.5" customHeight="1" x14ac:dyDescent="0.25">
      <c r="F1726" s="406">
        <f t="shared" si="125"/>
        <v>0</v>
      </c>
      <c r="G1726" s="399" t="str">
        <f t="shared" si="126"/>
        <v/>
      </c>
      <c r="H1726" s="400">
        <f t="shared" si="128"/>
        <v>1956458.97</v>
      </c>
      <c r="I1726" s="401">
        <f t="shared" si="129"/>
        <v>0</v>
      </c>
      <c r="J1726" s="400" t="str">
        <f t="shared" si="127"/>
        <v/>
      </c>
    </row>
    <row r="1727" spans="6:10" ht="19.5" customHeight="1" x14ac:dyDescent="0.25">
      <c r="F1727" s="406">
        <f t="shared" si="125"/>
        <v>0</v>
      </c>
      <c r="G1727" s="399" t="str">
        <f t="shared" si="126"/>
        <v/>
      </c>
      <c r="H1727" s="400">
        <f t="shared" si="128"/>
        <v>1956458.97</v>
      </c>
      <c r="I1727" s="401">
        <f t="shared" si="129"/>
        <v>0</v>
      </c>
      <c r="J1727" s="400" t="str">
        <f t="shared" si="127"/>
        <v/>
      </c>
    </row>
    <row r="1728" spans="6:10" ht="19.5" customHeight="1" x14ac:dyDescent="0.25">
      <c r="F1728" s="406">
        <f t="shared" si="125"/>
        <v>0</v>
      </c>
      <c r="G1728" s="399" t="str">
        <f t="shared" si="126"/>
        <v/>
      </c>
      <c r="H1728" s="400">
        <f t="shared" si="128"/>
        <v>1956458.97</v>
      </c>
      <c r="I1728" s="401">
        <f t="shared" si="129"/>
        <v>0</v>
      </c>
      <c r="J1728" s="400" t="str">
        <f t="shared" si="127"/>
        <v/>
      </c>
    </row>
    <row r="1729" spans="6:10" ht="19.5" customHeight="1" x14ac:dyDescent="0.25">
      <c r="F1729" s="406">
        <f t="shared" si="125"/>
        <v>0</v>
      </c>
      <c r="G1729" s="399" t="str">
        <f t="shared" si="126"/>
        <v/>
      </c>
      <c r="H1729" s="400">
        <f t="shared" si="128"/>
        <v>1956458.97</v>
      </c>
      <c r="I1729" s="401">
        <f t="shared" si="129"/>
        <v>0</v>
      </c>
      <c r="J1729" s="400" t="str">
        <f t="shared" si="127"/>
        <v/>
      </c>
    </row>
    <row r="1730" spans="6:10" ht="19.5" customHeight="1" x14ac:dyDescent="0.25">
      <c r="F1730" s="406">
        <f t="shared" si="125"/>
        <v>0</v>
      </c>
      <c r="G1730" s="399" t="str">
        <f t="shared" si="126"/>
        <v/>
      </c>
      <c r="H1730" s="400">
        <f t="shared" si="128"/>
        <v>1956458.97</v>
      </c>
      <c r="I1730" s="401">
        <f t="shared" si="129"/>
        <v>0</v>
      </c>
      <c r="J1730" s="400" t="str">
        <f t="shared" si="127"/>
        <v/>
      </c>
    </row>
    <row r="1731" spans="6:10" ht="19.5" customHeight="1" x14ac:dyDescent="0.25">
      <c r="F1731" s="406">
        <f t="shared" si="125"/>
        <v>0</v>
      </c>
      <c r="G1731" s="399" t="str">
        <f t="shared" si="126"/>
        <v/>
      </c>
      <c r="H1731" s="400">
        <f t="shared" si="128"/>
        <v>1956458.97</v>
      </c>
      <c r="I1731" s="401">
        <f t="shared" si="129"/>
        <v>0</v>
      </c>
      <c r="J1731" s="400" t="str">
        <f t="shared" si="127"/>
        <v/>
      </c>
    </row>
    <row r="1732" spans="6:10" ht="19.5" customHeight="1" x14ac:dyDescent="0.25">
      <c r="F1732" s="406">
        <f t="shared" si="125"/>
        <v>0</v>
      </c>
      <c r="G1732" s="399" t="str">
        <f t="shared" si="126"/>
        <v/>
      </c>
      <c r="H1732" s="400">
        <f t="shared" si="128"/>
        <v>1956458.97</v>
      </c>
      <c r="I1732" s="401">
        <f t="shared" si="129"/>
        <v>0</v>
      </c>
      <c r="J1732" s="400" t="str">
        <f t="shared" si="127"/>
        <v/>
      </c>
    </row>
    <row r="1733" spans="6:10" ht="19.5" customHeight="1" x14ac:dyDescent="0.25">
      <c r="F1733" s="406">
        <f t="shared" si="125"/>
        <v>0</v>
      </c>
      <c r="G1733" s="399" t="str">
        <f t="shared" si="126"/>
        <v/>
      </c>
      <c r="H1733" s="400">
        <f t="shared" si="128"/>
        <v>1956458.97</v>
      </c>
      <c r="I1733" s="401">
        <f t="shared" si="129"/>
        <v>0</v>
      </c>
      <c r="J1733" s="400" t="str">
        <f t="shared" si="127"/>
        <v/>
      </c>
    </row>
    <row r="1734" spans="6:10" ht="19.5" customHeight="1" x14ac:dyDescent="0.25">
      <c r="F1734" s="406">
        <f t="shared" si="125"/>
        <v>0</v>
      </c>
      <c r="G1734" s="399" t="str">
        <f t="shared" si="126"/>
        <v/>
      </c>
      <c r="H1734" s="400">
        <f t="shared" si="128"/>
        <v>1956458.97</v>
      </c>
      <c r="I1734" s="401">
        <f t="shared" si="129"/>
        <v>0</v>
      </c>
      <c r="J1734" s="400" t="str">
        <f t="shared" si="127"/>
        <v/>
      </c>
    </row>
    <row r="1735" spans="6:10" ht="19.5" customHeight="1" x14ac:dyDescent="0.25">
      <c r="F1735" s="406">
        <f t="shared" si="125"/>
        <v>0</v>
      </c>
      <c r="G1735" s="399" t="str">
        <f t="shared" si="126"/>
        <v/>
      </c>
      <c r="H1735" s="400">
        <f t="shared" si="128"/>
        <v>1956458.97</v>
      </c>
      <c r="I1735" s="401">
        <f t="shared" si="129"/>
        <v>0</v>
      </c>
      <c r="J1735" s="400" t="str">
        <f t="shared" si="127"/>
        <v/>
      </c>
    </row>
    <row r="1736" spans="6:10" ht="19.5" customHeight="1" x14ac:dyDescent="0.25">
      <c r="F1736" s="406">
        <f t="shared" si="125"/>
        <v>0</v>
      </c>
      <c r="G1736" s="399" t="str">
        <f t="shared" si="126"/>
        <v/>
      </c>
      <c r="H1736" s="400">
        <f t="shared" si="128"/>
        <v>1956458.97</v>
      </c>
      <c r="I1736" s="401">
        <f t="shared" si="129"/>
        <v>0</v>
      </c>
      <c r="J1736" s="400" t="str">
        <f t="shared" si="127"/>
        <v/>
      </c>
    </row>
    <row r="1737" spans="6:10" ht="19.5" customHeight="1" x14ac:dyDescent="0.25">
      <c r="F1737" s="406">
        <f t="shared" si="125"/>
        <v>0</v>
      </c>
      <c r="G1737" s="399" t="str">
        <f t="shared" si="126"/>
        <v/>
      </c>
      <c r="H1737" s="400">
        <f t="shared" si="128"/>
        <v>1956458.97</v>
      </c>
      <c r="I1737" s="401">
        <f t="shared" si="129"/>
        <v>0</v>
      </c>
      <c r="J1737" s="400" t="str">
        <f t="shared" si="127"/>
        <v/>
      </c>
    </row>
    <row r="1738" spans="6:10" ht="19.5" customHeight="1" x14ac:dyDescent="0.25">
      <c r="F1738" s="406">
        <f t="shared" ref="F1738:F1801" si="130">IF(E1738&gt;$C$4*1000,"Выборка",0)</f>
        <v>0</v>
      </c>
      <c r="G1738" s="399" t="str">
        <f t="shared" ref="G1738:G1801" si="131">IF(F1738=0,"",E1738)</f>
        <v/>
      </c>
      <c r="H1738" s="400">
        <f t="shared" si="128"/>
        <v>1956458.97</v>
      </c>
      <c r="I1738" s="401">
        <f t="shared" si="129"/>
        <v>0</v>
      </c>
      <c r="J1738" s="400" t="str">
        <f t="shared" ref="J1738:J1801" si="132">IF(I1738=0,"",E1738)</f>
        <v/>
      </c>
    </row>
    <row r="1739" spans="6:10" ht="19.5" customHeight="1" x14ac:dyDescent="0.25">
      <c r="F1739" s="406">
        <f t="shared" si="130"/>
        <v>0</v>
      </c>
      <c r="G1739" s="399" t="str">
        <f t="shared" si="131"/>
        <v/>
      </c>
      <c r="H1739" s="400">
        <f t="shared" ref="H1739:H1802" si="133">IF(F1739=0,IF((I1738=0)*AND(F1738=0),H1738+E1739,IF((F1738&lt;&gt;0)*AND((H1738&lt;=$E$17)),H1738+E1739,E1739)),H1738)</f>
        <v>1956458.97</v>
      </c>
      <c r="I1739" s="401">
        <f t="shared" ref="I1739:I1802" si="134">IF((H1739&gt;$E$17)*AND(F1739=0),"Выборка",0)</f>
        <v>0</v>
      </c>
      <c r="J1739" s="400" t="str">
        <f t="shared" si="132"/>
        <v/>
      </c>
    </row>
    <row r="1740" spans="6:10" ht="19.5" customHeight="1" x14ac:dyDescent="0.25">
      <c r="F1740" s="406">
        <f t="shared" si="130"/>
        <v>0</v>
      </c>
      <c r="G1740" s="399" t="str">
        <f t="shared" si="131"/>
        <v/>
      </c>
      <c r="H1740" s="400">
        <f t="shared" si="133"/>
        <v>1956458.97</v>
      </c>
      <c r="I1740" s="401">
        <f t="shared" si="134"/>
        <v>0</v>
      </c>
      <c r="J1740" s="400" t="str">
        <f t="shared" si="132"/>
        <v/>
      </c>
    </row>
    <row r="1741" spans="6:10" ht="19.5" customHeight="1" x14ac:dyDescent="0.25">
      <c r="F1741" s="406">
        <f t="shared" si="130"/>
        <v>0</v>
      </c>
      <c r="G1741" s="399" t="str">
        <f t="shared" si="131"/>
        <v/>
      </c>
      <c r="H1741" s="400">
        <f t="shared" si="133"/>
        <v>1956458.97</v>
      </c>
      <c r="I1741" s="401">
        <f t="shared" si="134"/>
        <v>0</v>
      </c>
      <c r="J1741" s="400" t="str">
        <f t="shared" si="132"/>
        <v/>
      </c>
    </row>
    <row r="1742" spans="6:10" ht="19.5" customHeight="1" x14ac:dyDescent="0.25">
      <c r="F1742" s="406">
        <f t="shared" si="130"/>
        <v>0</v>
      </c>
      <c r="G1742" s="399" t="str">
        <f t="shared" si="131"/>
        <v/>
      </c>
      <c r="H1742" s="400">
        <f t="shared" si="133"/>
        <v>1956458.97</v>
      </c>
      <c r="I1742" s="401">
        <f t="shared" si="134"/>
        <v>0</v>
      </c>
      <c r="J1742" s="400" t="str">
        <f t="shared" si="132"/>
        <v/>
      </c>
    </row>
    <row r="1743" spans="6:10" ht="19.5" customHeight="1" x14ac:dyDescent="0.25">
      <c r="F1743" s="406">
        <f t="shared" si="130"/>
        <v>0</v>
      </c>
      <c r="G1743" s="399" t="str">
        <f t="shared" si="131"/>
        <v/>
      </c>
      <c r="H1743" s="400">
        <f t="shared" si="133"/>
        <v>1956458.97</v>
      </c>
      <c r="I1743" s="401">
        <f t="shared" si="134"/>
        <v>0</v>
      </c>
      <c r="J1743" s="400" t="str">
        <f t="shared" si="132"/>
        <v/>
      </c>
    </row>
    <row r="1744" spans="6:10" ht="19.5" customHeight="1" x14ac:dyDescent="0.25">
      <c r="F1744" s="406">
        <f t="shared" si="130"/>
        <v>0</v>
      </c>
      <c r="G1744" s="399" t="str">
        <f t="shared" si="131"/>
        <v/>
      </c>
      <c r="H1744" s="400">
        <f t="shared" si="133"/>
        <v>1956458.97</v>
      </c>
      <c r="I1744" s="401">
        <f t="shared" si="134"/>
        <v>0</v>
      </c>
      <c r="J1744" s="400" t="str">
        <f t="shared" si="132"/>
        <v/>
      </c>
    </row>
    <row r="1745" spans="6:10" ht="19.5" customHeight="1" x14ac:dyDescent="0.25">
      <c r="F1745" s="406">
        <f t="shared" si="130"/>
        <v>0</v>
      </c>
      <c r="G1745" s="399" t="str">
        <f t="shared" si="131"/>
        <v/>
      </c>
      <c r="H1745" s="400">
        <f t="shared" si="133"/>
        <v>1956458.97</v>
      </c>
      <c r="I1745" s="401">
        <f t="shared" si="134"/>
        <v>0</v>
      </c>
      <c r="J1745" s="400" t="str">
        <f t="shared" si="132"/>
        <v/>
      </c>
    </row>
    <row r="1746" spans="6:10" ht="19.5" customHeight="1" x14ac:dyDescent="0.25">
      <c r="F1746" s="406">
        <f t="shared" si="130"/>
        <v>0</v>
      </c>
      <c r="G1746" s="399" t="str">
        <f t="shared" si="131"/>
        <v/>
      </c>
      <c r="H1746" s="400">
        <f t="shared" si="133"/>
        <v>1956458.97</v>
      </c>
      <c r="I1746" s="401">
        <f t="shared" si="134"/>
        <v>0</v>
      </c>
      <c r="J1746" s="400" t="str">
        <f t="shared" si="132"/>
        <v/>
      </c>
    </row>
    <row r="1747" spans="6:10" ht="19.5" customHeight="1" x14ac:dyDescent="0.25">
      <c r="F1747" s="406">
        <f t="shared" si="130"/>
        <v>0</v>
      </c>
      <c r="G1747" s="399" t="str">
        <f t="shared" si="131"/>
        <v/>
      </c>
      <c r="H1747" s="400">
        <f t="shared" si="133"/>
        <v>1956458.97</v>
      </c>
      <c r="I1747" s="401">
        <f t="shared" si="134"/>
        <v>0</v>
      </c>
      <c r="J1747" s="400" t="str">
        <f t="shared" si="132"/>
        <v/>
      </c>
    </row>
    <row r="1748" spans="6:10" ht="19.5" customHeight="1" x14ac:dyDescent="0.25">
      <c r="F1748" s="406">
        <f t="shared" si="130"/>
        <v>0</v>
      </c>
      <c r="G1748" s="399" t="str">
        <f t="shared" si="131"/>
        <v/>
      </c>
      <c r="H1748" s="400">
        <f t="shared" si="133"/>
        <v>1956458.97</v>
      </c>
      <c r="I1748" s="401">
        <f t="shared" si="134"/>
        <v>0</v>
      </c>
      <c r="J1748" s="400" t="str">
        <f t="shared" si="132"/>
        <v/>
      </c>
    </row>
    <row r="1749" spans="6:10" ht="19.5" customHeight="1" x14ac:dyDescent="0.25">
      <c r="F1749" s="406">
        <f t="shared" si="130"/>
        <v>0</v>
      </c>
      <c r="G1749" s="399" t="str">
        <f t="shared" si="131"/>
        <v/>
      </c>
      <c r="H1749" s="400">
        <f t="shared" si="133"/>
        <v>1956458.97</v>
      </c>
      <c r="I1749" s="401">
        <f t="shared" si="134"/>
        <v>0</v>
      </c>
      <c r="J1749" s="400" t="str">
        <f t="shared" si="132"/>
        <v/>
      </c>
    </row>
    <row r="1750" spans="6:10" ht="19.5" customHeight="1" x14ac:dyDescent="0.25">
      <c r="F1750" s="406">
        <f t="shared" si="130"/>
        <v>0</v>
      </c>
      <c r="G1750" s="399" t="str">
        <f t="shared" si="131"/>
        <v/>
      </c>
      <c r="H1750" s="400">
        <f t="shared" si="133"/>
        <v>1956458.97</v>
      </c>
      <c r="I1750" s="401">
        <f t="shared" si="134"/>
        <v>0</v>
      </c>
      <c r="J1750" s="400" t="str">
        <f t="shared" si="132"/>
        <v/>
      </c>
    </row>
    <row r="1751" spans="6:10" ht="19.5" customHeight="1" x14ac:dyDescent="0.25">
      <c r="F1751" s="406">
        <f t="shared" si="130"/>
        <v>0</v>
      </c>
      <c r="G1751" s="399" t="str">
        <f t="shared" si="131"/>
        <v/>
      </c>
      <c r="H1751" s="400">
        <f t="shared" si="133"/>
        <v>1956458.97</v>
      </c>
      <c r="I1751" s="401">
        <f t="shared" si="134"/>
        <v>0</v>
      </c>
      <c r="J1751" s="400" t="str">
        <f t="shared" si="132"/>
        <v/>
      </c>
    </row>
    <row r="1752" spans="6:10" ht="19.5" customHeight="1" x14ac:dyDescent="0.25">
      <c r="F1752" s="406">
        <f t="shared" si="130"/>
        <v>0</v>
      </c>
      <c r="G1752" s="399" t="str">
        <f t="shared" si="131"/>
        <v/>
      </c>
      <c r="H1752" s="400">
        <f t="shared" si="133"/>
        <v>1956458.97</v>
      </c>
      <c r="I1752" s="401">
        <f t="shared" si="134"/>
        <v>0</v>
      </c>
      <c r="J1752" s="400" t="str">
        <f t="shared" si="132"/>
        <v/>
      </c>
    </row>
    <row r="1753" spans="6:10" ht="19.5" customHeight="1" x14ac:dyDescent="0.25">
      <c r="F1753" s="406">
        <f t="shared" si="130"/>
        <v>0</v>
      </c>
      <c r="G1753" s="399" t="str">
        <f t="shared" si="131"/>
        <v/>
      </c>
      <c r="H1753" s="400">
        <f t="shared" si="133"/>
        <v>1956458.97</v>
      </c>
      <c r="I1753" s="401">
        <f t="shared" si="134"/>
        <v>0</v>
      </c>
      <c r="J1753" s="400" t="str">
        <f t="shared" si="132"/>
        <v/>
      </c>
    </row>
    <row r="1754" spans="6:10" ht="19.5" customHeight="1" x14ac:dyDescent="0.25">
      <c r="F1754" s="406">
        <f t="shared" si="130"/>
        <v>0</v>
      </c>
      <c r="G1754" s="399" t="str">
        <f t="shared" si="131"/>
        <v/>
      </c>
      <c r="H1754" s="400">
        <f t="shared" si="133"/>
        <v>1956458.97</v>
      </c>
      <c r="I1754" s="401">
        <f t="shared" si="134"/>
        <v>0</v>
      </c>
      <c r="J1754" s="400" t="str">
        <f t="shared" si="132"/>
        <v/>
      </c>
    </row>
    <row r="1755" spans="6:10" ht="19.5" customHeight="1" x14ac:dyDescent="0.25">
      <c r="F1755" s="406">
        <f t="shared" si="130"/>
        <v>0</v>
      </c>
      <c r="G1755" s="399" t="str">
        <f t="shared" si="131"/>
        <v/>
      </c>
      <c r="H1755" s="400">
        <f t="shared" si="133"/>
        <v>1956458.97</v>
      </c>
      <c r="I1755" s="401">
        <f t="shared" si="134"/>
        <v>0</v>
      </c>
      <c r="J1755" s="400" t="str">
        <f t="shared" si="132"/>
        <v/>
      </c>
    </row>
    <row r="1756" spans="6:10" ht="19.5" customHeight="1" x14ac:dyDescent="0.25">
      <c r="F1756" s="406">
        <f t="shared" si="130"/>
        <v>0</v>
      </c>
      <c r="G1756" s="399" t="str">
        <f t="shared" si="131"/>
        <v/>
      </c>
      <c r="H1756" s="400">
        <f t="shared" si="133"/>
        <v>1956458.97</v>
      </c>
      <c r="I1756" s="401">
        <f t="shared" si="134"/>
        <v>0</v>
      </c>
      <c r="J1756" s="400" t="str">
        <f t="shared" si="132"/>
        <v/>
      </c>
    </row>
    <row r="1757" spans="6:10" ht="19.5" customHeight="1" x14ac:dyDescent="0.25">
      <c r="F1757" s="406">
        <f t="shared" si="130"/>
        <v>0</v>
      </c>
      <c r="G1757" s="399" t="str">
        <f t="shared" si="131"/>
        <v/>
      </c>
      <c r="H1757" s="400">
        <f t="shared" si="133"/>
        <v>1956458.97</v>
      </c>
      <c r="I1757" s="401">
        <f t="shared" si="134"/>
        <v>0</v>
      </c>
      <c r="J1757" s="400" t="str">
        <f t="shared" si="132"/>
        <v/>
      </c>
    </row>
    <row r="1758" spans="6:10" ht="19.5" customHeight="1" x14ac:dyDescent="0.25">
      <c r="F1758" s="406">
        <f t="shared" si="130"/>
        <v>0</v>
      </c>
      <c r="G1758" s="399" t="str">
        <f t="shared" si="131"/>
        <v/>
      </c>
      <c r="H1758" s="400">
        <f t="shared" si="133"/>
        <v>1956458.97</v>
      </c>
      <c r="I1758" s="401">
        <f t="shared" si="134"/>
        <v>0</v>
      </c>
      <c r="J1758" s="400" t="str">
        <f t="shared" si="132"/>
        <v/>
      </c>
    </row>
    <row r="1759" spans="6:10" ht="19.5" customHeight="1" x14ac:dyDescent="0.25">
      <c r="F1759" s="406">
        <f t="shared" si="130"/>
        <v>0</v>
      </c>
      <c r="G1759" s="399" t="str">
        <f t="shared" si="131"/>
        <v/>
      </c>
      <c r="H1759" s="400">
        <f t="shared" si="133"/>
        <v>1956458.97</v>
      </c>
      <c r="I1759" s="401">
        <f t="shared" si="134"/>
        <v>0</v>
      </c>
      <c r="J1759" s="400" t="str">
        <f t="shared" si="132"/>
        <v/>
      </c>
    </row>
    <row r="1760" spans="6:10" ht="19.5" customHeight="1" x14ac:dyDescent="0.25">
      <c r="F1760" s="406">
        <f t="shared" si="130"/>
        <v>0</v>
      </c>
      <c r="G1760" s="399" t="str">
        <f t="shared" si="131"/>
        <v/>
      </c>
      <c r="H1760" s="400">
        <f t="shared" si="133"/>
        <v>1956458.97</v>
      </c>
      <c r="I1760" s="401">
        <f t="shared" si="134"/>
        <v>0</v>
      </c>
      <c r="J1760" s="400" t="str">
        <f t="shared" si="132"/>
        <v/>
      </c>
    </row>
    <row r="1761" spans="6:10" ht="19.5" customHeight="1" x14ac:dyDescent="0.25">
      <c r="F1761" s="406">
        <f t="shared" si="130"/>
        <v>0</v>
      </c>
      <c r="G1761" s="399" t="str">
        <f t="shared" si="131"/>
        <v/>
      </c>
      <c r="H1761" s="400">
        <f t="shared" si="133"/>
        <v>1956458.97</v>
      </c>
      <c r="I1761" s="401">
        <f t="shared" si="134"/>
        <v>0</v>
      </c>
      <c r="J1761" s="400" t="str">
        <f t="shared" si="132"/>
        <v/>
      </c>
    </row>
    <row r="1762" spans="6:10" ht="19.5" customHeight="1" x14ac:dyDescent="0.25">
      <c r="F1762" s="406">
        <f t="shared" si="130"/>
        <v>0</v>
      </c>
      <c r="G1762" s="399" t="str">
        <f t="shared" si="131"/>
        <v/>
      </c>
      <c r="H1762" s="400">
        <f t="shared" si="133"/>
        <v>1956458.97</v>
      </c>
      <c r="I1762" s="401">
        <f t="shared" si="134"/>
        <v>0</v>
      </c>
      <c r="J1762" s="400" t="str">
        <f t="shared" si="132"/>
        <v/>
      </c>
    </row>
    <row r="1763" spans="6:10" ht="19.5" customHeight="1" x14ac:dyDescent="0.25">
      <c r="F1763" s="406">
        <f t="shared" si="130"/>
        <v>0</v>
      </c>
      <c r="G1763" s="399" t="str">
        <f t="shared" si="131"/>
        <v/>
      </c>
      <c r="H1763" s="400">
        <f t="shared" si="133"/>
        <v>1956458.97</v>
      </c>
      <c r="I1763" s="401">
        <f t="shared" si="134"/>
        <v>0</v>
      </c>
      <c r="J1763" s="400" t="str">
        <f t="shared" si="132"/>
        <v/>
      </c>
    </row>
    <row r="1764" spans="6:10" ht="19.5" customHeight="1" x14ac:dyDescent="0.25">
      <c r="F1764" s="406">
        <f t="shared" si="130"/>
        <v>0</v>
      </c>
      <c r="G1764" s="399" t="str">
        <f t="shared" si="131"/>
        <v/>
      </c>
      <c r="H1764" s="400">
        <f t="shared" si="133"/>
        <v>1956458.97</v>
      </c>
      <c r="I1764" s="401">
        <f t="shared" si="134"/>
        <v>0</v>
      </c>
      <c r="J1764" s="400" t="str">
        <f t="shared" si="132"/>
        <v/>
      </c>
    </row>
    <row r="1765" spans="6:10" ht="19.5" customHeight="1" x14ac:dyDescent="0.25">
      <c r="F1765" s="406">
        <f t="shared" si="130"/>
        <v>0</v>
      </c>
      <c r="G1765" s="399" t="str">
        <f t="shared" si="131"/>
        <v/>
      </c>
      <c r="H1765" s="400">
        <f t="shared" si="133"/>
        <v>1956458.97</v>
      </c>
      <c r="I1765" s="401">
        <f t="shared" si="134"/>
        <v>0</v>
      </c>
      <c r="J1765" s="400" t="str">
        <f t="shared" si="132"/>
        <v/>
      </c>
    </row>
    <row r="1766" spans="6:10" ht="19.5" customHeight="1" x14ac:dyDescent="0.25">
      <c r="F1766" s="406">
        <f t="shared" si="130"/>
        <v>0</v>
      </c>
      <c r="G1766" s="399" t="str">
        <f t="shared" si="131"/>
        <v/>
      </c>
      <c r="H1766" s="400">
        <f t="shared" si="133"/>
        <v>1956458.97</v>
      </c>
      <c r="I1766" s="401">
        <f t="shared" si="134"/>
        <v>0</v>
      </c>
      <c r="J1766" s="400" t="str">
        <f t="shared" si="132"/>
        <v/>
      </c>
    </row>
    <row r="1767" spans="6:10" ht="19.5" customHeight="1" x14ac:dyDescent="0.25">
      <c r="F1767" s="406">
        <f t="shared" si="130"/>
        <v>0</v>
      </c>
      <c r="G1767" s="399" t="str">
        <f t="shared" si="131"/>
        <v/>
      </c>
      <c r="H1767" s="400">
        <f t="shared" si="133"/>
        <v>1956458.97</v>
      </c>
      <c r="I1767" s="401">
        <f t="shared" si="134"/>
        <v>0</v>
      </c>
      <c r="J1767" s="400" t="str">
        <f t="shared" si="132"/>
        <v/>
      </c>
    </row>
    <row r="1768" spans="6:10" ht="19.5" customHeight="1" x14ac:dyDescent="0.25">
      <c r="F1768" s="406">
        <f t="shared" si="130"/>
        <v>0</v>
      </c>
      <c r="G1768" s="399" t="str">
        <f t="shared" si="131"/>
        <v/>
      </c>
      <c r="H1768" s="400">
        <f t="shared" si="133"/>
        <v>1956458.97</v>
      </c>
      <c r="I1768" s="401">
        <f t="shared" si="134"/>
        <v>0</v>
      </c>
      <c r="J1768" s="400" t="str">
        <f t="shared" si="132"/>
        <v/>
      </c>
    </row>
    <row r="1769" spans="6:10" ht="19.5" customHeight="1" x14ac:dyDescent="0.25">
      <c r="F1769" s="406">
        <f t="shared" si="130"/>
        <v>0</v>
      </c>
      <c r="G1769" s="399" t="str">
        <f t="shared" si="131"/>
        <v/>
      </c>
      <c r="H1769" s="400">
        <f t="shared" si="133"/>
        <v>1956458.97</v>
      </c>
      <c r="I1769" s="401">
        <f t="shared" si="134"/>
        <v>0</v>
      </c>
      <c r="J1769" s="400" t="str">
        <f t="shared" si="132"/>
        <v/>
      </c>
    </row>
    <row r="1770" spans="6:10" ht="19.5" customHeight="1" x14ac:dyDescent="0.25">
      <c r="F1770" s="406">
        <f t="shared" si="130"/>
        <v>0</v>
      </c>
      <c r="G1770" s="399" t="str">
        <f t="shared" si="131"/>
        <v/>
      </c>
      <c r="H1770" s="400">
        <f t="shared" si="133"/>
        <v>1956458.97</v>
      </c>
      <c r="I1770" s="401">
        <f t="shared" si="134"/>
        <v>0</v>
      </c>
      <c r="J1770" s="400" t="str">
        <f t="shared" si="132"/>
        <v/>
      </c>
    </row>
    <row r="1771" spans="6:10" ht="19.5" customHeight="1" x14ac:dyDescent="0.25">
      <c r="F1771" s="406">
        <f t="shared" si="130"/>
        <v>0</v>
      </c>
      <c r="G1771" s="399" t="str">
        <f t="shared" si="131"/>
        <v/>
      </c>
      <c r="H1771" s="400">
        <f t="shared" si="133"/>
        <v>1956458.97</v>
      </c>
      <c r="I1771" s="401">
        <f t="shared" si="134"/>
        <v>0</v>
      </c>
      <c r="J1771" s="400" t="str">
        <f t="shared" si="132"/>
        <v/>
      </c>
    </row>
    <row r="1772" spans="6:10" ht="19.5" customHeight="1" x14ac:dyDescent="0.25">
      <c r="F1772" s="406">
        <f t="shared" si="130"/>
        <v>0</v>
      </c>
      <c r="G1772" s="399" t="str">
        <f t="shared" si="131"/>
        <v/>
      </c>
      <c r="H1772" s="400">
        <f t="shared" si="133"/>
        <v>1956458.97</v>
      </c>
      <c r="I1772" s="401">
        <f t="shared" si="134"/>
        <v>0</v>
      </c>
      <c r="J1772" s="400" t="str">
        <f t="shared" si="132"/>
        <v/>
      </c>
    </row>
    <row r="1773" spans="6:10" ht="19.5" customHeight="1" x14ac:dyDescent="0.25">
      <c r="F1773" s="406">
        <f t="shared" si="130"/>
        <v>0</v>
      </c>
      <c r="G1773" s="399" t="str">
        <f t="shared" si="131"/>
        <v/>
      </c>
      <c r="H1773" s="400">
        <f t="shared" si="133"/>
        <v>1956458.97</v>
      </c>
      <c r="I1773" s="401">
        <f t="shared" si="134"/>
        <v>0</v>
      </c>
      <c r="J1773" s="400" t="str">
        <f t="shared" si="132"/>
        <v/>
      </c>
    </row>
    <row r="1774" spans="6:10" ht="19.5" customHeight="1" x14ac:dyDescent="0.25">
      <c r="F1774" s="406">
        <f t="shared" si="130"/>
        <v>0</v>
      </c>
      <c r="G1774" s="399" t="str">
        <f t="shared" si="131"/>
        <v/>
      </c>
      <c r="H1774" s="400">
        <f t="shared" si="133"/>
        <v>1956458.97</v>
      </c>
      <c r="I1774" s="401">
        <f t="shared" si="134"/>
        <v>0</v>
      </c>
      <c r="J1774" s="400" t="str">
        <f t="shared" si="132"/>
        <v/>
      </c>
    </row>
    <row r="1775" spans="6:10" ht="19.5" customHeight="1" x14ac:dyDescent="0.25">
      <c r="F1775" s="406">
        <f t="shared" si="130"/>
        <v>0</v>
      </c>
      <c r="G1775" s="399" t="str">
        <f t="shared" si="131"/>
        <v/>
      </c>
      <c r="H1775" s="400">
        <f t="shared" si="133"/>
        <v>1956458.97</v>
      </c>
      <c r="I1775" s="401">
        <f t="shared" si="134"/>
        <v>0</v>
      </c>
      <c r="J1775" s="400" t="str">
        <f t="shared" si="132"/>
        <v/>
      </c>
    </row>
    <row r="1776" spans="6:10" ht="19.5" customHeight="1" x14ac:dyDescent="0.25">
      <c r="F1776" s="406">
        <f t="shared" si="130"/>
        <v>0</v>
      </c>
      <c r="G1776" s="399" t="str">
        <f t="shared" si="131"/>
        <v/>
      </c>
      <c r="H1776" s="400">
        <f t="shared" si="133"/>
        <v>1956458.97</v>
      </c>
      <c r="I1776" s="401">
        <f t="shared" si="134"/>
        <v>0</v>
      </c>
      <c r="J1776" s="400" t="str">
        <f t="shared" si="132"/>
        <v/>
      </c>
    </row>
    <row r="1777" spans="6:10" ht="19.5" customHeight="1" x14ac:dyDescent="0.25">
      <c r="F1777" s="406">
        <f t="shared" si="130"/>
        <v>0</v>
      </c>
      <c r="G1777" s="399" t="str">
        <f t="shared" si="131"/>
        <v/>
      </c>
      <c r="H1777" s="400">
        <f t="shared" si="133"/>
        <v>1956458.97</v>
      </c>
      <c r="I1777" s="401">
        <f t="shared" si="134"/>
        <v>0</v>
      </c>
      <c r="J1777" s="400" t="str">
        <f t="shared" si="132"/>
        <v/>
      </c>
    </row>
    <row r="1778" spans="6:10" ht="19.5" customHeight="1" x14ac:dyDescent="0.25">
      <c r="F1778" s="406">
        <f t="shared" si="130"/>
        <v>0</v>
      </c>
      <c r="G1778" s="399" t="str">
        <f t="shared" si="131"/>
        <v/>
      </c>
      <c r="H1778" s="400">
        <f t="shared" si="133"/>
        <v>1956458.97</v>
      </c>
      <c r="I1778" s="401">
        <f t="shared" si="134"/>
        <v>0</v>
      </c>
      <c r="J1778" s="400" t="str">
        <f t="shared" si="132"/>
        <v/>
      </c>
    </row>
    <row r="1779" spans="6:10" ht="19.5" customHeight="1" x14ac:dyDescent="0.25">
      <c r="F1779" s="406">
        <f t="shared" si="130"/>
        <v>0</v>
      </c>
      <c r="G1779" s="399" t="str">
        <f t="shared" si="131"/>
        <v/>
      </c>
      <c r="H1779" s="400">
        <f t="shared" si="133"/>
        <v>1956458.97</v>
      </c>
      <c r="I1779" s="401">
        <f t="shared" si="134"/>
        <v>0</v>
      </c>
      <c r="J1779" s="400" t="str">
        <f t="shared" si="132"/>
        <v/>
      </c>
    </row>
    <row r="1780" spans="6:10" ht="19.5" customHeight="1" x14ac:dyDescent="0.25">
      <c r="F1780" s="406">
        <f t="shared" si="130"/>
        <v>0</v>
      </c>
      <c r="G1780" s="399" t="str">
        <f t="shared" si="131"/>
        <v/>
      </c>
      <c r="H1780" s="400">
        <f t="shared" si="133"/>
        <v>1956458.97</v>
      </c>
      <c r="I1780" s="401">
        <f t="shared" si="134"/>
        <v>0</v>
      </c>
      <c r="J1780" s="400" t="str">
        <f t="shared" si="132"/>
        <v/>
      </c>
    </row>
    <row r="1781" spans="6:10" ht="19.5" customHeight="1" x14ac:dyDescent="0.25">
      <c r="F1781" s="406">
        <f t="shared" si="130"/>
        <v>0</v>
      </c>
      <c r="G1781" s="399" t="str">
        <f t="shared" si="131"/>
        <v/>
      </c>
      <c r="H1781" s="400">
        <f t="shared" si="133"/>
        <v>1956458.97</v>
      </c>
      <c r="I1781" s="401">
        <f t="shared" si="134"/>
        <v>0</v>
      </c>
      <c r="J1781" s="400" t="str">
        <f t="shared" si="132"/>
        <v/>
      </c>
    </row>
    <row r="1782" spans="6:10" ht="19.5" customHeight="1" x14ac:dyDescent="0.25">
      <c r="F1782" s="406">
        <f t="shared" si="130"/>
        <v>0</v>
      </c>
      <c r="G1782" s="399" t="str">
        <f t="shared" si="131"/>
        <v/>
      </c>
      <c r="H1782" s="400">
        <f t="shared" si="133"/>
        <v>1956458.97</v>
      </c>
      <c r="I1782" s="401">
        <f t="shared" si="134"/>
        <v>0</v>
      </c>
      <c r="J1782" s="400" t="str">
        <f t="shared" si="132"/>
        <v/>
      </c>
    </row>
    <row r="1783" spans="6:10" ht="19.5" customHeight="1" x14ac:dyDescent="0.25">
      <c r="F1783" s="406">
        <f t="shared" si="130"/>
        <v>0</v>
      </c>
      <c r="G1783" s="399" t="str">
        <f t="shared" si="131"/>
        <v/>
      </c>
      <c r="H1783" s="400">
        <f t="shared" si="133"/>
        <v>1956458.97</v>
      </c>
      <c r="I1783" s="401">
        <f t="shared" si="134"/>
        <v>0</v>
      </c>
      <c r="J1783" s="400" t="str">
        <f t="shared" si="132"/>
        <v/>
      </c>
    </row>
    <row r="1784" spans="6:10" ht="19.5" customHeight="1" x14ac:dyDescent="0.25">
      <c r="F1784" s="406">
        <f t="shared" si="130"/>
        <v>0</v>
      </c>
      <c r="G1784" s="399" t="str">
        <f t="shared" si="131"/>
        <v/>
      </c>
      <c r="H1784" s="400">
        <f t="shared" si="133"/>
        <v>1956458.97</v>
      </c>
      <c r="I1784" s="401">
        <f t="shared" si="134"/>
        <v>0</v>
      </c>
      <c r="J1784" s="400" t="str">
        <f t="shared" si="132"/>
        <v/>
      </c>
    </row>
    <row r="1785" spans="6:10" ht="19.5" customHeight="1" x14ac:dyDescent="0.25">
      <c r="F1785" s="406">
        <f t="shared" si="130"/>
        <v>0</v>
      </c>
      <c r="G1785" s="399" t="str">
        <f t="shared" si="131"/>
        <v/>
      </c>
      <c r="H1785" s="400">
        <f t="shared" si="133"/>
        <v>1956458.97</v>
      </c>
      <c r="I1785" s="401">
        <f t="shared" si="134"/>
        <v>0</v>
      </c>
      <c r="J1785" s="400" t="str">
        <f t="shared" si="132"/>
        <v/>
      </c>
    </row>
    <row r="1786" spans="6:10" ht="19.5" customHeight="1" x14ac:dyDescent="0.25">
      <c r="F1786" s="406">
        <f t="shared" si="130"/>
        <v>0</v>
      </c>
      <c r="G1786" s="399" t="str">
        <f t="shared" si="131"/>
        <v/>
      </c>
      <c r="H1786" s="400">
        <f t="shared" si="133"/>
        <v>1956458.97</v>
      </c>
      <c r="I1786" s="401">
        <f t="shared" si="134"/>
        <v>0</v>
      </c>
      <c r="J1786" s="400" t="str">
        <f t="shared" si="132"/>
        <v/>
      </c>
    </row>
    <row r="1787" spans="6:10" ht="19.5" customHeight="1" x14ac:dyDescent="0.25">
      <c r="F1787" s="406">
        <f t="shared" si="130"/>
        <v>0</v>
      </c>
      <c r="G1787" s="399" t="str">
        <f t="shared" si="131"/>
        <v/>
      </c>
      <c r="H1787" s="400">
        <f t="shared" si="133"/>
        <v>1956458.97</v>
      </c>
      <c r="I1787" s="401">
        <f t="shared" si="134"/>
        <v>0</v>
      </c>
      <c r="J1787" s="400" t="str">
        <f t="shared" si="132"/>
        <v/>
      </c>
    </row>
    <row r="1788" spans="6:10" ht="19.5" customHeight="1" x14ac:dyDescent="0.25">
      <c r="F1788" s="406">
        <f t="shared" si="130"/>
        <v>0</v>
      </c>
      <c r="G1788" s="399" t="str">
        <f t="shared" si="131"/>
        <v/>
      </c>
      <c r="H1788" s="400">
        <f t="shared" si="133"/>
        <v>1956458.97</v>
      </c>
      <c r="I1788" s="401">
        <f t="shared" si="134"/>
        <v>0</v>
      </c>
      <c r="J1788" s="400" t="str">
        <f t="shared" si="132"/>
        <v/>
      </c>
    </row>
    <row r="1789" spans="6:10" ht="19.5" customHeight="1" x14ac:dyDescent="0.25">
      <c r="F1789" s="406">
        <f t="shared" si="130"/>
        <v>0</v>
      </c>
      <c r="G1789" s="399" t="str">
        <f t="shared" si="131"/>
        <v/>
      </c>
      <c r="H1789" s="400">
        <f t="shared" si="133"/>
        <v>1956458.97</v>
      </c>
      <c r="I1789" s="401">
        <f t="shared" si="134"/>
        <v>0</v>
      </c>
      <c r="J1789" s="400" t="str">
        <f t="shared" si="132"/>
        <v/>
      </c>
    </row>
    <row r="1790" spans="6:10" ht="19.5" customHeight="1" x14ac:dyDescent="0.25">
      <c r="F1790" s="406">
        <f t="shared" si="130"/>
        <v>0</v>
      </c>
      <c r="G1790" s="399" t="str">
        <f t="shared" si="131"/>
        <v/>
      </c>
      <c r="H1790" s="400">
        <f t="shared" si="133"/>
        <v>1956458.97</v>
      </c>
      <c r="I1790" s="401">
        <f t="shared" si="134"/>
        <v>0</v>
      </c>
      <c r="J1790" s="400" t="str">
        <f t="shared" si="132"/>
        <v/>
      </c>
    </row>
    <row r="1791" spans="6:10" ht="19.5" customHeight="1" x14ac:dyDescent="0.25">
      <c r="F1791" s="406">
        <f t="shared" si="130"/>
        <v>0</v>
      </c>
      <c r="G1791" s="399" t="str">
        <f t="shared" si="131"/>
        <v/>
      </c>
      <c r="H1791" s="400">
        <f t="shared" si="133"/>
        <v>1956458.97</v>
      </c>
      <c r="I1791" s="401">
        <f t="shared" si="134"/>
        <v>0</v>
      </c>
      <c r="J1791" s="400" t="str">
        <f t="shared" si="132"/>
        <v/>
      </c>
    </row>
    <row r="1792" spans="6:10" ht="19.5" customHeight="1" x14ac:dyDescent="0.25">
      <c r="F1792" s="406">
        <f t="shared" si="130"/>
        <v>0</v>
      </c>
      <c r="G1792" s="399" t="str">
        <f t="shared" si="131"/>
        <v/>
      </c>
      <c r="H1792" s="400">
        <f t="shared" si="133"/>
        <v>1956458.97</v>
      </c>
      <c r="I1792" s="401">
        <f t="shared" si="134"/>
        <v>0</v>
      </c>
      <c r="J1792" s="400" t="str">
        <f t="shared" si="132"/>
        <v/>
      </c>
    </row>
    <row r="1793" spans="6:10" ht="19.5" customHeight="1" x14ac:dyDescent="0.25">
      <c r="F1793" s="406">
        <f t="shared" si="130"/>
        <v>0</v>
      </c>
      <c r="G1793" s="399" t="str">
        <f t="shared" si="131"/>
        <v/>
      </c>
      <c r="H1793" s="400">
        <f t="shared" si="133"/>
        <v>1956458.97</v>
      </c>
      <c r="I1793" s="401">
        <f t="shared" si="134"/>
        <v>0</v>
      </c>
      <c r="J1793" s="400" t="str">
        <f t="shared" si="132"/>
        <v/>
      </c>
    </row>
    <row r="1794" spans="6:10" ht="19.5" customHeight="1" x14ac:dyDescent="0.25">
      <c r="F1794" s="406">
        <f t="shared" si="130"/>
        <v>0</v>
      </c>
      <c r="G1794" s="399" t="str">
        <f t="shared" si="131"/>
        <v/>
      </c>
      <c r="H1794" s="400">
        <f t="shared" si="133"/>
        <v>1956458.97</v>
      </c>
      <c r="I1794" s="401">
        <f t="shared" si="134"/>
        <v>0</v>
      </c>
      <c r="J1794" s="400" t="str">
        <f t="shared" si="132"/>
        <v/>
      </c>
    </row>
    <row r="1795" spans="6:10" ht="19.5" customHeight="1" x14ac:dyDescent="0.25">
      <c r="F1795" s="406">
        <f t="shared" si="130"/>
        <v>0</v>
      </c>
      <c r="G1795" s="399" t="str">
        <f t="shared" si="131"/>
        <v/>
      </c>
      <c r="H1795" s="400">
        <f t="shared" si="133"/>
        <v>1956458.97</v>
      </c>
      <c r="I1795" s="401">
        <f t="shared" si="134"/>
        <v>0</v>
      </c>
      <c r="J1795" s="400" t="str">
        <f t="shared" si="132"/>
        <v/>
      </c>
    </row>
    <row r="1796" spans="6:10" ht="19.5" customHeight="1" x14ac:dyDescent="0.25">
      <c r="F1796" s="406">
        <f t="shared" si="130"/>
        <v>0</v>
      </c>
      <c r="G1796" s="399" t="str">
        <f t="shared" si="131"/>
        <v/>
      </c>
      <c r="H1796" s="400">
        <f t="shared" si="133"/>
        <v>1956458.97</v>
      </c>
      <c r="I1796" s="401">
        <f t="shared" si="134"/>
        <v>0</v>
      </c>
      <c r="J1796" s="400" t="str">
        <f t="shared" si="132"/>
        <v/>
      </c>
    </row>
    <row r="1797" spans="6:10" ht="19.5" customHeight="1" x14ac:dyDescent="0.25">
      <c r="F1797" s="406">
        <f t="shared" si="130"/>
        <v>0</v>
      </c>
      <c r="G1797" s="399" t="str">
        <f t="shared" si="131"/>
        <v/>
      </c>
      <c r="H1797" s="400">
        <f t="shared" si="133"/>
        <v>1956458.97</v>
      </c>
      <c r="I1797" s="401">
        <f t="shared" si="134"/>
        <v>0</v>
      </c>
      <c r="J1797" s="400" t="str">
        <f t="shared" si="132"/>
        <v/>
      </c>
    </row>
    <row r="1798" spans="6:10" ht="19.5" customHeight="1" x14ac:dyDescent="0.25">
      <c r="F1798" s="406">
        <f t="shared" si="130"/>
        <v>0</v>
      </c>
      <c r="G1798" s="399" t="str">
        <f t="shared" si="131"/>
        <v/>
      </c>
      <c r="H1798" s="400">
        <f t="shared" si="133"/>
        <v>1956458.97</v>
      </c>
      <c r="I1798" s="401">
        <f t="shared" si="134"/>
        <v>0</v>
      </c>
      <c r="J1798" s="400" t="str">
        <f t="shared" si="132"/>
        <v/>
      </c>
    </row>
    <row r="1799" spans="6:10" ht="19.5" customHeight="1" x14ac:dyDescent="0.25">
      <c r="F1799" s="406">
        <f t="shared" si="130"/>
        <v>0</v>
      </c>
      <c r="G1799" s="399" t="str">
        <f t="shared" si="131"/>
        <v/>
      </c>
      <c r="H1799" s="400">
        <f t="shared" si="133"/>
        <v>1956458.97</v>
      </c>
      <c r="I1799" s="401">
        <f t="shared" si="134"/>
        <v>0</v>
      </c>
      <c r="J1799" s="400" t="str">
        <f t="shared" si="132"/>
        <v/>
      </c>
    </row>
    <row r="1800" spans="6:10" ht="19.5" customHeight="1" x14ac:dyDescent="0.25">
      <c r="F1800" s="406">
        <f t="shared" si="130"/>
        <v>0</v>
      </c>
      <c r="G1800" s="399" t="str">
        <f t="shared" si="131"/>
        <v/>
      </c>
      <c r="H1800" s="400">
        <f t="shared" si="133"/>
        <v>1956458.97</v>
      </c>
      <c r="I1800" s="401">
        <f t="shared" si="134"/>
        <v>0</v>
      </c>
      <c r="J1800" s="400" t="str">
        <f t="shared" si="132"/>
        <v/>
      </c>
    </row>
    <row r="1801" spans="6:10" ht="19.5" customHeight="1" x14ac:dyDescent="0.25">
      <c r="F1801" s="406">
        <f t="shared" si="130"/>
        <v>0</v>
      </c>
      <c r="G1801" s="399" t="str">
        <f t="shared" si="131"/>
        <v/>
      </c>
      <c r="H1801" s="400">
        <f t="shared" si="133"/>
        <v>1956458.97</v>
      </c>
      <c r="I1801" s="401">
        <f t="shared" si="134"/>
        <v>0</v>
      </c>
      <c r="J1801" s="400" t="str">
        <f t="shared" si="132"/>
        <v/>
      </c>
    </row>
    <row r="1802" spans="6:10" ht="19.5" customHeight="1" x14ac:dyDescent="0.25">
      <c r="F1802" s="406">
        <f t="shared" ref="F1802:F1865" si="135">IF(E1802&gt;$C$4*1000,"Выборка",0)</f>
        <v>0</v>
      </c>
      <c r="G1802" s="399" t="str">
        <f t="shared" ref="G1802:G1865" si="136">IF(F1802=0,"",E1802)</f>
        <v/>
      </c>
      <c r="H1802" s="400">
        <f t="shared" si="133"/>
        <v>1956458.97</v>
      </c>
      <c r="I1802" s="401">
        <f t="shared" si="134"/>
        <v>0</v>
      </c>
      <c r="J1802" s="400" t="str">
        <f t="shared" ref="J1802:J1865" si="137">IF(I1802=0,"",E1802)</f>
        <v/>
      </c>
    </row>
    <row r="1803" spans="6:10" ht="19.5" customHeight="1" x14ac:dyDescent="0.25">
      <c r="F1803" s="406">
        <f t="shared" si="135"/>
        <v>0</v>
      </c>
      <c r="G1803" s="399" t="str">
        <f t="shared" si="136"/>
        <v/>
      </c>
      <c r="H1803" s="400">
        <f t="shared" ref="H1803:H1866" si="138">IF(F1803=0,IF((I1802=0)*AND(F1802=0),H1802+E1803,IF((F1802&lt;&gt;0)*AND((H1802&lt;=$E$17)),H1802+E1803,E1803)),H1802)</f>
        <v>1956458.97</v>
      </c>
      <c r="I1803" s="401">
        <f t="shared" ref="I1803:I1866" si="139">IF((H1803&gt;$E$17)*AND(F1803=0),"Выборка",0)</f>
        <v>0</v>
      </c>
      <c r="J1803" s="400" t="str">
        <f t="shared" si="137"/>
        <v/>
      </c>
    </row>
    <row r="1804" spans="6:10" ht="19.5" customHeight="1" x14ac:dyDescent="0.25">
      <c r="F1804" s="406">
        <f t="shared" si="135"/>
        <v>0</v>
      </c>
      <c r="G1804" s="399" t="str">
        <f t="shared" si="136"/>
        <v/>
      </c>
      <c r="H1804" s="400">
        <f t="shared" si="138"/>
        <v>1956458.97</v>
      </c>
      <c r="I1804" s="401">
        <f t="shared" si="139"/>
        <v>0</v>
      </c>
      <c r="J1804" s="400" t="str">
        <f t="shared" si="137"/>
        <v/>
      </c>
    </row>
    <row r="1805" spans="6:10" ht="19.5" customHeight="1" x14ac:dyDescent="0.25">
      <c r="F1805" s="406">
        <f t="shared" si="135"/>
        <v>0</v>
      </c>
      <c r="G1805" s="399" t="str">
        <f t="shared" si="136"/>
        <v/>
      </c>
      <c r="H1805" s="400">
        <f t="shared" si="138"/>
        <v>1956458.97</v>
      </c>
      <c r="I1805" s="401">
        <f t="shared" si="139"/>
        <v>0</v>
      </c>
      <c r="J1805" s="400" t="str">
        <f t="shared" si="137"/>
        <v/>
      </c>
    </row>
    <row r="1806" spans="6:10" ht="19.5" customHeight="1" x14ac:dyDescent="0.25">
      <c r="F1806" s="406">
        <f t="shared" si="135"/>
        <v>0</v>
      </c>
      <c r="G1806" s="399" t="str">
        <f t="shared" si="136"/>
        <v/>
      </c>
      <c r="H1806" s="400">
        <f t="shared" si="138"/>
        <v>1956458.97</v>
      </c>
      <c r="I1806" s="401">
        <f t="shared" si="139"/>
        <v>0</v>
      </c>
      <c r="J1806" s="400" t="str">
        <f t="shared" si="137"/>
        <v/>
      </c>
    </row>
    <row r="1807" spans="6:10" ht="19.5" customHeight="1" x14ac:dyDescent="0.25">
      <c r="F1807" s="406">
        <f t="shared" si="135"/>
        <v>0</v>
      </c>
      <c r="G1807" s="399" t="str">
        <f t="shared" si="136"/>
        <v/>
      </c>
      <c r="H1807" s="400">
        <f t="shared" si="138"/>
        <v>1956458.97</v>
      </c>
      <c r="I1807" s="401">
        <f t="shared" si="139"/>
        <v>0</v>
      </c>
      <c r="J1807" s="400" t="str">
        <f t="shared" si="137"/>
        <v/>
      </c>
    </row>
    <row r="1808" spans="6:10" ht="19.5" customHeight="1" x14ac:dyDescent="0.25">
      <c r="F1808" s="406">
        <f t="shared" si="135"/>
        <v>0</v>
      </c>
      <c r="G1808" s="399" t="str">
        <f t="shared" si="136"/>
        <v/>
      </c>
      <c r="H1808" s="400">
        <f t="shared" si="138"/>
        <v>1956458.97</v>
      </c>
      <c r="I1808" s="401">
        <f t="shared" si="139"/>
        <v>0</v>
      </c>
      <c r="J1808" s="400" t="str">
        <f t="shared" si="137"/>
        <v/>
      </c>
    </row>
    <row r="1809" spans="6:10" ht="19.5" customHeight="1" x14ac:dyDescent="0.25">
      <c r="F1809" s="406">
        <f t="shared" si="135"/>
        <v>0</v>
      </c>
      <c r="G1809" s="399" t="str">
        <f t="shared" si="136"/>
        <v/>
      </c>
      <c r="H1809" s="400">
        <f t="shared" si="138"/>
        <v>1956458.97</v>
      </c>
      <c r="I1809" s="401">
        <f t="shared" si="139"/>
        <v>0</v>
      </c>
      <c r="J1809" s="400" t="str">
        <f t="shared" si="137"/>
        <v/>
      </c>
    </row>
    <row r="1810" spans="6:10" ht="19.5" customHeight="1" x14ac:dyDescent="0.25">
      <c r="F1810" s="406">
        <f t="shared" si="135"/>
        <v>0</v>
      </c>
      <c r="G1810" s="399" t="str">
        <f t="shared" si="136"/>
        <v/>
      </c>
      <c r="H1810" s="400">
        <f t="shared" si="138"/>
        <v>1956458.97</v>
      </c>
      <c r="I1810" s="401">
        <f t="shared" si="139"/>
        <v>0</v>
      </c>
      <c r="J1810" s="400" t="str">
        <f t="shared" si="137"/>
        <v/>
      </c>
    </row>
    <row r="1811" spans="6:10" ht="19.5" customHeight="1" x14ac:dyDescent="0.25">
      <c r="F1811" s="406">
        <f t="shared" si="135"/>
        <v>0</v>
      </c>
      <c r="G1811" s="399" t="str">
        <f t="shared" si="136"/>
        <v/>
      </c>
      <c r="H1811" s="400">
        <f t="shared" si="138"/>
        <v>1956458.97</v>
      </c>
      <c r="I1811" s="401">
        <f t="shared" si="139"/>
        <v>0</v>
      </c>
      <c r="J1811" s="400" t="str">
        <f t="shared" si="137"/>
        <v/>
      </c>
    </row>
    <row r="1812" spans="6:10" ht="19.5" customHeight="1" x14ac:dyDescent="0.25">
      <c r="F1812" s="406">
        <f t="shared" si="135"/>
        <v>0</v>
      </c>
      <c r="G1812" s="399" t="str">
        <f t="shared" si="136"/>
        <v/>
      </c>
      <c r="H1812" s="400">
        <f t="shared" si="138"/>
        <v>1956458.97</v>
      </c>
      <c r="I1812" s="401">
        <f t="shared" si="139"/>
        <v>0</v>
      </c>
      <c r="J1812" s="400" t="str">
        <f t="shared" si="137"/>
        <v/>
      </c>
    </row>
    <row r="1813" spans="6:10" ht="19.5" customHeight="1" x14ac:dyDescent="0.25">
      <c r="F1813" s="406">
        <f t="shared" si="135"/>
        <v>0</v>
      </c>
      <c r="G1813" s="399" t="str">
        <f t="shared" si="136"/>
        <v/>
      </c>
      <c r="H1813" s="400">
        <f t="shared" si="138"/>
        <v>1956458.97</v>
      </c>
      <c r="I1813" s="401">
        <f t="shared" si="139"/>
        <v>0</v>
      </c>
      <c r="J1813" s="400" t="str">
        <f t="shared" si="137"/>
        <v/>
      </c>
    </row>
    <row r="1814" spans="6:10" ht="19.5" customHeight="1" x14ac:dyDescent="0.25">
      <c r="F1814" s="406">
        <f t="shared" si="135"/>
        <v>0</v>
      </c>
      <c r="G1814" s="399" t="str">
        <f t="shared" si="136"/>
        <v/>
      </c>
      <c r="H1814" s="400">
        <f t="shared" si="138"/>
        <v>1956458.97</v>
      </c>
      <c r="I1814" s="401">
        <f t="shared" si="139"/>
        <v>0</v>
      </c>
      <c r="J1814" s="400" t="str">
        <f t="shared" si="137"/>
        <v/>
      </c>
    </row>
    <row r="1815" spans="6:10" ht="19.5" customHeight="1" x14ac:dyDescent="0.25">
      <c r="F1815" s="406">
        <f t="shared" si="135"/>
        <v>0</v>
      </c>
      <c r="G1815" s="399" t="str">
        <f t="shared" si="136"/>
        <v/>
      </c>
      <c r="H1815" s="400">
        <f t="shared" si="138"/>
        <v>1956458.97</v>
      </c>
      <c r="I1815" s="401">
        <f t="shared" si="139"/>
        <v>0</v>
      </c>
      <c r="J1815" s="400" t="str">
        <f t="shared" si="137"/>
        <v/>
      </c>
    </row>
    <row r="1816" spans="6:10" ht="19.5" customHeight="1" x14ac:dyDescent="0.25">
      <c r="F1816" s="406">
        <f t="shared" si="135"/>
        <v>0</v>
      </c>
      <c r="G1816" s="399" t="str">
        <f t="shared" si="136"/>
        <v/>
      </c>
      <c r="H1816" s="400">
        <f t="shared" si="138"/>
        <v>1956458.97</v>
      </c>
      <c r="I1816" s="401">
        <f t="shared" si="139"/>
        <v>0</v>
      </c>
      <c r="J1816" s="400" t="str">
        <f t="shared" si="137"/>
        <v/>
      </c>
    </row>
    <row r="1817" spans="6:10" ht="19.5" customHeight="1" x14ac:dyDescent="0.25">
      <c r="F1817" s="406">
        <f t="shared" si="135"/>
        <v>0</v>
      </c>
      <c r="G1817" s="399" t="str">
        <f t="shared" si="136"/>
        <v/>
      </c>
      <c r="H1817" s="400">
        <f t="shared" si="138"/>
        <v>1956458.97</v>
      </c>
      <c r="I1817" s="401">
        <f t="shared" si="139"/>
        <v>0</v>
      </c>
      <c r="J1817" s="400" t="str">
        <f t="shared" si="137"/>
        <v/>
      </c>
    </row>
    <row r="1818" spans="6:10" ht="19.5" customHeight="1" x14ac:dyDescent="0.25">
      <c r="F1818" s="406">
        <f t="shared" si="135"/>
        <v>0</v>
      </c>
      <c r="G1818" s="399" t="str">
        <f t="shared" si="136"/>
        <v/>
      </c>
      <c r="H1818" s="400">
        <f t="shared" si="138"/>
        <v>1956458.97</v>
      </c>
      <c r="I1818" s="401">
        <f t="shared" si="139"/>
        <v>0</v>
      </c>
      <c r="J1818" s="400" t="str">
        <f t="shared" si="137"/>
        <v/>
      </c>
    </row>
    <row r="1819" spans="6:10" ht="19.5" customHeight="1" x14ac:dyDescent="0.25">
      <c r="F1819" s="406">
        <f t="shared" si="135"/>
        <v>0</v>
      </c>
      <c r="G1819" s="399" t="str">
        <f t="shared" si="136"/>
        <v/>
      </c>
      <c r="H1819" s="400">
        <f t="shared" si="138"/>
        <v>1956458.97</v>
      </c>
      <c r="I1819" s="401">
        <f t="shared" si="139"/>
        <v>0</v>
      </c>
      <c r="J1819" s="400" t="str">
        <f t="shared" si="137"/>
        <v/>
      </c>
    </row>
    <row r="1820" spans="6:10" ht="19.5" customHeight="1" x14ac:dyDescent="0.25">
      <c r="F1820" s="406">
        <f t="shared" si="135"/>
        <v>0</v>
      </c>
      <c r="G1820" s="399" t="str">
        <f t="shared" si="136"/>
        <v/>
      </c>
      <c r="H1820" s="400">
        <f t="shared" si="138"/>
        <v>1956458.97</v>
      </c>
      <c r="I1820" s="401">
        <f t="shared" si="139"/>
        <v>0</v>
      </c>
      <c r="J1820" s="400" t="str">
        <f t="shared" si="137"/>
        <v/>
      </c>
    </row>
    <row r="1821" spans="6:10" ht="19.5" customHeight="1" x14ac:dyDescent="0.25">
      <c r="F1821" s="406">
        <f t="shared" si="135"/>
        <v>0</v>
      </c>
      <c r="G1821" s="399" t="str">
        <f t="shared" si="136"/>
        <v/>
      </c>
      <c r="H1821" s="400">
        <f t="shared" si="138"/>
        <v>1956458.97</v>
      </c>
      <c r="I1821" s="401">
        <f t="shared" si="139"/>
        <v>0</v>
      </c>
      <c r="J1821" s="400" t="str">
        <f t="shared" si="137"/>
        <v/>
      </c>
    </row>
    <row r="1822" spans="6:10" ht="19.5" customHeight="1" x14ac:dyDescent="0.25">
      <c r="F1822" s="406">
        <f t="shared" si="135"/>
        <v>0</v>
      </c>
      <c r="G1822" s="399" t="str">
        <f t="shared" si="136"/>
        <v/>
      </c>
      <c r="H1822" s="400">
        <f t="shared" si="138"/>
        <v>1956458.97</v>
      </c>
      <c r="I1822" s="401">
        <f t="shared" si="139"/>
        <v>0</v>
      </c>
      <c r="J1822" s="400" t="str">
        <f t="shared" si="137"/>
        <v/>
      </c>
    </row>
    <row r="1823" spans="6:10" ht="19.5" customHeight="1" x14ac:dyDescent="0.25">
      <c r="F1823" s="406">
        <f t="shared" si="135"/>
        <v>0</v>
      </c>
      <c r="G1823" s="399" t="str">
        <f t="shared" si="136"/>
        <v/>
      </c>
      <c r="H1823" s="400">
        <f t="shared" si="138"/>
        <v>1956458.97</v>
      </c>
      <c r="I1823" s="401">
        <f t="shared" si="139"/>
        <v>0</v>
      </c>
      <c r="J1823" s="400" t="str">
        <f t="shared" si="137"/>
        <v/>
      </c>
    </row>
    <row r="1824" spans="6:10" ht="19.5" customHeight="1" x14ac:dyDescent="0.25">
      <c r="F1824" s="406">
        <f t="shared" si="135"/>
        <v>0</v>
      </c>
      <c r="G1824" s="399" t="str">
        <f t="shared" si="136"/>
        <v/>
      </c>
      <c r="H1824" s="400">
        <f t="shared" si="138"/>
        <v>1956458.97</v>
      </c>
      <c r="I1824" s="401">
        <f t="shared" si="139"/>
        <v>0</v>
      </c>
      <c r="J1824" s="400" t="str">
        <f t="shared" si="137"/>
        <v/>
      </c>
    </row>
    <row r="1825" spans="6:10" ht="19.5" customHeight="1" x14ac:dyDescent="0.25">
      <c r="F1825" s="406">
        <f t="shared" si="135"/>
        <v>0</v>
      </c>
      <c r="G1825" s="399" t="str">
        <f t="shared" si="136"/>
        <v/>
      </c>
      <c r="H1825" s="400">
        <f t="shared" si="138"/>
        <v>1956458.97</v>
      </c>
      <c r="I1825" s="401">
        <f t="shared" si="139"/>
        <v>0</v>
      </c>
      <c r="J1825" s="400" t="str">
        <f t="shared" si="137"/>
        <v/>
      </c>
    </row>
    <row r="1826" spans="6:10" ht="19.5" customHeight="1" x14ac:dyDescent="0.25">
      <c r="F1826" s="406">
        <f t="shared" si="135"/>
        <v>0</v>
      </c>
      <c r="G1826" s="399" t="str">
        <f t="shared" si="136"/>
        <v/>
      </c>
      <c r="H1826" s="400">
        <f t="shared" si="138"/>
        <v>1956458.97</v>
      </c>
      <c r="I1826" s="401">
        <f t="shared" si="139"/>
        <v>0</v>
      </c>
      <c r="J1826" s="400" t="str">
        <f t="shared" si="137"/>
        <v/>
      </c>
    </row>
    <row r="1827" spans="6:10" ht="19.5" customHeight="1" x14ac:dyDescent="0.25">
      <c r="F1827" s="406">
        <f t="shared" si="135"/>
        <v>0</v>
      </c>
      <c r="G1827" s="399" t="str">
        <f t="shared" si="136"/>
        <v/>
      </c>
      <c r="H1827" s="400">
        <f t="shared" si="138"/>
        <v>1956458.97</v>
      </c>
      <c r="I1827" s="401">
        <f t="shared" si="139"/>
        <v>0</v>
      </c>
      <c r="J1827" s="400" t="str">
        <f t="shared" si="137"/>
        <v/>
      </c>
    </row>
    <row r="1828" spans="6:10" ht="19.5" customHeight="1" x14ac:dyDescent="0.25">
      <c r="F1828" s="406">
        <f t="shared" si="135"/>
        <v>0</v>
      </c>
      <c r="G1828" s="399" t="str">
        <f t="shared" si="136"/>
        <v/>
      </c>
      <c r="H1828" s="400">
        <f t="shared" si="138"/>
        <v>1956458.97</v>
      </c>
      <c r="I1828" s="401">
        <f t="shared" si="139"/>
        <v>0</v>
      </c>
      <c r="J1828" s="400" t="str">
        <f t="shared" si="137"/>
        <v/>
      </c>
    </row>
    <row r="1829" spans="6:10" ht="19.5" customHeight="1" x14ac:dyDescent="0.25">
      <c r="F1829" s="406">
        <f t="shared" si="135"/>
        <v>0</v>
      </c>
      <c r="G1829" s="399" t="str">
        <f t="shared" si="136"/>
        <v/>
      </c>
      <c r="H1829" s="400">
        <f t="shared" si="138"/>
        <v>1956458.97</v>
      </c>
      <c r="I1829" s="401">
        <f t="shared" si="139"/>
        <v>0</v>
      </c>
      <c r="J1829" s="400" t="str">
        <f t="shared" si="137"/>
        <v/>
      </c>
    </row>
    <row r="1830" spans="6:10" ht="19.5" customHeight="1" x14ac:dyDescent="0.25">
      <c r="F1830" s="406">
        <f t="shared" si="135"/>
        <v>0</v>
      </c>
      <c r="G1830" s="399" t="str">
        <f t="shared" si="136"/>
        <v/>
      </c>
      <c r="H1830" s="400">
        <f t="shared" si="138"/>
        <v>1956458.97</v>
      </c>
      <c r="I1830" s="401">
        <f t="shared" si="139"/>
        <v>0</v>
      </c>
      <c r="J1830" s="400" t="str">
        <f t="shared" si="137"/>
        <v/>
      </c>
    </row>
    <row r="1831" spans="6:10" ht="19.5" customHeight="1" x14ac:dyDescent="0.25">
      <c r="F1831" s="406">
        <f t="shared" si="135"/>
        <v>0</v>
      </c>
      <c r="G1831" s="399" t="str">
        <f t="shared" si="136"/>
        <v/>
      </c>
      <c r="H1831" s="400">
        <f t="shared" si="138"/>
        <v>1956458.97</v>
      </c>
      <c r="I1831" s="401">
        <f t="shared" si="139"/>
        <v>0</v>
      </c>
      <c r="J1831" s="400" t="str">
        <f t="shared" si="137"/>
        <v/>
      </c>
    </row>
    <row r="1832" spans="6:10" ht="19.5" customHeight="1" x14ac:dyDescent="0.25">
      <c r="F1832" s="406">
        <f t="shared" si="135"/>
        <v>0</v>
      </c>
      <c r="G1832" s="399" t="str">
        <f t="shared" si="136"/>
        <v/>
      </c>
      <c r="H1832" s="400">
        <f t="shared" si="138"/>
        <v>1956458.97</v>
      </c>
      <c r="I1832" s="401">
        <f t="shared" si="139"/>
        <v>0</v>
      </c>
      <c r="J1832" s="400" t="str">
        <f t="shared" si="137"/>
        <v/>
      </c>
    </row>
    <row r="1833" spans="6:10" ht="19.5" customHeight="1" x14ac:dyDescent="0.25">
      <c r="F1833" s="406">
        <f t="shared" si="135"/>
        <v>0</v>
      </c>
      <c r="G1833" s="399" t="str">
        <f t="shared" si="136"/>
        <v/>
      </c>
      <c r="H1833" s="400">
        <f t="shared" si="138"/>
        <v>1956458.97</v>
      </c>
      <c r="I1833" s="401">
        <f t="shared" si="139"/>
        <v>0</v>
      </c>
      <c r="J1833" s="400" t="str">
        <f t="shared" si="137"/>
        <v/>
      </c>
    </row>
    <row r="1834" spans="6:10" ht="19.5" customHeight="1" x14ac:dyDescent="0.25">
      <c r="F1834" s="406">
        <f t="shared" si="135"/>
        <v>0</v>
      </c>
      <c r="G1834" s="399" t="str">
        <f t="shared" si="136"/>
        <v/>
      </c>
      <c r="H1834" s="400">
        <f t="shared" si="138"/>
        <v>1956458.97</v>
      </c>
      <c r="I1834" s="401">
        <f t="shared" si="139"/>
        <v>0</v>
      </c>
      <c r="J1834" s="400" t="str">
        <f t="shared" si="137"/>
        <v/>
      </c>
    </row>
    <row r="1835" spans="6:10" ht="19.5" customHeight="1" x14ac:dyDescent="0.25">
      <c r="F1835" s="406">
        <f t="shared" si="135"/>
        <v>0</v>
      </c>
      <c r="G1835" s="399" t="str">
        <f t="shared" si="136"/>
        <v/>
      </c>
      <c r="H1835" s="400">
        <f t="shared" si="138"/>
        <v>1956458.97</v>
      </c>
      <c r="I1835" s="401">
        <f t="shared" si="139"/>
        <v>0</v>
      </c>
      <c r="J1835" s="400" t="str">
        <f t="shared" si="137"/>
        <v/>
      </c>
    </row>
    <row r="1836" spans="6:10" ht="19.5" customHeight="1" x14ac:dyDescent="0.25">
      <c r="F1836" s="406">
        <f t="shared" si="135"/>
        <v>0</v>
      </c>
      <c r="G1836" s="399" t="str">
        <f t="shared" si="136"/>
        <v/>
      </c>
      <c r="H1836" s="400">
        <f t="shared" si="138"/>
        <v>1956458.97</v>
      </c>
      <c r="I1836" s="401">
        <f t="shared" si="139"/>
        <v>0</v>
      </c>
      <c r="J1836" s="400" t="str">
        <f t="shared" si="137"/>
        <v/>
      </c>
    </row>
    <row r="1837" spans="6:10" ht="19.5" customHeight="1" x14ac:dyDescent="0.25">
      <c r="F1837" s="406">
        <f t="shared" si="135"/>
        <v>0</v>
      </c>
      <c r="G1837" s="399" t="str">
        <f t="shared" si="136"/>
        <v/>
      </c>
      <c r="H1837" s="400">
        <f t="shared" si="138"/>
        <v>1956458.97</v>
      </c>
      <c r="I1837" s="401">
        <f t="shared" si="139"/>
        <v>0</v>
      </c>
      <c r="J1837" s="400" t="str">
        <f t="shared" si="137"/>
        <v/>
      </c>
    </row>
    <row r="1838" spans="6:10" ht="19.5" customHeight="1" x14ac:dyDescent="0.25">
      <c r="F1838" s="406">
        <f t="shared" si="135"/>
        <v>0</v>
      </c>
      <c r="G1838" s="399" t="str">
        <f t="shared" si="136"/>
        <v/>
      </c>
      <c r="H1838" s="400">
        <f t="shared" si="138"/>
        <v>1956458.97</v>
      </c>
      <c r="I1838" s="401">
        <f t="shared" si="139"/>
        <v>0</v>
      </c>
      <c r="J1838" s="400" t="str">
        <f t="shared" si="137"/>
        <v/>
      </c>
    </row>
    <row r="1839" spans="6:10" ht="19.5" customHeight="1" x14ac:dyDescent="0.25">
      <c r="F1839" s="406">
        <f t="shared" si="135"/>
        <v>0</v>
      </c>
      <c r="G1839" s="399" t="str">
        <f t="shared" si="136"/>
        <v/>
      </c>
      <c r="H1839" s="400">
        <f t="shared" si="138"/>
        <v>1956458.97</v>
      </c>
      <c r="I1839" s="401">
        <f t="shared" si="139"/>
        <v>0</v>
      </c>
      <c r="J1839" s="400" t="str">
        <f t="shared" si="137"/>
        <v/>
      </c>
    </row>
    <row r="1840" spans="6:10" ht="19.5" customHeight="1" x14ac:dyDescent="0.25">
      <c r="F1840" s="406">
        <f t="shared" si="135"/>
        <v>0</v>
      </c>
      <c r="G1840" s="399" t="str">
        <f t="shared" si="136"/>
        <v/>
      </c>
      <c r="H1840" s="400">
        <f t="shared" si="138"/>
        <v>1956458.97</v>
      </c>
      <c r="I1840" s="401">
        <f t="shared" si="139"/>
        <v>0</v>
      </c>
      <c r="J1840" s="400" t="str">
        <f t="shared" si="137"/>
        <v/>
      </c>
    </row>
    <row r="1841" spans="6:10" ht="19.5" customHeight="1" x14ac:dyDescent="0.25">
      <c r="F1841" s="406">
        <f t="shared" si="135"/>
        <v>0</v>
      </c>
      <c r="G1841" s="399" t="str">
        <f t="shared" si="136"/>
        <v/>
      </c>
      <c r="H1841" s="400">
        <f t="shared" si="138"/>
        <v>1956458.97</v>
      </c>
      <c r="I1841" s="401">
        <f t="shared" si="139"/>
        <v>0</v>
      </c>
      <c r="J1841" s="400" t="str">
        <f t="shared" si="137"/>
        <v/>
      </c>
    </row>
    <row r="1842" spans="6:10" ht="19.5" customHeight="1" x14ac:dyDescent="0.25">
      <c r="F1842" s="406">
        <f t="shared" si="135"/>
        <v>0</v>
      </c>
      <c r="G1842" s="399" t="str">
        <f t="shared" si="136"/>
        <v/>
      </c>
      <c r="H1842" s="400">
        <f t="shared" si="138"/>
        <v>1956458.97</v>
      </c>
      <c r="I1842" s="401">
        <f t="shared" si="139"/>
        <v>0</v>
      </c>
      <c r="J1842" s="400" t="str">
        <f t="shared" si="137"/>
        <v/>
      </c>
    </row>
    <row r="1843" spans="6:10" ht="19.5" customHeight="1" x14ac:dyDescent="0.25">
      <c r="F1843" s="406">
        <f t="shared" si="135"/>
        <v>0</v>
      </c>
      <c r="G1843" s="399" t="str">
        <f t="shared" si="136"/>
        <v/>
      </c>
      <c r="H1843" s="400">
        <f t="shared" si="138"/>
        <v>1956458.97</v>
      </c>
      <c r="I1843" s="401">
        <f t="shared" si="139"/>
        <v>0</v>
      </c>
      <c r="J1843" s="400" t="str">
        <f t="shared" si="137"/>
        <v/>
      </c>
    </row>
    <row r="1844" spans="6:10" ht="19.5" customHeight="1" x14ac:dyDescent="0.25">
      <c r="F1844" s="406">
        <f t="shared" si="135"/>
        <v>0</v>
      </c>
      <c r="G1844" s="399" t="str">
        <f t="shared" si="136"/>
        <v/>
      </c>
      <c r="H1844" s="400">
        <f t="shared" si="138"/>
        <v>1956458.97</v>
      </c>
      <c r="I1844" s="401">
        <f t="shared" si="139"/>
        <v>0</v>
      </c>
      <c r="J1844" s="400" t="str">
        <f t="shared" si="137"/>
        <v/>
      </c>
    </row>
    <row r="1845" spans="6:10" ht="19.5" customHeight="1" x14ac:dyDescent="0.25">
      <c r="F1845" s="406">
        <f t="shared" si="135"/>
        <v>0</v>
      </c>
      <c r="G1845" s="399" t="str">
        <f t="shared" si="136"/>
        <v/>
      </c>
      <c r="H1845" s="400">
        <f t="shared" si="138"/>
        <v>1956458.97</v>
      </c>
      <c r="I1845" s="401">
        <f t="shared" si="139"/>
        <v>0</v>
      </c>
      <c r="J1845" s="400" t="str">
        <f t="shared" si="137"/>
        <v/>
      </c>
    </row>
    <row r="1846" spans="6:10" ht="19.5" customHeight="1" x14ac:dyDescent="0.25">
      <c r="F1846" s="406">
        <f t="shared" si="135"/>
        <v>0</v>
      </c>
      <c r="G1846" s="399" t="str">
        <f t="shared" si="136"/>
        <v/>
      </c>
      <c r="H1846" s="400">
        <f t="shared" si="138"/>
        <v>1956458.97</v>
      </c>
      <c r="I1846" s="401">
        <f t="shared" si="139"/>
        <v>0</v>
      </c>
      <c r="J1846" s="400" t="str">
        <f t="shared" si="137"/>
        <v/>
      </c>
    </row>
    <row r="1847" spans="6:10" ht="19.5" customHeight="1" x14ac:dyDescent="0.25">
      <c r="F1847" s="406">
        <f t="shared" si="135"/>
        <v>0</v>
      </c>
      <c r="G1847" s="399" t="str">
        <f t="shared" si="136"/>
        <v/>
      </c>
      <c r="H1847" s="400">
        <f t="shared" si="138"/>
        <v>1956458.97</v>
      </c>
      <c r="I1847" s="401">
        <f t="shared" si="139"/>
        <v>0</v>
      </c>
      <c r="J1847" s="400" t="str">
        <f t="shared" si="137"/>
        <v/>
      </c>
    </row>
    <row r="1848" spans="6:10" ht="19.5" customHeight="1" x14ac:dyDescent="0.25">
      <c r="F1848" s="406">
        <f t="shared" si="135"/>
        <v>0</v>
      </c>
      <c r="G1848" s="399" t="str">
        <f t="shared" si="136"/>
        <v/>
      </c>
      <c r="H1848" s="400">
        <f t="shared" si="138"/>
        <v>1956458.97</v>
      </c>
      <c r="I1848" s="401">
        <f t="shared" si="139"/>
        <v>0</v>
      </c>
      <c r="J1848" s="400" t="str">
        <f t="shared" si="137"/>
        <v/>
      </c>
    </row>
    <row r="1849" spans="6:10" ht="19.5" customHeight="1" x14ac:dyDescent="0.25">
      <c r="F1849" s="406">
        <f t="shared" si="135"/>
        <v>0</v>
      </c>
      <c r="G1849" s="399" t="str">
        <f t="shared" si="136"/>
        <v/>
      </c>
      <c r="H1849" s="400">
        <f t="shared" si="138"/>
        <v>1956458.97</v>
      </c>
      <c r="I1849" s="401">
        <f t="shared" si="139"/>
        <v>0</v>
      </c>
      <c r="J1849" s="400" t="str">
        <f t="shared" si="137"/>
        <v/>
      </c>
    </row>
    <row r="1850" spans="6:10" ht="19.5" customHeight="1" x14ac:dyDescent="0.25">
      <c r="F1850" s="406">
        <f t="shared" si="135"/>
        <v>0</v>
      </c>
      <c r="G1850" s="399" t="str">
        <f t="shared" si="136"/>
        <v/>
      </c>
      <c r="H1850" s="400">
        <f t="shared" si="138"/>
        <v>1956458.97</v>
      </c>
      <c r="I1850" s="401">
        <f t="shared" si="139"/>
        <v>0</v>
      </c>
      <c r="J1850" s="400" t="str">
        <f t="shared" si="137"/>
        <v/>
      </c>
    </row>
    <row r="1851" spans="6:10" ht="19.5" customHeight="1" x14ac:dyDescent="0.25">
      <c r="F1851" s="406">
        <f t="shared" si="135"/>
        <v>0</v>
      </c>
      <c r="G1851" s="399" t="str">
        <f t="shared" si="136"/>
        <v/>
      </c>
      <c r="H1851" s="400">
        <f t="shared" si="138"/>
        <v>1956458.97</v>
      </c>
      <c r="I1851" s="401">
        <f t="shared" si="139"/>
        <v>0</v>
      </c>
      <c r="J1851" s="400" t="str">
        <f t="shared" si="137"/>
        <v/>
      </c>
    </row>
    <row r="1852" spans="6:10" ht="19.5" customHeight="1" x14ac:dyDescent="0.25">
      <c r="F1852" s="406">
        <f t="shared" si="135"/>
        <v>0</v>
      </c>
      <c r="G1852" s="399" t="str">
        <f t="shared" si="136"/>
        <v/>
      </c>
      <c r="H1852" s="400">
        <f t="shared" si="138"/>
        <v>1956458.97</v>
      </c>
      <c r="I1852" s="401">
        <f t="shared" si="139"/>
        <v>0</v>
      </c>
      <c r="J1852" s="400" t="str">
        <f t="shared" si="137"/>
        <v/>
      </c>
    </row>
    <row r="1853" spans="6:10" ht="19.5" customHeight="1" x14ac:dyDescent="0.25">
      <c r="F1853" s="406">
        <f t="shared" si="135"/>
        <v>0</v>
      </c>
      <c r="G1853" s="399" t="str">
        <f t="shared" si="136"/>
        <v/>
      </c>
      <c r="H1853" s="400">
        <f t="shared" si="138"/>
        <v>1956458.97</v>
      </c>
      <c r="I1853" s="401">
        <f t="shared" si="139"/>
        <v>0</v>
      </c>
      <c r="J1853" s="400" t="str">
        <f t="shared" si="137"/>
        <v/>
      </c>
    </row>
    <row r="1854" spans="6:10" ht="19.5" customHeight="1" x14ac:dyDescent="0.25">
      <c r="F1854" s="406">
        <f t="shared" si="135"/>
        <v>0</v>
      </c>
      <c r="G1854" s="399" t="str">
        <f t="shared" si="136"/>
        <v/>
      </c>
      <c r="H1854" s="400">
        <f t="shared" si="138"/>
        <v>1956458.97</v>
      </c>
      <c r="I1854" s="401">
        <f t="shared" si="139"/>
        <v>0</v>
      </c>
      <c r="J1854" s="400" t="str">
        <f t="shared" si="137"/>
        <v/>
      </c>
    </row>
    <row r="1855" spans="6:10" ht="19.5" customHeight="1" x14ac:dyDescent="0.25">
      <c r="F1855" s="406">
        <f t="shared" si="135"/>
        <v>0</v>
      </c>
      <c r="G1855" s="399" t="str">
        <f t="shared" si="136"/>
        <v/>
      </c>
      <c r="H1855" s="400">
        <f t="shared" si="138"/>
        <v>1956458.97</v>
      </c>
      <c r="I1855" s="401">
        <f t="shared" si="139"/>
        <v>0</v>
      </c>
      <c r="J1855" s="400" t="str">
        <f t="shared" si="137"/>
        <v/>
      </c>
    </row>
    <row r="1856" spans="6:10" ht="19.5" customHeight="1" x14ac:dyDescent="0.25">
      <c r="F1856" s="406">
        <f t="shared" si="135"/>
        <v>0</v>
      </c>
      <c r="G1856" s="399" t="str">
        <f t="shared" si="136"/>
        <v/>
      </c>
      <c r="H1856" s="400">
        <f t="shared" si="138"/>
        <v>1956458.97</v>
      </c>
      <c r="I1856" s="401">
        <f t="shared" si="139"/>
        <v>0</v>
      </c>
      <c r="J1856" s="400" t="str">
        <f t="shared" si="137"/>
        <v/>
      </c>
    </row>
    <row r="1857" spans="6:10" ht="19.5" customHeight="1" x14ac:dyDescent="0.25">
      <c r="F1857" s="406">
        <f t="shared" si="135"/>
        <v>0</v>
      </c>
      <c r="G1857" s="399" t="str">
        <f t="shared" si="136"/>
        <v/>
      </c>
      <c r="H1857" s="400">
        <f t="shared" si="138"/>
        <v>1956458.97</v>
      </c>
      <c r="I1857" s="401">
        <f t="shared" si="139"/>
        <v>0</v>
      </c>
      <c r="J1857" s="400" t="str">
        <f t="shared" si="137"/>
        <v/>
      </c>
    </row>
    <row r="1858" spans="6:10" ht="19.5" customHeight="1" x14ac:dyDescent="0.25">
      <c r="F1858" s="406">
        <f t="shared" si="135"/>
        <v>0</v>
      </c>
      <c r="G1858" s="399" t="str">
        <f t="shared" si="136"/>
        <v/>
      </c>
      <c r="H1858" s="400">
        <f t="shared" si="138"/>
        <v>1956458.97</v>
      </c>
      <c r="I1858" s="401">
        <f t="shared" si="139"/>
        <v>0</v>
      </c>
      <c r="J1858" s="400" t="str">
        <f t="shared" si="137"/>
        <v/>
      </c>
    </row>
    <row r="1859" spans="6:10" ht="19.5" customHeight="1" x14ac:dyDescent="0.25">
      <c r="F1859" s="406">
        <f t="shared" si="135"/>
        <v>0</v>
      </c>
      <c r="G1859" s="399" t="str">
        <f t="shared" si="136"/>
        <v/>
      </c>
      <c r="H1859" s="400">
        <f t="shared" si="138"/>
        <v>1956458.97</v>
      </c>
      <c r="I1859" s="401">
        <f t="shared" si="139"/>
        <v>0</v>
      </c>
      <c r="J1859" s="400" t="str">
        <f t="shared" si="137"/>
        <v/>
      </c>
    </row>
    <row r="1860" spans="6:10" ht="19.5" customHeight="1" x14ac:dyDescent="0.25">
      <c r="F1860" s="406">
        <f t="shared" si="135"/>
        <v>0</v>
      </c>
      <c r="G1860" s="399" t="str">
        <f t="shared" si="136"/>
        <v/>
      </c>
      <c r="H1860" s="400">
        <f t="shared" si="138"/>
        <v>1956458.97</v>
      </c>
      <c r="I1860" s="401">
        <f t="shared" si="139"/>
        <v>0</v>
      </c>
      <c r="J1860" s="400" t="str">
        <f t="shared" si="137"/>
        <v/>
      </c>
    </row>
    <row r="1861" spans="6:10" ht="19.5" customHeight="1" x14ac:dyDescent="0.25">
      <c r="F1861" s="406">
        <f t="shared" si="135"/>
        <v>0</v>
      </c>
      <c r="G1861" s="399" t="str">
        <f t="shared" si="136"/>
        <v/>
      </c>
      <c r="H1861" s="400">
        <f t="shared" si="138"/>
        <v>1956458.97</v>
      </c>
      <c r="I1861" s="401">
        <f t="shared" si="139"/>
        <v>0</v>
      </c>
      <c r="J1861" s="400" t="str">
        <f t="shared" si="137"/>
        <v/>
      </c>
    </row>
    <row r="1862" spans="6:10" ht="19.5" customHeight="1" x14ac:dyDescent="0.25">
      <c r="F1862" s="406">
        <f t="shared" si="135"/>
        <v>0</v>
      </c>
      <c r="G1862" s="399" t="str">
        <f t="shared" si="136"/>
        <v/>
      </c>
      <c r="H1862" s="400">
        <f t="shared" si="138"/>
        <v>1956458.97</v>
      </c>
      <c r="I1862" s="401">
        <f t="shared" si="139"/>
        <v>0</v>
      </c>
      <c r="J1862" s="400" t="str">
        <f t="shared" si="137"/>
        <v/>
      </c>
    </row>
    <row r="1863" spans="6:10" ht="19.5" customHeight="1" x14ac:dyDescent="0.25">
      <c r="F1863" s="406">
        <f t="shared" si="135"/>
        <v>0</v>
      </c>
      <c r="G1863" s="399" t="str">
        <f t="shared" si="136"/>
        <v/>
      </c>
      <c r="H1863" s="400">
        <f t="shared" si="138"/>
        <v>1956458.97</v>
      </c>
      <c r="I1863" s="401">
        <f t="shared" si="139"/>
        <v>0</v>
      </c>
      <c r="J1863" s="400" t="str">
        <f t="shared" si="137"/>
        <v/>
      </c>
    </row>
    <row r="1864" spans="6:10" ht="19.5" customHeight="1" x14ac:dyDescent="0.25">
      <c r="F1864" s="406">
        <f t="shared" si="135"/>
        <v>0</v>
      </c>
      <c r="G1864" s="399" t="str">
        <f t="shared" si="136"/>
        <v/>
      </c>
      <c r="H1864" s="400">
        <f t="shared" si="138"/>
        <v>1956458.97</v>
      </c>
      <c r="I1864" s="401">
        <f t="shared" si="139"/>
        <v>0</v>
      </c>
      <c r="J1864" s="400" t="str">
        <f t="shared" si="137"/>
        <v/>
      </c>
    </row>
    <row r="1865" spans="6:10" ht="19.5" customHeight="1" x14ac:dyDescent="0.25">
      <c r="F1865" s="406">
        <f t="shared" si="135"/>
        <v>0</v>
      </c>
      <c r="G1865" s="399" t="str">
        <f t="shared" si="136"/>
        <v/>
      </c>
      <c r="H1865" s="400">
        <f t="shared" si="138"/>
        <v>1956458.97</v>
      </c>
      <c r="I1865" s="401">
        <f t="shared" si="139"/>
        <v>0</v>
      </c>
      <c r="J1865" s="400" t="str">
        <f t="shared" si="137"/>
        <v/>
      </c>
    </row>
    <row r="1866" spans="6:10" ht="19.5" customHeight="1" x14ac:dyDescent="0.25">
      <c r="F1866" s="406">
        <f t="shared" ref="F1866:F1929" si="140">IF(E1866&gt;$C$4*1000,"Выборка",0)</f>
        <v>0</v>
      </c>
      <c r="G1866" s="399" t="str">
        <f t="shared" ref="G1866:G1929" si="141">IF(F1866=0,"",E1866)</f>
        <v/>
      </c>
      <c r="H1866" s="400">
        <f t="shared" si="138"/>
        <v>1956458.97</v>
      </c>
      <c r="I1866" s="401">
        <f t="shared" si="139"/>
        <v>0</v>
      </c>
      <c r="J1866" s="400" t="str">
        <f t="shared" ref="J1866:J1929" si="142">IF(I1866=0,"",E1866)</f>
        <v/>
      </c>
    </row>
    <row r="1867" spans="6:10" ht="19.5" customHeight="1" x14ac:dyDescent="0.25">
      <c r="F1867" s="406">
        <f t="shared" si="140"/>
        <v>0</v>
      </c>
      <c r="G1867" s="399" t="str">
        <f t="shared" si="141"/>
        <v/>
      </c>
      <c r="H1867" s="400">
        <f t="shared" ref="H1867:H1930" si="143">IF(F1867=0,IF((I1866=0)*AND(F1866=0),H1866+E1867,IF((F1866&lt;&gt;0)*AND((H1866&lt;=$E$17)),H1866+E1867,E1867)),H1866)</f>
        <v>1956458.97</v>
      </c>
      <c r="I1867" s="401">
        <f t="shared" ref="I1867:I1930" si="144">IF((H1867&gt;$E$17)*AND(F1867=0),"Выборка",0)</f>
        <v>0</v>
      </c>
      <c r="J1867" s="400" t="str">
        <f t="shared" si="142"/>
        <v/>
      </c>
    </row>
    <row r="1868" spans="6:10" ht="19.5" customHeight="1" x14ac:dyDescent="0.25">
      <c r="F1868" s="406">
        <f t="shared" si="140"/>
        <v>0</v>
      </c>
      <c r="G1868" s="399" t="str">
        <f t="shared" si="141"/>
        <v/>
      </c>
      <c r="H1868" s="400">
        <f t="shared" si="143"/>
        <v>1956458.97</v>
      </c>
      <c r="I1868" s="401">
        <f t="shared" si="144"/>
        <v>0</v>
      </c>
      <c r="J1868" s="400" t="str">
        <f t="shared" si="142"/>
        <v/>
      </c>
    </row>
    <row r="1869" spans="6:10" ht="19.5" customHeight="1" x14ac:dyDescent="0.25">
      <c r="F1869" s="406">
        <f t="shared" si="140"/>
        <v>0</v>
      </c>
      <c r="G1869" s="399" t="str">
        <f t="shared" si="141"/>
        <v/>
      </c>
      <c r="H1869" s="400">
        <f t="shared" si="143"/>
        <v>1956458.97</v>
      </c>
      <c r="I1869" s="401">
        <f t="shared" si="144"/>
        <v>0</v>
      </c>
      <c r="J1869" s="400" t="str">
        <f t="shared" si="142"/>
        <v/>
      </c>
    </row>
    <row r="1870" spans="6:10" ht="19.5" customHeight="1" x14ac:dyDescent="0.25">
      <c r="F1870" s="406">
        <f t="shared" si="140"/>
        <v>0</v>
      </c>
      <c r="G1870" s="399" t="str">
        <f t="shared" si="141"/>
        <v/>
      </c>
      <c r="H1870" s="400">
        <f t="shared" si="143"/>
        <v>1956458.97</v>
      </c>
      <c r="I1870" s="401">
        <f t="shared" si="144"/>
        <v>0</v>
      </c>
      <c r="J1870" s="400" t="str">
        <f t="shared" si="142"/>
        <v/>
      </c>
    </row>
    <row r="1871" spans="6:10" ht="19.5" customHeight="1" x14ac:dyDescent="0.25">
      <c r="F1871" s="406">
        <f t="shared" si="140"/>
        <v>0</v>
      </c>
      <c r="G1871" s="399" t="str">
        <f t="shared" si="141"/>
        <v/>
      </c>
      <c r="H1871" s="400">
        <f t="shared" si="143"/>
        <v>1956458.97</v>
      </c>
      <c r="I1871" s="401">
        <f t="shared" si="144"/>
        <v>0</v>
      </c>
      <c r="J1871" s="400" t="str">
        <f t="shared" si="142"/>
        <v/>
      </c>
    </row>
    <row r="1872" spans="6:10" ht="19.5" customHeight="1" x14ac:dyDescent="0.25">
      <c r="F1872" s="406">
        <f t="shared" si="140"/>
        <v>0</v>
      </c>
      <c r="G1872" s="399" t="str">
        <f t="shared" si="141"/>
        <v/>
      </c>
      <c r="H1872" s="400">
        <f t="shared" si="143"/>
        <v>1956458.97</v>
      </c>
      <c r="I1872" s="401">
        <f t="shared" si="144"/>
        <v>0</v>
      </c>
      <c r="J1872" s="400" t="str">
        <f t="shared" si="142"/>
        <v/>
      </c>
    </row>
    <row r="1873" spans="6:10" ht="19.5" customHeight="1" x14ac:dyDescent="0.25">
      <c r="F1873" s="406">
        <f t="shared" si="140"/>
        <v>0</v>
      </c>
      <c r="G1873" s="399" t="str">
        <f t="shared" si="141"/>
        <v/>
      </c>
      <c r="H1873" s="400">
        <f t="shared" si="143"/>
        <v>1956458.97</v>
      </c>
      <c r="I1873" s="401">
        <f t="shared" si="144"/>
        <v>0</v>
      </c>
      <c r="J1873" s="400" t="str">
        <f t="shared" si="142"/>
        <v/>
      </c>
    </row>
    <row r="1874" spans="6:10" ht="19.5" customHeight="1" x14ac:dyDescent="0.25">
      <c r="F1874" s="406">
        <f t="shared" si="140"/>
        <v>0</v>
      </c>
      <c r="G1874" s="399" t="str">
        <f t="shared" si="141"/>
        <v/>
      </c>
      <c r="H1874" s="400">
        <f t="shared" si="143"/>
        <v>1956458.97</v>
      </c>
      <c r="I1874" s="401">
        <f t="shared" si="144"/>
        <v>0</v>
      </c>
      <c r="J1874" s="400" t="str">
        <f t="shared" si="142"/>
        <v/>
      </c>
    </row>
    <row r="1875" spans="6:10" ht="19.5" customHeight="1" x14ac:dyDescent="0.25">
      <c r="F1875" s="406">
        <f t="shared" si="140"/>
        <v>0</v>
      </c>
      <c r="G1875" s="399" t="str">
        <f t="shared" si="141"/>
        <v/>
      </c>
      <c r="H1875" s="400">
        <f t="shared" si="143"/>
        <v>1956458.97</v>
      </c>
      <c r="I1875" s="401">
        <f t="shared" si="144"/>
        <v>0</v>
      </c>
      <c r="J1875" s="400" t="str">
        <f t="shared" si="142"/>
        <v/>
      </c>
    </row>
    <row r="1876" spans="6:10" ht="19.5" customHeight="1" x14ac:dyDescent="0.25">
      <c r="F1876" s="406">
        <f t="shared" si="140"/>
        <v>0</v>
      </c>
      <c r="G1876" s="399" t="str">
        <f t="shared" si="141"/>
        <v/>
      </c>
      <c r="H1876" s="400">
        <f t="shared" si="143"/>
        <v>1956458.97</v>
      </c>
      <c r="I1876" s="401">
        <f t="shared" si="144"/>
        <v>0</v>
      </c>
      <c r="J1876" s="400" t="str">
        <f t="shared" si="142"/>
        <v/>
      </c>
    </row>
    <row r="1877" spans="6:10" ht="19.5" customHeight="1" x14ac:dyDescent="0.25">
      <c r="F1877" s="406">
        <f t="shared" si="140"/>
        <v>0</v>
      </c>
      <c r="G1877" s="399" t="str">
        <f t="shared" si="141"/>
        <v/>
      </c>
      <c r="H1877" s="400">
        <f t="shared" si="143"/>
        <v>1956458.97</v>
      </c>
      <c r="I1877" s="401">
        <f t="shared" si="144"/>
        <v>0</v>
      </c>
      <c r="J1877" s="400" t="str">
        <f t="shared" si="142"/>
        <v/>
      </c>
    </row>
    <row r="1878" spans="6:10" ht="19.5" customHeight="1" x14ac:dyDescent="0.25">
      <c r="F1878" s="406">
        <f t="shared" si="140"/>
        <v>0</v>
      </c>
      <c r="G1878" s="399" t="str">
        <f t="shared" si="141"/>
        <v/>
      </c>
      <c r="H1878" s="400">
        <f t="shared" si="143"/>
        <v>1956458.97</v>
      </c>
      <c r="I1878" s="401">
        <f t="shared" si="144"/>
        <v>0</v>
      </c>
      <c r="J1878" s="400" t="str">
        <f t="shared" si="142"/>
        <v/>
      </c>
    </row>
    <row r="1879" spans="6:10" ht="19.5" customHeight="1" x14ac:dyDescent="0.25">
      <c r="F1879" s="406">
        <f t="shared" si="140"/>
        <v>0</v>
      </c>
      <c r="G1879" s="399" t="str">
        <f t="shared" si="141"/>
        <v/>
      </c>
      <c r="H1879" s="400">
        <f t="shared" si="143"/>
        <v>1956458.97</v>
      </c>
      <c r="I1879" s="401">
        <f t="shared" si="144"/>
        <v>0</v>
      </c>
      <c r="J1879" s="400" t="str">
        <f t="shared" si="142"/>
        <v/>
      </c>
    </row>
    <row r="1880" spans="6:10" ht="19.5" customHeight="1" x14ac:dyDescent="0.25">
      <c r="F1880" s="406">
        <f t="shared" si="140"/>
        <v>0</v>
      </c>
      <c r="G1880" s="399" t="str">
        <f t="shared" si="141"/>
        <v/>
      </c>
      <c r="H1880" s="400">
        <f t="shared" si="143"/>
        <v>1956458.97</v>
      </c>
      <c r="I1880" s="401">
        <f t="shared" si="144"/>
        <v>0</v>
      </c>
      <c r="J1880" s="400" t="str">
        <f t="shared" si="142"/>
        <v/>
      </c>
    </row>
    <row r="1881" spans="6:10" ht="19.5" customHeight="1" x14ac:dyDescent="0.25">
      <c r="F1881" s="406">
        <f t="shared" si="140"/>
        <v>0</v>
      </c>
      <c r="G1881" s="399" t="str">
        <f t="shared" si="141"/>
        <v/>
      </c>
      <c r="H1881" s="400">
        <f t="shared" si="143"/>
        <v>1956458.97</v>
      </c>
      <c r="I1881" s="401">
        <f t="shared" si="144"/>
        <v>0</v>
      </c>
      <c r="J1881" s="400" t="str">
        <f t="shared" si="142"/>
        <v/>
      </c>
    </row>
    <row r="1882" spans="6:10" ht="19.5" customHeight="1" x14ac:dyDescent="0.25">
      <c r="F1882" s="406">
        <f t="shared" si="140"/>
        <v>0</v>
      </c>
      <c r="G1882" s="399" t="str">
        <f t="shared" si="141"/>
        <v/>
      </c>
      <c r="H1882" s="400">
        <f t="shared" si="143"/>
        <v>1956458.97</v>
      </c>
      <c r="I1882" s="401">
        <f t="shared" si="144"/>
        <v>0</v>
      </c>
      <c r="J1882" s="400" t="str">
        <f t="shared" si="142"/>
        <v/>
      </c>
    </row>
    <row r="1883" spans="6:10" ht="19.5" customHeight="1" x14ac:dyDescent="0.25">
      <c r="F1883" s="406">
        <f t="shared" si="140"/>
        <v>0</v>
      </c>
      <c r="G1883" s="399" t="str">
        <f t="shared" si="141"/>
        <v/>
      </c>
      <c r="H1883" s="400">
        <f t="shared" si="143"/>
        <v>1956458.97</v>
      </c>
      <c r="I1883" s="401">
        <f t="shared" si="144"/>
        <v>0</v>
      </c>
      <c r="J1883" s="400" t="str">
        <f t="shared" si="142"/>
        <v/>
      </c>
    </row>
    <row r="1884" spans="6:10" ht="19.5" customHeight="1" x14ac:dyDescent="0.25">
      <c r="F1884" s="406">
        <f t="shared" si="140"/>
        <v>0</v>
      </c>
      <c r="G1884" s="399" t="str">
        <f t="shared" si="141"/>
        <v/>
      </c>
      <c r="H1884" s="400">
        <f t="shared" si="143"/>
        <v>1956458.97</v>
      </c>
      <c r="I1884" s="401">
        <f t="shared" si="144"/>
        <v>0</v>
      </c>
      <c r="J1884" s="400" t="str">
        <f t="shared" si="142"/>
        <v/>
      </c>
    </row>
    <row r="1885" spans="6:10" ht="19.5" customHeight="1" x14ac:dyDescent="0.25">
      <c r="F1885" s="406">
        <f t="shared" si="140"/>
        <v>0</v>
      </c>
      <c r="G1885" s="399" t="str">
        <f t="shared" si="141"/>
        <v/>
      </c>
      <c r="H1885" s="400">
        <f t="shared" si="143"/>
        <v>1956458.97</v>
      </c>
      <c r="I1885" s="401">
        <f t="shared" si="144"/>
        <v>0</v>
      </c>
      <c r="J1885" s="400" t="str">
        <f t="shared" si="142"/>
        <v/>
      </c>
    </row>
    <row r="1886" spans="6:10" ht="19.5" customHeight="1" x14ac:dyDescent="0.25">
      <c r="F1886" s="406">
        <f t="shared" si="140"/>
        <v>0</v>
      </c>
      <c r="G1886" s="399" t="str">
        <f t="shared" si="141"/>
        <v/>
      </c>
      <c r="H1886" s="400">
        <f t="shared" si="143"/>
        <v>1956458.97</v>
      </c>
      <c r="I1886" s="401">
        <f t="shared" si="144"/>
        <v>0</v>
      </c>
      <c r="J1886" s="400" t="str">
        <f t="shared" si="142"/>
        <v/>
      </c>
    </row>
    <row r="1887" spans="6:10" ht="19.5" customHeight="1" x14ac:dyDescent="0.25">
      <c r="F1887" s="406">
        <f t="shared" si="140"/>
        <v>0</v>
      </c>
      <c r="G1887" s="399" t="str">
        <f t="shared" si="141"/>
        <v/>
      </c>
      <c r="H1887" s="400">
        <f t="shared" si="143"/>
        <v>1956458.97</v>
      </c>
      <c r="I1887" s="401">
        <f t="shared" si="144"/>
        <v>0</v>
      </c>
      <c r="J1887" s="400" t="str">
        <f t="shared" si="142"/>
        <v/>
      </c>
    </row>
    <row r="1888" spans="6:10" ht="19.5" customHeight="1" x14ac:dyDescent="0.25">
      <c r="F1888" s="406">
        <f t="shared" si="140"/>
        <v>0</v>
      </c>
      <c r="G1888" s="399" t="str">
        <f t="shared" si="141"/>
        <v/>
      </c>
      <c r="H1888" s="400">
        <f t="shared" si="143"/>
        <v>1956458.97</v>
      </c>
      <c r="I1888" s="401">
        <f t="shared" si="144"/>
        <v>0</v>
      </c>
      <c r="J1888" s="400" t="str">
        <f t="shared" si="142"/>
        <v/>
      </c>
    </row>
    <row r="1889" spans="6:10" ht="19.5" customHeight="1" x14ac:dyDescent="0.25">
      <c r="F1889" s="406">
        <f t="shared" si="140"/>
        <v>0</v>
      </c>
      <c r="G1889" s="399" t="str">
        <f t="shared" si="141"/>
        <v/>
      </c>
      <c r="H1889" s="400">
        <f t="shared" si="143"/>
        <v>1956458.97</v>
      </c>
      <c r="I1889" s="401">
        <f t="shared" si="144"/>
        <v>0</v>
      </c>
      <c r="J1889" s="400" t="str">
        <f t="shared" si="142"/>
        <v/>
      </c>
    </row>
    <row r="1890" spans="6:10" ht="19.5" customHeight="1" x14ac:dyDescent="0.25">
      <c r="F1890" s="406">
        <f t="shared" si="140"/>
        <v>0</v>
      </c>
      <c r="G1890" s="399" t="str">
        <f t="shared" si="141"/>
        <v/>
      </c>
      <c r="H1890" s="400">
        <f t="shared" si="143"/>
        <v>1956458.97</v>
      </c>
      <c r="I1890" s="401">
        <f t="shared" si="144"/>
        <v>0</v>
      </c>
      <c r="J1890" s="400" t="str">
        <f t="shared" si="142"/>
        <v/>
      </c>
    </row>
    <row r="1891" spans="6:10" ht="19.5" customHeight="1" x14ac:dyDescent="0.25">
      <c r="F1891" s="406">
        <f t="shared" si="140"/>
        <v>0</v>
      </c>
      <c r="G1891" s="399" t="str">
        <f t="shared" si="141"/>
        <v/>
      </c>
      <c r="H1891" s="400">
        <f t="shared" si="143"/>
        <v>1956458.97</v>
      </c>
      <c r="I1891" s="401">
        <f t="shared" si="144"/>
        <v>0</v>
      </c>
      <c r="J1891" s="400" t="str">
        <f t="shared" si="142"/>
        <v/>
      </c>
    </row>
    <row r="1892" spans="6:10" ht="19.5" customHeight="1" x14ac:dyDescent="0.25">
      <c r="F1892" s="406">
        <f t="shared" si="140"/>
        <v>0</v>
      </c>
      <c r="G1892" s="399" t="str">
        <f t="shared" si="141"/>
        <v/>
      </c>
      <c r="H1892" s="400">
        <f t="shared" si="143"/>
        <v>1956458.97</v>
      </c>
      <c r="I1892" s="401">
        <f t="shared" si="144"/>
        <v>0</v>
      </c>
      <c r="J1892" s="400" t="str">
        <f t="shared" si="142"/>
        <v/>
      </c>
    </row>
    <row r="1893" spans="6:10" ht="19.5" customHeight="1" x14ac:dyDescent="0.25">
      <c r="F1893" s="406">
        <f t="shared" si="140"/>
        <v>0</v>
      </c>
      <c r="G1893" s="399" t="str">
        <f t="shared" si="141"/>
        <v/>
      </c>
      <c r="H1893" s="400">
        <f t="shared" si="143"/>
        <v>1956458.97</v>
      </c>
      <c r="I1893" s="401">
        <f t="shared" si="144"/>
        <v>0</v>
      </c>
      <c r="J1893" s="400" t="str">
        <f t="shared" si="142"/>
        <v/>
      </c>
    </row>
    <row r="1894" spans="6:10" ht="19.5" customHeight="1" x14ac:dyDescent="0.25">
      <c r="F1894" s="406">
        <f t="shared" si="140"/>
        <v>0</v>
      </c>
      <c r="G1894" s="399" t="str">
        <f t="shared" si="141"/>
        <v/>
      </c>
      <c r="H1894" s="400">
        <f t="shared" si="143"/>
        <v>1956458.97</v>
      </c>
      <c r="I1894" s="401">
        <f t="shared" si="144"/>
        <v>0</v>
      </c>
      <c r="J1894" s="400" t="str">
        <f t="shared" si="142"/>
        <v/>
      </c>
    </row>
    <row r="1895" spans="6:10" ht="19.5" customHeight="1" x14ac:dyDescent="0.25">
      <c r="F1895" s="406">
        <f t="shared" si="140"/>
        <v>0</v>
      </c>
      <c r="G1895" s="399" t="str">
        <f t="shared" si="141"/>
        <v/>
      </c>
      <c r="H1895" s="400">
        <f t="shared" si="143"/>
        <v>1956458.97</v>
      </c>
      <c r="I1895" s="401">
        <f t="shared" si="144"/>
        <v>0</v>
      </c>
      <c r="J1895" s="400" t="str">
        <f t="shared" si="142"/>
        <v/>
      </c>
    </row>
    <row r="1896" spans="6:10" ht="19.5" customHeight="1" x14ac:dyDescent="0.25">
      <c r="F1896" s="406">
        <f t="shared" si="140"/>
        <v>0</v>
      </c>
      <c r="G1896" s="399" t="str">
        <f t="shared" si="141"/>
        <v/>
      </c>
      <c r="H1896" s="400">
        <f t="shared" si="143"/>
        <v>1956458.97</v>
      </c>
      <c r="I1896" s="401">
        <f t="shared" si="144"/>
        <v>0</v>
      </c>
      <c r="J1896" s="400" t="str">
        <f t="shared" si="142"/>
        <v/>
      </c>
    </row>
    <row r="1897" spans="6:10" ht="19.5" customHeight="1" x14ac:dyDescent="0.25">
      <c r="F1897" s="406">
        <f t="shared" si="140"/>
        <v>0</v>
      </c>
      <c r="G1897" s="399" t="str">
        <f t="shared" si="141"/>
        <v/>
      </c>
      <c r="H1897" s="400">
        <f t="shared" si="143"/>
        <v>1956458.97</v>
      </c>
      <c r="I1897" s="401">
        <f t="shared" si="144"/>
        <v>0</v>
      </c>
      <c r="J1897" s="400" t="str">
        <f t="shared" si="142"/>
        <v/>
      </c>
    </row>
    <row r="1898" spans="6:10" ht="19.5" customHeight="1" x14ac:dyDescent="0.25">
      <c r="F1898" s="406">
        <f t="shared" si="140"/>
        <v>0</v>
      </c>
      <c r="G1898" s="399" t="str">
        <f t="shared" si="141"/>
        <v/>
      </c>
      <c r="H1898" s="400">
        <f t="shared" si="143"/>
        <v>1956458.97</v>
      </c>
      <c r="I1898" s="401">
        <f t="shared" si="144"/>
        <v>0</v>
      </c>
      <c r="J1898" s="400" t="str">
        <f t="shared" si="142"/>
        <v/>
      </c>
    </row>
    <row r="1899" spans="6:10" ht="19.5" customHeight="1" x14ac:dyDescent="0.25">
      <c r="F1899" s="406">
        <f t="shared" si="140"/>
        <v>0</v>
      </c>
      <c r="G1899" s="399" t="str">
        <f t="shared" si="141"/>
        <v/>
      </c>
      <c r="H1899" s="400">
        <f t="shared" si="143"/>
        <v>1956458.97</v>
      </c>
      <c r="I1899" s="401">
        <f t="shared" si="144"/>
        <v>0</v>
      </c>
      <c r="J1899" s="400" t="str">
        <f t="shared" si="142"/>
        <v/>
      </c>
    </row>
    <row r="1900" spans="6:10" ht="19.5" customHeight="1" x14ac:dyDescent="0.25">
      <c r="F1900" s="406">
        <f t="shared" si="140"/>
        <v>0</v>
      </c>
      <c r="G1900" s="399" t="str">
        <f t="shared" si="141"/>
        <v/>
      </c>
      <c r="H1900" s="400">
        <f t="shared" si="143"/>
        <v>1956458.97</v>
      </c>
      <c r="I1900" s="401">
        <f t="shared" si="144"/>
        <v>0</v>
      </c>
      <c r="J1900" s="400" t="str">
        <f t="shared" si="142"/>
        <v/>
      </c>
    </row>
    <row r="1901" spans="6:10" ht="19.5" customHeight="1" x14ac:dyDescent="0.25">
      <c r="F1901" s="406">
        <f t="shared" si="140"/>
        <v>0</v>
      </c>
      <c r="G1901" s="399" t="str">
        <f t="shared" si="141"/>
        <v/>
      </c>
      <c r="H1901" s="400">
        <f t="shared" si="143"/>
        <v>1956458.97</v>
      </c>
      <c r="I1901" s="401">
        <f t="shared" si="144"/>
        <v>0</v>
      </c>
      <c r="J1901" s="400" t="str">
        <f t="shared" si="142"/>
        <v/>
      </c>
    </row>
    <row r="1902" spans="6:10" ht="19.5" customHeight="1" x14ac:dyDescent="0.25">
      <c r="F1902" s="406">
        <f t="shared" si="140"/>
        <v>0</v>
      </c>
      <c r="G1902" s="399" t="str">
        <f t="shared" si="141"/>
        <v/>
      </c>
      <c r="H1902" s="400">
        <f t="shared" si="143"/>
        <v>1956458.97</v>
      </c>
      <c r="I1902" s="401">
        <f t="shared" si="144"/>
        <v>0</v>
      </c>
      <c r="J1902" s="400" t="str">
        <f t="shared" si="142"/>
        <v/>
      </c>
    </row>
    <row r="1903" spans="6:10" ht="19.5" customHeight="1" x14ac:dyDescent="0.25">
      <c r="F1903" s="406">
        <f t="shared" si="140"/>
        <v>0</v>
      </c>
      <c r="G1903" s="399" t="str">
        <f t="shared" si="141"/>
        <v/>
      </c>
      <c r="H1903" s="400">
        <f t="shared" si="143"/>
        <v>1956458.97</v>
      </c>
      <c r="I1903" s="401">
        <f t="shared" si="144"/>
        <v>0</v>
      </c>
      <c r="J1903" s="400" t="str">
        <f t="shared" si="142"/>
        <v/>
      </c>
    </row>
    <row r="1904" spans="6:10" ht="19.5" customHeight="1" x14ac:dyDescent="0.25">
      <c r="F1904" s="406">
        <f t="shared" si="140"/>
        <v>0</v>
      </c>
      <c r="G1904" s="399" t="str">
        <f t="shared" si="141"/>
        <v/>
      </c>
      <c r="H1904" s="400">
        <f t="shared" si="143"/>
        <v>1956458.97</v>
      </c>
      <c r="I1904" s="401">
        <f t="shared" si="144"/>
        <v>0</v>
      </c>
      <c r="J1904" s="400" t="str">
        <f t="shared" si="142"/>
        <v/>
      </c>
    </row>
    <row r="1905" spans="6:10" ht="19.5" customHeight="1" x14ac:dyDescent="0.25">
      <c r="F1905" s="406">
        <f t="shared" si="140"/>
        <v>0</v>
      </c>
      <c r="G1905" s="399" t="str">
        <f t="shared" si="141"/>
        <v/>
      </c>
      <c r="H1905" s="400">
        <f t="shared" si="143"/>
        <v>1956458.97</v>
      </c>
      <c r="I1905" s="401">
        <f t="shared" si="144"/>
        <v>0</v>
      </c>
      <c r="J1905" s="400" t="str">
        <f t="shared" si="142"/>
        <v/>
      </c>
    </row>
    <row r="1906" spans="6:10" ht="19.5" customHeight="1" x14ac:dyDescent="0.25">
      <c r="F1906" s="406">
        <f t="shared" si="140"/>
        <v>0</v>
      </c>
      <c r="G1906" s="399" t="str">
        <f t="shared" si="141"/>
        <v/>
      </c>
      <c r="H1906" s="400">
        <f t="shared" si="143"/>
        <v>1956458.97</v>
      </c>
      <c r="I1906" s="401">
        <f t="shared" si="144"/>
        <v>0</v>
      </c>
      <c r="J1906" s="400" t="str">
        <f t="shared" si="142"/>
        <v/>
      </c>
    </row>
    <row r="1907" spans="6:10" ht="19.5" customHeight="1" x14ac:dyDescent="0.25">
      <c r="F1907" s="406">
        <f t="shared" si="140"/>
        <v>0</v>
      </c>
      <c r="G1907" s="399" t="str">
        <f t="shared" si="141"/>
        <v/>
      </c>
      <c r="H1907" s="400">
        <f t="shared" si="143"/>
        <v>1956458.97</v>
      </c>
      <c r="I1907" s="401">
        <f t="shared" si="144"/>
        <v>0</v>
      </c>
      <c r="J1907" s="400" t="str">
        <f t="shared" si="142"/>
        <v/>
      </c>
    </row>
    <row r="1908" spans="6:10" ht="19.5" customHeight="1" x14ac:dyDescent="0.25">
      <c r="F1908" s="406">
        <f t="shared" si="140"/>
        <v>0</v>
      </c>
      <c r="G1908" s="399" t="str">
        <f t="shared" si="141"/>
        <v/>
      </c>
      <c r="H1908" s="400">
        <f t="shared" si="143"/>
        <v>1956458.97</v>
      </c>
      <c r="I1908" s="401">
        <f t="shared" si="144"/>
        <v>0</v>
      </c>
      <c r="J1908" s="400" t="str">
        <f t="shared" si="142"/>
        <v/>
      </c>
    </row>
    <row r="1909" spans="6:10" ht="19.5" customHeight="1" x14ac:dyDescent="0.25">
      <c r="F1909" s="406">
        <f t="shared" si="140"/>
        <v>0</v>
      </c>
      <c r="G1909" s="399" t="str">
        <f t="shared" si="141"/>
        <v/>
      </c>
      <c r="H1909" s="400">
        <f t="shared" si="143"/>
        <v>1956458.97</v>
      </c>
      <c r="I1909" s="401">
        <f t="shared" si="144"/>
        <v>0</v>
      </c>
      <c r="J1909" s="400" t="str">
        <f t="shared" si="142"/>
        <v/>
      </c>
    </row>
    <row r="1910" spans="6:10" ht="19.5" customHeight="1" x14ac:dyDescent="0.25">
      <c r="F1910" s="406">
        <f t="shared" si="140"/>
        <v>0</v>
      </c>
      <c r="G1910" s="399" t="str">
        <f t="shared" si="141"/>
        <v/>
      </c>
      <c r="H1910" s="400">
        <f t="shared" si="143"/>
        <v>1956458.97</v>
      </c>
      <c r="I1910" s="401">
        <f t="shared" si="144"/>
        <v>0</v>
      </c>
      <c r="J1910" s="400" t="str">
        <f t="shared" si="142"/>
        <v/>
      </c>
    </row>
    <row r="1911" spans="6:10" ht="19.5" customHeight="1" x14ac:dyDescent="0.25">
      <c r="F1911" s="406">
        <f t="shared" si="140"/>
        <v>0</v>
      </c>
      <c r="G1911" s="399" t="str">
        <f t="shared" si="141"/>
        <v/>
      </c>
      <c r="H1911" s="400">
        <f t="shared" si="143"/>
        <v>1956458.97</v>
      </c>
      <c r="I1911" s="401">
        <f t="shared" si="144"/>
        <v>0</v>
      </c>
      <c r="J1911" s="400" t="str">
        <f t="shared" si="142"/>
        <v/>
      </c>
    </row>
    <row r="1912" spans="6:10" ht="19.5" customHeight="1" x14ac:dyDescent="0.25">
      <c r="F1912" s="406">
        <f t="shared" si="140"/>
        <v>0</v>
      </c>
      <c r="G1912" s="399" t="str">
        <f t="shared" si="141"/>
        <v/>
      </c>
      <c r="H1912" s="400">
        <f t="shared" si="143"/>
        <v>1956458.97</v>
      </c>
      <c r="I1912" s="401">
        <f t="shared" si="144"/>
        <v>0</v>
      </c>
      <c r="J1912" s="400" t="str">
        <f t="shared" si="142"/>
        <v/>
      </c>
    </row>
    <row r="1913" spans="6:10" ht="19.5" customHeight="1" x14ac:dyDescent="0.25">
      <c r="F1913" s="406">
        <f t="shared" si="140"/>
        <v>0</v>
      </c>
      <c r="G1913" s="399" t="str">
        <f t="shared" si="141"/>
        <v/>
      </c>
      <c r="H1913" s="400">
        <f t="shared" si="143"/>
        <v>1956458.97</v>
      </c>
      <c r="I1913" s="401">
        <f t="shared" si="144"/>
        <v>0</v>
      </c>
      <c r="J1913" s="400" t="str">
        <f t="shared" si="142"/>
        <v/>
      </c>
    </row>
    <row r="1914" spans="6:10" ht="19.5" customHeight="1" x14ac:dyDescent="0.25">
      <c r="F1914" s="406">
        <f t="shared" si="140"/>
        <v>0</v>
      </c>
      <c r="G1914" s="399" t="str">
        <f t="shared" si="141"/>
        <v/>
      </c>
      <c r="H1914" s="400">
        <f t="shared" si="143"/>
        <v>1956458.97</v>
      </c>
      <c r="I1914" s="401">
        <f t="shared" si="144"/>
        <v>0</v>
      </c>
      <c r="J1914" s="400" t="str">
        <f t="shared" si="142"/>
        <v/>
      </c>
    </row>
    <row r="1915" spans="6:10" ht="19.5" customHeight="1" x14ac:dyDescent="0.25">
      <c r="F1915" s="406">
        <f t="shared" si="140"/>
        <v>0</v>
      </c>
      <c r="G1915" s="399" t="str">
        <f t="shared" si="141"/>
        <v/>
      </c>
      <c r="H1915" s="400">
        <f t="shared" si="143"/>
        <v>1956458.97</v>
      </c>
      <c r="I1915" s="401">
        <f t="shared" si="144"/>
        <v>0</v>
      </c>
      <c r="J1915" s="400" t="str">
        <f t="shared" si="142"/>
        <v/>
      </c>
    </row>
    <row r="1916" spans="6:10" ht="19.5" customHeight="1" x14ac:dyDescent="0.25">
      <c r="F1916" s="406">
        <f t="shared" si="140"/>
        <v>0</v>
      </c>
      <c r="G1916" s="399" t="str">
        <f t="shared" si="141"/>
        <v/>
      </c>
      <c r="H1916" s="400">
        <f t="shared" si="143"/>
        <v>1956458.97</v>
      </c>
      <c r="I1916" s="401">
        <f t="shared" si="144"/>
        <v>0</v>
      </c>
      <c r="J1916" s="400" t="str">
        <f t="shared" si="142"/>
        <v/>
      </c>
    </row>
    <row r="1917" spans="6:10" ht="19.5" customHeight="1" x14ac:dyDescent="0.25">
      <c r="F1917" s="406">
        <f t="shared" si="140"/>
        <v>0</v>
      </c>
      <c r="G1917" s="399" t="str">
        <f t="shared" si="141"/>
        <v/>
      </c>
      <c r="H1917" s="400">
        <f t="shared" si="143"/>
        <v>1956458.97</v>
      </c>
      <c r="I1917" s="401">
        <f t="shared" si="144"/>
        <v>0</v>
      </c>
      <c r="J1917" s="400" t="str">
        <f t="shared" si="142"/>
        <v/>
      </c>
    </row>
    <row r="1918" spans="6:10" ht="19.5" customHeight="1" x14ac:dyDescent="0.25">
      <c r="F1918" s="406">
        <f t="shared" si="140"/>
        <v>0</v>
      </c>
      <c r="G1918" s="399" t="str">
        <f t="shared" si="141"/>
        <v/>
      </c>
      <c r="H1918" s="400">
        <f t="shared" si="143"/>
        <v>1956458.97</v>
      </c>
      <c r="I1918" s="401">
        <f t="shared" si="144"/>
        <v>0</v>
      </c>
      <c r="J1918" s="400" t="str">
        <f t="shared" si="142"/>
        <v/>
      </c>
    </row>
    <row r="1919" spans="6:10" ht="19.5" customHeight="1" x14ac:dyDescent="0.25">
      <c r="F1919" s="406">
        <f t="shared" si="140"/>
        <v>0</v>
      </c>
      <c r="G1919" s="399" t="str">
        <f t="shared" si="141"/>
        <v/>
      </c>
      <c r="H1919" s="400">
        <f t="shared" si="143"/>
        <v>1956458.97</v>
      </c>
      <c r="I1919" s="401">
        <f t="shared" si="144"/>
        <v>0</v>
      </c>
      <c r="J1919" s="400" t="str">
        <f t="shared" si="142"/>
        <v/>
      </c>
    </row>
    <row r="1920" spans="6:10" ht="19.5" customHeight="1" x14ac:dyDescent="0.25">
      <c r="F1920" s="406">
        <f t="shared" si="140"/>
        <v>0</v>
      </c>
      <c r="G1920" s="399" t="str">
        <f t="shared" si="141"/>
        <v/>
      </c>
      <c r="H1920" s="400">
        <f t="shared" si="143"/>
        <v>1956458.97</v>
      </c>
      <c r="I1920" s="401">
        <f t="shared" si="144"/>
        <v>0</v>
      </c>
      <c r="J1920" s="400" t="str">
        <f t="shared" si="142"/>
        <v/>
      </c>
    </row>
    <row r="1921" spans="6:10" ht="19.5" customHeight="1" x14ac:dyDescent="0.25">
      <c r="F1921" s="406">
        <f t="shared" si="140"/>
        <v>0</v>
      </c>
      <c r="G1921" s="399" t="str">
        <f t="shared" si="141"/>
        <v/>
      </c>
      <c r="H1921" s="400">
        <f t="shared" si="143"/>
        <v>1956458.97</v>
      </c>
      <c r="I1921" s="401">
        <f t="shared" si="144"/>
        <v>0</v>
      </c>
      <c r="J1921" s="400" t="str">
        <f t="shared" si="142"/>
        <v/>
      </c>
    </row>
    <row r="1922" spans="6:10" ht="19.5" customHeight="1" x14ac:dyDescent="0.25">
      <c r="F1922" s="406">
        <f t="shared" si="140"/>
        <v>0</v>
      </c>
      <c r="G1922" s="399" t="str">
        <f t="shared" si="141"/>
        <v/>
      </c>
      <c r="H1922" s="400">
        <f t="shared" si="143"/>
        <v>1956458.97</v>
      </c>
      <c r="I1922" s="401">
        <f t="shared" si="144"/>
        <v>0</v>
      </c>
      <c r="J1922" s="400" t="str">
        <f t="shared" si="142"/>
        <v/>
      </c>
    </row>
    <row r="1923" spans="6:10" ht="19.5" customHeight="1" x14ac:dyDescent="0.25">
      <c r="F1923" s="406">
        <f t="shared" si="140"/>
        <v>0</v>
      </c>
      <c r="G1923" s="399" t="str">
        <f t="shared" si="141"/>
        <v/>
      </c>
      <c r="H1923" s="400">
        <f t="shared" si="143"/>
        <v>1956458.97</v>
      </c>
      <c r="I1923" s="401">
        <f t="shared" si="144"/>
        <v>0</v>
      </c>
      <c r="J1923" s="400" t="str">
        <f t="shared" si="142"/>
        <v/>
      </c>
    </row>
    <row r="1924" spans="6:10" ht="19.5" customHeight="1" x14ac:dyDescent="0.25">
      <c r="F1924" s="406">
        <f t="shared" si="140"/>
        <v>0</v>
      </c>
      <c r="G1924" s="399" t="str">
        <f t="shared" si="141"/>
        <v/>
      </c>
      <c r="H1924" s="400">
        <f t="shared" si="143"/>
        <v>1956458.97</v>
      </c>
      <c r="I1924" s="401">
        <f t="shared" si="144"/>
        <v>0</v>
      </c>
      <c r="J1924" s="400" t="str">
        <f t="shared" si="142"/>
        <v/>
      </c>
    </row>
    <row r="1925" spans="6:10" ht="19.5" customHeight="1" x14ac:dyDescent="0.25">
      <c r="F1925" s="406">
        <f t="shared" si="140"/>
        <v>0</v>
      </c>
      <c r="G1925" s="399" t="str">
        <f t="shared" si="141"/>
        <v/>
      </c>
      <c r="H1925" s="400">
        <f t="shared" si="143"/>
        <v>1956458.97</v>
      </c>
      <c r="I1925" s="401">
        <f t="shared" si="144"/>
        <v>0</v>
      </c>
      <c r="J1925" s="400" t="str">
        <f t="shared" si="142"/>
        <v/>
      </c>
    </row>
    <row r="1926" spans="6:10" ht="19.5" customHeight="1" x14ac:dyDescent="0.25">
      <c r="F1926" s="406">
        <f t="shared" si="140"/>
        <v>0</v>
      </c>
      <c r="G1926" s="399" t="str">
        <f t="shared" si="141"/>
        <v/>
      </c>
      <c r="H1926" s="400">
        <f t="shared" si="143"/>
        <v>1956458.97</v>
      </c>
      <c r="I1926" s="401">
        <f t="shared" si="144"/>
        <v>0</v>
      </c>
      <c r="J1926" s="400" t="str">
        <f t="shared" si="142"/>
        <v/>
      </c>
    </row>
    <row r="1927" spans="6:10" ht="19.5" customHeight="1" x14ac:dyDescent="0.25">
      <c r="F1927" s="406">
        <f t="shared" si="140"/>
        <v>0</v>
      </c>
      <c r="G1927" s="399" t="str">
        <f t="shared" si="141"/>
        <v/>
      </c>
      <c r="H1927" s="400">
        <f t="shared" si="143"/>
        <v>1956458.97</v>
      </c>
      <c r="I1927" s="401">
        <f t="shared" si="144"/>
        <v>0</v>
      </c>
      <c r="J1927" s="400" t="str">
        <f t="shared" si="142"/>
        <v/>
      </c>
    </row>
    <row r="1928" spans="6:10" ht="19.5" customHeight="1" x14ac:dyDescent="0.25">
      <c r="F1928" s="406">
        <f t="shared" si="140"/>
        <v>0</v>
      </c>
      <c r="G1928" s="399" t="str">
        <f t="shared" si="141"/>
        <v/>
      </c>
      <c r="H1928" s="400">
        <f t="shared" si="143"/>
        <v>1956458.97</v>
      </c>
      <c r="I1928" s="401">
        <f t="shared" si="144"/>
        <v>0</v>
      </c>
      <c r="J1928" s="400" t="str">
        <f t="shared" si="142"/>
        <v/>
      </c>
    </row>
    <row r="1929" spans="6:10" ht="19.5" customHeight="1" x14ac:dyDescent="0.25">
      <c r="F1929" s="406">
        <f t="shared" si="140"/>
        <v>0</v>
      </c>
      <c r="G1929" s="399" t="str">
        <f t="shared" si="141"/>
        <v/>
      </c>
      <c r="H1929" s="400">
        <f t="shared" si="143"/>
        <v>1956458.97</v>
      </c>
      <c r="I1929" s="401">
        <f t="shared" si="144"/>
        <v>0</v>
      </c>
      <c r="J1929" s="400" t="str">
        <f t="shared" si="142"/>
        <v/>
      </c>
    </row>
    <row r="1930" spans="6:10" ht="19.5" customHeight="1" x14ac:dyDescent="0.25">
      <c r="F1930" s="406">
        <f t="shared" ref="F1930:F1993" si="145">IF(E1930&gt;$C$4*1000,"Выборка",0)</f>
        <v>0</v>
      </c>
      <c r="G1930" s="399" t="str">
        <f t="shared" ref="G1930:G1993" si="146">IF(F1930=0,"",E1930)</f>
        <v/>
      </c>
      <c r="H1930" s="400">
        <f t="shared" si="143"/>
        <v>1956458.97</v>
      </c>
      <c r="I1930" s="401">
        <f t="shared" si="144"/>
        <v>0</v>
      </c>
      <c r="J1930" s="400" t="str">
        <f t="shared" ref="J1930:J1993" si="147">IF(I1930=0,"",E1930)</f>
        <v/>
      </c>
    </row>
    <row r="1931" spans="6:10" ht="19.5" customHeight="1" x14ac:dyDescent="0.25">
      <c r="F1931" s="406">
        <f t="shared" si="145"/>
        <v>0</v>
      </c>
      <c r="G1931" s="399" t="str">
        <f t="shared" si="146"/>
        <v/>
      </c>
      <c r="H1931" s="400">
        <f t="shared" ref="H1931:H1994" si="148">IF(F1931=0,IF((I1930=0)*AND(F1930=0),H1930+E1931,IF((F1930&lt;&gt;0)*AND((H1930&lt;=$E$17)),H1930+E1931,E1931)),H1930)</f>
        <v>1956458.97</v>
      </c>
      <c r="I1931" s="401">
        <f t="shared" ref="I1931:I1994" si="149">IF((H1931&gt;$E$17)*AND(F1931=0),"Выборка",0)</f>
        <v>0</v>
      </c>
      <c r="J1931" s="400" t="str">
        <f t="shared" si="147"/>
        <v/>
      </c>
    </row>
    <row r="1932" spans="6:10" ht="19.5" customHeight="1" x14ac:dyDescent="0.25">
      <c r="F1932" s="406">
        <f t="shared" si="145"/>
        <v>0</v>
      </c>
      <c r="G1932" s="399" t="str">
        <f t="shared" si="146"/>
        <v/>
      </c>
      <c r="H1932" s="400">
        <f t="shared" si="148"/>
        <v>1956458.97</v>
      </c>
      <c r="I1932" s="401">
        <f t="shared" si="149"/>
        <v>0</v>
      </c>
      <c r="J1932" s="400" t="str">
        <f t="shared" si="147"/>
        <v/>
      </c>
    </row>
    <row r="1933" spans="6:10" ht="19.5" customHeight="1" x14ac:dyDescent="0.25">
      <c r="F1933" s="406">
        <f t="shared" si="145"/>
        <v>0</v>
      </c>
      <c r="G1933" s="399" t="str">
        <f t="shared" si="146"/>
        <v/>
      </c>
      <c r="H1933" s="400">
        <f t="shared" si="148"/>
        <v>1956458.97</v>
      </c>
      <c r="I1933" s="401">
        <f t="shared" si="149"/>
        <v>0</v>
      </c>
      <c r="J1933" s="400" t="str">
        <f t="shared" si="147"/>
        <v/>
      </c>
    </row>
    <row r="1934" spans="6:10" ht="19.5" customHeight="1" x14ac:dyDescent="0.25">
      <c r="F1934" s="406">
        <f t="shared" si="145"/>
        <v>0</v>
      </c>
      <c r="G1934" s="399" t="str">
        <f t="shared" si="146"/>
        <v/>
      </c>
      <c r="H1934" s="400">
        <f t="shared" si="148"/>
        <v>1956458.97</v>
      </c>
      <c r="I1934" s="401">
        <f t="shared" si="149"/>
        <v>0</v>
      </c>
      <c r="J1934" s="400" t="str">
        <f t="shared" si="147"/>
        <v/>
      </c>
    </row>
    <row r="1935" spans="6:10" ht="19.5" customHeight="1" x14ac:dyDescent="0.25">
      <c r="F1935" s="406">
        <f t="shared" si="145"/>
        <v>0</v>
      </c>
      <c r="G1935" s="399" t="str">
        <f t="shared" si="146"/>
        <v/>
      </c>
      <c r="H1935" s="400">
        <f t="shared" si="148"/>
        <v>1956458.97</v>
      </c>
      <c r="I1935" s="401">
        <f t="shared" si="149"/>
        <v>0</v>
      </c>
      <c r="J1935" s="400" t="str">
        <f t="shared" si="147"/>
        <v/>
      </c>
    </row>
    <row r="1936" spans="6:10" ht="19.5" customHeight="1" x14ac:dyDescent="0.25">
      <c r="F1936" s="406">
        <f t="shared" si="145"/>
        <v>0</v>
      </c>
      <c r="G1936" s="399" t="str">
        <f t="shared" si="146"/>
        <v/>
      </c>
      <c r="H1936" s="400">
        <f t="shared" si="148"/>
        <v>1956458.97</v>
      </c>
      <c r="I1936" s="401">
        <f t="shared" si="149"/>
        <v>0</v>
      </c>
      <c r="J1936" s="400" t="str">
        <f t="shared" si="147"/>
        <v/>
      </c>
    </row>
    <row r="1937" spans="6:10" ht="19.5" customHeight="1" x14ac:dyDescent="0.25">
      <c r="F1937" s="406">
        <f t="shared" si="145"/>
        <v>0</v>
      </c>
      <c r="G1937" s="399" t="str">
        <f t="shared" si="146"/>
        <v/>
      </c>
      <c r="H1937" s="400">
        <f t="shared" si="148"/>
        <v>1956458.97</v>
      </c>
      <c r="I1937" s="401">
        <f t="shared" si="149"/>
        <v>0</v>
      </c>
      <c r="J1937" s="400" t="str">
        <f t="shared" si="147"/>
        <v/>
      </c>
    </row>
    <row r="1938" spans="6:10" ht="19.5" customHeight="1" x14ac:dyDescent="0.25">
      <c r="F1938" s="406">
        <f t="shared" si="145"/>
        <v>0</v>
      </c>
      <c r="G1938" s="399" t="str">
        <f t="shared" si="146"/>
        <v/>
      </c>
      <c r="H1938" s="400">
        <f t="shared" si="148"/>
        <v>1956458.97</v>
      </c>
      <c r="I1938" s="401">
        <f t="shared" si="149"/>
        <v>0</v>
      </c>
      <c r="J1938" s="400" t="str">
        <f t="shared" si="147"/>
        <v/>
      </c>
    </row>
    <row r="1939" spans="6:10" ht="19.5" customHeight="1" x14ac:dyDescent="0.25">
      <c r="F1939" s="406">
        <f t="shared" si="145"/>
        <v>0</v>
      </c>
      <c r="G1939" s="399" t="str">
        <f t="shared" si="146"/>
        <v/>
      </c>
      <c r="H1939" s="400">
        <f t="shared" si="148"/>
        <v>1956458.97</v>
      </c>
      <c r="I1939" s="401">
        <f t="shared" si="149"/>
        <v>0</v>
      </c>
      <c r="J1939" s="400" t="str">
        <f t="shared" si="147"/>
        <v/>
      </c>
    </row>
    <row r="1940" spans="6:10" ht="19.5" customHeight="1" x14ac:dyDescent="0.25">
      <c r="F1940" s="406">
        <f t="shared" si="145"/>
        <v>0</v>
      </c>
      <c r="G1940" s="399" t="str">
        <f t="shared" si="146"/>
        <v/>
      </c>
      <c r="H1940" s="400">
        <f t="shared" si="148"/>
        <v>1956458.97</v>
      </c>
      <c r="I1940" s="401">
        <f t="shared" si="149"/>
        <v>0</v>
      </c>
      <c r="J1940" s="400" t="str">
        <f t="shared" si="147"/>
        <v/>
      </c>
    </row>
    <row r="1941" spans="6:10" ht="19.5" customHeight="1" x14ac:dyDescent="0.25">
      <c r="F1941" s="406">
        <f t="shared" si="145"/>
        <v>0</v>
      </c>
      <c r="G1941" s="399" t="str">
        <f t="shared" si="146"/>
        <v/>
      </c>
      <c r="H1941" s="400">
        <f t="shared" si="148"/>
        <v>1956458.97</v>
      </c>
      <c r="I1941" s="401">
        <f t="shared" si="149"/>
        <v>0</v>
      </c>
      <c r="J1941" s="400" t="str">
        <f t="shared" si="147"/>
        <v/>
      </c>
    </row>
    <row r="1942" spans="6:10" ht="19.5" customHeight="1" x14ac:dyDescent="0.25">
      <c r="F1942" s="406">
        <f t="shared" si="145"/>
        <v>0</v>
      </c>
      <c r="G1942" s="399" t="str">
        <f t="shared" si="146"/>
        <v/>
      </c>
      <c r="H1942" s="400">
        <f t="shared" si="148"/>
        <v>1956458.97</v>
      </c>
      <c r="I1942" s="401">
        <f t="shared" si="149"/>
        <v>0</v>
      </c>
      <c r="J1942" s="400" t="str">
        <f t="shared" si="147"/>
        <v/>
      </c>
    </row>
    <row r="1943" spans="6:10" ht="19.5" customHeight="1" x14ac:dyDescent="0.25">
      <c r="F1943" s="406">
        <f t="shared" si="145"/>
        <v>0</v>
      </c>
      <c r="G1943" s="399" t="str">
        <f t="shared" si="146"/>
        <v/>
      </c>
      <c r="H1943" s="400">
        <f t="shared" si="148"/>
        <v>1956458.97</v>
      </c>
      <c r="I1943" s="401">
        <f t="shared" si="149"/>
        <v>0</v>
      </c>
      <c r="J1943" s="400" t="str">
        <f t="shared" si="147"/>
        <v/>
      </c>
    </row>
    <row r="1944" spans="6:10" ht="19.5" customHeight="1" x14ac:dyDescent="0.25">
      <c r="F1944" s="406">
        <f t="shared" si="145"/>
        <v>0</v>
      </c>
      <c r="G1944" s="399" t="str">
        <f t="shared" si="146"/>
        <v/>
      </c>
      <c r="H1944" s="400">
        <f t="shared" si="148"/>
        <v>1956458.97</v>
      </c>
      <c r="I1944" s="401">
        <f t="shared" si="149"/>
        <v>0</v>
      </c>
      <c r="J1944" s="400" t="str">
        <f t="shared" si="147"/>
        <v/>
      </c>
    </row>
    <row r="1945" spans="6:10" ht="19.5" customHeight="1" x14ac:dyDescent="0.25">
      <c r="F1945" s="406">
        <f t="shared" si="145"/>
        <v>0</v>
      </c>
      <c r="G1945" s="399" t="str">
        <f t="shared" si="146"/>
        <v/>
      </c>
      <c r="H1945" s="400">
        <f t="shared" si="148"/>
        <v>1956458.97</v>
      </c>
      <c r="I1945" s="401">
        <f t="shared" si="149"/>
        <v>0</v>
      </c>
      <c r="J1945" s="400" t="str">
        <f t="shared" si="147"/>
        <v/>
      </c>
    </row>
    <row r="1946" spans="6:10" ht="19.5" customHeight="1" x14ac:dyDescent="0.25">
      <c r="F1946" s="406">
        <f t="shared" si="145"/>
        <v>0</v>
      </c>
      <c r="G1946" s="399" t="str">
        <f t="shared" si="146"/>
        <v/>
      </c>
      <c r="H1946" s="400">
        <f t="shared" si="148"/>
        <v>1956458.97</v>
      </c>
      <c r="I1946" s="401">
        <f t="shared" si="149"/>
        <v>0</v>
      </c>
      <c r="J1946" s="400" t="str">
        <f t="shared" si="147"/>
        <v/>
      </c>
    </row>
    <row r="1947" spans="6:10" ht="19.5" customHeight="1" x14ac:dyDescent="0.25">
      <c r="F1947" s="406">
        <f t="shared" si="145"/>
        <v>0</v>
      </c>
      <c r="G1947" s="399" t="str">
        <f t="shared" si="146"/>
        <v/>
      </c>
      <c r="H1947" s="400">
        <f t="shared" si="148"/>
        <v>1956458.97</v>
      </c>
      <c r="I1947" s="401">
        <f t="shared" si="149"/>
        <v>0</v>
      </c>
      <c r="J1947" s="400" t="str">
        <f t="shared" si="147"/>
        <v/>
      </c>
    </row>
    <row r="1948" spans="6:10" ht="19.5" customHeight="1" x14ac:dyDescent="0.25">
      <c r="F1948" s="406">
        <f t="shared" si="145"/>
        <v>0</v>
      </c>
      <c r="G1948" s="399" t="str">
        <f t="shared" si="146"/>
        <v/>
      </c>
      <c r="H1948" s="400">
        <f t="shared" si="148"/>
        <v>1956458.97</v>
      </c>
      <c r="I1948" s="401">
        <f t="shared" si="149"/>
        <v>0</v>
      </c>
      <c r="J1948" s="400" t="str">
        <f t="shared" si="147"/>
        <v/>
      </c>
    </row>
    <row r="1949" spans="6:10" ht="19.5" customHeight="1" x14ac:dyDescent="0.25">
      <c r="F1949" s="406">
        <f t="shared" si="145"/>
        <v>0</v>
      </c>
      <c r="G1949" s="399" t="str">
        <f t="shared" si="146"/>
        <v/>
      </c>
      <c r="H1949" s="400">
        <f t="shared" si="148"/>
        <v>1956458.97</v>
      </c>
      <c r="I1949" s="401">
        <f t="shared" si="149"/>
        <v>0</v>
      </c>
      <c r="J1949" s="400" t="str">
        <f t="shared" si="147"/>
        <v/>
      </c>
    </row>
    <row r="1950" spans="6:10" ht="19.5" customHeight="1" x14ac:dyDescent="0.25">
      <c r="F1950" s="406">
        <f t="shared" si="145"/>
        <v>0</v>
      </c>
      <c r="G1950" s="399" t="str">
        <f t="shared" si="146"/>
        <v/>
      </c>
      <c r="H1950" s="400">
        <f t="shared" si="148"/>
        <v>1956458.97</v>
      </c>
      <c r="I1950" s="401">
        <f t="shared" si="149"/>
        <v>0</v>
      </c>
      <c r="J1950" s="400" t="str">
        <f t="shared" si="147"/>
        <v/>
      </c>
    </row>
    <row r="1951" spans="6:10" ht="19.5" customHeight="1" x14ac:dyDescent="0.25">
      <c r="F1951" s="406">
        <f t="shared" si="145"/>
        <v>0</v>
      </c>
      <c r="G1951" s="399" t="str">
        <f t="shared" si="146"/>
        <v/>
      </c>
      <c r="H1951" s="400">
        <f t="shared" si="148"/>
        <v>1956458.97</v>
      </c>
      <c r="I1951" s="401">
        <f t="shared" si="149"/>
        <v>0</v>
      </c>
      <c r="J1951" s="400" t="str">
        <f t="shared" si="147"/>
        <v/>
      </c>
    </row>
    <row r="1952" spans="6:10" ht="19.5" customHeight="1" x14ac:dyDescent="0.25">
      <c r="F1952" s="406">
        <f t="shared" si="145"/>
        <v>0</v>
      </c>
      <c r="G1952" s="399" t="str">
        <f t="shared" si="146"/>
        <v/>
      </c>
      <c r="H1952" s="400">
        <f t="shared" si="148"/>
        <v>1956458.97</v>
      </c>
      <c r="I1952" s="401">
        <f t="shared" si="149"/>
        <v>0</v>
      </c>
      <c r="J1952" s="400" t="str">
        <f t="shared" si="147"/>
        <v/>
      </c>
    </row>
    <row r="1953" spans="6:10" ht="19.5" customHeight="1" x14ac:dyDescent="0.25">
      <c r="F1953" s="406">
        <f t="shared" si="145"/>
        <v>0</v>
      </c>
      <c r="G1953" s="399" t="str">
        <f t="shared" si="146"/>
        <v/>
      </c>
      <c r="H1953" s="400">
        <f t="shared" si="148"/>
        <v>1956458.97</v>
      </c>
      <c r="I1953" s="401">
        <f t="shared" si="149"/>
        <v>0</v>
      </c>
      <c r="J1953" s="400" t="str">
        <f t="shared" si="147"/>
        <v/>
      </c>
    </row>
    <row r="1954" spans="6:10" ht="19.5" customHeight="1" x14ac:dyDescent="0.25">
      <c r="F1954" s="406">
        <f t="shared" si="145"/>
        <v>0</v>
      </c>
      <c r="G1954" s="399" t="str">
        <f t="shared" si="146"/>
        <v/>
      </c>
      <c r="H1954" s="400">
        <f t="shared" si="148"/>
        <v>1956458.97</v>
      </c>
      <c r="I1954" s="401">
        <f t="shared" si="149"/>
        <v>0</v>
      </c>
      <c r="J1954" s="400" t="str">
        <f t="shared" si="147"/>
        <v/>
      </c>
    </row>
    <row r="1955" spans="6:10" ht="19.5" customHeight="1" x14ac:dyDescent="0.25">
      <c r="F1955" s="406">
        <f t="shared" si="145"/>
        <v>0</v>
      </c>
      <c r="G1955" s="399" t="str">
        <f t="shared" si="146"/>
        <v/>
      </c>
      <c r="H1955" s="400">
        <f t="shared" si="148"/>
        <v>1956458.97</v>
      </c>
      <c r="I1955" s="401">
        <f t="shared" si="149"/>
        <v>0</v>
      </c>
      <c r="J1955" s="400" t="str">
        <f t="shared" si="147"/>
        <v/>
      </c>
    </row>
    <row r="1956" spans="6:10" ht="19.5" customHeight="1" x14ac:dyDescent="0.25">
      <c r="F1956" s="406">
        <f t="shared" si="145"/>
        <v>0</v>
      </c>
      <c r="G1956" s="399" t="str">
        <f t="shared" si="146"/>
        <v/>
      </c>
      <c r="H1956" s="400">
        <f t="shared" si="148"/>
        <v>1956458.97</v>
      </c>
      <c r="I1956" s="401">
        <f t="shared" si="149"/>
        <v>0</v>
      </c>
      <c r="J1956" s="400" t="str">
        <f t="shared" si="147"/>
        <v/>
      </c>
    </row>
    <row r="1957" spans="6:10" ht="19.5" customHeight="1" x14ac:dyDescent="0.25">
      <c r="F1957" s="406">
        <f t="shared" si="145"/>
        <v>0</v>
      </c>
      <c r="G1957" s="399" t="str">
        <f t="shared" si="146"/>
        <v/>
      </c>
      <c r="H1957" s="400">
        <f t="shared" si="148"/>
        <v>1956458.97</v>
      </c>
      <c r="I1957" s="401">
        <f t="shared" si="149"/>
        <v>0</v>
      </c>
      <c r="J1957" s="400" t="str">
        <f t="shared" si="147"/>
        <v/>
      </c>
    </row>
    <row r="1958" spans="6:10" ht="19.5" customHeight="1" x14ac:dyDescent="0.25">
      <c r="F1958" s="406">
        <f t="shared" si="145"/>
        <v>0</v>
      </c>
      <c r="G1958" s="399" t="str">
        <f t="shared" si="146"/>
        <v/>
      </c>
      <c r="H1958" s="400">
        <f t="shared" si="148"/>
        <v>1956458.97</v>
      </c>
      <c r="I1958" s="401">
        <f t="shared" si="149"/>
        <v>0</v>
      </c>
      <c r="J1958" s="400" t="str">
        <f t="shared" si="147"/>
        <v/>
      </c>
    </row>
    <row r="1959" spans="6:10" ht="19.5" customHeight="1" x14ac:dyDescent="0.25">
      <c r="F1959" s="406">
        <f t="shared" si="145"/>
        <v>0</v>
      </c>
      <c r="G1959" s="399" t="str">
        <f t="shared" si="146"/>
        <v/>
      </c>
      <c r="H1959" s="400">
        <f t="shared" si="148"/>
        <v>1956458.97</v>
      </c>
      <c r="I1959" s="401">
        <f t="shared" si="149"/>
        <v>0</v>
      </c>
      <c r="J1959" s="400" t="str">
        <f t="shared" si="147"/>
        <v/>
      </c>
    </row>
    <row r="1960" spans="6:10" ht="19.5" customHeight="1" x14ac:dyDescent="0.25">
      <c r="F1960" s="406">
        <f t="shared" si="145"/>
        <v>0</v>
      </c>
      <c r="G1960" s="399" t="str">
        <f t="shared" si="146"/>
        <v/>
      </c>
      <c r="H1960" s="400">
        <f t="shared" si="148"/>
        <v>1956458.97</v>
      </c>
      <c r="I1960" s="401">
        <f t="shared" si="149"/>
        <v>0</v>
      </c>
      <c r="J1960" s="400" t="str">
        <f t="shared" si="147"/>
        <v/>
      </c>
    </row>
    <row r="1961" spans="6:10" ht="19.5" customHeight="1" x14ac:dyDescent="0.25">
      <c r="F1961" s="406">
        <f t="shared" si="145"/>
        <v>0</v>
      </c>
      <c r="G1961" s="399" t="str">
        <f t="shared" si="146"/>
        <v/>
      </c>
      <c r="H1961" s="400">
        <f t="shared" si="148"/>
        <v>1956458.97</v>
      </c>
      <c r="I1961" s="401">
        <f t="shared" si="149"/>
        <v>0</v>
      </c>
      <c r="J1961" s="400" t="str">
        <f t="shared" si="147"/>
        <v/>
      </c>
    </row>
    <row r="1962" spans="6:10" ht="19.5" customHeight="1" x14ac:dyDescent="0.25">
      <c r="F1962" s="406">
        <f t="shared" si="145"/>
        <v>0</v>
      </c>
      <c r="G1962" s="399" t="str">
        <f t="shared" si="146"/>
        <v/>
      </c>
      <c r="H1962" s="400">
        <f t="shared" si="148"/>
        <v>1956458.97</v>
      </c>
      <c r="I1962" s="401">
        <f t="shared" si="149"/>
        <v>0</v>
      </c>
      <c r="J1962" s="400" t="str">
        <f t="shared" si="147"/>
        <v/>
      </c>
    </row>
    <row r="1963" spans="6:10" ht="19.5" customHeight="1" x14ac:dyDescent="0.25">
      <c r="F1963" s="406">
        <f t="shared" si="145"/>
        <v>0</v>
      </c>
      <c r="G1963" s="399" t="str">
        <f t="shared" si="146"/>
        <v/>
      </c>
      <c r="H1963" s="400">
        <f t="shared" si="148"/>
        <v>1956458.97</v>
      </c>
      <c r="I1963" s="401">
        <f t="shared" si="149"/>
        <v>0</v>
      </c>
      <c r="J1963" s="400" t="str">
        <f t="shared" si="147"/>
        <v/>
      </c>
    </row>
    <row r="1964" spans="6:10" ht="19.5" customHeight="1" x14ac:dyDescent="0.25">
      <c r="F1964" s="406">
        <f t="shared" si="145"/>
        <v>0</v>
      </c>
      <c r="G1964" s="399" t="str">
        <f t="shared" si="146"/>
        <v/>
      </c>
      <c r="H1964" s="400">
        <f t="shared" si="148"/>
        <v>1956458.97</v>
      </c>
      <c r="I1964" s="401">
        <f t="shared" si="149"/>
        <v>0</v>
      </c>
      <c r="J1964" s="400" t="str">
        <f t="shared" si="147"/>
        <v/>
      </c>
    </row>
    <row r="1965" spans="6:10" ht="19.5" customHeight="1" x14ac:dyDescent="0.25">
      <c r="F1965" s="406">
        <f t="shared" si="145"/>
        <v>0</v>
      </c>
      <c r="G1965" s="399" t="str">
        <f t="shared" si="146"/>
        <v/>
      </c>
      <c r="H1965" s="400">
        <f t="shared" si="148"/>
        <v>1956458.97</v>
      </c>
      <c r="I1965" s="401">
        <f t="shared" si="149"/>
        <v>0</v>
      </c>
      <c r="J1965" s="400" t="str">
        <f t="shared" si="147"/>
        <v/>
      </c>
    </row>
    <row r="1966" spans="6:10" ht="19.5" customHeight="1" x14ac:dyDescent="0.25">
      <c r="F1966" s="406">
        <f t="shared" si="145"/>
        <v>0</v>
      </c>
      <c r="G1966" s="399" t="str">
        <f t="shared" si="146"/>
        <v/>
      </c>
      <c r="H1966" s="400">
        <f t="shared" si="148"/>
        <v>1956458.97</v>
      </c>
      <c r="I1966" s="401">
        <f t="shared" si="149"/>
        <v>0</v>
      </c>
      <c r="J1966" s="400" t="str">
        <f t="shared" si="147"/>
        <v/>
      </c>
    </row>
    <row r="1967" spans="6:10" ht="19.5" customHeight="1" x14ac:dyDescent="0.25">
      <c r="F1967" s="406">
        <f t="shared" si="145"/>
        <v>0</v>
      </c>
      <c r="G1967" s="399" t="str">
        <f t="shared" si="146"/>
        <v/>
      </c>
      <c r="H1967" s="400">
        <f t="shared" si="148"/>
        <v>1956458.97</v>
      </c>
      <c r="I1967" s="401">
        <f t="shared" si="149"/>
        <v>0</v>
      </c>
      <c r="J1967" s="400" t="str">
        <f t="shared" si="147"/>
        <v/>
      </c>
    </row>
    <row r="1968" spans="6:10" ht="19.5" customHeight="1" x14ac:dyDescent="0.25">
      <c r="F1968" s="406">
        <f t="shared" si="145"/>
        <v>0</v>
      </c>
      <c r="G1968" s="399" t="str">
        <f t="shared" si="146"/>
        <v/>
      </c>
      <c r="H1968" s="400">
        <f t="shared" si="148"/>
        <v>1956458.97</v>
      </c>
      <c r="I1968" s="401">
        <f t="shared" si="149"/>
        <v>0</v>
      </c>
      <c r="J1968" s="400" t="str">
        <f t="shared" si="147"/>
        <v/>
      </c>
    </row>
    <row r="1969" spans="6:10" ht="19.5" customHeight="1" x14ac:dyDescent="0.25">
      <c r="F1969" s="406">
        <f t="shared" si="145"/>
        <v>0</v>
      </c>
      <c r="G1969" s="399" t="str">
        <f t="shared" si="146"/>
        <v/>
      </c>
      <c r="H1969" s="400">
        <f t="shared" si="148"/>
        <v>1956458.97</v>
      </c>
      <c r="I1969" s="401">
        <f t="shared" si="149"/>
        <v>0</v>
      </c>
      <c r="J1969" s="400" t="str">
        <f t="shared" si="147"/>
        <v/>
      </c>
    </row>
    <row r="1970" spans="6:10" ht="19.5" customHeight="1" x14ac:dyDescent="0.25">
      <c r="F1970" s="406">
        <f t="shared" si="145"/>
        <v>0</v>
      </c>
      <c r="G1970" s="399" t="str">
        <f t="shared" si="146"/>
        <v/>
      </c>
      <c r="H1970" s="400">
        <f t="shared" si="148"/>
        <v>1956458.97</v>
      </c>
      <c r="I1970" s="401">
        <f t="shared" si="149"/>
        <v>0</v>
      </c>
      <c r="J1970" s="400" t="str">
        <f t="shared" si="147"/>
        <v/>
      </c>
    </row>
    <row r="1971" spans="6:10" ht="19.5" customHeight="1" x14ac:dyDescent="0.25">
      <c r="F1971" s="406">
        <f t="shared" si="145"/>
        <v>0</v>
      </c>
      <c r="G1971" s="399" t="str">
        <f t="shared" si="146"/>
        <v/>
      </c>
      <c r="H1971" s="400">
        <f t="shared" si="148"/>
        <v>1956458.97</v>
      </c>
      <c r="I1971" s="401">
        <f t="shared" si="149"/>
        <v>0</v>
      </c>
      <c r="J1971" s="400" t="str">
        <f t="shared" si="147"/>
        <v/>
      </c>
    </row>
    <row r="1972" spans="6:10" ht="19.5" customHeight="1" x14ac:dyDescent="0.25">
      <c r="F1972" s="406">
        <f t="shared" si="145"/>
        <v>0</v>
      </c>
      <c r="G1972" s="399" t="str">
        <f t="shared" si="146"/>
        <v/>
      </c>
      <c r="H1972" s="400">
        <f t="shared" si="148"/>
        <v>1956458.97</v>
      </c>
      <c r="I1972" s="401">
        <f t="shared" si="149"/>
        <v>0</v>
      </c>
      <c r="J1972" s="400" t="str">
        <f t="shared" si="147"/>
        <v/>
      </c>
    </row>
    <row r="1973" spans="6:10" ht="19.5" customHeight="1" x14ac:dyDescent="0.25">
      <c r="F1973" s="406">
        <f t="shared" si="145"/>
        <v>0</v>
      </c>
      <c r="G1973" s="399" t="str">
        <f t="shared" si="146"/>
        <v/>
      </c>
      <c r="H1973" s="400">
        <f t="shared" si="148"/>
        <v>1956458.97</v>
      </c>
      <c r="I1973" s="401">
        <f t="shared" si="149"/>
        <v>0</v>
      </c>
      <c r="J1973" s="400" t="str">
        <f t="shared" si="147"/>
        <v/>
      </c>
    </row>
    <row r="1974" spans="6:10" ht="19.5" customHeight="1" x14ac:dyDescent="0.25">
      <c r="F1974" s="406">
        <f t="shared" si="145"/>
        <v>0</v>
      </c>
      <c r="G1974" s="399" t="str">
        <f t="shared" si="146"/>
        <v/>
      </c>
      <c r="H1974" s="400">
        <f t="shared" si="148"/>
        <v>1956458.97</v>
      </c>
      <c r="I1974" s="401">
        <f t="shared" si="149"/>
        <v>0</v>
      </c>
      <c r="J1974" s="400" t="str">
        <f t="shared" si="147"/>
        <v/>
      </c>
    </row>
    <row r="1975" spans="6:10" ht="19.5" customHeight="1" x14ac:dyDescent="0.25">
      <c r="F1975" s="406">
        <f t="shared" si="145"/>
        <v>0</v>
      </c>
      <c r="G1975" s="399" t="str">
        <f t="shared" si="146"/>
        <v/>
      </c>
      <c r="H1975" s="400">
        <f t="shared" si="148"/>
        <v>1956458.97</v>
      </c>
      <c r="I1975" s="401">
        <f t="shared" si="149"/>
        <v>0</v>
      </c>
      <c r="J1975" s="400" t="str">
        <f t="shared" si="147"/>
        <v/>
      </c>
    </row>
    <row r="1976" spans="6:10" ht="19.5" customHeight="1" x14ac:dyDescent="0.25">
      <c r="F1976" s="406">
        <f t="shared" si="145"/>
        <v>0</v>
      </c>
      <c r="G1976" s="399" t="str">
        <f t="shared" si="146"/>
        <v/>
      </c>
      <c r="H1976" s="400">
        <f t="shared" si="148"/>
        <v>1956458.97</v>
      </c>
      <c r="I1976" s="401">
        <f t="shared" si="149"/>
        <v>0</v>
      </c>
      <c r="J1976" s="400" t="str">
        <f t="shared" si="147"/>
        <v/>
      </c>
    </row>
    <row r="1977" spans="6:10" ht="19.5" customHeight="1" x14ac:dyDescent="0.25">
      <c r="F1977" s="406">
        <f t="shared" si="145"/>
        <v>0</v>
      </c>
      <c r="G1977" s="399" t="str">
        <f t="shared" si="146"/>
        <v/>
      </c>
      <c r="H1977" s="400">
        <f t="shared" si="148"/>
        <v>1956458.97</v>
      </c>
      <c r="I1977" s="401">
        <f t="shared" si="149"/>
        <v>0</v>
      </c>
      <c r="J1977" s="400" t="str">
        <f t="shared" si="147"/>
        <v/>
      </c>
    </row>
    <row r="1978" spans="6:10" ht="19.5" customHeight="1" x14ac:dyDescent="0.25">
      <c r="F1978" s="406">
        <f t="shared" si="145"/>
        <v>0</v>
      </c>
      <c r="G1978" s="399" t="str">
        <f t="shared" si="146"/>
        <v/>
      </c>
      <c r="H1978" s="400">
        <f t="shared" si="148"/>
        <v>1956458.97</v>
      </c>
      <c r="I1978" s="401">
        <f t="shared" si="149"/>
        <v>0</v>
      </c>
      <c r="J1978" s="400" t="str">
        <f t="shared" si="147"/>
        <v/>
      </c>
    </row>
    <row r="1979" spans="6:10" ht="19.5" customHeight="1" x14ac:dyDescent="0.25">
      <c r="F1979" s="406">
        <f t="shared" si="145"/>
        <v>0</v>
      </c>
      <c r="G1979" s="399" t="str">
        <f t="shared" si="146"/>
        <v/>
      </c>
      <c r="H1979" s="400">
        <f t="shared" si="148"/>
        <v>1956458.97</v>
      </c>
      <c r="I1979" s="401">
        <f t="shared" si="149"/>
        <v>0</v>
      </c>
      <c r="J1979" s="400" t="str">
        <f t="shared" si="147"/>
        <v/>
      </c>
    </row>
    <row r="1980" spans="6:10" ht="19.5" customHeight="1" x14ac:dyDescent="0.25">
      <c r="F1980" s="406">
        <f t="shared" si="145"/>
        <v>0</v>
      </c>
      <c r="G1980" s="399" t="str">
        <f t="shared" si="146"/>
        <v/>
      </c>
      <c r="H1980" s="400">
        <f t="shared" si="148"/>
        <v>1956458.97</v>
      </c>
      <c r="I1980" s="401">
        <f t="shared" si="149"/>
        <v>0</v>
      </c>
      <c r="J1980" s="400" t="str">
        <f t="shared" si="147"/>
        <v/>
      </c>
    </row>
    <row r="1981" spans="6:10" ht="19.5" customHeight="1" x14ac:dyDescent="0.25">
      <c r="F1981" s="406">
        <f t="shared" si="145"/>
        <v>0</v>
      </c>
      <c r="G1981" s="399" t="str">
        <f t="shared" si="146"/>
        <v/>
      </c>
      <c r="H1981" s="400">
        <f t="shared" si="148"/>
        <v>1956458.97</v>
      </c>
      <c r="I1981" s="401">
        <f t="shared" si="149"/>
        <v>0</v>
      </c>
      <c r="J1981" s="400" t="str">
        <f t="shared" si="147"/>
        <v/>
      </c>
    </row>
    <row r="1982" spans="6:10" ht="19.5" customHeight="1" x14ac:dyDescent="0.25">
      <c r="F1982" s="406">
        <f t="shared" si="145"/>
        <v>0</v>
      </c>
      <c r="G1982" s="399" t="str">
        <f t="shared" si="146"/>
        <v/>
      </c>
      <c r="H1982" s="400">
        <f t="shared" si="148"/>
        <v>1956458.97</v>
      </c>
      <c r="I1982" s="401">
        <f t="shared" si="149"/>
        <v>0</v>
      </c>
      <c r="J1982" s="400" t="str">
        <f t="shared" si="147"/>
        <v/>
      </c>
    </row>
    <row r="1983" spans="6:10" ht="19.5" customHeight="1" x14ac:dyDescent="0.25">
      <c r="F1983" s="406">
        <f t="shared" si="145"/>
        <v>0</v>
      </c>
      <c r="G1983" s="399" t="str">
        <f t="shared" si="146"/>
        <v/>
      </c>
      <c r="H1983" s="400">
        <f t="shared" si="148"/>
        <v>1956458.97</v>
      </c>
      <c r="I1983" s="401">
        <f t="shared" si="149"/>
        <v>0</v>
      </c>
      <c r="J1983" s="400" t="str">
        <f t="shared" si="147"/>
        <v/>
      </c>
    </row>
    <row r="1984" spans="6:10" ht="19.5" customHeight="1" x14ac:dyDescent="0.25">
      <c r="F1984" s="406">
        <f t="shared" si="145"/>
        <v>0</v>
      </c>
      <c r="G1984" s="399" t="str">
        <f t="shared" si="146"/>
        <v/>
      </c>
      <c r="H1984" s="400">
        <f t="shared" si="148"/>
        <v>1956458.97</v>
      </c>
      <c r="I1984" s="401">
        <f t="shared" si="149"/>
        <v>0</v>
      </c>
      <c r="J1984" s="400" t="str">
        <f t="shared" si="147"/>
        <v/>
      </c>
    </row>
    <row r="1985" spans="6:10" ht="19.5" customHeight="1" x14ac:dyDescent="0.25">
      <c r="F1985" s="406">
        <f t="shared" si="145"/>
        <v>0</v>
      </c>
      <c r="G1985" s="399" t="str">
        <f t="shared" si="146"/>
        <v/>
      </c>
      <c r="H1985" s="400">
        <f t="shared" si="148"/>
        <v>1956458.97</v>
      </c>
      <c r="I1985" s="401">
        <f t="shared" si="149"/>
        <v>0</v>
      </c>
      <c r="J1985" s="400" t="str">
        <f t="shared" si="147"/>
        <v/>
      </c>
    </row>
    <row r="1986" spans="6:10" ht="19.5" customHeight="1" x14ac:dyDescent="0.25">
      <c r="F1986" s="406">
        <f t="shared" si="145"/>
        <v>0</v>
      </c>
      <c r="G1986" s="399" t="str">
        <f t="shared" si="146"/>
        <v/>
      </c>
      <c r="H1986" s="400">
        <f t="shared" si="148"/>
        <v>1956458.97</v>
      </c>
      <c r="I1986" s="401">
        <f t="shared" si="149"/>
        <v>0</v>
      </c>
      <c r="J1986" s="400" t="str">
        <f t="shared" si="147"/>
        <v/>
      </c>
    </row>
    <row r="1987" spans="6:10" ht="19.5" customHeight="1" x14ac:dyDescent="0.25">
      <c r="F1987" s="406">
        <f t="shared" si="145"/>
        <v>0</v>
      </c>
      <c r="G1987" s="399" t="str">
        <f t="shared" si="146"/>
        <v/>
      </c>
      <c r="H1987" s="400">
        <f t="shared" si="148"/>
        <v>1956458.97</v>
      </c>
      <c r="I1987" s="401">
        <f t="shared" si="149"/>
        <v>0</v>
      </c>
      <c r="J1987" s="400" t="str">
        <f t="shared" si="147"/>
        <v/>
      </c>
    </row>
    <row r="1988" spans="6:10" ht="19.5" customHeight="1" x14ac:dyDescent="0.25">
      <c r="F1988" s="406">
        <f t="shared" si="145"/>
        <v>0</v>
      </c>
      <c r="G1988" s="399" t="str">
        <f t="shared" si="146"/>
        <v/>
      </c>
      <c r="H1988" s="400">
        <f t="shared" si="148"/>
        <v>1956458.97</v>
      </c>
      <c r="I1988" s="401">
        <f t="shared" si="149"/>
        <v>0</v>
      </c>
      <c r="J1988" s="400" t="str">
        <f t="shared" si="147"/>
        <v/>
      </c>
    </row>
    <row r="1989" spans="6:10" ht="19.5" customHeight="1" x14ac:dyDescent="0.25">
      <c r="F1989" s="406">
        <f t="shared" si="145"/>
        <v>0</v>
      </c>
      <c r="G1989" s="399" t="str">
        <f t="shared" si="146"/>
        <v/>
      </c>
      <c r="H1989" s="400">
        <f t="shared" si="148"/>
        <v>1956458.97</v>
      </c>
      <c r="I1989" s="401">
        <f t="shared" si="149"/>
        <v>0</v>
      </c>
      <c r="J1989" s="400" t="str">
        <f t="shared" si="147"/>
        <v/>
      </c>
    </row>
    <row r="1990" spans="6:10" ht="19.5" customHeight="1" x14ac:dyDescent="0.25">
      <c r="F1990" s="406">
        <f t="shared" si="145"/>
        <v>0</v>
      </c>
      <c r="G1990" s="399" t="str">
        <f t="shared" si="146"/>
        <v/>
      </c>
      <c r="H1990" s="400">
        <f t="shared" si="148"/>
        <v>1956458.97</v>
      </c>
      <c r="I1990" s="401">
        <f t="shared" si="149"/>
        <v>0</v>
      </c>
      <c r="J1990" s="400" t="str">
        <f t="shared" si="147"/>
        <v/>
      </c>
    </row>
    <row r="1991" spans="6:10" ht="19.5" customHeight="1" x14ac:dyDescent="0.25">
      <c r="F1991" s="406">
        <f t="shared" si="145"/>
        <v>0</v>
      </c>
      <c r="G1991" s="399" t="str">
        <f t="shared" si="146"/>
        <v/>
      </c>
      <c r="H1991" s="400">
        <f t="shared" si="148"/>
        <v>1956458.97</v>
      </c>
      <c r="I1991" s="401">
        <f t="shared" si="149"/>
        <v>0</v>
      </c>
      <c r="J1991" s="400" t="str">
        <f t="shared" si="147"/>
        <v/>
      </c>
    </row>
    <row r="1992" spans="6:10" ht="19.5" customHeight="1" x14ac:dyDescent="0.25">
      <c r="F1992" s="406">
        <f t="shared" si="145"/>
        <v>0</v>
      </c>
      <c r="G1992" s="399" t="str">
        <f t="shared" si="146"/>
        <v/>
      </c>
      <c r="H1992" s="400">
        <f t="shared" si="148"/>
        <v>1956458.97</v>
      </c>
      <c r="I1992" s="401">
        <f t="shared" si="149"/>
        <v>0</v>
      </c>
      <c r="J1992" s="400" t="str">
        <f t="shared" si="147"/>
        <v/>
      </c>
    </row>
    <row r="1993" spans="6:10" ht="19.5" customHeight="1" x14ac:dyDescent="0.25">
      <c r="F1993" s="406">
        <f t="shared" si="145"/>
        <v>0</v>
      </c>
      <c r="G1993" s="399" t="str">
        <f t="shared" si="146"/>
        <v/>
      </c>
      <c r="H1993" s="400">
        <f t="shared" si="148"/>
        <v>1956458.97</v>
      </c>
      <c r="I1993" s="401">
        <f t="shared" si="149"/>
        <v>0</v>
      </c>
      <c r="J1993" s="400" t="str">
        <f t="shared" si="147"/>
        <v/>
      </c>
    </row>
    <row r="1994" spans="6:10" ht="19.5" customHeight="1" x14ac:dyDescent="0.25">
      <c r="F1994" s="406">
        <f t="shared" ref="F1994:F2017" si="150">IF(E1994&gt;$C$4*1000,"Выборка",0)</f>
        <v>0</v>
      </c>
      <c r="G1994" s="399" t="str">
        <f t="shared" ref="G1994:G2017" si="151">IF(F1994=0,"",E1994)</f>
        <v/>
      </c>
      <c r="H1994" s="400">
        <f t="shared" si="148"/>
        <v>1956458.97</v>
      </c>
      <c r="I1994" s="401">
        <f t="shared" si="149"/>
        <v>0</v>
      </c>
      <c r="J1994" s="400" t="str">
        <f t="shared" ref="J1994:J2057" si="152">IF(I1994=0,"",E1994)</f>
        <v/>
      </c>
    </row>
    <row r="1995" spans="6:10" ht="19.5" customHeight="1" x14ac:dyDescent="0.25">
      <c r="F1995" s="406">
        <f t="shared" si="150"/>
        <v>0</v>
      </c>
      <c r="G1995" s="399" t="str">
        <f t="shared" si="151"/>
        <v/>
      </c>
      <c r="H1995" s="400">
        <f t="shared" ref="H1995:H2017" si="153">IF(F1995=0,IF((I1994=0)*AND(F1994=0),H1994+E1995,IF((F1994&lt;&gt;0)*AND((H1994&lt;=$E$17)),H1994+E1995,E1995)),H1994)</f>
        <v>1956458.97</v>
      </c>
      <c r="I1995" s="401">
        <f t="shared" ref="I1995:I2017" si="154">IF((H1995&gt;$E$17)*AND(F1995=0),"Выборка",0)</f>
        <v>0</v>
      </c>
      <c r="J1995" s="400" t="str">
        <f t="shared" si="152"/>
        <v/>
      </c>
    </row>
    <row r="1996" spans="6:10" ht="19.5" customHeight="1" x14ac:dyDescent="0.25">
      <c r="F1996" s="406">
        <f t="shared" si="150"/>
        <v>0</v>
      </c>
      <c r="G1996" s="399" t="str">
        <f t="shared" si="151"/>
        <v/>
      </c>
      <c r="H1996" s="400">
        <f t="shared" si="153"/>
        <v>1956458.97</v>
      </c>
      <c r="I1996" s="401">
        <f t="shared" si="154"/>
        <v>0</v>
      </c>
      <c r="J1996" s="400" t="str">
        <f t="shared" si="152"/>
        <v/>
      </c>
    </row>
    <row r="1997" spans="6:10" ht="19.5" customHeight="1" x14ac:dyDescent="0.25">
      <c r="F1997" s="406">
        <f t="shared" si="150"/>
        <v>0</v>
      </c>
      <c r="G1997" s="399" t="str">
        <f t="shared" si="151"/>
        <v/>
      </c>
      <c r="H1997" s="400">
        <f t="shared" si="153"/>
        <v>1956458.97</v>
      </c>
      <c r="I1997" s="401">
        <f t="shared" si="154"/>
        <v>0</v>
      </c>
      <c r="J1997" s="400" t="str">
        <f t="shared" si="152"/>
        <v/>
      </c>
    </row>
    <row r="1998" spans="6:10" ht="19.5" customHeight="1" x14ac:dyDescent="0.25">
      <c r="F1998" s="406">
        <f t="shared" si="150"/>
        <v>0</v>
      </c>
      <c r="G1998" s="399" t="str">
        <f t="shared" si="151"/>
        <v/>
      </c>
      <c r="H1998" s="400">
        <f t="shared" si="153"/>
        <v>1956458.97</v>
      </c>
      <c r="I1998" s="401">
        <f t="shared" si="154"/>
        <v>0</v>
      </c>
      <c r="J1998" s="400" t="str">
        <f t="shared" si="152"/>
        <v/>
      </c>
    </row>
    <row r="1999" spans="6:10" ht="19.5" customHeight="1" x14ac:dyDescent="0.25">
      <c r="F1999" s="406">
        <f t="shared" si="150"/>
        <v>0</v>
      </c>
      <c r="G1999" s="399" t="str">
        <f t="shared" si="151"/>
        <v/>
      </c>
      <c r="H1999" s="400">
        <f t="shared" si="153"/>
        <v>1956458.97</v>
      </c>
      <c r="I1999" s="401">
        <f t="shared" si="154"/>
        <v>0</v>
      </c>
      <c r="J1999" s="400" t="str">
        <f t="shared" si="152"/>
        <v/>
      </c>
    </row>
    <row r="2000" spans="6:10" ht="19.5" customHeight="1" x14ac:dyDescent="0.25">
      <c r="F2000" s="406">
        <f t="shared" si="150"/>
        <v>0</v>
      </c>
      <c r="G2000" s="399" t="str">
        <f t="shared" si="151"/>
        <v/>
      </c>
      <c r="H2000" s="400">
        <f t="shared" si="153"/>
        <v>1956458.97</v>
      </c>
      <c r="I2000" s="401">
        <f t="shared" si="154"/>
        <v>0</v>
      </c>
      <c r="J2000" s="400" t="str">
        <f t="shared" si="152"/>
        <v/>
      </c>
    </row>
    <row r="2001" spans="6:10" ht="19.5" customHeight="1" x14ac:dyDescent="0.25">
      <c r="F2001" s="406">
        <f t="shared" si="150"/>
        <v>0</v>
      </c>
      <c r="G2001" s="399" t="str">
        <f t="shared" si="151"/>
        <v/>
      </c>
      <c r="H2001" s="400">
        <f t="shared" si="153"/>
        <v>1956458.97</v>
      </c>
      <c r="I2001" s="401">
        <f t="shared" si="154"/>
        <v>0</v>
      </c>
      <c r="J2001" s="400" t="str">
        <f t="shared" si="152"/>
        <v/>
      </c>
    </row>
    <row r="2002" spans="6:10" ht="19.5" customHeight="1" x14ac:dyDescent="0.25">
      <c r="F2002" s="406">
        <f t="shared" si="150"/>
        <v>0</v>
      </c>
      <c r="G2002" s="399" t="str">
        <f t="shared" si="151"/>
        <v/>
      </c>
      <c r="H2002" s="400">
        <f t="shared" si="153"/>
        <v>1956458.97</v>
      </c>
      <c r="I2002" s="401">
        <f t="shared" si="154"/>
        <v>0</v>
      </c>
      <c r="J2002" s="400" t="str">
        <f t="shared" si="152"/>
        <v/>
      </c>
    </row>
    <row r="2003" spans="6:10" ht="19.5" customHeight="1" x14ac:dyDescent="0.25">
      <c r="F2003" s="406">
        <f t="shared" si="150"/>
        <v>0</v>
      </c>
      <c r="G2003" s="399" t="str">
        <f t="shared" si="151"/>
        <v/>
      </c>
      <c r="H2003" s="400">
        <f t="shared" si="153"/>
        <v>1956458.97</v>
      </c>
      <c r="I2003" s="401">
        <f t="shared" si="154"/>
        <v>0</v>
      </c>
      <c r="J2003" s="400" t="str">
        <f t="shared" si="152"/>
        <v/>
      </c>
    </row>
    <row r="2004" spans="6:10" ht="19.5" customHeight="1" x14ac:dyDescent="0.25">
      <c r="F2004" s="406">
        <f t="shared" si="150"/>
        <v>0</v>
      </c>
      <c r="G2004" s="399" t="str">
        <f t="shared" si="151"/>
        <v/>
      </c>
      <c r="H2004" s="400">
        <f t="shared" si="153"/>
        <v>1956458.97</v>
      </c>
      <c r="I2004" s="401">
        <f t="shared" si="154"/>
        <v>0</v>
      </c>
      <c r="J2004" s="400" t="str">
        <f t="shared" si="152"/>
        <v/>
      </c>
    </row>
    <row r="2005" spans="6:10" ht="19.5" customHeight="1" x14ac:dyDescent="0.25">
      <c r="F2005" s="406">
        <f t="shared" si="150"/>
        <v>0</v>
      </c>
      <c r="G2005" s="399" t="str">
        <f t="shared" si="151"/>
        <v/>
      </c>
      <c r="H2005" s="400">
        <f t="shared" si="153"/>
        <v>1956458.97</v>
      </c>
      <c r="I2005" s="401">
        <f t="shared" si="154"/>
        <v>0</v>
      </c>
      <c r="J2005" s="400" t="str">
        <f t="shared" si="152"/>
        <v/>
      </c>
    </row>
    <row r="2006" spans="6:10" ht="19.5" customHeight="1" x14ac:dyDescent="0.25">
      <c r="F2006" s="406">
        <f t="shared" si="150"/>
        <v>0</v>
      </c>
      <c r="G2006" s="399" t="str">
        <f t="shared" si="151"/>
        <v/>
      </c>
      <c r="H2006" s="400">
        <f t="shared" si="153"/>
        <v>1956458.97</v>
      </c>
      <c r="I2006" s="401">
        <f t="shared" si="154"/>
        <v>0</v>
      </c>
      <c r="J2006" s="400" t="str">
        <f t="shared" si="152"/>
        <v/>
      </c>
    </row>
    <row r="2007" spans="6:10" ht="19.5" customHeight="1" x14ac:dyDescent="0.25">
      <c r="F2007" s="406">
        <f t="shared" si="150"/>
        <v>0</v>
      </c>
      <c r="G2007" s="399" t="str">
        <f t="shared" si="151"/>
        <v/>
      </c>
      <c r="H2007" s="400">
        <f t="shared" si="153"/>
        <v>1956458.97</v>
      </c>
      <c r="I2007" s="401">
        <f t="shared" si="154"/>
        <v>0</v>
      </c>
      <c r="J2007" s="400" t="str">
        <f t="shared" si="152"/>
        <v/>
      </c>
    </row>
    <row r="2008" spans="6:10" ht="19.5" customHeight="1" x14ac:dyDescent="0.25">
      <c r="F2008" s="406">
        <f t="shared" si="150"/>
        <v>0</v>
      </c>
      <c r="G2008" s="399" t="str">
        <f t="shared" si="151"/>
        <v/>
      </c>
      <c r="H2008" s="400">
        <f t="shared" si="153"/>
        <v>1956458.97</v>
      </c>
      <c r="I2008" s="401">
        <f t="shared" si="154"/>
        <v>0</v>
      </c>
      <c r="J2008" s="400" t="str">
        <f t="shared" si="152"/>
        <v/>
      </c>
    </row>
    <row r="2009" spans="6:10" ht="19.5" customHeight="1" x14ac:dyDescent="0.25">
      <c r="F2009" s="406">
        <f t="shared" si="150"/>
        <v>0</v>
      </c>
      <c r="G2009" s="399" t="str">
        <f t="shared" si="151"/>
        <v/>
      </c>
      <c r="H2009" s="400">
        <f t="shared" si="153"/>
        <v>1956458.97</v>
      </c>
      <c r="I2009" s="401">
        <f t="shared" si="154"/>
        <v>0</v>
      </c>
      <c r="J2009" s="400" t="str">
        <f t="shared" si="152"/>
        <v/>
      </c>
    </row>
    <row r="2010" spans="6:10" ht="19.5" customHeight="1" x14ac:dyDescent="0.25">
      <c r="F2010" s="406">
        <f t="shared" si="150"/>
        <v>0</v>
      </c>
      <c r="G2010" s="399" t="str">
        <f t="shared" si="151"/>
        <v/>
      </c>
      <c r="H2010" s="400">
        <f t="shared" si="153"/>
        <v>1956458.97</v>
      </c>
      <c r="I2010" s="401">
        <f t="shared" si="154"/>
        <v>0</v>
      </c>
      <c r="J2010" s="400" t="str">
        <f t="shared" si="152"/>
        <v/>
      </c>
    </row>
    <row r="2011" spans="6:10" ht="19.5" customHeight="1" x14ac:dyDescent="0.25">
      <c r="F2011" s="406">
        <f t="shared" si="150"/>
        <v>0</v>
      </c>
      <c r="G2011" s="399" t="str">
        <f t="shared" si="151"/>
        <v/>
      </c>
      <c r="H2011" s="400">
        <f t="shared" si="153"/>
        <v>1956458.97</v>
      </c>
      <c r="I2011" s="401">
        <f t="shared" si="154"/>
        <v>0</v>
      </c>
      <c r="J2011" s="400" t="str">
        <f t="shared" si="152"/>
        <v/>
      </c>
    </row>
    <row r="2012" spans="6:10" ht="19.5" customHeight="1" x14ac:dyDescent="0.25">
      <c r="F2012" s="406">
        <f t="shared" si="150"/>
        <v>0</v>
      </c>
      <c r="G2012" s="399" t="str">
        <f t="shared" si="151"/>
        <v/>
      </c>
      <c r="H2012" s="400">
        <f t="shared" si="153"/>
        <v>1956458.97</v>
      </c>
      <c r="I2012" s="401">
        <f t="shared" si="154"/>
        <v>0</v>
      </c>
      <c r="J2012" s="400" t="str">
        <f t="shared" si="152"/>
        <v/>
      </c>
    </row>
    <row r="2013" spans="6:10" ht="19.5" customHeight="1" x14ac:dyDescent="0.25">
      <c r="F2013" s="406">
        <f t="shared" si="150"/>
        <v>0</v>
      </c>
      <c r="G2013" s="399" t="str">
        <f t="shared" si="151"/>
        <v/>
      </c>
      <c r="H2013" s="400">
        <f t="shared" si="153"/>
        <v>1956458.97</v>
      </c>
      <c r="I2013" s="401">
        <f t="shared" si="154"/>
        <v>0</v>
      </c>
      <c r="J2013" s="400" t="str">
        <f t="shared" si="152"/>
        <v/>
      </c>
    </row>
    <row r="2014" spans="6:10" ht="19.5" customHeight="1" x14ac:dyDescent="0.25">
      <c r="F2014" s="406">
        <f t="shared" si="150"/>
        <v>0</v>
      </c>
      <c r="G2014" s="399" t="str">
        <f t="shared" si="151"/>
        <v/>
      </c>
      <c r="H2014" s="400">
        <f t="shared" si="153"/>
        <v>1956458.97</v>
      </c>
      <c r="I2014" s="401">
        <f t="shared" si="154"/>
        <v>0</v>
      </c>
      <c r="J2014" s="400" t="str">
        <f t="shared" si="152"/>
        <v/>
      </c>
    </row>
    <row r="2015" spans="6:10" ht="19.5" customHeight="1" x14ac:dyDescent="0.25">
      <c r="F2015" s="406">
        <f t="shared" si="150"/>
        <v>0</v>
      </c>
      <c r="G2015" s="399" t="str">
        <f t="shared" si="151"/>
        <v/>
      </c>
      <c r="H2015" s="400">
        <f t="shared" si="153"/>
        <v>1956458.97</v>
      </c>
      <c r="I2015" s="401">
        <f t="shared" si="154"/>
        <v>0</v>
      </c>
      <c r="J2015" s="400" t="str">
        <f t="shared" si="152"/>
        <v/>
      </c>
    </row>
    <row r="2016" spans="6:10" ht="19.5" customHeight="1" x14ac:dyDescent="0.25">
      <c r="F2016" s="406">
        <f t="shared" si="150"/>
        <v>0</v>
      </c>
      <c r="G2016" s="399" t="str">
        <f t="shared" si="151"/>
        <v/>
      </c>
      <c r="H2016" s="400">
        <f t="shared" si="153"/>
        <v>1956458.97</v>
      </c>
      <c r="I2016" s="401">
        <f t="shared" si="154"/>
        <v>0</v>
      </c>
      <c r="J2016" s="400" t="str">
        <f t="shared" si="152"/>
        <v/>
      </c>
    </row>
    <row r="2017" spans="6:10" ht="19.5" customHeight="1" x14ac:dyDescent="0.25">
      <c r="F2017" s="406">
        <f t="shared" si="150"/>
        <v>0</v>
      </c>
      <c r="G2017" s="399" t="str">
        <f t="shared" si="151"/>
        <v/>
      </c>
      <c r="H2017" s="400">
        <f t="shared" si="153"/>
        <v>1956458.97</v>
      </c>
      <c r="I2017" s="401">
        <f t="shared" si="154"/>
        <v>0</v>
      </c>
      <c r="J2017" s="400" t="str">
        <f t="shared" si="152"/>
        <v/>
      </c>
    </row>
    <row r="2018" spans="6:10" ht="19.5" customHeight="1" x14ac:dyDescent="0.25">
      <c r="F2018" s="406">
        <f t="shared" ref="F2018:F2081" si="155">IF(E2018&gt;$C$4*1000,"Выборка",0)</f>
        <v>0</v>
      </c>
      <c r="G2018" s="399" t="str">
        <f t="shared" ref="G2018:G2081" si="156">IF(F2018=0,"",E2018)</f>
        <v/>
      </c>
      <c r="H2018" s="400">
        <f t="shared" ref="H2018:H2081" si="157">IF(F2018=0,IF((I2017=0)*AND(F2017=0),H2017+E2018,IF((F2017&lt;&gt;0)*AND((H2017&lt;=$E$17)),H2017+E2018,E2018)),H2017)</f>
        <v>1956458.97</v>
      </c>
      <c r="I2018" s="401">
        <f t="shared" ref="I2018:I2081" si="158">IF((H2018&gt;$E$17)*AND(F2018=0),"Выборка",0)</f>
        <v>0</v>
      </c>
      <c r="J2018" s="400" t="str">
        <f>IF(I2019=0,"",E2019)</f>
        <v/>
      </c>
    </row>
    <row r="2019" spans="6:10" ht="19.5" customHeight="1" x14ac:dyDescent="0.25">
      <c r="F2019" s="406">
        <f t="shared" si="155"/>
        <v>0</v>
      </c>
      <c r="G2019" s="399" t="str">
        <f t="shared" si="156"/>
        <v/>
      </c>
      <c r="H2019" s="400">
        <f t="shared" si="157"/>
        <v>1956458.97</v>
      </c>
      <c r="I2019" s="401">
        <f t="shared" si="158"/>
        <v>0</v>
      </c>
      <c r="J2019" s="400" t="str">
        <f t="shared" si="152"/>
        <v/>
      </c>
    </row>
    <row r="2020" spans="6:10" ht="19.5" customHeight="1" x14ac:dyDescent="0.25">
      <c r="F2020" s="406">
        <f t="shared" si="155"/>
        <v>0</v>
      </c>
      <c r="G2020" s="399" t="str">
        <f t="shared" si="156"/>
        <v/>
      </c>
      <c r="H2020" s="400">
        <f t="shared" si="157"/>
        <v>1956458.97</v>
      </c>
      <c r="I2020" s="401">
        <f t="shared" si="158"/>
        <v>0</v>
      </c>
      <c r="J2020" s="400" t="str">
        <f t="shared" si="152"/>
        <v/>
      </c>
    </row>
    <row r="2021" spans="6:10" ht="19.5" customHeight="1" x14ac:dyDescent="0.25">
      <c r="F2021" s="406">
        <f t="shared" si="155"/>
        <v>0</v>
      </c>
      <c r="G2021" s="399" t="str">
        <f t="shared" si="156"/>
        <v/>
      </c>
      <c r="H2021" s="400">
        <f t="shared" si="157"/>
        <v>1956458.97</v>
      </c>
      <c r="I2021" s="401">
        <f t="shared" si="158"/>
        <v>0</v>
      </c>
      <c r="J2021" s="400" t="str">
        <f t="shared" si="152"/>
        <v/>
      </c>
    </row>
    <row r="2022" spans="6:10" ht="19.5" customHeight="1" x14ac:dyDescent="0.25">
      <c r="F2022" s="406">
        <f t="shared" si="155"/>
        <v>0</v>
      </c>
      <c r="G2022" s="399" t="str">
        <f t="shared" si="156"/>
        <v/>
      </c>
      <c r="H2022" s="400">
        <f t="shared" si="157"/>
        <v>1956458.97</v>
      </c>
      <c r="I2022" s="401">
        <f t="shared" si="158"/>
        <v>0</v>
      </c>
      <c r="J2022" s="400" t="str">
        <f t="shared" si="152"/>
        <v/>
      </c>
    </row>
    <row r="2023" spans="6:10" ht="19.5" customHeight="1" x14ac:dyDescent="0.25">
      <c r="F2023" s="406">
        <f t="shared" si="155"/>
        <v>0</v>
      </c>
      <c r="G2023" s="399" t="str">
        <f t="shared" si="156"/>
        <v/>
      </c>
      <c r="H2023" s="400">
        <f t="shared" si="157"/>
        <v>1956458.97</v>
      </c>
      <c r="I2023" s="401">
        <f t="shared" si="158"/>
        <v>0</v>
      </c>
      <c r="J2023" s="400" t="str">
        <f t="shared" si="152"/>
        <v/>
      </c>
    </row>
    <row r="2024" spans="6:10" ht="19.5" customHeight="1" x14ac:dyDescent="0.25">
      <c r="F2024" s="406">
        <f t="shared" si="155"/>
        <v>0</v>
      </c>
      <c r="G2024" s="399" t="str">
        <f t="shared" si="156"/>
        <v/>
      </c>
      <c r="H2024" s="400">
        <f t="shared" si="157"/>
        <v>1956458.97</v>
      </c>
      <c r="I2024" s="401">
        <f t="shared" si="158"/>
        <v>0</v>
      </c>
      <c r="J2024" s="400" t="str">
        <f t="shared" si="152"/>
        <v/>
      </c>
    </row>
    <row r="2025" spans="6:10" ht="19.5" customHeight="1" x14ac:dyDescent="0.25">
      <c r="F2025" s="406">
        <f t="shared" si="155"/>
        <v>0</v>
      </c>
      <c r="G2025" s="399" t="str">
        <f t="shared" si="156"/>
        <v/>
      </c>
      <c r="H2025" s="400">
        <f t="shared" si="157"/>
        <v>1956458.97</v>
      </c>
      <c r="I2025" s="401">
        <f t="shared" si="158"/>
        <v>0</v>
      </c>
      <c r="J2025" s="400" t="str">
        <f t="shared" si="152"/>
        <v/>
      </c>
    </row>
    <row r="2026" spans="6:10" ht="19.5" customHeight="1" x14ac:dyDescent="0.25">
      <c r="F2026" s="406">
        <f t="shared" si="155"/>
        <v>0</v>
      </c>
      <c r="G2026" s="399" t="str">
        <f t="shared" si="156"/>
        <v/>
      </c>
      <c r="H2026" s="400">
        <f t="shared" si="157"/>
        <v>1956458.97</v>
      </c>
      <c r="I2026" s="401">
        <f t="shared" si="158"/>
        <v>0</v>
      </c>
      <c r="J2026" s="400" t="str">
        <f t="shared" si="152"/>
        <v/>
      </c>
    </row>
    <row r="2027" spans="6:10" ht="19.5" customHeight="1" x14ac:dyDescent="0.25">
      <c r="F2027" s="406">
        <f t="shared" si="155"/>
        <v>0</v>
      </c>
      <c r="G2027" s="399" t="str">
        <f t="shared" si="156"/>
        <v/>
      </c>
      <c r="H2027" s="400">
        <f t="shared" si="157"/>
        <v>1956458.97</v>
      </c>
      <c r="I2027" s="401">
        <f t="shared" si="158"/>
        <v>0</v>
      </c>
      <c r="J2027" s="400" t="str">
        <f t="shared" si="152"/>
        <v/>
      </c>
    </row>
    <row r="2028" spans="6:10" ht="19.5" customHeight="1" x14ac:dyDescent="0.25">
      <c r="F2028" s="406">
        <f t="shared" si="155"/>
        <v>0</v>
      </c>
      <c r="G2028" s="399" t="str">
        <f t="shared" si="156"/>
        <v/>
      </c>
      <c r="H2028" s="400">
        <f t="shared" si="157"/>
        <v>1956458.97</v>
      </c>
      <c r="I2028" s="401">
        <f t="shared" si="158"/>
        <v>0</v>
      </c>
      <c r="J2028" s="400" t="str">
        <f t="shared" si="152"/>
        <v/>
      </c>
    </row>
    <row r="2029" spans="6:10" ht="19.5" customHeight="1" x14ac:dyDescent="0.25">
      <c r="F2029" s="406">
        <f t="shared" si="155"/>
        <v>0</v>
      </c>
      <c r="G2029" s="399" t="str">
        <f t="shared" si="156"/>
        <v/>
      </c>
      <c r="H2029" s="400">
        <f t="shared" si="157"/>
        <v>1956458.97</v>
      </c>
      <c r="I2029" s="401">
        <f t="shared" si="158"/>
        <v>0</v>
      </c>
      <c r="J2029" s="400" t="str">
        <f t="shared" si="152"/>
        <v/>
      </c>
    </row>
    <row r="2030" spans="6:10" ht="19.5" customHeight="1" x14ac:dyDescent="0.25">
      <c r="F2030" s="406">
        <f t="shared" si="155"/>
        <v>0</v>
      </c>
      <c r="G2030" s="399" t="str">
        <f t="shared" si="156"/>
        <v/>
      </c>
      <c r="H2030" s="400">
        <f t="shared" si="157"/>
        <v>1956458.97</v>
      </c>
      <c r="I2030" s="401">
        <f t="shared" si="158"/>
        <v>0</v>
      </c>
      <c r="J2030" s="400" t="str">
        <f t="shared" si="152"/>
        <v/>
      </c>
    </row>
    <row r="2031" spans="6:10" ht="19.5" customHeight="1" x14ac:dyDescent="0.25">
      <c r="F2031" s="406">
        <f t="shared" si="155"/>
        <v>0</v>
      </c>
      <c r="G2031" s="399" t="str">
        <f t="shared" si="156"/>
        <v/>
      </c>
      <c r="H2031" s="400">
        <f t="shared" si="157"/>
        <v>1956458.97</v>
      </c>
      <c r="I2031" s="401">
        <f t="shared" si="158"/>
        <v>0</v>
      </c>
      <c r="J2031" s="400" t="str">
        <f t="shared" si="152"/>
        <v/>
      </c>
    </row>
    <row r="2032" spans="6:10" ht="19.5" customHeight="1" x14ac:dyDescent="0.25">
      <c r="F2032" s="406">
        <f t="shared" si="155"/>
        <v>0</v>
      </c>
      <c r="G2032" s="399" t="str">
        <f t="shared" si="156"/>
        <v/>
      </c>
      <c r="H2032" s="400">
        <f t="shared" si="157"/>
        <v>1956458.97</v>
      </c>
      <c r="I2032" s="401">
        <f t="shared" si="158"/>
        <v>0</v>
      </c>
      <c r="J2032" s="400" t="str">
        <f t="shared" si="152"/>
        <v/>
      </c>
    </row>
    <row r="2033" spans="6:10" ht="19.5" customHeight="1" x14ac:dyDescent="0.25">
      <c r="F2033" s="406">
        <f t="shared" si="155"/>
        <v>0</v>
      </c>
      <c r="G2033" s="399" t="str">
        <f t="shared" si="156"/>
        <v/>
      </c>
      <c r="H2033" s="400">
        <f t="shared" si="157"/>
        <v>1956458.97</v>
      </c>
      <c r="I2033" s="401">
        <f t="shared" si="158"/>
        <v>0</v>
      </c>
      <c r="J2033" s="400" t="str">
        <f t="shared" si="152"/>
        <v/>
      </c>
    </row>
    <row r="2034" spans="6:10" ht="19.5" customHeight="1" x14ac:dyDescent="0.25">
      <c r="F2034" s="406">
        <f t="shared" si="155"/>
        <v>0</v>
      </c>
      <c r="G2034" s="399" t="str">
        <f t="shared" si="156"/>
        <v/>
      </c>
      <c r="H2034" s="400">
        <f t="shared" si="157"/>
        <v>1956458.97</v>
      </c>
      <c r="I2034" s="401">
        <f t="shared" si="158"/>
        <v>0</v>
      </c>
      <c r="J2034" s="400" t="str">
        <f t="shared" si="152"/>
        <v/>
      </c>
    </row>
    <row r="2035" spans="6:10" ht="19.5" customHeight="1" x14ac:dyDescent="0.25">
      <c r="F2035" s="406">
        <f t="shared" si="155"/>
        <v>0</v>
      </c>
      <c r="G2035" s="399" t="str">
        <f t="shared" si="156"/>
        <v/>
      </c>
      <c r="H2035" s="400">
        <f t="shared" si="157"/>
        <v>1956458.97</v>
      </c>
      <c r="I2035" s="401">
        <f t="shared" si="158"/>
        <v>0</v>
      </c>
      <c r="J2035" s="400" t="str">
        <f t="shared" si="152"/>
        <v/>
      </c>
    </row>
    <row r="2036" spans="6:10" ht="19.5" customHeight="1" x14ac:dyDescent="0.25">
      <c r="F2036" s="406">
        <f t="shared" si="155"/>
        <v>0</v>
      </c>
      <c r="G2036" s="399" t="str">
        <f t="shared" si="156"/>
        <v/>
      </c>
      <c r="H2036" s="400">
        <f t="shared" si="157"/>
        <v>1956458.97</v>
      </c>
      <c r="I2036" s="401">
        <f t="shared" si="158"/>
        <v>0</v>
      </c>
      <c r="J2036" s="400" t="str">
        <f t="shared" si="152"/>
        <v/>
      </c>
    </row>
    <row r="2037" spans="6:10" ht="19.5" customHeight="1" x14ac:dyDescent="0.25">
      <c r="F2037" s="406">
        <f t="shared" si="155"/>
        <v>0</v>
      </c>
      <c r="G2037" s="399" t="str">
        <f t="shared" si="156"/>
        <v/>
      </c>
      <c r="H2037" s="400">
        <f t="shared" si="157"/>
        <v>1956458.97</v>
      </c>
      <c r="I2037" s="401">
        <f t="shared" si="158"/>
        <v>0</v>
      </c>
      <c r="J2037" s="400" t="str">
        <f t="shared" si="152"/>
        <v/>
      </c>
    </row>
    <row r="2038" spans="6:10" ht="19.5" customHeight="1" x14ac:dyDescent="0.25">
      <c r="F2038" s="406">
        <f t="shared" si="155"/>
        <v>0</v>
      </c>
      <c r="G2038" s="399" t="str">
        <f t="shared" si="156"/>
        <v/>
      </c>
      <c r="H2038" s="400">
        <f t="shared" si="157"/>
        <v>1956458.97</v>
      </c>
      <c r="I2038" s="401">
        <f t="shared" si="158"/>
        <v>0</v>
      </c>
      <c r="J2038" s="400" t="str">
        <f t="shared" si="152"/>
        <v/>
      </c>
    </row>
    <row r="2039" spans="6:10" ht="19.5" customHeight="1" x14ac:dyDescent="0.25">
      <c r="F2039" s="406">
        <f t="shared" si="155"/>
        <v>0</v>
      </c>
      <c r="G2039" s="399" t="str">
        <f t="shared" si="156"/>
        <v/>
      </c>
      <c r="H2039" s="400">
        <f t="shared" si="157"/>
        <v>1956458.97</v>
      </c>
      <c r="I2039" s="401">
        <f t="shared" si="158"/>
        <v>0</v>
      </c>
      <c r="J2039" s="400" t="str">
        <f t="shared" si="152"/>
        <v/>
      </c>
    </row>
    <row r="2040" spans="6:10" ht="19.5" customHeight="1" x14ac:dyDescent="0.25">
      <c r="F2040" s="406">
        <f t="shared" si="155"/>
        <v>0</v>
      </c>
      <c r="G2040" s="399" t="str">
        <f t="shared" si="156"/>
        <v/>
      </c>
      <c r="H2040" s="400">
        <f t="shared" si="157"/>
        <v>1956458.97</v>
      </c>
      <c r="I2040" s="401">
        <f t="shared" si="158"/>
        <v>0</v>
      </c>
      <c r="J2040" s="400" t="str">
        <f t="shared" si="152"/>
        <v/>
      </c>
    </row>
    <row r="2041" spans="6:10" ht="19.5" customHeight="1" x14ac:dyDescent="0.25">
      <c r="F2041" s="406">
        <f t="shared" si="155"/>
        <v>0</v>
      </c>
      <c r="G2041" s="399" t="str">
        <f t="shared" si="156"/>
        <v/>
      </c>
      <c r="H2041" s="400">
        <f t="shared" si="157"/>
        <v>1956458.97</v>
      </c>
      <c r="I2041" s="401">
        <f t="shared" si="158"/>
        <v>0</v>
      </c>
      <c r="J2041" s="400" t="str">
        <f t="shared" si="152"/>
        <v/>
      </c>
    </row>
    <row r="2042" spans="6:10" ht="19.5" customHeight="1" x14ac:dyDescent="0.25">
      <c r="F2042" s="406">
        <f t="shared" si="155"/>
        <v>0</v>
      </c>
      <c r="G2042" s="399" t="str">
        <f t="shared" si="156"/>
        <v/>
      </c>
      <c r="H2042" s="400">
        <f t="shared" si="157"/>
        <v>1956458.97</v>
      </c>
      <c r="I2042" s="401">
        <f t="shared" si="158"/>
        <v>0</v>
      </c>
      <c r="J2042" s="400" t="str">
        <f t="shared" si="152"/>
        <v/>
      </c>
    </row>
    <row r="2043" spans="6:10" ht="19.5" customHeight="1" x14ac:dyDescent="0.25">
      <c r="F2043" s="406">
        <f t="shared" si="155"/>
        <v>0</v>
      </c>
      <c r="G2043" s="399" t="str">
        <f t="shared" si="156"/>
        <v/>
      </c>
      <c r="H2043" s="400">
        <f t="shared" si="157"/>
        <v>1956458.97</v>
      </c>
      <c r="I2043" s="401">
        <f t="shared" si="158"/>
        <v>0</v>
      </c>
      <c r="J2043" s="400" t="str">
        <f t="shared" si="152"/>
        <v/>
      </c>
    </row>
    <row r="2044" spans="6:10" ht="19.5" customHeight="1" x14ac:dyDescent="0.25">
      <c r="F2044" s="406">
        <f t="shared" si="155"/>
        <v>0</v>
      </c>
      <c r="G2044" s="399" t="str">
        <f t="shared" si="156"/>
        <v/>
      </c>
      <c r="H2044" s="400">
        <f t="shared" si="157"/>
        <v>1956458.97</v>
      </c>
      <c r="I2044" s="401">
        <f t="shared" si="158"/>
        <v>0</v>
      </c>
      <c r="J2044" s="400" t="str">
        <f t="shared" si="152"/>
        <v/>
      </c>
    </row>
    <row r="2045" spans="6:10" ht="19.5" customHeight="1" x14ac:dyDescent="0.25">
      <c r="F2045" s="406">
        <f t="shared" si="155"/>
        <v>0</v>
      </c>
      <c r="G2045" s="399" t="str">
        <f t="shared" si="156"/>
        <v/>
      </c>
      <c r="H2045" s="400">
        <f t="shared" si="157"/>
        <v>1956458.97</v>
      </c>
      <c r="I2045" s="401">
        <f t="shared" si="158"/>
        <v>0</v>
      </c>
      <c r="J2045" s="400" t="str">
        <f t="shared" si="152"/>
        <v/>
      </c>
    </row>
    <row r="2046" spans="6:10" ht="19.5" customHeight="1" x14ac:dyDescent="0.25">
      <c r="F2046" s="406">
        <f t="shared" si="155"/>
        <v>0</v>
      </c>
      <c r="G2046" s="399" t="str">
        <f t="shared" si="156"/>
        <v/>
      </c>
      <c r="H2046" s="400">
        <f t="shared" si="157"/>
        <v>1956458.97</v>
      </c>
      <c r="I2046" s="401">
        <f t="shared" si="158"/>
        <v>0</v>
      </c>
      <c r="J2046" s="400" t="str">
        <f t="shared" si="152"/>
        <v/>
      </c>
    </row>
    <row r="2047" spans="6:10" ht="19.5" customHeight="1" x14ac:dyDescent="0.25">
      <c r="F2047" s="406">
        <f t="shared" si="155"/>
        <v>0</v>
      </c>
      <c r="G2047" s="399" t="str">
        <f t="shared" si="156"/>
        <v/>
      </c>
      <c r="H2047" s="400">
        <f t="shared" si="157"/>
        <v>1956458.97</v>
      </c>
      <c r="I2047" s="401">
        <f t="shared" si="158"/>
        <v>0</v>
      </c>
      <c r="J2047" s="400" t="str">
        <f t="shared" si="152"/>
        <v/>
      </c>
    </row>
    <row r="2048" spans="6:10" ht="19.5" customHeight="1" x14ac:dyDescent="0.25">
      <c r="F2048" s="406">
        <f t="shared" si="155"/>
        <v>0</v>
      </c>
      <c r="G2048" s="399" t="str">
        <f t="shared" si="156"/>
        <v/>
      </c>
      <c r="H2048" s="400">
        <f t="shared" si="157"/>
        <v>1956458.97</v>
      </c>
      <c r="I2048" s="401">
        <f t="shared" si="158"/>
        <v>0</v>
      </c>
      <c r="J2048" s="400" t="str">
        <f t="shared" si="152"/>
        <v/>
      </c>
    </row>
    <row r="2049" spans="6:10" ht="19.5" customHeight="1" x14ac:dyDescent="0.25">
      <c r="F2049" s="406">
        <f t="shared" si="155"/>
        <v>0</v>
      </c>
      <c r="G2049" s="399" t="str">
        <f t="shared" si="156"/>
        <v/>
      </c>
      <c r="H2049" s="400">
        <f t="shared" si="157"/>
        <v>1956458.97</v>
      </c>
      <c r="I2049" s="401">
        <f t="shared" si="158"/>
        <v>0</v>
      </c>
      <c r="J2049" s="400" t="str">
        <f t="shared" si="152"/>
        <v/>
      </c>
    </row>
    <row r="2050" spans="6:10" ht="19.5" customHeight="1" x14ac:dyDescent="0.25">
      <c r="F2050" s="406">
        <f t="shared" si="155"/>
        <v>0</v>
      </c>
      <c r="G2050" s="399" t="str">
        <f t="shared" si="156"/>
        <v/>
      </c>
      <c r="H2050" s="400">
        <f t="shared" si="157"/>
        <v>1956458.97</v>
      </c>
      <c r="I2050" s="401">
        <f t="shared" si="158"/>
        <v>0</v>
      </c>
      <c r="J2050" s="400" t="str">
        <f t="shared" si="152"/>
        <v/>
      </c>
    </row>
    <row r="2051" spans="6:10" ht="19.5" customHeight="1" x14ac:dyDescent="0.25">
      <c r="F2051" s="406">
        <f t="shared" si="155"/>
        <v>0</v>
      </c>
      <c r="G2051" s="399" t="str">
        <f t="shared" si="156"/>
        <v/>
      </c>
      <c r="H2051" s="400">
        <f t="shared" si="157"/>
        <v>1956458.97</v>
      </c>
      <c r="I2051" s="401">
        <f t="shared" si="158"/>
        <v>0</v>
      </c>
      <c r="J2051" s="400" t="str">
        <f t="shared" si="152"/>
        <v/>
      </c>
    </row>
    <row r="2052" spans="6:10" ht="19.5" customHeight="1" x14ac:dyDescent="0.25">
      <c r="F2052" s="406">
        <f t="shared" si="155"/>
        <v>0</v>
      </c>
      <c r="G2052" s="399" t="str">
        <f t="shared" si="156"/>
        <v/>
      </c>
      <c r="H2052" s="400">
        <f t="shared" si="157"/>
        <v>1956458.97</v>
      </c>
      <c r="I2052" s="401">
        <f t="shared" si="158"/>
        <v>0</v>
      </c>
      <c r="J2052" s="400" t="str">
        <f t="shared" si="152"/>
        <v/>
      </c>
    </row>
    <row r="2053" spans="6:10" ht="19.5" customHeight="1" x14ac:dyDescent="0.25">
      <c r="F2053" s="406">
        <f t="shared" si="155"/>
        <v>0</v>
      </c>
      <c r="G2053" s="399" t="str">
        <f t="shared" si="156"/>
        <v/>
      </c>
      <c r="H2053" s="400">
        <f t="shared" si="157"/>
        <v>1956458.97</v>
      </c>
      <c r="I2053" s="401">
        <f t="shared" si="158"/>
        <v>0</v>
      </c>
      <c r="J2053" s="400" t="str">
        <f t="shared" si="152"/>
        <v/>
      </c>
    </row>
    <row r="2054" spans="6:10" ht="19.5" customHeight="1" x14ac:dyDescent="0.25">
      <c r="F2054" s="406">
        <f t="shared" si="155"/>
        <v>0</v>
      </c>
      <c r="G2054" s="399" t="str">
        <f t="shared" si="156"/>
        <v/>
      </c>
      <c r="H2054" s="400">
        <f t="shared" si="157"/>
        <v>1956458.97</v>
      </c>
      <c r="I2054" s="401">
        <f t="shared" si="158"/>
        <v>0</v>
      </c>
      <c r="J2054" s="400" t="str">
        <f t="shared" si="152"/>
        <v/>
      </c>
    </row>
    <row r="2055" spans="6:10" ht="19.5" customHeight="1" x14ac:dyDescent="0.25">
      <c r="F2055" s="406">
        <f t="shared" si="155"/>
        <v>0</v>
      </c>
      <c r="G2055" s="399" t="str">
        <f t="shared" si="156"/>
        <v/>
      </c>
      <c r="H2055" s="400">
        <f t="shared" si="157"/>
        <v>1956458.97</v>
      </c>
      <c r="I2055" s="401">
        <f t="shared" si="158"/>
        <v>0</v>
      </c>
      <c r="J2055" s="400" t="str">
        <f t="shared" si="152"/>
        <v/>
      </c>
    </row>
    <row r="2056" spans="6:10" ht="19.5" customHeight="1" x14ac:dyDescent="0.25">
      <c r="F2056" s="406">
        <f t="shared" si="155"/>
        <v>0</v>
      </c>
      <c r="G2056" s="399" t="str">
        <f t="shared" si="156"/>
        <v/>
      </c>
      <c r="H2056" s="400">
        <f t="shared" si="157"/>
        <v>1956458.97</v>
      </c>
      <c r="I2056" s="401">
        <f t="shared" si="158"/>
        <v>0</v>
      </c>
      <c r="J2056" s="400" t="str">
        <f t="shared" si="152"/>
        <v/>
      </c>
    </row>
    <row r="2057" spans="6:10" ht="19.5" customHeight="1" x14ac:dyDescent="0.25">
      <c r="F2057" s="406">
        <f t="shared" si="155"/>
        <v>0</v>
      </c>
      <c r="G2057" s="399" t="str">
        <f t="shared" si="156"/>
        <v/>
      </c>
      <c r="H2057" s="400">
        <f t="shared" si="157"/>
        <v>1956458.97</v>
      </c>
      <c r="I2057" s="401">
        <f t="shared" si="158"/>
        <v>0</v>
      </c>
      <c r="J2057" s="400" t="str">
        <f t="shared" si="152"/>
        <v/>
      </c>
    </row>
    <row r="2058" spans="6:10" ht="19.5" customHeight="1" x14ac:dyDescent="0.25">
      <c r="F2058" s="406">
        <f t="shared" si="155"/>
        <v>0</v>
      </c>
      <c r="G2058" s="399" t="str">
        <f t="shared" si="156"/>
        <v/>
      </c>
      <c r="H2058" s="400">
        <f t="shared" si="157"/>
        <v>1956458.97</v>
      </c>
      <c r="I2058" s="401">
        <f t="shared" si="158"/>
        <v>0</v>
      </c>
      <c r="J2058" s="400" t="str">
        <f t="shared" ref="J2058:J2121" si="159">IF(I2058=0,"",E2058)</f>
        <v/>
      </c>
    </row>
    <row r="2059" spans="6:10" ht="19.5" customHeight="1" x14ac:dyDescent="0.25">
      <c r="F2059" s="406">
        <f t="shared" si="155"/>
        <v>0</v>
      </c>
      <c r="G2059" s="399" t="str">
        <f t="shared" si="156"/>
        <v/>
      </c>
      <c r="H2059" s="400">
        <f t="shared" si="157"/>
        <v>1956458.97</v>
      </c>
      <c r="I2059" s="401">
        <f t="shared" si="158"/>
        <v>0</v>
      </c>
      <c r="J2059" s="400" t="str">
        <f t="shared" si="159"/>
        <v/>
      </c>
    </row>
    <row r="2060" spans="6:10" ht="19.5" customHeight="1" x14ac:dyDescent="0.25">
      <c r="F2060" s="406">
        <f t="shared" si="155"/>
        <v>0</v>
      </c>
      <c r="G2060" s="399" t="str">
        <f t="shared" si="156"/>
        <v/>
      </c>
      <c r="H2060" s="400">
        <f t="shared" si="157"/>
        <v>1956458.97</v>
      </c>
      <c r="I2060" s="401">
        <f t="shared" si="158"/>
        <v>0</v>
      </c>
      <c r="J2060" s="400" t="str">
        <f t="shared" si="159"/>
        <v/>
      </c>
    </row>
    <row r="2061" spans="6:10" ht="19.5" customHeight="1" x14ac:dyDescent="0.25">
      <c r="F2061" s="406">
        <f t="shared" si="155"/>
        <v>0</v>
      </c>
      <c r="G2061" s="399" t="str">
        <f t="shared" si="156"/>
        <v/>
      </c>
      <c r="H2061" s="400">
        <f t="shared" si="157"/>
        <v>1956458.97</v>
      </c>
      <c r="I2061" s="401">
        <f t="shared" si="158"/>
        <v>0</v>
      </c>
      <c r="J2061" s="400" t="str">
        <f t="shared" si="159"/>
        <v/>
      </c>
    </row>
    <row r="2062" spans="6:10" ht="19.5" customHeight="1" x14ac:dyDescent="0.25">
      <c r="F2062" s="406">
        <f t="shared" si="155"/>
        <v>0</v>
      </c>
      <c r="G2062" s="399" t="str">
        <f t="shared" si="156"/>
        <v/>
      </c>
      <c r="H2062" s="400">
        <f t="shared" si="157"/>
        <v>1956458.97</v>
      </c>
      <c r="I2062" s="401">
        <f t="shared" si="158"/>
        <v>0</v>
      </c>
      <c r="J2062" s="400" t="str">
        <f t="shared" si="159"/>
        <v/>
      </c>
    </row>
    <row r="2063" spans="6:10" ht="19.5" customHeight="1" x14ac:dyDescent="0.25">
      <c r="F2063" s="406">
        <f t="shared" si="155"/>
        <v>0</v>
      </c>
      <c r="G2063" s="399" t="str">
        <f t="shared" si="156"/>
        <v/>
      </c>
      <c r="H2063" s="400">
        <f t="shared" si="157"/>
        <v>1956458.97</v>
      </c>
      <c r="I2063" s="401">
        <f t="shared" si="158"/>
        <v>0</v>
      </c>
      <c r="J2063" s="400" t="str">
        <f t="shared" si="159"/>
        <v/>
      </c>
    </row>
    <row r="2064" spans="6:10" ht="19.5" customHeight="1" x14ac:dyDescent="0.25">
      <c r="F2064" s="406">
        <f t="shared" si="155"/>
        <v>0</v>
      </c>
      <c r="G2064" s="399" t="str">
        <f t="shared" si="156"/>
        <v/>
      </c>
      <c r="H2064" s="400">
        <f t="shared" si="157"/>
        <v>1956458.97</v>
      </c>
      <c r="I2064" s="401">
        <f t="shared" si="158"/>
        <v>0</v>
      </c>
      <c r="J2064" s="400" t="str">
        <f t="shared" si="159"/>
        <v/>
      </c>
    </row>
    <row r="2065" spans="6:10" ht="19.5" customHeight="1" x14ac:dyDescent="0.25">
      <c r="F2065" s="406">
        <f t="shared" si="155"/>
        <v>0</v>
      </c>
      <c r="G2065" s="399" t="str">
        <f t="shared" si="156"/>
        <v/>
      </c>
      <c r="H2065" s="400">
        <f t="shared" si="157"/>
        <v>1956458.97</v>
      </c>
      <c r="I2065" s="401">
        <f t="shared" si="158"/>
        <v>0</v>
      </c>
      <c r="J2065" s="400" t="str">
        <f t="shared" si="159"/>
        <v/>
      </c>
    </row>
    <row r="2066" spans="6:10" ht="19.5" customHeight="1" x14ac:dyDescent="0.25">
      <c r="F2066" s="406">
        <f t="shared" si="155"/>
        <v>0</v>
      </c>
      <c r="G2066" s="399" t="str">
        <f t="shared" si="156"/>
        <v/>
      </c>
      <c r="H2066" s="400">
        <f t="shared" si="157"/>
        <v>1956458.97</v>
      </c>
      <c r="I2066" s="401">
        <f t="shared" si="158"/>
        <v>0</v>
      </c>
      <c r="J2066" s="400" t="str">
        <f t="shared" si="159"/>
        <v/>
      </c>
    </row>
    <row r="2067" spans="6:10" ht="19.5" customHeight="1" x14ac:dyDescent="0.25">
      <c r="F2067" s="406">
        <f t="shared" si="155"/>
        <v>0</v>
      </c>
      <c r="G2067" s="399" t="str">
        <f t="shared" si="156"/>
        <v/>
      </c>
      <c r="H2067" s="400">
        <f t="shared" si="157"/>
        <v>1956458.97</v>
      </c>
      <c r="I2067" s="401">
        <f t="shared" si="158"/>
        <v>0</v>
      </c>
      <c r="J2067" s="400" t="str">
        <f t="shared" si="159"/>
        <v/>
      </c>
    </row>
    <row r="2068" spans="6:10" ht="19.5" customHeight="1" x14ac:dyDescent="0.25">
      <c r="F2068" s="406">
        <f t="shared" si="155"/>
        <v>0</v>
      </c>
      <c r="G2068" s="399" t="str">
        <f t="shared" si="156"/>
        <v/>
      </c>
      <c r="H2068" s="400">
        <f t="shared" si="157"/>
        <v>1956458.97</v>
      </c>
      <c r="I2068" s="401">
        <f t="shared" si="158"/>
        <v>0</v>
      </c>
      <c r="J2068" s="400" t="str">
        <f t="shared" si="159"/>
        <v/>
      </c>
    </row>
    <row r="2069" spans="6:10" ht="19.5" customHeight="1" x14ac:dyDescent="0.25">
      <c r="F2069" s="406">
        <f t="shared" si="155"/>
        <v>0</v>
      </c>
      <c r="G2069" s="399" t="str">
        <f t="shared" si="156"/>
        <v/>
      </c>
      <c r="H2069" s="400">
        <f t="shared" si="157"/>
        <v>1956458.97</v>
      </c>
      <c r="I2069" s="401">
        <f t="shared" si="158"/>
        <v>0</v>
      </c>
      <c r="J2069" s="400" t="str">
        <f t="shared" si="159"/>
        <v/>
      </c>
    </row>
    <row r="2070" spans="6:10" ht="19.5" customHeight="1" x14ac:dyDescent="0.25">
      <c r="F2070" s="406">
        <f t="shared" si="155"/>
        <v>0</v>
      </c>
      <c r="G2070" s="399" t="str">
        <f t="shared" si="156"/>
        <v/>
      </c>
      <c r="H2070" s="400">
        <f t="shared" si="157"/>
        <v>1956458.97</v>
      </c>
      <c r="I2070" s="401">
        <f t="shared" si="158"/>
        <v>0</v>
      </c>
      <c r="J2070" s="400" t="str">
        <f t="shared" si="159"/>
        <v/>
      </c>
    </row>
    <row r="2071" spans="6:10" ht="19.5" customHeight="1" x14ac:dyDescent="0.25">
      <c r="F2071" s="406">
        <f t="shared" si="155"/>
        <v>0</v>
      </c>
      <c r="G2071" s="399" t="str">
        <f t="shared" si="156"/>
        <v/>
      </c>
      <c r="H2071" s="400">
        <f t="shared" si="157"/>
        <v>1956458.97</v>
      </c>
      <c r="I2071" s="401">
        <f t="shared" si="158"/>
        <v>0</v>
      </c>
      <c r="J2071" s="400" t="str">
        <f t="shared" si="159"/>
        <v/>
      </c>
    </row>
    <row r="2072" spans="6:10" ht="19.5" customHeight="1" x14ac:dyDescent="0.25">
      <c r="F2072" s="406">
        <f t="shared" si="155"/>
        <v>0</v>
      </c>
      <c r="G2072" s="399" t="str">
        <f t="shared" si="156"/>
        <v/>
      </c>
      <c r="H2072" s="400">
        <f t="shared" si="157"/>
        <v>1956458.97</v>
      </c>
      <c r="I2072" s="401">
        <f t="shared" si="158"/>
        <v>0</v>
      </c>
      <c r="J2072" s="400" t="str">
        <f t="shared" si="159"/>
        <v/>
      </c>
    </row>
    <row r="2073" spans="6:10" ht="19.5" customHeight="1" x14ac:dyDescent="0.25">
      <c r="F2073" s="406">
        <f t="shared" si="155"/>
        <v>0</v>
      </c>
      <c r="G2073" s="399" t="str">
        <f t="shared" si="156"/>
        <v/>
      </c>
      <c r="H2073" s="400">
        <f t="shared" si="157"/>
        <v>1956458.97</v>
      </c>
      <c r="I2073" s="401">
        <f t="shared" si="158"/>
        <v>0</v>
      </c>
      <c r="J2073" s="400" t="str">
        <f t="shared" si="159"/>
        <v/>
      </c>
    </row>
    <row r="2074" spans="6:10" ht="19.5" customHeight="1" x14ac:dyDescent="0.25">
      <c r="F2074" s="406">
        <f t="shared" si="155"/>
        <v>0</v>
      </c>
      <c r="G2074" s="399" t="str">
        <f t="shared" si="156"/>
        <v/>
      </c>
      <c r="H2074" s="400">
        <f t="shared" si="157"/>
        <v>1956458.97</v>
      </c>
      <c r="I2074" s="401">
        <f t="shared" si="158"/>
        <v>0</v>
      </c>
      <c r="J2074" s="400" t="str">
        <f t="shared" si="159"/>
        <v/>
      </c>
    </row>
    <row r="2075" spans="6:10" ht="19.5" customHeight="1" x14ac:dyDescent="0.25">
      <c r="F2075" s="406">
        <f t="shared" si="155"/>
        <v>0</v>
      </c>
      <c r="G2075" s="399" t="str">
        <f t="shared" si="156"/>
        <v/>
      </c>
      <c r="H2075" s="400">
        <f t="shared" si="157"/>
        <v>1956458.97</v>
      </c>
      <c r="I2075" s="401">
        <f t="shared" si="158"/>
        <v>0</v>
      </c>
      <c r="J2075" s="400" t="str">
        <f t="shared" si="159"/>
        <v/>
      </c>
    </row>
    <row r="2076" spans="6:10" ht="19.5" customHeight="1" x14ac:dyDescent="0.25">
      <c r="F2076" s="406">
        <f t="shared" si="155"/>
        <v>0</v>
      </c>
      <c r="G2076" s="399" t="str">
        <f t="shared" si="156"/>
        <v/>
      </c>
      <c r="H2076" s="400">
        <f t="shared" si="157"/>
        <v>1956458.97</v>
      </c>
      <c r="I2076" s="401">
        <f t="shared" si="158"/>
        <v>0</v>
      </c>
      <c r="J2076" s="400" t="str">
        <f t="shared" si="159"/>
        <v/>
      </c>
    </row>
    <row r="2077" spans="6:10" ht="19.5" customHeight="1" x14ac:dyDescent="0.25">
      <c r="F2077" s="406">
        <f t="shared" si="155"/>
        <v>0</v>
      </c>
      <c r="G2077" s="399" t="str">
        <f t="shared" si="156"/>
        <v/>
      </c>
      <c r="H2077" s="400">
        <f t="shared" si="157"/>
        <v>1956458.97</v>
      </c>
      <c r="I2077" s="401">
        <f t="shared" si="158"/>
        <v>0</v>
      </c>
      <c r="J2077" s="400" t="str">
        <f t="shared" si="159"/>
        <v/>
      </c>
    </row>
    <row r="2078" spans="6:10" ht="19.5" customHeight="1" x14ac:dyDescent="0.25">
      <c r="F2078" s="406">
        <f t="shared" si="155"/>
        <v>0</v>
      </c>
      <c r="G2078" s="399" t="str">
        <f t="shared" si="156"/>
        <v/>
      </c>
      <c r="H2078" s="400">
        <f t="shared" si="157"/>
        <v>1956458.97</v>
      </c>
      <c r="I2078" s="401">
        <f t="shared" si="158"/>
        <v>0</v>
      </c>
      <c r="J2078" s="400" t="str">
        <f t="shared" si="159"/>
        <v/>
      </c>
    </row>
    <row r="2079" spans="6:10" ht="19.5" customHeight="1" x14ac:dyDescent="0.25">
      <c r="F2079" s="406">
        <f t="shared" si="155"/>
        <v>0</v>
      </c>
      <c r="G2079" s="399" t="str">
        <f t="shared" si="156"/>
        <v/>
      </c>
      <c r="H2079" s="400">
        <f t="shared" si="157"/>
        <v>1956458.97</v>
      </c>
      <c r="I2079" s="401">
        <f t="shared" si="158"/>
        <v>0</v>
      </c>
      <c r="J2079" s="400" t="str">
        <f t="shared" si="159"/>
        <v/>
      </c>
    </row>
    <row r="2080" spans="6:10" ht="19.5" customHeight="1" x14ac:dyDescent="0.25">
      <c r="F2080" s="406">
        <f t="shared" si="155"/>
        <v>0</v>
      </c>
      <c r="G2080" s="399" t="str">
        <f t="shared" si="156"/>
        <v/>
      </c>
      <c r="H2080" s="400">
        <f t="shared" si="157"/>
        <v>1956458.97</v>
      </c>
      <c r="I2080" s="401">
        <f t="shared" si="158"/>
        <v>0</v>
      </c>
      <c r="J2080" s="400" t="str">
        <f t="shared" si="159"/>
        <v/>
      </c>
    </row>
    <row r="2081" spans="6:10" ht="19.5" customHeight="1" x14ac:dyDescent="0.25">
      <c r="F2081" s="406">
        <f t="shared" si="155"/>
        <v>0</v>
      </c>
      <c r="G2081" s="399" t="str">
        <f t="shared" si="156"/>
        <v/>
      </c>
      <c r="H2081" s="400">
        <f t="shared" si="157"/>
        <v>1956458.97</v>
      </c>
      <c r="I2081" s="401">
        <f t="shared" si="158"/>
        <v>0</v>
      </c>
      <c r="J2081" s="400" t="str">
        <f t="shared" si="159"/>
        <v/>
      </c>
    </row>
    <row r="2082" spans="6:10" ht="19.5" customHeight="1" x14ac:dyDescent="0.25">
      <c r="F2082" s="406">
        <f t="shared" ref="F2082:F2145" si="160">IF(E2082&gt;$C$4*1000,"Выборка",0)</f>
        <v>0</v>
      </c>
      <c r="G2082" s="399" t="str">
        <f t="shared" ref="G2082:G2145" si="161">IF(F2082=0,"",E2082)</f>
        <v/>
      </c>
      <c r="H2082" s="400">
        <f t="shared" ref="H2082:H2145" si="162">IF(F2082=0,IF((I2081=0)*AND(F2081=0),H2081+E2082,IF((F2081&lt;&gt;0)*AND((H2081&lt;=$E$17)),H2081+E2082,E2082)),H2081)</f>
        <v>1956458.97</v>
      </c>
      <c r="I2082" s="401">
        <f t="shared" ref="I2082:I2145" si="163">IF((H2082&gt;$E$17)*AND(F2082=0),"Выборка",0)</f>
        <v>0</v>
      </c>
      <c r="J2082" s="400" t="str">
        <f t="shared" si="159"/>
        <v/>
      </c>
    </row>
    <row r="2083" spans="6:10" ht="19.5" customHeight="1" x14ac:dyDescent="0.25">
      <c r="F2083" s="406">
        <f t="shared" si="160"/>
        <v>0</v>
      </c>
      <c r="G2083" s="399" t="str">
        <f t="shared" si="161"/>
        <v/>
      </c>
      <c r="H2083" s="400">
        <f t="shared" si="162"/>
        <v>1956458.97</v>
      </c>
      <c r="I2083" s="401">
        <f t="shared" si="163"/>
        <v>0</v>
      </c>
      <c r="J2083" s="400" t="str">
        <f t="shared" si="159"/>
        <v/>
      </c>
    </row>
    <row r="2084" spans="6:10" ht="19.5" customHeight="1" x14ac:dyDescent="0.25">
      <c r="F2084" s="406">
        <f t="shared" si="160"/>
        <v>0</v>
      </c>
      <c r="G2084" s="399" t="str">
        <f t="shared" si="161"/>
        <v/>
      </c>
      <c r="H2084" s="400">
        <f t="shared" si="162"/>
        <v>1956458.97</v>
      </c>
      <c r="I2084" s="401">
        <f t="shared" si="163"/>
        <v>0</v>
      </c>
      <c r="J2084" s="400" t="str">
        <f t="shared" si="159"/>
        <v/>
      </c>
    </row>
    <row r="2085" spans="6:10" ht="19.5" customHeight="1" x14ac:dyDescent="0.25">
      <c r="F2085" s="406">
        <f t="shared" si="160"/>
        <v>0</v>
      </c>
      <c r="G2085" s="399" t="str">
        <f t="shared" si="161"/>
        <v/>
      </c>
      <c r="H2085" s="400">
        <f t="shared" si="162"/>
        <v>1956458.97</v>
      </c>
      <c r="I2085" s="401">
        <f t="shared" si="163"/>
        <v>0</v>
      </c>
      <c r="J2085" s="400" t="str">
        <f t="shared" si="159"/>
        <v/>
      </c>
    </row>
    <row r="2086" spans="6:10" ht="19.5" customHeight="1" x14ac:dyDescent="0.25">
      <c r="F2086" s="406">
        <f t="shared" si="160"/>
        <v>0</v>
      </c>
      <c r="G2086" s="399" t="str">
        <f t="shared" si="161"/>
        <v/>
      </c>
      <c r="H2086" s="400">
        <f t="shared" si="162"/>
        <v>1956458.97</v>
      </c>
      <c r="I2086" s="401">
        <f t="shared" si="163"/>
        <v>0</v>
      </c>
      <c r="J2086" s="400" t="str">
        <f t="shared" si="159"/>
        <v/>
      </c>
    </row>
    <row r="2087" spans="6:10" ht="19.5" customHeight="1" x14ac:dyDescent="0.25">
      <c r="F2087" s="406">
        <f t="shared" si="160"/>
        <v>0</v>
      </c>
      <c r="G2087" s="399" t="str">
        <f t="shared" si="161"/>
        <v/>
      </c>
      <c r="H2087" s="400">
        <f t="shared" si="162"/>
        <v>1956458.97</v>
      </c>
      <c r="I2087" s="401">
        <f t="shared" si="163"/>
        <v>0</v>
      </c>
      <c r="J2087" s="400" t="str">
        <f t="shared" si="159"/>
        <v/>
      </c>
    </row>
    <row r="2088" spans="6:10" ht="19.5" customHeight="1" x14ac:dyDescent="0.25">
      <c r="F2088" s="406">
        <f t="shared" si="160"/>
        <v>0</v>
      </c>
      <c r="G2088" s="399" t="str">
        <f t="shared" si="161"/>
        <v/>
      </c>
      <c r="H2088" s="400">
        <f t="shared" si="162"/>
        <v>1956458.97</v>
      </c>
      <c r="I2088" s="401">
        <f t="shared" si="163"/>
        <v>0</v>
      </c>
      <c r="J2088" s="400" t="str">
        <f t="shared" si="159"/>
        <v/>
      </c>
    </row>
    <row r="2089" spans="6:10" ht="19.5" customHeight="1" x14ac:dyDescent="0.25">
      <c r="F2089" s="406">
        <f t="shared" si="160"/>
        <v>0</v>
      </c>
      <c r="G2089" s="399" t="str">
        <f t="shared" si="161"/>
        <v/>
      </c>
      <c r="H2089" s="400">
        <f t="shared" si="162"/>
        <v>1956458.97</v>
      </c>
      <c r="I2089" s="401">
        <f t="shared" si="163"/>
        <v>0</v>
      </c>
      <c r="J2089" s="400" t="str">
        <f t="shared" si="159"/>
        <v/>
      </c>
    </row>
    <row r="2090" spans="6:10" ht="19.5" customHeight="1" x14ac:dyDescent="0.25">
      <c r="F2090" s="406">
        <f t="shared" si="160"/>
        <v>0</v>
      </c>
      <c r="G2090" s="399" t="str">
        <f t="shared" si="161"/>
        <v/>
      </c>
      <c r="H2090" s="400">
        <f t="shared" si="162"/>
        <v>1956458.97</v>
      </c>
      <c r="I2090" s="401">
        <f t="shared" si="163"/>
        <v>0</v>
      </c>
      <c r="J2090" s="400" t="str">
        <f t="shared" si="159"/>
        <v/>
      </c>
    </row>
    <row r="2091" spans="6:10" ht="19.5" customHeight="1" x14ac:dyDescent="0.25">
      <c r="F2091" s="406">
        <f t="shared" si="160"/>
        <v>0</v>
      </c>
      <c r="G2091" s="399" t="str">
        <f t="shared" si="161"/>
        <v/>
      </c>
      <c r="H2091" s="400">
        <f t="shared" si="162"/>
        <v>1956458.97</v>
      </c>
      <c r="I2091" s="401">
        <f t="shared" si="163"/>
        <v>0</v>
      </c>
      <c r="J2091" s="400" t="str">
        <f t="shared" si="159"/>
        <v/>
      </c>
    </row>
    <row r="2092" spans="6:10" ht="19.5" customHeight="1" x14ac:dyDescent="0.25">
      <c r="F2092" s="406">
        <f t="shared" si="160"/>
        <v>0</v>
      </c>
      <c r="G2092" s="399" t="str">
        <f t="shared" si="161"/>
        <v/>
      </c>
      <c r="H2092" s="400">
        <f t="shared" si="162"/>
        <v>1956458.97</v>
      </c>
      <c r="I2092" s="401">
        <f t="shared" si="163"/>
        <v>0</v>
      </c>
      <c r="J2092" s="400" t="str">
        <f t="shared" si="159"/>
        <v/>
      </c>
    </row>
    <row r="2093" spans="6:10" ht="19.5" customHeight="1" x14ac:dyDescent="0.25">
      <c r="F2093" s="406">
        <f t="shared" si="160"/>
        <v>0</v>
      </c>
      <c r="G2093" s="399" t="str">
        <f t="shared" si="161"/>
        <v/>
      </c>
      <c r="H2093" s="400">
        <f t="shared" si="162"/>
        <v>1956458.97</v>
      </c>
      <c r="I2093" s="401">
        <f t="shared" si="163"/>
        <v>0</v>
      </c>
      <c r="J2093" s="400" t="str">
        <f t="shared" si="159"/>
        <v/>
      </c>
    </row>
    <row r="2094" spans="6:10" ht="19.5" customHeight="1" x14ac:dyDescent="0.25">
      <c r="F2094" s="406">
        <f t="shared" si="160"/>
        <v>0</v>
      </c>
      <c r="G2094" s="399" t="str">
        <f t="shared" si="161"/>
        <v/>
      </c>
      <c r="H2094" s="400">
        <f t="shared" si="162"/>
        <v>1956458.97</v>
      </c>
      <c r="I2094" s="401">
        <f t="shared" si="163"/>
        <v>0</v>
      </c>
      <c r="J2094" s="400" t="str">
        <f t="shared" si="159"/>
        <v/>
      </c>
    </row>
    <row r="2095" spans="6:10" ht="19.5" customHeight="1" x14ac:dyDescent="0.25">
      <c r="F2095" s="406">
        <f t="shared" si="160"/>
        <v>0</v>
      </c>
      <c r="G2095" s="399" t="str">
        <f t="shared" si="161"/>
        <v/>
      </c>
      <c r="H2095" s="400">
        <f t="shared" si="162"/>
        <v>1956458.97</v>
      </c>
      <c r="I2095" s="401">
        <f t="shared" si="163"/>
        <v>0</v>
      </c>
      <c r="J2095" s="400" t="str">
        <f t="shared" si="159"/>
        <v/>
      </c>
    </row>
    <row r="2096" spans="6:10" ht="19.5" customHeight="1" x14ac:dyDescent="0.25">
      <c r="F2096" s="406">
        <f t="shared" si="160"/>
        <v>0</v>
      </c>
      <c r="G2096" s="399" t="str">
        <f t="shared" si="161"/>
        <v/>
      </c>
      <c r="H2096" s="400">
        <f t="shared" si="162"/>
        <v>1956458.97</v>
      </c>
      <c r="I2096" s="401">
        <f t="shared" si="163"/>
        <v>0</v>
      </c>
      <c r="J2096" s="400" t="str">
        <f t="shared" si="159"/>
        <v/>
      </c>
    </row>
    <row r="2097" spans="6:10" ht="19.5" customHeight="1" x14ac:dyDescent="0.25">
      <c r="F2097" s="406">
        <f t="shared" si="160"/>
        <v>0</v>
      </c>
      <c r="G2097" s="399" t="str">
        <f t="shared" si="161"/>
        <v/>
      </c>
      <c r="H2097" s="400">
        <f t="shared" si="162"/>
        <v>1956458.97</v>
      </c>
      <c r="I2097" s="401">
        <f t="shared" si="163"/>
        <v>0</v>
      </c>
      <c r="J2097" s="400" t="str">
        <f t="shared" si="159"/>
        <v/>
      </c>
    </row>
    <row r="2098" spans="6:10" ht="19.5" customHeight="1" x14ac:dyDescent="0.25">
      <c r="F2098" s="406">
        <f t="shared" si="160"/>
        <v>0</v>
      </c>
      <c r="G2098" s="399" t="str">
        <f t="shared" si="161"/>
        <v/>
      </c>
      <c r="H2098" s="400">
        <f t="shared" si="162"/>
        <v>1956458.97</v>
      </c>
      <c r="I2098" s="401">
        <f t="shared" si="163"/>
        <v>0</v>
      </c>
      <c r="J2098" s="400" t="str">
        <f t="shared" si="159"/>
        <v/>
      </c>
    </row>
    <row r="2099" spans="6:10" ht="19.5" customHeight="1" x14ac:dyDescent="0.25">
      <c r="F2099" s="406">
        <f t="shared" si="160"/>
        <v>0</v>
      </c>
      <c r="G2099" s="399" t="str">
        <f t="shared" si="161"/>
        <v/>
      </c>
      <c r="H2099" s="400">
        <f t="shared" si="162"/>
        <v>1956458.97</v>
      </c>
      <c r="I2099" s="401">
        <f t="shared" si="163"/>
        <v>0</v>
      </c>
      <c r="J2099" s="400" t="str">
        <f t="shared" si="159"/>
        <v/>
      </c>
    </row>
    <row r="2100" spans="6:10" ht="19.5" customHeight="1" x14ac:dyDescent="0.25">
      <c r="F2100" s="406">
        <f t="shared" si="160"/>
        <v>0</v>
      </c>
      <c r="G2100" s="399" t="str">
        <f t="shared" si="161"/>
        <v/>
      </c>
      <c r="H2100" s="400">
        <f t="shared" si="162"/>
        <v>1956458.97</v>
      </c>
      <c r="I2100" s="401">
        <f t="shared" si="163"/>
        <v>0</v>
      </c>
      <c r="J2100" s="400" t="str">
        <f t="shared" si="159"/>
        <v/>
      </c>
    </row>
    <row r="2101" spans="6:10" ht="19.5" customHeight="1" x14ac:dyDescent="0.25">
      <c r="F2101" s="406">
        <f t="shared" si="160"/>
        <v>0</v>
      </c>
      <c r="G2101" s="399" t="str">
        <f t="shared" si="161"/>
        <v/>
      </c>
      <c r="H2101" s="400">
        <f t="shared" si="162"/>
        <v>1956458.97</v>
      </c>
      <c r="I2101" s="401">
        <f t="shared" si="163"/>
        <v>0</v>
      </c>
      <c r="J2101" s="400" t="str">
        <f t="shared" si="159"/>
        <v/>
      </c>
    </row>
    <row r="2102" spans="6:10" ht="19.5" customHeight="1" x14ac:dyDescent="0.25">
      <c r="F2102" s="406">
        <f t="shared" si="160"/>
        <v>0</v>
      </c>
      <c r="G2102" s="399" t="str">
        <f t="shared" si="161"/>
        <v/>
      </c>
      <c r="H2102" s="400">
        <f t="shared" si="162"/>
        <v>1956458.97</v>
      </c>
      <c r="I2102" s="401">
        <f t="shared" si="163"/>
        <v>0</v>
      </c>
      <c r="J2102" s="400" t="str">
        <f t="shared" si="159"/>
        <v/>
      </c>
    </row>
    <row r="2103" spans="6:10" ht="19.5" customHeight="1" x14ac:dyDescent="0.25">
      <c r="F2103" s="406">
        <f t="shared" si="160"/>
        <v>0</v>
      </c>
      <c r="G2103" s="399" t="str">
        <f t="shared" si="161"/>
        <v/>
      </c>
      <c r="H2103" s="400">
        <f t="shared" si="162"/>
        <v>1956458.97</v>
      </c>
      <c r="I2103" s="401">
        <f t="shared" si="163"/>
        <v>0</v>
      </c>
      <c r="J2103" s="400" t="str">
        <f t="shared" si="159"/>
        <v/>
      </c>
    </row>
    <row r="2104" spans="6:10" ht="19.5" customHeight="1" x14ac:dyDescent="0.25">
      <c r="F2104" s="406">
        <f t="shared" si="160"/>
        <v>0</v>
      </c>
      <c r="G2104" s="399" t="str">
        <f t="shared" si="161"/>
        <v/>
      </c>
      <c r="H2104" s="400">
        <f t="shared" si="162"/>
        <v>1956458.97</v>
      </c>
      <c r="I2104" s="401">
        <f t="shared" si="163"/>
        <v>0</v>
      </c>
      <c r="J2104" s="400" t="str">
        <f t="shared" si="159"/>
        <v/>
      </c>
    </row>
    <row r="2105" spans="6:10" ht="19.5" customHeight="1" x14ac:dyDescent="0.25">
      <c r="F2105" s="406">
        <f t="shared" si="160"/>
        <v>0</v>
      </c>
      <c r="G2105" s="399" t="str">
        <f t="shared" si="161"/>
        <v/>
      </c>
      <c r="H2105" s="400">
        <f t="shared" si="162"/>
        <v>1956458.97</v>
      </c>
      <c r="I2105" s="401">
        <f t="shared" si="163"/>
        <v>0</v>
      </c>
      <c r="J2105" s="400" t="str">
        <f t="shared" si="159"/>
        <v/>
      </c>
    </row>
    <row r="2106" spans="6:10" ht="19.5" customHeight="1" x14ac:dyDescent="0.25">
      <c r="F2106" s="406">
        <f t="shared" si="160"/>
        <v>0</v>
      </c>
      <c r="G2106" s="399" t="str">
        <f t="shared" si="161"/>
        <v/>
      </c>
      <c r="H2106" s="400">
        <f t="shared" si="162"/>
        <v>1956458.97</v>
      </c>
      <c r="I2106" s="401">
        <f t="shared" si="163"/>
        <v>0</v>
      </c>
      <c r="J2106" s="400" t="str">
        <f t="shared" si="159"/>
        <v/>
      </c>
    </row>
    <row r="2107" spans="6:10" ht="19.5" customHeight="1" x14ac:dyDescent="0.25">
      <c r="F2107" s="406">
        <f t="shared" si="160"/>
        <v>0</v>
      </c>
      <c r="G2107" s="399" t="str">
        <f t="shared" si="161"/>
        <v/>
      </c>
      <c r="H2107" s="400">
        <f t="shared" si="162"/>
        <v>1956458.97</v>
      </c>
      <c r="I2107" s="401">
        <f t="shared" si="163"/>
        <v>0</v>
      </c>
      <c r="J2107" s="400" t="str">
        <f t="shared" si="159"/>
        <v/>
      </c>
    </row>
    <row r="2108" spans="6:10" ht="19.5" customHeight="1" x14ac:dyDescent="0.25">
      <c r="F2108" s="406">
        <f t="shared" si="160"/>
        <v>0</v>
      </c>
      <c r="G2108" s="399" t="str">
        <f t="shared" si="161"/>
        <v/>
      </c>
      <c r="H2108" s="400">
        <f t="shared" si="162"/>
        <v>1956458.97</v>
      </c>
      <c r="I2108" s="401">
        <f t="shared" si="163"/>
        <v>0</v>
      </c>
      <c r="J2108" s="400" t="str">
        <f t="shared" si="159"/>
        <v/>
      </c>
    </row>
    <row r="2109" spans="6:10" ht="19.5" customHeight="1" x14ac:dyDescent="0.25">
      <c r="F2109" s="406">
        <f t="shared" si="160"/>
        <v>0</v>
      </c>
      <c r="G2109" s="399" t="str">
        <f t="shared" si="161"/>
        <v/>
      </c>
      <c r="H2109" s="400">
        <f t="shared" si="162"/>
        <v>1956458.97</v>
      </c>
      <c r="I2109" s="401">
        <f t="shared" si="163"/>
        <v>0</v>
      </c>
      <c r="J2109" s="400" t="str">
        <f t="shared" si="159"/>
        <v/>
      </c>
    </row>
    <row r="2110" spans="6:10" ht="19.5" customHeight="1" x14ac:dyDescent="0.25">
      <c r="F2110" s="406">
        <f t="shared" si="160"/>
        <v>0</v>
      </c>
      <c r="G2110" s="399" t="str">
        <f t="shared" si="161"/>
        <v/>
      </c>
      <c r="H2110" s="400">
        <f t="shared" si="162"/>
        <v>1956458.97</v>
      </c>
      <c r="I2110" s="401">
        <f t="shared" si="163"/>
        <v>0</v>
      </c>
      <c r="J2110" s="400" t="str">
        <f t="shared" si="159"/>
        <v/>
      </c>
    </row>
    <row r="2111" spans="6:10" ht="19.5" customHeight="1" x14ac:dyDescent="0.25">
      <c r="F2111" s="406">
        <f t="shared" si="160"/>
        <v>0</v>
      </c>
      <c r="G2111" s="399" t="str">
        <f t="shared" si="161"/>
        <v/>
      </c>
      <c r="H2111" s="400">
        <f t="shared" si="162"/>
        <v>1956458.97</v>
      </c>
      <c r="I2111" s="401">
        <f t="shared" si="163"/>
        <v>0</v>
      </c>
      <c r="J2111" s="400" t="str">
        <f t="shared" si="159"/>
        <v/>
      </c>
    </row>
    <row r="2112" spans="6:10" ht="19.5" customHeight="1" x14ac:dyDescent="0.25">
      <c r="F2112" s="406">
        <f t="shared" si="160"/>
        <v>0</v>
      </c>
      <c r="G2112" s="399" t="str">
        <f t="shared" si="161"/>
        <v/>
      </c>
      <c r="H2112" s="400">
        <f t="shared" si="162"/>
        <v>1956458.97</v>
      </c>
      <c r="I2112" s="401">
        <f t="shared" si="163"/>
        <v>0</v>
      </c>
      <c r="J2112" s="400" t="str">
        <f t="shared" si="159"/>
        <v/>
      </c>
    </row>
    <row r="2113" spans="6:10" ht="19.5" customHeight="1" x14ac:dyDescent="0.25">
      <c r="F2113" s="406">
        <f t="shared" si="160"/>
        <v>0</v>
      </c>
      <c r="G2113" s="399" t="str">
        <f t="shared" si="161"/>
        <v/>
      </c>
      <c r="H2113" s="400">
        <f t="shared" si="162"/>
        <v>1956458.97</v>
      </c>
      <c r="I2113" s="401">
        <f t="shared" si="163"/>
        <v>0</v>
      </c>
      <c r="J2113" s="400" t="str">
        <f t="shared" si="159"/>
        <v/>
      </c>
    </row>
    <row r="2114" spans="6:10" ht="19.5" customHeight="1" x14ac:dyDescent="0.25">
      <c r="F2114" s="406">
        <f t="shared" si="160"/>
        <v>0</v>
      </c>
      <c r="G2114" s="399" t="str">
        <f t="shared" si="161"/>
        <v/>
      </c>
      <c r="H2114" s="400">
        <f t="shared" si="162"/>
        <v>1956458.97</v>
      </c>
      <c r="I2114" s="401">
        <f t="shared" si="163"/>
        <v>0</v>
      </c>
      <c r="J2114" s="400" t="str">
        <f t="shared" si="159"/>
        <v/>
      </c>
    </row>
    <row r="2115" spans="6:10" ht="19.5" customHeight="1" x14ac:dyDescent="0.25">
      <c r="F2115" s="406">
        <f t="shared" si="160"/>
        <v>0</v>
      </c>
      <c r="G2115" s="399" t="str">
        <f t="shared" si="161"/>
        <v/>
      </c>
      <c r="H2115" s="400">
        <f t="shared" si="162"/>
        <v>1956458.97</v>
      </c>
      <c r="I2115" s="401">
        <f t="shared" si="163"/>
        <v>0</v>
      </c>
      <c r="J2115" s="400" t="str">
        <f t="shared" si="159"/>
        <v/>
      </c>
    </row>
    <row r="2116" spans="6:10" ht="19.5" customHeight="1" x14ac:dyDescent="0.25">
      <c r="F2116" s="406">
        <f t="shared" si="160"/>
        <v>0</v>
      </c>
      <c r="G2116" s="399" t="str">
        <f t="shared" si="161"/>
        <v/>
      </c>
      <c r="H2116" s="400">
        <f t="shared" si="162"/>
        <v>1956458.97</v>
      </c>
      <c r="I2116" s="401">
        <f t="shared" si="163"/>
        <v>0</v>
      </c>
      <c r="J2116" s="400" t="str">
        <f t="shared" si="159"/>
        <v/>
      </c>
    </row>
    <row r="2117" spans="6:10" ht="19.5" customHeight="1" x14ac:dyDescent="0.25">
      <c r="F2117" s="406">
        <f t="shared" si="160"/>
        <v>0</v>
      </c>
      <c r="G2117" s="399" t="str">
        <f t="shared" si="161"/>
        <v/>
      </c>
      <c r="H2117" s="400">
        <f t="shared" si="162"/>
        <v>1956458.97</v>
      </c>
      <c r="I2117" s="401">
        <f t="shared" si="163"/>
        <v>0</v>
      </c>
      <c r="J2117" s="400" t="str">
        <f t="shared" si="159"/>
        <v/>
      </c>
    </row>
    <row r="2118" spans="6:10" ht="19.5" customHeight="1" x14ac:dyDescent="0.25">
      <c r="F2118" s="406">
        <f t="shared" si="160"/>
        <v>0</v>
      </c>
      <c r="G2118" s="399" t="str">
        <f t="shared" si="161"/>
        <v/>
      </c>
      <c r="H2118" s="400">
        <f t="shared" si="162"/>
        <v>1956458.97</v>
      </c>
      <c r="I2118" s="401">
        <f t="shared" si="163"/>
        <v>0</v>
      </c>
      <c r="J2118" s="400" t="str">
        <f t="shared" si="159"/>
        <v/>
      </c>
    </row>
    <row r="2119" spans="6:10" ht="19.5" customHeight="1" x14ac:dyDescent="0.25">
      <c r="F2119" s="406">
        <f t="shared" si="160"/>
        <v>0</v>
      </c>
      <c r="G2119" s="399" t="str">
        <f t="shared" si="161"/>
        <v/>
      </c>
      <c r="H2119" s="400">
        <f t="shared" si="162"/>
        <v>1956458.97</v>
      </c>
      <c r="I2119" s="401">
        <f t="shared" si="163"/>
        <v>0</v>
      </c>
      <c r="J2119" s="400" t="str">
        <f t="shared" si="159"/>
        <v/>
      </c>
    </row>
    <row r="2120" spans="6:10" ht="19.5" customHeight="1" x14ac:dyDescent="0.25">
      <c r="F2120" s="406">
        <f t="shared" si="160"/>
        <v>0</v>
      </c>
      <c r="G2120" s="399" t="str">
        <f t="shared" si="161"/>
        <v/>
      </c>
      <c r="H2120" s="400">
        <f t="shared" si="162"/>
        <v>1956458.97</v>
      </c>
      <c r="I2120" s="401">
        <f t="shared" si="163"/>
        <v>0</v>
      </c>
      <c r="J2120" s="400" t="str">
        <f t="shared" si="159"/>
        <v/>
      </c>
    </row>
    <row r="2121" spans="6:10" ht="19.5" customHeight="1" x14ac:dyDescent="0.25">
      <c r="F2121" s="406">
        <f t="shared" si="160"/>
        <v>0</v>
      </c>
      <c r="G2121" s="399" t="str">
        <f t="shared" si="161"/>
        <v/>
      </c>
      <c r="H2121" s="400">
        <f t="shared" si="162"/>
        <v>1956458.97</v>
      </c>
      <c r="I2121" s="401">
        <f t="shared" si="163"/>
        <v>0</v>
      </c>
      <c r="J2121" s="400" t="str">
        <f t="shared" si="159"/>
        <v/>
      </c>
    </row>
    <row r="2122" spans="6:10" ht="19.5" customHeight="1" x14ac:dyDescent="0.25">
      <c r="F2122" s="406">
        <f t="shared" si="160"/>
        <v>0</v>
      </c>
      <c r="G2122" s="399" t="str">
        <f t="shared" si="161"/>
        <v/>
      </c>
      <c r="H2122" s="400">
        <f t="shared" si="162"/>
        <v>1956458.97</v>
      </c>
      <c r="I2122" s="401">
        <f t="shared" si="163"/>
        <v>0</v>
      </c>
      <c r="J2122" s="400" t="str">
        <f t="shared" ref="J2122:J2185" si="164">IF(I2122=0,"",E2122)</f>
        <v/>
      </c>
    </row>
    <row r="2123" spans="6:10" ht="19.5" customHeight="1" x14ac:dyDescent="0.25">
      <c r="F2123" s="406">
        <f t="shared" si="160"/>
        <v>0</v>
      </c>
      <c r="G2123" s="399" t="str">
        <f t="shared" si="161"/>
        <v/>
      </c>
      <c r="H2123" s="400">
        <f t="shared" si="162"/>
        <v>1956458.97</v>
      </c>
      <c r="I2123" s="401">
        <f t="shared" si="163"/>
        <v>0</v>
      </c>
      <c r="J2123" s="400" t="str">
        <f t="shared" si="164"/>
        <v/>
      </c>
    </row>
    <row r="2124" spans="6:10" ht="19.5" customHeight="1" x14ac:dyDescent="0.25">
      <c r="F2124" s="406">
        <f t="shared" si="160"/>
        <v>0</v>
      </c>
      <c r="G2124" s="399" t="str">
        <f t="shared" si="161"/>
        <v/>
      </c>
      <c r="H2124" s="400">
        <f t="shared" si="162"/>
        <v>1956458.97</v>
      </c>
      <c r="I2124" s="401">
        <f t="shared" si="163"/>
        <v>0</v>
      </c>
      <c r="J2124" s="400" t="str">
        <f t="shared" si="164"/>
        <v/>
      </c>
    </row>
    <row r="2125" spans="6:10" ht="19.5" customHeight="1" x14ac:dyDescent="0.25">
      <c r="F2125" s="406">
        <f t="shared" si="160"/>
        <v>0</v>
      </c>
      <c r="G2125" s="399" t="str">
        <f t="shared" si="161"/>
        <v/>
      </c>
      <c r="H2125" s="400">
        <f t="shared" si="162"/>
        <v>1956458.97</v>
      </c>
      <c r="I2125" s="401">
        <f t="shared" si="163"/>
        <v>0</v>
      </c>
      <c r="J2125" s="400" t="str">
        <f t="shared" si="164"/>
        <v/>
      </c>
    </row>
    <row r="2126" spans="6:10" ht="19.5" customHeight="1" x14ac:dyDescent="0.25">
      <c r="F2126" s="406">
        <f t="shared" si="160"/>
        <v>0</v>
      </c>
      <c r="G2126" s="399" t="str">
        <f t="shared" si="161"/>
        <v/>
      </c>
      <c r="H2126" s="400">
        <f t="shared" si="162"/>
        <v>1956458.97</v>
      </c>
      <c r="I2126" s="401">
        <f t="shared" si="163"/>
        <v>0</v>
      </c>
      <c r="J2126" s="400" t="str">
        <f t="shared" si="164"/>
        <v/>
      </c>
    </row>
    <row r="2127" spans="6:10" ht="19.5" customHeight="1" x14ac:dyDescent="0.25">
      <c r="F2127" s="406">
        <f t="shared" si="160"/>
        <v>0</v>
      </c>
      <c r="G2127" s="399" t="str">
        <f t="shared" si="161"/>
        <v/>
      </c>
      <c r="H2127" s="400">
        <f t="shared" si="162"/>
        <v>1956458.97</v>
      </c>
      <c r="I2127" s="401">
        <f t="shared" si="163"/>
        <v>0</v>
      </c>
      <c r="J2127" s="400" t="str">
        <f t="shared" si="164"/>
        <v/>
      </c>
    </row>
    <row r="2128" spans="6:10" ht="19.5" customHeight="1" x14ac:dyDescent="0.25">
      <c r="F2128" s="406">
        <f t="shared" si="160"/>
        <v>0</v>
      </c>
      <c r="G2128" s="399" t="str">
        <f t="shared" si="161"/>
        <v/>
      </c>
      <c r="H2128" s="400">
        <f t="shared" si="162"/>
        <v>1956458.97</v>
      </c>
      <c r="I2128" s="401">
        <f t="shared" si="163"/>
        <v>0</v>
      </c>
      <c r="J2128" s="400" t="str">
        <f t="shared" si="164"/>
        <v/>
      </c>
    </row>
    <row r="2129" spans="6:10" ht="19.5" customHeight="1" x14ac:dyDescent="0.25">
      <c r="F2129" s="406">
        <f t="shared" si="160"/>
        <v>0</v>
      </c>
      <c r="G2129" s="399" t="str">
        <f t="shared" si="161"/>
        <v/>
      </c>
      <c r="H2129" s="400">
        <f t="shared" si="162"/>
        <v>1956458.97</v>
      </c>
      <c r="I2129" s="401">
        <f t="shared" si="163"/>
        <v>0</v>
      </c>
      <c r="J2129" s="400" t="str">
        <f t="shared" si="164"/>
        <v/>
      </c>
    </row>
    <row r="2130" spans="6:10" ht="19.5" customHeight="1" x14ac:dyDescent="0.25">
      <c r="F2130" s="406">
        <f t="shared" si="160"/>
        <v>0</v>
      </c>
      <c r="G2130" s="399" t="str">
        <f t="shared" si="161"/>
        <v/>
      </c>
      <c r="H2130" s="400">
        <f t="shared" si="162"/>
        <v>1956458.97</v>
      </c>
      <c r="I2130" s="401">
        <f t="shared" si="163"/>
        <v>0</v>
      </c>
      <c r="J2130" s="400" t="str">
        <f t="shared" si="164"/>
        <v/>
      </c>
    </row>
    <row r="2131" spans="6:10" ht="19.5" customHeight="1" x14ac:dyDescent="0.25">
      <c r="F2131" s="406">
        <f t="shared" si="160"/>
        <v>0</v>
      </c>
      <c r="G2131" s="399" t="str">
        <f t="shared" si="161"/>
        <v/>
      </c>
      <c r="H2131" s="400">
        <f t="shared" si="162"/>
        <v>1956458.97</v>
      </c>
      <c r="I2131" s="401">
        <f t="shared" si="163"/>
        <v>0</v>
      </c>
      <c r="J2131" s="400" t="str">
        <f t="shared" si="164"/>
        <v/>
      </c>
    </row>
    <row r="2132" spans="6:10" ht="19.5" customHeight="1" x14ac:dyDescent="0.25">
      <c r="F2132" s="406">
        <f t="shared" si="160"/>
        <v>0</v>
      </c>
      <c r="G2132" s="399" t="str">
        <f t="shared" si="161"/>
        <v/>
      </c>
      <c r="H2132" s="400">
        <f t="shared" si="162"/>
        <v>1956458.97</v>
      </c>
      <c r="I2132" s="401">
        <f t="shared" si="163"/>
        <v>0</v>
      </c>
      <c r="J2132" s="400" t="str">
        <f t="shared" si="164"/>
        <v/>
      </c>
    </row>
    <row r="2133" spans="6:10" ht="19.5" customHeight="1" x14ac:dyDescent="0.25">
      <c r="F2133" s="406">
        <f t="shared" si="160"/>
        <v>0</v>
      </c>
      <c r="G2133" s="399" t="str">
        <f t="shared" si="161"/>
        <v/>
      </c>
      <c r="H2133" s="400">
        <f t="shared" si="162"/>
        <v>1956458.97</v>
      </c>
      <c r="I2133" s="401">
        <f t="shared" si="163"/>
        <v>0</v>
      </c>
      <c r="J2133" s="400" t="str">
        <f t="shared" si="164"/>
        <v/>
      </c>
    </row>
    <row r="2134" spans="6:10" ht="19.5" customHeight="1" x14ac:dyDescent="0.25">
      <c r="F2134" s="406">
        <f t="shared" si="160"/>
        <v>0</v>
      </c>
      <c r="G2134" s="399" t="str">
        <f t="shared" si="161"/>
        <v/>
      </c>
      <c r="H2134" s="400">
        <f t="shared" si="162"/>
        <v>1956458.97</v>
      </c>
      <c r="I2134" s="401">
        <f t="shared" si="163"/>
        <v>0</v>
      </c>
      <c r="J2134" s="400" t="str">
        <f t="shared" si="164"/>
        <v/>
      </c>
    </row>
    <row r="2135" spans="6:10" ht="19.5" customHeight="1" x14ac:dyDescent="0.25">
      <c r="F2135" s="406">
        <f t="shared" si="160"/>
        <v>0</v>
      </c>
      <c r="G2135" s="399" t="str">
        <f t="shared" si="161"/>
        <v/>
      </c>
      <c r="H2135" s="400">
        <f t="shared" si="162"/>
        <v>1956458.97</v>
      </c>
      <c r="I2135" s="401">
        <f t="shared" si="163"/>
        <v>0</v>
      </c>
      <c r="J2135" s="400" t="str">
        <f t="shared" si="164"/>
        <v/>
      </c>
    </row>
    <row r="2136" spans="6:10" ht="19.5" customHeight="1" x14ac:dyDescent="0.25">
      <c r="F2136" s="406">
        <f t="shared" si="160"/>
        <v>0</v>
      </c>
      <c r="G2136" s="399" t="str">
        <f t="shared" si="161"/>
        <v/>
      </c>
      <c r="H2136" s="400">
        <f t="shared" si="162"/>
        <v>1956458.97</v>
      </c>
      <c r="I2136" s="401">
        <f t="shared" si="163"/>
        <v>0</v>
      </c>
      <c r="J2136" s="400" t="str">
        <f t="shared" si="164"/>
        <v/>
      </c>
    </row>
    <row r="2137" spans="6:10" ht="19.5" customHeight="1" x14ac:dyDescent="0.25">
      <c r="F2137" s="406">
        <f t="shared" si="160"/>
        <v>0</v>
      </c>
      <c r="G2137" s="399" t="str">
        <f t="shared" si="161"/>
        <v/>
      </c>
      <c r="H2137" s="400">
        <f t="shared" si="162"/>
        <v>1956458.97</v>
      </c>
      <c r="I2137" s="401">
        <f t="shared" si="163"/>
        <v>0</v>
      </c>
      <c r="J2137" s="400" t="str">
        <f t="shared" si="164"/>
        <v/>
      </c>
    </row>
    <row r="2138" spans="6:10" ht="19.5" customHeight="1" x14ac:dyDescent="0.25">
      <c r="F2138" s="406">
        <f t="shared" si="160"/>
        <v>0</v>
      </c>
      <c r="G2138" s="399" t="str">
        <f t="shared" si="161"/>
        <v/>
      </c>
      <c r="H2138" s="400">
        <f t="shared" si="162"/>
        <v>1956458.97</v>
      </c>
      <c r="I2138" s="401">
        <f t="shared" si="163"/>
        <v>0</v>
      </c>
      <c r="J2138" s="400" t="str">
        <f t="shared" si="164"/>
        <v/>
      </c>
    </row>
    <row r="2139" spans="6:10" ht="19.5" customHeight="1" x14ac:dyDescent="0.25">
      <c r="F2139" s="406">
        <f t="shared" si="160"/>
        <v>0</v>
      </c>
      <c r="G2139" s="399" t="str">
        <f t="shared" si="161"/>
        <v/>
      </c>
      <c r="H2139" s="400">
        <f t="shared" si="162"/>
        <v>1956458.97</v>
      </c>
      <c r="I2139" s="401">
        <f t="shared" si="163"/>
        <v>0</v>
      </c>
      <c r="J2139" s="400" t="str">
        <f t="shared" si="164"/>
        <v/>
      </c>
    </row>
    <row r="2140" spans="6:10" ht="19.5" customHeight="1" x14ac:dyDescent="0.25">
      <c r="F2140" s="406">
        <f t="shared" si="160"/>
        <v>0</v>
      </c>
      <c r="G2140" s="399" t="str">
        <f t="shared" si="161"/>
        <v/>
      </c>
      <c r="H2140" s="400">
        <f t="shared" si="162"/>
        <v>1956458.97</v>
      </c>
      <c r="I2140" s="401">
        <f t="shared" si="163"/>
        <v>0</v>
      </c>
      <c r="J2140" s="400" t="str">
        <f t="shared" si="164"/>
        <v/>
      </c>
    </row>
    <row r="2141" spans="6:10" ht="19.5" customHeight="1" x14ac:dyDescent="0.25">
      <c r="F2141" s="406">
        <f t="shared" si="160"/>
        <v>0</v>
      </c>
      <c r="G2141" s="399" t="str">
        <f t="shared" si="161"/>
        <v/>
      </c>
      <c r="H2141" s="400">
        <f t="shared" si="162"/>
        <v>1956458.97</v>
      </c>
      <c r="I2141" s="401">
        <f t="shared" si="163"/>
        <v>0</v>
      </c>
      <c r="J2141" s="400" t="str">
        <f t="shared" si="164"/>
        <v/>
      </c>
    </row>
    <row r="2142" spans="6:10" ht="19.5" customHeight="1" x14ac:dyDescent="0.25">
      <c r="F2142" s="406">
        <f t="shared" si="160"/>
        <v>0</v>
      </c>
      <c r="G2142" s="399" t="str">
        <f t="shared" si="161"/>
        <v/>
      </c>
      <c r="H2142" s="400">
        <f t="shared" si="162"/>
        <v>1956458.97</v>
      </c>
      <c r="I2142" s="401">
        <f t="shared" si="163"/>
        <v>0</v>
      </c>
      <c r="J2142" s="400" t="str">
        <f t="shared" si="164"/>
        <v/>
      </c>
    </row>
    <row r="2143" spans="6:10" ht="19.5" customHeight="1" x14ac:dyDescent="0.25">
      <c r="F2143" s="406">
        <f t="shared" si="160"/>
        <v>0</v>
      </c>
      <c r="G2143" s="399" t="str">
        <f t="shared" si="161"/>
        <v/>
      </c>
      <c r="H2143" s="400">
        <f t="shared" si="162"/>
        <v>1956458.97</v>
      </c>
      <c r="I2143" s="401">
        <f t="shared" si="163"/>
        <v>0</v>
      </c>
      <c r="J2143" s="400" t="str">
        <f t="shared" si="164"/>
        <v/>
      </c>
    </row>
    <row r="2144" spans="6:10" ht="19.5" customHeight="1" x14ac:dyDescent="0.25">
      <c r="F2144" s="406">
        <f t="shared" si="160"/>
        <v>0</v>
      </c>
      <c r="G2144" s="399" t="str">
        <f t="shared" si="161"/>
        <v/>
      </c>
      <c r="H2144" s="400">
        <f t="shared" si="162"/>
        <v>1956458.97</v>
      </c>
      <c r="I2144" s="401">
        <f t="shared" si="163"/>
        <v>0</v>
      </c>
      <c r="J2144" s="400" t="str">
        <f t="shared" si="164"/>
        <v/>
      </c>
    </row>
    <row r="2145" spans="6:10" ht="19.5" customHeight="1" x14ac:dyDescent="0.25">
      <c r="F2145" s="406">
        <f t="shared" si="160"/>
        <v>0</v>
      </c>
      <c r="G2145" s="399" t="str">
        <f t="shared" si="161"/>
        <v/>
      </c>
      <c r="H2145" s="400">
        <f t="shared" si="162"/>
        <v>1956458.97</v>
      </c>
      <c r="I2145" s="401">
        <f t="shared" si="163"/>
        <v>0</v>
      </c>
      <c r="J2145" s="400" t="str">
        <f t="shared" si="164"/>
        <v/>
      </c>
    </row>
    <row r="2146" spans="6:10" ht="19.5" customHeight="1" x14ac:dyDescent="0.25">
      <c r="F2146" s="406">
        <f t="shared" ref="F2146:F2209" si="165">IF(E2146&gt;$C$4*1000,"Выборка",0)</f>
        <v>0</v>
      </c>
      <c r="G2146" s="399" t="str">
        <f t="shared" ref="G2146:G2209" si="166">IF(F2146=0,"",E2146)</f>
        <v/>
      </c>
      <c r="H2146" s="400">
        <f t="shared" ref="H2146:H2209" si="167">IF(F2146=0,IF((I2145=0)*AND(F2145=0),H2145+E2146,IF((F2145&lt;&gt;0)*AND((H2145&lt;=$E$17)),H2145+E2146,E2146)),H2145)</f>
        <v>1956458.97</v>
      </c>
      <c r="I2146" s="401">
        <f t="shared" ref="I2146:I2209" si="168">IF((H2146&gt;$E$17)*AND(F2146=0),"Выборка",0)</f>
        <v>0</v>
      </c>
      <c r="J2146" s="400" t="str">
        <f t="shared" si="164"/>
        <v/>
      </c>
    </row>
    <row r="2147" spans="6:10" ht="19.5" customHeight="1" x14ac:dyDescent="0.25">
      <c r="F2147" s="406">
        <f t="shared" si="165"/>
        <v>0</v>
      </c>
      <c r="G2147" s="399" t="str">
        <f t="shared" si="166"/>
        <v/>
      </c>
      <c r="H2147" s="400">
        <f t="shared" si="167"/>
        <v>1956458.97</v>
      </c>
      <c r="I2147" s="401">
        <f t="shared" si="168"/>
        <v>0</v>
      </c>
      <c r="J2147" s="400" t="str">
        <f t="shared" si="164"/>
        <v/>
      </c>
    </row>
    <row r="2148" spans="6:10" ht="19.5" customHeight="1" x14ac:dyDescent="0.25">
      <c r="F2148" s="406">
        <f t="shared" si="165"/>
        <v>0</v>
      </c>
      <c r="G2148" s="399" t="str">
        <f t="shared" si="166"/>
        <v/>
      </c>
      <c r="H2148" s="400">
        <f t="shared" si="167"/>
        <v>1956458.97</v>
      </c>
      <c r="I2148" s="401">
        <f t="shared" si="168"/>
        <v>0</v>
      </c>
      <c r="J2148" s="400" t="str">
        <f t="shared" si="164"/>
        <v/>
      </c>
    </row>
    <row r="2149" spans="6:10" ht="19.5" customHeight="1" x14ac:dyDescent="0.25">
      <c r="F2149" s="406">
        <f t="shared" si="165"/>
        <v>0</v>
      </c>
      <c r="G2149" s="399" t="str">
        <f t="shared" si="166"/>
        <v/>
      </c>
      <c r="H2149" s="400">
        <f t="shared" si="167"/>
        <v>1956458.97</v>
      </c>
      <c r="I2149" s="401">
        <f t="shared" si="168"/>
        <v>0</v>
      </c>
      <c r="J2149" s="400" t="str">
        <f t="shared" si="164"/>
        <v/>
      </c>
    </row>
    <row r="2150" spans="6:10" ht="19.5" customHeight="1" x14ac:dyDescent="0.25">
      <c r="F2150" s="406">
        <f t="shared" si="165"/>
        <v>0</v>
      </c>
      <c r="G2150" s="399" t="str">
        <f t="shared" si="166"/>
        <v/>
      </c>
      <c r="H2150" s="400">
        <f t="shared" si="167"/>
        <v>1956458.97</v>
      </c>
      <c r="I2150" s="401">
        <f t="shared" si="168"/>
        <v>0</v>
      </c>
      <c r="J2150" s="400" t="str">
        <f t="shared" si="164"/>
        <v/>
      </c>
    </row>
    <row r="2151" spans="6:10" ht="19.5" customHeight="1" x14ac:dyDescent="0.25">
      <c r="F2151" s="406">
        <f t="shared" si="165"/>
        <v>0</v>
      </c>
      <c r="G2151" s="399" t="str">
        <f t="shared" si="166"/>
        <v/>
      </c>
      <c r="H2151" s="400">
        <f t="shared" si="167"/>
        <v>1956458.97</v>
      </c>
      <c r="I2151" s="401">
        <f t="shared" si="168"/>
        <v>0</v>
      </c>
      <c r="J2151" s="400" t="str">
        <f t="shared" si="164"/>
        <v/>
      </c>
    </row>
    <row r="2152" spans="6:10" ht="19.5" customHeight="1" x14ac:dyDescent="0.25">
      <c r="F2152" s="406">
        <f t="shared" si="165"/>
        <v>0</v>
      </c>
      <c r="G2152" s="399" t="str">
        <f t="shared" si="166"/>
        <v/>
      </c>
      <c r="H2152" s="400">
        <f t="shared" si="167"/>
        <v>1956458.97</v>
      </c>
      <c r="I2152" s="401">
        <f t="shared" si="168"/>
        <v>0</v>
      </c>
      <c r="J2152" s="400" t="str">
        <f t="shared" si="164"/>
        <v/>
      </c>
    </row>
    <row r="2153" spans="6:10" ht="19.5" customHeight="1" x14ac:dyDescent="0.25">
      <c r="F2153" s="406">
        <f t="shared" si="165"/>
        <v>0</v>
      </c>
      <c r="G2153" s="399" t="str">
        <f t="shared" si="166"/>
        <v/>
      </c>
      <c r="H2153" s="400">
        <f t="shared" si="167"/>
        <v>1956458.97</v>
      </c>
      <c r="I2153" s="401">
        <f t="shared" si="168"/>
        <v>0</v>
      </c>
      <c r="J2153" s="400" t="str">
        <f t="shared" si="164"/>
        <v/>
      </c>
    </row>
    <row r="2154" spans="6:10" ht="19.5" customHeight="1" x14ac:dyDescent="0.25">
      <c r="F2154" s="406">
        <f t="shared" si="165"/>
        <v>0</v>
      </c>
      <c r="G2154" s="399" t="str">
        <f t="shared" si="166"/>
        <v/>
      </c>
      <c r="H2154" s="400">
        <f t="shared" si="167"/>
        <v>1956458.97</v>
      </c>
      <c r="I2154" s="401">
        <f t="shared" si="168"/>
        <v>0</v>
      </c>
      <c r="J2154" s="400" t="str">
        <f t="shared" si="164"/>
        <v/>
      </c>
    </row>
    <row r="2155" spans="6:10" ht="19.5" customHeight="1" x14ac:dyDescent="0.25">
      <c r="F2155" s="406">
        <f t="shared" si="165"/>
        <v>0</v>
      </c>
      <c r="G2155" s="399" t="str">
        <f t="shared" si="166"/>
        <v/>
      </c>
      <c r="H2155" s="400">
        <f t="shared" si="167"/>
        <v>1956458.97</v>
      </c>
      <c r="I2155" s="401">
        <f t="shared" si="168"/>
        <v>0</v>
      </c>
      <c r="J2155" s="400" t="str">
        <f t="shared" si="164"/>
        <v/>
      </c>
    </row>
    <row r="2156" spans="6:10" ht="19.5" customHeight="1" x14ac:dyDescent="0.25">
      <c r="F2156" s="406">
        <f t="shared" si="165"/>
        <v>0</v>
      </c>
      <c r="G2156" s="399" t="str">
        <f t="shared" si="166"/>
        <v/>
      </c>
      <c r="H2156" s="400">
        <f t="shared" si="167"/>
        <v>1956458.97</v>
      </c>
      <c r="I2156" s="401">
        <f t="shared" si="168"/>
        <v>0</v>
      </c>
      <c r="J2156" s="400" t="str">
        <f t="shared" si="164"/>
        <v/>
      </c>
    </row>
    <row r="2157" spans="6:10" ht="19.5" customHeight="1" x14ac:dyDescent="0.25">
      <c r="F2157" s="406">
        <f t="shared" si="165"/>
        <v>0</v>
      </c>
      <c r="G2157" s="399" t="str">
        <f t="shared" si="166"/>
        <v/>
      </c>
      <c r="H2157" s="400">
        <f t="shared" si="167"/>
        <v>1956458.97</v>
      </c>
      <c r="I2157" s="401">
        <f t="shared" si="168"/>
        <v>0</v>
      </c>
      <c r="J2157" s="400" t="str">
        <f t="shared" si="164"/>
        <v/>
      </c>
    </row>
    <row r="2158" spans="6:10" ht="19.5" customHeight="1" x14ac:dyDescent="0.25">
      <c r="F2158" s="406">
        <f t="shared" si="165"/>
        <v>0</v>
      </c>
      <c r="G2158" s="399" t="str">
        <f t="shared" si="166"/>
        <v/>
      </c>
      <c r="H2158" s="400">
        <f t="shared" si="167"/>
        <v>1956458.97</v>
      </c>
      <c r="I2158" s="401">
        <f t="shared" si="168"/>
        <v>0</v>
      </c>
      <c r="J2158" s="400" t="str">
        <f t="shared" si="164"/>
        <v/>
      </c>
    </row>
    <row r="2159" spans="6:10" ht="19.5" customHeight="1" x14ac:dyDescent="0.25">
      <c r="F2159" s="406">
        <f t="shared" si="165"/>
        <v>0</v>
      </c>
      <c r="G2159" s="399" t="str">
        <f t="shared" si="166"/>
        <v/>
      </c>
      <c r="H2159" s="400">
        <f t="shared" si="167"/>
        <v>1956458.97</v>
      </c>
      <c r="I2159" s="401">
        <f t="shared" si="168"/>
        <v>0</v>
      </c>
      <c r="J2159" s="400" t="str">
        <f t="shared" si="164"/>
        <v/>
      </c>
    </row>
    <row r="2160" spans="6:10" ht="19.5" customHeight="1" x14ac:dyDescent="0.25">
      <c r="F2160" s="406">
        <f t="shared" si="165"/>
        <v>0</v>
      </c>
      <c r="G2160" s="399" t="str">
        <f t="shared" si="166"/>
        <v/>
      </c>
      <c r="H2160" s="400">
        <f t="shared" si="167"/>
        <v>1956458.97</v>
      </c>
      <c r="I2160" s="401">
        <f t="shared" si="168"/>
        <v>0</v>
      </c>
      <c r="J2160" s="400" t="str">
        <f t="shared" si="164"/>
        <v/>
      </c>
    </row>
    <row r="2161" spans="6:10" ht="19.5" customHeight="1" x14ac:dyDescent="0.25">
      <c r="F2161" s="406">
        <f t="shared" si="165"/>
        <v>0</v>
      </c>
      <c r="G2161" s="399" t="str">
        <f t="shared" si="166"/>
        <v/>
      </c>
      <c r="H2161" s="400">
        <f t="shared" si="167"/>
        <v>1956458.97</v>
      </c>
      <c r="I2161" s="401">
        <f t="shared" si="168"/>
        <v>0</v>
      </c>
      <c r="J2161" s="400" t="str">
        <f t="shared" si="164"/>
        <v/>
      </c>
    </row>
    <row r="2162" spans="6:10" ht="19.5" customHeight="1" x14ac:dyDescent="0.25">
      <c r="F2162" s="406">
        <f t="shared" si="165"/>
        <v>0</v>
      </c>
      <c r="G2162" s="399" t="str">
        <f t="shared" si="166"/>
        <v/>
      </c>
      <c r="H2162" s="400">
        <f t="shared" si="167"/>
        <v>1956458.97</v>
      </c>
      <c r="I2162" s="401">
        <f t="shared" si="168"/>
        <v>0</v>
      </c>
      <c r="J2162" s="400" t="str">
        <f t="shared" si="164"/>
        <v/>
      </c>
    </row>
    <row r="2163" spans="6:10" ht="19.5" customHeight="1" x14ac:dyDescent="0.25">
      <c r="F2163" s="406">
        <f t="shared" si="165"/>
        <v>0</v>
      </c>
      <c r="G2163" s="399" t="str">
        <f t="shared" si="166"/>
        <v/>
      </c>
      <c r="H2163" s="400">
        <f t="shared" si="167"/>
        <v>1956458.97</v>
      </c>
      <c r="I2163" s="401">
        <f t="shared" si="168"/>
        <v>0</v>
      </c>
      <c r="J2163" s="400" t="str">
        <f t="shared" si="164"/>
        <v/>
      </c>
    </row>
    <row r="2164" spans="6:10" ht="19.5" customHeight="1" x14ac:dyDescent="0.25">
      <c r="F2164" s="406">
        <f t="shared" si="165"/>
        <v>0</v>
      </c>
      <c r="G2164" s="399" t="str">
        <f t="shared" si="166"/>
        <v/>
      </c>
      <c r="H2164" s="400">
        <f t="shared" si="167"/>
        <v>1956458.97</v>
      </c>
      <c r="I2164" s="401">
        <f t="shared" si="168"/>
        <v>0</v>
      </c>
      <c r="J2164" s="400" t="str">
        <f t="shared" si="164"/>
        <v/>
      </c>
    </row>
    <row r="2165" spans="6:10" ht="19.5" customHeight="1" x14ac:dyDescent="0.25">
      <c r="F2165" s="406">
        <f t="shared" si="165"/>
        <v>0</v>
      </c>
      <c r="G2165" s="399" t="str">
        <f t="shared" si="166"/>
        <v/>
      </c>
      <c r="H2165" s="400">
        <f t="shared" si="167"/>
        <v>1956458.97</v>
      </c>
      <c r="I2165" s="401">
        <f t="shared" si="168"/>
        <v>0</v>
      </c>
      <c r="J2165" s="400" t="str">
        <f t="shared" si="164"/>
        <v/>
      </c>
    </row>
    <row r="2166" spans="6:10" ht="19.5" customHeight="1" x14ac:dyDescent="0.25">
      <c r="F2166" s="406">
        <f t="shared" si="165"/>
        <v>0</v>
      </c>
      <c r="G2166" s="399" t="str">
        <f t="shared" si="166"/>
        <v/>
      </c>
      <c r="H2166" s="400">
        <f t="shared" si="167"/>
        <v>1956458.97</v>
      </c>
      <c r="I2166" s="401">
        <f t="shared" si="168"/>
        <v>0</v>
      </c>
      <c r="J2166" s="400" t="str">
        <f t="shared" si="164"/>
        <v/>
      </c>
    </row>
    <row r="2167" spans="6:10" ht="19.5" customHeight="1" x14ac:dyDescent="0.25">
      <c r="F2167" s="406">
        <f t="shared" si="165"/>
        <v>0</v>
      </c>
      <c r="G2167" s="399" t="str">
        <f t="shared" si="166"/>
        <v/>
      </c>
      <c r="H2167" s="400">
        <f t="shared" si="167"/>
        <v>1956458.97</v>
      </c>
      <c r="I2167" s="401">
        <f t="shared" si="168"/>
        <v>0</v>
      </c>
      <c r="J2167" s="400" t="str">
        <f t="shared" si="164"/>
        <v/>
      </c>
    </row>
    <row r="2168" spans="6:10" ht="19.5" customHeight="1" x14ac:dyDescent="0.25">
      <c r="F2168" s="406">
        <f t="shared" si="165"/>
        <v>0</v>
      </c>
      <c r="G2168" s="399" t="str">
        <f t="shared" si="166"/>
        <v/>
      </c>
      <c r="H2168" s="400">
        <f t="shared" si="167"/>
        <v>1956458.97</v>
      </c>
      <c r="I2168" s="401">
        <f t="shared" si="168"/>
        <v>0</v>
      </c>
      <c r="J2168" s="400" t="str">
        <f t="shared" si="164"/>
        <v/>
      </c>
    </row>
    <row r="2169" spans="6:10" ht="19.5" customHeight="1" x14ac:dyDescent="0.25">
      <c r="F2169" s="406">
        <f t="shared" si="165"/>
        <v>0</v>
      </c>
      <c r="G2169" s="399" t="str">
        <f t="shared" si="166"/>
        <v/>
      </c>
      <c r="H2169" s="400">
        <f t="shared" si="167"/>
        <v>1956458.97</v>
      </c>
      <c r="I2169" s="401">
        <f t="shared" si="168"/>
        <v>0</v>
      </c>
      <c r="J2169" s="400" t="str">
        <f t="shared" si="164"/>
        <v/>
      </c>
    </row>
    <row r="2170" spans="6:10" ht="19.5" customHeight="1" x14ac:dyDescent="0.25">
      <c r="F2170" s="406">
        <f t="shared" si="165"/>
        <v>0</v>
      </c>
      <c r="G2170" s="399" t="str">
        <f t="shared" si="166"/>
        <v/>
      </c>
      <c r="H2170" s="400">
        <f t="shared" si="167"/>
        <v>1956458.97</v>
      </c>
      <c r="I2170" s="401">
        <f t="shared" si="168"/>
        <v>0</v>
      </c>
      <c r="J2170" s="400" t="str">
        <f t="shared" si="164"/>
        <v/>
      </c>
    </row>
    <row r="2171" spans="6:10" ht="19.5" customHeight="1" x14ac:dyDescent="0.25">
      <c r="F2171" s="406">
        <f t="shared" si="165"/>
        <v>0</v>
      </c>
      <c r="G2171" s="399" t="str">
        <f t="shared" si="166"/>
        <v/>
      </c>
      <c r="H2171" s="400">
        <f t="shared" si="167"/>
        <v>1956458.97</v>
      </c>
      <c r="I2171" s="401">
        <f t="shared" si="168"/>
        <v>0</v>
      </c>
      <c r="J2171" s="400" t="str">
        <f t="shared" si="164"/>
        <v/>
      </c>
    </row>
    <row r="2172" spans="6:10" ht="19.5" customHeight="1" x14ac:dyDescent="0.25">
      <c r="F2172" s="406">
        <f t="shared" si="165"/>
        <v>0</v>
      </c>
      <c r="G2172" s="399" t="str">
        <f t="shared" si="166"/>
        <v/>
      </c>
      <c r="H2172" s="400">
        <f t="shared" si="167"/>
        <v>1956458.97</v>
      </c>
      <c r="I2172" s="401">
        <f t="shared" si="168"/>
        <v>0</v>
      </c>
      <c r="J2172" s="400" t="str">
        <f t="shared" si="164"/>
        <v/>
      </c>
    </row>
    <row r="2173" spans="6:10" ht="19.5" customHeight="1" x14ac:dyDescent="0.25">
      <c r="F2173" s="406">
        <f t="shared" si="165"/>
        <v>0</v>
      </c>
      <c r="G2173" s="399" t="str">
        <f t="shared" si="166"/>
        <v/>
      </c>
      <c r="H2173" s="400">
        <f t="shared" si="167"/>
        <v>1956458.97</v>
      </c>
      <c r="I2173" s="401">
        <f t="shared" si="168"/>
        <v>0</v>
      </c>
      <c r="J2173" s="400" t="str">
        <f t="shared" si="164"/>
        <v/>
      </c>
    </row>
    <row r="2174" spans="6:10" ht="19.5" customHeight="1" x14ac:dyDescent="0.25">
      <c r="F2174" s="406">
        <f t="shared" si="165"/>
        <v>0</v>
      </c>
      <c r="G2174" s="399" t="str">
        <f t="shared" si="166"/>
        <v/>
      </c>
      <c r="H2174" s="400">
        <f t="shared" si="167"/>
        <v>1956458.97</v>
      </c>
      <c r="I2174" s="401">
        <f t="shared" si="168"/>
        <v>0</v>
      </c>
      <c r="J2174" s="400" t="str">
        <f t="shared" si="164"/>
        <v/>
      </c>
    </row>
    <row r="2175" spans="6:10" ht="19.5" customHeight="1" x14ac:dyDescent="0.25">
      <c r="F2175" s="406">
        <f t="shared" si="165"/>
        <v>0</v>
      </c>
      <c r="G2175" s="399" t="str">
        <f t="shared" si="166"/>
        <v/>
      </c>
      <c r="H2175" s="400">
        <f t="shared" si="167"/>
        <v>1956458.97</v>
      </c>
      <c r="I2175" s="401">
        <f t="shared" si="168"/>
        <v>0</v>
      </c>
      <c r="J2175" s="400" t="str">
        <f t="shared" si="164"/>
        <v/>
      </c>
    </row>
    <row r="2176" spans="6:10" ht="19.5" customHeight="1" x14ac:dyDescent="0.25">
      <c r="F2176" s="406">
        <f t="shared" si="165"/>
        <v>0</v>
      </c>
      <c r="G2176" s="399" t="str">
        <f t="shared" si="166"/>
        <v/>
      </c>
      <c r="H2176" s="400">
        <f t="shared" si="167"/>
        <v>1956458.97</v>
      </c>
      <c r="I2176" s="401">
        <f t="shared" si="168"/>
        <v>0</v>
      </c>
      <c r="J2176" s="400" t="str">
        <f t="shared" si="164"/>
        <v/>
      </c>
    </row>
    <row r="2177" spans="6:10" ht="19.5" customHeight="1" x14ac:dyDescent="0.25">
      <c r="F2177" s="406">
        <f t="shared" si="165"/>
        <v>0</v>
      </c>
      <c r="G2177" s="399" t="str">
        <f t="shared" si="166"/>
        <v/>
      </c>
      <c r="H2177" s="400">
        <f t="shared" si="167"/>
        <v>1956458.97</v>
      </c>
      <c r="I2177" s="401">
        <f t="shared" si="168"/>
        <v>0</v>
      </c>
      <c r="J2177" s="400" t="str">
        <f t="shared" si="164"/>
        <v/>
      </c>
    </row>
    <row r="2178" spans="6:10" ht="19.5" customHeight="1" x14ac:dyDescent="0.25">
      <c r="F2178" s="406">
        <f t="shared" si="165"/>
        <v>0</v>
      </c>
      <c r="G2178" s="399" t="str">
        <f t="shared" si="166"/>
        <v/>
      </c>
      <c r="H2178" s="400">
        <f t="shared" si="167"/>
        <v>1956458.97</v>
      </c>
      <c r="I2178" s="401">
        <f t="shared" si="168"/>
        <v>0</v>
      </c>
      <c r="J2178" s="400" t="str">
        <f t="shared" si="164"/>
        <v/>
      </c>
    </row>
    <row r="2179" spans="6:10" ht="19.5" customHeight="1" x14ac:dyDescent="0.25">
      <c r="F2179" s="406">
        <f t="shared" si="165"/>
        <v>0</v>
      </c>
      <c r="G2179" s="399" t="str">
        <f t="shared" si="166"/>
        <v/>
      </c>
      <c r="H2179" s="400">
        <f t="shared" si="167"/>
        <v>1956458.97</v>
      </c>
      <c r="I2179" s="401">
        <f t="shared" si="168"/>
        <v>0</v>
      </c>
      <c r="J2179" s="400" t="str">
        <f t="shared" si="164"/>
        <v/>
      </c>
    </row>
    <row r="2180" spans="6:10" ht="19.5" customHeight="1" x14ac:dyDescent="0.25">
      <c r="F2180" s="406">
        <f t="shared" si="165"/>
        <v>0</v>
      </c>
      <c r="G2180" s="399" t="str">
        <f t="shared" si="166"/>
        <v/>
      </c>
      <c r="H2180" s="400">
        <f t="shared" si="167"/>
        <v>1956458.97</v>
      </c>
      <c r="I2180" s="401">
        <f t="shared" si="168"/>
        <v>0</v>
      </c>
      <c r="J2180" s="400" t="str">
        <f t="shared" si="164"/>
        <v/>
      </c>
    </row>
    <row r="2181" spans="6:10" ht="19.5" customHeight="1" x14ac:dyDescent="0.25">
      <c r="F2181" s="406">
        <f t="shared" si="165"/>
        <v>0</v>
      </c>
      <c r="G2181" s="399" t="str">
        <f t="shared" si="166"/>
        <v/>
      </c>
      <c r="H2181" s="400">
        <f t="shared" si="167"/>
        <v>1956458.97</v>
      </c>
      <c r="I2181" s="401">
        <f t="shared" si="168"/>
        <v>0</v>
      </c>
      <c r="J2181" s="400" t="str">
        <f t="shared" si="164"/>
        <v/>
      </c>
    </row>
    <row r="2182" spans="6:10" ht="19.5" customHeight="1" x14ac:dyDescent="0.25">
      <c r="F2182" s="406">
        <f t="shared" si="165"/>
        <v>0</v>
      </c>
      <c r="G2182" s="399" t="str">
        <f t="shared" si="166"/>
        <v/>
      </c>
      <c r="H2182" s="400">
        <f t="shared" si="167"/>
        <v>1956458.97</v>
      </c>
      <c r="I2182" s="401">
        <f t="shared" si="168"/>
        <v>0</v>
      </c>
      <c r="J2182" s="400" t="str">
        <f t="shared" si="164"/>
        <v/>
      </c>
    </row>
    <row r="2183" spans="6:10" ht="19.5" customHeight="1" x14ac:dyDescent="0.25">
      <c r="F2183" s="406">
        <f t="shared" si="165"/>
        <v>0</v>
      </c>
      <c r="G2183" s="399" t="str">
        <f t="shared" si="166"/>
        <v/>
      </c>
      <c r="H2183" s="400">
        <f t="shared" si="167"/>
        <v>1956458.97</v>
      </c>
      <c r="I2183" s="401">
        <f t="shared" si="168"/>
        <v>0</v>
      </c>
      <c r="J2183" s="400" t="str">
        <f t="shared" si="164"/>
        <v/>
      </c>
    </row>
    <row r="2184" spans="6:10" ht="19.5" customHeight="1" x14ac:dyDescent="0.25">
      <c r="F2184" s="406">
        <f t="shared" si="165"/>
        <v>0</v>
      </c>
      <c r="G2184" s="399" t="str">
        <f t="shared" si="166"/>
        <v/>
      </c>
      <c r="H2184" s="400">
        <f t="shared" si="167"/>
        <v>1956458.97</v>
      </c>
      <c r="I2184" s="401">
        <f t="shared" si="168"/>
        <v>0</v>
      </c>
      <c r="J2184" s="400" t="str">
        <f t="shared" si="164"/>
        <v/>
      </c>
    </row>
    <row r="2185" spans="6:10" ht="19.5" customHeight="1" x14ac:dyDescent="0.25">
      <c r="F2185" s="406">
        <f t="shared" si="165"/>
        <v>0</v>
      </c>
      <c r="G2185" s="399" t="str">
        <f t="shared" si="166"/>
        <v/>
      </c>
      <c r="H2185" s="400">
        <f t="shared" si="167"/>
        <v>1956458.97</v>
      </c>
      <c r="I2185" s="401">
        <f t="shared" si="168"/>
        <v>0</v>
      </c>
      <c r="J2185" s="400" t="str">
        <f t="shared" si="164"/>
        <v/>
      </c>
    </row>
    <row r="2186" spans="6:10" ht="19.5" customHeight="1" x14ac:dyDescent="0.25">
      <c r="F2186" s="406">
        <f t="shared" si="165"/>
        <v>0</v>
      </c>
      <c r="G2186" s="399" t="str">
        <f t="shared" si="166"/>
        <v/>
      </c>
      <c r="H2186" s="400">
        <f t="shared" si="167"/>
        <v>1956458.97</v>
      </c>
      <c r="I2186" s="401">
        <f t="shared" si="168"/>
        <v>0</v>
      </c>
      <c r="J2186" s="400" t="str">
        <f t="shared" ref="J2186:J2249" si="169">IF(I2186=0,"",E2186)</f>
        <v/>
      </c>
    </row>
    <row r="2187" spans="6:10" ht="19.5" customHeight="1" x14ac:dyDescent="0.25">
      <c r="F2187" s="406">
        <f t="shared" si="165"/>
        <v>0</v>
      </c>
      <c r="G2187" s="399" t="str">
        <f t="shared" si="166"/>
        <v/>
      </c>
      <c r="H2187" s="400">
        <f t="shared" si="167"/>
        <v>1956458.97</v>
      </c>
      <c r="I2187" s="401">
        <f t="shared" si="168"/>
        <v>0</v>
      </c>
      <c r="J2187" s="400" t="str">
        <f t="shared" si="169"/>
        <v/>
      </c>
    </row>
    <row r="2188" spans="6:10" ht="19.5" customHeight="1" x14ac:dyDescent="0.25">
      <c r="F2188" s="406">
        <f t="shared" si="165"/>
        <v>0</v>
      </c>
      <c r="G2188" s="399" t="str">
        <f t="shared" si="166"/>
        <v/>
      </c>
      <c r="H2188" s="400">
        <f t="shared" si="167"/>
        <v>1956458.97</v>
      </c>
      <c r="I2188" s="401">
        <f t="shared" si="168"/>
        <v>0</v>
      </c>
      <c r="J2188" s="400" t="str">
        <f t="shared" si="169"/>
        <v/>
      </c>
    </row>
    <row r="2189" spans="6:10" ht="19.5" customHeight="1" x14ac:dyDescent="0.25">
      <c r="F2189" s="406">
        <f t="shared" si="165"/>
        <v>0</v>
      </c>
      <c r="G2189" s="399" t="str">
        <f t="shared" si="166"/>
        <v/>
      </c>
      <c r="H2189" s="400">
        <f t="shared" si="167"/>
        <v>1956458.97</v>
      </c>
      <c r="I2189" s="401">
        <f t="shared" si="168"/>
        <v>0</v>
      </c>
      <c r="J2189" s="400" t="str">
        <f t="shared" si="169"/>
        <v/>
      </c>
    </row>
    <row r="2190" spans="6:10" ht="19.5" customHeight="1" x14ac:dyDescent="0.25">
      <c r="F2190" s="406">
        <f t="shared" si="165"/>
        <v>0</v>
      </c>
      <c r="G2190" s="399" t="str">
        <f t="shared" si="166"/>
        <v/>
      </c>
      <c r="H2190" s="400">
        <f t="shared" si="167"/>
        <v>1956458.97</v>
      </c>
      <c r="I2190" s="401">
        <f t="shared" si="168"/>
        <v>0</v>
      </c>
      <c r="J2190" s="400" t="str">
        <f t="shared" si="169"/>
        <v/>
      </c>
    </row>
    <row r="2191" spans="6:10" ht="19.5" customHeight="1" x14ac:dyDescent="0.25">
      <c r="F2191" s="406">
        <f t="shared" si="165"/>
        <v>0</v>
      </c>
      <c r="G2191" s="399" t="str">
        <f t="shared" si="166"/>
        <v/>
      </c>
      <c r="H2191" s="400">
        <f t="shared" si="167"/>
        <v>1956458.97</v>
      </c>
      <c r="I2191" s="401">
        <f t="shared" si="168"/>
        <v>0</v>
      </c>
      <c r="J2191" s="400" t="str">
        <f t="shared" si="169"/>
        <v/>
      </c>
    </row>
    <row r="2192" spans="6:10" ht="19.5" customHeight="1" x14ac:dyDescent="0.25">
      <c r="F2192" s="406">
        <f t="shared" si="165"/>
        <v>0</v>
      </c>
      <c r="G2192" s="399" t="str">
        <f t="shared" si="166"/>
        <v/>
      </c>
      <c r="H2192" s="400">
        <f t="shared" si="167"/>
        <v>1956458.97</v>
      </c>
      <c r="I2192" s="401">
        <f t="shared" si="168"/>
        <v>0</v>
      </c>
      <c r="J2192" s="400" t="str">
        <f t="shared" si="169"/>
        <v/>
      </c>
    </row>
    <row r="2193" spans="6:10" ht="19.5" customHeight="1" x14ac:dyDescent="0.25">
      <c r="F2193" s="406">
        <f t="shared" si="165"/>
        <v>0</v>
      </c>
      <c r="G2193" s="399" t="str">
        <f t="shared" si="166"/>
        <v/>
      </c>
      <c r="H2193" s="400">
        <f t="shared" si="167"/>
        <v>1956458.97</v>
      </c>
      <c r="I2193" s="401">
        <f t="shared" si="168"/>
        <v>0</v>
      </c>
      <c r="J2193" s="400" t="str">
        <f t="shared" si="169"/>
        <v/>
      </c>
    </row>
    <row r="2194" spans="6:10" ht="19.5" customHeight="1" x14ac:dyDescent="0.25">
      <c r="F2194" s="406">
        <f t="shared" si="165"/>
        <v>0</v>
      </c>
      <c r="G2194" s="399" t="str">
        <f t="shared" si="166"/>
        <v/>
      </c>
      <c r="H2194" s="400">
        <f t="shared" si="167"/>
        <v>1956458.97</v>
      </c>
      <c r="I2194" s="401">
        <f t="shared" si="168"/>
        <v>0</v>
      </c>
      <c r="J2194" s="400" t="str">
        <f t="shared" si="169"/>
        <v/>
      </c>
    </row>
    <row r="2195" spans="6:10" ht="19.5" customHeight="1" x14ac:dyDescent="0.25">
      <c r="F2195" s="406">
        <f t="shared" si="165"/>
        <v>0</v>
      </c>
      <c r="G2195" s="399" t="str">
        <f t="shared" si="166"/>
        <v/>
      </c>
      <c r="H2195" s="400">
        <f t="shared" si="167"/>
        <v>1956458.97</v>
      </c>
      <c r="I2195" s="401">
        <f t="shared" si="168"/>
        <v>0</v>
      </c>
      <c r="J2195" s="400" t="str">
        <f t="shared" si="169"/>
        <v/>
      </c>
    </row>
    <row r="2196" spans="6:10" ht="19.5" customHeight="1" x14ac:dyDescent="0.25">
      <c r="F2196" s="406">
        <f t="shared" si="165"/>
        <v>0</v>
      </c>
      <c r="G2196" s="399" t="str">
        <f t="shared" si="166"/>
        <v/>
      </c>
      <c r="H2196" s="400">
        <f t="shared" si="167"/>
        <v>1956458.97</v>
      </c>
      <c r="I2196" s="401">
        <f t="shared" si="168"/>
        <v>0</v>
      </c>
      <c r="J2196" s="400" t="str">
        <f t="shared" si="169"/>
        <v/>
      </c>
    </row>
    <row r="2197" spans="6:10" ht="19.5" customHeight="1" x14ac:dyDescent="0.25">
      <c r="F2197" s="406">
        <f t="shared" si="165"/>
        <v>0</v>
      </c>
      <c r="G2197" s="399" t="str">
        <f t="shared" si="166"/>
        <v/>
      </c>
      <c r="H2197" s="400">
        <f t="shared" si="167"/>
        <v>1956458.97</v>
      </c>
      <c r="I2197" s="401">
        <f t="shared" si="168"/>
        <v>0</v>
      </c>
      <c r="J2197" s="400" t="str">
        <f t="shared" si="169"/>
        <v/>
      </c>
    </row>
    <row r="2198" spans="6:10" ht="19.5" customHeight="1" x14ac:dyDescent="0.25">
      <c r="F2198" s="406">
        <f t="shared" si="165"/>
        <v>0</v>
      </c>
      <c r="G2198" s="399" t="str">
        <f t="shared" si="166"/>
        <v/>
      </c>
      <c r="H2198" s="400">
        <f t="shared" si="167"/>
        <v>1956458.97</v>
      </c>
      <c r="I2198" s="401">
        <f t="shared" si="168"/>
        <v>0</v>
      </c>
      <c r="J2198" s="400" t="str">
        <f t="shared" si="169"/>
        <v/>
      </c>
    </row>
    <row r="2199" spans="6:10" ht="19.5" customHeight="1" x14ac:dyDescent="0.25">
      <c r="F2199" s="406">
        <f t="shared" si="165"/>
        <v>0</v>
      </c>
      <c r="G2199" s="399" t="str">
        <f t="shared" si="166"/>
        <v/>
      </c>
      <c r="H2199" s="400">
        <f t="shared" si="167"/>
        <v>1956458.97</v>
      </c>
      <c r="I2199" s="401">
        <f t="shared" si="168"/>
        <v>0</v>
      </c>
      <c r="J2199" s="400" t="str">
        <f t="shared" si="169"/>
        <v/>
      </c>
    </row>
    <row r="2200" spans="6:10" ht="19.5" customHeight="1" x14ac:dyDescent="0.25">
      <c r="F2200" s="406">
        <f t="shared" si="165"/>
        <v>0</v>
      </c>
      <c r="G2200" s="399" t="str">
        <f t="shared" si="166"/>
        <v/>
      </c>
      <c r="H2200" s="400">
        <f t="shared" si="167"/>
        <v>1956458.97</v>
      </c>
      <c r="I2200" s="401">
        <f t="shared" si="168"/>
        <v>0</v>
      </c>
      <c r="J2200" s="400" t="str">
        <f t="shared" si="169"/>
        <v/>
      </c>
    </row>
    <row r="2201" spans="6:10" ht="19.5" customHeight="1" x14ac:dyDescent="0.25">
      <c r="F2201" s="406">
        <f t="shared" si="165"/>
        <v>0</v>
      </c>
      <c r="G2201" s="399" t="str">
        <f t="shared" si="166"/>
        <v/>
      </c>
      <c r="H2201" s="400">
        <f t="shared" si="167"/>
        <v>1956458.97</v>
      </c>
      <c r="I2201" s="401">
        <f t="shared" si="168"/>
        <v>0</v>
      </c>
      <c r="J2201" s="400" t="str">
        <f t="shared" si="169"/>
        <v/>
      </c>
    </row>
    <row r="2202" spans="6:10" ht="19.5" customHeight="1" x14ac:dyDescent="0.25">
      <c r="F2202" s="406">
        <f t="shared" si="165"/>
        <v>0</v>
      </c>
      <c r="G2202" s="399" t="str">
        <f t="shared" si="166"/>
        <v/>
      </c>
      <c r="H2202" s="400">
        <f t="shared" si="167"/>
        <v>1956458.97</v>
      </c>
      <c r="I2202" s="401">
        <f t="shared" si="168"/>
        <v>0</v>
      </c>
      <c r="J2202" s="400" t="str">
        <f t="shared" si="169"/>
        <v/>
      </c>
    </row>
    <row r="2203" spans="6:10" ht="19.5" customHeight="1" x14ac:dyDescent="0.25">
      <c r="F2203" s="406">
        <f t="shared" si="165"/>
        <v>0</v>
      </c>
      <c r="G2203" s="399" t="str">
        <f t="shared" si="166"/>
        <v/>
      </c>
      <c r="H2203" s="400">
        <f t="shared" si="167"/>
        <v>1956458.97</v>
      </c>
      <c r="I2203" s="401">
        <f t="shared" si="168"/>
        <v>0</v>
      </c>
      <c r="J2203" s="400" t="str">
        <f t="shared" si="169"/>
        <v/>
      </c>
    </row>
    <row r="2204" spans="6:10" ht="19.5" customHeight="1" x14ac:dyDescent="0.25">
      <c r="F2204" s="406">
        <f t="shared" si="165"/>
        <v>0</v>
      </c>
      <c r="G2204" s="399" t="str">
        <f t="shared" si="166"/>
        <v/>
      </c>
      <c r="H2204" s="400">
        <f t="shared" si="167"/>
        <v>1956458.97</v>
      </c>
      <c r="I2204" s="401">
        <f t="shared" si="168"/>
        <v>0</v>
      </c>
      <c r="J2204" s="400" t="str">
        <f t="shared" si="169"/>
        <v/>
      </c>
    </row>
    <row r="2205" spans="6:10" ht="19.5" customHeight="1" x14ac:dyDescent="0.25">
      <c r="F2205" s="406">
        <f t="shared" si="165"/>
        <v>0</v>
      </c>
      <c r="G2205" s="399" t="str">
        <f t="shared" si="166"/>
        <v/>
      </c>
      <c r="H2205" s="400">
        <f t="shared" si="167"/>
        <v>1956458.97</v>
      </c>
      <c r="I2205" s="401">
        <f t="shared" si="168"/>
        <v>0</v>
      </c>
      <c r="J2205" s="400" t="str">
        <f t="shared" si="169"/>
        <v/>
      </c>
    </row>
    <row r="2206" spans="6:10" ht="19.5" customHeight="1" x14ac:dyDescent="0.25">
      <c r="F2206" s="406">
        <f t="shared" si="165"/>
        <v>0</v>
      </c>
      <c r="G2206" s="399" t="str">
        <f t="shared" si="166"/>
        <v/>
      </c>
      <c r="H2206" s="400">
        <f t="shared" si="167"/>
        <v>1956458.97</v>
      </c>
      <c r="I2206" s="401">
        <f t="shared" si="168"/>
        <v>0</v>
      </c>
      <c r="J2206" s="400" t="str">
        <f t="shared" si="169"/>
        <v/>
      </c>
    </row>
    <row r="2207" spans="6:10" ht="19.5" customHeight="1" x14ac:dyDescent="0.25">
      <c r="F2207" s="406">
        <f t="shared" si="165"/>
        <v>0</v>
      </c>
      <c r="G2207" s="399" t="str">
        <f t="shared" si="166"/>
        <v/>
      </c>
      <c r="H2207" s="400">
        <f t="shared" si="167"/>
        <v>1956458.97</v>
      </c>
      <c r="I2207" s="401">
        <f t="shared" si="168"/>
        <v>0</v>
      </c>
      <c r="J2207" s="400" t="str">
        <f t="shared" si="169"/>
        <v/>
      </c>
    </row>
    <row r="2208" spans="6:10" ht="19.5" customHeight="1" x14ac:dyDescent="0.25">
      <c r="F2208" s="406">
        <f t="shared" si="165"/>
        <v>0</v>
      </c>
      <c r="G2208" s="399" t="str">
        <f t="shared" si="166"/>
        <v/>
      </c>
      <c r="H2208" s="400">
        <f t="shared" si="167"/>
        <v>1956458.97</v>
      </c>
      <c r="I2208" s="401">
        <f t="shared" si="168"/>
        <v>0</v>
      </c>
      <c r="J2208" s="400" t="str">
        <f t="shared" si="169"/>
        <v/>
      </c>
    </row>
    <row r="2209" spans="6:10" ht="19.5" customHeight="1" x14ac:dyDescent="0.25">
      <c r="F2209" s="406">
        <f t="shared" si="165"/>
        <v>0</v>
      </c>
      <c r="G2209" s="399" t="str">
        <f t="shared" si="166"/>
        <v/>
      </c>
      <c r="H2209" s="400">
        <f t="shared" si="167"/>
        <v>1956458.97</v>
      </c>
      <c r="I2209" s="401">
        <f t="shared" si="168"/>
        <v>0</v>
      </c>
      <c r="J2209" s="400" t="str">
        <f t="shared" si="169"/>
        <v/>
      </c>
    </row>
    <row r="2210" spans="6:10" ht="19.5" customHeight="1" x14ac:dyDescent="0.25">
      <c r="F2210" s="406">
        <f t="shared" ref="F2210:F2273" si="170">IF(E2210&gt;$C$4*1000,"Выборка",0)</f>
        <v>0</v>
      </c>
      <c r="G2210" s="399" t="str">
        <f t="shared" ref="G2210:G2273" si="171">IF(F2210=0,"",E2210)</f>
        <v/>
      </c>
      <c r="H2210" s="400">
        <f t="shared" ref="H2210:H2273" si="172">IF(F2210=0,IF((I2209=0)*AND(F2209=0),H2209+E2210,IF((F2209&lt;&gt;0)*AND((H2209&lt;=$E$17)),H2209+E2210,E2210)),H2209)</f>
        <v>1956458.97</v>
      </c>
      <c r="I2210" s="401">
        <f t="shared" ref="I2210:I2273" si="173">IF((H2210&gt;$E$17)*AND(F2210=0),"Выборка",0)</f>
        <v>0</v>
      </c>
      <c r="J2210" s="400" t="str">
        <f t="shared" si="169"/>
        <v/>
      </c>
    </row>
    <row r="2211" spans="6:10" ht="19.5" customHeight="1" x14ac:dyDescent="0.25">
      <c r="F2211" s="406">
        <f t="shared" si="170"/>
        <v>0</v>
      </c>
      <c r="G2211" s="399" t="str">
        <f t="shared" si="171"/>
        <v/>
      </c>
      <c r="H2211" s="400">
        <f t="shared" si="172"/>
        <v>1956458.97</v>
      </c>
      <c r="I2211" s="401">
        <f t="shared" si="173"/>
        <v>0</v>
      </c>
      <c r="J2211" s="400" t="str">
        <f t="shared" si="169"/>
        <v/>
      </c>
    </row>
    <row r="2212" spans="6:10" ht="19.5" customHeight="1" x14ac:dyDescent="0.25">
      <c r="F2212" s="406">
        <f t="shared" si="170"/>
        <v>0</v>
      </c>
      <c r="G2212" s="399" t="str">
        <f t="shared" si="171"/>
        <v/>
      </c>
      <c r="H2212" s="400">
        <f t="shared" si="172"/>
        <v>1956458.97</v>
      </c>
      <c r="I2212" s="401">
        <f t="shared" si="173"/>
        <v>0</v>
      </c>
      <c r="J2212" s="400" t="str">
        <f t="shared" si="169"/>
        <v/>
      </c>
    </row>
    <row r="2213" spans="6:10" ht="19.5" customHeight="1" x14ac:dyDescent="0.25">
      <c r="F2213" s="406">
        <f t="shared" si="170"/>
        <v>0</v>
      </c>
      <c r="G2213" s="399" t="str">
        <f t="shared" si="171"/>
        <v/>
      </c>
      <c r="H2213" s="400">
        <f t="shared" si="172"/>
        <v>1956458.97</v>
      </c>
      <c r="I2213" s="401">
        <f t="shared" si="173"/>
        <v>0</v>
      </c>
      <c r="J2213" s="400" t="str">
        <f t="shared" si="169"/>
        <v/>
      </c>
    </row>
    <row r="2214" spans="6:10" ht="19.5" customHeight="1" x14ac:dyDescent="0.25">
      <c r="F2214" s="406">
        <f t="shared" si="170"/>
        <v>0</v>
      </c>
      <c r="G2214" s="399" t="str">
        <f t="shared" si="171"/>
        <v/>
      </c>
      <c r="H2214" s="400">
        <f t="shared" si="172"/>
        <v>1956458.97</v>
      </c>
      <c r="I2214" s="401">
        <f t="shared" si="173"/>
        <v>0</v>
      </c>
      <c r="J2214" s="400" t="str">
        <f t="shared" si="169"/>
        <v/>
      </c>
    </row>
    <row r="2215" spans="6:10" ht="19.5" customHeight="1" x14ac:dyDescent="0.25">
      <c r="F2215" s="406">
        <f t="shared" si="170"/>
        <v>0</v>
      </c>
      <c r="G2215" s="399" t="str">
        <f t="shared" si="171"/>
        <v/>
      </c>
      <c r="H2215" s="400">
        <f t="shared" si="172"/>
        <v>1956458.97</v>
      </c>
      <c r="I2215" s="401">
        <f t="shared" si="173"/>
        <v>0</v>
      </c>
      <c r="J2215" s="400" t="str">
        <f t="shared" si="169"/>
        <v/>
      </c>
    </row>
    <row r="2216" spans="6:10" ht="19.5" customHeight="1" x14ac:dyDescent="0.25">
      <c r="F2216" s="406">
        <f t="shared" si="170"/>
        <v>0</v>
      </c>
      <c r="G2216" s="399" t="str">
        <f t="shared" si="171"/>
        <v/>
      </c>
      <c r="H2216" s="400">
        <f t="shared" si="172"/>
        <v>1956458.97</v>
      </c>
      <c r="I2216" s="401">
        <f t="shared" si="173"/>
        <v>0</v>
      </c>
      <c r="J2216" s="400" t="str">
        <f t="shared" si="169"/>
        <v/>
      </c>
    </row>
    <row r="2217" spans="6:10" ht="19.5" customHeight="1" x14ac:dyDescent="0.25">
      <c r="F2217" s="406">
        <f t="shared" si="170"/>
        <v>0</v>
      </c>
      <c r="G2217" s="399" t="str">
        <f t="shared" si="171"/>
        <v/>
      </c>
      <c r="H2217" s="400">
        <f t="shared" si="172"/>
        <v>1956458.97</v>
      </c>
      <c r="I2217" s="401">
        <f t="shared" si="173"/>
        <v>0</v>
      </c>
      <c r="J2217" s="400" t="str">
        <f t="shared" si="169"/>
        <v/>
      </c>
    </row>
    <row r="2218" spans="6:10" ht="19.5" customHeight="1" x14ac:dyDescent="0.25">
      <c r="F2218" s="406">
        <f t="shared" si="170"/>
        <v>0</v>
      </c>
      <c r="G2218" s="399" t="str">
        <f t="shared" si="171"/>
        <v/>
      </c>
      <c r="H2218" s="400">
        <f t="shared" si="172"/>
        <v>1956458.97</v>
      </c>
      <c r="I2218" s="401">
        <f t="shared" si="173"/>
        <v>0</v>
      </c>
      <c r="J2218" s="400" t="str">
        <f t="shared" si="169"/>
        <v/>
      </c>
    </row>
    <row r="2219" spans="6:10" ht="19.5" customHeight="1" x14ac:dyDescent="0.25">
      <c r="F2219" s="406">
        <f t="shared" si="170"/>
        <v>0</v>
      </c>
      <c r="G2219" s="399" t="str">
        <f t="shared" si="171"/>
        <v/>
      </c>
      <c r="H2219" s="400">
        <f t="shared" si="172"/>
        <v>1956458.97</v>
      </c>
      <c r="I2219" s="401">
        <f t="shared" si="173"/>
        <v>0</v>
      </c>
      <c r="J2219" s="400" t="str">
        <f t="shared" si="169"/>
        <v/>
      </c>
    </row>
    <row r="2220" spans="6:10" ht="19.5" customHeight="1" x14ac:dyDescent="0.25">
      <c r="F2220" s="406">
        <f t="shared" si="170"/>
        <v>0</v>
      </c>
      <c r="G2220" s="399" t="str">
        <f t="shared" si="171"/>
        <v/>
      </c>
      <c r="H2220" s="400">
        <f t="shared" si="172"/>
        <v>1956458.97</v>
      </c>
      <c r="I2220" s="401">
        <f t="shared" si="173"/>
        <v>0</v>
      </c>
      <c r="J2220" s="400" t="str">
        <f t="shared" si="169"/>
        <v/>
      </c>
    </row>
    <row r="2221" spans="6:10" ht="19.5" customHeight="1" x14ac:dyDescent="0.25">
      <c r="F2221" s="406">
        <f t="shared" si="170"/>
        <v>0</v>
      </c>
      <c r="G2221" s="399" t="str">
        <f t="shared" si="171"/>
        <v/>
      </c>
      <c r="H2221" s="400">
        <f t="shared" si="172"/>
        <v>1956458.97</v>
      </c>
      <c r="I2221" s="401">
        <f t="shared" si="173"/>
        <v>0</v>
      </c>
      <c r="J2221" s="400" t="str">
        <f t="shared" si="169"/>
        <v/>
      </c>
    </row>
    <row r="2222" spans="6:10" ht="19.5" customHeight="1" x14ac:dyDescent="0.25">
      <c r="F2222" s="406">
        <f t="shared" si="170"/>
        <v>0</v>
      </c>
      <c r="G2222" s="399" t="str">
        <f t="shared" si="171"/>
        <v/>
      </c>
      <c r="H2222" s="400">
        <f t="shared" si="172"/>
        <v>1956458.97</v>
      </c>
      <c r="I2222" s="401">
        <f t="shared" si="173"/>
        <v>0</v>
      </c>
      <c r="J2222" s="400" t="str">
        <f t="shared" si="169"/>
        <v/>
      </c>
    </row>
    <row r="2223" spans="6:10" ht="19.5" customHeight="1" x14ac:dyDescent="0.25">
      <c r="F2223" s="406">
        <f t="shared" si="170"/>
        <v>0</v>
      </c>
      <c r="G2223" s="399" t="str">
        <f t="shared" si="171"/>
        <v/>
      </c>
      <c r="H2223" s="400">
        <f t="shared" si="172"/>
        <v>1956458.97</v>
      </c>
      <c r="I2223" s="401">
        <f t="shared" si="173"/>
        <v>0</v>
      </c>
      <c r="J2223" s="400" t="str">
        <f t="shared" si="169"/>
        <v/>
      </c>
    </row>
    <row r="2224" spans="6:10" ht="19.5" customHeight="1" x14ac:dyDescent="0.25">
      <c r="F2224" s="406">
        <f t="shared" si="170"/>
        <v>0</v>
      </c>
      <c r="G2224" s="399" t="str">
        <f t="shared" si="171"/>
        <v/>
      </c>
      <c r="H2224" s="400">
        <f t="shared" si="172"/>
        <v>1956458.97</v>
      </c>
      <c r="I2224" s="401">
        <f t="shared" si="173"/>
        <v>0</v>
      </c>
      <c r="J2224" s="400" t="str">
        <f t="shared" si="169"/>
        <v/>
      </c>
    </row>
    <row r="2225" spans="6:10" ht="19.5" customHeight="1" x14ac:dyDescent="0.25">
      <c r="F2225" s="406">
        <f t="shared" si="170"/>
        <v>0</v>
      </c>
      <c r="G2225" s="399" t="str">
        <f t="shared" si="171"/>
        <v/>
      </c>
      <c r="H2225" s="400">
        <f t="shared" si="172"/>
        <v>1956458.97</v>
      </c>
      <c r="I2225" s="401">
        <f t="shared" si="173"/>
        <v>0</v>
      </c>
      <c r="J2225" s="400" t="str">
        <f t="shared" si="169"/>
        <v/>
      </c>
    </row>
    <row r="2226" spans="6:10" ht="19.5" customHeight="1" x14ac:dyDescent="0.25">
      <c r="F2226" s="406">
        <f t="shared" si="170"/>
        <v>0</v>
      </c>
      <c r="G2226" s="399" t="str">
        <f t="shared" si="171"/>
        <v/>
      </c>
      <c r="H2226" s="400">
        <f t="shared" si="172"/>
        <v>1956458.97</v>
      </c>
      <c r="I2226" s="401">
        <f t="shared" si="173"/>
        <v>0</v>
      </c>
      <c r="J2226" s="400" t="str">
        <f t="shared" si="169"/>
        <v/>
      </c>
    </row>
    <row r="2227" spans="6:10" ht="19.5" customHeight="1" x14ac:dyDescent="0.25">
      <c r="F2227" s="406">
        <f t="shared" si="170"/>
        <v>0</v>
      </c>
      <c r="G2227" s="399" t="str">
        <f t="shared" si="171"/>
        <v/>
      </c>
      <c r="H2227" s="400">
        <f t="shared" si="172"/>
        <v>1956458.97</v>
      </c>
      <c r="I2227" s="401">
        <f t="shared" si="173"/>
        <v>0</v>
      </c>
      <c r="J2227" s="400" t="str">
        <f t="shared" si="169"/>
        <v/>
      </c>
    </row>
    <row r="2228" spans="6:10" ht="19.5" customHeight="1" x14ac:dyDescent="0.25">
      <c r="F2228" s="406">
        <f t="shared" si="170"/>
        <v>0</v>
      </c>
      <c r="G2228" s="399" t="str">
        <f t="shared" si="171"/>
        <v/>
      </c>
      <c r="H2228" s="400">
        <f t="shared" si="172"/>
        <v>1956458.97</v>
      </c>
      <c r="I2228" s="401">
        <f t="shared" si="173"/>
        <v>0</v>
      </c>
      <c r="J2228" s="400" t="str">
        <f t="shared" si="169"/>
        <v/>
      </c>
    </row>
    <row r="2229" spans="6:10" ht="19.5" customHeight="1" x14ac:dyDescent="0.25">
      <c r="F2229" s="406">
        <f t="shared" si="170"/>
        <v>0</v>
      </c>
      <c r="G2229" s="399" t="str">
        <f t="shared" si="171"/>
        <v/>
      </c>
      <c r="H2229" s="400">
        <f t="shared" si="172"/>
        <v>1956458.97</v>
      </c>
      <c r="I2229" s="401">
        <f t="shared" si="173"/>
        <v>0</v>
      </c>
      <c r="J2229" s="400" t="str">
        <f t="shared" si="169"/>
        <v/>
      </c>
    </row>
    <row r="2230" spans="6:10" ht="19.5" customHeight="1" x14ac:dyDescent="0.25">
      <c r="F2230" s="406">
        <f t="shared" si="170"/>
        <v>0</v>
      </c>
      <c r="G2230" s="399" t="str">
        <f t="shared" si="171"/>
        <v/>
      </c>
      <c r="H2230" s="400">
        <f t="shared" si="172"/>
        <v>1956458.97</v>
      </c>
      <c r="I2230" s="401">
        <f t="shared" si="173"/>
        <v>0</v>
      </c>
      <c r="J2230" s="400" t="str">
        <f t="shared" si="169"/>
        <v/>
      </c>
    </row>
    <row r="2231" spans="6:10" ht="19.5" customHeight="1" x14ac:dyDescent="0.25">
      <c r="F2231" s="406">
        <f t="shared" si="170"/>
        <v>0</v>
      </c>
      <c r="G2231" s="399" t="str">
        <f t="shared" si="171"/>
        <v/>
      </c>
      <c r="H2231" s="400">
        <f t="shared" si="172"/>
        <v>1956458.97</v>
      </c>
      <c r="I2231" s="401">
        <f t="shared" si="173"/>
        <v>0</v>
      </c>
      <c r="J2231" s="400" t="str">
        <f t="shared" si="169"/>
        <v/>
      </c>
    </row>
    <row r="2232" spans="6:10" ht="19.5" customHeight="1" x14ac:dyDescent="0.25">
      <c r="F2232" s="406">
        <f t="shared" si="170"/>
        <v>0</v>
      </c>
      <c r="G2232" s="399" t="str">
        <f t="shared" si="171"/>
        <v/>
      </c>
      <c r="H2232" s="400">
        <f t="shared" si="172"/>
        <v>1956458.97</v>
      </c>
      <c r="I2232" s="401">
        <f t="shared" si="173"/>
        <v>0</v>
      </c>
      <c r="J2232" s="400" t="str">
        <f t="shared" si="169"/>
        <v/>
      </c>
    </row>
    <row r="2233" spans="6:10" ht="19.5" customHeight="1" x14ac:dyDescent="0.25">
      <c r="F2233" s="406">
        <f t="shared" si="170"/>
        <v>0</v>
      </c>
      <c r="G2233" s="399" t="str">
        <f t="shared" si="171"/>
        <v/>
      </c>
      <c r="H2233" s="400">
        <f t="shared" si="172"/>
        <v>1956458.97</v>
      </c>
      <c r="I2233" s="401">
        <f t="shared" si="173"/>
        <v>0</v>
      </c>
      <c r="J2233" s="400" t="str">
        <f t="shared" si="169"/>
        <v/>
      </c>
    </row>
    <row r="2234" spans="6:10" ht="19.5" customHeight="1" x14ac:dyDescent="0.25">
      <c r="F2234" s="406">
        <f t="shared" si="170"/>
        <v>0</v>
      </c>
      <c r="G2234" s="399" t="str">
        <f t="shared" si="171"/>
        <v/>
      </c>
      <c r="H2234" s="400">
        <f t="shared" si="172"/>
        <v>1956458.97</v>
      </c>
      <c r="I2234" s="401">
        <f t="shared" si="173"/>
        <v>0</v>
      </c>
      <c r="J2234" s="400" t="str">
        <f t="shared" si="169"/>
        <v/>
      </c>
    </row>
    <row r="2235" spans="6:10" ht="19.5" customHeight="1" x14ac:dyDescent="0.25">
      <c r="F2235" s="406">
        <f t="shared" si="170"/>
        <v>0</v>
      </c>
      <c r="G2235" s="399" t="str">
        <f t="shared" si="171"/>
        <v/>
      </c>
      <c r="H2235" s="400">
        <f t="shared" si="172"/>
        <v>1956458.97</v>
      </c>
      <c r="I2235" s="401">
        <f t="shared" si="173"/>
        <v>0</v>
      </c>
      <c r="J2235" s="400" t="str">
        <f t="shared" si="169"/>
        <v/>
      </c>
    </row>
    <row r="2236" spans="6:10" ht="19.5" customHeight="1" x14ac:dyDescent="0.25">
      <c r="F2236" s="406">
        <f t="shared" si="170"/>
        <v>0</v>
      </c>
      <c r="G2236" s="399" t="str">
        <f t="shared" si="171"/>
        <v/>
      </c>
      <c r="H2236" s="400">
        <f t="shared" si="172"/>
        <v>1956458.97</v>
      </c>
      <c r="I2236" s="401">
        <f t="shared" si="173"/>
        <v>0</v>
      </c>
      <c r="J2236" s="400" t="str">
        <f t="shared" si="169"/>
        <v/>
      </c>
    </row>
    <row r="2237" spans="6:10" ht="19.5" customHeight="1" x14ac:dyDescent="0.25">
      <c r="F2237" s="406">
        <f t="shared" si="170"/>
        <v>0</v>
      </c>
      <c r="G2237" s="399" t="str">
        <f t="shared" si="171"/>
        <v/>
      </c>
      <c r="H2237" s="400">
        <f t="shared" si="172"/>
        <v>1956458.97</v>
      </c>
      <c r="I2237" s="401">
        <f t="shared" si="173"/>
        <v>0</v>
      </c>
      <c r="J2237" s="400" t="str">
        <f t="shared" si="169"/>
        <v/>
      </c>
    </row>
    <row r="2238" spans="6:10" ht="19.5" customHeight="1" x14ac:dyDescent="0.25">
      <c r="F2238" s="406">
        <f t="shared" si="170"/>
        <v>0</v>
      </c>
      <c r="G2238" s="399" t="str">
        <f t="shared" si="171"/>
        <v/>
      </c>
      <c r="H2238" s="400">
        <f t="shared" si="172"/>
        <v>1956458.97</v>
      </c>
      <c r="I2238" s="401">
        <f t="shared" si="173"/>
        <v>0</v>
      </c>
      <c r="J2238" s="400" t="str">
        <f t="shared" si="169"/>
        <v/>
      </c>
    </row>
    <row r="2239" spans="6:10" ht="19.5" customHeight="1" x14ac:dyDescent="0.25">
      <c r="F2239" s="406">
        <f t="shared" si="170"/>
        <v>0</v>
      </c>
      <c r="G2239" s="399" t="str">
        <f t="shared" si="171"/>
        <v/>
      </c>
      <c r="H2239" s="400">
        <f t="shared" si="172"/>
        <v>1956458.97</v>
      </c>
      <c r="I2239" s="401">
        <f t="shared" si="173"/>
        <v>0</v>
      </c>
      <c r="J2239" s="400" t="str">
        <f t="shared" si="169"/>
        <v/>
      </c>
    </row>
    <row r="2240" spans="6:10" ht="19.5" customHeight="1" x14ac:dyDescent="0.25">
      <c r="F2240" s="406">
        <f t="shared" si="170"/>
        <v>0</v>
      </c>
      <c r="G2240" s="399" t="str">
        <f t="shared" si="171"/>
        <v/>
      </c>
      <c r="H2240" s="400">
        <f t="shared" si="172"/>
        <v>1956458.97</v>
      </c>
      <c r="I2240" s="401">
        <f t="shared" si="173"/>
        <v>0</v>
      </c>
      <c r="J2240" s="400" t="str">
        <f t="shared" si="169"/>
        <v/>
      </c>
    </row>
    <row r="2241" spans="6:10" ht="19.5" customHeight="1" x14ac:dyDescent="0.25">
      <c r="F2241" s="406">
        <f t="shared" si="170"/>
        <v>0</v>
      </c>
      <c r="G2241" s="399" t="str">
        <f t="shared" si="171"/>
        <v/>
      </c>
      <c r="H2241" s="400">
        <f t="shared" si="172"/>
        <v>1956458.97</v>
      </c>
      <c r="I2241" s="401">
        <f t="shared" si="173"/>
        <v>0</v>
      </c>
      <c r="J2241" s="400" t="str">
        <f t="shared" si="169"/>
        <v/>
      </c>
    </row>
    <row r="2242" spans="6:10" ht="19.5" customHeight="1" x14ac:dyDescent="0.25">
      <c r="F2242" s="406">
        <f t="shared" si="170"/>
        <v>0</v>
      </c>
      <c r="G2242" s="399" t="str">
        <f t="shared" si="171"/>
        <v/>
      </c>
      <c r="H2242" s="400">
        <f t="shared" si="172"/>
        <v>1956458.97</v>
      </c>
      <c r="I2242" s="401">
        <f t="shared" si="173"/>
        <v>0</v>
      </c>
      <c r="J2242" s="400" t="str">
        <f t="shared" si="169"/>
        <v/>
      </c>
    </row>
    <row r="2243" spans="6:10" ht="19.5" customHeight="1" x14ac:dyDescent="0.25">
      <c r="F2243" s="406">
        <f t="shared" si="170"/>
        <v>0</v>
      </c>
      <c r="G2243" s="399" t="str">
        <f t="shared" si="171"/>
        <v/>
      </c>
      <c r="H2243" s="400">
        <f t="shared" si="172"/>
        <v>1956458.97</v>
      </c>
      <c r="I2243" s="401">
        <f t="shared" si="173"/>
        <v>0</v>
      </c>
      <c r="J2243" s="400" t="str">
        <f t="shared" si="169"/>
        <v/>
      </c>
    </row>
    <row r="2244" spans="6:10" ht="19.5" customHeight="1" x14ac:dyDescent="0.25">
      <c r="F2244" s="406">
        <f t="shared" si="170"/>
        <v>0</v>
      </c>
      <c r="G2244" s="399" t="str">
        <f t="shared" si="171"/>
        <v/>
      </c>
      <c r="H2244" s="400">
        <f t="shared" si="172"/>
        <v>1956458.97</v>
      </c>
      <c r="I2244" s="401">
        <f t="shared" si="173"/>
        <v>0</v>
      </c>
      <c r="J2244" s="400" t="str">
        <f t="shared" si="169"/>
        <v/>
      </c>
    </row>
    <row r="2245" spans="6:10" ht="19.5" customHeight="1" x14ac:dyDescent="0.25">
      <c r="F2245" s="406">
        <f t="shared" si="170"/>
        <v>0</v>
      </c>
      <c r="G2245" s="399" t="str">
        <f t="shared" si="171"/>
        <v/>
      </c>
      <c r="H2245" s="400">
        <f t="shared" si="172"/>
        <v>1956458.97</v>
      </c>
      <c r="I2245" s="401">
        <f t="shared" si="173"/>
        <v>0</v>
      </c>
      <c r="J2245" s="400" t="str">
        <f t="shared" si="169"/>
        <v/>
      </c>
    </row>
    <row r="2246" spans="6:10" ht="19.5" customHeight="1" x14ac:dyDescent="0.25">
      <c r="F2246" s="406">
        <f t="shared" si="170"/>
        <v>0</v>
      </c>
      <c r="G2246" s="399" t="str">
        <f t="shared" si="171"/>
        <v/>
      </c>
      <c r="H2246" s="400">
        <f t="shared" si="172"/>
        <v>1956458.97</v>
      </c>
      <c r="I2246" s="401">
        <f t="shared" si="173"/>
        <v>0</v>
      </c>
      <c r="J2246" s="400" t="str">
        <f t="shared" si="169"/>
        <v/>
      </c>
    </row>
    <row r="2247" spans="6:10" ht="19.5" customHeight="1" x14ac:dyDescent="0.25">
      <c r="F2247" s="406">
        <f t="shared" si="170"/>
        <v>0</v>
      </c>
      <c r="G2247" s="399" t="str">
        <f t="shared" si="171"/>
        <v/>
      </c>
      <c r="H2247" s="400">
        <f t="shared" si="172"/>
        <v>1956458.97</v>
      </c>
      <c r="I2247" s="401">
        <f t="shared" si="173"/>
        <v>0</v>
      </c>
      <c r="J2247" s="400" t="str">
        <f t="shared" si="169"/>
        <v/>
      </c>
    </row>
    <row r="2248" spans="6:10" ht="19.5" customHeight="1" x14ac:dyDescent="0.25">
      <c r="F2248" s="406">
        <f t="shared" si="170"/>
        <v>0</v>
      </c>
      <c r="G2248" s="399" t="str">
        <f t="shared" si="171"/>
        <v/>
      </c>
      <c r="H2248" s="400">
        <f t="shared" si="172"/>
        <v>1956458.97</v>
      </c>
      <c r="I2248" s="401">
        <f t="shared" si="173"/>
        <v>0</v>
      </c>
      <c r="J2248" s="400" t="str">
        <f t="shared" si="169"/>
        <v/>
      </c>
    </row>
    <row r="2249" spans="6:10" ht="19.5" customHeight="1" x14ac:dyDescent="0.25">
      <c r="F2249" s="406">
        <f t="shared" si="170"/>
        <v>0</v>
      </c>
      <c r="G2249" s="399" t="str">
        <f t="shared" si="171"/>
        <v/>
      </c>
      <c r="H2249" s="400">
        <f t="shared" si="172"/>
        <v>1956458.97</v>
      </c>
      <c r="I2249" s="401">
        <f t="shared" si="173"/>
        <v>0</v>
      </c>
      <c r="J2249" s="400" t="str">
        <f t="shared" si="169"/>
        <v/>
      </c>
    </row>
    <row r="2250" spans="6:10" ht="19.5" customHeight="1" x14ac:dyDescent="0.25">
      <c r="F2250" s="406">
        <f t="shared" si="170"/>
        <v>0</v>
      </c>
      <c r="G2250" s="399" t="str">
        <f t="shared" si="171"/>
        <v/>
      </c>
      <c r="H2250" s="400">
        <f t="shared" si="172"/>
        <v>1956458.97</v>
      </c>
      <c r="I2250" s="401">
        <f t="shared" si="173"/>
        <v>0</v>
      </c>
      <c r="J2250" s="400" t="str">
        <f t="shared" ref="J2250:J2313" si="174">IF(I2250=0,"",E2250)</f>
        <v/>
      </c>
    </row>
    <row r="2251" spans="6:10" ht="19.5" customHeight="1" x14ac:dyDescent="0.25">
      <c r="F2251" s="406">
        <f t="shared" si="170"/>
        <v>0</v>
      </c>
      <c r="G2251" s="399" t="str">
        <f t="shared" si="171"/>
        <v/>
      </c>
      <c r="H2251" s="400">
        <f t="shared" si="172"/>
        <v>1956458.97</v>
      </c>
      <c r="I2251" s="401">
        <f t="shared" si="173"/>
        <v>0</v>
      </c>
      <c r="J2251" s="400" t="str">
        <f t="shared" si="174"/>
        <v/>
      </c>
    </row>
    <row r="2252" spans="6:10" ht="19.5" customHeight="1" x14ac:dyDescent="0.25">
      <c r="F2252" s="406">
        <f t="shared" si="170"/>
        <v>0</v>
      </c>
      <c r="G2252" s="399" t="str">
        <f t="shared" si="171"/>
        <v/>
      </c>
      <c r="H2252" s="400">
        <f t="shared" si="172"/>
        <v>1956458.97</v>
      </c>
      <c r="I2252" s="401">
        <f t="shared" si="173"/>
        <v>0</v>
      </c>
      <c r="J2252" s="400" t="str">
        <f t="shared" si="174"/>
        <v/>
      </c>
    </row>
    <row r="2253" spans="6:10" ht="19.5" customHeight="1" x14ac:dyDescent="0.25">
      <c r="F2253" s="406">
        <f t="shared" si="170"/>
        <v>0</v>
      </c>
      <c r="G2253" s="399" t="str">
        <f t="shared" si="171"/>
        <v/>
      </c>
      <c r="H2253" s="400">
        <f t="shared" si="172"/>
        <v>1956458.97</v>
      </c>
      <c r="I2253" s="401">
        <f t="shared" si="173"/>
        <v>0</v>
      </c>
      <c r="J2253" s="400" t="str">
        <f t="shared" si="174"/>
        <v/>
      </c>
    </row>
    <row r="2254" spans="6:10" ht="19.5" customHeight="1" x14ac:dyDescent="0.25">
      <c r="F2254" s="406">
        <f t="shared" si="170"/>
        <v>0</v>
      </c>
      <c r="G2254" s="399" t="str">
        <f t="shared" si="171"/>
        <v/>
      </c>
      <c r="H2254" s="400">
        <f t="shared" si="172"/>
        <v>1956458.97</v>
      </c>
      <c r="I2254" s="401">
        <f t="shared" si="173"/>
        <v>0</v>
      </c>
      <c r="J2254" s="400" t="str">
        <f t="shared" si="174"/>
        <v/>
      </c>
    </row>
    <row r="2255" spans="6:10" ht="19.5" customHeight="1" x14ac:dyDescent="0.25">
      <c r="F2255" s="406">
        <f t="shared" si="170"/>
        <v>0</v>
      </c>
      <c r="G2255" s="399" t="str">
        <f t="shared" si="171"/>
        <v/>
      </c>
      <c r="H2255" s="400">
        <f t="shared" si="172"/>
        <v>1956458.97</v>
      </c>
      <c r="I2255" s="401">
        <f t="shared" si="173"/>
        <v>0</v>
      </c>
      <c r="J2255" s="400" t="str">
        <f t="shared" si="174"/>
        <v/>
      </c>
    </row>
    <row r="2256" spans="6:10" ht="19.5" customHeight="1" x14ac:dyDescent="0.25">
      <c r="F2256" s="406">
        <f t="shared" si="170"/>
        <v>0</v>
      </c>
      <c r="G2256" s="399" t="str">
        <f t="shared" si="171"/>
        <v/>
      </c>
      <c r="H2256" s="400">
        <f t="shared" si="172"/>
        <v>1956458.97</v>
      </c>
      <c r="I2256" s="401">
        <f t="shared" si="173"/>
        <v>0</v>
      </c>
      <c r="J2256" s="400" t="str">
        <f t="shared" si="174"/>
        <v/>
      </c>
    </row>
    <row r="2257" spans="6:10" ht="19.5" customHeight="1" x14ac:dyDescent="0.25">
      <c r="F2257" s="406">
        <f t="shared" si="170"/>
        <v>0</v>
      </c>
      <c r="G2257" s="399" t="str">
        <f t="shared" si="171"/>
        <v/>
      </c>
      <c r="H2257" s="400">
        <f t="shared" si="172"/>
        <v>1956458.97</v>
      </c>
      <c r="I2257" s="401">
        <f t="shared" si="173"/>
        <v>0</v>
      </c>
      <c r="J2257" s="400" t="str">
        <f t="shared" si="174"/>
        <v/>
      </c>
    </row>
    <row r="2258" spans="6:10" ht="19.5" customHeight="1" x14ac:dyDescent="0.25">
      <c r="F2258" s="406">
        <f t="shared" si="170"/>
        <v>0</v>
      </c>
      <c r="G2258" s="399" t="str">
        <f t="shared" si="171"/>
        <v/>
      </c>
      <c r="H2258" s="400">
        <f t="shared" si="172"/>
        <v>1956458.97</v>
      </c>
      <c r="I2258" s="401">
        <f t="shared" si="173"/>
        <v>0</v>
      </c>
      <c r="J2258" s="400" t="str">
        <f t="shared" si="174"/>
        <v/>
      </c>
    </row>
    <row r="2259" spans="6:10" ht="19.5" customHeight="1" x14ac:dyDescent="0.25">
      <c r="F2259" s="406">
        <f t="shared" si="170"/>
        <v>0</v>
      </c>
      <c r="G2259" s="399" t="str">
        <f t="shared" si="171"/>
        <v/>
      </c>
      <c r="H2259" s="400">
        <f t="shared" si="172"/>
        <v>1956458.97</v>
      </c>
      <c r="I2259" s="401">
        <f t="shared" si="173"/>
        <v>0</v>
      </c>
      <c r="J2259" s="400" t="str">
        <f t="shared" si="174"/>
        <v/>
      </c>
    </row>
    <row r="2260" spans="6:10" ht="19.5" customHeight="1" x14ac:dyDescent="0.25">
      <c r="F2260" s="406">
        <f t="shared" si="170"/>
        <v>0</v>
      </c>
      <c r="G2260" s="399" t="str">
        <f t="shared" si="171"/>
        <v/>
      </c>
      <c r="H2260" s="400">
        <f t="shared" si="172"/>
        <v>1956458.97</v>
      </c>
      <c r="I2260" s="401">
        <f t="shared" si="173"/>
        <v>0</v>
      </c>
      <c r="J2260" s="400" t="str">
        <f t="shared" si="174"/>
        <v/>
      </c>
    </row>
    <row r="2261" spans="6:10" ht="19.5" customHeight="1" x14ac:dyDescent="0.25">
      <c r="F2261" s="406">
        <f t="shared" si="170"/>
        <v>0</v>
      </c>
      <c r="G2261" s="399" t="str">
        <f t="shared" si="171"/>
        <v/>
      </c>
      <c r="H2261" s="400">
        <f t="shared" si="172"/>
        <v>1956458.97</v>
      </c>
      <c r="I2261" s="401">
        <f t="shared" si="173"/>
        <v>0</v>
      </c>
      <c r="J2261" s="400" t="str">
        <f t="shared" si="174"/>
        <v/>
      </c>
    </row>
    <row r="2262" spans="6:10" ht="19.5" customHeight="1" x14ac:dyDescent="0.25">
      <c r="F2262" s="406">
        <f t="shared" si="170"/>
        <v>0</v>
      </c>
      <c r="G2262" s="399" t="str">
        <f t="shared" si="171"/>
        <v/>
      </c>
      <c r="H2262" s="400">
        <f t="shared" si="172"/>
        <v>1956458.97</v>
      </c>
      <c r="I2262" s="401">
        <f t="shared" si="173"/>
        <v>0</v>
      </c>
      <c r="J2262" s="400" t="str">
        <f t="shared" si="174"/>
        <v/>
      </c>
    </row>
    <row r="2263" spans="6:10" ht="19.5" customHeight="1" x14ac:dyDescent="0.25">
      <c r="F2263" s="406">
        <f t="shared" si="170"/>
        <v>0</v>
      </c>
      <c r="G2263" s="399" t="str">
        <f t="shared" si="171"/>
        <v/>
      </c>
      <c r="H2263" s="400">
        <f t="shared" si="172"/>
        <v>1956458.97</v>
      </c>
      <c r="I2263" s="401">
        <f t="shared" si="173"/>
        <v>0</v>
      </c>
      <c r="J2263" s="400" t="str">
        <f t="shared" si="174"/>
        <v/>
      </c>
    </row>
    <row r="2264" spans="6:10" ht="19.5" customHeight="1" x14ac:dyDescent="0.25">
      <c r="F2264" s="406">
        <f t="shared" si="170"/>
        <v>0</v>
      </c>
      <c r="G2264" s="399" t="str">
        <f t="shared" si="171"/>
        <v/>
      </c>
      <c r="H2264" s="400">
        <f t="shared" si="172"/>
        <v>1956458.97</v>
      </c>
      <c r="I2264" s="401">
        <f t="shared" si="173"/>
        <v>0</v>
      </c>
      <c r="J2264" s="400" t="str">
        <f t="shared" si="174"/>
        <v/>
      </c>
    </row>
    <row r="2265" spans="6:10" ht="19.5" customHeight="1" x14ac:dyDescent="0.25">
      <c r="F2265" s="406">
        <f t="shared" si="170"/>
        <v>0</v>
      </c>
      <c r="G2265" s="399" t="str">
        <f t="shared" si="171"/>
        <v/>
      </c>
      <c r="H2265" s="400">
        <f t="shared" si="172"/>
        <v>1956458.97</v>
      </c>
      <c r="I2265" s="401">
        <f t="shared" si="173"/>
        <v>0</v>
      </c>
      <c r="J2265" s="400" t="str">
        <f t="shared" si="174"/>
        <v/>
      </c>
    </row>
    <row r="2266" spans="6:10" ht="19.5" customHeight="1" x14ac:dyDescent="0.25">
      <c r="F2266" s="406">
        <f t="shared" si="170"/>
        <v>0</v>
      </c>
      <c r="G2266" s="399" t="str">
        <f t="shared" si="171"/>
        <v/>
      </c>
      <c r="H2266" s="400">
        <f t="shared" si="172"/>
        <v>1956458.97</v>
      </c>
      <c r="I2266" s="401">
        <f t="shared" si="173"/>
        <v>0</v>
      </c>
      <c r="J2266" s="400" t="str">
        <f t="shared" si="174"/>
        <v/>
      </c>
    </row>
    <row r="2267" spans="6:10" ht="19.5" customHeight="1" x14ac:dyDescent="0.25">
      <c r="F2267" s="406">
        <f t="shared" si="170"/>
        <v>0</v>
      </c>
      <c r="G2267" s="399" t="str">
        <f t="shared" si="171"/>
        <v/>
      </c>
      <c r="H2267" s="400">
        <f t="shared" si="172"/>
        <v>1956458.97</v>
      </c>
      <c r="I2267" s="401">
        <f t="shared" si="173"/>
        <v>0</v>
      </c>
      <c r="J2267" s="400" t="str">
        <f t="shared" si="174"/>
        <v/>
      </c>
    </row>
    <row r="2268" spans="6:10" ht="19.5" customHeight="1" x14ac:dyDescent="0.25">
      <c r="F2268" s="406">
        <f t="shared" si="170"/>
        <v>0</v>
      </c>
      <c r="G2268" s="399" t="str">
        <f t="shared" si="171"/>
        <v/>
      </c>
      <c r="H2268" s="400">
        <f t="shared" si="172"/>
        <v>1956458.97</v>
      </c>
      <c r="I2268" s="401">
        <f t="shared" si="173"/>
        <v>0</v>
      </c>
      <c r="J2268" s="400" t="str">
        <f t="shared" si="174"/>
        <v/>
      </c>
    </row>
    <row r="2269" spans="6:10" ht="19.5" customHeight="1" x14ac:dyDescent="0.25">
      <c r="F2269" s="406">
        <f t="shared" si="170"/>
        <v>0</v>
      </c>
      <c r="G2269" s="399" t="str">
        <f t="shared" si="171"/>
        <v/>
      </c>
      <c r="H2269" s="400">
        <f t="shared" si="172"/>
        <v>1956458.97</v>
      </c>
      <c r="I2269" s="401">
        <f t="shared" si="173"/>
        <v>0</v>
      </c>
      <c r="J2269" s="400" t="str">
        <f t="shared" si="174"/>
        <v/>
      </c>
    </row>
    <row r="2270" spans="6:10" ht="19.5" customHeight="1" x14ac:dyDescent="0.25">
      <c r="F2270" s="406">
        <f t="shared" si="170"/>
        <v>0</v>
      </c>
      <c r="G2270" s="399" t="str">
        <f t="shared" si="171"/>
        <v/>
      </c>
      <c r="H2270" s="400">
        <f t="shared" si="172"/>
        <v>1956458.97</v>
      </c>
      <c r="I2270" s="401">
        <f t="shared" si="173"/>
        <v>0</v>
      </c>
      <c r="J2270" s="400" t="str">
        <f t="shared" si="174"/>
        <v/>
      </c>
    </row>
    <row r="2271" spans="6:10" ht="19.5" customHeight="1" x14ac:dyDescent="0.25">
      <c r="F2271" s="406">
        <f t="shared" si="170"/>
        <v>0</v>
      </c>
      <c r="G2271" s="399" t="str">
        <f t="shared" si="171"/>
        <v/>
      </c>
      <c r="H2271" s="400">
        <f t="shared" si="172"/>
        <v>1956458.97</v>
      </c>
      <c r="I2271" s="401">
        <f t="shared" si="173"/>
        <v>0</v>
      </c>
      <c r="J2271" s="400" t="str">
        <f t="shared" si="174"/>
        <v/>
      </c>
    </row>
    <row r="2272" spans="6:10" ht="19.5" customHeight="1" x14ac:dyDescent="0.25">
      <c r="F2272" s="406">
        <f t="shared" si="170"/>
        <v>0</v>
      </c>
      <c r="G2272" s="399" t="str">
        <f t="shared" si="171"/>
        <v/>
      </c>
      <c r="H2272" s="400">
        <f t="shared" si="172"/>
        <v>1956458.97</v>
      </c>
      <c r="I2272" s="401">
        <f t="shared" si="173"/>
        <v>0</v>
      </c>
      <c r="J2272" s="400" t="str">
        <f t="shared" si="174"/>
        <v/>
      </c>
    </row>
    <row r="2273" spans="6:10" ht="19.5" customHeight="1" x14ac:dyDescent="0.25">
      <c r="F2273" s="406">
        <f t="shared" si="170"/>
        <v>0</v>
      </c>
      <c r="G2273" s="399" t="str">
        <f t="shared" si="171"/>
        <v/>
      </c>
      <c r="H2273" s="400">
        <f t="shared" si="172"/>
        <v>1956458.97</v>
      </c>
      <c r="I2273" s="401">
        <f t="shared" si="173"/>
        <v>0</v>
      </c>
      <c r="J2273" s="400" t="str">
        <f t="shared" si="174"/>
        <v/>
      </c>
    </row>
    <row r="2274" spans="6:10" ht="19.5" customHeight="1" x14ac:dyDescent="0.25">
      <c r="F2274" s="406">
        <f t="shared" ref="F2274:F2337" si="175">IF(E2274&gt;$C$4*1000,"Выборка",0)</f>
        <v>0</v>
      </c>
      <c r="G2274" s="399" t="str">
        <f t="shared" ref="G2274:G2337" si="176">IF(F2274=0,"",E2274)</f>
        <v/>
      </c>
      <c r="H2274" s="400">
        <f t="shared" ref="H2274:H2337" si="177">IF(F2274=0,IF((I2273=0)*AND(F2273=0),H2273+E2274,IF((F2273&lt;&gt;0)*AND((H2273&lt;=$E$17)),H2273+E2274,E2274)),H2273)</f>
        <v>1956458.97</v>
      </c>
      <c r="I2274" s="401">
        <f t="shared" ref="I2274:I2337" si="178">IF((H2274&gt;$E$17)*AND(F2274=0),"Выборка",0)</f>
        <v>0</v>
      </c>
      <c r="J2274" s="400" t="str">
        <f t="shared" si="174"/>
        <v/>
      </c>
    </row>
    <row r="2275" spans="6:10" ht="19.5" customHeight="1" x14ac:dyDescent="0.25">
      <c r="F2275" s="406">
        <f t="shared" si="175"/>
        <v>0</v>
      </c>
      <c r="G2275" s="399" t="str">
        <f t="shared" si="176"/>
        <v/>
      </c>
      <c r="H2275" s="400">
        <f t="shared" si="177"/>
        <v>1956458.97</v>
      </c>
      <c r="I2275" s="401">
        <f t="shared" si="178"/>
        <v>0</v>
      </c>
      <c r="J2275" s="400" t="str">
        <f t="shared" si="174"/>
        <v/>
      </c>
    </row>
    <row r="2276" spans="6:10" ht="19.5" customHeight="1" x14ac:dyDescent="0.25">
      <c r="F2276" s="406">
        <f t="shared" si="175"/>
        <v>0</v>
      </c>
      <c r="G2276" s="399" t="str">
        <f t="shared" si="176"/>
        <v/>
      </c>
      <c r="H2276" s="400">
        <f t="shared" si="177"/>
        <v>1956458.97</v>
      </c>
      <c r="I2276" s="401">
        <f t="shared" si="178"/>
        <v>0</v>
      </c>
      <c r="J2276" s="400" t="str">
        <f t="shared" si="174"/>
        <v/>
      </c>
    </row>
    <row r="2277" spans="6:10" ht="19.5" customHeight="1" x14ac:dyDescent="0.25">
      <c r="F2277" s="406">
        <f t="shared" si="175"/>
        <v>0</v>
      </c>
      <c r="G2277" s="399" t="str">
        <f t="shared" si="176"/>
        <v/>
      </c>
      <c r="H2277" s="400">
        <f t="shared" si="177"/>
        <v>1956458.97</v>
      </c>
      <c r="I2277" s="401">
        <f t="shared" si="178"/>
        <v>0</v>
      </c>
      <c r="J2277" s="400" t="str">
        <f t="shared" si="174"/>
        <v/>
      </c>
    </row>
    <row r="2278" spans="6:10" ht="19.5" customHeight="1" x14ac:dyDescent="0.25">
      <c r="F2278" s="406">
        <f t="shared" si="175"/>
        <v>0</v>
      </c>
      <c r="G2278" s="399" t="str">
        <f t="shared" si="176"/>
        <v/>
      </c>
      <c r="H2278" s="400">
        <f t="shared" si="177"/>
        <v>1956458.97</v>
      </c>
      <c r="I2278" s="401">
        <f t="shared" si="178"/>
        <v>0</v>
      </c>
      <c r="J2278" s="400" t="str">
        <f t="shared" si="174"/>
        <v/>
      </c>
    </row>
    <row r="2279" spans="6:10" ht="19.5" customHeight="1" x14ac:dyDescent="0.25">
      <c r="F2279" s="406">
        <f t="shared" si="175"/>
        <v>0</v>
      </c>
      <c r="G2279" s="399" t="str">
        <f t="shared" si="176"/>
        <v/>
      </c>
      <c r="H2279" s="400">
        <f t="shared" si="177"/>
        <v>1956458.97</v>
      </c>
      <c r="I2279" s="401">
        <f t="shared" si="178"/>
        <v>0</v>
      </c>
      <c r="J2279" s="400" t="str">
        <f t="shared" si="174"/>
        <v/>
      </c>
    </row>
    <row r="2280" spans="6:10" ht="19.5" customHeight="1" x14ac:dyDescent="0.25">
      <c r="F2280" s="406">
        <f t="shared" si="175"/>
        <v>0</v>
      </c>
      <c r="G2280" s="399" t="str">
        <f t="shared" si="176"/>
        <v/>
      </c>
      <c r="H2280" s="400">
        <f t="shared" si="177"/>
        <v>1956458.97</v>
      </c>
      <c r="I2280" s="401">
        <f t="shared" si="178"/>
        <v>0</v>
      </c>
      <c r="J2280" s="400" t="str">
        <f t="shared" si="174"/>
        <v/>
      </c>
    </row>
    <row r="2281" spans="6:10" ht="19.5" customHeight="1" x14ac:dyDescent="0.25">
      <c r="F2281" s="406">
        <f t="shared" si="175"/>
        <v>0</v>
      </c>
      <c r="G2281" s="399" t="str">
        <f t="shared" si="176"/>
        <v/>
      </c>
      <c r="H2281" s="400">
        <f t="shared" si="177"/>
        <v>1956458.97</v>
      </c>
      <c r="I2281" s="401">
        <f t="shared" si="178"/>
        <v>0</v>
      </c>
      <c r="J2281" s="400" t="str">
        <f t="shared" si="174"/>
        <v/>
      </c>
    </row>
    <row r="2282" spans="6:10" ht="19.5" customHeight="1" x14ac:dyDescent="0.25">
      <c r="F2282" s="406">
        <f t="shared" si="175"/>
        <v>0</v>
      </c>
      <c r="G2282" s="399" t="str">
        <f t="shared" si="176"/>
        <v/>
      </c>
      <c r="H2282" s="400">
        <f t="shared" si="177"/>
        <v>1956458.97</v>
      </c>
      <c r="I2282" s="401">
        <f t="shared" si="178"/>
        <v>0</v>
      </c>
      <c r="J2282" s="400" t="str">
        <f t="shared" si="174"/>
        <v/>
      </c>
    </row>
    <row r="2283" spans="6:10" ht="19.5" customHeight="1" x14ac:dyDescent="0.25">
      <c r="F2283" s="406">
        <f t="shared" si="175"/>
        <v>0</v>
      </c>
      <c r="G2283" s="399" t="str">
        <f t="shared" si="176"/>
        <v/>
      </c>
      <c r="H2283" s="400">
        <f t="shared" si="177"/>
        <v>1956458.97</v>
      </c>
      <c r="I2283" s="401">
        <f t="shared" si="178"/>
        <v>0</v>
      </c>
      <c r="J2283" s="400" t="str">
        <f t="shared" si="174"/>
        <v/>
      </c>
    </row>
    <row r="2284" spans="6:10" ht="19.5" customHeight="1" x14ac:dyDescent="0.25">
      <c r="F2284" s="406">
        <f t="shared" si="175"/>
        <v>0</v>
      </c>
      <c r="G2284" s="399" t="str">
        <f t="shared" si="176"/>
        <v/>
      </c>
      <c r="H2284" s="400">
        <f t="shared" si="177"/>
        <v>1956458.97</v>
      </c>
      <c r="I2284" s="401">
        <f t="shared" si="178"/>
        <v>0</v>
      </c>
      <c r="J2284" s="400" t="str">
        <f t="shared" si="174"/>
        <v/>
      </c>
    </row>
    <row r="2285" spans="6:10" ht="19.5" customHeight="1" x14ac:dyDescent="0.25">
      <c r="F2285" s="406">
        <f t="shared" si="175"/>
        <v>0</v>
      </c>
      <c r="G2285" s="399" t="str">
        <f t="shared" si="176"/>
        <v/>
      </c>
      <c r="H2285" s="400">
        <f t="shared" si="177"/>
        <v>1956458.97</v>
      </c>
      <c r="I2285" s="401">
        <f t="shared" si="178"/>
        <v>0</v>
      </c>
      <c r="J2285" s="400" t="str">
        <f t="shared" si="174"/>
        <v/>
      </c>
    </row>
    <row r="2286" spans="6:10" ht="19.5" customHeight="1" x14ac:dyDescent="0.25">
      <c r="F2286" s="406">
        <f t="shared" si="175"/>
        <v>0</v>
      </c>
      <c r="G2286" s="399" t="str">
        <f t="shared" si="176"/>
        <v/>
      </c>
      <c r="H2286" s="400">
        <f t="shared" si="177"/>
        <v>1956458.97</v>
      </c>
      <c r="I2286" s="401">
        <f t="shared" si="178"/>
        <v>0</v>
      </c>
      <c r="J2286" s="400" t="str">
        <f t="shared" si="174"/>
        <v/>
      </c>
    </row>
    <row r="2287" spans="6:10" ht="19.5" customHeight="1" x14ac:dyDescent="0.25">
      <c r="F2287" s="406">
        <f t="shared" si="175"/>
        <v>0</v>
      </c>
      <c r="G2287" s="399" t="str">
        <f t="shared" si="176"/>
        <v/>
      </c>
      <c r="H2287" s="400">
        <f t="shared" si="177"/>
        <v>1956458.97</v>
      </c>
      <c r="I2287" s="401">
        <f t="shared" si="178"/>
        <v>0</v>
      </c>
      <c r="J2287" s="400" t="str">
        <f t="shared" si="174"/>
        <v/>
      </c>
    </row>
    <row r="2288" spans="6:10" ht="19.5" customHeight="1" x14ac:dyDescent="0.25">
      <c r="F2288" s="406">
        <f t="shared" si="175"/>
        <v>0</v>
      </c>
      <c r="G2288" s="399" t="str">
        <f t="shared" si="176"/>
        <v/>
      </c>
      <c r="H2288" s="400">
        <f t="shared" si="177"/>
        <v>1956458.97</v>
      </c>
      <c r="I2288" s="401">
        <f t="shared" si="178"/>
        <v>0</v>
      </c>
      <c r="J2288" s="400" t="str">
        <f t="shared" si="174"/>
        <v/>
      </c>
    </row>
    <row r="2289" spans="6:10" ht="19.5" customHeight="1" x14ac:dyDescent="0.25">
      <c r="F2289" s="406">
        <f t="shared" si="175"/>
        <v>0</v>
      </c>
      <c r="G2289" s="399" t="str">
        <f t="shared" si="176"/>
        <v/>
      </c>
      <c r="H2289" s="400">
        <f t="shared" si="177"/>
        <v>1956458.97</v>
      </c>
      <c r="I2289" s="401">
        <f t="shared" si="178"/>
        <v>0</v>
      </c>
      <c r="J2289" s="400" t="str">
        <f t="shared" si="174"/>
        <v/>
      </c>
    </row>
    <row r="2290" spans="6:10" ht="19.5" customHeight="1" x14ac:dyDescent="0.25">
      <c r="F2290" s="406">
        <f t="shared" si="175"/>
        <v>0</v>
      </c>
      <c r="G2290" s="399" t="str">
        <f t="shared" si="176"/>
        <v/>
      </c>
      <c r="H2290" s="400">
        <f t="shared" si="177"/>
        <v>1956458.97</v>
      </c>
      <c r="I2290" s="401">
        <f t="shared" si="178"/>
        <v>0</v>
      </c>
      <c r="J2290" s="400" t="str">
        <f t="shared" si="174"/>
        <v/>
      </c>
    </row>
    <row r="2291" spans="6:10" ht="19.5" customHeight="1" x14ac:dyDescent="0.25">
      <c r="F2291" s="406">
        <f t="shared" si="175"/>
        <v>0</v>
      </c>
      <c r="G2291" s="399" t="str">
        <f t="shared" si="176"/>
        <v/>
      </c>
      <c r="H2291" s="400">
        <f t="shared" si="177"/>
        <v>1956458.97</v>
      </c>
      <c r="I2291" s="401">
        <f t="shared" si="178"/>
        <v>0</v>
      </c>
      <c r="J2291" s="400" t="str">
        <f t="shared" si="174"/>
        <v/>
      </c>
    </row>
    <row r="2292" spans="6:10" ht="19.5" customHeight="1" x14ac:dyDescent="0.25">
      <c r="F2292" s="406">
        <f t="shared" si="175"/>
        <v>0</v>
      </c>
      <c r="G2292" s="399" t="str">
        <f t="shared" si="176"/>
        <v/>
      </c>
      <c r="H2292" s="400">
        <f t="shared" si="177"/>
        <v>1956458.97</v>
      </c>
      <c r="I2292" s="401">
        <f t="shared" si="178"/>
        <v>0</v>
      </c>
      <c r="J2292" s="400" t="str">
        <f t="shared" si="174"/>
        <v/>
      </c>
    </row>
    <row r="2293" spans="6:10" ht="19.5" customHeight="1" x14ac:dyDescent="0.25">
      <c r="F2293" s="406">
        <f t="shared" si="175"/>
        <v>0</v>
      </c>
      <c r="G2293" s="399" t="str">
        <f t="shared" si="176"/>
        <v/>
      </c>
      <c r="H2293" s="400">
        <f t="shared" si="177"/>
        <v>1956458.97</v>
      </c>
      <c r="I2293" s="401">
        <f t="shared" si="178"/>
        <v>0</v>
      </c>
      <c r="J2293" s="400" t="str">
        <f t="shared" si="174"/>
        <v/>
      </c>
    </row>
    <row r="2294" spans="6:10" ht="19.5" customHeight="1" x14ac:dyDescent="0.25">
      <c r="F2294" s="406">
        <f t="shared" si="175"/>
        <v>0</v>
      </c>
      <c r="G2294" s="399" t="str">
        <f t="shared" si="176"/>
        <v/>
      </c>
      <c r="H2294" s="400">
        <f t="shared" si="177"/>
        <v>1956458.97</v>
      </c>
      <c r="I2294" s="401">
        <f t="shared" si="178"/>
        <v>0</v>
      </c>
      <c r="J2294" s="400" t="str">
        <f t="shared" si="174"/>
        <v/>
      </c>
    </row>
    <row r="2295" spans="6:10" ht="19.5" customHeight="1" x14ac:dyDescent="0.25">
      <c r="F2295" s="406">
        <f t="shared" si="175"/>
        <v>0</v>
      </c>
      <c r="G2295" s="399" t="str">
        <f t="shared" si="176"/>
        <v/>
      </c>
      <c r="H2295" s="400">
        <f t="shared" si="177"/>
        <v>1956458.97</v>
      </c>
      <c r="I2295" s="401">
        <f t="shared" si="178"/>
        <v>0</v>
      </c>
      <c r="J2295" s="400" t="str">
        <f t="shared" si="174"/>
        <v/>
      </c>
    </row>
    <row r="2296" spans="6:10" ht="19.5" customHeight="1" x14ac:dyDescent="0.25">
      <c r="F2296" s="406">
        <f t="shared" si="175"/>
        <v>0</v>
      </c>
      <c r="G2296" s="399" t="str">
        <f t="shared" si="176"/>
        <v/>
      </c>
      <c r="H2296" s="400">
        <f t="shared" si="177"/>
        <v>1956458.97</v>
      </c>
      <c r="I2296" s="401">
        <f t="shared" si="178"/>
        <v>0</v>
      </c>
      <c r="J2296" s="400" t="str">
        <f t="shared" si="174"/>
        <v/>
      </c>
    </row>
    <row r="2297" spans="6:10" ht="19.5" customHeight="1" x14ac:dyDescent="0.25">
      <c r="F2297" s="406">
        <f t="shared" si="175"/>
        <v>0</v>
      </c>
      <c r="G2297" s="399" t="str">
        <f t="shared" si="176"/>
        <v/>
      </c>
      <c r="H2297" s="400">
        <f t="shared" si="177"/>
        <v>1956458.97</v>
      </c>
      <c r="I2297" s="401">
        <f t="shared" si="178"/>
        <v>0</v>
      </c>
      <c r="J2297" s="400" t="str">
        <f t="shared" si="174"/>
        <v/>
      </c>
    </row>
    <row r="2298" spans="6:10" ht="19.5" customHeight="1" x14ac:dyDescent="0.25">
      <c r="F2298" s="406">
        <f t="shared" si="175"/>
        <v>0</v>
      </c>
      <c r="G2298" s="399" t="str">
        <f t="shared" si="176"/>
        <v/>
      </c>
      <c r="H2298" s="400">
        <f t="shared" si="177"/>
        <v>1956458.97</v>
      </c>
      <c r="I2298" s="401">
        <f t="shared" si="178"/>
        <v>0</v>
      </c>
      <c r="J2298" s="400" t="str">
        <f t="shared" si="174"/>
        <v/>
      </c>
    </row>
    <row r="2299" spans="6:10" ht="19.5" customHeight="1" x14ac:dyDescent="0.25">
      <c r="F2299" s="406">
        <f t="shared" si="175"/>
        <v>0</v>
      </c>
      <c r="G2299" s="399" t="str">
        <f t="shared" si="176"/>
        <v/>
      </c>
      <c r="H2299" s="400">
        <f t="shared" si="177"/>
        <v>1956458.97</v>
      </c>
      <c r="I2299" s="401">
        <f t="shared" si="178"/>
        <v>0</v>
      </c>
      <c r="J2299" s="400" t="str">
        <f t="shared" si="174"/>
        <v/>
      </c>
    </row>
    <row r="2300" spans="6:10" ht="19.5" customHeight="1" x14ac:dyDescent="0.25">
      <c r="F2300" s="406">
        <f t="shared" si="175"/>
        <v>0</v>
      </c>
      <c r="G2300" s="399" t="str">
        <f t="shared" si="176"/>
        <v/>
      </c>
      <c r="H2300" s="400">
        <f t="shared" si="177"/>
        <v>1956458.97</v>
      </c>
      <c r="I2300" s="401">
        <f t="shared" si="178"/>
        <v>0</v>
      </c>
      <c r="J2300" s="400" t="str">
        <f t="shared" si="174"/>
        <v/>
      </c>
    </row>
    <row r="2301" spans="6:10" ht="19.5" customHeight="1" x14ac:dyDescent="0.25">
      <c r="F2301" s="406">
        <f t="shared" si="175"/>
        <v>0</v>
      </c>
      <c r="G2301" s="399" t="str">
        <f t="shared" si="176"/>
        <v/>
      </c>
      <c r="H2301" s="400">
        <f t="shared" si="177"/>
        <v>1956458.97</v>
      </c>
      <c r="I2301" s="401">
        <f t="shared" si="178"/>
        <v>0</v>
      </c>
      <c r="J2301" s="400" t="str">
        <f t="shared" si="174"/>
        <v/>
      </c>
    </row>
    <row r="2302" spans="6:10" ht="19.5" customHeight="1" x14ac:dyDescent="0.25">
      <c r="F2302" s="406">
        <f t="shared" si="175"/>
        <v>0</v>
      </c>
      <c r="G2302" s="399" t="str">
        <f t="shared" si="176"/>
        <v/>
      </c>
      <c r="H2302" s="400">
        <f t="shared" si="177"/>
        <v>1956458.97</v>
      </c>
      <c r="I2302" s="401">
        <f t="shared" si="178"/>
        <v>0</v>
      </c>
      <c r="J2302" s="400" t="str">
        <f t="shared" si="174"/>
        <v/>
      </c>
    </row>
    <row r="2303" spans="6:10" ht="19.5" customHeight="1" x14ac:dyDescent="0.25">
      <c r="F2303" s="406">
        <f t="shared" si="175"/>
        <v>0</v>
      </c>
      <c r="G2303" s="399" t="str">
        <f t="shared" si="176"/>
        <v/>
      </c>
      <c r="H2303" s="400">
        <f t="shared" si="177"/>
        <v>1956458.97</v>
      </c>
      <c r="I2303" s="401">
        <f t="shared" si="178"/>
        <v>0</v>
      </c>
      <c r="J2303" s="400" t="str">
        <f t="shared" si="174"/>
        <v/>
      </c>
    </row>
    <row r="2304" spans="6:10" ht="19.5" customHeight="1" x14ac:dyDescent="0.25">
      <c r="F2304" s="406">
        <f t="shared" si="175"/>
        <v>0</v>
      </c>
      <c r="G2304" s="399" t="str">
        <f t="shared" si="176"/>
        <v/>
      </c>
      <c r="H2304" s="400">
        <f t="shared" si="177"/>
        <v>1956458.97</v>
      </c>
      <c r="I2304" s="401">
        <f t="shared" si="178"/>
        <v>0</v>
      </c>
      <c r="J2304" s="400" t="str">
        <f t="shared" si="174"/>
        <v/>
      </c>
    </row>
    <row r="2305" spans="6:10" ht="19.5" customHeight="1" x14ac:dyDescent="0.25">
      <c r="F2305" s="406">
        <f t="shared" si="175"/>
        <v>0</v>
      </c>
      <c r="G2305" s="399" t="str">
        <f t="shared" si="176"/>
        <v/>
      </c>
      <c r="H2305" s="400">
        <f t="shared" si="177"/>
        <v>1956458.97</v>
      </c>
      <c r="I2305" s="401">
        <f t="shared" si="178"/>
        <v>0</v>
      </c>
      <c r="J2305" s="400" t="str">
        <f t="shared" si="174"/>
        <v/>
      </c>
    </row>
    <row r="2306" spans="6:10" ht="19.5" customHeight="1" x14ac:dyDescent="0.25">
      <c r="F2306" s="406">
        <f t="shared" si="175"/>
        <v>0</v>
      </c>
      <c r="G2306" s="399" t="str">
        <f t="shared" si="176"/>
        <v/>
      </c>
      <c r="H2306" s="400">
        <f t="shared" si="177"/>
        <v>1956458.97</v>
      </c>
      <c r="I2306" s="401">
        <f t="shared" si="178"/>
        <v>0</v>
      </c>
      <c r="J2306" s="400" t="str">
        <f t="shared" si="174"/>
        <v/>
      </c>
    </row>
    <row r="2307" spans="6:10" ht="19.5" customHeight="1" x14ac:dyDescent="0.25">
      <c r="F2307" s="406">
        <f t="shared" si="175"/>
        <v>0</v>
      </c>
      <c r="G2307" s="399" t="str">
        <f t="shared" si="176"/>
        <v/>
      </c>
      <c r="H2307" s="400">
        <f t="shared" si="177"/>
        <v>1956458.97</v>
      </c>
      <c r="I2307" s="401">
        <f t="shared" si="178"/>
        <v>0</v>
      </c>
      <c r="J2307" s="400" t="str">
        <f t="shared" si="174"/>
        <v/>
      </c>
    </row>
    <row r="2308" spans="6:10" ht="19.5" customHeight="1" x14ac:dyDescent="0.25">
      <c r="F2308" s="406">
        <f t="shared" si="175"/>
        <v>0</v>
      </c>
      <c r="G2308" s="399" t="str">
        <f t="shared" si="176"/>
        <v/>
      </c>
      <c r="H2308" s="400">
        <f t="shared" si="177"/>
        <v>1956458.97</v>
      </c>
      <c r="I2308" s="401">
        <f t="shared" si="178"/>
        <v>0</v>
      </c>
      <c r="J2308" s="400" t="str">
        <f t="shared" si="174"/>
        <v/>
      </c>
    </row>
    <row r="2309" spans="6:10" ht="19.5" customHeight="1" x14ac:dyDescent="0.25">
      <c r="F2309" s="406">
        <f t="shared" si="175"/>
        <v>0</v>
      </c>
      <c r="G2309" s="399" t="str">
        <f t="shared" si="176"/>
        <v/>
      </c>
      <c r="H2309" s="400">
        <f t="shared" si="177"/>
        <v>1956458.97</v>
      </c>
      <c r="I2309" s="401">
        <f t="shared" si="178"/>
        <v>0</v>
      </c>
      <c r="J2309" s="400" t="str">
        <f t="shared" si="174"/>
        <v/>
      </c>
    </row>
    <row r="2310" spans="6:10" ht="19.5" customHeight="1" x14ac:dyDescent="0.25">
      <c r="F2310" s="406">
        <f t="shared" si="175"/>
        <v>0</v>
      </c>
      <c r="G2310" s="399" t="str">
        <f t="shared" si="176"/>
        <v/>
      </c>
      <c r="H2310" s="400">
        <f t="shared" si="177"/>
        <v>1956458.97</v>
      </c>
      <c r="I2310" s="401">
        <f t="shared" si="178"/>
        <v>0</v>
      </c>
      <c r="J2310" s="400" t="str">
        <f t="shared" si="174"/>
        <v/>
      </c>
    </row>
    <row r="2311" spans="6:10" ht="19.5" customHeight="1" x14ac:dyDescent="0.25">
      <c r="F2311" s="406">
        <f t="shared" si="175"/>
        <v>0</v>
      </c>
      <c r="G2311" s="399" t="str">
        <f t="shared" si="176"/>
        <v/>
      </c>
      <c r="H2311" s="400">
        <f t="shared" si="177"/>
        <v>1956458.97</v>
      </c>
      <c r="I2311" s="401">
        <f t="shared" si="178"/>
        <v>0</v>
      </c>
      <c r="J2311" s="400" t="str">
        <f t="shared" si="174"/>
        <v/>
      </c>
    </row>
    <row r="2312" spans="6:10" ht="19.5" customHeight="1" x14ac:dyDescent="0.25">
      <c r="F2312" s="406">
        <f t="shared" si="175"/>
        <v>0</v>
      </c>
      <c r="G2312" s="399" t="str">
        <f t="shared" si="176"/>
        <v/>
      </c>
      <c r="H2312" s="400">
        <f t="shared" si="177"/>
        <v>1956458.97</v>
      </c>
      <c r="I2312" s="401">
        <f t="shared" si="178"/>
        <v>0</v>
      </c>
      <c r="J2312" s="400" t="str">
        <f t="shared" si="174"/>
        <v/>
      </c>
    </row>
    <row r="2313" spans="6:10" ht="19.5" customHeight="1" x14ac:dyDescent="0.25">
      <c r="F2313" s="406">
        <f t="shared" si="175"/>
        <v>0</v>
      </c>
      <c r="G2313" s="399" t="str">
        <f t="shared" si="176"/>
        <v/>
      </c>
      <c r="H2313" s="400">
        <f t="shared" si="177"/>
        <v>1956458.97</v>
      </c>
      <c r="I2313" s="401">
        <f t="shared" si="178"/>
        <v>0</v>
      </c>
      <c r="J2313" s="400" t="str">
        <f t="shared" si="174"/>
        <v/>
      </c>
    </row>
    <row r="2314" spans="6:10" ht="19.5" customHeight="1" x14ac:dyDescent="0.25">
      <c r="F2314" s="406">
        <f t="shared" si="175"/>
        <v>0</v>
      </c>
      <c r="G2314" s="399" t="str">
        <f t="shared" si="176"/>
        <v/>
      </c>
      <c r="H2314" s="400">
        <f t="shared" si="177"/>
        <v>1956458.97</v>
      </c>
      <c r="I2314" s="401">
        <f t="shared" si="178"/>
        <v>0</v>
      </c>
      <c r="J2314" s="400" t="str">
        <f t="shared" ref="J2314:J2377" si="179">IF(I2314=0,"",E2314)</f>
        <v/>
      </c>
    </row>
    <row r="2315" spans="6:10" ht="19.5" customHeight="1" x14ac:dyDescent="0.25">
      <c r="F2315" s="406">
        <f t="shared" si="175"/>
        <v>0</v>
      </c>
      <c r="G2315" s="399" t="str">
        <f t="shared" si="176"/>
        <v/>
      </c>
      <c r="H2315" s="400">
        <f t="shared" si="177"/>
        <v>1956458.97</v>
      </c>
      <c r="I2315" s="401">
        <f t="shared" si="178"/>
        <v>0</v>
      </c>
      <c r="J2315" s="400" t="str">
        <f t="shared" si="179"/>
        <v/>
      </c>
    </row>
    <row r="2316" spans="6:10" ht="19.5" customHeight="1" x14ac:dyDescent="0.25">
      <c r="F2316" s="406">
        <f t="shared" si="175"/>
        <v>0</v>
      </c>
      <c r="G2316" s="399" t="str">
        <f t="shared" si="176"/>
        <v/>
      </c>
      <c r="H2316" s="400">
        <f t="shared" si="177"/>
        <v>1956458.97</v>
      </c>
      <c r="I2316" s="401">
        <f t="shared" si="178"/>
        <v>0</v>
      </c>
      <c r="J2316" s="400" t="str">
        <f t="shared" si="179"/>
        <v/>
      </c>
    </row>
    <row r="2317" spans="6:10" ht="19.5" customHeight="1" x14ac:dyDescent="0.25">
      <c r="F2317" s="406">
        <f t="shared" si="175"/>
        <v>0</v>
      </c>
      <c r="G2317" s="399" t="str">
        <f t="shared" si="176"/>
        <v/>
      </c>
      <c r="H2317" s="400">
        <f t="shared" si="177"/>
        <v>1956458.97</v>
      </c>
      <c r="I2317" s="401">
        <f t="shared" si="178"/>
        <v>0</v>
      </c>
      <c r="J2317" s="400" t="str">
        <f t="shared" si="179"/>
        <v/>
      </c>
    </row>
    <row r="2318" spans="6:10" ht="19.5" customHeight="1" x14ac:dyDescent="0.25">
      <c r="F2318" s="406">
        <f t="shared" si="175"/>
        <v>0</v>
      </c>
      <c r="G2318" s="399" t="str">
        <f t="shared" si="176"/>
        <v/>
      </c>
      <c r="H2318" s="400">
        <f t="shared" si="177"/>
        <v>1956458.97</v>
      </c>
      <c r="I2318" s="401">
        <f t="shared" si="178"/>
        <v>0</v>
      </c>
      <c r="J2318" s="400" t="str">
        <f t="shared" si="179"/>
        <v/>
      </c>
    </row>
    <row r="2319" spans="6:10" ht="19.5" customHeight="1" x14ac:dyDescent="0.25">
      <c r="F2319" s="406">
        <f t="shared" si="175"/>
        <v>0</v>
      </c>
      <c r="G2319" s="399" t="str">
        <f t="shared" si="176"/>
        <v/>
      </c>
      <c r="H2319" s="400">
        <f t="shared" si="177"/>
        <v>1956458.97</v>
      </c>
      <c r="I2319" s="401">
        <f t="shared" si="178"/>
        <v>0</v>
      </c>
      <c r="J2319" s="400" t="str">
        <f t="shared" si="179"/>
        <v/>
      </c>
    </row>
    <row r="2320" spans="6:10" ht="19.5" customHeight="1" x14ac:dyDescent="0.25">
      <c r="F2320" s="406">
        <f t="shared" si="175"/>
        <v>0</v>
      </c>
      <c r="G2320" s="399" t="str">
        <f t="shared" si="176"/>
        <v/>
      </c>
      <c r="H2320" s="400">
        <f t="shared" si="177"/>
        <v>1956458.97</v>
      </c>
      <c r="I2320" s="401">
        <f t="shared" si="178"/>
        <v>0</v>
      </c>
      <c r="J2320" s="400" t="str">
        <f t="shared" si="179"/>
        <v/>
      </c>
    </row>
    <row r="2321" spans="6:10" ht="19.5" customHeight="1" x14ac:dyDescent="0.25">
      <c r="F2321" s="406">
        <f t="shared" si="175"/>
        <v>0</v>
      </c>
      <c r="G2321" s="399" t="str">
        <f t="shared" si="176"/>
        <v/>
      </c>
      <c r="H2321" s="400">
        <f t="shared" si="177"/>
        <v>1956458.97</v>
      </c>
      <c r="I2321" s="401">
        <f t="shared" si="178"/>
        <v>0</v>
      </c>
      <c r="J2321" s="400" t="str">
        <f t="shared" si="179"/>
        <v/>
      </c>
    </row>
    <row r="2322" spans="6:10" ht="19.5" customHeight="1" x14ac:dyDescent="0.25">
      <c r="F2322" s="406">
        <f t="shared" si="175"/>
        <v>0</v>
      </c>
      <c r="G2322" s="399" t="str">
        <f t="shared" si="176"/>
        <v/>
      </c>
      <c r="H2322" s="400">
        <f t="shared" si="177"/>
        <v>1956458.97</v>
      </c>
      <c r="I2322" s="401">
        <f t="shared" si="178"/>
        <v>0</v>
      </c>
      <c r="J2322" s="400" t="str">
        <f t="shared" si="179"/>
        <v/>
      </c>
    </row>
    <row r="2323" spans="6:10" ht="19.5" customHeight="1" x14ac:dyDescent="0.25">
      <c r="F2323" s="406">
        <f t="shared" si="175"/>
        <v>0</v>
      </c>
      <c r="G2323" s="399" t="str">
        <f t="shared" si="176"/>
        <v/>
      </c>
      <c r="H2323" s="400">
        <f t="shared" si="177"/>
        <v>1956458.97</v>
      </c>
      <c r="I2323" s="401">
        <f t="shared" si="178"/>
        <v>0</v>
      </c>
      <c r="J2323" s="400" t="str">
        <f t="shared" si="179"/>
        <v/>
      </c>
    </row>
    <row r="2324" spans="6:10" ht="19.5" customHeight="1" x14ac:dyDescent="0.25">
      <c r="F2324" s="406">
        <f t="shared" si="175"/>
        <v>0</v>
      </c>
      <c r="G2324" s="399" t="str">
        <f t="shared" si="176"/>
        <v/>
      </c>
      <c r="H2324" s="400">
        <f t="shared" si="177"/>
        <v>1956458.97</v>
      </c>
      <c r="I2324" s="401">
        <f t="shared" si="178"/>
        <v>0</v>
      </c>
      <c r="J2324" s="400" t="str">
        <f t="shared" si="179"/>
        <v/>
      </c>
    </row>
    <row r="2325" spans="6:10" ht="19.5" customHeight="1" x14ac:dyDescent="0.25">
      <c r="F2325" s="406">
        <f t="shared" si="175"/>
        <v>0</v>
      </c>
      <c r="G2325" s="399" t="str">
        <f t="shared" si="176"/>
        <v/>
      </c>
      <c r="H2325" s="400">
        <f t="shared" si="177"/>
        <v>1956458.97</v>
      </c>
      <c r="I2325" s="401">
        <f t="shared" si="178"/>
        <v>0</v>
      </c>
      <c r="J2325" s="400" t="str">
        <f t="shared" si="179"/>
        <v/>
      </c>
    </row>
    <row r="2326" spans="6:10" ht="19.5" customHeight="1" x14ac:dyDescent="0.25">
      <c r="F2326" s="406">
        <f t="shared" si="175"/>
        <v>0</v>
      </c>
      <c r="G2326" s="399" t="str">
        <f t="shared" si="176"/>
        <v/>
      </c>
      <c r="H2326" s="400">
        <f t="shared" si="177"/>
        <v>1956458.97</v>
      </c>
      <c r="I2326" s="401">
        <f t="shared" si="178"/>
        <v>0</v>
      </c>
      <c r="J2326" s="400" t="str">
        <f t="shared" si="179"/>
        <v/>
      </c>
    </row>
    <row r="2327" spans="6:10" ht="19.5" customHeight="1" x14ac:dyDescent="0.25">
      <c r="F2327" s="406">
        <f t="shared" si="175"/>
        <v>0</v>
      </c>
      <c r="G2327" s="399" t="str">
        <f t="shared" si="176"/>
        <v/>
      </c>
      <c r="H2327" s="400">
        <f t="shared" si="177"/>
        <v>1956458.97</v>
      </c>
      <c r="I2327" s="401">
        <f t="shared" si="178"/>
        <v>0</v>
      </c>
      <c r="J2327" s="400" t="str">
        <f t="shared" si="179"/>
        <v/>
      </c>
    </row>
    <row r="2328" spans="6:10" ht="19.5" customHeight="1" x14ac:dyDescent="0.25">
      <c r="F2328" s="406">
        <f t="shared" si="175"/>
        <v>0</v>
      </c>
      <c r="G2328" s="399" t="str">
        <f t="shared" si="176"/>
        <v/>
      </c>
      <c r="H2328" s="400">
        <f t="shared" si="177"/>
        <v>1956458.97</v>
      </c>
      <c r="I2328" s="401">
        <f t="shared" si="178"/>
        <v>0</v>
      </c>
      <c r="J2328" s="400" t="str">
        <f t="shared" si="179"/>
        <v/>
      </c>
    </row>
    <row r="2329" spans="6:10" ht="19.5" customHeight="1" x14ac:dyDescent="0.25">
      <c r="F2329" s="406">
        <f t="shared" si="175"/>
        <v>0</v>
      </c>
      <c r="G2329" s="399" t="str">
        <f t="shared" si="176"/>
        <v/>
      </c>
      <c r="H2329" s="400">
        <f t="shared" si="177"/>
        <v>1956458.97</v>
      </c>
      <c r="I2329" s="401">
        <f t="shared" si="178"/>
        <v>0</v>
      </c>
      <c r="J2329" s="400" t="str">
        <f t="shared" si="179"/>
        <v/>
      </c>
    </row>
    <row r="2330" spans="6:10" ht="19.5" customHeight="1" x14ac:dyDescent="0.25">
      <c r="F2330" s="406">
        <f t="shared" si="175"/>
        <v>0</v>
      </c>
      <c r="G2330" s="399" t="str">
        <f t="shared" si="176"/>
        <v/>
      </c>
      <c r="H2330" s="400">
        <f t="shared" si="177"/>
        <v>1956458.97</v>
      </c>
      <c r="I2330" s="401">
        <f t="shared" si="178"/>
        <v>0</v>
      </c>
      <c r="J2330" s="400" t="str">
        <f t="shared" si="179"/>
        <v/>
      </c>
    </row>
    <row r="2331" spans="6:10" ht="19.5" customHeight="1" x14ac:dyDescent="0.25">
      <c r="F2331" s="406">
        <f t="shared" si="175"/>
        <v>0</v>
      </c>
      <c r="G2331" s="399" t="str">
        <f t="shared" si="176"/>
        <v/>
      </c>
      <c r="H2331" s="400">
        <f t="shared" si="177"/>
        <v>1956458.97</v>
      </c>
      <c r="I2331" s="401">
        <f t="shared" si="178"/>
        <v>0</v>
      </c>
      <c r="J2331" s="400" t="str">
        <f t="shared" si="179"/>
        <v/>
      </c>
    </row>
    <row r="2332" spans="6:10" ht="19.5" customHeight="1" x14ac:dyDescent="0.25">
      <c r="F2332" s="406">
        <f t="shared" si="175"/>
        <v>0</v>
      </c>
      <c r="G2332" s="399" t="str">
        <f t="shared" si="176"/>
        <v/>
      </c>
      <c r="H2332" s="400">
        <f t="shared" si="177"/>
        <v>1956458.97</v>
      </c>
      <c r="I2332" s="401">
        <f t="shared" si="178"/>
        <v>0</v>
      </c>
      <c r="J2332" s="400" t="str">
        <f t="shared" si="179"/>
        <v/>
      </c>
    </row>
    <row r="2333" spans="6:10" ht="19.5" customHeight="1" x14ac:dyDescent="0.25">
      <c r="F2333" s="406">
        <f t="shared" si="175"/>
        <v>0</v>
      </c>
      <c r="G2333" s="399" t="str">
        <f t="shared" si="176"/>
        <v/>
      </c>
      <c r="H2333" s="400">
        <f t="shared" si="177"/>
        <v>1956458.97</v>
      </c>
      <c r="I2333" s="401">
        <f t="shared" si="178"/>
        <v>0</v>
      </c>
      <c r="J2333" s="400" t="str">
        <f t="shared" si="179"/>
        <v/>
      </c>
    </row>
    <row r="2334" spans="6:10" ht="19.5" customHeight="1" x14ac:dyDescent="0.25">
      <c r="F2334" s="406">
        <f t="shared" si="175"/>
        <v>0</v>
      </c>
      <c r="G2334" s="399" t="str">
        <f t="shared" si="176"/>
        <v/>
      </c>
      <c r="H2334" s="400">
        <f t="shared" si="177"/>
        <v>1956458.97</v>
      </c>
      <c r="I2334" s="401">
        <f t="shared" si="178"/>
        <v>0</v>
      </c>
      <c r="J2334" s="400" t="str">
        <f t="shared" si="179"/>
        <v/>
      </c>
    </row>
    <row r="2335" spans="6:10" ht="19.5" customHeight="1" x14ac:dyDescent="0.25">
      <c r="F2335" s="406">
        <f t="shared" si="175"/>
        <v>0</v>
      </c>
      <c r="G2335" s="399" t="str">
        <f t="shared" si="176"/>
        <v/>
      </c>
      <c r="H2335" s="400">
        <f t="shared" si="177"/>
        <v>1956458.97</v>
      </c>
      <c r="I2335" s="401">
        <f t="shared" si="178"/>
        <v>0</v>
      </c>
      <c r="J2335" s="400" t="str">
        <f t="shared" si="179"/>
        <v/>
      </c>
    </row>
    <row r="2336" spans="6:10" ht="19.5" customHeight="1" x14ac:dyDescent="0.25">
      <c r="F2336" s="406">
        <f t="shared" si="175"/>
        <v>0</v>
      </c>
      <c r="G2336" s="399" t="str">
        <f t="shared" si="176"/>
        <v/>
      </c>
      <c r="H2336" s="400">
        <f t="shared" si="177"/>
        <v>1956458.97</v>
      </c>
      <c r="I2336" s="401">
        <f t="shared" si="178"/>
        <v>0</v>
      </c>
      <c r="J2336" s="400" t="str">
        <f t="shared" si="179"/>
        <v/>
      </c>
    </row>
    <row r="2337" spans="6:10" ht="19.5" customHeight="1" x14ac:dyDescent="0.25">
      <c r="F2337" s="406">
        <f t="shared" si="175"/>
        <v>0</v>
      </c>
      <c r="G2337" s="399" t="str">
        <f t="shared" si="176"/>
        <v/>
      </c>
      <c r="H2337" s="400">
        <f t="shared" si="177"/>
        <v>1956458.97</v>
      </c>
      <c r="I2337" s="401">
        <f t="shared" si="178"/>
        <v>0</v>
      </c>
      <c r="J2337" s="400" t="str">
        <f t="shared" si="179"/>
        <v/>
      </c>
    </row>
    <row r="2338" spans="6:10" ht="19.5" customHeight="1" x14ac:dyDescent="0.25">
      <c r="F2338" s="406">
        <f t="shared" ref="F2338:F2401" si="180">IF(E2338&gt;$C$4*1000,"Выборка",0)</f>
        <v>0</v>
      </c>
      <c r="G2338" s="399" t="str">
        <f t="shared" ref="G2338:G2401" si="181">IF(F2338=0,"",E2338)</f>
        <v/>
      </c>
      <c r="H2338" s="400">
        <f t="shared" ref="H2338:H2401" si="182">IF(F2338=0,IF((I2337=0)*AND(F2337=0),H2337+E2338,IF((F2337&lt;&gt;0)*AND((H2337&lt;=$E$17)),H2337+E2338,E2338)),H2337)</f>
        <v>1956458.97</v>
      </c>
      <c r="I2338" s="401">
        <f t="shared" ref="I2338:I2401" si="183">IF((H2338&gt;$E$17)*AND(F2338=0),"Выборка",0)</f>
        <v>0</v>
      </c>
      <c r="J2338" s="400" t="str">
        <f t="shared" si="179"/>
        <v/>
      </c>
    </row>
    <row r="2339" spans="6:10" ht="19.5" customHeight="1" x14ac:dyDescent="0.25">
      <c r="F2339" s="406">
        <f t="shared" si="180"/>
        <v>0</v>
      </c>
      <c r="G2339" s="399" t="str">
        <f t="shared" si="181"/>
        <v/>
      </c>
      <c r="H2339" s="400">
        <f t="shared" si="182"/>
        <v>1956458.97</v>
      </c>
      <c r="I2339" s="401">
        <f t="shared" si="183"/>
        <v>0</v>
      </c>
      <c r="J2339" s="400" t="str">
        <f t="shared" si="179"/>
        <v/>
      </c>
    </row>
    <row r="2340" spans="6:10" ht="19.5" customHeight="1" x14ac:dyDescent="0.25">
      <c r="F2340" s="406">
        <f t="shared" si="180"/>
        <v>0</v>
      </c>
      <c r="G2340" s="399" t="str">
        <f t="shared" si="181"/>
        <v/>
      </c>
      <c r="H2340" s="400">
        <f t="shared" si="182"/>
        <v>1956458.97</v>
      </c>
      <c r="I2340" s="401">
        <f t="shared" si="183"/>
        <v>0</v>
      </c>
      <c r="J2340" s="400" t="str">
        <f t="shared" si="179"/>
        <v/>
      </c>
    </row>
    <row r="2341" spans="6:10" ht="19.5" customHeight="1" x14ac:dyDescent="0.25">
      <c r="F2341" s="406">
        <f t="shared" si="180"/>
        <v>0</v>
      </c>
      <c r="G2341" s="399" t="str">
        <f t="shared" si="181"/>
        <v/>
      </c>
      <c r="H2341" s="400">
        <f t="shared" si="182"/>
        <v>1956458.97</v>
      </c>
      <c r="I2341" s="401">
        <f t="shared" si="183"/>
        <v>0</v>
      </c>
      <c r="J2341" s="400" t="str">
        <f t="shared" si="179"/>
        <v/>
      </c>
    </row>
    <row r="2342" spans="6:10" ht="19.5" customHeight="1" x14ac:dyDescent="0.25">
      <c r="F2342" s="406">
        <f t="shared" si="180"/>
        <v>0</v>
      </c>
      <c r="G2342" s="399" t="str">
        <f t="shared" si="181"/>
        <v/>
      </c>
      <c r="H2342" s="400">
        <f t="shared" si="182"/>
        <v>1956458.97</v>
      </c>
      <c r="I2342" s="401">
        <f t="shared" si="183"/>
        <v>0</v>
      </c>
      <c r="J2342" s="400" t="str">
        <f t="shared" si="179"/>
        <v/>
      </c>
    </row>
    <row r="2343" spans="6:10" ht="19.5" customHeight="1" x14ac:dyDescent="0.25">
      <c r="F2343" s="406">
        <f t="shared" si="180"/>
        <v>0</v>
      </c>
      <c r="G2343" s="399" t="str">
        <f t="shared" si="181"/>
        <v/>
      </c>
      <c r="H2343" s="400">
        <f t="shared" si="182"/>
        <v>1956458.97</v>
      </c>
      <c r="I2343" s="401">
        <f t="shared" si="183"/>
        <v>0</v>
      </c>
      <c r="J2343" s="400" t="str">
        <f t="shared" si="179"/>
        <v/>
      </c>
    </row>
    <row r="2344" spans="6:10" ht="19.5" customHeight="1" x14ac:dyDescent="0.25">
      <c r="F2344" s="406">
        <f t="shared" si="180"/>
        <v>0</v>
      </c>
      <c r="G2344" s="399" t="str">
        <f t="shared" si="181"/>
        <v/>
      </c>
      <c r="H2344" s="400">
        <f t="shared" si="182"/>
        <v>1956458.97</v>
      </c>
      <c r="I2344" s="401">
        <f t="shared" si="183"/>
        <v>0</v>
      </c>
      <c r="J2344" s="400" t="str">
        <f t="shared" si="179"/>
        <v/>
      </c>
    </row>
    <row r="2345" spans="6:10" ht="19.5" customHeight="1" x14ac:dyDescent="0.25">
      <c r="F2345" s="406">
        <f t="shared" si="180"/>
        <v>0</v>
      </c>
      <c r="G2345" s="399" t="str">
        <f t="shared" si="181"/>
        <v/>
      </c>
      <c r="H2345" s="400">
        <f t="shared" si="182"/>
        <v>1956458.97</v>
      </c>
      <c r="I2345" s="401">
        <f t="shared" si="183"/>
        <v>0</v>
      </c>
      <c r="J2345" s="400" t="str">
        <f t="shared" si="179"/>
        <v/>
      </c>
    </row>
    <row r="2346" spans="6:10" ht="19.5" customHeight="1" x14ac:dyDescent="0.25">
      <c r="F2346" s="406">
        <f t="shared" si="180"/>
        <v>0</v>
      </c>
      <c r="G2346" s="399" t="str">
        <f t="shared" si="181"/>
        <v/>
      </c>
      <c r="H2346" s="400">
        <f t="shared" si="182"/>
        <v>1956458.97</v>
      </c>
      <c r="I2346" s="401">
        <f t="shared" si="183"/>
        <v>0</v>
      </c>
      <c r="J2346" s="400" t="str">
        <f t="shared" si="179"/>
        <v/>
      </c>
    </row>
    <row r="2347" spans="6:10" ht="19.5" customHeight="1" x14ac:dyDescent="0.25">
      <c r="F2347" s="406">
        <f t="shared" si="180"/>
        <v>0</v>
      </c>
      <c r="G2347" s="399" t="str">
        <f t="shared" si="181"/>
        <v/>
      </c>
      <c r="H2347" s="400">
        <f t="shared" si="182"/>
        <v>1956458.97</v>
      </c>
      <c r="I2347" s="401">
        <f t="shared" si="183"/>
        <v>0</v>
      </c>
      <c r="J2347" s="400" t="str">
        <f t="shared" si="179"/>
        <v/>
      </c>
    </row>
    <row r="2348" spans="6:10" ht="19.5" customHeight="1" x14ac:dyDescent="0.25">
      <c r="F2348" s="406">
        <f t="shared" si="180"/>
        <v>0</v>
      </c>
      <c r="G2348" s="399" t="str">
        <f t="shared" si="181"/>
        <v/>
      </c>
      <c r="H2348" s="400">
        <f t="shared" si="182"/>
        <v>1956458.97</v>
      </c>
      <c r="I2348" s="401">
        <f t="shared" si="183"/>
        <v>0</v>
      </c>
      <c r="J2348" s="400" t="str">
        <f t="shared" si="179"/>
        <v/>
      </c>
    </row>
    <row r="2349" spans="6:10" ht="19.5" customHeight="1" x14ac:dyDescent="0.25">
      <c r="F2349" s="406">
        <f t="shared" si="180"/>
        <v>0</v>
      </c>
      <c r="G2349" s="399" t="str">
        <f t="shared" si="181"/>
        <v/>
      </c>
      <c r="H2349" s="400">
        <f t="shared" si="182"/>
        <v>1956458.97</v>
      </c>
      <c r="I2349" s="401">
        <f t="shared" si="183"/>
        <v>0</v>
      </c>
      <c r="J2349" s="400" t="str">
        <f t="shared" si="179"/>
        <v/>
      </c>
    </row>
    <row r="2350" spans="6:10" ht="19.5" customHeight="1" x14ac:dyDescent="0.25">
      <c r="F2350" s="406">
        <f t="shared" si="180"/>
        <v>0</v>
      </c>
      <c r="G2350" s="399" t="str">
        <f t="shared" si="181"/>
        <v/>
      </c>
      <c r="H2350" s="400">
        <f t="shared" si="182"/>
        <v>1956458.97</v>
      </c>
      <c r="I2350" s="401">
        <f t="shared" si="183"/>
        <v>0</v>
      </c>
      <c r="J2350" s="400" t="str">
        <f t="shared" si="179"/>
        <v/>
      </c>
    </row>
    <row r="2351" spans="6:10" ht="19.5" customHeight="1" x14ac:dyDescent="0.25">
      <c r="F2351" s="406">
        <f t="shared" si="180"/>
        <v>0</v>
      </c>
      <c r="G2351" s="399" t="str">
        <f t="shared" si="181"/>
        <v/>
      </c>
      <c r="H2351" s="400">
        <f t="shared" si="182"/>
        <v>1956458.97</v>
      </c>
      <c r="I2351" s="401">
        <f t="shared" si="183"/>
        <v>0</v>
      </c>
      <c r="J2351" s="400" t="str">
        <f t="shared" si="179"/>
        <v/>
      </c>
    </row>
    <row r="2352" spans="6:10" ht="19.5" customHeight="1" x14ac:dyDescent="0.25">
      <c r="F2352" s="406">
        <f t="shared" si="180"/>
        <v>0</v>
      </c>
      <c r="G2352" s="399" t="str">
        <f t="shared" si="181"/>
        <v/>
      </c>
      <c r="H2352" s="400">
        <f t="shared" si="182"/>
        <v>1956458.97</v>
      </c>
      <c r="I2352" s="401">
        <f t="shared" si="183"/>
        <v>0</v>
      </c>
      <c r="J2352" s="400" t="str">
        <f t="shared" si="179"/>
        <v/>
      </c>
    </row>
    <row r="2353" spans="6:10" ht="19.5" customHeight="1" x14ac:dyDescent="0.25">
      <c r="F2353" s="406">
        <f t="shared" si="180"/>
        <v>0</v>
      </c>
      <c r="G2353" s="399" t="str">
        <f t="shared" si="181"/>
        <v/>
      </c>
      <c r="H2353" s="400">
        <f t="shared" si="182"/>
        <v>1956458.97</v>
      </c>
      <c r="I2353" s="401">
        <f t="shared" si="183"/>
        <v>0</v>
      </c>
      <c r="J2353" s="400" t="str">
        <f t="shared" si="179"/>
        <v/>
      </c>
    </row>
    <row r="2354" spans="6:10" ht="19.5" customHeight="1" x14ac:dyDescent="0.25">
      <c r="F2354" s="406">
        <f t="shared" si="180"/>
        <v>0</v>
      </c>
      <c r="G2354" s="399" t="str">
        <f t="shared" si="181"/>
        <v/>
      </c>
      <c r="H2354" s="400">
        <f t="shared" si="182"/>
        <v>1956458.97</v>
      </c>
      <c r="I2354" s="401">
        <f t="shared" si="183"/>
        <v>0</v>
      </c>
      <c r="J2354" s="400" t="str">
        <f t="shared" si="179"/>
        <v/>
      </c>
    </row>
    <row r="2355" spans="6:10" ht="19.5" customHeight="1" x14ac:dyDescent="0.25">
      <c r="F2355" s="406">
        <f t="shared" si="180"/>
        <v>0</v>
      </c>
      <c r="G2355" s="399" t="str">
        <f t="shared" si="181"/>
        <v/>
      </c>
      <c r="H2355" s="400">
        <f t="shared" si="182"/>
        <v>1956458.97</v>
      </c>
      <c r="I2355" s="401">
        <f t="shared" si="183"/>
        <v>0</v>
      </c>
      <c r="J2355" s="400" t="str">
        <f t="shared" si="179"/>
        <v/>
      </c>
    </row>
    <row r="2356" spans="6:10" ht="19.5" customHeight="1" x14ac:dyDescent="0.25">
      <c r="F2356" s="406">
        <f t="shared" si="180"/>
        <v>0</v>
      </c>
      <c r="G2356" s="399" t="str">
        <f t="shared" si="181"/>
        <v/>
      </c>
      <c r="H2356" s="400">
        <f t="shared" si="182"/>
        <v>1956458.97</v>
      </c>
      <c r="I2356" s="401">
        <f t="shared" si="183"/>
        <v>0</v>
      </c>
      <c r="J2356" s="400" t="str">
        <f t="shared" si="179"/>
        <v/>
      </c>
    </row>
    <row r="2357" spans="6:10" ht="19.5" customHeight="1" x14ac:dyDescent="0.25">
      <c r="F2357" s="406">
        <f t="shared" si="180"/>
        <v>0</v>
      </c>
      <c r="G2357" s="399" t="str">
        <f t="shared" si="181"/>
        <v/>
      </c>
      <c r="H2357" s="400">
        <f t="shared" si="182"/>
        <v>1956458.97</v>
      </c>
      <c r="I2357" s="401">
        <f t="shared" si="183"/>
        <v>0</v>
      </c>
      <c r="J2357" s="400" t="str">
        <f t="shared" si="179"/>
        <v/>
      </c>
    </row>
    <row r="2358" spans="6:10" ht="19.5" customHeight="1" x14ac:dyDescent="0.25">
      <c r="F2358" s="406">
        <f t="shared" si="180"/>
        <v>0</v>
      </c>
      <c r="G2358" s="399" t="str">
        <f t="shared" si="181"/>
        <v/>
      </c>
      <c r="H2358" s="400">
        <f t="shared" si="182"/>
        <v>1956458.97</v>
      </c>
      <c r="I2358" s="401">
        <f t="shared" si="183"/>
        <v>0</v>
      </c>
      <c r="J2358" s="400" t="str">
        <f t="shared" si="179"/>
        <v/>
      </c>
    </row>
    <row r="2359" spans="6:10" ht="19.5" customHeight="1" x14ac:dyDescent="0.25">
      <c r="F2359" s="406">
        <f t="shared" si="180"/>
        <v>0</v>
      </c>
      <c r="G2359" s="399" t="str">
        <f t="shared" si="181"/>
        <v/>
      </c>
      <c r="H2359" s="400">
        <f t="shared" si="182"/>
        <v>1956458.97</v>
      </c>
      <c r="I2359" s="401">
        <f t="shared" si="183"/>
        <v>0</v>
      </c>
      <c r="J2359" s="400" t="str">
        <f t="shared" si="179"/>
        <v/>
      </c>
    </row>
    <row r="2360" spans="6:10" ht="19.5" customHeight="1" x14ac:dyDescent="0.25">
      <c r="F2360" s="406">
        <f t="shared" si="180"/>
        <v>0</v>
      </c>
      <c r="G2360" s="399" t="str">
        <f t="shared" si="181"/>
        <v/>
      </c>
      <c r="H2360" s="400">
        <f t="shared" si="182"/>
        <v>1956458.97</v>
      </c>
      <c r="I2360" s="401">
        <f t="shared" si="183"/>
        <v>0</v>
      </c>
      <c r="J2360" s="400" t="str">
        <f t="shared" si="179"/>
        <v/>
      </c>
    </row>
    <row r="2361" spans="6:10" ht="19.5" customHeight="1" x14ac:dyDescent="0.25">
      <c r="F2361" s="406">
        <f t="shared" si="180"/>
        <v>0</v>
      </c>
      <c r="G2361" s="399" t="str">
        <f t="shared" si="181"/>
        <v/>
      </c>
      <c r="H2361" s="400">
        <f t="shared" si="182"/>
        <v>1956458.97</v>
      </c>
      <c r="I2361" s="401">
        <f t="shared" si="183"/>
        <v>0</v>
      </c>
      <c r="J2361" s="400" t="str">
        <f t="shared" si="179"/>
        <v/>
      </c>
    </row>
    <row r="2362" spans="6:10" ht="19.5" customHeight="1" x14ac:dyDescent="0.25">
      <c r="F2362" s="406">
        <f t="shared" si="180"/>
        <v>0</v>
      </c>
      <c r="G2362" s="399" t="str">
        <f t="shared" si="181"/>
        <v/>
      </c>
      <c r="H2362" s="400">
        <f t="shared" si="182"/>
        <v>1956458.97</v>
      </c>
      <c r="I2362" s="401">
        <f t="shared" si="183"/>
        <v>0</v>
      </c>
      <c r="J2362" s="400" t="str">
        <f t="shared" si="179"/>
        <v/>
      </c>
    </row>
    <row r="2363" spans="6:10" ht="19.5" customHeight="1" x14ac:dyDescent="0.25">
      <c r="F2363" s="406">
        <f t="shared" si="180"/>
        <v>0</v>
      </c>
      <c r="G2363" s="399" t="str">
        <f t="shared" si="181"/>
        <v/>
      </c>
      <c r="H2363" s="400">
        <f t="shared" si="182"/>
        <v>1956458.97</v>
      </c>
      <c r="I2363" s="401">
        <f t="shared" si="183"/>
        <v>0</v>
      </c>
      <c r="J2363" s="400" t="str">
        <f t="shared" si="179"/>
        <v/>
      </c>
    </row>
    <row r="2364" spans="6:10" ht="19.5" customHeight="1" x14ac:dyDescent="0.25">
      <c r="F2364" s="406">
        <f t="shared" si="180"/>
        <v>0</v>
      </c>
      <c r="G2364" s="399" t="str">
        <f t="shared" si="181"/>
        <v/>
      </c>
      <c r="H2364" s="400">
        <f t="shared" si="182"/>
        <v>1956458.97</v>
      </c>
      <c r="I2364" s="401">
        <f t="shared" si="183"/>
        <v>0</v>
      </c>
      <c r="J2364" s="400" t="str">
        <f t="shared" si="179"/>
        <v/>
      </c>
    </row>
    <row r="2365" spans="6:10" ht="19.5" customHeight="1" x14ac:dyDescent="0.25">
      <c r="F2365" s="406">
        <f t="shared" si="180"/>
        <v>0</v>
      </c>
      <c r="G2365" s="399" t="str">
        <f t="shared" si="181"/>
        <v/>
      </c>
      <c r="H2365" s="400">
        <f t="shared" si="182"/>
        <v>1956458.97</v>
      </c>
      <c r="I2365" s="401">
        <f t="shared" si="183"/>
        <v>0</v>
      </c>
      <c r="J2365" s="400" t="str">
        <f t="shared" si="179"/>
        <v/>
      </c>
    </row>
    <row r="2366" spans="6:10" ht="19.5" customHeight="1" x14ac:dyDescent="0.25">
      <c r="F2366" s="406">
        <f t="shared" si="180"/>
        <v>0</v>
      </c>
      <c r="G2366" s="399" t="str">
        <f t="shared" si="181"/>
        <v/>
      </c>
      <c r="H2366" s="400">
        <f t="shared" si="182"/>
        <v>1956458.97</v>
      </c>
      <c r="I2366" s="401">
        <f t="shared" si="183"/>
        <v>0</v>
      </c>
      <c r="J2366" s="400" t="str">
        <f t="shared" si="179"/>
        <v/>
      </c>
    </row>
    <row r="2367" spans="6:10" ht="19.5" customHeight="1" x14ac:dyDescent="0.25">
      <c r="F2367" s="406">
        <f t="shared" si="180"/>
        <v>0</v>
      </c>
      <c r="G2367" s="399" t="str">
        <f t="shared" si="181"/>
        <v/>
      </c>
      <c r="H2367" s="400">
        <f t="shared" si="182"/>
        <v>1956458.97</v>
      </c>
      <c r="I2367" s="401">
        <f t="shared" si="183"/>
        <v>0</v>
      </c>
      <c r="J2367" s="400" t="str">
        <f t="shared" si="179"/>
        <v/>
      </c>
    </row>
    <row r="2368" spans="6:10" ht="19.5" customHeight="1" x14ac:dyDescent="0.25">
      <c r="F2368" s="406">
        <f t="shared" si="180"/>
        <v>0</v>
      </c>
      <c r="G2368" s="399" t="str">
        <f t="shared" si="181"/>
        <v/>
      </c>
      <c r="H2368" s="400">
        <f t="shared" si="182"/>
        <v>1956458.97</v>
      </c>
      <c r="I2368" s="401">
        <f t="shared" si="183"/>
        <v>0</v>
      </c>
      <c r="J2368" s="400" t="str">
        <f t="shared" si="179"/>
        <v/>
      </c>
    </row>
    <row r="2369" spans="6:10" ht="19.5" customHeight="1" x14ac:dyDescent="0.25">
      <c r="F2369" s="406">
        <f t="shared" si="180"/>
        <v>0</v>
      </c>
      <c r="G2369" s="399" t="str">
        <f t="shared" si="181"/>
        <v/>
      </c>
      <c r="H2369" s="400">
        <f t="shared" si="182"/>
        <v>1956458.97</v>
      </c>
      <c r="I2369" s="401">
        <f t="shared" si="183"/>
        <v>0</v>
      </c>
      <c r="J2369" s="400" t="str">
        <f t="shared" si="179"/>
        <v/>
      </c>
    </row>
    <row r="2370" spans="6:10" ht="19.5" customHeight="1" x14ac:dyDescent="0.25">
      <c r="F2370" s="406">
        <f t="shared" si="180"/>
        <v>0</v>
      </c>
      <c r="G2370" s="399" t="str">
        <f t="shared" si="181"/>
        <v/>
      </c>
      <c r="H2370" s="400">
        <f t="shared" si="182"/>
        <v>1956458.97</v>
      </c>
      <c r="I2370" s="401">
        <f t="shared" si="183"/>
        <v>0</v>
      </c>
      <c r="J2370" s="400" t="str">
        <f t="shared" si="179"/>
        <v/>
      </c>
    </row>
    <row r="2371" spans="6:10" ht="19.5" customHeight="1" x14ac:dyDescent="0.25">
      <c r="F2371" s="406">
        <f t="shared" si="180"/>
        <v>0</v>
      </c>
      <c r="G2371" s="399" t="str">
        <f t="shared" si="181"/>
        <v/>
      </c>
      <c r="H2371" s="400">
        <f t="shared" si="182"/>
        <v>1956458.97</v>
      </c>
      <c r="I2371" s="401">
        <f t="shared" si="183"/>
        <v>0</v>
      </c>
      <c r="J2371" s="400" t="str">
        <f t="shared" si="179"/>
        <v/>
      </c>
    </row>
    <row r="2372" spans="6:10" ht="19.5" customHeight="1" x14ac:dyDescent="0.25">
      <c r="F2372" s="406">
        <f t="shared" si="180"/>
        <v>0</v>
      </c>
      <c r="G2372" s="399" t="str">
        <f t="shared" si="181"/>
        <v/>
      </c>
      <c r="H2372" s="400">
        <f t="shared" si="182"/>
        <v>1956458.97</v>
      </c>
      <c r="I2372" s="401">
        <f t="shared" si="183"/>
        <v>0</v>
      </c>
      <c r="J2372" s="400" t="str">
        <f t="shared" si="179"/>
        <v/>
      </c>
    </row>
    <row r="2373" spans="6:10" ht="19.5" customHeight="1" x14ac:dyDescent="0.25">
      <c r="F2373" s="406">
        <f t="shared" si="180"/>
        <v>0</v>
      </c>
      <c r="G2373" s="399" t="str">
        <f t="shared" si="181"/>
        <v/>
      </c>
      <c r="H2373" s="400">
        <f t="shared" si="182"/>
        <v>1956458.97</v>
      </c>
      <c r="I2373" s="401">
        <f t="shared" si="183"/>
        <v>0</v>
      </c>
      <c r="J2373" s="400" t="str">
        <f t="shared" si="179"/>
        <v/>
      </c>
    </row>
    <row r="2374" spans="6:10" ht="19.5" customHeight="1" x14ac:dyDescent="0.25">
      <c r="F2374" s="406">
        <f t="shared" si="180"/>
        <v>0</v>
      </c>
      <c r="G2374" s="399" t="str">
        <f t="shared" si="181"/>
        <v/>
      </c>
      <c r="H2374" s="400">
        <f t="shared" si="182"/>
        <v>1956458.97</v>
      </c>
      <c r="I2374" s="401">
        <f t="shared" si="183"/>
        <v>0</v>
      </c>
      <c r="J2374" s="400" t="str">
        <f t="shared" si="179"/>
        <v/>
      </c>
    </row>
    <row r="2375" spans="6:10" ht="19.5" customHeight="1" x14ac:dyDescent="0.25">
      <c r="F2375" s="406">
        <f t="shared" si="180"/>
        <v>0</v>
      </c>
      <c r="G2375" s="399" t="str">
        <f t="shared" si="181"/>
        <v/>
      </c>
      <c r="H2375" s="400">
        <f t="shared" si="182"/>
        <v>1956458.97</v>
      </c>
      <c r="I2375" s="401">
        <f t="shared" si="183"/>
        <v>0</v>
      </c>
      <c r="J2375" s="400" t="str">
        <f t="shared" si="179"/>
        <v/>
      </c>
    </row>
    <row r="2376" spans="6:10" ht="19.5" customHeight="1" x14ac:dyDescent="0.25">
      <c r="F2376" s="406">
        <f t="shared" si="180"/>
        <v>0</v>
      </c>
      <c r="G2376" s="399" t="str">
        <f t="shared" si="181"/>
        <v/>
      </c>
      <c r="H2376" s="400">
        <f t="shared" si="182"/>
        <v>1956458.97</v>
      </c>
      <c r="I2376" s="401">
        <f t="shared" si="183"/>
        <v>0</v>
      </c>
      <c r="J2376" s="400" t="str">
        <f t="shared" si="179"/>
        <v/>
      </c>
    </row>
    <row r="2377" spans="6:10" ht="19.5" customHeight="1" x14ac:dyDescent="0.25">
      <c r="F2377" s="406">
        <f t="shared" si="180"/>
        <v>0</v>
      </c>
      <c r="G2377" s="399" t="str">
        <f t="shared" si="181"/>
        <v/>
      </c>
      <c r="H2377" s="400">
        <f t="shared" si="182"/>
        <v>1956458.97</v>
      </c>
      <c r="I2377" s="401">
        <f t="shared" si="183"/>
        <v>0</v>
      </c>
      <c r="J2377" s="400" t="str">
        <f t="shared" si="179"/>
        <v/>
      </c>
    </row>
    <row r="2378" spans="6:10" ht="19.5" customHeight="1" x14ac:dyDescent="0.25">
      <c r="F2378" s="406">
        <f t="shared" si="180"/>
        <v>0</v>
      </c>
      <c r="G2378" s="399" t="str">
        <f t="shared" si="181"/>
        <v/>
      </c>
      <c r="H2378" s="400">
        <f t="shared" si="182"/>
        <v>1956458.97</v>
      </c>
      <c r="I2378" s="401">
        <f t="shared" si="183"/>
        <v>0</v>
      </c>
      <c r="J2378" s="400" t="str">
        <f t="shared" ref="J2378:J2441" si="184">IF(I2378=0,"",E2378)</f>
        <v/>
      </c>
    </row>
    <row r="2379" spans="6:10" ht="19.5" customHeight="1" x14ac:dyDescent="0.25">
      <c r="F2379" s="406">
        <f t="shared" si="180"/>
        <v>0</v>
      </c>
      <c r="G2379" s="399" t="str">
        <f t="shared" si="181"/>
        <v/>
      </c>
      <c r="H2379" s="400">
        <f t="shared" si="182"/>
        <v>1956458.97</v>
      </c>
      <c r="I2379" s="401">
        <f t="shared" si="183"/>
        <v>0</v>
      </c>
      <c r="J2379" s="400" t="str">
        <f t="shared" si="184"/>
        <v/>
      </c>
    </row>
    <row r="2380" spans="6:10" ht="19.5" customHeight="1" x14ac:dyDescent="0.25">
      <c r="F2380" s="406">
        <f t="shared" si="180"/>
        <v>0</v>
      </c>
      <c r="G2380" s="399" t="str">
        <f t="shared" si="181"/>
        <v/>
      </c>
      <c r="H2380" s="400">
        <f t="shared" si="182"/>
        <v>1956458.97</v>
      </c>
      <c r="I2380" s="401">
        <f t="shared" si="183"/>
        <v>0</v>
      </c>
      <c r="J2380" s="400" t="str">
        <f t="shared" si="184"/>
        <v/>
      </c>
    </row>
    <row r="2381" spans="6:10" ht="19.5" customHeight="1" x14ac:dyDescent="0.25">
      <c r="F2381" s="406">
        <f t="shared" si="180"/>
        <v>0</v>
      </c>
      <c r="G2381" s="399" t="str">
        <f t="shared" si="181"/>
        <v/>
      </c>
      <c r="H2381" s="400">
        <f t="shared" si="182"/>
        <v>1956458.97</v>
      </c>
      <c r="I2381" s="401">
        <f t="shared" si="183"/>
        <v>0</v>
      </c>
      <c r="J2381" s="400" t="str">
        <f t="shared" si="184"/>
        <v/>
      </c>
    </row>
    <row r="2382" spans="6:10" ht="19.5" customHeight="1" x14ac:dyDescent="0.25">
      <c r="F2382" s="406">
        <f t="shared" si="180"/>
        <v>0</v>
      </c>
      <c r="G2382" s="399" t="str">
        <f t="shared" si="181"/>
        <v/>
      </c>
      <c r="H2382" s="400">
        <f t="shared" si="182"/>
        <v>1956458.97</v>
      </c>
      <c r="I2382" s="401">
        <f t="shared" si="183"/>
        <v>0</v>
      </c>
      <c r="J2382" s="400" t="str">
        <f t="shared" si="184"/>
        <v/>
      </c>
    </row>
    <row r="2383" spans="6:10" ht="19.5" customHeight="1" x14ac:dyDescent="0.25">
      <c r="F2383" s="406">
        <f t="shared" si="180"/>
        <v>0</v>
      </c>
      <c r="G2383" s="399" t="str">
        <f t="shared" si="181"/>
        <v/>
      </c>
      <c r="H2383" s="400">
        <f t="shared" si="182"/>
        <v>1956458.97</v>
      </c>
      <c r="I2383" s="401">
        <f t="shared" si="183"/>
        <v>0</v>
      </c>
      <c r="J2383" s="400" t="str">
        <f t="shared" si="184"/>
        <v/>
      </c>
    </row>
    <row r="2384" spans="6:10" ht="19.5" customHeight="1" x14ac:dyDescent="0.25">
      <c r="F2384" s="406">
        <f t="shared" si="180"/>
        <v>0</v>
      </c>
      <c r="G2384" s="399" t="str">
        <f t="shared" si="181"/>
        <v/>
      </c>
      <c r="H2384" s="400">
        <f t="shared" si="182"/>
        <v>1956458.97</v>
      </c>
      <c r="I2384" s="401">
        <f t="shared" si="183"/>
        <v>0</v>
      </c>
      <c r="J2384" s="400" t="str">
        <f t="shared" si="184"/>
        <v/>
      </c>
    </row>
    <row r="2385" spans="6:10" ht="19.5" customHeight="1" x14ac:dyDescent="0.25">
      <c r="F2385" s="406">
        <f t="shared" si="180"/>
        <v>0</v>
      </c>
      <c r="G2385" s="399" t="str">
        <f t="shared" si="181"/>
        <v/>
      </c>
      <c r="H2385" s="400">
        <f t="shared" si="182"/>
        <v>1956458.97</v>
      </c>
      <c r="I2385" s="401">
        <f t="shared" si="183"/>
        <v>0</v>
      </c>
      <c r="J2385" s="400" t="str">
        <f t="shared" si="184"/>
        <v/>
      </c>
    </row>
    <row r="2386" spans="6:10" ht="19.5" customHeight="1" x14ac:dyDescent="0.25">
      <c r="F2386" s="406">
        <f t="shared" si="180"/>
        <v>0</v>
      </c>
      <c r="G2386" s="399" t="str">
        <f t="shared" si="181"/>
        <v/>
      </c>
      <c r="H2386" s="400">
        <f t="shared" si="182"/>
        <v>1956458.97</v>
      </c>
      <c r="I2386" s="401">
        <f t="shared" si="183"/>
        <v>0</v>
      </c>
      <c r="J2386" s="400" t="str">
        <f t="shared" si="184"/>
        <v/>
      </c>
    </row>
    <row r="2387" spans="6:10" ht="19.5" customHeight="1" x14ac:dyDescent="0.25">
      <c r="F2387" s="406">
        <f t="shared" si="180"/>
        <v>0</v>
      </c>
      <c r="G2387" s="399" t="str">
        <f t="shared" si="181"/>
        <v/>
      </c>
      <c r="H2387" s="400">
        <f t="shared" si="182"/>
        <v>1956458.97</v>
      </c>
      <c r="I2387" s="401">
        <f t="shared" si="183"/>
        <v>0</v>
      </c>
      <c r="J2387" s="400" t="str">
        <f t="shared" si="184"/>
        <v/>
      </c>
    </row>
    <row r="2388" spans="6:10" ht="19.5" customHeight="1" x14ac:dyDescent="0.25">
      <c r="F2388" s="406">
        <f t="shared" si="180"/>
        <v>0</v>
      </c>
      <c r="G2388" s="399" t="str">
        <f t="shared" si="181"/>
        <v/>
      </c>
      <c r="H2388" s="400">
        <f t="shared" si="182"/>
        <v>1956458.97</v>
      </c>
      <c r="I2388" s="401">
        <f t="shared" si="183"/>
        <v>0</v>
      </c>
      <c r="J2388" s="400" t="str">
        <f t="shared" si="184"/>
        <v/>
      </c>
    </row>
    <row r="2389" spans="6:10" ht="19.5" customHeight="1" x14ac:dyDescent="0.25">
      <c r="F2389" s="406">
        <f t="shared" si="180"/>
        <v>0</v>
      </c>
      <c r="G2389" s="399" t="str">
        <f t="shared" si="181"/>
        <v/>
      </c>
      <c r="H2389" s="400">
        <f t="shared" si="182"/>
        <v>1956458.97</v>
      </c>
      <c r="I2389" s="401">
        <f t="shared" si="183"/>
        <v>0</v>
      </c>
      <c r="J2389" s="400" t="str">
        <f t="shared" si="184"/>
        <v/>
      </c>
    </row>
    <row r="2390" spans="6:10" ht="19.5" customHeight="1" x14ac:dyDescent="0.25">
      <c r="F2390" s="406">
        <f t="shared" si="180"/>
        <v>0</v>
      </c>
      <c r="G2390" s="399" t="str">
        <f t="shared" si="181"/>
        <v/>
      </c>
      <c r="H2390" s="400">
        <f t="shared" si="182"/>
        <v>1956458.97</v>
      </c>
      <c r="I2390" s="401">
        <f t="shared" si="183"/>
        <v>0</v>
      </c>
      <c r="J2390" s="400" t="str">
        <f t="shared" si="184"/>
        <v/>
      </c>
    </row>
    <row r="2391" spans="6:10" ht="19.5" customHeight="1" x14ac:dyDescent="0.25">
      <c r="F2391" s="406">
        <f t="shared" si="180"/>
        <v>0</v>
      </c>
      <c r="G2391" s="399" t="str">
        <f t="shared" si="181"/>
        <v/>
      </c>
      <c r="H2391" s="400">
        <f t="shared" si="182"/>
        <v>1956458.97</v>
      </c>
      <c r="I2391" s="401">
        <f t="shared" si="183"/>
        <v>0</v>
      </c>
      <c r="J2391" s="400" t="str">
        <f t="shared" si="184"/>
        <v/>
      </c>
    </row>
    <row r="2392" spans="6:10" ht="19.5" customHeight="1" x14ac:dyDescent="0.25">
      <c r="F2392" s="406">
        <f t="shared" si="180"/>
        <v>0</v>
      </c>
      <c r="G2392" s="399" t="str">
        <f t="shared" si="181"/>
        <v/>
      </c>
      <c r="H2392" s="400">
        <f t="shared" si="182"/>
        <v>1956458.97</v>
      </c>
      <c r="I2392" s="401">
        <f t="shared" si="183"/>
        <v>0</v>
      </c>
      <c r="J2392" s="400" t="str">
        <f t="shared" si="184"/>
        <v/>
      </c>
    </row>
    <row r="2393" spans="6:10" ht="19.5" customHeight="1" x14ac:dyDescent="0.25">
      <c r="F2393" s="406">
        <f t="shared" si="180"/>
        <v>0</v>
      </c>
      <c r="G2393" s="399" t="str">
        <f t="shared" si="181"/>
        <v/>
      </c>
      <c r="H2393" s="400">
        <f t="shared" si="182"/>
        <v>1956458.97</v>
      </c>
      <c r="I2393" s="401">
        <f t="shared" si="183"/>
        <v>0</v>
      </c>
      <c r="J2393" s="400" t="str">
        <f t="shared" si="184"/>
        <v/>
      </c>
    </row>
    <row r="2394" spans="6:10" ht="19.5" customHeight="1" x14ac:dyDescent="0.25">
      <c r="F2394" s="406">
        <f t="shared" si="180"/>
        <v>0</v>
      </c>
      <c r="G2394" s="399" t="str">
        <f t="shared" si="181"/>
        <v/>
      </c>
      <c r="H2394" s="400">
        <f t="shared" si="182"/>
        <v>1956458.97</v>
      </c>
      <c r="I2394" s="401">
        <f t="shared" si="183"/>
        <v>0</v>
      </c>
      <c r="J2394" s="400" t="str">
        <f t="shared" si="184"/>
        <v/>
      </c>
    </row>
    <row r="2395" spans="6:10" ht="19.5" customHeight="1" x14ac:dyDescent="0.25">
      <c r="F2395" s="406">
        <f t="shared" si="180"/>
        <v>0</v>
      </c>
      <c r="G2395" s="399" t="str">
        <f t="shared" si="181"/>
        <v/>
      </c>
      <c r="H2395" s="400">
        <f t="shared" si="182"/>
        <v>1956458.97</v>
      </c>
      <c r="I2395" s="401">
        <f t="shared" si="183"/>
        <v>0</v>
      </c>
      <c r="J2395" s="400" t="str">
        <f t="shared" si="184"/>
        <v/>
      </c>
    </row>
    <row r="2396" spans="6:10" ht="19.5" customHeight="1" x14ac:dyDescent="0.25">
      <c r="F2396" s="406">
        <f t="shared" si="180"/>
        <v>0</v>
      </c>
      <c r="G2396" s="399" t="str">
        <f t="shared" si="181"/>
        <v/>
      </c>
      <c r="H2396" s="400">
        <f t="shared" si="182"/>
        <v>1956458.97</v>
      </c>
      <c r="I2396" s="401">
        <f t="shared" si="183"/>
        <v>0</v>
      </c>
      <c r="J2396" s="400" t="str">
        <f t="shared" si="184"/>
        <v/>
      </c>
    </row>
    <row r="2397" spans="6:10" ht="19.5" customHeight="1" x14ac:dyDescent="0.25">
      <c r="F2397" s="406">
        <f t="shared" si="180"/>
        <v>0</v>
      </c>
      <c r="G2397" s="399" t="str">
        <f t="shared" si="181"/>
        <v/>
      </c>
      <c r="H2397" s="400">
        <f t="shared" si="182"/>
        <v>1956458.97</v>
      </c>
      <c r="I2397" s="401">
        <f t="shared" si="183"/>
        <v>0</v>
      </c>
      <c r="J2397" s="400" t="str">
        <f t="shared" si="184"/>
        <v/>
      </c>
    </row>
    <row r="2398" spans="6:10" ht="19.5" customHeight="1" x14ac:dyDescent="0.25">
      <c r="F2398" s="406">
        <f t="shared" si="180"/>
        <v>0</v>
      </c>
      <c r="G2398" s="399" t="str">
        <f t="shared" si="181"/>
        <v/>
      </c>
      <c r="H2398" s="400">
        <f t="shared" si="182"/>
        <v>1956458.97</v>
      </c>
      <c r="I2398" s="401">
        <f t="shared" si="183"/>
        <v>0</v>
      </c>
      <c r="J2398" s="400" t="str">
        <f t="shared" si="184"/>
        <v/>
      </c>
    </row>
    <row r="2399" spans="6:10" ht="19.5" customHeight="1" x14ac:dyDescent="0.25">
      <c r="F2399" s="406">
        <f t="shared" si="180"/>
        <v>0</v>
      </c>
      <c r="G2399" s="399" t="str">
        <f t="shared" si="181"/>
        <v/>
      </c>
      <c r="H2399" s="400">
        <f t="shared" si="182"/>
        <v>1956458.97</v>
      </c>
      <c r="I2399" s="401">
        <f t="shared" si="183"/>
        <v>0</v>
      </c>
      <c r="J2399" s="400" t="str">
        <f t="shared" si="184"/>
        <v/>
      </c>
    </row>
    <row r="2400" spans="6:10" ht="19.5" customHeight="1" x14ac:dyDescent="0.25">
      <c r="F2400" s="406">
        <f t="shared" si="180"/>
        <v>0</v>
      </c>
      <c r="G2400" s="399" t="str">
        <f t="shared" si="181"/>
        <v/>
      </c>
      <c r="H2400" s="400">
        <f t="shared" si="182"/>
        <v>1956458.97</v>
      </c>
      <c r="I2400" s="401">
        <f t="shared" si="183"/>
        <v>0</v>
      </c>
      <c r="J2400" s="400" t="str">
        <f t="shared" si="184"/>
        <v/>
      </c>
    </row>
    <row r="2401" spans="6:10" ht="19.5" customHeight="1" x14ac:dyDescent="0.25">
      <c r="F2401" s="406">
        <f t="shared" si="180"/>
        <v>0</v>
      </c>
      <c r="G2401" s="399" t="str">
        <f t="shared" si="181"/>
        <v/>
      </c>
      <c r="H2401" s="400">
        <f t="shared" si="182"/>
        <v>1956458.97</v>
      </c>
      <c r="I2401" s="401">
        <f t="shared" si="183"/>
        <v>0</v>
      </c>
      <c r="J2401" s="400" t="str">
        <f t="shared" si="184"/>
        <v/>
      </c>
    </row>
    <row r="2402" spans="6:10" ht="19.5" customHeight="1" x14ac:dyDescent="0.25">
      <c r="F2402" s="406">
        <f t="shared" ref="F2402:F2465" si="185">IF(E2402&gt;$C$4*1000,"Выборка",0)</f>
        <v>0</v>
      </c>
      <c r="G2402" s="399" t="str">
        <f t="shared" ref="G2402:G2465" si="186">IF(F2402=0,"",E2402)</f>
        <v/>
      </c>
      <c r="H2402" s="400">
        <f t="shared" ref="H2402:H2465" si="187">IF(F2402=0,IF((I2401=0)*AND(F2401=0),H2401+E2402,IF((F2401&lt;&gt;0)*AND((H2401&lt;=$E$17)),H2401+E2402,E2402)),H2401)</f>
        <v>1956458.97</v>
      </c>
      <c r="I2402" s="401">
        <f t="shared" ref="I2402:I2465" si="188">IF((H2402&gt;$E$17)*AND(F2402=0),"Выборка",0)</f>
        <v>0</v>
      </c>
      <c r="J2402" s="400" t="str">
        <f t="shared" si="184"/>
        <v/>
      </c>
    </row>
    <row r="2403" spans="6:10" ht="19.5" customHeight="1" x14ac:dyDescent="0.25">
      <c r="F2403" s="406">
        <f t="shared" si="185"/>
        <v>0</v>
      </c>
      <c r="G2403" s="399" t="str">
        <f t="shared" si="186"/>
        <v/>
      </c>
      <c r="H2403" s="400">
        <f t="shared" si="187"/>
        <v>1956458.97</v>
      </c>
      <c r="I2403" s="401">
        <f t="shared" si="188"/>
        <v>0</v>
      </c>
      <c r="J2403" s="400" t="str">
        <f t="shared" si="184"/>
        <v/>
      </c>
    </row>
    <row r="2404" spans="6:10" ht="19.5" customHeight="1" x14ac:dyDescent="0.25">
      <c r="F2404" s="406">
        <f t="shared" si="185"/>
        <v>0</v>
      </c>
      <c r="G2404" s="399" t="str">
        <f t="shared" si="186"/>
        <v/>
      </c>
      <c r="H2404" s="400">
        <f t="shared" si="187"/>
        <v>1956458.97</v>
      </c>
      <c r="I2404" s="401">
        <f t="shared" si="188"/>
        <v>0</v>
      </c>
      <c r="J2404" s="400" t="str">
        <f t="shared" si="184"/>
        <v/>
      </c>
    </row>
    <row r="2405" spans="6:10" ht="19.5" customHeight="1" x14ac:dyDescent="0.25">
      <c r="F2405" s="406">
        <f t="shared" si="185"/>
        <v>0</v>
      </c>
      <c r="G2405" s="399" t="str">
        <f t="shared" si="186"/>
        <v/>
      </c>
      <c r="H2405" s="400">
        <f t="shared" si="187"/>
        <v>1956458.97</v>
      </c>
      <c r="I2405" s="401">
        <f t="shared" si="188"/>
        <v>0</v>
      </c>
      <c r="J2405" s="400" t="str">
        <f t="shared" si="184"/>
        <v/>
      </c>
    </row>
    <row r="2406" spans="6:10" ht="19.5" customHeight="1" x14ac:dyDescent="0.25">
      <c r="F2406" s="406">
        <f t="shared" si="185"/>
        <v>0</v>
      </c>
      <c r="G2406" s="399" t="str">
        <f t="shared" si="186"/>
        <v/>
      </c>
      <c r="H2406" s="400">
        <f t="shared" si="187"/>
        <v>1956458.97</v>
      </c>
      <c r="I2406" s="401">
        <f t="shared" si="188"/>
        <v>0</v>
      </c>
      <c r="J2406" s="400" t="str">
        <f t="shared" si="184"/>
        <v/>
      </c>
    </row>
    <row r="2407" spans="6:10" ht="19.5" customHeight="1" x14ac:dyDescent="0.25">
      <c r="F2407" s="406">
        <f t="shared" si="185"/>
        <v>0</v>
      </c>
      <c r="G2407" s="399" t="str">
        <f t="shared" si="186"/>
        <v/>
      </c>
      <c r="H2407" s="400">
        <f t="shared" si="187"/>
        <v>1956458.97</v>
      </c>
      <c r="I2407" s="401">
        <f t="shared" si="188"/>
        <v>0</v>
      </c>
      <c r="J2407" s="400" t="str">
        <f t="shared" si="184"/>
        <v/>
      </c>
    </row>
    <row r="2408" spans="6:10" ht="19.5" customHeight="1" x14ac:dyDescent="0.25">
      <c r="F2408" s="406">
        <f t="shared" si="185"/>
        <v>0</v>
      </c>
      <c r="G2408" s="399" t="str">
        <f t="shared" si="186"/>
        <v/>
      </c>
      <c r="H2408" s="400">
        <f t="shared" si="187"/>
        <v>1956458.97</v>
      </c>
      <c r="I2408" s="401">
        <f t="shared" si="188"/>
        <v>0</v>
      </c>
      <c r="J2408" s="400" t="str">
        <f t="shared" si="184"/>
        <v/>
      </c>
    </row>
    <row r="2409" spans="6:10" ht="19.5" customHeight="1" x14ac:dyDescent="0.25">
      <c r="F2409" s="406">
        <f t="shared" si="185"/>
        <v>0</v>
      </c>
      <c r="G2409" s="399" t="str">
        <f t="shared" si="186"/>
        <v/>
      </c>
      <c r="H2409" s="400">
        <f t="shared" si="187"/>
        <v>1956458.97</v>
      </c>
      <c r="I2409" s="401">
        <f t="shared" si="188"/>
        <v>0</v>
      </c>
      <c r="J2409" s="400" t="str">
        <f t="shared" si="184"/>
        <v/>
      </c>
    </row>
    <row r="2410" spans="6:10" ht="19.5" customHeight="1" x14ac:dyDescent="0.25">
      <c r="F2410" s="406">
        <f t="shared" si="185"/>
        <v>0</v>
      </c>
      <c r="G2410" s="399" t="str">
        <f t="shared" si="186"/>
        <v/>
      </c>
      <c r="H2410" s="400">
        <f t="shared" si="187"/>
        <v>1956458.97</v>
      </c>
      <c r="I2410" s="401">
        <f t="shared" si="188"/>
        <v>0</v>
      </c>
      <c r="J2410" s="400" t="str">
        <f t="shared" si="184"/>
        <v/>
      </c>
    </row>
    <row r="2411" spans="6:10" ht="19.5" customHeight="1" x14ac:dyDescent="0.25">
      <c r="F2411" s="406">
        <f t="shared" si="185"/>
        <v>0</v>
      </c>
      <c r="G2411" s="399" t="str">
        <f t="shared" si="186"/>
        <v/>
      </c>
      <c r="H2411" s="400">
        <f t="shared" si="187"/>
        <v>1956458.97</v>
      </c>
      <c r="I2411" s="401">
        <f t="shared" si="188"/>
        <v>0</v>
      </c>
      <c r="J2411" s="400" t="str">
        <f t="shared" si="184"/>
        <v/>
      </c>
    </row>
    <row r="2412" spans="6:10" ht="19.5" customHeight="1" x14ac:dyDescent="0.25">
      <c r="F2412" s="406">
        <f t="shared" si="185"/>
        <v>0</v>
      </c>
      <c r="G2412" s="399" t="str">
        <f t="shared" si="186"/>
        <v/>
      </c>
      <c r="H2412" s="400">
        <f t="shared" si="187"/>
        <v>1956458.97</v>
      </c>
      <c r="I2412" s="401">
        <f t="shared" si="188"/>
        <v>0</v>
      </c>
      <c r="J2412" s="400" t="str">
        <f t="shared" si="184"/>
        <v/>
      </c>
    </row>
    <row r="2413" spans="6:10" ht="19.5" customHeight="1" x14ac:dyDescent="0.25">
      <c r="F2413" s="406">
        <f t="shared" si="185"/>
        <v>0</v>
      </c>
      <c r="G2413" s="399" t="str">
        <f t="shared" si="186"/>
        <v/>
      </c>
      <c r="H2413" s="400">
        <f t="shared" si="187"/>
        <v>1956458.97</v>
      </c>
      <c r="I2413" s="401">
        <f t="shared" si="188"/>
        <v>0</v>
      </c>
      <c r="J2413" s="400" t="str">
        <f t="shared" si="184"/>
        <v/>
      </c>
    </row>
    <row r="2414" spans="6:10" ht="19.5" customHeight="1" x14ac:dyDescent="0.25">
      <c r="F2414" s="406">
        <f t="shared" si="185"/>
        <v>0</v>
      </c>
      <c r="G2414" s="399" t="str">
        <f t="shared" si="186"/>
        <v/>
      </c>
      <c r="H2414" s="400">
        <f t="shared" si="187"/>
        <v>1956458.97</v>
      </c>
      <c r="I2414" s="401">
        <f t="shared" si="188"/>
        <v>0</v>
      </c>
      <c r="J2414" s="400" t="str">
        <f t="shared" si="184"/>
        <v/>
      </c>
    </row>
    <row r="2415" spans="6:10" ht="19.5" customHeight="1" x14ac:dyDescent="0.25">
      <c r="F2415" s="406">
        <f t="shared" si="185"/>
        <v>0</v>
      </c>
      <c r="G2415" s="399" t="str">
        <f t="shared" si="186"/>
        <v/>
      </c>
      <c r="H2415" s="400">
        <f t="shared" si="187"/>
        <v>1956458.97</v>
      </c>
      <c r="I2415" s="401">
        <f t="shared" si="188"/>
        <v>0</v>
      </c>
      <c r="J2415" s="400" t="str">
        <f t="shared" si="184"/>
        <v/>
      </c>
    </row>
    <row r="2416" spans="6:10" ht="19.5" customHeight="1" x14ac:dyDescent="0.25">
      <c r="F2416" s="406">
        <f t="shared" si="185"/>
        <v>0</v>
      </c>
      <c r="G2416" s="399" t="str">
        <f t="shared" si="186"/>
        <v/>
      </c>
      <c r="H2416" s="400">
        <f t="shared" si="187"/>
        <v>1956458.97</v>
      </c>
      <c r="I2416" s="401">
        <f t="shared" si="188"/>
        <v>0</v>
      </c>
      <c r="J2416" s="400" t="str">
        <f t="shared" si="184"/>
        <v/>
      </c>
    </row>
    <row r="2417" spans="6:10" ht="19.5" customHeight="1" x14ac:dyDescent="0.25">
      <c r="F2417" s="406">
        <f t="shared" si="185"/>
        <v>0</v>
      </c>
      <c r="G2417" s="399" t="str">
        <f t="shared" si="186"/>
        <v/>
      </c>
      <c r="H2417" s="400">
        <f t="shared" si="187"/>
        <v>1956458.97</v>
      </c>
      <c r="I2417" s="401">
        <f t="shared" si="188"/>
        <v>0</v>
      </c>
      <c r="J2417" s="400" t="str">
        <f t="shared" si="184"/>
        <v/>
      </c>
    </row>
    <row r="2418" spans="6:10" ht="19.5" customHeight="1" x14ac:dyDescent="0.25">
      <c r="F2418" s="406">
        <f t="shared" si="185"/>
        <v>0</v>
      </c>
      <c r="G2418" s="399" t="str">
        <f t="shared" si="186"/>
        <v/>
      </c>
      <c r="H2418" s="400">
        <f t="shared" si="187"/>
        <v>1956458.97</v>
      </c>
      <c r="I2418" s="401">
        <f t="shared" si="188"/>
        <v>0</v>
      </c>
      <c r="J2418" s="400" t="str">
        <f t="shared" si="184"/>
        <v/>
      </c>
    </row>
    <row r="2419" spans="6:10" ht="19.5" customHeight="1" x14ac:dyDescent="0.25">
      <c r="F2419" s="406">
        <f t="shared" si="185"/>
        <v>0</v>
      </c>
      <c r="G2419" s="399" t="str">
        <f t="shared" si="186"/>
        <v/>
      </c>
      <c r="H2419" s="400">
        <f t="shared" si="187"/>
        <v>1956458.97</v>
      </c>
      <c r="I2419" s="401">
        <f t="shared" si="188"/>
        <v>0</v>
      </c>
      <c r="J2419" s="400" t="str">
        <f t="shared" si="184"/>
        <v/>
      </c>
    </row>
    <row r="2420" spans="6:10" ht="19.5" customHeight="1" x14ac:dyDescent="0.25">
      <c r="F2420" s="406">
        <f t="shared" si="185"/>
        <v>0</v>
      </c>
      <c r="G2420" s="399" t="str">
        <f t="shared" si="186"/>
        <v/>
      </c>
      <c r="H2420" s="400">
        <f t="shared" si="187"/>
        <v>1956458.97</v>
      </c>
      <c r="I2420" s="401">
        <f t="shared" si="188"/>
        <v>0</v>
      </c>
      <c r="J2420" s="400" t="str">
        <f t="shared" si="184"/>
        <v/>
      </c>
    </row>
    <row r="2421" spans="6:10" ht="19.5" customHeight="1" x14ac:dyDescent="0.25">
      <c r="F2421" s="406">
        <f t="shared" si="185"/>
        <v>0</v>
      </c>
      <c r="G2421" s="399" t="str">
        <f t="shared" si="186"/>
        <v/>
      </c>
      <c r="H2421" s="400">
        <f t="shared" si="187"/>
        <v>1956458.97</v>
      </c>
      <c r="I2421" s="401">
        <f t="shared" si="188"/>
        <v>0</v>
      </c>
      <c r="J2421" s="400" t="str">
        <f t="shared" si="184"/>
        <v/>
      </c>
    </row>
    <row r="2422" spans="6:10" ht="19.5" customHeight="1" x14ac:dyDescent="0.25">
      <c r="F2422" s="406">
        <f t="shared" si="185"/>
        <v>0</v>
      </c>
      <c r="G2422" s="399" t="str">
        <f t="shared" si="186"/>
        <v/>
      </c>
      <c r="H2422" s="400">
        <f t="shared" si="187"/>
        <v>1956458.97</v>
      </c>
      <c r="I2422" s="401">
        <f t="shared" si="188"/>
        <v>0</v>
      </c>
      <c r="J2422" s="400" t="str">
        <f t="shared" si="184"/>
        <v/>
      </c>
    </row>
    <row r="2423" spans="6:10" ht="19.5" customHeight="1" x14ac:dyDescent="0.25">
      <c r="F2423" s="406">
        <f t="shared" si="185"/>
        <v>0</v>
      </c>
      <c r="G2423" s="399" t="str">
        <f t="shared" si="186"/>
        <v/>
      </c>
      <c r="H2423" s="400">
        <f t="shared" si="187"/>
        <v>1956458.97</v>
      </c>
      <c r="I2423" s="401">
        <f t="shared" si="188"/>
        <v>0</v>
      </c>
      <c r="J2423" s="400" t="str">
        <f t="shared" si="184"/>
        <v/>
      </c>
    </row>
    <row r="2424" spans="6:10" ht="19.5" customHeight="1" x14ac:dyDescent="0.25">
      <c r="F2424" s="406">
        <f t="shared" si="185"/>
        <v>0</v>
      </c>
      <c r="G2424" s="399" t="str">
        <f t="shared" si="186"/>
        <v/>
      </c>
      <c r="H2424" s="400">
        <f t="shared" si="187"/>
        <v>1956458.97</v>
      </c>
      <c r="I2424" s="401">
        <f t="shared" si="188"/>
        <v>0</v>
      </c>
      <c r="J2424" s="400" t="str">
        <f t="shared" si="184"/>
        <v/>
      </c>
    </row>
    <row r="2425" spans="6:10" ht="19.5" customHeight="1" x14ac:dyDescent="0.25">
      <c r="F2425" s="406">
        <f t="shared" si="185"/>
        <v>0</v>
      </c>
      <c r="G2425" s="399" t="str">
        <f t="shared" si="186"/>
        <v/>
      </c>
      <c r="H2425" s="400">
        <f t="shared" si="187"/>
        <v>1956458.97</v>
      </c>
      <c r="I2425" s="401">
        <f t="shared" si="188"/>
        <v>0</v>
      </c>
      <c r="J2425" s="400" t="str">
        <f t="shared" si="184"/>
        <v/>
      </c>
    </row>
    <row r="2426" spans="6:10" ht="19.5" customHeight="1" x14ac:dyDescent="0.25">
      <c r="F2426" s="406">
        <f t="shared" si="185"/>
        <v>0</v>
      </c>
      <c r="G2426" s="399" t="str">
        <f t="shared" si="186"/>
        <v/>
      </c>
      <c r="H2426" s="400">
        <f t="shared" si="187"/>
        <v>1956458.97</v>
      </c>
      <c r="I2426" s="401">
        <f t="shared" si="188"/>
        <v>0</v>
      </c>
      <c r="J2426" s="400" t="str">
        <f t="shared" si="184"/>
        <v/>
      </c>
    </row>
    <row r="2427" spans="6:10" ht="19.5" customHeight="1" x14ac:dyDescent="0.25">
      <c r="F2427" s="406">
        <f t="shared" si="185"/>
        <v>0</v>
      </c>
      <c r="G2427" s="399" t="str">
        <f t="shared" si="186"/>
        <v/>
      </c>
      <c r="H2427" s="400">
        <f t="shared" si="187"/>
        <v>1956458.97</v>
      </c>
      <c r="I2427" s="401">
        <f t="shared" si="188"/>
        <v>0</v>
      </c>
      <c r="J2427" s="400" t="str">
        <f t="shared" si="184"/>
        <v/>
      </c>
    </row>
    <row r="2428" spans="6:10" ht="19.5" customHeight="1" x14ac:dyDescent="0.25">
      <c r="F2428" s="406">
        <f t="shared" si="185"/>
        <v>0</v>
      </c>
      <c r="G2428" s="399" t="str">
        <f t="shared" si="186"/>
        <v/>
      </c>
      <c r="H2428" s="400">
        <f t="shared" si="187"/>
        <v>1956458.97</v>
      </c>
      <c r="I2428" s="401">
        <f t="shared" si="188"/>
        <v>0</v>
      </c>
      <c r="J2428" s="400" t="str">
        <f t="shared" si="184"/>
        <v/>
      </c>
    </row>
    <row r="2429" spans="6:10" ht="19.5" customHeight="1" x14ac:dyDescent="0.25">
      <c r="F2429" s="406">
        <f t="shared" si="185"/>
        <v>0</v>
      </c>
      <c r="G2429" s="399" t="str">
        <f t="shared" si="186"/>
        <v/>
      </c>
      <c r="H2429" s="400">
        <f t="shared" si="187"/>
        <v>1956458.97</v>
      </c>
      <c r="I2429" s="401">
        <f t="shared" si="188"/>
        <v>0</v>
      </c>
      <c r="J2429" s="400" t="str">
        <f t="shared" si="184"/>
        <v/>
      </c>
    </row>
    <row r="2430" spans="6:10" ht="19.5" customHeight="1" x14ac:dyDescent="0.25">
      <c r="F2430" s="406">
        <f t="shared" si="185"/>
        <v>0</v>
      </c>
      <c r="G2430" s="399" t="str">
        <f t="shared" si="186"/>
        <v/>
      </c>
      <c r="H2430" s="400">
        <f t="shared" si="187"/>
        <v>1956458.97</v>
      </c>
      <c r="I2430" s="401">
        <f t="shared" si="188"/>
        <v>0</v>
      </c>
      <c r="J2430" s="400" t="str">
        <f t="shared" si="184"/>
        <v/>
      </c>
    </row>
    <row r="2431" spans="6:10" ht="19.5" customHeight="1" x14ac:dyDescent="0.25">
      <c r="F2431" s="406">
        <f t="shared" si="185"/>
        <v>0</v>
      </c>
      <c r="G2431" s="399" t="str">
        <f t="shared" si="186"/>
        <v/>
      </c>
      <c r="H2431" s="400">
        <f t="shared" si="187"/>
        <v>1956458.97</v>
      </c>
      <c r="I2431" s="401">
        <f t="shared" si="188"/>
        <v>0</v>
      </c>
      <c r="J2431" s="400" t="str">
        <f t="shared" si="184"/>
        <v/>
      </c>
    </row>
    <row r="2432" spans="6:10" ht="19.5" customHeight="1" x14ac:dyDescent="0.25">
      <c r="F2432" s="406">
        <f t="shared" si="185"/>
        <v>0</v>
      </c>
      <c r="G2432" s="399" t="str">
        <f t="shared" si="186"/>
        <v/>
      </c>
      <c r="H2432" s="400">
        <f t="shared" si="187"/>
        <v>1956458.97</v>
      </c>
      <c r="I2432" s="401">
        <f t="shared" si="188"/>
        <v>0</v>
      </c>
      <c r="J2432" s="400" t="str">
        <f t="shared" si="184"/>
        <v/>
      </c>
    </row>
    <row r="2433" spans="6:10" ht="19.5" customHeight="1" x14ac:dyDescent="0.25">
      <c r="F2433" s="406">
        <f t="shared" si="185"/>
        <v>0</v>
      </c>
      <c r="G2433" s="399" t="str">
        <f t="shared" si="186"/>
        <v/>
      </c>
      <c r="H2433" s="400">
        <f t="shared" si="187"/>
        <v>1956458.97</v>
      </c>
      <c r="I2433" s="401">
        <f t="shared" si="188"/>
        <v>0</v>
      </c>
      <c r="J2433" s="400" t="str">
        <f t="shared" si="184"/>
        <v/>
      </c>
    </row>
    <row r="2434" spans="6:10" ht="19.5" customHeight="1" x14ac:dyDescent="0.25">
      <c r="F2434" s="406">
        <f t="shared" si="185"/>
        <v>0</v>
      </c>
      <c r="G2434" s="399" t="str">
        <f t="shared" si="186"/>
        <v/>
      </c>
      <c r="H2434" s="400">
        <f t="shared" si="187"/>
        <v>1956458.97</v>
      </c>
      <c r="I2434" s="401">
        <f t="shared" si="188"/>
        <v>0</v>
      </c>
      <c r="J2434" s="400" t="str">
        <f t="shared" si="184"/>
        <v/>
      </c>
    </row>
    <row r="2435" spans="6:10" ht="19.5" customHeight="1" x14ac:dyDescent="0.25">
      <c r="F2435" s="406">
        <f t="shared" si="185"/>
        <v>0</v>
      </c>
      <c r="G2435" s="399" t="str">
        <f t="shared" si="186"/>
        <v/>
      </c>
      <c r="H2435" s="400">
        <f t="shared" si="187"/>
        <v>1956458.97</v>
      </c>
      <c r="I2435" s="401">
        <f t="shared" si="188"/>
        <v>0</v>
      </c>
      <c r="J2435" s="400" t="str">
        <f t="shared" si="184"/>
        <v/>
      </c>
    </row>
    <row r="2436" spans="6:10" ht="19.5" customHeight="1" x14ac:dyDescent="0.25">
      <c r="F2436" s="406">
        <f t="shared" si="185"/>
        <v>0</v>
      </c>
      <c r="G2436" s="399" t="str">
        <f t="shared" si="186"/>
        <v/>
      </c>
      <c r="H2436" s="400">
        <f t="shared" si="187"/>
        <v>1956458.97</v>
      </c>
      <c r="I2436" s="401">
        <f t="shared" si="188"/>
        <v>0</v>
      </c>
      <c r="J2436" s="400" t="str">
        <f t="shared" si="184"/>
        <v/>
      </c>
    </row>
    <row r="2437" spans="6:10" ht="19.5" customHeight="1" x14ac:dyDescent="0.25">
      <c r="F2437" s="406">
        <f t="shared" si="185"/>
        <v>0</v>
      </c>
      <c r="G2437" s="399" t="str">
        <f t="shared" si="186"/>
        <v/>
      </c>
      <c r="H2437" s="400">
        <f t="shared" si="187"/>
        <v>1956458.97</v>
      </c>
      <c r="I2437" s="401">
        <f t="shared" si="188"/>
        <v>0</v>
      </c>
      <c r="J2437" s="400" t="str">
        <f t="shared" si="184"/>
        <v/>
      </c>
    </row>
    <row r="2438" spans="6:10" ht="19.5" customHeight="1" x14ac:dyDescent="0.25">
      <c r="F2438" s="406">
        <f t="shared" si="185"/>
        <v>0</v>
      </c>
      <c r="G2438" s="399" t="str">
        <f t="shared" si="186"/>
        <v/>
      </c>
      <c r="H2438" s="400">
        <f t="shared" si="187"/>
        <v>1956458.97</v>
      </c>
      <c r="I2438" s="401">
        <f t="shared" si="188"/>
        <v>0</v>
      </c>
      <c r="J2438" s="400" t="str">
        <f t="shared" si="184"/>
        <v/>
      </c>
    </row>
    <row r="2439" spans="6:10" ht="19.5" customHeight="1" x14ac:dyDescent="0.25">
      <c r="F2439" s="406">
        <f t="shared" si="185"/>
        <v>0</v>
      </c>
      <c r="G2439" s="399" t="str">
        <f t="shared" si="186"/>
        <v/>
      </c>
      <c r="H2439" s="400">
        <f t="shared" si="187"/>
        <v>1956458.97</v>
      </c>
      <c r="I2439" s="401">
        <f t="shared" si="188"/>
        <v>0</v>
      </c>
      <c r="J2439" s="400" t="str">
        <f t="shared" si="184"/>
        <v/>
      </c>
    </row>
    <row r="2440" spans="6:10" ht="19.5" customHeight="1" x14ac:dyDescent="0.25">
      <c r="F2440" s="406">
        <f t="shared" si="185"/>
        <v>0</v>
      </c>
      <c r="G2440" s="399" t="str">
        <f t="shared" si="186"/>
        <v/>
      </c>
      <c r="H2440" s="400">
        <f t="shared" si="187"/>
        <v>1956458.97</v>
      </c>
      <c r="I2440" s="401">
        <f t="shared" si="188"/>
        <v>0</v>
      </c>
      <c r="J2440" s="400" t="str">
        <f t="shared" si="184"/>
        <v/>
      </c>
    </row>
    <row r="2441" spans="6:10" ht="19.5" customHeight="1" x14ac:dyDescent="0.25">
      <c r="F2441" s="406">
        <f t="shared" si="185"/>
        <v>0</v>
      </c>
      <c r="G2441" s="399" t="str">
        <f t="shared" si="186"/>
        <v/>
      </c>
      <c r="H2441" s="400">
        <f t="shared" si="187"/>
        <v>1956458.97</v>
      </c>
      <c r="I2441" s="401">
        <f t="shared" si="188"/>
        <v>0</v>
      </c>
      <c r="J2441" s="400" t="str">
        <f t="shared" si="184"/>
        <v/>
      </c>
    </row>
    <row r="2442" spans="6:10" ht="19.5" customHeight="1" x14ac:dyDescent="0.25">
      <c r="F2442" s="406">
        <f t="shared" si="185"/>
        <v>0</v>
      </c>
      <c r="G2442" s="399" t="str">
        <f t="shared" si="186"/>
        <v/>
      </c>
      <c r="H2442" s="400">
        <f t="shared" si="187"/>
        <v>1956458.97</v>
      </c>
      <c r="I2442" s="401">
        <f t="shared" si="188"/>
        <v>0</v>
      </c>
      <c r="J2442" s="400" t="str">
        <f t="shared" ref="J2442:J2505" si="189">IF(I2442=0,"",E2442)</f>
        <v/>
      </c>
    </row>
    <row r="2443" spans="6:10" ht="19.5" customHeight="1" x14ac:dyDescent="0.25">
      <c r="F2443" s="406">
        <f t="shared" si="185"/>
        <v>0</v>
      </c>
      <c r="G2443" s="399" t="str">
        <f t="shared" si="186"/>
        <v/>
      </c>
      <c r="H2443" s="400">
        <f t="shared" si="187"/>
        <v>1956458.97</v>
      </c>
      <c r="I2443" s="401">
        <f t="shared" si="188"/>
        <v>0</v>
      </c>
      <c r="J2443" s="400" t="str">
        <f t="shared" si="189"/>
        <v/>
      </c>
    </row>
    <row r="2444" spans="6:10" ht="19.5" customHeight="1" x14ac:dyDescent="0.25">
      <c r="F2444" s="406">
        <f t="shared" si="185"/>
        <v>0</v>
      </c>
      <c r="G2444" s="399" t="str">
        <f t="shared" si="186"/>
        <v/>
      </c>
      <c r="H2444" s="400">
        <f t="shared" si="187"/>
        <v>1956458.97</v>
      </c>
      <c r="I2444" s="401">
        <f t="shared" si="188"/>
        <v>0</v>
      </c>
      <c r="J2444" s="400" t="str">
        <f t="shared" si="189"/>
        <v/>
      </c>
    </row>
    <row r="2445" spans="6:10" ht="19.5" customHeight="1" x14ac:dyDescent="0.25">
      <c r="F2445" s="406">
        <f t="shared" si="185"/>
        <v>0</v>
      </c>
      <c r="G2445" s="399" t="str">
        <f t="shared" si="186"/>
        <v/>
      </c>
      <c r="H2445" s="400">
        <f t="shared" si="187"/>
        <v>1956458.97</v>
      </c>
      <c r="I2445" s="401">
        <f t="shared" si="188"/>
        <v>0</v>
      </c>
      <c r="J2445" s="400" t="str">
        <f t="shared" si="189"/>
        <v/>
      </c>
    </row>
    <row r="2446" spans="6:10" ht="19.5" customHeight="1" x14ac:dyDescent="0.25">
      <c r="F2446" s="406">
        <f t="shared" si="185"/>
        <v>0</v>
      </c>
      <c r="G2446" s="399" t="str">
        <f t="shared" si="186"/>
        <v/>
      </c>
      <c r="H2446" s="400">
        <f t="shared" si="187"/>
        <v>1956458.97</v>
      </c>
      <c r="I2446" s="401">
        <f t="shared" si="188"/>
        <v>0</v>
      </c>
      <c r="J2446" s="400" t="str">
        <f t="shared" si="189"/>
        <v/>
      </c>
    </row>
    <row r="2447" spans="6:10" ht="19.5" customHeight="1" x14ac:dyDescent="0.25">
      <c r="F2447" s="406">
        <f t="shared" si="185"/>
        <v>0</v>
      </c>
      <c r="G2447" s="399" t="str">
        <f t="shared" si="186"/>
        <v/>
      </c>
      <c r="H2447" s="400">
        <f t="shared" si="187"/>
        <v>1956458.97</v>
      </c>
      <c r="I2447" s="401">
        <f t="shared" si="188"/>
        <v>0</v>
      </c>
      <c r="J2447" s="400" t="str">
        <f t="shared" si="189"/>
        <v/>
      </c>
    </row>
    <row r="2448" spans="6:10" ht="19.5" customHeight="1" x14ac:dyDescent="0.25">
      <c r="F2448" s="406">
        <f t="shared" si="185"/>
        <v>0</v>
      </c>
      <c r="G2448" s="399" t="str">
        <f t="shared" si="186"/>
        <v/>
      </c>
      <c r="H2448" s="400">
        <f t="shared" si="187"/>
        <v>1956458.97</v>
      </c>
      <c r="I2448" s="401">
        <f t="shared" si="188"/>
        <v>0</v>
      </c>
      <c r="J2448" s="400" t="str">
        <f t="shared" si="189"/>
        <v/>
      </c>
    </row>
    <row r="2449" spans="6:10" ht="19.5" customHeight="1" x14ac:dyDescent="0.25">
      <c r="F2449" s="406">
        <f t="shared" si="185"/>
        <v>0</v>
      </c>
      <c r="G2449" s="399" t="str">
        <f t="shared" si="186"/>
        <v/>
      </c>
      <c r="H2449" s="400">
        <f t="shared" si="187"/>
        <v>1956458.97</v>
      </c>
      <c r="I2449" s="401">
        <f t="shared" si="188"/>
        <v>0</v>
      </c>
      <c r="J2449" s="400" t="str">
        <f t="shared" si="189"/>
        <v/>
      </c>
    </row>
    <row r="2450" spans="6:10" ht="19.5" customHeight="1" x14ac:dyDescent="0.25">
      <c r="F2450" s="406">
        <f t="shared" si="185"/>
        <v>0</v>
      </c>
      <c r="G2450" s="399" t="str">
        <f t="shared" si="186"/>
        <v/>
      </c>
      <c r="H2450" s="400">
        <f t="shared" si="187"/>
        <v>1956458.97</v>
      </c>
      <c r="I2450" s="401">
        <f t="shared" si="188"/>
        <v>0</v>
      </c>
      <c r="J2450" s="400" t="str">
        <f t="shared" si="189"/>
        <v/>
      </c>
    </row>
    <row r="2451" spans="6:10" ht="19.5" customHeight="1" x14ac:dyDescent="0.25">
      <c r="F2451" s="406">
        <f t="shared" si="185"/>
        <v>0</v>
      </c>
      <c r="G2451" s="399" t="str">
        <f t="shared" si="186"/>
        <v/>
      </c>
      <c r="H2451" s="400">
        <f t="shared" si="187"/>
        <v>1956458.97</v>
      </c>
      <c r="I2451" s="401">
        <f t="shared" si="188"/>
        <v>0</v>
      </c>
      <c r="J2451" s="400" t="str">
        <f t="shared" si="189"/>
        <v/>
      </c>
    </row>
    <row r="2452" spans="6:10" ht="19.5" customHeight="1" x14ac:dyDescent="0.25">
      <c r="F2452" s="406">
        <f t="shared" si="185"/>
        <v>0</v>
      </c>
      <c r="G2452" s="399" t="str">
        <f t="shared" si="186"/>
        <v/>
      </c>
      <c r="H2452" s="400">
        <f t="shared" si="187"/>
        <v>1956458.97</v>
      </c>
      <c r="I2452" s="401">
        <f t="shared" si="188"/>
        <v>0</v>
      </c>
      <c r="J2452" s="400" t="str">
        <f t="shared" si="189"/>
        <v/>
      </c>
    </row>
    <row r="2453" spans="6:10" ht="19.5" customHeight="1" x14ac:dyDescent="0.25">
      <c r="F2453" s="406">
        <f t="shared" si="185"/>
        <v>0</v>
      </c>
      <c r="G2453" s="399" t="str">
        <f t="shared" si="186"/>
        <v/>
      </c>
      <c r="H2453" s="400">
        <f t="shared" si="187"/>
        <v>1956458.97</v>
      </c>
      <c r="I2453" s="401">
        <f t="shared" si="188"/>
        <v>0</v>
      </c>
      <c r="J2453" s="400" t="str">
        <f t="shared" si="189"/>
        <v/>
      </c>
    </row>
    <row r="2454" spans="6:10" ht="19.5" customHeight="1" x14ac:dyDescent="0.25">
      <c r="F2454" s="406">
        <f t="shared" si="185"/>
        <v>0</v>
      </c>
      <c r="G2454" s="399" t="str">
        <f t="shared" si="186"/>
        <v/>
      </c>
      <c r="H2454" s="400">
        <f t="shared" si="187"/>
        <v>1956458.97</v>
      </c>
      <c r="I2454" s="401">
        <f t="shared" si="188"/>
        <v>0</v>
      </c>
      <c r="J2454" s="400" t="str">
        <f t="shared" si="189"/>
        <v/>
      </c>
    </row>
    <row r="2455" spans="6:10" ht="19.5" customHeight="1" x14ac:dyDescent="0.25">
      <c r="F2455" s="406">
        <f t="shared" si="185"/>
        <v>0</v>
      </c>
      <c r="G2455" s="399" t="str">
        <f t="shared" si="186"/>
        <v/>
      </c>
      <c r="H2455" s="400">
        <f t="shared" si="187"/>
        <v>1956458.97</v>
      </c>
      <c r="I2455" s="401">
        <f t="shared" si="188"/>
        <v>0</v>
      </c>
      <c r="J2455" s="400" t="str">
        <f t="shared" si="189"/>
        <v/>
      </c>
    </row>
    <row r="2456" spans="6:10" ht="19.5" customHeight="1" x14ac:dyDescent="0.25">
      <c r="F2456" s="406">
        <f t="shared" si="185"/>
        <v>0</v>
      </c>
      <c r="G2456" s="399" t="str">
        <f t="shared" si="186"/>
        <v/>
      </c>
      <c r="H2456" s="400">
        <f t="shared" si="187"/>
        <v>1956458.97</v>
      </c>
      <c r="I2456" s="401">
        <f t="shared" si="188"/>
        <v>0</v>
      </c>
      <c r="J2456" s="400" t="str">
        <f t="shared" si="189"/>
        <v/>
      </c>
    </row>
    <row r="2457" spans="6:10" ht="19.5" customHeight="1" x14ac:dyDescent="0.25">
      <c r="F2457" s="406">
        <f t="shared" si="185"/>
        <v>0</v>
      </c>
      <c r="G2457" s="399" t="str">
        <f t="shared" si="186"/>
        <v/>
      </c>
      <c r="H2457" s="400">
        <f t="shared" si="187"/>
        <v>1956458.97</v>
      </c>
      <c r="I2457" s="401">
        <f t="shared" si="188"/>
        <v>0</v>
      </c>
      <c r="J2457" s="400" t="str">
        <f t="shared" si="189"/>
        <v/>
      </c>
    </row>
    <row r="2458" spans="6:10" ht="19.5" customHeight="1" x14ac:dyDescent="0.25">
      <c r="F2458" s="406">
        <f t="shared" si="185"/>
        <v>0</v>
      </c>
      <c r="G2458" s="399" t="str">
        <f t="shared" si="186"/>
        <v/>
      </c>
      <c r="H2458" s="400">
        <f t="shared" si="187"/>
        <v>1956458.97</v>
      </c>
      <c r="I2458" s="401">
        <f t="shared" si="188"/>
        <v>0</v>
      </c>
      <c r="J2458" s="400" t="str">
        <f t="shared" si="189"/>
        <v/>
      </c>
    </row>
    <row r="2459" spans="6:10" ht="19.5" customHeight="1" x14ac:dyDescent="0.25">
      <c r="F2459" s="406">
        <f t="shared" si="185"/>
        <v>0</v>
      </c>
      <c r="G2459" s="399" t="str">
        <f t="shared" si="186"/>
        <v/>
      </c>
      <c r="H2459" s="400">
        <f t="shared" si="187"/>
        <v>1956458.97</v>
      </c>
      <c r="I2459" s="401">
        <f t="shared" si="188"/>
        <v>0</v>
      </c>
      <c r="J2459" s="400" t="str">
        <f t="shared" si="189"/>
        <v/>
      </c>
    </row>
    <row r="2460" spans="6:10" ht="19.5" customHeight="1" x14ac:dyDescent="0.25">
      <c r="F2460" s="406">
        <f t="shared" si="185"/>
        <v>0</v>
      </c>
      <c r="G2460" s="399" t="str">
        <f t="shared" si="186"/>
        <v/>
      </c>
      <c r="H2460" s="400">
        <f t="shared" si="187"/>
        <v>1956458.97</v>
      </c>
      <c r="I2460" s="401">
        <f t="shared" si="188"/>
        <v>0</v>
      </c>
      <c r="J2460" s="400" t="str">
        <f t="shared" si="189"/>
        <v/>
      </c>
    </row>
    <row r="2461" spans="6:10" ht="19.5" customHeight="1" x14ac:dyDescent="0.25">
      <c r="F2461" s="406">
        <f t="shared" si="185"/>
        <v>0</v>
      </c>
      <c r="G2461" s="399" t="str">
        <f t="shared" si="186"/>
        <v/>
      </c>
      <c r="H2461" s="400">
        <f t="shared" si="187"/>
        <v>1956458.97</v>
      </c>
      <c r="I2461" s="401">
        <f t="shared" si="188"/>
        <v>0</v>
      </c>
      <c r="J2461" s="400" t="str">
        <f t="shared" si="189"/>
        <v/>
      </c>
    </row>
    <row r="2462" spans="6:10" ht="19.5" customHeight="1" x14ac:dyDescent="0.25">
      <c r="F2462" s="406">
        <f t="shared" si="185"/>
        <v>0</v>
      </c>
      <c r="G2462" s="399" t="str">
        <f t="shared" si="186"/>
        <v/>
      </c>
      <c r="H2462" s="400">
        <f t="shared" si="187"/>
        <v>1956458.97</v>
      </c>
      <c r="I2462" s="401">
        <f t="shared" si="188"/>
        <v>0</v>
      </c>
      <c r="J2462" s="400" t="str">
        <f t="shared" si="189"/>
        <v/>
      </c>
    </row>
    <row r="2463" spans="6:10" ht="19.5" customHeight="1" x14ac:dyDescent="0.25">
      <c r="F2463" s="406">
        <f t="shared" si="185"/>
        <v>0</v>
      </c>
      <c r="G2463" s="399" t="str">
        <f t="shared" si="186"/>
        <v/>
      </c>
      <c r="H2463" s="400">
        <f t="shared" si="187"/>
        <v>1956458.97</v>
      </c>
      <c r="I2463" s="401">
        <f t="shared" si="188"/>
        <v>0</v>
      </c>
      <c r="J2463" s="400" t="str">
        <f t="shared" si="189"/>
        <v/>
      </c>
    </row>
    <row r="2464" spans="6:10" ht="19.5" customHeight="1" x14ac:dyDescent="0.25">
      <c r="F2464" s="406">
        <f t="shared" si="185"/>
        <v>0</v>
      </c>
      <c r="G2464" s="399" t="str">
        <f t="shared" si="186"/>
        <v/>
      </c>
      <c r="H2464" s="400">
        <f t="shared" si="187"/>
        <v>1956458.97</v>
      </c>
      <c r="I2464" s="401">
        <f t="shared" si="188"/>
        <v>0</v>
      </c>
      <c r="J2464" s="400" t="str">
        <f t="shared" si="189"/>
        <v/>
      </c>
    </row>
    <row r="2465" spans="6:10" ht="19.5" customHeight="1" x14ac:dyDescent="0.25">
      <c r="F2465" s="406">
        <f t="shared" si="185"/>
        <v>0</v>
      </c>
      <c r="G2465" s="399" t="str">
        <f t="shared" si="186"/>
        <v/>
      </c>
      <c r="H2465" s="400">
        <f t="shared" si="187"/>
        <v>1956458.97</v>
      </c>
      <c r="I2465" s="401">
        <f t="shared" si="188"/>
        <v>0</v>
      </c>
      <c r="J2465" s="400" t="str">
        <f t="shared" si="189"/>
        <v/>
      </c>
    </row>
    <row r="2466" spans="6:10" ht="19.5" customHeight="1" x14ac:dyDescent="0.25">
      <c r="F2466" s="406">
        <f t="shared" ref="F2466:F2529" si="190">IF(E2466&gt;$C$4*1000,"Выборка",0)</f>
        <v>0</v>
      </c>
      <c r="G2466" s="399" t="str">
        <f t="shared" ref="G2466:G2529" si="191">IF(F2466=0,"",E2466)</f>
        <v/>
      </c>
      <c r="H2466" s="400">
        <f t="shared" ref="H2466:H2529" si="192">IF(F2466=0,IF((I2465=0)*AND(F2465=0),H2465+E2466,IF((F2465&lt;&gt;0)*AND((H2465&lt;=$E$17)),H2465+E2466,E2466)),H2465)</f>
        <v>1956458.97</v>
      </c>
      <c r="I2466" s="401">
        <f t="shared" ref="I2466:I2529" si="193">IF((H2466&gt;$E$17)*AND(F2466=0),"Выборка",0)</f>
        <v>0</v>
      </c>
      <c r="J2466" s="400" t="str">
        <f t="shared" si="189"/>
        <v/>
      </c>
    </row>
    <row r="2467" spans="6:10" ht="19.5" customHeight="1" x14ac:dyDescent="0.25">
      <c r="F2467" s="406">
        <f t="shared" si="190"/>
        <v>0</v>
      </c>
      <c r="G2467" s="399" t="str">
        <f t="shared" si="191"/>
        <v/>
      </c>
      <c r="H2467" s="400">
        <f t="shared" si="192"/>
        <v>1956458.97</v>
      </c>
      <c r="I2467" s="401">
        <f t="shared" si="193"/>
        <v>0</v>
      </c>
      <c r="J2467" s="400" t="str">
        <f t="shared" si="189"/>
        <v/>
      </c>
    </row>
    <row r="2468" spans="6:10" ht="19.5" customHeight="1" x14ac:dyDescent="0.25">
      <c r="F2468" s="406">
        <f t="shared" si="190"/>
        <v>0</v>
      </c>
      <c r="G2468" s="399" t="str">
        <f t="shared" si="191"/>
        <v/>
      </c>
      <c r="H2468" s="400">
        <f t="shared" si="192"/>
        <v>1956458.97</v>
      </c>
      <c r="I2468" s="401">
        <f t="shared" si="193"/>
        <v>0</v>
      </c>
      <c r="J2468" s="400" t="str">
        <f t="shared" si="189"/>
        <v/>
      </c>
    </row>
    <row r="2469" spans="6:10" ht="19.5" customHeight="1" x14ac:dyDescent="0.25">
      <c r="F2469" s="406">
        <f t="shared" si="190"/>
        <v>0</v>
      </c>
      <c r="G2469" s="399" t="str">
        <f t="shared" si="191"/>
        <v/>
      </c>
      <c r="H2469" s="400">
        <f t="shared" si="192"/>
        <v>1956458.97</v>
      </c>
      <c r="I2469" s="401">
        <f t="shared" si="193"/>
        <v>0</v>
      </c>
      <c r="J2469" s="400" t="str">
        <f t="shared" si="189"/>
        <v/>
      </c>
    </row>
    <row r="2470" spans="6:10" ht="19.5" customHeight="1" x14ac:dyDescent="0.25">
      <c r="F2470" s="406">
        <f t="shared" si="190"/>
        <v>0</v>
      </c>
      <c r="G2470" s="399" t="str">
        <f t="shared" si="191"/>
        <v/>
      </c>
      <c r="H2470" s="400">
        <f t="shared" si="192"/>
        <v>1956458.97</v>
      </c>
      <c r="I2470" s="401">
        <f t="shared" si="193"/>
        <v>0</v>
      </c>
      <c r="J2470" s="400" t="str">
        <f t="shared" si="189"/>
        <v/>
      </c>
    </row>
    <row r="2471" spans="6:10" ht="19.5" customHeight="1" x14ac:dyDescent="0.25">
      <c r="F2471" s="406">
        <f t="shared" si="190"/>
        <v>0</v>
      </c>
      <c r="G2471" s="399" t="str">
        <f t="shared" si="191"/>
        <v/>
      </c>
      <c r="H2471" s="400">
        <f t="shared" si="192"/>
        <v>1956458.97</v>
      </c>
      <c r="I2471" s="401">
        <f t="shared" si="193"/>
        <v>0</v>
      </c>
      <c r="J2471" s="400" t="str">
        <f t="shared" si="189"/>
        <v/>
      </c>
    </row>
    <row r="2472" spans="6:10" ht="19.5" customHeight="1" x14ac:dyDescent="0.25">
      <c r="F2472" s="406">
        <f t="shared" si="190"/>
        <v>0</v>
      </c>
      <c r="G2472" s="399" t="str">
        <f t="shared" si="191"/>
        <v/>
      </c>
      <c r="H2472" s="400">
        <f t="shared" si="192"/>
        <v>1956458.97</v>
      </c>
      <c r="I2472" s="401">
        <f t="shared" si="193"/>
        <v>0</v>
      </c>
      <c r="J2472" s="400" t="str">
        <f t="shared" si="189"/>
        <v/>
      </c>
    </row>
    <row r="2473" spans="6:10" ht="19.5" customHeight="1" x14ac:dyDescent="0.25">
      <c r="F2473" s="406">
        <f t="shared" si="190"/>
        <v>0</v>
      </c>
      <c r="G2473" s="399" t="str">
        <f t="shared" si="191"/>
        <v/>
      </c>
      <c r="H2473" s="400">
        <f t="shared" si="192"/>
        <v>1956458.97</v>
      </c>
      <c r="I2473" s="401">
        <f t="shared" si="193"/>
        <v>0</v>
      </c>
      <c r="J2473" s="400" t="str">
        <f t="shared" si="189"/>
        <v/>
      </c>
    </row>
    <row r="2474" spans="6:10" ht="19.5" customHeight="1" x14ac:dyDescent="0.25">
      <c r="F2474" s="406">
        <f t="shared" si="190"/>
        <v>0</v>
      </c>
      <c r="G2474" s="399" t="str">
        <f t="shared" si="191"/>
        <v/>
      </c>
      <c r="H2474" s="400">
        <f t="shared" si="192"/>
        <v>1956458.97</v>
      </c>
      <c r="I2474" s="401">
        <f t="shared" si="193"/>
        <v>0</v>
      </c>
      <c r="J2474" s="400" t="str">
        <f t="shared" si="189"/>
        <v/>
      </c>
    </row>
    <row r="2475" spans="6:10" ht="19.5" customHeight="1" x14ac:dyDescent="0.25">
      <c r="F2475" s="406">
        <f t="shared" si="190"/>
        <v>0</v>
      </c>
      <c r="G2475" s="399" t="str">
        <f t="shared" si="191"/>
        <v/>
      </c>
      <c r="H2475" s="400">
        <f t="shared" si="192"/>
        <v>1956458.97</v>
      </c>
      <c r="I2475" s="401">
        <f t="shared" si="193"/>
        <v>0</v>
      </c>
      <c r="J2475" s="400" t="str">
        <f t="shared" si="189"/>
        <v/>
      </c>
    </row>
    <row r="2476" spans="6:10" ht="19.5" customHeight="1" x14ac:dyDescent="0.25">
      <c r="F2476" s="406">
        <f t="shared" si="190"/>
        <v>0</v>
      </c>
      <c r="G2476" s="399" t="str">
        <f t="shared" si="191"/>
        <v/>
      </c>
      <c r="H2476" s="400">
        <f t="shared" si="192"/>
        <v>1956458.97</v>
      </c>
      <c r="I2476" s="401">
        <f t="shared" si="193"/>
        <v>0</v>
      </c>
      <c r="J2476" s="400" t="str">
        <f t="shared" si="189"/>
        <v/>
      </c>
    </row>
    <row r="2477" spans="6:10" ht="19.5" customHeight="1" x14ac:dyDescent="0.25">
      <c r="F2477" s="406">
        <f t="shared" si="190"/>
        <v>0</v>
      </c>
      <c r="G2477" s="399" t="str">
        <f t="shared" si="191"/>
        <v/>
      </c>
      <c r="H2477" s="400">
        <f t="shared" si="192"/>
        <v>1956458.97</v>
      </c>
      <c r="I2477" s="401">
        <f t="shared" si="193"/>
        <v>0</v>
      </c>
      <c r="J2477" s="400" t="str">
        <f t="shared" si="189"/>
        <v/>
      </c>
    </row>
    <row r="2478" spans="6:10" ht="19.5" customHeight="1" x14ac:dyDescent="0.25">
      <c r="F2478" s="406">
        <f t="shared" si="190"/>
        <v>0</v>
      </c>
      <c r="G2478" s="399" t="str">
        <f t="shared" si="191"/>
        <v/>
      </c>
      <c r="H2478" s="400">
        <f t="shared" si="192"/>
        <v>1956458.97</v>
      </c>
      <c r="I2478" s="401">
        <f t="shared" si="193"/>
        <v>0</v>
      </c>
      <c r="J2478" s="400" t="str">
        <f t="shared" si="189"/>
        <v/>
      </c>
    </row>
    <row r="2479" spans="6:10" ht="19.5" customHeight="1" x14ac:dyDescent="0.25">
      <c r="F2479" s="406">
        <f t="shared" si="190"/>
        <v>0</v>
      </c>
      <c r="G2479" s="399" t="str">
        <f t="shared" si="191"/>
        <v/>
      </c>
      <c r="H2479" s="400">
        <f t="shared" si="192"/>
        <v>1956458.97</v>
      </c>
      <c r="I2479" s="401">
        <f t="shared" si="193"/>
        <v>0</v>
      </c>
      <c r="J2479" s="400" t="str">
        <f t="shared" si="189"/>
        <v/>
      </c>
    </row>
    <row r="2480" spans="6:10" ht="19.5" customHeight="1" x14ac:dyDescent="0.25">
      <c r="F2480" s="406">
        <f t="shared" si="190"/>
        <v>0</v>
      </c>
      <c r="G2480" s="399" t="str">
        <f t="shared" si="191"/>
        <v/>
      </c>
      <c r="H2480" s="400">
        <f t="shared" si="192"/>
        <v>1956458.97</v>
      </c>
      <c r="I2480" s="401">
        <f t="shared" si="193"/>
        <v>0</v>
      </c>
      <c r="J2480" s="400" t="str">
        <f t="shared" si="189"/>
        <v/>
      </c>
    </row>
    <row r="2481" spans="6:10" ht="19.5" customHeight="1" x14ac:dyDescent="0.25">
      <c r="F2481" s="406">
        <f t="shared" si="190"/>
        <v>0</v>
      </c>
      <c r="G2481" s="399" t="str">
        <f t="shared" si="191"/>
        <v/>
      </c>
      <c r="H2481" s="400">
        <f t="shared" si="192"/>
        <v>1956458.97</v>
      </c>
      <c r="I2481" s="401">
        <f t="shared" si="193"/>
        <v>0</v>
      </c>
      <c r="J2481" s="400" t="str">
        <f t="shared" si="189"/>
        <v/>
      </c>
    </row>
    <row r="2482" spans="6:10" ht="19.5" customHeight="1" x14ac:dyDescent="0.25">
      <c r="F2482" s="406">
        <f t="shared" si="190"/>
        <v>0</v>
      </c>
      <c r="G2482" s="399" t="str">
        <f t="shared" si="191"/>
        <v/>
      </c>
      <c r="H2482" s="400">
        <f t="shared" si="192"/>
        <v>1956458.97</v>
      </c>
      <c r="I2482" s="401">
        <f t="shared" si="193"/>
        <v>0</v>
      </c>
      <c r="J2482" s="400" t="str">
        <f t="shared" si="189"/>
        <v/>
      </c>
    </row>
    <row r="2483" spans="6:10" ht="19.5" customHeight="1" x14ac:dyDescent="0.25">
      <c r="F2483" s="406">
        <f t="shared" si="190"/>
        <v>0</v>
      </c>
      <c r="G2483" s="399" t="str">
        <f t="shared" si="191"/>
        <v/>
      </c>
      <c r="H2483" s="400">
        <f t="shared" si="192"/>
        <v>1956458.97</v>
      </c>
      <c r="I2483" s="401">
        <f t="shared" si="193"/>
        <v>0</v>
      </c>
      <c r="J2483" s="400" t="str">
        <f t="shared" si="189"/>
        <v/>
      </c>
    </row>
    <row r="2484" spans="6:10" ht="19.5" customHeight="1" x14ac:dyDescent="0.25">
      <c r="F2484" s="406">
        <f t="shared" si="190"/>
        <v>0</v>
      </c>
      <c r="G2484" s="399" t="str">
        <f t="shared" si="191"/>
        <v/>
      </c>
      <c r="H2484" s="400">
        <f t="shared" si="192"/>
        <v>1956458.97</v>
      </c>
      <c r="I2484" s="401">
        <f t="shared" si="193"/>
        <v>0</v>
      </c>
      <c r="J2484" s="400" t="str">
        <f t="shared" si="189"/>
        <v/>
      </c>
    </row>
    <row r="2485" spans="6:10" ht="19.5" customHeight="1" x14ac:dyDescent="0.25">
      <c r="F2485" s="406">
        <f t="shared" si="190"/>
        <v>0</v>
      </c>
      <c r="G2485" s="399" t="str">
        <f t="shared" si="191"/>
        <v/>
      </c>
      <c r="H2485" s="400">
        <f t="shared" si="192"/>
        <v>1956458.97</v>
      </c>
      <c r="I2485" s="401">
        <f t="shared" si="193"/>
        <v>0</v>
      </c>
      <c r="J2485" s="400" t="str">
        <f t="shared" si="189"/>
        <v/>
      </c>
    </row>
    <row r="2486" spans="6:10" ht="19.5" customHeight="1" x14ac:dyDescent="0.25">
      <c r="F2486" s="406">
        <f t="shared" si="190"/>
        <v>0</v>
      </c>
      <c r="G2486" s="399" t="str">
        <f t="shared" si="191"/>
        <v/>
      </c>
      <c r="H2486" s="400">
        <f t="shared" si="192"/>
        <v>1956458.97</v>
      </c>
      <c r="I2486" s="401">
        <f t="shared" si="193"/>
        <v>0</v>
      </c>
      <c r="J2486" s="400" t="str">
        <f t="shared" si="189"/>
        <v/>
      </c>
    </row>
    <row r="2487" spans="6:10" ht="19.5" customHeight="1" x14ac:dyDescent="0.25">
      <c r="F2487" s="406">
        <f t="shared" si="190"/>
        <v>0</v>
      </c>
      <c r="G2487" s="399" t="str">
        <f t="shared" si="191"/>
        <v/>
      </c>
      <c r="H2487" s="400">
        <f t="shared" si="192"/>
        <v>1956458.97</v>
      </c>
      <c r="I2487" s="401">
        <f t="shared" si="193"/>
        <v>0</v>
      </c>
      <c r="J2487" s="400" t="str">
        <f t="shared" si="189"/>
        <v/>
      </c>
    </row>
    <row r="2488" spans="6:10" ht="19.5" customHeight="1" x14ac:dyDescent="0.25">
      <c r="F2488" s="406">
        <f t="shared" si="190"/>
        <v>0</v>
      </c>
      <c r="G2488" s="399" t="str">
        <f t="shared" si="191"/>
        <v/>
      </c>
      <c r="H2488" s="400">
        <f t="shared" si="192"/>
        <v>1956458.97</v>
      </c>
      <c r="I2488" s="401">
        <f t="shared" si="193"/>
        <v>0</v>
      </c>
      <c r="J2488" s="400" t="str">
        <f t="shared" si="189"/>
        <v/>
      </c>
    </row>
    <row r="2489" spans="6:10" ht="19.5" customHeight="1" x14ac:dyDescent="0.25">
      <c r="F2489" s="406">
        <f t="shared" si="190"/>
        <v>0</v>
      </c>
      <c r="G2489" s="399" t="str">
        <f t="shared" si="191"/>
        <v/>
      </c>
      <c r="H2489" s="400">
        <f t="shared" si="192"/>
        <v>1956458.97</v>
      </c>
      <c r="I2489" s="401">
        <f t="shared" si="193"/>
        <v>0</v>
      </c>
      <c r="J2489" s="400" t="str">
        <f t="shared" si="189"/>
        <v/>
      </c>
    </row>
    <row r="2490" spans="6:10" ht="19.5" customHeight="1" x14ac:dyDescent="0.25">
      <c r="F2490" s="406">
        <f t="shared" si="190"/>
        <v>0</v>
      </c>
      <c r="G2490" s="399" t="str">
        <f t="shared" si="191"/>
        <v/>
      </c>
      <c r="H2490" s="400">
        <f t="shared" si="192"/>
        <v>1956458.97</v>
      </c>
      <c r="I2490" s="401">
        <f t="shared" si="193"/>
        <v>0</v>
      </c>
      <c r="J2490" s="400" t="str">
        <f t="shared" si="189"/>
        <v/>
      </c>
    </row>
    <row r="2491" spans="6:10" ht="19.5" customHeight="1" x14ac:dyDescent="0.25">
      <c r="F2491" s="406">
        <f t="shared" si="190"/>
        <v>0</v>
      </c>
      <c r="G2491" s="399" t="str">
        <f t="shared" si="191"/>
        <v/>
      </c>
      <c r="H2491" s="400">
        <f t="shared" si="192"/>
        <v>1956458.97</v>
      </c>
      <c r="I2491" s="401">
        <f t="shared" si="193"/>
        <v>0</v>
      </c>
      <c r="J2491" s="400" t="str">
        <f t="shared" si="189"/>
        <v/>
      </c>
    </row>
    <row r="2492" spans="6:10" ht="19.5" customHeight="1" x14ac:dyDescent="0.25">
      <c r="F2492" s="406">
        <f t="shared" si="190"/>
        <v>0</v>
      </c>
      <c r="G2492" s="399" t="str">
        <f t="shared" si="191"/>
        <v/>
      </c>
      <c r="H2492" s="400">
        <f t="shared" si="192"/>
        <v>1956458.97</v>
      </c>
      <c r="I2492" s="401">
        <f t="shared" si="193"/>
        <v>0</v>
      </c>
      <c r="J2492" s="400" t="str">
        <f t="shared" si="189"/>
        <v/>
      </c>
    </row>
    <row r="2493" spans="6:10" ht="19.5" customHeight="1" x14ac:dyDescent="0.25">
      <c r="F2493" s="406">
        <f t="shared" si="190"/>
        <v>0</v>
      </c>
      <c r="G2493" s="399" t="str">
        <f t="shared" si="191"/>
        <v/>
      </c>
      <c r="H2493" s="400">
        <f t="shared" si="192"/>
        <v>1956458.97</v>
      </c>
      <c r="I2493" s="401">
        <f t="shared" si="193"/>
        <v>0</v>
      </c>
      <c r="J2493" s="400" t="str">
        <f t="shared" si="189"/>
        <v/>
      </c>
    </row>
    <row r="2494" spans="6:10" ht="19.5" customHeight="1" x14ac:dyDescent="0.25">
      <c r="F2494" s="406">
        <f t="shared" si="190"/>
        <v>0</v>
      </c>
      <c r="G2494" s="399" t="str">
        <f t="shared" si="191"/>
        <v/>
      </c>
      <c r="H2494" s="400">
        <f t="shared" si="192"/>
        <v>1956458.97</v>
      </c>
      <c r="I2494" s="401">
        <f t="shared" si="193"/>
        <v>0</v>
      </c>
      <c r="J2494" s="400" t="str">
        <f t="shared" si="189"/>
        <v/>
      </c>
    </row>
    <row r="2495" spans="6:10" ht="19.5" customHeight="1" x14ac:dyDescent="0.25">
      <c r="F2495" s="406">
        <f t="shared" si="190"/>
        <v>0</v>
      </c>
      <c r="G2495" s="399" t="str">
        <f t="shared" si="191"/>
        <v/>
      </c>
      <c r="H2495" s="400">
        <f t="shared" si="192"/>
        <v>1956458.97</v>
      </c>
      <c r="I2495" s="401">
        <f t="shared" si="193"/>
        <v>0</v>
      </c>
      <c r="J2495" s="400" t="str">
        <f t="shared" si="189"/>
        <v/>
      </c>
    </row>
    <row r="2496" spans="6:10" ht="19.5" customHeight="1" x14ac:dyDescent="0.25">
      <c r="F2496" s="406">
        <f t="shared" si="190"/>
        <v>0</v>
      </c>
      <c r="G2496" s="399" t="str">
        <f t="shared" si="191"/>
        <v/>
      </c>
      <c r="H2496" s="400">
        <f t="shared" si="192"/>
        <v>1956458.97</v>
      </c>
      <c r="I2496" s="401">
        <f t="shared" si="193"/>
        <v>0</v>
      </c>
      <c r="J2496" s="400" t="str">
        <f t="shared" si="189"/>
        <v/>
      </c>
    </row>
    <row r="2497" spans="6:10" ht="19.5" customHeight="1" x14ac:dyDescent="0.25">
      <c r="F2497" s="406">
        <f t="shared" si="190"/>
        <v>0</v>
      </c>
      <c r="G2497" s="399" t="str">
        <f t="shared" si="191"/>
        <v/>
      </c>
      <c r="H2497" s="400">
        <f t="shared" si="192"/>
        <v>1956458.97</v>
      </c>
      <c r="I2497" s="401">
        <f t="shared" si="193"/>
        <v>0</v>
      </c>
      <c r="J2497" s="400" t="str">
        <f t="shared" si="189"/>
        <v/>
      </c>
    </row>
    <row r="2498" spans="6:10" ht="19.5" customHeight="1" x14ac:dyDescent="0.25">
      <c r="F2498" s="406">
        <f t="shared" si="190"/>
        <v>0</v>
      </c>
      <c r="G2498" s="399" t="str">
        <f t="shared" si="191"/>
        <v/>
      </c>
      <c r="H2498" s="400">
        <f t="shared" si="192"/>
        <v>1956458.97</v>
      </c>
      <c r="I2498" s="401">
        <f t="shared" si="193"/>
        <v>0</v>
      </c>
      <c r="J2498" s="400" t="str">
        <f t="shared" si="189"/>
        <v/>
      </c>
    </row>
    <row r="2499" spans="6:10" ht="19.5" customHeight="1" x14ac:dyDescent="0.25">
      <c r="F2499" s="406">
        <f t="shared" si="190"/>
        <v>0</v>
      </c>
      <c r="G2499" s="399" t="str">
        <f t="shared" si="191"/>
        <v/>
      </c>
      <c r="H2499" s="400">
        <f t="shared" si="192"/>
        <v>1956458.97</v>
      </c>
      <c r="I2499" s="401">
        <f t="shared" si="193"/>
        <v>0</v>
      </c>
      <c r="J2499" s="400" t="str">
        <f t="shared" si="189"/>
        <v/>
      </c>
    </row>
    <row r="2500" spans="6:10" ht="19.5" customHeight="1" x14ac:dyDescent="0.25">
      <c r="F2500" s="406">
        <f t="shared" si="190"/>
        <v>0</v>
      </c>
      <c r="G2500" s="399" t="str">
        <f t="shared" si="191"/>
        <v/>
      </c>
      <c r="H2500" s="400">
        <f t="shared" si="192"/>
        <v>1956458.97</v>
      </c>
      <c r="I2500" s="401">
        <f t="shared" si="193"/>
        <v>0</v>
      </c>
      <c r="J2500" s="400" t="str">
        <f t="shared" si="189"/>
        <v/>
      </c>
    </row>
    <row r="2501" spans="6:10" ht="19.5" customHeight="1" x14ac:dyDescent="0.25">
      <c r="F2501" s="406">
        <f t="shared" si="190"/>
        <v>0</v>
      </c>
      <c r="G2501" s="399" t="str">
        <f t="shared" si="191"/>
        <v/>
      </c>
      <c r="H2501" s="400">
        <f t="shared" si="192"/>
        <v>1956458.97</v>
      </c>
      <c r="I2501" s="401">
        <f t="shared" si="193"/>
        <v>0</v>
      </c>
      <c r="J2501" s="400" t="str">
        <f t="shared" si="189"/>
        <v/>
      </c>
    </row>
    <row r="2502" spans="6:10" ht="19.5" customHeight="1" x14ac:dyDescent="0.25">
      <c r="F2502" s="406">
        <f t="shared" si="190"/>
        <v>0</v>
      </c>
      <c r="G2502" s="399" t="str">
        <f t="shared" si="191"/>
        <v/>
      </c>
      <c r="H2502" s="400">
        <f t="shared" si="192"/>
        <v>1956458.97</v>
      </c>
      <c r="I2502" s="401">
        <f t="shared" si="193"/>
        <v>0</v>
      </c>
      <c r="J2502" s="400" t="str">
        <f t="shared" si="189"/>
        <v/>
      </c>
    </row>
    <row r="2503" spans="6:10" ht="19.5" customHeight="1" x14ac:dyDescent="0.25">
      <c r="F2503" s="406">
        <f t="shared" si="190"/>
        <v>0</v>
      </c>
      <c r="G2503" s="399" t="str">
        <f t="shared" si="191"/>
        <v/>
      </c>
      <c r="H2503" s="400">
        <f t="shared" si="192"/>
        <v>1956458.97</v>
      </c>
      <c r="I2503" s="401">
        <f t="shared" si="193"/>
        <v>0</v>
      </c>
      <c r="J2503" s="400" t="str">
        <f t="shared" si="189"/>
        <v/>
      </c>
    </row>
    <row r="2504" spans="6:10" ht="19.5" customHeight="1" x14ac:dyDescent="0.25">
      <c r="F2504" s="406">
        <f t="shared" si="190"/>
        <v>0</v>
      </c>
      <c r="G2504" s="399" t="str">
        <f t="shared" si="191"/>
        <v/>
      </c>
      <c r="H2504" s="400">
        <f t="shared" si="192"/>
        <v>1956458.97</v>
      </c>
      <c r="I2504" s="401">
        <f t="shared" si="193"/>
        <v>0</v>
      </c>
      <c r="J2504" s="400" t="str">
        <f t="shared" si="189"/>
        <v/>
      </c>
    </row>
    <row r="2505" spans="6:10" ht="19.5" customHeight="1" x14ac:dyDescent="0.25">
      <c r="F2505" s="406">
        <f t="shared" si="190"/>
        <v>0</v>
      </c>
      <c r="G2505" s="399" t="str">
        <f t="shared" si="191"/>
        <v/>
      </c>
      <c r="H2505" s="400">
        <f t="shared" si="192"/>
        <v>1956458.97</v>
      </c>
      <c r="I2505" s="401">
        <f t="shared" si="193"/>
        <v>0</v>
      </c>
      <c r="J2505" s="400" t="str">
        <f t="shared" si="189"/>
        <v/>
      </c>
    </row>
    <row r="2506" spans="6:10" ht="19.5" customHeight="1" x14ac:dyDescent="0.25">
      <c r="F2506" s="406">
        <f t="shared" si="190"/>
        <v>0</v>
      </c>
      <c r="G2506" s="399" t="str">
        <f t="shared" si="191"/>
        <v/>
      </c>
      <c r="H2506" s="400">
        <f t="shared" si="192"/>
        <v>1956458.97</v>
      </c>
      <c r="I2506" s="401">
        <f t="shared" si="193"/>
        <v>0</v>
      </c>
      <c r="J2506" s="400" t="str">
        <f t="shared" ref="J2506:J2569" si="194">IF(I2506=0,"",E2506)</f>
        <v/>
      </c>
    </row>
    <row r="2507" spans="6:10" ht="19.5" customHeight="1" x14ac:dyDescent="0.25">
      <c r="F2507" s="406">
        <f t="shared" si="190"/>
        <v>0</v>
      </c>
      <c r="G2507" s="399" t="str">
        <f t="shared" si="191"/>
        <v/>
      </c>
      <c r="H2507" s="400">
        <f t="shared" si="192"/>
        <v>1956458.97</v>
      </c>
      <c r="I2507" s="401">
        <f t="shared" si="193"/>
        <v>0</v>
      </c>
      <c r="J2507" s="400" t="str">
        <f t="shared" si="194"/>
        <v/>
      </c>
    </row>
    <row r="2508" spans="6:10" ht="19.5" customHeight="1" x14ac:dyDescent="0.25">
      <c r="F2508" s="406">
        <f t="shared" si="190"/>
        <v>0</v>
      </c>
      <c r="G2508" s="399" t="str">
        <f t="shared" si="191"/>
        <v/>
      </c>
      <c r="H2508" s="400">
        <f t="shared" si="192"/>
        <v>1956458.97</v>
      </c>
      <c r="I2508" s="401">
        <f t="shared" si="193"/>
        <v>0</v>
      </c>
      <c r="J2508" s="400" t="str">
        <f t="shared" si="194"/>
        <v/>
      </c>
    </row>
    <row r="2509" spans="6:10" ht="19.5" customHeight="1" x14ac:dyDescent="0.25">
      <c r="F2509" s="406">
        <f t="shared" si="190"/>
        <v>0</v>
      </c>
      <c r="G2509" s="399" t="str">
        <f t="shared" si="191"/>
        <v/>
      </c>
      <c r="H2509" s="400">
        <f t="shared" si="192"/>
        <v>1956458.97</v>
      </c>
      <c r="I2509" s="401">
        <f t="shared" si="193"/>
        <v>0</v>
      </c>
      <c r="J2509" s="400" t="str">
        <f t="shared" si="194"/>
        <v/>
      </c>
    </row>
    <row r="2510" spans="6:10" ht="19.5" customHeight="1" x14ac:dyDescent="0.25">
      <c r="F2510" s="406">
        <f t="shared" si="190"/>
        <v>0</v>
      </c>
      <c r="G2510" s="399" t="str">
        <f t="shared" si="191"/>
        <v/>
      </c>
      <c r="H2510" s="400">
        <f t="shared" si="192"/>
        <v>1956458.97</v>
      </c>
      <c r="I2510" s="401">
        <f t="shared" si="193"/>
        <v>0</v>
      </c>
      <c r="J2510" s="400" t="str">
        <f t="shared" si="194"/>
        <v/>
      </c>
    </row>
    <row r="2511" spans="6:10" ht="19.5" customHeight="1" x14ac:dyDescent="0.25">
      <c r="F2511" s="406">
        <f t="shared" si="190"/>
        <v>0</v>
      </c>
      <c r="G2511" s="399" t="str">
        <f t="shared" si="191"/>
        <v/>
      </c>
      <c r="H2511" s="400">
        <f t="shared" si="192"/>
        <v>1956458.97</v>
      </c>
      <c r="I2511" s="401">
        <f t="shared" si="193"/>
        <v>0</v>
      </c>
      <c r="J2511" s="400" t="str">
        <f t="shared" si="194"/>
        <v/>
      </c>
    </row>
    <row r="2512" spans="6:10" ht="19.5" customHeight="1" x14ac:dyDescent="0.25">
      <c r="F2512" s="406">
        <f t="shared" si="190"/>
        <v>0</v>
      </c>
      <c r="G2512" s="399" t="str">
        <f t="shared" si="191"/>
        <v/>
      </c>
      <c r="H2512" s="400">
        <f t="shared" si="192"/>
        <v>1956458.97</v>
      </c>
      <c r="I2512" s="401">
        <f t="shared" si="193"/>
        <v>0</v>
      </c>
      <c r="J2512" s="400" t="str">
        <f t="shared" si="194"/>
        <v/>
      </c>
    </row>
    <row r="2513" spans="6:10" ht="19.5" customHeight="1" x14ac:dyDescent="0.25">
      <c r="F2513" s="406">
        <f t="shared" si="190"/>
        <v>0</v>
      </c>
      <c r="G2513" s="399" t="str">
        <f t="shared" si="191"/>
        <v/>
      </c>
      <c r="H2513" s="400">
        <f t="shared" si="192"/>
        <v>1956458.97</v>
      </c>
      <c r="I2513" s="401">
        <f t="shared" si="193"/>
        <v>0</v>
      </c>
      <c r="J2513" s="400" t="str">
        <f t="shared" si="194"/>
        <v/>
      </c>
    </row>
    <row r="2514" spans="6:10" ht="19.5" customHeight="1" x14ac:dyDescent="0.25">
      <c r="F2514" s="406">
        <f t="shared" si="190"/>
        <v>0</v>
      </c>
      <c r="G2514" s="399" t="str">
        <f t="shared" si="191"/>
        <v/>
      </c>
      <c r="H2514" s="400">
        <f t="shared" si="192"/>
        <v>1956458.97</v>
      </c>
      <c r="I2514" s="401">
        <f t="shared" si="193"/>
        <v>0</v>
      </c>
      <c r="J2514" s="400" t="str">
        <f t="shared" si="194"/>
        <v/>
      </c>
    </row>
    <row r="2515" spans="6:10" ht="19.5" customHeight="1" x14ac:dyDescent="0.25">
      <c r="F2515" s="406">
        <f t="shared" si="190"/>
        <v>0</v>
      </c>
      <c r="G2515" s="399" t="str">
        <f t="shared" si="191"/>
        <v/>
      </c>
      <c r="H2515" s="400">
        <f t="shared" si="192"/>
        <v>1956458.97</v>
      </c>
      <c r="I2515" s="401">
        <f t="shared" si="193"/>
        <v>0</v>
      </c>
      <c r="J2515" s="400" t="str">
        <f t="shared" si="194"/>
        <v/>
      </c>
    </row>
    <row r="2516" spans="6:10" ht="19.5" customHeight="1" x14ac:dyDescent="0.25">
      <c r="F2516" s="406">
        <f t="shared" si="190"/>
        <v>0</v>
      </c>
      <c r="G2516" s="399" t="str">
        <f t="shared" si="191"/>
        <v/>
      </c>
      <c r="H2516" s="400">
        <f t="shared" si="192"/>
        <v>1956458.97</v>
      </c>
      <c r="I2516" s="401">
        <f t="shared" si="193"/>
        <v>0</v>
      </c>
      <c r="J2516" s="400" t="str">
        <f t="shared" si="194"/>
        <v/>
      </c>
    </row>
    <row r="2517" spans="6:10" ht="19.5" customHeight="1" x14ac:dyDescent="0.25">
      <c r="F2517" s="406">
        <f t="shared" si="190"/>
        <v>0</v>
      </c>
      <c r="G2517" s="399" t="str">
        <f t="shared" si="191"/>
        <v/>
      </c>
      <c r="H2517" s="400">
        <f t="shared" si="192"/>
        <v>1956458.97</v>
      </c>
      <c r="I2517" s="401">
        <f t="shared" si="193"/>
        <v>0</v>
      </c>
      <c r="J2517" s="400" t="str">
        <f t="shared" si="194"/>
        <v/>
      </c>
    </row>
    <row r="2518" spans="6:10" ht="19.5" customHeight="1" x14ac:dyDescent="0.25">
      <c r="F2518" s="406">
        <f t="shared" si="190"/>
        <v>0</v>
      </c>
      <c r="G2518" s="399" t="str">
        <f t="shared" si="191"/>
        <v/>
      </c>
      <c r="H2518" s="400">
        <f t="shared" si="192"/>
        <v>1956458.97</v>
      </c>
      <c r="I2518" s="401">
        <f t="shared" si="193"/>
        <v>0</v>
      </c>
      <c r="J2518" s="400" t="str">
        <f t="shared" si="194"/>
        <v/>
      </c>
    </row>
    <row r="2519" spans="6:10" ht="19.5" customHeight="1" x14ac:dyDescent="0.25">
      <c r="F2519" s="406">
        <f t="shared" si="190"/>
        <v>0</v>
      </c>
      <c r="G2519" s="399" t="str">
        <f t="shared" si="191"/>
        <v/>
      </c>
      <c r="H2519" s="400">
        <f t="shared" si="192"/>
        <v>1956458.97</v>
      </c>
      <c r="I2519" s="401">
        <f t="shared" si="193"/>
        <v>0</v>
      </c>
      <c r="J2519" s="400" t="str">
        <f t="shared" si="194"/>
        <v/>
      </c>
    </row>
    <row r="2520" spans="6:10" ht="19.5" customHeight="1" x14ac:dyDescent="0.25">
      <c r="F2520" s="406">
        <f t="shared" si="190"/>
        <v>0</v>
      </c>
      <c r="G2520" s="399" t="str">
        <f t="shared" si="191"/>
        <v/>
      </c>
      <c r="H2520" s="400">
        <f t="shared" si="192"/>
        <v>1956458.97</v>
      </c>
      <c r="I2520" s="401">
        <f t="shared" si="193"/>
        <v>0</v>
      </c>
      <c r="J2520" s="400" t="str">
        <f t="shared" si="194"/>
        <v/>
      </c>
    </row>
    <row r="2521" spans="6:10" ht="19.5" customHeight="1" x14ac:dyDescent="0.25">
      <c r="F2521" s="406">
        <f t="shared" si="190"/>
        <v>0</v>
      </c>
      <c r="G2521" s="399" t="str">
        <f t="shared" si="191"/>
        <v/>
      </c>
      <c r="H2521" s="400">
        <f t="shared" si="192"/>
        <v>1956458.97</v>
      </c>
      <c r="I2521" s="401">
        <f t="shared" si="193"/>
        <v>0</v>
      </c>
      <c r="J2521" s="400" t="str">
        <f t="shared" si="194"/>
        <v/>
      </c>
    </row>
    <row r="2522" spans="6:10" ht="19.5" customHeight="1" x14ac:dyDescent="0.25">
      <c r="F2522" s="406">
        <f t="shared" si="190"/>
        <v>0</v>
      </c>
      <c r="G2522" s="399" t="str">
        <f t="shared" si="191"/>
        <v/>
      </c>
      <c r="H2522" s="400">
        <f t="shared" si="192"/>
        <v>1956458.97</v>
      </c>
      <c r="I2522" s="401">
        <f t="shared" si="193"/>
        <v>0</v>
      </c>
      <c r="J2522" s="400" t="str">
        <f t="shared" si="194"/>
        <v/>
      </c>
    </row>
    <row r="2523" spans="6:10" ht="19.5" customHeight="1" x14ac:dyDescent="0.25">
      <c r="F2523" s="406">
        <f t="shared" si="190"/>
        <v>0</v>
      </c>
      <c r="G2523" s="399" t="str">
        <f t="shared" si="191"/>
        <v/>
      </c>
      <c r="H2523" s="400">
        <f t="shared" si="192"/>
        <v>1956458.97</v>
      </c>
      <c r="I2523" s="401">
        <f t="shared" si="193"/>
        <v>0</v>
      </c>
      <c r="J2523" s="400" t="str">
        <f t="shared" si="194"/>
        <v/>
      </c>
    </row>
    <row r="2524" spans="6:10" ht="19.5" customHeight="1" x14ac:dyDescent="0.25">
      <c r="F2524" s="406">
        <f t="shared" si="190"/>
        <v>0</v>
      </c>
      <c r="G2524" s="399" t="str">
        <f t="shared" si="191"/>
        <v/>
      </c>
      <c r="H2524" s="400">
        <f t="shared" si="192"/>
        <v>1956458.97</v>
      </c>
      <c r="I2524" s="401">
        <f t="shared" si="193"/>
        <v>0</v>
      </c>
      <c r="J2524" s="400" t="str">
        <f t="shared" si="194"/>
        <v/>
      </c>
    </row>
    <row r="2525" spans="6:10" ht="19.5" customHeight="1" x14ac:dyDescent="0.25">
      <c r="F2525" s="406">
        <f t="shared" si="190"/>
        <v>0</v>
      </c>
      <c r="G2525" s="399" t="str">
        <f t="shared" si="191"/>
        <v/>
      </c>
      <c r="H2525" s="400">
        <f t="shared" si="192"/>
        <v>1956458.97</v>
      </c>
      <c r="I2525" s="401">
        <f t="shared" si="193"/>
        <v>0</v>
      </c>
      <c r="J2525" s="400" t="str">
        <f t="shared" si="194"/>
        <v/>
      </c>
    </row>
    <row r="2526" spans="6:10" ht="19.5" customHeight="1" x14ac:dyDescent="0.25">
      <c r="F2526" s="406">
        <f t="shared" si="190"/>
        <v>0</v>
      </c>
      <c r="G2526" s="399" t="str">
        <f t="shared" si="191"/>
        <v/>
      </c>
      <c r="H2526" s="400">
        <f t="shared" si="192"/>
        <v>1956458.97</v>
      </c>
      <c r="I2526" s="401">
        <f t="shared" si="193"/>
        <v>0</v>
      </c>
      <c r="J2526" s="400" t="str">
        <f t="shared" si="194"/>
        <v/>
      </c>
    </row>
    <row r="2527" spans="6:10" ht="19.5" customHeight="1" x14ac:dyDescent="0.25">
      <c r="F2527" s="406">
        <f t="shared" si="190"/>
        <v>0</v>
      </c>
      <c r="G2527" s="399" t="str">
        <f t="shared" si="191"/>
        <v/>
      </c>
      <c r="H2527" s="400">
        <f t="shared" si="192"/>
        <v>1956458.97</v>
      </c>
      <c r="I2527" s="401">
        <f t="shared" si="193"/>
        <v>0</v>
      </c>
      <c r="J2527" s="400" t="str">
        <f t="shared" si="194"/>
        <v/>
      </c>
    </row>
    <row r="2528" spans="6:10" ht="19.5" customHeight="1" x14ac:dyDescent="0.25">
      <c r="F2528" s="406">
        <f t="shared" si="190"/>
        <v>0</v>
      </c>
      <c r="G2528" s="399" t="str">
        <f t="shared" si="191"/>
        <v/>
      </c>
      <c r="H2528" s="400">
        <f t="shared" si="192"/>
        <v>1956458.97</v>
      </c>
      <c r="I2528" s="401">
        <f t="shared" si="193"/>
        <v>0</v>
      </c>
      <c r="J2528" s="400" t="str">
        <f t="shared" si="194"/>
        <v/>
      </c>
    </row>
    <row r="2529" spans="6:10" ht="19.5" customHeight="1" x14ac:dyDescent="0.25">
      <c r="F2529" s="406">
        <f t="shared" si="190"/>
        <v>0</v>
      </c>
      <c r="G2529" s="399" t="str">
        <f t="shared" si="191"/>
        <v/>
      </c>
      <c r="H2529" s="400">
        <f t="shared" si="192"/>
        <v>1956458.97</v>
      </c>
      <c r="I2529" s="401">
        <f t="shared" si="193"/>
        <v>0</v>
      </c>
      <c r="J2529" s="400" t="str">
        <f t="shared" si="194"/>
        <v/>
      </c>
    </row>
    <row r="2530" spans="6:10" ht="19.5" customHeight="1" x14ac:dyDescent="0.25">
      <c r="F2530" s="406">
        <f t="shared" ref="F2530:F2593" si="195">IF(E2530&gt;$C$4*1000,"Выборка",0)</f>
        <v>0</v>
      </c>
      <c r="G2530" s="399" t="str">
        <f t="shared" ref="G2530:G2593" si="196">IF(F2530=0,"",E2530)</f>
        <v/>
      </c>
      <c r="H2530" s="400">
        <f t="shared" ref="H2530:H2593" si="197">IF(F2530=0,IF((I2529=0)*AND(F2529=0),H2529+E2530,IF((F2529&lt;&gt;0)*AND((H2529&lt;=$E$17)),H2529+E2530,E2530)),H2529)</f>
        <v>1956458.97</v>
      </c>
      <c r="I2530" s="401">
        <f t="shared" ref="I2530:I2593" si="198">IF((H2530&gt;$E$17)*AND(F2530=0),"Выборка",0)</f>
        <v>0</v>
      </c>
      <c r="J2530" s="400" t="str">
        <f t="shared" si="194"/>
        <v/>
      </c>
    </row>
    <row r="2531" spans="6:10" ht="19.5" customHeight="1" x14ac:dyDescent="0.25">
      <c r="F2531" s="406">
        <f t="shared" si="195"/>
        <v>0</v>
      </c>
      <c r="G2531" s="399" t="str">
        <f t="shared" si="196"/>
        <v/>
      </c>
      <c r="H2531" s="400">
        <f t="shared" si="197"/>
        <v>1956458.97</v>
      </c>
      <c r="I2531" s="401">
        <f t="shared" si="198"/>
        <v>0</v>
      </c>
      <c r="J2531" s="400" t="str">
        <f t="shared" si="194"/>
        <v/>
      </c>
    </row>
    <row r="2532" spans="6:10" ht="19.5" customHeight="1" x14ac:dyDescent="0.25">
      <c r="F2532" s="406">
        <f t="shared" si="195"/>
        <v>0</v>
      </c>
      <c r="G2532" s="399" t="str">
        <f t="shared" si="196"/>
        <v/>
      </c>
      <c r="H2532" s="400">
        <f t="shared" si="197"/>
        <v>1956458.97</v>
      </c>
      <c r="I2532" s="401">
        <f t="shared" si="198"/>
        <v>0</v>
      </c>
      <c r="J2532" s="400" t="str">
        <f t="shared" si="194"/>
        <v/>
      </c>
    </row>
    <row r="2533" spans="6:10" ht="19.5" customHeight="1" x14ac:dyDescent="0.25">
      <c r="F2533" s="406">
        <f t="shared" si="195"/>
        <v>0</v>
      </c>
      <c r="G2533" s="399" t="str">
        <f t="shared" si="196"/>
        <v/>
      </c>
      <c r="H2533" s="400">
        <f t="shared" si="197"/>
        <v>1956458.97</v>
      </c>
      <c r="I2533" s="401">
        <f t="shared" si="198"/>
        <v>0</v>
      </c>
      <c r="J2533" s="400" t="str">
        <f t="shared" si="194"/>
        <v/>
      </c>
    </row>
    <row r="2534" spans="6:10" ht="19.5" customHeight="1" x14ac:dyDescent="0.25">
      <c r="F2534" s="406">
        <f t="shared" si="195"/>
        <v>0</v>
      </c>
      <c r="G2534" s="399" t="str">
        <f t="shared" si="196"/>
        <v/>
      </c>
      <c r="H2534" s="400">
        <f t="shared" si="197"/>
        <v>1956458.97</v>
      </c>
      <c r="I2534" s="401">
        <f t="shared" si="198"/>
        <v>0</v>
      </c>
      <c r="J2534" s="400" t="str">
        <f t="shared" si="194"/>
        <v/>
      </c>
    </row>
    <row r="2535" spans="6:10" ht="19.5" customHeight="1" x14ac:dyDescent="0.25">
      <c r="F2535" s="406">
        <f t="shared" si="195"/>
        <v>0</v>
      </c>
      <c r="G2535" s="399" t="str">
        <f t="shared" si="196"/>
        <v/>
      </c>
      <c r="H2535" s="400">
        <f t="shared" si="197"/>
        <v>1956458.97</v>
      </c>
      <c r="I2535" s="401">
        <f t="shared" si="198"/>
        <v>0</v>
      </c>
      <c r="J2535" s="400" t="str">
        <f t="shared" si="194"/>
        <v/>
      </c>
    </row>
    <row r="2536" spans="6:10" ht="19.5" customHeight="1" x14ac:dyDescent="0.25">
      <c r="F2536" s="406">
        <f t="shared" si="195"/>
        <v>0</v>
      </c>
      <c r="G2536" s="399" t="str">
        <f t="shared" si="196"/>
        <v/>
      </c>
      <c r="H2536" s="400">
        <f t="shared" si="197"/>
        <v>1956458.97</v>
      </c>
      <c r="I2536" s="401">
        <f t="shared" si="198"/>
        <v>0</v>
      </c>
      <c r="J2536" s="400" t="str">
        <f t="shared" si="194"/>
        <v/>
      </c>
    </row>
    <row r="2537" spans="6:10" ht="19.5" customHeight="1" x14ac:dyDescent="0.25">
      <c r="F2537" s="406">
        <f t="shared" si="195"/>
        <v>0</v>
      </c>
      <c r="G2537" s="399" t="str">
        <f t="shared" si="196"/>
        <v/>
      </c>
      <c r="H2537" s="400">
        <f t="shared" si="197"/>
        <v>1956458.97</v>
      </c>
      <c r="I2537" s="401">
        <f t="shared" si="198"/>
        <v>0</v>
      </c>
      <c r="J2537" s="400" t="str">
        <f t="shared" si="194"/>
        <v/>
      </c>
    </row>
    <row r="2538" spans="6:10" ht="19.5" customHeight="1" x14ac:dyDescent="0.25">
      <c r="F2538" s="406">
        <f t="shared" si="195"/>
        <v>0</v>
      </c>
      <c r="G2538" s="399" t="str">
        <f t="shared" si="196"/>
        <v/>
      </c>
      <c r="H2538" s="400">
        <f t="shared" si="197"/>
        <v>1956458.97</v>
      </c>
      <c r="I2538" s="401">
        <f t="shared" si="198"/>
        <v>0</v>
      </c>
      <c r="J2538" s="400" t="str">
        <f t="shared" si="194"/>
        <v/>
      </c>
    </row>
    <row r="2539" spans="6:10" ht="19.5" customHeight="1" x14ac:dyDescent="0.25">
      <c r="F2539" s="406">
        <f t="shared" si="195"/>
        <v>0</v>
      </c>
      <c r="G2539" s="399" t="str">
        <f t="shared" si="196"/>
        <v/>
      </c>
      <c r="H2539" s="400">
        <f t="shared" si="197"/>
        <v>1956458.97</v>
      </c>
      <c r="I2539" s="401">
        <f t="shared" si="198"/>
        <v>0</v>
      </c>
      <c r="J2539" s="400" t="str">
        <f t="shared" si="194"/>
        <v/>
      </c>
    </row>
    <row r="2540" spans="6:10" ht="19.5" customHeight="1" x14ac:dyDescent="0.25">
      <c r="F2540" s="406">
        <f t="shared" si="195"/>
        <v>0</v>
      </c>
      <c r="G2540" s="399" t="str">
        <f t="shared" si="196"/>
        <v/>
      </c>
      <c r="H2540" s="400">
        <f t="shared" si="197"/>
        <v>1956458.97</v>
      </c>
      <c r="I2540" s="401">
        <f t="shared" si="198"/>
        <v>0</v>
      </c>
      <c r="J2540" s="400" t="str">
        <f t="shared" si="194"/>
        <v/>
      </c>
    </row>
    <row r="2541" spans="6:10" ht="19.5" customHeight="1" x14ac:dyDescent="0.25">
      <c r="F2541" s="406">
        <f t="shared" si="195"/>
        <v>0</v>
      </c>
      <c r="G2541" s="399" t="str">
        <f t="shared" si="196"/>
        <v/>
      </c>
      <c r="H2541" s="400">
        <f t="shared" si="197"/>
        <v>1956458.97</v>
      </c>
      <c r="I2541" s="401">
        <f t="shared" si="198"/>
        <v>0</v>
      </c>
      <c r="J2541" s="400" t="str">
        <f t="shared" si="194"/>
        <v/>
      </c>
    </row>
    <row r="2542" spans="6:10" ht="19.5" customHeight="1" x14ac:dyDescent="0.25">
      <c r="F2542" s="406">
        <f t="shared" si="195"/>
        <v>0</v>
      </c>
      <c r="G2542" s="399" t="str">
        <f t="shared" si="196"/>
        <v/>
      </c>
      <c r="H2542" s="400">
        <f t="shared" si="197"/>
        <v>1956458.97</v>
      </c>
      <c r="I2542" s="401">
        <f t="shared" si="198"/>
        <v>0</v>
      </c>
      <c r="J2542" s="400" t="str">
        <f t="shared" si="194"/>
        <v/>
      </c>
    </row>
    <row r="2543" spans="6:10" ht="19.5" customHeight="1" x14ac:dyDescent="0.25">
      <c r="F2543" s="406">
        <f t="shared" si="195"/>
        <v>0</v>
      </c>
      <c r="G2543" s="399" t="str">
        <f t="shared" si="196"/>
        <v/>
      </c>
      <c r="H2543" s="400">
        <f t="shared" si="197"/>
        <v>1956458.97</v>
      </c>
      <c r="I2543" s="401">
        <f t="shared" si="198"/>
        <v>0</v>
      </c>
      <c r="J2543" s="400" t="str">
        <f t="shared" si="194"/>
        <v/>
      </c>
    </row>
    <row r="2544" spans="6:10" ht="19.5" customHeight="1" x14ac:dyDescent="0.25">
      <c r="F2544" s="406">
        <f t="shared" si="195"/>
        <v>0</v>
      </c>
      <c r="G2544" s="399" t="str">
        <f t="shared" si="196"/>
        <v/>
      </c>
      <c r="H2544" s="400">
        <f t="shared" si="197"/>
        <v>1956458.97</v>
      </c>
      <c r="I2544" s="401">
        <f t="shared" si="198"/>
        <v>0</v>
      </c>
      <c r="J2544" s="400" t="str">
        <f t="shared" si="194"/>
        <v/>
      </c>
    </row>
    <row r="2545" spans="6:10" ht="19.5" customHeight="1" x14ac:dyDescent="0.25">
      <c r="F2545" s="406">
        <f t="shared" si="195"/>
        <v>0</v>
      </c>
      <c r="G2545" s="399" t="str">
        <f t="shared" si="196"/>
        <v/>
      </c>
      <c r="H2545" s="400">
        <f t="shared" si="197"/>
        <v>1956458.97</v>
      </c>
      <c r="I2545" s="401">
        <f t="shared" si="198"/>
        <v>0</v>
      </c>
      <c r="J2545" s="400" t="str">
        <f t="shared" si="194"/>
        <v/>
      </c>
    </row>
    <row r="2546" spans="6:10" ht="19.5" customHeight="1" x14ac:dyDescent="0.25">
      <c r="F2546" s="406">
        <f t="shared" si="195"/>
        <v>0</v>
      </c>
      <c r="G2546" s="399" t="str">
        <f t="shared" si="196"/>
        <v/>
      </c>
      <c r="H2546" s="400">
        <f t="shared" si="197"/>
        <v>1956458.97</v>
      </c>
      <c r="I2546" s="401">
        <f t="shared" si="198"/>
        <v>0</v>
      </c>
      <c r="J2546" s="400" t="str">
        <f t="shared" si="194"/>
        <v/>
      </c>
    </row>
    <row r="2547" spans="6:10" ht="19.5" customHeight="1" x14ac:dyDescent="0.25">
      <c r="F2547" s="406">
        <f t="shared" si="195"/>
        <v>0</v>
      </c>
      <c r="G2547" s="399" t="str">
        <f t="shared" si="196"/>
        <v/>
      </c>
      <c r="H2547" s="400">
        <f t="shared" si="197"/>
        <v>1956458.97</v>
      </c>
      <c r="I2547" s="401">
        <f t="shared" si="198"/>
        <v>0</v>
      </c>
      <c r="J2547" s="400" t="str">
        <f t="shared" si="194"/>
        <v/>
      </c>
    </row>
    <row r="2548" spans="6:10" ht="19.5" customHeight="1" x14ac:dyDescent="0.25">
      <c r="F2548" s="406">
        <f t="shared" si="195"/>
        <v>0</v>
      </c>
      <c r="G2548" s="399" t="str">
        <f t="shared" si="196"/>
        <v/>
      </c>
      <c r="H2548" s="400">
        <f t="shared" si="197"/>
        <v>1956458.97</v>
      </c>
      <c r="I2548" s="401">
        <f t="shared" si="198"/>
        <v>0</v>
      </c>
      <c r="J2548" s="400" t="str">
        <f t="shared" si="194"/>
        <v/>
      </c>
    </row>
    <row r="2549" spans="6:10" ht="19.5" customHeight="1" x14ac:dyDescent="0.25">
      <c r="F2549" s="406">
        <f t="shared" si="195"/>
        <v>0</v>
      </c>
      <c r="G2549" s="399" t="str">
        <f t="shared" si="196"/>
        <v/>
      </c>
      <c r="H2549" s="400">
        <f t="shared" si="197"/>
        <v>1956458.97</v>
      </c>
      <c r="I2549" s="401">
        <f t="shared" si="198"/>
        <v>0</v>
      </c>
      <c r="J2549" s="400" t="str">
        <f t="shared" si="194"/>
        <v/>
      </c>
    </row>
    <row r="2550" spans="6:10" ht="19.5" customHeight="1" x14ac:dyDescent="0.25">
      <c r="F2550" s="406">
        <f t="shared" si="195"/>
        <v>0</v>
      </c>
      <c r="G2550" s="399" t="str">
        <f t="shared" si="196"/>
        <v/>
      </c>
      <c r="H2550" s="400">
        <f t="shared" si="197"/>
        <v>1956458.97</v>
      </c>
      <c r="I2550" s="401">
        <f t="shared" si="198"/>
        <v>0</v>
      </c>
      <c r="J2550" s="400" t="str">
        <f t="shared" si="194"/>
        <v/>
      </c>
    </row>
    <row r="2551" spans="6:10" ht="19.5" customHeight="1" x14ac:dyDescent="0.25">
      <c r="F2551" s="406">
        <f t="shared" si="195"/>
        <v>0</v>
      </c>
      <c r="G2551" s="399" t="str">
        <f t="shared" si="196"/>
        <v/>
      </c>
      <c r="H2551" s="400">
        <f t="shared" si="197"/>
        <v>1956458.97</v>
      </c>
      <c r="I2551" s="401">
        <f t="shared" si="198"/>
        <v>0</v>
      </c>
      <c r="J2551" s="400" t="str">
        <f t="shared" si="194"/>
        <v/>
      </c>
    </row>
    <row r="2552" spans="6:10" ht="19.5" customHeight="1" x14ac:dyDescent="0.25">
      <c r="F2552" s="406">
        <f t="shared" si="195"/>
        <v>0</v>
      </c>
      <c r="G2552" s="399" t="str">
        <f t="shared" si="196"/>
        <v/>
      </c>
      <c r="H2552" s="400">
        <f t="shared" si="197"/>
        <v>1956458.97</v>
      </c>
      <c r="I2552" s="401">
        <f t="shared" si="198"/>
        <v>0</v>
      </c>
      <c r="J2552" s="400" t="str">
        <f t="shared" si="194"/>
        <v/>
      </c>
    </row>
    <row r="2553" spans="6:10" ht="19.5" customHeight="1" x14ac:dyDescent="0.25">
      <c r="F2553" s="406">
        <f t="shared" si="195"/>
        <v>0</v>
      </c>
      <c r="G2553" s="399" t="str">
        <f t="shared" si="196"/>
        <v/>
      </c>
      <c r="H2553" s="400">
        <f t="shared" si="197"/>
        <v>1956458.97</v>
      </c>
      <c r="I2553" s="401">
        <f t="shared" si="198"/>
        <v>0</v>
      </c>
      <c r="J2553" s="400" t="str">
        <f t="shared" si="194"/>
        <v/>
      </c>
    </row>
    <row r="2554" spans="6:10" ht="19.5" customHeight="1" x14ac:dyDescent="0.25">
      <c r="F2554" s="406">
        <f t="shared" si="195"/>
        <v>0</v>
      </c>
      <c r="G2554" s="399" t="str">
        <f t="shared" si="196"/>
        <v/>
      </c>
      <c r="H2554" s="400">
        <f t="shared" si="197"/>
        <v>1956458.97</v>
      </c>
      <c r="I2554" s="401">
        <f t="shared" si="198"/>
        <v>0</v>
      </c>
      <c r="J2554" s="400" t="str">
        <f t="shared" si="194"/>
        <v/>
      </c>
    </row>
    <row r="2555" spans="6:10" ht="19.5" customHeight="1" x14ac:dyDescent="0.25">
      <c r="F2555" s="406">
        <f t="shared" si="195"/>
        <v>0</v>
      </c>
      <c r="G2555" s="399" t="str">
        <f t="shared" si="196"/>
        <v/>
      </c>
      <c r="H2555" s="400">
        <f t="shared" si="197"/>
        <v>1956458.97</v>
      </c>
      <c r="I2555" s="401">
        <f t="shared" si="198"/>
        <v>0</v>
      </c>
      <c r="J2555" s="400" t="str">
        <f t="shared" si="194"/>
        <v/>
      </c>
    </row>
    <row r="2556" spans="6:10" ht="19.5" customHeight="1" x14ac:dyDescent="0.25">
      <c r="F2556" s="406">
        <f t="shared" si="195"/>
        <v>0</v>
      </c>
      <c r="G2556" s="399" t="str">
        <f t="shared" si="196"/>
        <v/>
      </c>
      <c r="H2556" s="400">
        <f t="shared" si="197"/>
        <v>1956458.97</v>
      </c>
      <c r="I2556" s="401">
        <f t="shared" si="198"/>
        <v>0</v>
      </c>
      <c r="J2556" s="400" t="str">
        <f t="shared" si="194"/>
        <v/>
      </c>
    </row>
    <row r="2557" spans="6:10" ht="19.5" customHeight="1" x14ac:dyDescent="0.25">
      <c r="F2557" s="406">
        <f t="shared" si="195"/>
        <v>0</v>
      </c>
      <c r="G2557" s="399" t="str">
        <f t="shared" si="196"/>
        <v/>
      </c>
      <c r="H2557" s="400">
        <f t="shared" si="197"/>
        <v>1956458.97</v>
      </c>
      <c r="I2557" s="401">
        <f t="shared" si="198"/>
        <v>0</v>
      </c>
      <c r="J2557" s="400" t="str">
        <f t="shared" si="194"/>
        <v/>
      </c>
    </row>
    <row r="2558" spans="6:10" ht="19.5" customHeight="1" x14ac:dyDescent="0.25">
      <c r="F2558" s="406">
        <f t="shared" si="195"/>
        <v>0</v>
      </c>
      <c r="G2558" s="399" t="str">
        <f t="shared" si="196"/>
        <v/>
      </c>
      <c r="H2558" s="400">
        <f t="shared" si="197"/>
        <v>1956458.97</v>
      </c>
      <c r="I2558" s="401">
        <f t="shared" si="198"/>
        <v>0</v>
      </c>
      <c r="J2558" s="400" t="str">
        <f t="shared" si="194"/>
        <v/>
      </c>
    </row>
    <row r="2559" spans="6:10" ht="19.5" customHeight="1" x14ac:dyDescent="0.25">
      <c r="F2559" s="406">
        <f t="shared" si="195"/>
        <v>0</v>
      </c>
      <c r="G2559" s="399" t="str">
        <f t="shared" si="196"/>
        <v/>
      </c>
      <c r="H2559" s="400">
        <f t="shared" si="197"/>
        <v>1956458.97</v>
      </c>
      <c r="I2559" s="401">
        <f t="shared" si="198"/>
        <v>0</v>
      </c>
      <c r="J2559" s="400" t="str">
        <f t="shared" si="194"/>
        <v/>
      </c>
    </row>
    <row r="2560" spans="6:10" ht="19.5" customHeight="1" x14ac:dyDescent="0.25">
      <c r="F2560" s="406">
        <f t="shared" si="195"/>
        <v>0</v>
      </c>
      <c r="G2560" s="399" t="str">
        <f t="shared" si="196"/>
        <v/>
      </c>
      <c r="H2560" s="400">
        <f t="shared" si="197"/>
        <v>1956458.97</v>
      </c>
      <c r="I2560" s="401">
        <f t="shared" si="198"/>
        <v>0</v>
      </c>
      <c r="J2560" s="400" t="str">
        <f t="shared" si="194"/>
        <v/>
      </c>
    </row>
    <row r="2561" spans="6:10" ht="19.5" customHeight="1" x14ac:dyDescent="0.25">
      <c r="F2561" s="406">
        <f t="shared" si="195"/>
        <v>0</v>
      </c>
      <c r="G2561" s="399" t="str">
        <f t="shared" si="196"/>
        <v/>
      </c>
      <c r="H2561" s="400">
        <f t="shared" si="197"/>
        <v>1956458.97</v>
      </c>
      <c r="I2561" s="401">
        <f t="shared" si="198"/>
        <v>0</v>
      </c>
      <c r="J2561" s="400" t="str">
        <f t="shared" si="194"/>
        <v/>
      </c>
    </row>
    <row r="2562" spans="6:10" ht="19.5" customHeight="1" x14ac:dyDescent="0.25">
      <c r="F2562" s="406">
        <f t="shared" si="195"/>
        <v>0</v>
      </c>
      <c r="G2562" s="399" t="str">
        <f t="shared" si="196"/>
        <v/>
      </c>
      <c r="H2562" s="400">
        <f t="shared" si="197"/>
        <v>1956458.97</v>
      </c>
      <c r="I2562" s="401">
        <f t="shared" si="198"/>
        <v>0</v>
      </c>
      <c r="J2562" s="400" t="str">
        <f t="shared" si="194"/>
        <v/>
      </c>
    </row>
    <row r="2563" spans="6:10" ht="19.5" customHeight="1" x14ac:dyDescent="0.25">
      <c r="F2563" s="406">
        <f t="shared" si="195"/>
        <v>0</v>
      </c>
      <c r="G2563" s="399" t="str">
        <f t="shared" si="196"/>
        <v/>
      </c>
      <c r="H2563" s="400">
        <f t="shared" si="197"/>
        <v>1956458.97</v>
      </c>
      <c r="I2563" s="401">
        <f t="shared" si="198"/>
        <v>0</v>
      </c>
      <c r="J2563" s="400" t="str">
        <f t="shared" si="194"/>
        <v/>
      </c>
    </row>
    <row r="2564" spans="6:10" ht="19.5" customHeight="1" x14ac:dyDescent="0.25">
      <c r="F2564" s="406">
        <f t="shared" si="195"/>
        <v>0</v>
      </c>
      <c r="G2564" s="399" t="str">
        <f t="shared" si="196"/>
        <v/>
      </c>
      <c r="H2564" s="400">
        <f t="shared" si="197"/>
        <v>1956458.97</v>
      </c>
      <c r="I2564" s="401">
        <f t="shared" si="198"/>
        <v>0</v>
      </c>
      <c r="J2564" s="400" t="str">
        <f t="shared" si="194"/>
        <v/>
      </c>
    </row>
    <row r="2565" spans="6:10" ht="19.5" customHeight="1" x14ac:dyDescent="0.25">
      <c r="F2565" s="406">
        <f t="shared" si="195"/>
        <v>0</v>
      </c>
      <c r="G2565" s="399" t="str">
        <f t="shared" si="196"/>
        <v/>
      </c>
      <c r="H2565" s="400">
        <f t="shared" si="197"/>
        <v>1956458.97</v>
      </c>
      <c r="I2565" s="401">
        <f t="shared" si="198"/>
        <v>0</v>
      </c>
      <c r="J2565" s="400" t="str">
        <f t="shared" si="194"/>
        <v/>
      </c>
    </row>
    <row r="2566" spans="6:10" ht="19.5" customHeight="1" x14ac:dyDescent="0.25">
      <c r="F2566" s="406">
        <f t="shared" si="195"/>
        <v>0</v>
      </c>
      <c r="G2566" s="399" t="str">
        <f t="shared" si="196"/>
        <v/>
      </c>
      <c r="H2566" s="400">
        <f t="shared" si="197"/>
        <v>1956458.97</v>
      </c>
      <c r="I2566" s="401">
        <f t="shared" si="198"/>
        <v>0</v>
      </c>
      <c r="J2566" s="400" t="str">
        <f t="shared" si="194"/>
        <v/>
      </c>
    </row>
    <row r="2567" spans="6:10" ht="19.5" customHeight="1" x14ac:dyDescent="0.25">
      <c r="F2567" s="406">
        <f t="shared" si="195"/>
        <v>0</v>
      </c>
      <c r="G2567" s="399" t="str">
        <f t="shared" si="196"/>
        <v/>
      </c>
      <c r="H2567" s="400">
        <f t="shared" si="197"/>
        <v>1956458.97</v>
      </c>
      <c r="I2567" s="401">
        <f t="shared" si="198"/>
        <v>0</v>
      </c>
      <c r="J2567" s="400" t="str">
        <f t="shared" si="194"/>
        <v/>
      </c>
    </row>
    <row r="2568" spans="6:10" ht="19.5" customHeight="1" x14ac:dyDescent="0.25">
      <c r="F2568" s="406">
        <f t="shared" si="195"/>
        <v>0</v>
      </c>
      <c r="G2568" s="399" t="str">
        <f t="shared" si="196"/>
        <v/>
      </c>
      <c r="H2568" s="400">
        <f t="shared" si="197"/>
        <v>1956458.97</v>
      </c>
      <c r="I2568" s="401">
        <f t="shared" si="198"/>
        <v>0</v>
      </c>
      <c r="J2568" s="400" t="str">
        <f t="shared" si="194"/>
        <v/>
      </c>
    </row>
    <row r="2569" spans="6:10" ht="19.5" customHeight="1" x14ac:dyDescent="0.25">
      <c r="F2569" s="406">
        <f t="shared" si="195"/>
        <v>0</v>
      </c>
      <c r="G2569" s="399" t="str">
        <f t="shared" si="196"/>
        <v/>
      </c>
      <c r="H2569" s="400">
        <f t="shared" si="197"/>
        <v>1956458.97</v>
      </c>
      <c r="I2569" s="401">
        <f t="shared" si="198"/>
        <v>0</v>
      </c>
      <c r="J2569" s="400" t="str">
        <f t="shared" si="194"/>
        <v/>
      </c>
    </row>
    <row r="2570" spans="6:10" ht="19.5" customHeight="1" x14ac:dyDescent="0.25">
      <c r="F2570" s="406">
        <f t="shared" si="195"/>
        <v>0</v>
      </c>
      <c r="G2570" s="399" t="str">
        <f t="shared" si="196"/>
        <v/>
      </c>
      <c r="H2570" s="400">
        <f t="shared" si="197"/>
        <v>1956458.97</v>
      </c>
      <c r="I2570" s="401">
        <f t="shared" si="198"/>
        <v>0</v>
      </c>
      <c r="J2570" s="400" t="str">
        <f t="shared" ref="J2570:J2633" si="199">IF(I2570=0,"",E2570)</f>
        <v/>
      </c>
    </row>
    <row r="2571" spans="6:10" ht="19.5" customHeight="1" x14ac:dyDescent="0.25">
      <c r="F2571" s="406">
        <f t="shared" si="195"/>
        <v>0</v>
      </c>
      <c r="G2571" s="399" t="str">
        <f t="shared" si="196"/>
        <v/>
      </c>
      <c r="H2571" s="400">
        <f t="shared" si="197"/>
        <v>1956458.97</v>
      </c>
      <c r="I2571" s="401">
        <f t="shared" si="198"/>
        <v>0</v>
      </c>
      <c r="J2571" s="400" t="str">
        <f t="shared" si="199"/>
        <v/>
      </c>
    </row>
    <row r="2572" spans="6:10" ht="19.5" customHeight="1" x14ac:dyDescent="0.25">
      <c r="F2572" s="406">
        <f t="shared" si="195"/>
        <v>0</v>
      </c>
      <c r="G2572" s="399" t="str">
        <f t="shared" si="196"/>
        <v/>
      </c>
      <c r="H2572" s="400">
        <f t="shared" si="197"/>
        <v>1956458.97</v>
      </c>
      <c r="I2572" s="401">
        <f t="shared" si="198"/>
        <v>0</v>
      </c>
      <c r="J2572" s="400" t="str">
        <f t="shared" si="199"/>
        <v/>
      </c>
    </row>
    <row r="2573" spans="6:10" ht="19.5" customHeight="1" x14ac:dyDescent="0.25">
      <c r="F2573" s="406">
        <f t="shared" si="195"/>
        <v>0</v>
      </c>
      <c r="G2573" s="399" t="str">
        <f t="shared" si="196"/>
        <v/>
      </c>
      <c r="H2573" s="400">
        <f t="shared" si="197"/>
        <v>1956458.97</v>
      </c>
      <c r="I2573" s="401">
        <f t="shared" si="198"/>
        <v>0</v>
      </c>
      <c r="J2573" s="400" t="str">
        <f t="shared" si="199"/>
        <v/>
      </c>
    </row>
    <row r="2574" spans="6:10" ht="19.5" customHeight="1" x14ac:dyDescent="0.25">
      <c r="F2574" s="406">
        <f t="shared" si="195"/>
        <v>0</v>
      </c>
      <c r="G2574" s="399" t="str">
        <f t="shared" si="196"/>
        <v/>
      </c>
      <c r="H2574" s="400">
        <f t="shared" si="197"/>
        <v>1956458.97</v>
      </c>
      <c r="I2574" s="401">
        <f t="shared" si="198"/>
        <v>0</v>
      </c>
      <c r="J2574" s="400" t="str">
        <f t="shared" si="199"/>
        <v/>
      </c>
    </row>
    <row r="2575" spans="6:10" ht="19.5" customHeight="1" x14ac:dyDescent="0.25">
      <c r="F2575" s="406">
        <f t="shared" si="195"/>
        <v>0</v>
      </c>
      <c r="G2575" s="399" t="str">
        <f t="shared" si="196"/>
        <v/>
      </c>
      <c r="H2575" s="400">
        <f t="shared" si="197"/>
        <v>1956458.97</v>
      </c>
      <c r="I2575" s="401">
        <f t="shared" si="198"/>
        <v>0</v>
      </c>
      <c r="J2575" s="400" t="str">
        <f t="shared" si="199"/>
        <v/>
      </c>
    </row>
    <row r="2576" spans="6:10" ht="19.5" customHeight="1" x14ac:dyDescent="0.25">
      <c r="F2576" s="406">
        <f t="shared" si="195"/>
        <v>0</v>
      </c>
      <c r="G2576" s="399" t="str">
        <f t="shared" si="196"/>
        <v/>
      </c>
      <c r="H2576" s="400">
        <f t="shared" si="197"/>
        <v>1956458.97</v>
      </c>
      <c r="I2576" s="401">
        <f t="shared" si="198"/>
        <v>0</v>
      </c>
      <c r="J2576" s="400" t="str">
        <f t="shared" si="199"/>
        <v/>
      </c>
    </row>
    <row r="2577" spans="6:10" ht="19.5" customHeight="1" x14ac:dyDescent="0.25">
      <c r="F2577" s="406">
        <f t="shared" si="195"/>
        <v>0</v>
      </c>
      <c r="G2577" s="399" t="str">
        <f t="shared" si="196"/>
        <v/>
      </c>
      <c r="H2577" s="400">
        <f t="shared" si="197"/>
        <v>1956458.97</v>
      </c>
      <c r="I2577" s="401">
        <f t="shared" si="198"/>
        <v>0</v>
      </c>
      <c r="J2577" s="400" t="str">
        <f t="shared" si="199"/>
        <v/>
      </c>
    </row>
    <row r="2578" spans="6:10" ht="19.5" customHeight="1" x14ac:dyDescent="0.25">
      <c r="F2578" s="406">
        <f t="shared" si="195"/>
        <v>0</v>
      </c>
      <c r="G2578" s="399" t="str">
        <f t="shared" si="196"/>
        <v/>
      </c>
      <c r="H2578" s="400">
        <f t="shared" si="197"/>
        <v>1956458.97</v>
      </c>
      <c r="I2578" s="401">
        <f t="shared" si="198"/>
        <v>0</v>
      </c>
      <c r="J2578" s="400" t="str">
        <f t="shared" si="199"/>
        <v/>
      </c>
    </row>
    <row r="2579" spans="6:10" ht="19.5" customHeight="1" x14ac:dyDescent="0.25">
      <c r="F2579" s="406">
        <f t="shared" si="195"/>
        <v>0</v>
      </c>
      <c r="G2579" s="399" t="str">
        <f t="shared" si="196"/>
        <v/>
      </c>
      <c r="H2579" s="400">
        <f t="shared" si="197"/>
        <v>1956458.97</v>
      </c>
      <c r="I2579" s="401">
        <f t="shared" si="198"/>
        <v>0</v>
      </c>
      <c r="J2579" s="400" t="str">
        <f t="shared" si="199"/>
        <v/>
      </c>
    </row>
    <row r="2580" spans="6:10" ht="19.5" customHeight="1" x14ac:dyDescent="0.25">
      <c r="F2580" s="406">
        <f t="shared" si="195"/>
        <v>0</v>
      </c>
      <c r="G2580" s="399" t="str">
        <f t="shared" si="196"/>
        <v/>
      </c>
      <c r="H2580" s="400">
        <f t="shared" si="197"/>
        <v>1956458.97</v>
      </c>
      <c r="I2580" s="401">
        <f t="shared" si="198"/>
        <v>0</v>
      </c>
      <c r="J2580" s="400" t="str">
        <f t="shared" si="199"/>
        <v/>
      </c>
    </row>
    <row r="2581" spans="6:10" ht="19.5" customHeight="1" x14ac:dyDescent="0.25">
      <c r="F2581" s="406">
        <f t="shared" si="195"/>
        <v>0</v>
      </c>
      <c r="G2581" s="399" t="str">
        <f t="shared" si="196"/>
        <v/>
      </c>
      <c r="H2581" s="400">
        <f t="shared" si="197"/>
        <v>1956458.97</v>
      </c>
      <c r="I2581" s="401">
        <f t="shared" si="198"/>
        <v>0</v>
      </c>
      <c r="J2581" s="400" t="str">
        <f t="shared" si="199"/>
        <v/>
      </c>
    </row>
    <row r="2582" spans="6:10" ht="19.5" customHeight="1" x14ac:dyDescent="0.25">
      <c r="F2582" s="406">
        <f t="shared" si="195"/>
        <v>0</v>
      </c>
      <c r="G2582" s="399" t="str">
        <f t="shared" si="196"/>
        <v/>
      </c>
      <c r="H2582" s="400">
        <f t="shared" si="197"/>
        <v>1956458.97</v>
      </c>
      <c r="I2582" s="401">
        <f t="shared" si="198"/>
        <v>0</v>
      </c>
      <c r="J2582" s="400" t="str">
        <f t="shared" si="199"/>
        <v/>
      </c>
    </row>
    <row r="2583" spans="6:10" ht="19.5" customHeight="1" x14ac:dyDescent="0.25">
      <c r="F2583" s="406">
        <f t="shared" si="195"/>
        <v>0</v>
      </c>
      <c r="G2583" s="399" t="str">
        <f t="shared" si="196"/>
        <v/>
      </c>
      <c r="H2583" s="400">
        <f t="shared" si="197"/>
        <v>1956458.97</v>
      </c>
      <c r="I2583" s="401">
        <f t="shared" si="198"/>
        <v>0</v>
      </c>
      <c r="J2583" s="400" t="str">
        <f t="shared" si="199"/>
        <v/>
      </c>
    </row>
    <row r="2584" spans="6:10" ht="19.5" customHeight="1" x14ac:dyDescent="0.25">
      <c r="F2584" s="406">
        <f t="shared" si="195"/>
        <v>0</v>
      </c>
      <c r="G2584" s="399" t="str">
        <f t="shared" si="196"/>
        <v/>
      </c>
      <c r="H2584" s="400">
        <f t="shared" si="197"/>
        <v>1956458.97</v>
      </c>
      <c r="I2584" s="401">
        <f t="shared" si="198"/>
        <v>0</v>
      </c>
      <c r="J2584" s="400" t="str">
        <f t="shared" si="199"/>
        <v/>
      </c>
    </row>
    <row r="2585" spans="6:10" ht="19.5" customHeight="1" x14ac:dyDescent="0.25">
      <c r="F2585" s="406">
        <f t="shared" si="195"/>
        <v>0</v>
      </c>
      <c r="G2585" s="399" t="str">
        <f t="shared" si="196"/>
        <v/>
      </c>
      <c r="H2585" s="400">
        <f t="shared" si="197"/>
        <v>1956458.97</v>
      </c>
      <c r="I2585" s="401">
        <f t="shared" si="198"/>
        <v>0</v>
      </c>
      <c r="J2585" s="400" t="str">
        <f t="shared" si="199"/>
        <v/>
      </c>
    </row>
    <row r="2586" spans="6:10" ht="19.5" customHeight="1" x14ac:dyDescent="0.25">
      <c r="F2586" s="406">
        <f t="shared" si="195"/>
        <v>0</v>
      </c>
      <c r="G2586" s="399" t="str">
        <f t="shared" si="196"/>
        <v/>
      </c>
      <c r="H2586" s="400">
        <f t="shared" si="197"/>
        <v>1956458.97</v>
      </c>
      <c r="I2586" s="401">
        <f t="shared" si="198"/>
        <v>0</v>
      </c>
      <c r="J2586" s="400" t="str">
        <f t="shared" si="199"/>
        <v/>
      </c>
    </row>
    <row r="2587" spans="6:10" ht="19.5" customHeight="1" x14ac:dyDescent="0.25">
      <c r="F2587" s="406">
        <f t="shared" si="195"/>
        <v>0</v>
      </c>
      <c r="G2587" s="399" t="str">
        <f t="shared" si="196"/>
        <v/>
      </c>
      <c r="H2587" s="400">
        <f t="shared" si="197"/>
        <v>1956458.97</v>
      </c>
      <c r="I2587" s="401">
        <f t="shared" si="198"/>
        <v>0</v>
      </c>
      <c r="J2587" s="400" t="str">
        <f t="shared" si="199"/>
        <v/>
      </c>
    </row>
    <row r="2588" spans="6:10" ht="19.5" customHeight="1" x14ac:dyDescent="0.25">
      <c r="F2588" s="406">
        <f t="shared" si="195"/>
        <v>0</v>
      </c>
      <c r="G2588" s="399" t="str">
        <f t="shared" si="196"/>
        <v/>
      </c>
      <c r="H2588" s="400">
        <f t="shared" si="197"/>
        <v>1956458.97</v>
      </c>
      <c r="I2588" s="401">
        <f t="shared" si="198"/>
        <v>0</v>
      </c>
      <c r="J2588" s="400" t="str">
        <f t="shared" si="199"/>
        <v/>
      </c>
    </row>
    <row r="2589" spans="6:10" ht="19.5" customHeight="1" x14ac:dyDescent="0.25">
      <c r="F2589" s="406">
        <f t="shared" si="195"/>
        <v>0</v>
      </c>
      <c r="G2589" s="399" t="str">
        <f t="shared" si="196"/>
        <v/>
      </c>
      <c r="H2589" s="400">
        <f t="shared" si="197"/>
        <v>1956458.97</v>
      </c>
      <c r="I2589" s="401">
        <f t="shared" si="198"/>
        <v>0</v>
      </c>
      <c r="J2589" s="400" t="str">
        <f t="shared" si="199"/>
        <v/>
      </c>
    </row>
    <row r="2590" spans="6:10" ht="19.5" customHeight="1" x14ac:dyDescent="0.25">
      <c r="F2590" s="406">
        <f t="shared" si="195"/>
        <v>0</v>
      </c>
      <c r="G2590" s="399" t="str">
        <f t="shared" si="196"/>
        <v/>
      </c>
      <c r="H2590" s="400">
        <f t="shared" si="197"/>
        <v>1956458.97</v>
      </c>
      <c r="I2590" s="401">
        <f t="shared" si="198"/>
        <v>0</v>
      </c>
      <c r="J2590" s="400" t="str">
        <f t="shared" si="199"/>
        <v/>
      </c>
    </row>
    <row r="2591" spans="6:10" ht="19.5" customHeight="1" x14ac:dyDescent="0.25">
      <c r="F2591" s="406">
        <f t="shared" si="195"/>
        <v>0</v>
      </c>
      <c r="G2591" s="399" t="str">
        <f t="shared" si="196"/>
        <v/>
      </c>
      <c r="H2591" s="400">
        <f t="shared" si="197"/>
        <v>1956458.97</v>
      </c>
      <c r="I2591" s="401">
        <f t="shared" si="198"/>
        <v>0</v>
      </c>
      <c r="J2591" s="400" t="str">
        <f t="shared" si="199"/>
        <v/>
      </c>
    </row>
    <row r="2592" spans="6:10" ht="19.5" customHeight="1" x14ac:dyDescent="0.25">
      <c r="F2592" s="406">
        <f t="shared" si="195"/>
        <v>0</v>
      </c>
      <c r="G2592" s="399" t="str">
        <f t="shared" si="196"/>
        <v/>
      </c>
      <c r="H2592" s="400">
        <f t="shared" si="197"/>
        <v>1956458.97</v>
      </c>
      <c r="I2592" s="401">
        <f t="shared" si="198"/>
        <v>0</v>
      </c>
      <c r="J2592" s="400" t="str">
        <f t="shared" si="199"/>
        <v/>
      </c>
    </row>
    <row r="2593" spans="6:10" ht="19.5" customHeight="1" x14ac:dyDescent="0.25">
      <c r="F2593" s="406">
        <f t="shared" si="195"/>
        <v>0</v>
      </c>
      <c r="G2593" s="399" t="str">
        <f t="shared" si="196"/>
        <v/>
      </c>
      <c r="H2593" s="400">
        <f t="shared" si="197"/>
        <v>1956458.97</v>
      </c>
      <c r="I2593" s="401">
        <f t="shared" si="198"/>
        <v>0</v>
      </c>
      <c r="J2593" s="400" t="str">
        <f t="shared" si="199"/>
        <v/>
      </c>
    </row>
    <row r="2594" spans="6:10" ht="19.5" customHeight="1" x14ac:dyDescent="0.25">
      <c r="F2594" s="406">
        <f t="shared" ref="F2594:F2657" si="200">IF(E2594&gt;$C$4*1000,"Выборка",0)</f>
        <v>0</v>
      </c>
      <c r="G2594" s="399" t="str">
        <f t="shared" ref="G2594:G2657" si="201">IF(F2594=0,"",E2594)</f>
        <v/>
      </c>
      <c r="H2594" s="400">
        <f t="shared" ref="H2594:H2657" si="202">IF(F2594=0,IF((I2593=0)*AND(F2593=0),H2593+E2594,IF((F2593&lt;&gt;0)*AND((H2593&lt;=$E$17)),H2593+E2594,E2594)),H2593)</f>
        <v>1956458.97</v>
      </c>
      <c r="I2594" s="401">
        <f t="shared" ref="I2594:I2657" si="203">IF((H2594&gt;$E$17)*AND(F2594=0),"Выборка",0)</f>
        <v>0</v>
      </c>
      <c r="J2594" s="400" t="str">
        <f t="shared" si="199"/>
        <v/>
      </c>
    </row>
    <row r="2595" spans="6:10" ht="19.5" customHeight="1" x14ac:dyDescent="0.25">
      <c r="F2595" s="406">
        <f t="shared" si="200"/>
        <v>0</v>
      </c>
      <c r="G2595" s="399" t="str">
        <f t="shared" si="201"/>
        <v/>
      </c>
      <c r="H2595" s="400">
        <f t="shared" si="202"/>
        <v>1956458.97</v>
      </c>
      <c r="I2595" s="401">
        <f t="shared" si="203"/>
        <v>0</v>
      </c>
      <c r="J2595" s="400" t="str">
        <f t="shared" si="199"/>
        <v/>
      </c>
    </row>
    <row r="2596" spans="6:10" ht="19.5" customHeight="1" x14ac:dyDescent="0.25">
      <c r="F2596" s="406">
        <f t="shared" si="200"/>
        <v>0</v>
      </c>
      <c r="G2596" s="399" t="str">
        <f t="shared" si="201"/>
        <v/>
      </c>
      <c r="H2596" s="400">
        <f t="shared" si="202"/>
        <v>1956458.97</v>
      </c>
      <c r="I2596" s="401">
        <f t="shared" si="203"/>
        <v>0</v>
      </c>
      <c r="J2596" s="400" t="str">
        <f t="shared" si="199"/>
        <v/>
      </c>
    </row>
    <row r="2597" spans="6:10" ht="19.5" customHeight="1" x14ac:dyDescent="0.25">
      <c r="F2597" s="406">
        <f t="shared" si="200"/>
        <v>0</v>
      </c>
      <c r="G2597" s="399" t="str">
        <f t="shared" si="201"/>
        <v/>
      </c>
      <c r="H2597" s="400">
        <f t="shared" si="202"/>
        <v>1956458.97</v>
      </c>
      <c r="I2597" s="401">
        <f t="shared" si="203"/>
        <v>0</v>
      </c>
      <c r="J2597" s="400" t="str">
        <f t="shared" si="199"/>
        <v/>
      </c>
    </row>
    <row r="2598" spans="6:10" ht="19.5" customHeight="1" x14ac:dyDescent="0.25">
      <c r="F2598" s="406">
        <f t="shared" si="200"/>
        <v>0</v>
      </c>
      <c r="G2598" s="399" t="str">
        <f t="shared" si="201"/>
        <v/>
      </c>
      <c r="H2598" s="400">
        <f t="shared" si="202"/>
        <v>1956458.97</v>
      </c>
      <c r="I2598" s="401">
        <f t="shared" si="203"/>
        <v>0</v>
      </c>
      <c r="J2598" s="400" t="str">
        <f t="shared" si="199"/>
        <v/>
      </c>
    </row>
    <row r="2599" spans="6:10" ht="19.5" customHeight="1" x14ac:dyDescent="0.25">
      <c r="F2599" s="406">
        <f t="shared" si="200"/>
        <v>0</v>
      </c>
      <c r="G2599" s="399" t="str">
        <f t="shared" si="201"/>
        <v/>
      </c>
      <c r="H2599" s="400">
        <f t="shared" si="202"/>
        <v>1956458.97</v>
      </c>
      <c r="I2599" s="401">
        <f t="shared" si="203"/>
        <v>0</v>
      </c>
      <c r="J2599" s="400" t="str">
        <f t="shared" si="199"/>
        <v/>
      </c>
    </row>
    <row r="2600" spans="6:10" ht="19.5" customHeight="1" x14ac:dyDescent="0.25">
      <c r="F2600" s="406">
        <f t="shared" si="200"/>
        <v>0</v>
      </c>
      <c r="G2600" s="399" t="str">
        <f t="shared" si="201"/>
        <v/>
      </c>
      <c r="H2600" s="400">
        <f t="shared" si="202"/>
        <v>1956458.97</v>
      </c>
      <c r="I2600" s="401">
        <f t="shared" si="203"/>
        <v>0</v>
      </c>
      <c r="J2600" s="400" t="str">
        <f t="shared" si="199"/>
        <v/>
      </c>
    </row>
    <row r="2601" spans="6:10" ht="19.5" customHeight="1" x14ac:dyDescent="0.25">
      <c r="F2601" s="406">
        <f t="shared" si="200"/>
        <v>0</v>
      </c>
      <c r="G2601" s="399" t="str">
        <f t="shared" si="201"/>
        <v/>
      </c>
      <c r="H2601" s="400">
        <f t="shared" si="202"/>
        <v>1956458.97</v>
      </c>
      <c r="I2601" s="401">
        <f t="shared" si="203"/>
        <v>0</v>
      </c>
      <c r="J2601" s="400" t="str">
        <f t="shared" si="199"/>
        <v/>
      </c>
    </row>
    <row r="2602" spans="6:10" ht="19.5" customHeight="1" x14ac:dyDescent="0.25">
      <c r="F2602" s="406">
        <f t="shared" si="200"/>
        <v>0</v>
      </c>
      <c r="G2602" s="399" t="str">
        <f t="shared" si="201"/>
        <v/>
      </c>
      <c r="H2602" s="400">
        <f t="shared" si="202"/>
        <v>1956458.97</v>
      </c>
      <c r="I2602" s="401">
        <f t="shared" si="203"/>
        <v>0</v>
      </c>
      <c r="J2602" s="400" t="str">
        <f t="shared" si="199"/>
        <v/>
      </c>
    </row>
    <row r="2603" spans="6:10" ht="19.5" customHeight="1" x14ac:dyDescent="0.25">
      <c r="F2603" s="406">
        <f t="shared" si="200"/>
        <v>0</v>
      </c>
      <c r="G2603" s="399" t="str">
        <f t="shared" si="201"/>
        <v/>
      </c>
      <c r="H2603" s="400">
        <f t="shared" si="202"/>
        <v>1956458.97</v>
      </c>
      <c r="I2603" s="401">
        <f t="shared" si="203"/>
        <v>0</v>
      </c>
      <c r="J2603" s="400" t="str">
        <f t="shared" si="199"/>
        <v/>
      </c>
    </row>
    <row r="2604" spans="6:10" ht="19.5" customHeight="1" x14ac:dyDescent="0.25">
      <c r="F2604" s="406">
        <f t="shared" si="200"/>
        <v>0</v>
      </c>
      <c r="G2604" s="399" t="str">
        <f t="shared" si="201"/>
        <v/>
      </c>
      <c r="H2604" s="400">
        <f t="shared" si="202"/>
        <v>1956458.97</v>
      </c>
      <c r="I2604" s="401">
        <f t="shared" si="203"/>
        <v>0</v>
      </c>
      <c r="J2604" s="400" t="str">
        <f t="shared" si="199"/>
        <v/>
      </c>
    </row>
    <row r="2605" spans="6:10" ht="19.5" customHeight="1" x14ac:dyDescent="0.25">
      <c r="F2605" s="406">
        <f t="shared" si="200"/>
        <v>0</v>
      </c>
      <c r="G2605" s="399" t="str">
        <f t="shared" si="201"/>
        <v/>
      </c>
      <c r="H2605" s="400">
        <f t="shared" si="202"/>
        <v>1956458.97</v>
      </c>
      <c r="I2605" s="401">
        <f t="shared" si="203"/>
        <v>0</v>
      </c>
      <c r="J2605" s="400" t="str">
        <f t="shared" si="199"/>
        <v/>
      </c>
    </row>
    <row r="2606" spans="6:10" ht="19.5" customHeight="1" x14ac:dyDescent="0.25">
      <c r="F2606" s="406">
        <f t="shared" si="200"/>
        <v>0</v>
      </c>
      <c r="G2606" s="399" t="str">
        <f t="shared" si="201"/>
        <v/>
      </c>
      <c r="H2606" s="400">
        <f t="shared" si="202"/>
        <v>1956458.97</v>
      </c>
      <c r="I2606" s="401">
        <f t="shared" si="203"/>
        <v>0</v>
      </c>
      <c r="J2606" s="400" t="str">
        <f t="shared" si="199"/>
        <v/>
      </c>
    </row>
    <row r="2607" spans="6:10" ht="19.5" customHeight="1" x14ac:dyDescent="0.25">
      <c r="F2607" s="406">
        <f t="shared" si="200"/>
        <v>0</v>
      </c>
      <c r="G2607" s="399" t="str">
        <f t="shared" si="201"/>
        <v/>
      </c>
      <c r="H2607" s="400">
        <f t="shared" si="202"/>
        <v>1956458.97</v>
      </c>
      <c r="I2607" s="401">
        <f t="shared" si="203"/>
        <v>0</v>
      </c>
      <c r="J2607" s="400" t="str">
        <f t="shared" si="199"/>
        <v/>
      </c>
    </row>
    <row r="2608" spans="6:10" ht="19.5" customHeight="1" x14ac:dyDescent="0.25">
      <c r="F2608" s="406">
        <f t="shared" si="200"/>
        <v>0</v>
      </c>
      <c r="G2608" s="399" t="str">
        <f t="shared" si="201"/>
        <v/>
      </c>
      <c r="H2608" s="400">
        <f t="shared" si="202"/>
        <v>1956458.97</v>
      </c>
      <c r="I2608" s="401">
        <f t="shared" si="203"/>
        <v>0</v>
      </c>
      <c r="J2608" s="400" t="str">
        <f t="shared" si="199"/>
        <v/>
      </c>
    </row>
    <row r="2609" spans="6:10" ht="19.5" customHeight="1" x14ac:dyDescent="0.25">
      <c r="F2609" s="406">
        <f t="shared" si="200"/>
        <v>0</v>
      </c>
      <c r="G2609" s="399" t="str">
        <f t="shared" si="201"/>
        <v/>
      </c>
      <c r="H2609" s="400">
        <f t="shared" si="202"/>
        <v>1956458.97</v>
      </c>
      <c r="I2609" s="401">
        <f t="shared" si="203"/>
        <v>0</v>
      </c>
      <c r="J2609" s="400" t="str">
        <f t="shared" si="199"/>
        <v/>
      </c>
    </row>
    <row r="2610" spans="6:10" ht="19.5" customHeight="1" x14ac:dyDescent="0.25">
      <c r="F2610" s="406">
        <f t="shared" si="200"/>
        <v>0</v>
      </c>
      <c r="G2610" s="399" t="str">
        <f t="shared" si="201"/>
        <v/>
      </c>
      <c r="H2610" s="400">
        <f t="shared" si="202"/>
        <v>1956458.97</v>
      </c>
      <c r="I2610" s="401">
        <f t="shared" si="203"/>
        <v>0</v>
      </c>
      <c r="J2610" s="400" t="str">
        <f t="shared" si="199"/>
        <v/>
      </c>
    </row>
    <row r="2611" spans="6:10" ht="19.5" customHeight="1" x14ac:dyDescent="0.25">
      <c r="F2611" s="406">
        <f t="shared" si="200"/>
        <v>0</v>
      </c>
      <c r="G2611" s="399" t="str">
        <f t="shared" si="201"/>
        <v/>
      </c>
      <c r="H2611" s="400">
        <f t="shared" si="202"/>
        <v>1956458.97</v>
      </c>
      <c r="I2611" s="401">
        <f t="shared" si="203"/>
        <v>0</v>
      </c>
      <c r="J2611" s="400" t="str">
        <f t="shared" si="199"/>
        <v/>
      </c>
    </row>
    <row r="2612" spans="6:10" ht="19.5" customHeight="1" x14ac:dyDescent="0.25">
      <c r="F2612" s="406">
        <f t="shared" si="200"/>
        <v>0</v>
      </c>
      <c r="G2612" s="399" t="str">
        <f t="shared" si="201"/>
        <v/>
      </c>
      <c r="H2612" s="400">
        <f t="shared" si="202"/>
        <v>1956458.97</v>
      </c>
      <c r="I2612" s="401">
        <f t="shared" si="203"/>
        <v>0</v>
      </c>
      <c r="J2612" s="400" t="str">
        <f t="shared" si="199"/>
        <v/>
      </c>
    </row>
    <row r="2613" spans="6:10" ht="19.5" customHeight="1" x14ac:dyDescent="0.25">
      <c r="F2613" s="406">
        <f t="shared" si="200"/>
        <v>0</v>
      </c>
      <c r="G2613" s="399" t="str">
        <f t="shared" si="201"/>
        <v/>
      </c>
      <c r="H2613" s="400">
        <f t="shared" si="202"/>
        <v>1956458.97</v>
      </c>
      <c r="I2613" s="401">
        <f t="shared" si="203"/>
        <v>0</v>
      </c>
      <c r="J2613" s="400" t="str">
        <f t="shared" si="199"/>
        <v/>
      </c>
    </row>
    <row r="2614" spans="6:10" ht="19.5" customHeight="1" x14ac:dyDescent="0.25">
      <c r="F2614" s="406">
        <f t="shared" si="200"/>
        <v>0</v>
      </c>
      <c r="G2614" s="399" t="str">
        <f t="shared" si="201"/>
        <v/>
      </c>
      <c r="H2614" s="400">
        <f t="shared" si="202"/>
        <v>1956458.97</v>
      </c>
      <c r="I2614" s="401">
        <f t="shared" si="203"/>
        <v>0</v>
      </c>
      <c r="J2614" s="400" t="str">
        <f t="shared" si="199"/>
        <v/>
      </c>
    </row>
    <row r="2615" spans="6:10" ht="19.5" customHeight="1" x14ac:dyDescent="0.25">
      <c r="F2615" s="406">
        <f t="shared" si="200"/>
        <v>0</v>
      </c>
      <c r="G2615" s="399" t="str">
        <f t="shared" si="201"/>
        <v/>
      </c>
      <c r="H2615" s="400">
        <f t="shared" si="202"/>
        <v>1956458.97</v>
      </c>
      <c r="I2615" s="401">
        <f t="shared" si="203"/>
        <v>0</v>
      </c>
      <c r="J2615" s="400" t="str">
        <f t="shared" si="199"/>
        <v/>
      </c>
    </row>
    <row r="2616" spans="6:10" ht="19.5" customHeight="1" x14ac:dyDescent="0.25">
      <c r="F2616" s="406">
        <f t="shared" si="200"/>
        <v>0</v>
      </c>
      <c r="G2616" s="399" t="str">
        <f t="shared" si="201"/>
        <v/>
      </c>
      <c r="H2616" s="400">
        <f t="shared" si="202"/>
        <v>1956458.97</v>
      </c>
      <c r="I2616" s="401">
        <f t="shared" si="203"/>
        <v>0</v>
      </c>
      <c r="J2616" s="400" t="str">
        <f t="shared" si="199"/>
        <v/>
      </c>
    </row>
    <row r="2617" spans="6:10" ht="19.5" customHeight="1" x14ac:dyDescent="0.25">
      <c r="F2617" s="406">
        <f t="shared" si="200"/>
        <v>0</v>
      </c>
      <c r="G2617" s="399" t="str">
        <f t="shared" si="201"/>
        <v/>
      </c>
      <c r="H2617" s="400">
        <f t="shared" si="202"/>
        <v>1956458.97</v>
      </c>
      <c r="I2617" s="401">
        <f t="shared" si="203"/>
        <v>0</v>
      </c>
      <c r="J2617" s="400" t="str">
        <f t="shared" si="199"/>
        <v/>
      </c>
    </row>
    <row r="2618" spans="6:10" ht="19.5" customHeight="1" x14ac:dyDescent="0.25">
      <c r="F2618" s="406">
        <f t="shared" si="200"/>
        <v>0</v>
      </c>
      <c r="G2618" s="399" t="str">
        <f t="shared" si="201"/>
        <v/>
      </c>
      <c r="H2618" s="400">
        <f t="shared" si="202"/>
        <v>1956458.97</v>
      </c>
      <c r="I2618" s="401">
        <f t="shared" si="203"/>
        <v>0</v>
      </c>
      <c r="J2618" s="400" t="str">
        <f t="shared" si="199"/>
        <v/>
      </c>
    </row>
    <row r="2619" spans="6:10" ht="19.5" customHeight="1" x14ac:dyDescent="0.25">
      <c r="F2619" s="406">
        <f t="shared" si="200"/>
        <v>0</v>
      </c>
      <c r="G2619" s="399" t="str">
        <f t="shared" si="201"/>
        <v/>
      </c>
      <c r="H2619" s="400">
        <f t="shared" si="202"/>
        <v>1956458.97</v>
      </c>
      <c r="I2619" s="401">
        <f t="shared" si="203"/>
        <v>0</v>
      </c>
      <c r="J2619" s="400" t="str">
        <f t="shared" si="199"/>
        <v/>
      </c>
    </row>
    <row r="2620" spans="6:10" ht="19.5" customHeight="1" x14ac:dyDescent="0.25">
      <c r="F2620" s="406">
        <f t="shared" si="200"/>
        <v>0</v>
      </c>
      <c r="G2620" s="399" t="str">
        <f t="shared" si="201"/>
        <v/>
      </c>
      <c r="H2620" s="400">
        <f t="shared" si="202"/>
        <v>1956458.97</v>
      </c>
      <c r="I2620" s="401">
        <f t="shared" si="203"/>
        <v>0</v>
      </c>
      <c r="J2620" s="400" t="str">
        <f t="shared" si="199"/>
        <v/>
      </c>
    </row>
    <row r="2621" spans="6:10" ht="19.5" customHeight="1" x14ac:dyDescent="0.25">
      <c r="F2621" s="406">
        <f t="shared" si="200"/>
        <v>0</v>
      </c>
      <c r="G2621" s="399" t="str">
        <f t="shared" si="201"/>
        <v/>
      </c>
      <c r="H2621" s="400">
        <f t="shared" si="202"/>
        <v>1956458.97</v>
      </c>
      <c r="I2621" s="401">
        <f t="shared" si="203"/>
        <v>0</v>
      </c>
      <c r="J2621" s="400" t="str">
        <f t="shared" si="199"/>
        <v/>
      </c>
    </row>
    <row r="2622" spans="6:10" ht="19.5" customHeight="1" x14ac:dyDescent="0.25">
      <c r="F2622" s="406">
        <f t="shared" si="200"/>
        <v>0</v>
      </c>
      <c r="G2622" s="399" t="str">
        <f t="shared" si="201"/>
        <v/>
      </c>
      <c r="H2622" s="400">
        <f t="shared" si="202"/>
        <v>1956458.97</v>
      </c>
      <c r="I2622" s="401">
        <f t="shared" si="203"/>
        <v>0</v>
      </c>
      <c r="J2622" s="400" t="str">
        <f t="shared" si="199"/>
        <v/>
      </c>
    </row>
    <row r="2623" spans="6:10" ht="19.5" customHeight="1" x14ac:dyDescent="0.25">
      <c r="F2623" s="406">
        <f t="shared" si="200"/>
        <v>0</v>
      </c>
      <c r="G2623" s="399" t="str">
        <f t="shared" si="201"/>
        <v/>
      </c>
      <c r="H2623" s="400">
        <f t="shared" si="202"/>
        <v>1956458.97</v>
      </c>
      <c r="I2623" s="401">
        <f t="shared" si="203"/>
        <v>0</v>
      </c>
      <c r="J2623" s="400" t="str">
        <f t="shared" si="199"/>
        <v/>
      </c>
    </row>
    <row r="2624" spans="6:10" ht="19.5" customHeight="1" x14ac:dyDescent="0.25">
      <c r="F2624" s="406">
        <f t="shared" si="200"/>
        <v>0</v>
      </c>
      <c r="G2624" s="399" t="str">
        <f t="shared" si="201"/>
        <v/>
      </c>
      <c r="H2624" s="400">
        <f t="shared" si="202"/>
        <v>1956458.97</v>
      </c>
      <c r="I2624" s="401">
        <f t="shared" si="203"/>
        <v>0</v>
      </c>
      <c r="J2624" s="400" t="str">
        <f t="shared" si="199"/>
        <v/>
      </c>
    </row>
    <row r="2625" spans="6:10" ht="19.5" customHeight="1" x14ac:dyDescent="0.25">
      <c r="F2625" s="406">
        <f t="shared" si="200"/>
        <v>0</v>
      </c>
      <c r="G2625" s="399" t="str">
        <f t="shared" si="201"/>
        <v/>
      </c>
      <c r="H2625" s="400">
        <f t="shared" si="202"/>
        <v>1956458.97</v>
      </c>
      <c r="I2625" s="401">
        <f t="shared" si="203"/>
        <v>0</v>
      </c>
      <c r="J2625" s="400" t="str">
        <f t="shared" si="199"/>
        <v/>
      </c>
    </row>
    <row r="2626" spans="6:10" ht="19.5" customHeight="1" x14ac:dyDescent="0.25">
      <c r="F2626" s="406">
        <f t="shared" si="200"/>
        <v>0</v>
      </c>
      <c r="G2626" s="399" t="str">
        <f t="shared" si="201"/>
        <v/>
      </c>
      <c r="H2626" s="400">
        <f t="shared" si="202"/>
        <v>1956458.97</v>
      </c>
      <c r="I2626" s="401">
        <f t="shared" si="203"/>
        <v>0</v>
      </c>
      <c r="J2626" s="400" t="str">
        <f t="shared" si="199"/>
        <v/>
      </c>
    </row>
    <row r="2627" spans="6:10" ht="19.5" customHeight="1" x14ac:dyDescent="0.25">
      <c r="F2627" s="406">
        <f t="shared" si="200"/>
        <v>0</v>
      </c>
      <c r="G2627" s="399" t="str">
        <f t="shared" si="201"/>
        <v/>
      </c>
      <c r="H2627" s="400">
        <f t="shared" si="202"/>
        <v>1956458.97</v>
      </c>
      <c r="I2627" s="401">
        <f t="shared" si="203"/>
        <v>0</v>
      </c>
      <c r="J2627" s="400" t="str">
        <f t="shared" si="199"/>
        <v/>
      </c>
    </row>
    <row r="2628" spans="6:10" ht="19.5" customHeight="1" x14ac:dyDescent="0.25">
      <c r="F2628" s="406">
        <f t="shared" si="200"/>
        <v>0</v>
      </c>
      <c r="G2628" s="399" t="str">
        <f t="shared" si="201"/>
        <v/>
      </c>
      <c r="H2628" s="400">
        <f t="shared" si="202"/>
        <v>1956458.97</v>
      </c>
      <c r="I2628" s="401">
        <f t="shared" si="203"/>
        <v>0</v>
      </c>
      <c r="J2628" s="400" t="str">
        <f t="shared" si="199"/>
        <v/>
      </c>
    </row>
    <row r="2629" spans="6:10" ht="19.5" customHeight="1" x14ac:dyDescent="0.25">
      <c r="F2629" s="406">
        <f t="shared" si="200"/>
        <v>0</v>
      </c>
      <c r="G2629" s="399" t="str">
        <f t="shared" si="201"/>
        <v/>
      </c>
      <c r="H2629" s="400">
        <f t="shared" si="202"/>
        <v>1956458.97</v>
      </c>
      <c r="I2629" s="401">
        <f t="shared" si="203"/>
        <v>0</v>
      </c>
      <c r="J2629" s="400" t="str">
        <f t="shared" si="199"/>
        <v/>
      </c>
    </row>
    <row r="2630" spans="6:10" ht="19.5" customHeight="1" x14ac:dyDescent="0.25">
      <c r="F2630" s="406">
        <f t="shared" si="200"/>
        <v>0</v>
      </c>
      <c r="G2630" s="399" t="str">
        <f t="shared" si="201"/>
        <v/>
      </c>
      <c r="H2630" s="400">
        <f t="shared" si="202"/>
        <v>1956458.97</v>
      </c>
      <c r="I2630" s="401">
        <f t="shared" si="203"/>
        <v>0</v>
      </c>
      <c r="J2630" s="400" t="str">
        <f t="shared" si="199"/>
        <v/>
      </c>
    </row>
    <row r="2631" spans="6:10" ht="19.5" customHeight="1" x14ac:dyDescent="0.25">
      <c r="F2631" s="406">
        <f t="shared" si="200"/>
        <v>0</v>
      </c>
      <c r="G2631" s="399" t="str">
        <f t="shared" si="201"/>
        <v/>
      </c>
      <c r="H2631" s="400">
        <f t="shared" si="202"/>
        <v>1956458.97</v>
      </c>
      <c r="I2631" s="401">
        <f t="shared" si="203"/>
        <v>0</v>
      </c>
      <c r="J2631" s="400" t="str">
        <f t="shared" si="199"/>
        <v/>
      </c>
    </row>
    <row r="2632" spans="6:10" ht="19.5" customHeight="1" x14ac:dyDescent="0.25">
      <c r="F2632" s="406">
        <f t="shared" si="200"/>
        <v>0</v>
      </c>
      <c r="G2632" s="399" t="str">
        <f t="shared" si="201"/>
        <v/>
      </c>
      <c r="H2632" s="400">
        <f t="shared" si="202"/>
        <v>1956458.97</v>
      </c>
      <c r="I2632" s="401">
        <f t="shared" si="203"/>
        <v>0</v>
      </c>
      <c r="J2632" s="400" t="str">
        <f t="shared" si="199"/>
        <v/>
      </c>
    </row>
    <row r="2633" spans="6:10" ht="19.5" customHeight="1" x14ac:dyDescent="0.25">
      <c r="F2633" s="406">
        <f t="shared" si="200"/>
        <v>0</v>
      </c>
      <c r="G2633" s="399" t="str">
        <f t="shared" si="201"/>
        <v/>
      </c>
      <c r="H2633" s="400">
        <f t="shared" si="202"/>
        <v>1956458.97</v>
      </c>
      <c r="I2633" s="401">
        <f t="shared" si="203"/>
        <v>0</v>
      </c>
      <c r="J2633" s="400" t="str">
        <f t="shared" si="199"/>
        <v/>
      </c>
    </row>
    <row r="2634" spans="6:10" ht="19.5" customHeight="1" x14ac:dyDescent="0.25">
      <c r="F2634" s="406">
        <f t="shared" si="200"/>
        <v>0</v>
      </c>
      <c r="G2634" s="399" t="str">
        <f t="shared" si="201"/>
        <v/>
      </c>
      <c r="H2634" s="400">
        <f t="shared" si="202"/>
        <v>1956458.97</v>
      </c>
      <c r="I2634" s="401">
        <f t="shared" si="203"/>
        <v>0</v>
      </c>
      <c r="J2634" s="400" t="str">
        <f t="shared" ref="J2634:J2697" si="204">IF(I2634=0,"",E2634)</f>
        <v/>
      </c>
    </row>
    <row r="2635" spans="6:10" ht="19.5" customHeight="1" x14ac:dyDescent="0.25">
      <c r="F2635" s="406">
        <f t="shared" si="200"/>
        <v>0</v>
      </c>
      <c r="G2635" s="399" t="str">
        <f t="shared" si="201"/>
        <v/>
      </c>
      <c r="H2635" s="400">
        <f t="shared" si="202"/>
        <v>1956458.97</v>
      </c>
      <c r="I2635" s="401">
        <f t="shared" si="203"/>
        <v>0</v>
      </c>
      <c r="J2635" s="400" t="str">
        <f t="shared" si="204"/>
        <v/>
      </c>
    </row>
    <row r="2636" spans="6:10" ht="19.5" customHeight="1" x14ac:dyDescent="0.25">
      <c r="F2636" s="406">
        <f t="shared" si="200"/>
        <v>0</v>
      </c>
      <c r="G2636" s="399" t="str">
        <f t="shared" si="201"/>
        <v/>
      </c>
      <c r="H2636" s="400">
        <f t="shared" si="202"/>
        <v>1956458.97</v>
      </c>
      <c r="I2636" s="401">
        <f t="shared" si="203"/>
        <v>0</v>
      </c>
      <c r="J2636" s="400" t="str">
        <f t="shared" si="204"/>
        <v/>
      </c>
    </row>
    <row r="2637" spans="6:10" ht="19.5" customHeight="1" x14ac:dyDescent="0.25">
      <c r="F2637" s="406">
        <f t="shared" si="200"/>
        <v>0</v>
      </c>
      <c r="G2637" s="399" t="str">
        <f t="shared" si="201"/>
        <v/>
      </c>
      <c r="H2637" s="400">
        <f t="shared" si="202"/>
        <v>1956458.97</v>
      </c>
      <c r="I2637" s="401">
        <f t="shared" si="203"/>
        <v>0</v>
      </c>
      <c r="J2637" s="400" t="str">
        <f t="shared" si="204"/>
        <v/>
      </c>
    </row>
    <row r="2638" spans="6:10" ht="19.5" customHeight="1" x14ac:dyDescent="0.25">
      <c r="F2638" s="406">
        <f t="shared" si="200"/>
        <v>0</v>
      </c>
      <c r="G2638" s="399" t="str">
        <f t="shared" si="201"/>
        <v/>
      </c>
      <c r="H2638" s="400">
        <f t="shared" si="202"/>
        <v>1956458.97</v>
      </c>
      <c r="I2638" s="401">
        <f t="shared" si="203"/>
        <v>0</v>
      </c>
      <c r="J2638" s="400" t="str">
        <f t="shared" si="204"/>
        <v/>
      </c>
    </row>
    <row r="2639" spans="6:10" ht="19.5" customHeight="1" x14ac:dyDescent="0.25">
      <c r="F2639" s="406">
        <f t="shared" si="200"/>
        <v>0</v>
      </c>
      <c r="G2639" s="399" t="str">
        <f t="shared" si="201"/>
        <v/>
      </c>
      <c r="H2639" s="400">
        <f t="shared" si="202"/>
        <v>1956458.97</v>
      </c>
      <c r="I2639" s="401">
        <f t="shared" si="203"/>
        <v>0</v>
      </c>
      <c r="J2639" s="400" t="str">
        <f t="shared" si="204"/>
        <v/>
      </c>
    </row>
    <row r="2640" spans="6:10" ht="19.5" customHeight="1" x14ac:dyDescent="0.25">
      <c r="F2640" s="406">
        <f t="shared" si="200"/>
        <v>0</v>
      </c>
      <c r="G2640" s="399" t="str">
        <f t="shared" si="201"/>
        <v/>
      </c>
      <c r="H2640" s="400">
        <f t="shared" si="202"/>
        <v>1956458.97</v>
      </c>
      <c r="I2640" s="401">
        <f t="shared" si="203"/>
        <v>0</v>
      </c>
      <c r="J2640" s="400" t="str">
        <f t="shared" si="204"/>
        <v/>
      </c>
    </row>
    <row r="2641" spans="6:10" ht="19.5" customHeight="1" x14ac:dyDescent="0.25">
      <c r="F2641" s="406">
        <f t="shared" si="200"/>
        <v>0</v>
      </c>
      <c r="G2641" s="399" t="str">
        <f t="shared" si="201"/>
        <v/>
      </c>
      <c r="H2641" s="400">
        <f t="shared" si="202"/>
        <v>1956458.97</v>
      </c>
      <c r="I2641" s="401">
        <f t="shared" si="203"/>
        <v>0</v>
      </c>
      <c r="J2641" s="400" t="str">
        <f t="shared" si="204"/>
        <v/>
      </c>
    </row>
    <row r="2642" spans="6:10" ht="19.5" customHeight="1" x14ac:dyDescent="0.25">
      <c r="F2642" s="406">
        <f t="shared" si="200"/>
        <v>0</v>
      </c>
      <c r="G2642" s="399" t="str">
        <f t="shared" si="201"/>
        <v/>
      </c>
      <c r="H2642" s="400">
        <f t="shared" si="202"/>
        <v>1956458.97</v>
      </c>
      <c r="I2642" s="401">
        <f t="shared" si="203"/>
        <v>0</v>
      </c>
      <c r="J2642" s="400" t="str">
        <f t="shared" si="204"/>
        <v/>
      </c>
    </row>
    <row r="2643" spans="6:10" ht="19.5" customHeight="1" x14ac:dyDescent="0.25">
      <c r="F2643" s="406">
        <f t="shared" si="200"/>
        <v>0</v>
      </c>
      <c r="G2643" s="399" t="str">
        <f t="shared" si="201"/>
        <v/>
      </c>
      <c r="H2643" s="400">
        <f t="shared" si="202"/>
        <v>1956458.97</v>
      </c>
      <c r="I2643" s="401">
        <f t="shared" si="203"/>
        <v>0</v>
      </c>
      <c r="J2643" s="400" t="str">
        <f t="shared" si="204"/>
        <v/>
      </c>
    </row>
    <row r="2644" spans="6:10" ht="19.5" customHeight="1" x14ac:dyDescent="0.25">
      <c r="F2644" s="406">
        <f t="shared" si="200"/>
        <v>0</v>
      </c>
      <c r="G2644" s="399" t="str">
        <f t="shared" si="201"/>
        <v/>
      </c>
      <c r="H2644" s="400">
        <f t="shared" si="202"/>
        <v>1956458.97</v>
      </c>
      <c r="I2644" s="401">
        <f t="shared" si="203"/>
        <v>0</v>
      </c>
      <c r="J2644" s="400" t="str">
        <f t="shared" si="204"/>
        <v/>
      </c>
    </row>
    <row r="2645" spans="6:10" ht="19.5" customHeight="1" x14ac:dyDescent="0.25">
      <c r="F2645" s="406">
        <f t="shared" si="200"/>
        <v>0</v>
      </c>
      <c r="G2645" s="399" t="str">
        <f t="shared" si="201"/>
        <v/>
      </c>
      <c r="H2645" s="400">
        <f t="shared" si="202"/>
        <v>1956458.97</v>
      </c>
      <c r="I2645" s="401">
        <f t="shared" si="203"/>
        <v>0</v>
      </c>
      <c r="J2645" s="400" t="str">
        <f t="shared" si="204"/>
        <v/>
      </c>
    </row>
    <row r="2646" spans="6:10" ht="19.5" customHeight="1" x14ac:dyDescent="0.25">
      <c r="F2646" s="406">
        <f t="shared" si="200"/>
        <v>0</v>
      </c>
      <c r="G2646" s="399" t="str">
        <f t="shared" si="201"/>
        <v/>
      </c>
      <c r="H2646" s="400">
        <f t="shared" si="202"/>
        <v>1956458.97</v>
      </c>
      <c r="I2646" s="401">
        <f t="shared" si="203"/>
        <v>0</v>
      </c>
      <c r="J2646" s="400" t="str">
        <f t="shared" si="204"/>
        <v/>
      </c>
    </row>
    <row r="2647" spans="6:10" ht="19.5" customHeight="1" x14ac:dyDescent="0.25">
      <c r="F2647" s="406">
        <f t="shared" si="200"/>
        <v>0</v>
      </c>
      <c r="G2647" s="399" t="str">
        <f t="shared" si="201"/>
        <v/>
      </c>
      <c r="H2647" s="400">
        <f t="shared" si="202"/>
        <v>1956458.97</v>
      </c>
      <c r="I2647" s="401">
        <f t="shared" si="203"/>
        <v>0</v>
      </c>
      <c r="J2647" s="400" t="str">
        <f t="shared" si="204"/>
        <v/>
      </c>
    </row>
    <row r="2648" spans="6:10" ht="19.5" customHeight="1" x14ac:dyDescent="0.25">
      <c r="F2648" s="406">
        <f t="shared" si="200"/>
        <v>0</v>
      </c>
      <c r="G2648" s="399" t="str">
        <f t="shared" si="201"/>
        <v/>
      </c>
      <c r="H2648" s="400">
        <f t="shared" si="202"/>
        <v>1956458.97</v>
      </c>
      <c r="I2648" s="401">
        <f t="shared" si="203"/>
        <v>0</v>
      </c>
      <c r="J2648" s="400" t="str">
        <f t="shared" si="204"/>
        <v/>
      </c>
    </row>
    <row r="2649" spans="6:10" ht="19.5" customHeight="1" x14ac:dyDescent="0.25">
      <c r="F2649" s="406">
        <f t="shared" si="200"/>
        <v>0</v>
      </c>
      <c r="G2649" s="399" t="str">
        <f t="shared" si="201"/>
        <v/>
      </c>
      <c r="H2649" s="400">
        <f t="shared" si="202"/>
        <v>1956458.97</v>
      </c>
      <c r="I2649" s="401">
        <f t="shared" si="203"/>
        <v>0</v>
      </c>
      <c r="J2649" s="400" t="str">
        <f t="shared" si="204"/>
        <v/>
      </c>
    </row>
    <row r="2650" spans="6:10" ht="19.5" customHeight="1" x14ac:dyDescent="0.25">
      <c r="F2650" s="406">
        <f t="shared" si="200"/>
        <v>0</v>
      </c>
      <c r="G2650" s="399" t="str">
        <f t="shared" si="201"/>
        <v/>
      </c>
      <c r="H2650" s="400">
        <f t="shared" si="202"/>
        <v>1956458.97</v>
      </c>
      <c r="I2650" s="401">
        <f t="shared" si="203"/>
        <v>0</v>
      </c>
      <c r="J2650" s="400" t="str">
        <f t="shared" si="204"/>
        <v/>
      </c>
    </row>
    <row r="2651" spans="6:10" ht="19.5" customHeight="1" x14ac:dyDescent="0.25">
      <c r="F2651" s="406">
        <f t="shared" si="200"/>
        <v>0</v>
      </c>
      <c r="G2651" s="399" t="str">
        <f t="shared" si="201"/>
        <v/>
      </c>
      <c r="H2651" s="400">
        <f t="shared" si="202"/>
        <v>1956458.97</v>
      </c>
      <c r="I2651" s="401">
        <f t="shared" si="203"/>
        <v>0</v>
      </c>
      <c r="J2651" s="400" t="str">
        <f t="shared" si="204"/>
        <v/>
      </c>
    </row>
    <row r="2652" spans="6:10" ht="19.5" customHeight="1" x14ac:dyDescent="0.25">
      <c r="F2652" s="406">
        <f t="shared" si="200"/>
        <v>0</v>
      </c>
      <c r="G2652" s="399" t="str">
        <f t="shared" si="201"/>
        <v/>
      </c>
      <c r="H2652" s="400">
        <f t="shared" si="202"/>
        <v>1956458.97</v>
      </c>
      <c r="I2652" s="401">
        <f t="shared" si="203"/>
        <v>0</v>
      </c>
      <c r="J2652" s="400" t="str">
        <f t="shared" si="204"/>
        <v/>
      </c>
    </row>
    <row r="2653" spans="6:10" ht="19.5" customHeight="1" x14ac:dyDescent="0.25">
      <c r="F2653" s="406">
        <f t="shared" si="200"/>
        <v>0</v>
      </c>
      <c r="G2653" s="399" t="str">
        <f t="shared" si="201"/>
        <v/>
      </c>
      <c r="H2653" s="400">
        <f t="shared" si="202"/>
        <v>1956458.97</v>
      </c>
      <c r="I2653" s="401">
        <f t="shared" si="203"/>
        <v>0</v>
      </c>
      <c r="J2653" s="400" t="str">
        <f t="shared" si="204"/>
        <v/>
      </c>
    </row>
    <row r="2654" spans="6:10" ht="19.5" customHeight="1" x14ac:dyDescent="0.25">
      <c r="F2654" s="406">
        <f t="shared" si="200"/>
        <v>0</v>
      </c>
      <c r="G2654" s="399" t="str">
        <f t="shared" si="201"/>
        <v/>
      </c>
      <c r="H2654" s="400">
        <f t="shared" si="202"/>
        <v>1956458.97</v>
      </c>
      <c r="I2654" s="401">
        <f t="shared" si="203"/>
        <v>0</v>
      </c>
      <c r="J2654" s="400" t="str">
        <f t="shared" si="204"/>
        <v/>
      </c>
    </row>
    <row r="2655" spans="6:10" ht="19.5" customHeight="1" x14ac:dyDescent="0.25">
      <c r="F2655" s="406">
        <f t="shared" si="200"/>
        <v>0</v>
      </c>
      <c r="G2655" s="399" t="str">
        <f t="shared" si="201"/>
        <v/>
      </c>
      <c r="H2655" s="400">
        <f t="shared" si="202"/>
        <v>1956458.97</v>
      </c>
      <c r="I2655" s="401">
        <f t="shared" si="203"/>
        <v>0</v>
      </c>
      <c r="J2655" s="400" t="str">
        <f t="shared" si="204"/>
        <v/>
      </c>
    </row>
    <row r="2656" spans="6:10" ht="19.5" customHeight="1" x14ac:dyDescent="0.25">
      <c r="F2656" s="406">
        <f t="shared" si="200"/>
        <v>0</v>
      </c>
      <c r="G2656" s="399" t="str">
        <f t="shared" si="201"/>
        <v/>
      </c>
      <c r="H2656" s="400">
        <f t="shared" si="202"/>
        <v>1956458.97</v>
      </c>
      <c r="I2656" s="401">
        <f t="shared" si="203"/>
        <v>0</v>
      </c>
      <c r="J2656" s="400" t="str">
        <f t="shared" si="204"/>
        <v/>
      </c>
    </row>
    <row r="2657" spans="6:10" ht="19.5" customHeight="1" x14ac:dyDescent="0.25">
      <c r="F2657" s="406">
        <f t="shared" si="200"/>
        <v>0</v>
      </c>
      <c r="G2657" s="399" t="str">
        <f t="shared" si="201"/>
        <v/>
      </c>
      <c r="H2657" s="400">
        <f t="shared" si="202"/>
        <v>1956458.97</v>
      </c>
      <c r="I2657" s="401">
        <f t="shared" si="203"/>
        <v>0</v>
      </c>
      <c r="J2657" s="400" t="str">
        <f t="shared" si="204"/>
        <v/>
      </c>
    </row>
    <row r="2658" spans="6:10" ht="19.5" customHeight="1" x14ac:dyDescent="0.25">
      <c r="F2658" s="406">
        <f t="shared" ref="F2658:F2721" si="205">IF(E2658&gt;$C$4*1000,"Выборка",0)</f>
        <v>0</v>
      </c>
      <c r="G2658" s="399" t="str">
        <f t="shared" ref="G2658:G2721" si="206">IF(F2658=0,"",E2658)</f>
        <v/>
      </c>
      <c r="H2658" s="400">
        <f t="shared" ref="H2658:H2721" si="207">IF(F2658=0,IF((I2657=0)*AND(F2657=0),H2657+E2658,IF((F2657&lt;&gt;0)*AND((H2657&lt;=$E$17)),H2657+E2658,E2658)),H2657)</f>
        <v>1956458.97</v>
      </c>
      <c r="I2658" s="401">
        <f t="shared" ref="I2658:I2721" si="208">IF((H2658&gt;$E$17)*AND(F2658=0),"Выборка",0)</f>
        <v>0</v>
      </c>
      <c r="J2658" s="400" t="str">
        <f t="shared" si="204"/>
        <v/>
      </c>
    </row>
    <row r="2659" spans="6:10" ht="19.5" customHeight="1" x14ac:dyDescent="0.25">
      <c r="F2659" s="406">
        <f t="shared" si="205"/>
        <v>0</v>
      </c>
      <c r="G2659" s="399" t="str">
        <f t="shared" si="206"/>
        <v/>
      </c>
      <c r="H2659" s="400">
        <f t="shared" si="207"/>
        <v>1956458.97</v>
      </c>
      <c r="I2659" s="401">
        <f t="shared" si="208"/>
        <v>0</v>
      </c>
      <c r="J2659" s="400" t="str">
        <f t="shared" si="204"/>
        <v/>
      </c>
    </row>
    <row r="2660" spans="6:10" ht="19.5" customHeight="1" x14ac:dyDescent="0.25">
      <c r="F2660" s="406">
        <f t="shared" si="205"/>
        <v>0</v>
      </c>
      <c r="G2660" s="399" t="str">
        <f t="shared" si="206"/>
        <v/>
      </c>
      <c r="H2660" s="400">
        <f t="shared" si="207"/>
        <v>1956458.97</v>
      </c>
      <c r="I2660" s="401">
        <f t="shared" si="208"/>
        <v>0</v>
      </c>
      <c r="J2660" s="400" t="str">
        <f t="shared" si="204"/>
        <v/>
      </c>
    </row>
    <row r="2661" spans="6:10" ht="19.5" customHeight="1" x14ac:dyDescent="0.25">
      <c r="F2661" s="406">
        <f t="shared" si="205"/>
        <v>0</v>
      </c>
      <c r="G2661" s="399" t="str">
        <f t="shared" si="206"/>
        <v/>
      </c>
      <c r="H2661" s="400">
        <f t="shared" si="207"/>
        <v>1956458.97</v>
      </c>
      <c r="I2661" s="401">
        <f t="shared" si="208"/>
        <v>0</v>
      </c>
      <c r="J2661" s="400" t="str">
        <f t="shared" si="204"/>
        <v/>
      </c>
    </row>
    <row r="2662" spans="6:10" ht="19.5" customHeight="1" x14ac:dyDescent="0.25">
      <c r="F2662" s="406">
        <f t="shared" si="205"/>
        <v>0</v>
      </c>
      <c r="G2662" s="399" t="str">
        <f t="shared" si="206"/>
        <v/>
      </c>
      <c r="H2662" s="400">
        <f t="shared" si="207"/>
        <v>1956458.97</v>
      </c>
      <c r="I2662" s="401">
        <f t="shared" si="208"/>
        <v>0</v>
      </c>
      <c r="J2662" s="400" t="str">
        <f t="shared" si="204"/>
        <v/>
      </c>
    </row>
    <row r="2663" spans="6:10" ht="19.5" customHeight="1" x14ac:dyDescent="0.25">
      <c r="F2663" s="406">
        <f t="shared" si="205"/>
        <v>0</v>
      </c>
      <c r="G2663" s="399" t="str">
        <f t="shared" si="206"/>
        <v/>
      </c>
      <c r="H2663" s="400">
        <f t="shared" si="207"/>
        <v>1956458.97</v>
      </c>
      <c r="I2663" s="401">
        <f t="shared" si="208"/>
        <v>0</v>
      </c>
      <c r="J2663" s="400" t="str">
        <f t="shared" si="204"/>
        <v/>
      </c>
    </row>
    <row r="2664" spans="6:10" ht="19.5" customHeight="1" x14ac:dyDescent="0.25">
      <c r="F2664" s="406">
        <f t="shared" si="205"/>
        <v>0</v>
      </c>
      <c r="G2664" s="399" t="str">
        <f t="shared" si="206"/>
        <v/>
      </c>
      <c r="H2664" s="400">
        <f t="shared" si="207"/>
        <v>1956458.97</v>
      </c>
      <c r="I2664" s="401">
        <f t="shared" si="208"/>
        <v>0</v>
      </c>
      <c r="J2664" s="400" t="str">
        <f t="shared" si="204"/>
        <v/>
      </c>
    </row>
    <row r="2665" spans="6:10" ht="19.5" customHeight="1" x14ac:dyDescent="0.25">
      <c r="F2665" s="406">
        <f t="shared" si="205"/>
        <v>0</v>
      </c>
      <c r="G2665" s="399" t="str">
        <f t="shared" si="206"/>
        <v/>
      </c>
      <c r="H2665" s="400">
        <f t="shared" si="207"/>
        <v>1956458.97</v>
      </c>
      <c r="I2665" s="401">
        <f t="shared" si="208"/>
        <v>0</v>
      </c>
      <c r="J2665" s="400" t="str">
        <f t="shared" si="204"/>
        <v/>
      </c>
    </row>
    <row r="2666" spans="6:10" ht="19.5" customHeight="1" x14ac:dyDescent="0.25">
      <c r="F2666" s="406">
        <f t="shared" si="205"/>
        <v>0</v>
      </c>
      <c r="G2666" s="399" t="str">
        <f t="shared" si="206"/>
        <v/>
      </c>
      <c r="H2666" s="400">
        <f t="shared" si="207"/>
        <v>1956458.97</v>
      </c>
      <c r="I2666" s="401">
        <f t="shared" si="208"/>
        <v>0</v>
      </c>
      <c r="J2666" s="400" t="str">
        <f t="shared" si="204"/>
        <v/>
      </c>
    </row>
    <row r="2667" spans="6:10" ht="19.5" customHeight="1" x14ac:dyDescent="0.25">
      <c r="F2667" s="406">
        <f t="shared" si="205"/>
        <v>0</v>
      </c>
      <c r="G2667" s="399" t="str">
        <f t="shared" si="206"/>
        <v/>
      </c>
      <c r="H2667" s="400">
        <f t="shared" si="207"/>
        <v>1956458.97</v>
      </c>
      <c r="I2667" s="401">
        <f t="shared" si="208"/>
        <v>0</v>
      </c>
      <c r="J2667" s="400" t="str">
        <f t="shared" si="204"/>
        <v/>
      </c>
    </row>
    <row r="2668" spans="6:10" ht="19.5" customHeight="1" x14ac:dyDescent="0.25">
      <c r="F2668" s="406">
        <f t="shared" si="205"/>
        <v>0</v>
      </c>
      <c r="G2668" s="399" t="str">
        <f t="shared" si="206"/>
        <v/>
      </c>
      <c r="H2668" s="400">
        <f t="shared" si="207"/>
        <v>1956458.97</v>
      </c>
      <c r="I2668" s="401">
        <f t="shared" si="208"/>
        <v>0</v>
      </c>
      <c r="J2668" s="400" t="str">
        <f t="shared" si="204"/>
        <v/>
      </c>
    </row>
    <row r="2669" spans="6:10" ht="19.5" customHeight="1" x14ac:dyDescent="0.25">
      <c r="F2669" s="406">
        <f t="shared" si="205"/>
        <v>0</v>
      </c>
      <c r="G2669" s="399" t="str">
        <f t="shared" si="206"/>
        <v/>
      </c>
      <c r="H2669" s="400">
        <f t="shared" si="207"/>
        <v>1956458.97</v>
      </c>
      <c r="I2669" s="401">
        <f t="shared" si="208"/>
        <v>0</v>
      </c>
      <c r="J2669" s="400" t="str">
        <f t="shared" si="204"/>
        <v/>
      </c>
    </row>
    <row r="2670" spans="6:10" ht="19.5" customHeight="1" x14ac:dyDescent="0.25">
      <c r="F2670" s="406">
        <f t="shared" si="205"/>
        <v>0</v>
      </c>
      <c r="G2670" s="399" t="str">
        <f t="shared" si="206"/>
        <v/>
      </c>
      <c r="H2670" s="400">
        <f t="shared" si="207"/>
        <v>1956458.97</v>
      </c>
      <c r="I2670" s="401">
        <f t="shared" si="208"/>
        <v>0</v>
      </c>
      <c r="J2670" s="400" t="str">
        <f t="shared" si="204"/>
        <v/>
      </c>
    </row>
    <row r="2671" spans="6:10" ht="19.5" customHeight="1" x14ac:dyDescent="0.25">
      <c r="F2671" s="406">
        <f t="shared" si="205"/>
        <v>0</v>
      </c>
      <c r="G2671" s="399" t="str">
        <f t="shared" si="206"/>
        <v/>
      </c>
      <c r="H2671" s="400">
        <f t="shared" si="207"/>
        <v>1956458.97</v>
      </c>
      <c r="I2671" s="401">
        <f t="shared" si="208"/>
        <v>0</v>
      </c>
      <c r="J2671" s="400" t="str">
        <f t="shared" si="204"/>
        <v/>
      </c>
    </row>
    <row r="2672" spans="6:10" ht="19.5" customHeight="1" x14ac:dyDescent="0.25">
      <c r="F2672" s="406">
        <f t="shared" si="205"/>
        <v>0</v>
      </c>
      <c r="G2672" s="399" t="str">
        <f t="shared" si="206"/>
        <v/>
      </c>
      <c r="H2672" s="400">
        <f t="shared" si="207"/>
        <v>1956458.97</v>
      </c>
      <c r="I2672" s="401">
        <f t="shared" si="208"/>
        <v>0</v>
      </c>
      <c r="J2672" s="400" t="str">
        <f t="shared" si="204"/>
        <v/>
      </c>
    </row>
    <row r="2673" spans="6:10" ht="19.5" customHeight="1" x14ac:dyDescent="0.25">
      <c r="F2673" s="406">
        <f t="shared" si="205"/>
        <v>0</v>
      </c>
      <c r="G2673" s="399" t="str">
        <f t="shared" si="206"/>
        <v/>
      </c>
      <c r="H2673" s="400">
        <f t="shared" si="207"/>
        <v>1956458.97</v>
      </c>
      <c r="I2673" s="401">
        <f t="shared" si="208"/>
        <v>0</v>
      </c>
      <c r="J2673" s="400" t="str">
        <f t="shared" si="204"/>
        <v/>
      </c>
    </row>
    <row r="2674" spans="6:10" ht="19.5" customHeight="1" x14ac:dyDescent="0.25">
      <c r="F2674" s="406">
        <f t="shared" si="205"/>
        <v>0</v>
      </c>
      <c r="G2674" s="399" t="str">
        <f t="shared" si="206"/>
        <v/>
      </c>
      <c r="H2674" s="400">
        <f t="shared" si="207"/>
        <v>1956458.97</v>
      </c>
      <c r="I2674" s="401">
        <f t="shared" si="208"/>
        <v>0</v>
      </c>
      <c r="J2674" s="400" t="str">
        <f t="shared" si="204"/>
        <v/>
      </c>
    </row>
    <row r="2675" spans="6:10" ht="19.5" customHeight="1" x14ac:dyDescent="0.25">
      <c r="F2675" s="406">
        <f t="shared" si="205"/>
        <v>0</v>
      </c>
      <c r="G2675" s="399" t="str">
        <f t="shared" si="206"/>
        <v/>
      </c>
      <c r="H2675" s="400">
        <f t="shared" si="207"/>
        <v>1956458.97</v>
      </c>
      <c r="I2675" s="401">
        <f t="shared" si="208"/>
        <v>0</v>
      </c>
      <c r="J2675" s="400" t="str">
        <f t="shared" si="204"/>
        <v/>
      </c>
    </row>
    <row r="2676" spans="6:10" ht="19.5" customHeight="1" x14ac:dyDescent="0.25">
      <c r="F2676" s="406">
        <f t="shared" si="205"/>
        <v>0</v>
      </c>
      <c r="G2676" s="399" t="str">
        <f t="shared" si="206"/>
        <v/>
      </c>
      <c r="H2676" s="400">
        <f t="shared" si="207"/>
        <v>1956458.97</v>
      </c>
      <c r="I2676" s="401">
        <f t="shared" si="208"/>
        <v>0</v>
      </c>
      <c r="J2676" s="400" t="str">
        <f t="shared" si="204"/>
        <v/>
      </c>
    </row>
    <row r="2677" spans="6:10" ht="19.5" customHeight="1" x14ac:dyDescent="0.25">
      <c r="F2677" s="406">
        <f t="shared" si="205"/>
        <v>0</v>
      </c>
      <c r="G2677" s="399" t="str">
        <f t="shared" si="206"/>
        <v/>
      </c>
      <c r="H2677" s="400">
        <f t="shared" si="207"/>
        <v>1956458.97</v>
      </c>
      <c r="I2677" s="401">
        <f t="shared" si="208"/>
        <v>0</v>
      </c>
      <c r="J2677" s="400" t="str">
        <f t="shared" si="204"/>
        <v/>
      </c>
    </row>
    <row r="2678" spans="6:10" ht="19.5" customHeight="1" x14ac:dyDescent="0.25">
      <c r="F2678" s="406">
        <f t="shared" si="205"/>
        <v>0</v>
      </c>
      <c r="G2678" s="399" t="str">
        <f t="shared" si="206"/>
        <v/>
      </c>
      <c r="H2678" s="400">
        <f t="shared" si="207"/>
        <v>1956458.97</v>
      </c>
      <c r="I2678" s="401">
        <f t="shared" si="208"/>
        <v>0</v>
      </c>
      <c r="J2678" s="400" t="str">
        <f t="shared" si="204"/>
        <v/>
      </c>
    </row>
    <row r="2679" spans="6:10" ht="19.5" customHeight="1" x14ac:dyDescent="0.25">
      <c r="F2679" s="406">
        <f t="shared" si="205"/>
        <v>0</v>
      </c>
      <c r="G2679" s="399" t="str">
        <f t="shared" si="206"/>
        <v/>
      </c>
      <c r="H2679" s="400">
        <f t="shared" si="207"/>
        <v>1956458.97</v>
      </c>
      <c r="I2679" s="401">
        <f t="shared" si="208"/>
        <v>0</v>
      </c>
      <c r="J2679" s="400" t="str">
        <f t="shared" si="204"/>
        <v/>
      </c>
    </row>
    <row r="2680" spans="6:10" ht="19.5" customHeight="1" x14ac:dyDescent="0.25">
      <c r="F2680" s="406">
        <f t="shared" si="205"/>
        <v>0</v>
      </c>
      <c r="G2680" s="399" t="str">
        <f t="shared" si="206"/>
        <v/>
      </c>
      <c r="H2680" s="400">
        <f t="shared" si="207"/>
        <v>1956458.97</v>
      </c>
      <c r="I2680" s="401">
        <f t="shared" si="208"/>
        <v>0</v>
      </c>
      <c r="J2680" s="400" t="str">
        <f t="shared" si="204"/>
        <v/>
      </c>
    </row>
    <row r="2681" spans="6:10" ht="19.5" customHeight="1" x14ac:dyDescent="0.25">
      <c r="F2681" s="406">
        <f t="shared" si="205"/>
        <v>0</v>
      </c>
      <c r="G2681" s="399" t="str">
        <f t="shared" si="206"/>
        <v/>
      </c>
      <c r="H2681" s="400">
        <f t="shared" si="207"/>
        <v>1956458.97</v>
      </c>
      <c r="I2681" s="401">
        <f t="shared" si="208"/>
        <v>0</v>
      </c>
      <c r="J2681" s="400" t="str">
        <f t="shared" si="204"/>
        <v/>
      </c>
    </row>
    <row r="2682" spans="6:10" ht="19.5" customHeight="1" x14ac:dyDescent="0.25">
      <c r="F2682" s="406">
        <f t="shared" si="205"/>
        <v>0</v>
      </c>
      <c r="G2682" s="399" t="str">
        <f t="shared" si="206"/>
        <v/>
      </c>
      <c r="H2682" s="400">
        <f t="shared" si="207"/>
        <v>1956458.97</v>
      </c>
      <c r="I2682" s="401">
        <f t="shared" si="208"/>
        <v>0</v>
      </c>
      <c r="J2682" s="400" t="str">
        <f t="shared" si="204"/>
        <v/>
      </c>
    </row>
    <row r="2683" spans="6:10" ht="19.5" customHeight="1" x14ac:dyDescent="0.25">
      <c r="F2683" s="406">
        <f t="shared" si="205"/>
        <v>0</v>
      </c>
      <c r="G2683" s="399" t="str">
        <f t="shared" si="206"/>
        <v/>
      </c>
      <c r="H2683" s="400">
        <f t="shared" si="207"/>
        <v>1956458.97</v>
      </c>
      <c r="I2683" s="401">
        <f t="shared" si="208"/>
        <v>0</v>
      </c>
      <c r="J2683" s="400" t="str">
        <f t="shared" si="204"/>
        <v/>
      </c>
    </row>
    <row r="2684" spans="6:10" ht="19.5" customHeight="1" x14ac:dyDescent="0.25">
      <c r="F2684" s="406">
        <f t="shared" si="205"/>
        <v>0</v>
      </c>
      <c r="G2684" s="399" t="str">
        <f t="shared" si="206"/>
        <v/>
      </c>
      <c r="H2684" s="400">
        <f t="shared" si="207"/>
        <v>1956458.97</v>
      </c>
      <c r="I2684" s="401">
        <f t="shared" si="208"/>
        <v>0</v>
      </c>
      <c r="J2684" s="400" t="str">
        <f t="shared" si="204"/>
        <v/>
      </c>
    </row>
    <row r="2685" spans="6:10" ht="19.5" customHeight="1" x14ac:dyDescent="0.25">
      <c r="F2685" s="406">
        <f t="shared" si="205"/>
        <v>0</v>
      </c>
      <c r="G2685" s="399" t="str">
        <f t="shared" si="206"/>
        <v/>
      </c>
      <c r="H2685" s="400">
        <f t="shared" si="207"/>
        <v>1956458.97</v>
      </c>
      <c r="I2685" s="401">
        <f t="shared" si="208"/>
        <v>0</v>
      </c>
      <c r="J2685" s="400" t="str">
        <f t="shared" si="204"/>
        <v/>
      </c>
    </row>
    <row r="2686" spans="6:10" ht="19.5" customHeight="1" x14ac:dyDescent="0.25">
      <c r="F2686" s="406">
        <f t="shared" si="205"/>
        <v>0</v>
      </c>
      <c r="G2686" s="399" t="str">
        <f t="shared" si="206"/>
        <v/>
      </c>
      <c r="H2686" s="400">
        <f t="shared" si="207"/>
        <v>1956458.97</v>
      </c>
      <c r="I2686" s="401">
        <f t="shared" si="208"/>
        <v>0</v>
      </c>
      <c r="J2686" s="400" t="str">
        <f t="shared" si="204"/>
        <v/>
      </c>
    </row>
    <row r="2687" spans="6:10" ht="19.5" customHeight="1" x14ac:dyDescent="0.25">
      <c r="F2687" s="406">
        <f t="shared" si="205"/>
        <v>0</v>
      </c>
      <c r="G2687" s="399" t="str">
        <f t="shared" si="206"/>
        <v/>
      </c>
      <c r="H2687" s="400">
        <f t="shared" si="207"/>
        <v>1956458.97</v>
      </c>
      <c r="I2687" s="401">
        <f t="shared" si="208"/>
        <v>0</v>
      </c>
      <c r="J2687" s="400" t="str">
        <f t="shared" si="204"/>
        <v/>
      </c>
    </row>
    <row r="2688" spans="6:10" ht="19.5" customHeight="1" x14ac:dyDescent="0.25">
      <c r="F2688" s="406">
        <f t="shared" si="205"/>
        <v>0</v>
      </c>
      <c r="G2688" s="399" t="str">
        <f t="shared" si="206"/>
        <v/>
      </c>
      <c r="H2688" s="400">
        <f t="shared" si="207"/>
        <v>1956458.97</v>
      </c>
      <c r="I2688" s="401">
        <f t="shared" si="208"/>
        <v>0</v>
      </c>
      <c r="J2688" s="400" t="str">
        <f t="shared" si="204"/>
        <v/>
      </c>
    </row>
    <row r="2689" spans="6:10" ht="19.5" customHeight="1" x14ac:dyDescent="0.25">
      <c r="F2689" s="406">
        <f t="shared" si="205"/>
        <v>0</v>
      </c>
      <c r="G2689" s="399" t="str">
        <f t="shared" si="206"/>
        <v/>
      </c>
      <c r="H2689" s="400">
        <f t="shared" si="207"/>
        <v>1956458.97</v>
      </c>
      <c r="I2689" s="401">
        <f t="shared" si="208"/>
        <v>0</v>
      </c>
      <c r="J2689" s="400" t="str">
        <f t="shared" si="204"/>
        <v/>
      </c>
    </row>
    <row r="2690" spans="6:10" ht="19.5" customHeight="1" x14ac:dyDescent="0.25">
      <c r="F2690" s="406">
        <f t="shared" si="205"/>
        <v>0</v>
      </c>
      <c r="G2690" s="399" t="str">
        <f t="shared" si="206"/>
        <v/>
      </c>
      <c r="H2690" s="400">
        <f t="shared" si="207"/>
        <v>1956458.97</v>
      </c>
      <c r="I2690" s="401">
        <f t="shared" si="208"/>
        <v>0</v>
      </c>
      <c r="J2690" s="400" t="str">
        <f t="shared" si="204"/>
        <v/>
      </c>
    </row>
    <row r="2691" spans="6:10" ht="19.5" customHeight="1" x14ac:dyDescent="0.25">
      <c r="F2691" s="406">
        <f t="shared" si="205"/>
        <v>0</v>
      </c>
      <c r="G2691" s="399" t="str">
        <f t="shared" si="206"/>
        <v/>
      </c>
      <c r="H2691" s="400">
        <f t="shared" si="207"/>
        <v>1956458.97</v>
      </c>
      <c r="I2691" s="401">
        <f t="shared" si="208"/>
        <v>0</v>
      </c>
      <c r="J2691" s="400" t="str">
        <f t="shared" si="204"/>
        <v/>
      </c>
    </row>
    <row r="2692" spans="6:10" ht="19.5" customHeight="1" x14ac:dyDescent="0.25">
      <c r="F2692" s="406">
        <f t="shared" si="205"/>
        <v>0</v>
      </c>
      <c r="G2692" s="399" t="str">
        <f t="shared" si="206"/>
        <v/>
      </c>
      <c r="H2692" s="400">
        <f t="shared" si="207"/>
        <v>1956458.97</v>
      </c>
      <c r="I2692" s="401">
        <f t="shared" si="208"/>
        <v>0</v>
      </c>
      <c r="J2692" s="400" t="str">
        <f t="shared" si="204"/>
        <v/>
      </c>
    </row>
    <row r="2693" spans="6:10" ht="19.5" customHeight="1" x14ac:dyDescent="0.25">
      <c r="F2693" s="406">
        <f t="shared" si="205"/>
        <v>0</v>
      </c>
      <c r="G2693" s="399" t="str">
        <f t="shared" si="206"/>
        <v/>
      </c>
      <c r="H2693" s="400">
        <f t="shared" si="207"/>
        <v>1956458.97</v>
      </c>
      <c r="I2693" s="401">
        <f t="shared" si="208"/>
        <v>0</v>
      </c>
      <c r="J2693" s="400" t="str">
        <f t="shared" si="204"/>
        <v/>
      </c>
    </row>
    <row r="2694" spans="6:10" ht="19.5" customHeight="1" x14ac:dyDescent="0.25">
      <c r="F2694" s="406">
        <f t="shared" si="205"/>
        <v>0</v>
      </c>
      <c r="G2694" s="399" t="str">
        <f t="shared" si="206"/>
        <v/>
      </c>
      <c r="H2694" s="400">
        <f t="shared" si="207"/>
        <v>1956458.97</v>
      </c>
      <c r="I2694" s="401">
        <f t="shared" si="208"/>
        <v>0</v>
      </c>
      <c r="J2694" s="400" t="str">
        <f t="shared" si="204"/>
        <v/>
      </c>
    </row>
    <row r="2695" spans="6:10" ht="19.5" customHeight="1" x14ac:dyDescent="0.25">
      <c r="F2695" s="406">
        <f t="shared" si="205"/>
        <v>0</v>
      </c>
      <c r="G2695" s="399" t="str">
        <f t="shared" si="206"/>
        <v/>
      </c>
      <c r="H2695" s="400">
        <f t="shared" si="207"/>
        <v>1956458.97</v>
      </c>
      <c r="I2695" s="401">
        <f t="shared" si="208"/>
        <v>0</v>
      </c>
      <c r="J2695" s="400" t="str">
        <f t="shared" si="204"/>
        <v/>
      </c>
    </row>
    <row r="2696" spans="6:10" ht="19.5" customHeight="1" x14ac:dyDescent="0.25">
      <c r="F2696" s="406">
        <f t="shared" si="205"/>
        <v>0</v>
      </c>
      <c r="G2696" s="399" t="str">
        <f t="shared" si="206"/>
        <v/>
      </c>
      <c r="H2696" s="400">
        <f t="shared" si="207"/>
        <v>1956458.97</v>
      </c>
      <c r="I2696" s="401">
        <f t="shared" si="208"/>
        <v>0</v>
      </c>
      <c r="J2696" s="400" t="str">
        <f t="shared" si="204"/>
        <v/>
      </c>
    </row>
    <row r="2697" spans="6:10" ht="19.5" customHeight="1" x14ac:dyDescent="0.25">
      <c r="F2697" s="406">
        <f t="shared" si="205"/>
        <v>0</v>
      </c>
      <c r="G2697" s="399" t="str">
        <f t="shared" si="206"/>
        <v/>
      </c>
      <c r="H2697" s="400">
        <f t="shared" si="207"/>
        <v>1956458.97</v>
      </c>
      <c r="I2697" s="401">
        <f t="shared" si="208"/>
        <v>0</v>
      </c>
      <c r="J2697" s="400" t="str">
        <f t="shared" si="204"/>
        <v/>
      </c>
    </row>
    <row r="2698" spans="6:10" ht="19.5" customHeight="1" x14ac:dyDescent="0.25">
      <c r="F2698" s="406">
        <f t="shared" si="205"/>
        <v>0</v>
      </c>
      <c r="G2698" s="399" t="str">
        <f t="shared" si="206"/>
        <v/>
      </c>
      <c r="H2698" s="400">
        <f t="shared" si="207"/>
        <v>1956458.97</v>
      </c>
      <c r="I2698" s="401">
        <f t="shared" si="208"/>
        <v>0</v>
      </c>
      <c r="J2698" s="400" t="str">
        <f t="shared" ref="J2698:J2761" si="209">IF(I2698=0,"",E2698)</f>
        <v/>
      </c>
    </row>
    <row r="2699" spans="6:10" ht="19.5" customHeight="1" x14ac:dyDescent="0.25">
      <c r="F2699" s="406">
        <f t="shared" si="205"/>
        <v>0</v>
      </c>
      <c r="G2699" s="399" t="str">
        <f t="shared" si="206"/>
        <v/>
      </c>
      <c r="H2699" s="400">
        <f t="shared" si="207"/>
        <v>1956458.97</v>
      </c>
      <c r="I2699" s="401">
        <f t="shared" si="208"/>
        <v>0</v>
      </c>
      <c r="J2699" s="400" t="str">
        <f t="shared" si="209"/>
        <v/>
      </c>
    </row>
    <row r="2700" spans="6:10" ht="19.5" customHeight="1" x14ac:dyDescent="0.25">
      <c r="F2700" s="406">
        <f t="shared" si="205"/>
        <v>0</v>
      </c>
      <c r="G2700" s="399" t="str">
        <f t="shared" si="206"/>
        <v/>
      </c>
      <c r="H2700" s="400">
        <f t="shared" si="207"/>
        <v>1956458.97</v>
      </c>
      <c r="I2700" s="401">
        <f t="shared" si="208"/>
        <v>0</v>
      </c>
      <c r="J2700" s="400" t="str">
        <f t="shared" si="209"/>
        <v/>
      </c>
    </row>
    <row r="2701" spans="6:10" ht="19.5" customHeight="1" x14ac:dyDescent="0.25">
      <c r="F2701" s="406">
        <f t="shared" si="205"/>
        <v>0</v>
      </c>
      <c r="G2701" s="399" t="str">
        <f t="shared" si="206"/>
        <v/>
      </c>
      <c r="H2701" s="400">
        <f t="shared" si="207"/>
        <v>1956458.97</v>
      </c>
      <c r="I2701" s="401">
        <f t="shared" si="208"/>
        <v>0</v>
      </c>
      <c r="J2701" s="400" t="str">
        <f t="shared" si="209"/>
        <v/>
      </c>
    </row>
    <row r="2702" spans="6:10" ht="19.5" customHeight="1" x14ac:dyDescent="0.25">
      <c r="F2702" s="406">
        <f t="shared" si="205"/>
        <v>0</v>
      </c>
      <c r="G2702" s="399" t="str">
        <f t="shared" si="206"/>
        <v/>
      </c>
      <c r="H2702" s="400">
        <f t="shared" si="207"/>
        <v>1956458.97</v>
      </c>
      <c r="I2702" s="401">
        <f t="shared" si="208"/>
        <v>0</v>
      </c>
      <c r="J2702" s="400" t="str">
        <f t="shared" si="209"/>
        <v/>
      </c>
    </row>
    <row r="2703" spans="6:10" ht="19.5" customHeight="1" x14ac:dyDescent="0.25">
      <c r="F2703" s="406">
        <f t="shared" si="205"/>
        <v>0</v>
      </c>
      <c r="G2703" s="399" t="str">
        <f t="shared" si="206"/>
        <v/>
      </c>
      <c r="H2703" s="400">
        <f t="shared" si="207"/>
        <v>1956458.97</v>
      </c>
      <c r="I2703" s="401">
        <f t="shared" si="208"/>
        <v>0</v>
      </c>
      <c r="J2703" s="400" t="str">
        <f t="shared" si="209"/>
        <v/>
      </c>
    </row>
    <row r="2704" spans="6:10" ht="19.5" customHeight="1" x14ac:dyDescent="0.25">
      <c r="F2704" s="406">
        <f t="shared" si="205"/>
        <v>0</v>
      </c>
      <c r="G2704" s="399" t="str">
        <f t="shared" si="206"/>
        <v/>
      </c>
      <c r="H2704" s="400">
        <f t="shared" si="207"/>
        <v>1956458.97</v>
      </c>
      <c r="I2704" s="401">
        <f t="shared" si="208"/>
        <v>0</v>
      </c>
      <c r="J2704" s="400" t="str">
        <f t="shared" si="209"/>
        <v/>
      </c>
    </row>
    <row r="2705" spans="6:10" ht="19.5" customHeight="1" x14ac:dyDescent="0.25">
      <c r="F2705" s="406">
        <f t="shared" si="205"/>
        <v>0</v>
      </c>
      <c r="G2705" s="399" t="str">
        <f t="shared" si="206"/>
        <v/>
      </c>
      <c r="H2705" s="400">
        <f t="shared" si="207"/>
        <v>1956458.97</v>
      </c>
      <c r="I2705" s="401">
        <f t="shared" si="208"/>
        <v>0</v>
      </c>
      <c r="J2705" s="400" t="str">
        <f t="shared" si="209"/>
        <v/>
      </c>
    </row>
    <row r="2706" spans="6:10" ht="19.5" customHeight="1" x14ac:dyDescent="0.25">
      <c r="F2706" s="406">
        <f t="shared" si="205"/>
        <v>0</v>
      </c>
      <c r="G2706" s="399" t="str">
        <f t="shared" si="206"/>
        <v/>
      </c>
      <c r="H2706" s="400">
        <f t="shared" si="207"/>
        <v>1956458.97</v>
      </c>
      <c r="I2706" s="401">
        <f t="shared" si="208"/>
        <v>0</v>
      </c>
      <c r="J2706" s="400" t="str">
        <f t="shared" si="209"/>
        <v/>
      </c>
    </row>
    <row r="2707" spans="6:10" ht="19.5" customHeight="1" x14ac:dyDescent="0.25">
      <c r="F2707" s="406">
        <f t="shared" si="205"/>
        <v>0</v>
      </c>
      <c r="G2707" s="399" t="str">
        <f t="shared" si="206"/>
        <v/>
      </c>
      <c r="H2707" s="400">
        <f t="shared" si="207"/>
        <v>1956458.97</v>
      </c>
      <c r="I2707" s="401">
        <f t="shared" si="208"/>
        <v>0</v>
      </c>
      <c r="J2707" s="400" t="str">
        <f t="shared" si="209"/>
        <v/>
      </c>
    </row>
    <row r="2708" spans="6:10" ht="19.5" customHeight="1" x14ac:dyDescent="0.25">
      <c r="F2708" s="406">
        <f t="shared" si="205"/>
        <v>0</v>
      </c>
      <c r="G2708" s="399" t="str">
        <f t="shared" si="206"/>
        <v/>
      </c>
      <c r="H2708" s="400">
        <f t="shared" si="207"/>
        <v>1956458.97</v>
      </c>
      <c r="I2708" s="401">
        <f t="shared" si="208"/>
        <v>0</v>
      </c>
      <c r="J2708" s="400" t="str">
        <f t="shared" si="209"/>
        <v/>
      </c>
    </row>
    <row r="2709" spans="6:10" ht="19.5" customHeight="1" x14ac:dyDescent="0.25">
      <c r="F2709" s="406">
        <f t="shared" si="205"/>
        <v>0</v>
      </c>
      <c r="G2709" s="399" t="str">
        <f t="shared" si="206"/>
        <v/>
      </c>
      <c r="H2709" s="400">
        <f t="shared" si="207"/>
        <v>1956458.97</v>
      </c>
      <c r="I2709" s="401">
        <f t="shared" si="208"/>
        <v>0</v>
      </c>
      <c r="J2709" s="400" t="str">
        <f t="shared" si="209"/>
        <v/>
      </c>
    </row>
    <row r="2710" spans="6:10" ht="19.5" customHeight="1" x14ac:dyDescent="0.25">
      <c r="F2710" s="406">
        <f t="shared" si="205"/>
        <v>0</v>
      </c>
      <c r="G2710" s="399" t="str">
        <f t="shared" si="206"/>
        <v/>
      </c>
      <c r="H2710" s="400">
        <f t="shared" si="207"/>
        <v>1956458.97</v>
      </c>
      <c r="I2710" s="401">
        <f t="shared" si="208"/>
        <v>0</v>
      </c>
      <c r="J2710" s="400" t="str">
        <f t="shared" si="209"/>
        <v/>
      </c>
    </row>
    <row r="2711" spans="6:10" ht="19.5" customHeight="1" x14ac:dyDescent="0.25">
      <c r="F2711" s="406">
        <f t="shared" si="205"/>
        <v>0</v>
      </c>
      <c r="G2711" s="399" t="str">
        <f t="shared" si="206"/>
        <v/>
      </c>
      <c r="H2711" s="400">
        <f t="shared" si="207"/>
        <v>1956458.97</v>
      </c>
      <c r="I2711" s="401">
        <f t="shared" si="208"/>
        <v>0</v>
      </c>
      <c r="J2711" s="400" t="str">
        <f t="shared" si="209"/>
        <v/>
      </c>
    </row>
    <row r="2712" spans="6:10" ht="19.5" customHeight="1" x14ac:dyDescent="0.25">
      <c r="F2712" s="406">
        <f t="shared" si="205"/>
        <v>0</v>
      </c>
      <c r="G2712" s="399" t="str">
        <f t="shared" si="206"/>
        <v/>
      </c>
      <c r="H2712" s="400">
        <f t="shared" si="207"/>
        <v>1956458.97</v>
      </c>
      <c r="I2712" s="401">
        <f t="shared" si="208"/>
        <v>0</v>
      </c>
      <c r="J2712" s="400" t="str">
        <f t="shared" si="209"/>
        <v/>
      </c>
    </row>
    <row r="2713" spans="6:10" ht="19.5" customHeight="1" x14ac:dyDescent="0.25">
      <c r="F2713" s="406">
        <f t="shared" si="205"/>
        <v>0</v>
      </c>
      <c r="G2713" s="399" t="str">
        <f t="shared" si="206"/>
        <v/>
      </c>
      <c r="H2713" s="400">
        <f t="shared" si="207"/>
        <v>1956458.97</v>
      </c>
      <c r="I2713" s="401">
        <f t="shared" si="208"/>
        <v>0</v>
      </c>
      <c r="J2713" s="400" t="str">
        <f t="shared" si="209"/>
        <v/>
      </c>
    </row>
    <row r="2714" spans="6:10" ht="19.5" customHeight="1" x14ac:dyDescent="0.25">
      <c r="F2714" s="406">
        <f t="shared" si="205"/>
        <v>0</v>
      </c>
      <c r="G2714" s="399" t="str">
        <f t="shared" si="206"/>
        <v/>
      </c>
      <c r="H2714" s="400">
        <f t="shared" si="207"/>
        <v>1956458.97</v>
      </c>
      <c r="I2714" s="401">
        <f t="shared" si="208"/>
        <v>0</v>
      </c>
      <c r="J2714" s="400" t="str">
        <f t="shared" si="209"/>
        <v/>
      </c>
    </row>
    <row r="2715" spans="6:10" ht="19.5" customHeight="1" x14ac:dyDescent="0.25">
      <c r="F2715" s="406">
        <f t="shared" si="205"/>
        <v>0</v>
      </c>
      <c r="G2715" s="399" t="str">
        <f t="shared" si="206"/>
        <v/>
      </c>
      <c r="H2715" s="400">
        <f t="shared" si="207"/>
        <v>1956458.97</v>
      </c>
      <c r="I2715" s="401">
        <f t="shared" si="208"/>
        <v>0</v>
      </c>
      <c r="J2715" s="400" t="str">
        <f t="shared" si="209"/>
        <v/>
      </c>
    </row>
    <row r="2716" spans="6:10" ht="19.5" customHeight="1" x14ac:dyDescent="0.25">
      <c r="F2716" s="406">
        <f t="shared" si="205"/>
        <v>0</v>
      </c>
      <c r="G2716" s="399" t="str">
        <f t="shared" si="206"/>
        <v/>
      </c>
      <c r="H2716" s="400">
        <f t="shared" si="207"/>
        <v>1956458.97</v>
      </c>
      <c r="I2716" s="401">
        <f t="shared" si="208"/>
        <v>0</v>
      </c>
      <c r="J2716" s="400" t="str">
        <f t="shared" si="209"/>
        <v/>
      </c>
    </row>
    <row r="2717" spans="6:10" ht="19.5" customHeight="1" x14ac:dyDescent="0.25">
      <c r="F2717" s="406">
        <f t="shared" si="205"/>
        <v>0</v>
      </c>
      <c r="G2717" s="399" t="str">
        <f t="shared" si="206"/>
        <v/>
      </c>
      <c r="H2717" s="400">
        <f t="shared" si="207"/>
        <v>1956458.97</v>
      </c>
      <c r="I2717" s="401">
        <f t="shared" si="208"/>
        <v>0</v>
      </c>
      <c r="J2717" s="400" t="str">
        <f t="shared" si="209"/>
        <v/>
      </c>
    </row>
    <row r="2718" spans="6:10" ht="19.5" customHeight="1" x14ac:dyDescent="0.25">
      <c r="F2718" s="406">
        <f t="shared" si="205"/>
        <v>0</v>
      </c>
      <c r="G2718" s="399" t="str">
        <f t="shared" si="206"/>
        <v/>
      </c>
      <c r="H2718" s="400">
        <f t="shared" si="207"/>
        <v>1956458.97</v>
      </c>
      <c r="I2718" s="401">
        <f t="shared" si="208"/>
        <v>0</v>
      </c>
      <c r="J2718" s="400" t="str">
        <f t="shared" si="209"/>
        <v/>
      </c>
    </row>
    <row r="2719" spans="6:10" ht="19.5" customHeight="1" x14ac:dyDescent="0.25">
      <c r="F2719" s="406">
        <f t="shared" si="205"/>
        <v>0</v>
      </c>
      <c r="G2719" s="399" t="str">
        <f t="shared" si="206"/>
        <v/>
      </c>
      <c r="H2719" s="400">
        <f t="shared" si="207"/>
        <v>1956458.97</v>
      </c>
      <c r="I2719" s="401">
        <f t="shared" si="208"/>
        <v>0</v>
      </c>
      <c r="J2719" s="400" t="str">
        <f t="shared" si="209"/>
        <v/>
      </c>
    </row>
    <row r="2720" spans="6:10" ht="19.5" customHeight="1" x14ac:dyDescent="0.25">
      <c r="F2720" s="406">
        <f t="shared" si="205"/>
        <v>0</v>
      </c>
      <c r="G2720" s="399" t="str">
        <f t="shared" si="206"/>
        <v/>
      </c>
      <c r="H2720" s="400">
        <f t="shared" si="207"/>
        <v>1956458.97</v>
      </c>
      <c r="I2720" s="401">
        <f t="shared" si="208"/>
        <v>0</v>
      </c>
      <c r="J2720" s="400" t="str">
        <f t="shared" si="209"/>
        <v/>
      </c>
    </row>
    <row r="2721" spans="6:10" ht="19.5" customHeight="1" x14ac:dyDescent="0.25">
      <c r="F2721" s="406">
        <f t="shared" si="205"/>
        <v>0</v>
      </c>
      <c r="G2721" s="399" t="str">
        <f t="shared" si="206"/>
        <v/>
      </c>
      <c r="H2721" s="400">
        <f t="shared" si="207"/>
        <v>1956458.97</v>
      </c>
      <c r="I2721" s="401">
        <f t="shared" si="208"/>
        <v>0</v>
      </c>
      <c r="J2721" s="400" t="str">
        <f t="shared" si="209"/>
        <v/>
      </c>
    </row>
    <row r="2722" spans="6:10" ht="19.5" customHeight="1" x14ac:dyDescent="0.25">
      <c r="F2722" s="406">
        <f t="shared" ref="F2722:F2785" si="210">IF(E2722&gt;$C$4*1000,"Выборка",0)</f>
        <v>0</v>
      </c>
      <c r="G2722" s="399" t="str">
        <f t="shared" ref="G2722:G2785" si="211">IF(F2722=0,"",E2722)</f>
        <v/>
      </c>
      <c r="H2722" s="400">
        <f t="shared" ref="H2722:H2785" si="212">IF(F2722=0,IF((I2721=0)*AND(F2721=0),H2721+E2722,IF((F2721&lt;&gt;0)*AND((H2721&lt;=$E$17)),H2721+E2722,E2722)),H2721)</f>
        <v>1956458.97</v>
      </c>
      <c r="I2722" s="401">
        <f t="shared" ref="I2722:I2785" si="213">IF((H2722&gt;$E$17)*AND(F2722=0),"Выборка",0)</f>
        <v>0</v>
      </c>
      <c r="J2722" s="400" t="str">
        <f t="shared" si="209"/>
        <v/>
      </c>
    </row>
    <row r="2723" spans="6:10" ht="19.5" customHeight="1" x14ac:dyDescent="0.25">
      <c r="F2723" s="406">
        <f t="shared" si="210"/>
        <v>0</v>
      </c>
      <c r="G2723" s="399" t="str">
        <f t="shared" si="211"/>
        <v/>
      </c>
      <c r="H2723" s="400">
        <f t="shared" si="212"/>
        <v>1956458.97</v>
      </c>
      <c r="I2723" s="401">
        <f t="shared" si="213"/>
        <v>0</v>
      </c>
      <c r="J2723" s="400" t="str">
        <f t="shared" si="209"/>
        <v/>
      </c>
    </row>
    <row r="2724" spans="6:10" ht="19.5" customHeight="1" x14ac:dyDescent="0.25">
      <c r="F2724" s="406">
        <f t="shared" si="210"/>
        <v>0</v>
      </c>
      <c r="G2724" s="399" t="str">
        <f t="shared" si="211"/>
        <v/>
      </c>
      <c r="H2724" s="400">
        <f t="shared" si="212"/>
        <v>1956458.97</v>
      </c>
      <c r="I2724" s="401">
        <f t="shared" si="213"/>
        <v>0</v>
      </c>
      <c r="J2724" s="400" t="str">
        <f t="shared" si="209"/>
        <v/>
      </c>
    </row>
    <row r="2725" spans="6:10" ht="19.5" customHeight="1" x14ac:dyDescent="0.25">
      <c r="F2725" s="406">
        <f t="shared" si="210"/>
        <v>0</v>
      </c>
      <c r="G2725" s="399" t="str">
        <f t="shared" si="211"/>
        <v/>
      </c>
      <c r="H2725" s="400">
        <f t="shared" si="212"/>
        <v>1956458.97</v>
      </c>
      <c r="I2725" s="401">
        <f t="shared" si="213"/>
        <v>0</v>
      </c>
      <c r="J2725" s="400" t="str">
        <f t="shared" si="209"/>
        <v/>
      </c>
    </row>
    <row r="2726" spans="6:10" ht="19.5" customHeight="1" x14ac:dyDescent="0.25">
      <c r="F2726" s="406">
        <f t="shared" si="210"/>
        <v>0</v>
      </c>
      <c r="G2726" s="399" t="str">
        <f t="shared" si="211"/>
        <v/>
      </c>
      <c r="H2726" s="400">
        <f t="shared" si="212"/>
        <v>1956458.97</v>
      </c>
      <c r="I2726" s="401">
        <f t="shared" si="213"/>
        <v>0</v>
      </c>
      <c r="J2726" s="400" t="str">
        <f t="shared" si="209"/>
        <v/>
      </c>
    </row>
    <row r="2727" spans="6:10" ht="19.5" customHeight="1" x14ac:dyDescent="0.25">
      <c r="F2727" s="406">
        <f t="shared" si="210"/>
        <v>0</v>
      </c>
      <c r="G2727" s="399" t="str">
        <f t="shared" si="211"/>
        <v/>
      </c>
      <c r="H2727" s="400">
        <f t="shared" si="212"/>
        <v>1956458.97</v>
      </c>
      <c r="I2727" s="401">
        <f t="shared" si="213"/>
        <v>0</v>
      </c>
      <c r="J2727" s="400" t="str">
        <f t="shared" si="209"/>
        <v/>
      </c>
    </row>
    <row r="2728" spans="6:10" ht="19.5" customHeight="1" x14ac:dyDescent="0.25">
      <c r="F2728" s="406">
        <f t="shared" si="210"/>
        <v>0</v>
      </c>
      <c r="G2728" s="399" t="str">
        <f t="shared" si="211"/>
        <v/>
      </c>
      <c r="H2728" s="400">
        <f t="shared" si="212"/>
        <v>1956458.97</v>
      </c>
      <c r="I2728" s="401">
        <f t="shared" si="213"/>
        <v>0</v>
      </c>
      <c r="J2728" s="400" t="str">
        <f t="shared" si="209"/>
        <v/>
      </c>
    </row>
    <row r="2729" spans="6:10" ht="19.5" customHeight="1" x14ac:dyDescent="0.25">
      <c r="F2729" s="406">
        <f t="shared" si="210"/>
        <v>0</v>
      </c>
      <c r="G2729" s="399" t="str">
        <f t="shared" si="211"/>
        <v/>
      </c>
      <c r="H2729" s="400">
        <f t="shared" si="212"/>
        <v>1956458.97</v>
      </c>
      <c r="I2729" s="401">
        <f t="shared" si="213"/>
        <v>0</v>
      </c>
      <c r="J2729" s="400" t="str">
        <f t="shared" si="209"/>
        <v/>
      </c>
    </row>
    <row r="2730" spans="6:10" ht="19.5" customHeight="1" x14ac:dyDescent="0.25">
      <c r="F2730" s="406">
        <f t="shared" si="210"/>
        <v>0</v>
      </c>
      <c r="G2730" s="399" t="str">
        <f t="shared" si="211"/>
        <v/>
      </c>
      <c r="H2730" s="400">
        <f t="shared" si="212"/>
        <v>1956458.97</v>
      </c>
      <c r="I2730" s="401">
        <f t="shared" si="213"/>
        <v>0</v>
      </c>
      <c r="J2730" s="400" t="str">
        <f t="shared" si="209"/>
        <v/>
      </c>
    </row>
    <row r="2731" spans="6:10" ht="19.5" customHeight="1" x14ac:dyDescent="0.25">
      <c r="F2731" s="406">
        <f t="shared" si="210"/>
        <v>0</v>
      </c>
      <c r="G2731" s="399" t="str">
        <f t="shared" si="211"/>
        <v/>
      </c>
      <c r="H2731" s="400">
        <f t="shared" si="212"/>
        <v>1956458.97</v>
      </c>
      <c r="I2731" s="401">
        <f t="shared" si="213"/>
        <v>0</v>
      </c>
      <c r="J2731" s="400" t="str">
        <f t="shared" si="209"/>
        <v/>
      </c>
    </row>
    <row r="2732" spans="6:10" ht="19.5" customHeight="1" x14ac:dyDescent="0.25">
      <c r="F2732" s="406">
        <f t="shared" si="210"/>
        <v>0</v>
      </c>
      <c r="G2732" s="399" t="str">
        <f t="shared" si="211"/>
        <v/>
      </c>
      <c r="H2732" s="400">
        <f t="shared" si="212"/>
        <v>1956458.97</v>
      </c>
      <c r="I2732" s="401">
        <f t="shared" si="213"/>
        <v>0</v>
      </c>
      <c r="J2732" s="400" t="str">
        <f t="shared" si="209"/>
        <v/>
      </c>
    </row>
    <row r="2733" spans="6:10" ht="19.5" customHeight="1" x14ac:dyDescent="0.25">
      <c r="F2733" s="406">
        <f t="shared" si="210"/>
        <v>0</v>
      </c>
      <c r="G2733" s="399" t="str">
        <f t="shared" si="211"/>
        <v/>
      </c>
      <c r="H2733" s="400">
        <f t="shared" si="212"/>
        <v>1956458.97</v>
      </c>
      <c r="I2733" s="401">
        <f t="shared" si="213"/>
        <v>0</v>
      </c>
      <c r="J2733" s="400" t="str">
        <f t="shared" si="209"/>
        <v/>
      </c>
    </row>
    <row r="2734" spans="6:10" ht="19.5" customHeight="1" x14ac:dyDescent="0.25">
      <c r="F2734" s="406">
        <f t="shared" si="210"/>
        <v>0</v>
      </c>
      <c r="G2734" s="399" t="str">
        <f t="shared" si="211"/>
        <v/>
      </c>
      <c r="H2734" s="400">
        <f t="shared" si="212"/>
        <v>1956458.97</v>
      </c>
      <c r="I2734" s="401">
        <f t="shared" si="213"/>
        <v>0</v>
      </c>
      <c r="J2734" s="400" t="str">
        <f t="shared" si="209"/>
        <v/>
      </c>
    </row>
    <row r="2735" spans="6:10" ht="19.5" customHeight="1" x14ac:dyDescent="0.25">
      <c r="F2735" s="406">
        <f t="shared" si="210"/>
        <v>0</v>
      </c>
      <c r="G2735" s="399" t="str">
        <f t="shared" si="211"/>
        <v/>
      </c>
      <c r="H2735" s="400">
        <f t="shared" si="212"/>
        <v>1956458.97</v>
      </c>
      <c r="I2735" s="401">
        <f t="shared" si="213"/>
        <v>0</v>
      </c>
      <c r="J2735" s="400" t="str">
        <f t="shared" si="209"/>
        <v/>
      </c>
    </row>
    <row r="2736" spans="6:10" ht="19.5" customHeight="1" x14ac:dyDescent="0.25">
      <c r="F2736" s="406">
        <f t="shared" si="210"/>
        <v>0</v>
      </c>
      <c r="G2736" s="399" t="str">
        <f t="shared" si="211"/>
        <v/>
      </c>
      <c r="H2736" s="400">
        <f t="shared" si="212"/>
        <v>1956458.97</v>
      </c>
      <c r="I2736" s="401">
        <f t="shared" si="213"/>
        <v>0</v>
      </c>
      <c r="J2736" s="400" t="str">
        <f t="shared" si="209"/>
        <v/>
      </c>
    </row>
    <row r="2737" spans="6:10" ht="19.5" customHeight="1" x14ac:dyDescent="0.25">
      <c r="F2737" s="406">
        <f t="shared" si="210"/>
        <v>0</v>
      </c>
      <c r="G2737" s="399" t="str">
        <f t="shared" si="211"/>
        <v/>
      </c>
      <c r="H2737" s="400">
        <f t="shared" si="212"/>
        <v>1956458.97</v>
      </c>
      <c r="I2737" s="401">
        <f t="shared" si="213"/>
        <v>0</v>
      </c>
      <c r="J2737" s="400" t="str">
        <f t="shared" si="209"/>
        <v/>
      </c>
    </row>
    <row r="2738" spans="6:10" ht="19.5" customHeight="1" x14ac:dyDescent="0.25">
      <c r="F2738" s="406">
        <f t="shared" si="210"/>
        <v>0</v>
      </c>
      <c r="G2738" s="399" t="str">
        <f t="shared" si="211"/>
        <v/>
      </c>
      <c r="H2738" s="400">
        <f t="shared" si="212"/>
        <v>1956458.97</v>
      </c>
      <c r="I2738" s="401">
        <f t="shared" si="213"/>
        <v>0</v>
      </c>
      <c r="J2738" s="400" t="str">
        <f t="shared" si="209"/>
        <v/>
      </c>
    </row>
    <row r="2739" spans="6:10" ht="19.5" customHeight="1" x14ac:dyDescent="0.25">
      <c r="F2739" s="406">
        <f t="shared" si="210"/>
        <v>0</v>
      </c>
      <c r="G2739" s="399" t="str">
        <f t="shared" si="211"/>
        <v/>
      </c>
      <c r="H2739" s="400">
        <f t="shared" si="212"/>
        <v>1956458.97</v>
      </c>
      <c r="I2739" s="401">
        <f t="shared" si="213"/>
        <v>0</v>
      </c>
      <c r="J2739" s="400" t="str">
        <f t="shared" si="209"/>
        <v/>
      </c>
    </row>
    <row r="2740" spans="6:10" ht="19.5" customHeight="1" x14ac:dyDescent="0.25">
      <c r="F2740" s="406">
        <f t="shared" si="210"/>
        <v>0</v>
      </c>
      <c r="G2740" s="399" t="str">
        <f t="shared" si="211"/>
        <v/>
      </c>
      <c r="H2740" s="400">
        <f t="shared" si="212"/>
        <v>1956458.97</v>
      </c>
      <c r="I2740" s="401">
        <f t="shared" si="213"/>
        <v>0</v>
      </c>
      <c r="J2740" s="400" t="str">
        <f t="shared" si="209"/>
        <v/>
      </c>
    </row>
    <row r="2741" spans="6:10" ht="19.5" customHeight="1" x14ac:dyDescent="0.25">
      <c r="F2741" s="406">
        <f t="shared" si="210"/>
        <v>0</v>
      </c>
      <c r="G2741" s="399" t="str">
        <f t="shared" si="211"/>
        <v/>
      </c>
      <c r="H2741" s="400">
        <f t="shared" si="212"/>
        <v>1956458.97</v>
      </c>
      <c r="I2741" s="401">
        <f t="shared" si="213"/>
        <v>0</v>
      </c>
      <c r="J2741" s="400" t="str">
        <f t="shared" si="209"/>
        <v/>
      </c>
    </row>
    <row r="2742" spans="6:10" ht="19.5" customHeight="1" x14ac:dyDescent="0.25">
      <c r="F2742" s="406">
        <f t="shared" si="210"/>
        <v>0</v>
      </c>
      <c r="G2742" s="399" t="str">
        <f t="shared" si="211"/>
        <v/>
      </c>
      <c r="H2742" s="400">
        <f t="shared" si="212"/>
        <v>1956458.97</v>
      </c>
      <c r="I2742" s="401">
        <f t="shared" si="213"/>
        <v>0</v>
      </c>
      <c r="J2742" s="400" t="str">
        <f t="shared" si="209"/>
        <v/>
      </c>
    </row>
    <row r="2743" spans="6:10" ht="19.5" customHeight="1" x14ac:dyDescent="0.25">
      <c r="F2743" s="406">
        <f t="shared" si="210"/>
        <v>0</v>
      </c>
      <c r="G2743" s="399" t="str">
        <f t="shared" si="211"/>
        <v/>
      </c>
      <c r="H2743" s="400">
        <f t="shared" si="212"/>
        <v>1956458.97</v>
      </c>
      <c r="I2743" s="401">
        <f t="shared" si="213"/>
        <v>0</v>
      </c>
      <c r="J2743" s="400" t="str">
        <f t="shared" si="209"/>
        <v/>
      </c>
    </row>
    <row r="2744" spans="6:10" ht="19.5" customHeight="1" x14ac:dyDescent="0.25">
      <c r="F2744" s="406">
        <f t="shared" si="210"/>
        <v>0</v>
      </c>
      <c r="G2744" s="399" t="str">
        <f t="shared" si="211"/>
        <v/>
      </c>
      <c r="H2744" s="400">
        <f t="shared" si="212"/>
        <v>1956458.97</v>
      </c>
      <c r="I2744" s="401">
        <f t="shared" si="213"/>
        <v>0</v>
      </c>
      <c r="J2744" s="400" t="str">
        <f t="shared" si="209"/>
        <v/>
      </c>
    </row>
    <row r="2745" spans="6:10" ht="19.5" customHeight="1" x14ac:dyDescent="0.25">
      <c r="F2745" s="406">
        <f t="shared" si="210"/>
        <v>0</v>
      </c>
      <c r="G2745" s="399" t="str">
        <f t="shared" si="211"/>
        <v/>
      </c>
      <c r="H2745" s="400">
        <f t="shared" si="212"/>
        <v>1956458.97</v>
      </c>
      <c r="I2745" s="401">
        <f t="shared" si="213"/>
        <v>0</v>
      </c>
      <c r="J2745" s="400" t="str">
        <f t="shared" si="209"/>
        <v/>
      </c>
    </row>
    <row r="2746" spans="6:10" ht="19.5" customHeight="1" x14ac:dyDescent="0.25">
      <c r="F2746" s="406">
        <f t="shared" si="210"/>
        <v>0</v>
      </c>
      <c r="G2746" s="399" t="str">
        <f t="shared" si="211"/>
        <v/>
      </c>
      <c r="H2746" s="400">
        <f t="shared" si="212"/>
        <v>1956458.97</v>
      </c>
      <c r="I2746" s="401">
        <f t="shared" si="213"/>
        <v>0</v>
      </c>
      <c r="J2746" s="400" t="str">
        <f t="shared" si="209"/>
        <v/>
      </c>
    </row>
    <row r="2747" spans="6:10" ht="19.5" customHeight="1" x14ac:dyDescent="0.25">
      <c r="F2747" s="406">
        <f t="shared" si="210"/>
        <v>0</v>
      </c>
      <c r="G2747" s="399" t="str">
        <f t="shared" si="211"/>
        <v/>
      </c>
      <c r="H2747" s="400">
        <f t="shared" si="212"/>
        <v>1956458.97</v>
      </c>
      <c r="I2747" s="401">
        <f t="shared" si="213"/>
        <v>0</v>
      </c>
      <c r="J2747" s="400" t="str">
        <f t="shared" si="209"/>
        <v/>
      </c>
    </row>
    <row r="2748" spans="6:10" ht="19.5" customHeight="1" x14ac:dyDescent="0.25">
      <c r="F2748" s="406">
        <f t="shared" si="210"/>
        <v>0</v>
      </c>
      <c r="G2748" s="399" t="str">
        <f t="shared" si="211"/>
        <v/>
      </c>
      <c r="H2748" s="400">
        <f t="shared" si="212"/>
        <v>1956458.97</v>
      </c>
      <c r="I2748" s="401">
        <f t="shared" si="213"/>
        <v>0</v>
      </c>
      <c r="J2748" s="400" t="str">
        <f t="shared" si="209"/>
        <v/>
      </c>
    </row>
    <row r="2749" spans="6:10" ht="19.5" customHeight="1" x14ac:dyDescent="0.25">
      <c r="F2749" s="406">
        <f t="shared" si="210"/>
        <v>0</v>
      </c>
      <c r="G2749" s="399" t="str">
        <f t="shared" si="211"/>
        <v/>
      </c>
      <c r="H2749" s="400">
        <f t="shared" si="212"/>
        <v>1956458.97</v>
      </c>
      <c r="I2749" s="401">
        <f t="shared" si="213"/>
        <v>0</v>
      </c>
      <c r="J2749" s="400" t="str">
        <f t="shared" si="209"/>
        <v/>
      </c>
    </row>
    <row r="2750" spans="6:10" ht="19.5" customHeight="1" x14ac:dyDescent="0.25">
      <c r="F2750" s="406">
        <f t="shared" si="210"/>
        <v>0</v>
      </c>
      <c r="G2750" s="399" t="str">
        <f t="shared" si="211"/>
        <v/>
      </c>
      <c r="H2750" s="400">
        <f t="shared" si="212"/>
        <v>1956458.97</v>
      </c>
      <c r="I2750" s="401">
        <f t="shared" si="213"/>
        <v>0</v>
      </c>
      <c r="J2750" s="400" t="str">
        <f t="shared" si="209"/>
        <v/>
      </c>
    </row>
    <row r="2751" spans="6:10" ht="19.5" customHeight="1" x14ac:dyDescent="0.25">
      <c r="F2751" s="406">
        <f t="shared" si="210"/>
        <v>0</v>
      </c>
      <c r="G2751" s="399" t="str">
        <f t="shared" si="211"/>
        <v/>
      </c>
      <c r="H2751" s="400">
        <f t="shared" si="212"/>
        <v>1956458.97</v>
      </c>
      <c r="I2751" s="401">
        <f t="shared" si="213"/>
        <v>0</v>
      </c>
      <c r="J2751" s="400" t="str">
        <f t="shared" si="209"/>
        <v/>
      </c>
    </row>
    <row r="2752" spans="6:10" ht="19.5" customHeight="1" x14ac:dyDescent="0.25">
      <c r="F2752" s="406">
        <f t="shared" si="210"/>
        <v>0</v>
      </c>
      <c r="G2752" s="399" t="str">
        <f t="shared" si="211"/>
        <v/>
      </c>
      <c r="H2752" s="400">
        <f t="shared" si="212"/>
        <v>1956458.97</v>
      </c>
      <c r="I2752" s="401">
        <f t="shared" si="213"/>
        <v>0</v>
      </c>
      <c r="J2752" s="400" t="str">
        <f t="shared" si="209"/>
        <v/>
      </c>
    </row>
    <row r="2753" spans="6:10" ht="19.5" customHeight="1" x14ac:dyDescent="0.25">
      <c r="F2753" s="406">
        <f t="shared" si="210"/>
        <v>0</v>
      </c>
      <c r="G2753" s="399" t="str">
        <f t="shared" si="211"/>
        <v/>
      </c>
      <c r="H2753" s="400">
        <f t="shared" si="212"/>
        <v>1956458.97</v>
      </c>
      <c r="I2753" s="401">
        <f t="shared" si="213"/>
        <v>0</v>
      </c>
      <c r="J2753" s="400" t="str">
        <f t="shared" si="209"/>
        <v/>
      </c>
    </row>
    <row r="2754" spans="6:10" ht="19.5" customHeight="1" x14ac:dyDescent="0.25">
      <c r="F2754" s="406">
        <f t="shared" si="210"/>
        <v>0</v>
      </c>
      <c r="G2754" s="399" t="str">
        <f t="shared" si="211"/>
        <v/>
      </c>
      <c r="H2754" s="400">
        <f t="shared" si="212"/>
        <v>1956458.97</v>
      </c>
      <c r="I2754" s="401">
        <f t="shared" si="213"/>
        <v>0</v>
      </c>
      <c r="J2754" s="400" t="str">
        <f t="shared" si="209"/>
        <v/>
      </c>
    </row>
    <row r="2755" spans="6:10" ht="19.5" customHeight="1" x14ac:dyDescent="0.25">
      <c r="F2755" s="406">
        <f t="shared" si="210"/>
        <v>0</v>
      </c>
      <c r="G2755" s="399" t="str">
        <f t="shared" si="211"/>
        <v/>
      </c>
      <c r="H2755" s="400">
        <f t="shared" si="212"/>
        <v>1956458.97</v>
      </c>
      <c r="I2755" s="401">
        <f t="shared" si="213"/>
        <v>0</v>
      </c>
      <c r="J2755" s="400" t="str">
        <f t="shared" si="209"/>
        <v/>
      </c>
    </row>
    <row r="2756" spans="6:10" ht="19.5" customHeight="1" x14ac:dyDescent="0.25">
      <c r="F2756" s="406">
        <f t="shared" si="210"/>
        <v>0</v>
      </c>
      <c r="G2756" s="399" t="str">
        <f t="shared" si="211"/>
        <v/>
      </c>
      <c r="H2756" s="400">
        <f t="shared" si="212"/>
        <v>1956458.97</v>
      </c>
      <c r="I2756" s="401">
        <f t="shared" si="213"/>
        <v>0</v>
      </c>
      <c r="J2756" s="400" t="str">
        <f t="shared" si="209"/>
        <v/>
      </c>
    </row>
    <row r="2757" spans="6:10" ht="19.5" customHeight="1" x14ac:dyDescent="0.25">
      <c r="F2757" s="406">
        <f t="shared" si="210"/>
        <v>0</v>
      </c>
      <c r="G2757" s="399" t="str">
        <f t="shared" si="211"/>
        <v/>
      </c>
      <c r="H2757" s="400">
        <f t="shared" si="212"/>
        <v>1956458.97</v>
      </c>
      <c r="I2757" s="401">
        <f t="shared" si="213"/>
        <v>0</v>
      </c>
      <c r="J2757" s="400" t="str">
        <f t="shared" si="209"/>
        <v/>
      </c>
    </row>
    <row r="2758" spans="6:10" ht="19.5" customHeight="1" x14ac:dyDescent="0.25">
      <c r="F2758" s="406">
        <f t="shared" si="210"/>
        <v>0</v>
      </c>
      <c r="G2758" s="399" t="str">
        <f t="shared" si="211"/>
        <v/>
      </c>
      <c r="H2758" s="400">
        <f t="shared" si="212"/>
        <v>1956458.97</v>
      </c>
      <c r="I2758" s="401">
        <f t="shared" si="213"/>
        <v>0</v>
      </c>
      <c r="J2758" s="400" t="str">
        <f t="shared" si="209"/>
        <v/>
      </c>
    </row>
    <row r="2759" spans="6:10" ht="19.5" customHeight="1" x14ac:dyDescent="0.25">
      <c r="F2759" s="406">
        <f t="shared" si="210"/>
        <v>0</v>
      </c>
      <c r="G2759" s="399" t="str">
        <f t="shared" si="211"/>
        <v/>
      </c>
      <c r="H2759" s="400">
        <f t="shared" si="212"/>
        <v>1956458.97</v>
      </c>
      <c r="I2759" s="401">
        <f t="shared" si="213"/>
        <v>0</v>
      </c>
      <c r="J2759" s="400" t="str">
        <f t="shared" si="209"/>
        <v/>
      </c>
    </row>
    <row r="2760" spans="6:10" ht="19.5" customHeight="1" x14ac:dyDescent="0.25">
      <c r="F2760" s="406">
        <f t="shared" si="210"/>
        <v>0</v>
      </c>
      <c r="G2760" s="399" t="str">
        <f t="shared" si="211"/>
        <v/>
      </c>
      <c r="H2760" s="400">
        <f t="shared" si="212"/>
        <v>1956458.97</v>
      </c>
      <c r="I2760" s="401">
        <f t="shared" si="213"/>
        <v>0</v>
      </c>
      <c r="J2760" s="400" t="str">
        <f t="shared" si="209"/>
        <v/>
      </c>
    </row>
    <row r="2761" spans="6:10" ht="19.5" customHeight="1" x14ac:dyDescent="0.25">
      <c r="F2761" s="406">
        <f t="shared" si="210"/>
        <v>0</v>
      </c>
      <c r="G2761" s="399" t="str">
        <f t="shared" si="211"/>
        <v/>
      </c>
      <c r="H2761" s="400">
        <f t="shared" si="212"/>
        <v>1956458.97</v>
      </c>
      <c r="I2761" s="401">
        <f t="shared" si="213"/>
        <v>0</v>
      </c>
      <c r="J2761" s="400" t="str">
        <f t="shared" si="209"/>
        <v/>
      </c>
    </row>
    <row r="2762" spans="6:10" ht="19.5" customHeight="1" x14ac:dyDescent="0.25">
      <c r="F2762" s="406">
        <f t="shared" si="210"/>
        <v>0</v>
      </c>
      <c r="G2762" s="399" t="str">
        <f t="shared" si="211"/>
        <v/>
      </c>
      <c r="H2762" s="400">
        <f t="shared" si="212"/>
        <v>1956458.97</v>
      </c>
      <c r="I2762" s="401">
        <f t="shared" si="213"/>
        <v>0</v>
      </c>
      <c r="J2762" s="400" t="str">
        <f t="shared" ref="J2762:J2825" si="214">IF(I2762=0,"",E2762)</f>
        <v/>
      </c>
    </row>
    <row r="2763" spans="6:10" ht="19.5" customHeight="1" x14ac:dyDescent="0.25">
      <c r="F2763" s="406">
        <f t="shared" si="210"/>
        <v>0</v>
      </c>
      <c r="G2763" s="399" t="str">
        <f t="shared" si="211"/>
        <v/>
      </c>
      <c r="H2763" s="400">
        <f t="shared" si="212"/>
        <v>1956458.97</v>
      </c>
      <c r="I2763" s="401">
        <f t="shared" si="213"/>
        <v>0</v>
      </c>
      <c r="J2763" s="400" t="str">
        <f t="shared" si="214"/>
        <v/>
      </c>
    </row>
    <row r="2764" spans="6:10" ht="19.5" customHeight="1" x14ac:dyDescent="0.25">
      <c r="F2764" s="406">
        <f t="shared" si="210"/>
        <v>0</v>
      </c>
      <c r="G2764" s="399" t="str">
        <f t="shared" si="211"/>
        <v/>
      </c>
      <c r="H2764" s="400">
        <f t="shared" si="212"/>
        <v>1956458.97</v>
      </c>
      <c r="I2764" s="401">
        <f t="shared" si="213"/>
        <v>0</v>
      </c>
      <c r="J2764" s="400" t="str">
        <f t="shared" si="214"/>
        <v/>
      </c>
    </row>
    <row r="2765" spans="6:10" ht="19.5" customHeight="1" x14ac:dyDescent="0.25">
      <c r="F2765" s="406">
        <f t="shared" si="210"/>
        <v>0</v>
      </c>
      <c r="G2765" s="399" t="str">
        <f t="shared" si="211"/>
        <v/>
      </c>
      <c r="H2765" s="400">
        <f t="shared" si="212"/>
        <v>1956458.97</v>
      </c>
      <c r="I2765" s="401">
        <f t="shared" si="213"/>
        <v>0</v>
      </c>
      <c r="J2765" s="400" t="str">
        <f t="shared" si="214"/>
        <v/>
      </c>
    </row>
    <row r="2766" spans="6:10" ht="19.5" customHeight="1" x14ac:dyDescent="0.25">
      <c r="F2766" s="406">
        <f t="shared" si="210"/>
        <v>0</v>
      </c>
      <c r="G2766" s="399" t="str">
        <f t="shared" si="211"/>
        <v/>
      </c>
      <c r="H2766" s="400">
        <f t="shared" si="212"/>
        <v>1956458.97</v>
      </c>
      <c r="I2766" s="401">
        <f t="shared" si="213"/>
        <v>0</v>
      </c>
      <c r="J2766" s="400" t="str">
        <f t="shared" si="214"/>
        <v/>
      </c>
    </row>
    <row r="2767" spans="6:10" ht="19.5" customHeight="1" x14ac:dyDescent="0.25">
      <c r="F2767" s="406">
        <f t="shared" si="210"/>
        <v>0</v>
      </c>
      <c r="G2767" s="399" t="str">
        <f t="shared" si="211"/>
        <v/>
      </c>
      <c r="H2767" s="400">
        <f t="shared" si="212"/>
        <v>1956458.97</v>
      </c>
      <c r="I2767" s="401">
        <f t="shared" si="213"/>
        <v>0</v>
      </c>
      <c r="J2767" s="400" t="str">
        <f t="shared" si="214"/>
        <v/>
      </c>
    </row>
    <row r="2768" spans="6:10" ht="19.5" customHeight="1" x14ac:dyDescent="0.25">
      <c r="F2768" s="406">
        <f t="shared" si="210"/>
        <v>0</v>
      </c>
      <c r="G2768" s="399" t="str">
        <f t="shared" si="211"/>
        <v/>
      </c>
      <c r="H2768" s="400">
        <f t="shared" si="212"/>
        <v>1956458.97</v>
      </c>
      <c r="I2768" s="401">
        <f t="shared" si="213"/>
        <v>0</v>
      </c>
      <c r="J2768" s="400" t="str">
        <f t="shared" si="214"/>
        <v/>
      </c>
    </row>
    <row r="2769" spans="6:10" ht="19.5" customHeight="1" x14ac:dyDescent="0.25">
      <c r="F2769" s="406">
        <f t="shared" si="210"/>
        <v>0</v>
      </c>
      <c r="G2769" s="399" t="str">
        <f t="shared" si="211"/>
        <v/>
      </c>
      <c r="H2769" s="400">
        <f t="shared" si="212"/>
        <v>1956458.97</v>
      </c>
      <c r="I2769" s="401">
        <f t="shared" si="213"/>
        <v>0</v>
      </c>
      <c r="J2769" s="400" t="str">
        <f t="shared" si="214"/>
        <v/>
      </c>
    </row>
    <row r="2770" spans="6:10" ht="19.5" customHeight="1" x14ac:dyDescent="0.25">
      <c r="F2770" s="406">
        <f t="shared" si="210"/>
        <v>0</v>
      </c>
      <c r="G2770" s="399" t="str">
        <f t="shared" si="211"/>
        <v/>
      </c>
      <c r="H2770" s="400">
        <f t="shared" si="212"/>
        <v>1956458.97</v>
      </c>
      <c r="I2770" s="401">
        <f t="shared" si="213"/>
        <v>0</v>
      </c>
      <c r="J2770" s="400" t="str">
        <f t="shared" si="214"/>
        <v/>
      </c>
    </row>
    <row r="2771" spans="6:10" ht="19.5" customHeight="1" x14ac:dyDescent="0.25">
      <c r="F2771" s="406">
        <f t="shared" si="210"/>
        <v>0</v>
      </c>
      <c r="G2771" s="399" t="str">
        <f t="shared" si="211"/>
        <v/>
      </c>
      <c r="H2771" s="400">
        <f t="shared" si="212"/>
        <v>1956458.97</v>
      </c>
      <c r="I2771" s="401">
        <f t="shared" si="213"/>
        <v>0</v>
      </c>
      <c r="J2771" s="400" t="str">
        <f t="shared" si="214"/>
        <v/>
      </c>
    </row>
    <row r="2772" spans="6:10" ht="19.5" customHeight="1" x14ac:dyDescent="0.25">
      <c r="F2772" s="406">
        <f t="shared" si="210"/>
        <v>0</v>
      </c>
      <c r="G2772" s="399" t="str">
        <f t="shared" si="211"/>
        <v/>
      </c>
      <c r="H2772" s="400">
        <f t="shared" si="212"/>
        <v>1956458.97</v>
      </c>
      <c r="I2772" s="401">
        <f t="shared" si="213"/>
        <v>0</v>
      </c>
      <c r="J2772" s="400" t="str">
        <f t="shared" si="214"/>
        <v/>
      </c>
    </row>
    <row r="2773" spans="6:10" ht="19.5" customHeight="1" x14ac:dyDescent="0.25">
      <c r="F2773" s="406">
        <f t="shared" si="210"/>
        <v>0</v>
      </c>
      <c r="G2773" s="399" t="str">
        <f t="shared" si="211"/>
        <v/>
      </c>
      <c r="H2773" s="400">
        <f t="shared" si="212"/>
        <v>1956458.97</v>
      </c>
      <c r="I2773" s="401">
        <f t="shared" si="213"/>
        <v>0</v>
      </c>
      <c r="J2773" s="400" t="str">
        <f t="shared" si="214"/>
        <v/>
      </c>
    </row>
    <row r="2774" spans="6:10" ht="19.5" customHeight="1" x14ac:dyDescent="0.25">
      <c r="F2774" s="406">
        <f t="shared" si="210"/>
        <v>0</v>
      </c>
      <c r="G2774" s="399" t="str">
        <f t="shared" si="211"/>
        <v/>
      </c>
      <c r="H2774" s="400">
        <f t="shared" si="212"/>
        <v>1956458.97</v>
      </c>
      <c r="I2774" s="401">
        <f t="shared" si="213"/>
        <v>0</v>
      </c>
      <c r="J2774" s="400" t="str">
        <f t="shared" si="214"/>
        <v/>
      </c>
    </row>
    <row r="2775" spans="6:10" ht="19.5" customHeight="1" x14ac:dyDescent="0.25">
      <c r="F2775" s="406">
        <f t="shared" si="210"/>
        <v>0</v>
      </c>
      <c r="G2775" s="399" t="str">
        <f t="shared" si="211"/>
        <v/>
      </c>
      <c r="H2775" s="400">
        <f t="shared" si="212"/>
        <v>1956458.97</v>
      </c>
      <c r="I2775" s="401">
        <f t="shared" si="213"/>
        <v>0</v>
      </c>
      <c r="J2775" s="400" t="str">
        <f t="shared" si="214"/>
        <v/>
      </c>
    </row>
    <row r="2776" spans="6:10" ht="19.5" customHeight="1" x14ac:dyDescent="0.25">
      <c r="F2776" s="406">
        <f t="shared" si="210"/>
        <v>0</v>
      </c>
      <c r="G2776" s="399" t="str">
        <f t="shared" si="211"/>
        <v/>
      </c>
      <c r="H2776" s="400">
        <f t="shared" si="212"/>
        <v>1956458.97</v>
      </c>
      <c r="I2776" s="401">
        <f t="shared" si="213"/>
        <v>0</v>
      </c>
      <c r="J2776" s="400" t="str">
        <f t="shared" si="214"/>
        <v/>
      </c>
    </row>
    <row r="2777" spans="6:10" ht="19.5" customHeight="1" x14ac:dyDescent="0.25">
      <c r="F2777" s="406">
        <f t="shared" si="210"/>
        <v>0</v>
      </c>
      <c r="G2777" s="399" t="str">
        <f t="shared" si="211"/>
        <v/>
      </c>
      <c r="H2777" s="400">
        <f t="shared" si="212"/>
        <v>1956458.97</v>
      </c>
      <c r="I2777" s="401">
        <f t="shared" si="213"/>
        <v>0</v>
      </c>
      <c r="J2777" s="400" t="str">
        <f t="shared" si="214"/>
        <v/>
      </c>
    </row>
    <row r="2778" spans="6:10" ht="19.5" customHeight="1" x14ac:dyDescent="0.25">
      <c r="F2778" s="406">
        <f t="shared" si="210"/>
        <v>0</v>
      </c>
      <c r="G2778" s="399" t="str">
        <f t="shared" si="211"/>
        <v/>
      </c>
      <c r="H2778" s="400">
        <f t="shared" si="212"/>
        <v>1956458.97</v>
      </c>
      <c r="I2778" s="401">
        <f t="shared" si="213"/>
        <v>0</v>
      </c>
      <c r="J2778" s="400" t="str">
        <f t="shared" si="214"/>
        <v/>
      </c>
    </row>
    <row r="2779" spans="6:10" ht="19.5" customHeight="1" x14ac:dyDescent="0.25">
      <c r="F2779" s="406">
        <f t="shared" si="210"/>
        <v>0</v>
      </c>
      <c r="G2779" s="399" t="str">
        <f t="shared" si="211"/>
        <v/>
      </c>
      <c r="H2779" s="400">
        <f t="shared" si="212"/>
        <v>1956458.97</v>
      </c>
      <c r="I2779" s="401">
        <f t="shared" si="213"/>
        <v>0</v>
      </c>
      <c r="J2779" s="400" t="str">
        <f t="shared" si="214"/>
        <v/>
      </c>
    </row>
    <row r="2780" spans="6:10" ht="19.5" customHeight="1" x14ac:dyDescent="0.25">
      <c r="F2780" s="406">
        <f t="shared" si="210"/>
        <v>0</v>
      </c>
      <c r="G2780" s="399" t="str">
        <f t="shared" si="211"/>
        <v/>
      </c>
      <c r="H2780" s="400">
        <f t="shared" si="212"/>
        <v>1956458.97</v>
      </c>
      <c r="I2780" s="401">
        <f t="shared" si="213"/>
        <v>0</v>
      </c>
      <c r="J2780" s="400" t="str">
        <f t="shared" si="214"/>
        <v/>
      </c>
    </row>
    <row r="2781" spans="6:10" ht="19.5" customHeight="1" x14ac:dyDescent="0.25">
      <c r="F2781" s="406">
        <f t="shared" si="210"/>
        <v>0</v>
      </c>
      <c r="G2781" s="399" t="str">
        <f t="shared" si="211"/>
        <v/>
      </c>
      <c r="H2781" s="400">
        <f t="shared" si="212"/>
        <v>1956458.97</v>
      </c>
      <c r="I2781" s="401">
        <f t="shared" si="213"/>
        <v>0</v>
      </c>
      <c r="J2781" s="400" t="str">
        <f t="shared" si="214"/>
        <v/>
      </c>
    </row>
    <row r="2782" spans="6:10" ht="19.5" customHeight="1" x14ac:dyDescent="0.25">
      <c r="F2782" s="406">
        <f t="shared" si="210"/>
        <v>0</v>
      </c>
      <c r="G2782" s="399" t="str">
        <f t="shared" si="211"/>
        <v/>
      </c>
      <c r="H2782" s="400">
        <f t="shared" si="212"/>
        <v>1956458.97</v>
      </c>
      <c r="I2782" s="401">
        <f t="shared" si="213"/>
        <v>0</v>
      </c>
      <c r="J2782" s="400" t="str">
        <f t="shared" si="214"/>
        <v/>
      </c>
    </row>
    <row r="2783" spans="6:10" ht="19.5" customHeight="1" x14ac:dyDescent="0.25">
      <c r="F2783" s="406">
        <f t="shared" si="210"/>
        <v>0</v>
      </c>
      <c r="G2783" s="399" t="str">
        <f t="shared" si="211"/>
        <v/>
      </c>
      <c r="H2783" s="400">
        <f t="shared" si="212"/>
        <v>1956458.97</v>
      </c>
      <c r="I2783" s="401">
        <f t="shared" si="213"/>
        <v>0</v>
      </c>
      <c r="J2783" s="400" t="str">
        <f t="shared" si="214"/>
        <v/>
      </c>
    </row>
    <row r="2784" spans="6:10" ht="19.5" customHeight="1" x14ac:dyDescent="0.25">
      <c r="F2784" s="406">
        <f t="shared" si="210"/>
        <v>0</v>
      </c>
      <c r="G2784" s="399" t="str">
        <f t="shared" si="211"/>
        <v/>
      </c>
      <c r="H2784" s="400">
        <f t="shared" si="212"/>
        <v>1956458.97</v>
      </c>
      <c r="I2784" s="401">
        <f t="shared" si="213"/>
        <v>0</v>
      </c>
      <c r="J2784" s="400" t="str">
        <f t="shared" si="214"/>
        <v/>
      </c>
    </row>
    <row r="2785" spans="6:10" ht="19.5" customHeight="1" x14ac:dyDescent="0.25">
      <c r="F2785" s="406">
        <f t="shared" si="210"/>
        <v>0</v>
      </c>
      <c r="G2785" s="399" t="str">
        <f t="shared" si="211"/>
        <v/>
      </c>
      <c r="H2785" s="400">
        <f t="shared" si="212"/>
        <v>1956458.97</v>
      </c>
      <c r="I2785" s="401">
        <f t="shared" si="213"/>
        <v>0</v>
      </c>
      <c r="J2785" s="400" t="str">
        <f t="shared" si="214"/>
        <v/>
      </c>
    </row>
    <row r="2786" spans="6:10" ht="19.5" customHeight="1" x14ac:dyDescent="0.25">
      <c r="F2786" s="406">
        <f t="shared" ref="F2786:F2849" si="215">IF(E2786&gt;$C$4*1000,"Выборка",0)</f>
        <v>0</v>
      </c>
      <c r="G2786" s="399" t="str">
        <f t="shared" ref="G2786:G2849" si="216">IF(F2786=0,"",E2786)</f>
        <v/>
      </c>
      <c r="H2786" s="400">
        <f t="shared" ref="H2786:H2849" si="217">IF(F2786=0,IF((I2785=0)*AND(F2785=0),H2785+E2786,IF((F2785&lt;&gt;0)*AND((H2785&lt;=$E$17)),H2785+E2786,E2786)),H2785)</f>
        <v>1956458.97</v>
      </c>
      <c r="I2786" s="401">
        <f t="shared" ref="I2786:I2849" si="218">IF((H2786&gt;$E$17)*AND(F2786=0),"Выборка",0)</f>
        <v>0</v>
      </c>
      <c r="J2786" s="400" t="str">
        <f t="shared" si="214"/>
        <v/>
      </c>
    </row>
    <row r="2787" spans="6:10" ht="19.5" customHeight="1" x14ac:dyDescent="0.25">
      <c r="F2787" s="406">
        <f t="shared" si="215"/>
        <v>0</v>
      </c>
      <c r="G2787" s="399" t="str">
        <f t="shared" si="216"/>
        <v/>
      </c>
      <c r="H2787" s="400">
        <f t="shared" si="217"/>
        <v>1956458.97</v>
      </c>
      <c r="I2787" s="401">
        <f t="shared" si="218"/>
        <v>0</v>
      </c>
      <c r="J2787" s="400" t="str">
        <f t="shared" si="214"/>
        <v/>
      </c>
    </row>
    <row r="2788" spans="6:10" ht="19.5" customHeight="1" x14ac:dyDescent="0.25">
      <c r="F2788" s="406">
        <f t="shared" si="215"/>
        <v>0</v>
      </c>
      <c r="G2788" s="399" t="str">
        <f t="shared" si="216"/>
        <v/>
      </c>
      <c r="H2788" s="400">
        <f t="shared" si="217"/>
        <v>1956458.97</v>
      </c>
      <c r="I2788" s="401">
        <f t="shared" si="218"/>
        <v>0</v>
      </c>
      <c r="J2788" s="400" t="str">
        <f t="shared" si="214"/>
        <v/>
      </c>
    </row>
    <row r="2789" spans="6:10" ht="19.5" customHeight="1" x14ac:dyDescent="0.25">
      <c r="F2789" s="406">
        <f t="shared" si="215"/>
        <v>0</v>
      </c>
      <c r="G2789" s="399" t="str">
        <f t="shared" si="216"/>
        <v/>
      </c>
      <c r="H2789" s="400">
        <f t="shared" si="217"/>
        <v>1956458.97</v>
      </c>
      <c r="I2789" s="401">
        <f t="shared" si="218"/>
        <v>0</v>
      </c>
      <c r="J2789" s="400" t="str">
        <f t="shared" si="214"/>
        <v/>
      </c>
    </row>
    <row r="2790" spans="6:10" ht="19.5" customHeight="1" x14ac:dyDescent="0.25">
      <c r="F2790" s="406">
        <f t="shared" si="215"/>
        <v>0</v>
      </c>
      <c r="G2790" s="399" t="str">
        <f t="shared" si="216"/>
        <v/>
      </c>
      <c r="H2790" s="400">
        <f t="shared" si="217"/>
        <v>1956458.97</v>
      </c>
      <c r="I2790" s="401">
        <f t="shared" si="218"/>
        <v>0</v>
      </c>
      <c r="J2790" s="400" t="str">
        <f t="shared" si="214"/>
        <v/>
      </c>
    </row>
    <row r="2791" spans="6:10" ht="19.5" customHeight="1" x14ac:dyDescent="0.25">
      <c r="F2791" s="406">
        <f t="shared" si="215"/>
        <v>0</v>
      </c>
      <c r="G2791" s="399" t="str">
        <f t="shared" si="216"/>
        <v/>
      </c>
      <c r="H2791" s="400">
        <f t="shared" si="217"/>
        <v>1956458.97</v>
      </c>
      <c r="I2791" s="401">
        <f t="shared" si="218"/>
        <v>0</v>
      </c>
      <c r="J2791" s="400" t="str">
        <f t="shared" si="214"/>
        <v/>
      </c>
    </row>
    <row r="2792" spans="6:10" ht="19.5" customHeight="1" x14ac:dyDescent="0.25">
      <c r="F2792" s="406">
        <f t="shared" si="215"/>
        <v>0</v>
      </c>
      <c r="G2792" s="399" t="str">
        <f t="shared" si="216"/>
        <v/>
      </c>
      <c r="H2792" s="400">
        <f t="shared" si="217"/>
        <v>1956458.97</v>
      </c>
      <c r="I2792" s="401">
        <f t="shared" si="218"/>
        <v>0</v>
      </c>
      <c r="J2792" s="400" t="str">
        <f t="shared" si="214"/>
        <v/>
      </c>
    </row>
    <row r="2793" spans="6:10" ht="19.5" customHeight="1" x14ac:dyDescent="0.25">
      <c r="F2793" s="406">
        <f t="shared" si="215"/>
        <v>0</v>
      </c>
      <c r="G2793" s="399" t="str">
        <f t="shared" si="216"/>
        <v/>
      </c>
      <c r="H2793" s="400">
        <f t="shared" si="217"/>
        <v>1956458.97</v>
      </c>
      <c r="I2793" s="401">
        <f t="shared" si="218"/>
        <v>0</v>
      </c>
      <c r="J2793" s="400" t="str">
        <f t="shared" si="214"/>
        <v/>
      </c>
    </row>
    <row r="2794" spans="6:10" ht="19.5" customHeight="1" x14ac:dyDescent="0.25">
      <c r="F2794" s="406">
        <f t="shared" si="215"/>
        <v>0</v>
      </c>
      <c r="G2794" s="399" t="str">
        <f t="shared" si="216"/>
        <v/>
      </c>
      <c r="H2794" s="400">
        <f t="shared" si="217"/>
        <v>1956458.97</v>
      </c>
      <c r="I2794" s="401">
        <f t="shared" si="218"/>
        <v>0</v>
      </c>
      <c r="J2794" s="400" t="str">
        <f t="shared" si="214"/>
        <v/>
      </c>
    </row>
    <row r="2795" spans="6:10" ht="19.5" customHeight="1" x14ac:dyDescent="0.25">
      <c r="F2795" s="406">
        <f t="shared" si="215"/>
        <v>0</v>
      </c>
      <c r="G2795" s="399" t="str">
        <f t="shared" si="216"/>
        <v/>
      </c>
      <c r="H2795" s="400">
        <f t="shared" si="217"/>
        <v>1956458.97</v>
      </c>
      <c r="I2795" s="401">
        <f t="shared" si="218"/>
        <v>0</v>
      </c>
      <c r="J2795" s="400" t="str">
        <f t="shared" si="214"/>
        <v/>
      </c>
    </row>
    <row r="2796" spans="6:10" ht="19.5" customHeight="1" x14ac:dyDescent="0.25">
      <c r="F2796" s="406">
        <f t="shared" si="215"/>
        <v>0</v>
      </c>
      <c r="G2796" s="399" t="str">
        <f t="shared" si="216"/>
        <v/>
      </c>
      <c r="H2796" s="400">
        <f t="shared" si="217"/>
        <v>1956458.97</v>
      </c>
      <c r="I2796" s="401">
        <f t="shared" si="218"/>
        <v>0</v>
      </c>
      <c r="J2796" s="400" t="str">
        <f t="shared" si="214"/>
        <v/>
      </c>
    </row>
    <row r="2797" spans="6:10" ht="19.5" customHeight="1" x14ac:dyDescent="0.25">
      <c r="F2797" s="406">
        <f t="shared" si="215"/>
        <v>0</v>
      </c>
      <c r="G2797" s="399" t="str">
        <f t="shared" si="216"/>
        <v/>
      </c>
      <c r="H2797" s="400">
        <f t="shared" si="217"/>
        <v>1956458.97</v>
      </c>
      <c r="I2797" s="401">
        <f t="shared" si="218"/>
        <v>0</v>
      </c>
      <c r="J2797" s="400" t="str">
        <f t="shared" si="214"/>
        <v/>
      </c>
    </row>
    <row r="2798" spans="6:10" ht="19.5" customHeight="1" x14ac:dyDescent="0.25">
      <c r="F2798" s="406">
        <f t="shared" si="215"/>
        <v>0</v>
      </c>
      <c r="G2798" s="399" t="str">
        <f t="shared" si="216"/>
        <v/>
      </c>
      <c r="H2798" s="400">
        <f t="shared" si="217"/>
        <v>1956458.97</v>
      </c>
      <c r="I2798" s="401">
        <f t="shared" si="218"/>
        <v>0</v>
      </c>
      <c r="J2798" s="400" t="str">
        <f t="shared" si="214"/>
        <v/>
      </c>
    </row>
    <row r="2799" spans="6:10" ht="19.5" customHeight="1" x14ac:dyDescent="0.25">
      <c r="F2799" s="406">
        <f t="shared" si="215"/>
        <v>0</v>
      </c>
      <c r="G2799" s="399" t="str">
        <f t="shared" si="216"/>
        <v/>
      </c>
      <c r="H2799" s="400">
        <f t="shared" si="217"/>
        <v>1956458.97</v>
      </c>
      <c r="I2799" s="401">
        <f t="shared" si="218"/>
        <v>0</v>
      </c>
      <c r="J2799" s="400" t="str">
        <f t="shared" si="214"/>
        <v/>
      </c>
    </row>
    <row r="2800" spans="6:10" ht="19.5" customHeight="1" x14ac:dyDescent="0.25">
      <c r="F2800" s="406">
        <f t="shared" si="215"/>
        <v>0</v>
      </c>
      <c r="G2800" s="399" t="str">
        <f t="shared" si="216"/>
        <v/>
      </c>
      <c r="H2800" s="400">
        <f t="shared" si="217"/>
        <v>1956458.97</v>
      </c>
      <c r="I2800" s="401">
        <f t="shared" si="218"/>
        <v>0</v>
      </c>
      <c r="J2800" s="400" t="str">
        <f t="shared" si="214"/>
        <v/>
      </c>
    </row>
    <row r="2801" spans="6:10" ht="19.5" customHeight="1" x14ac:dyDescent="0.25">
      <c r="F2801" s="406">
        <f t="shared" si="215"/>
        <v>0</v>
      </c>
      <c r="G2801" s="399" t="str">
        <f t="shared" si="216"/>
        <v/>
      </c>
      <c r="H2801" s="400">
        <f t="shared" si="217"/>
        <v>1956458.97</v>
      </c>
      <c r="I2801" s="401">
        <f t="shared" si="218"/>
        <v>0</v>
      </c>
      <c r="J2801" s="400" t="str">
        <f t="shared" si="214"/>
        <v/>
      </c>
    </row>
    <row r="2802" spans="6:10" ht="19.5" customHeight="1" x14ac:dyDescent="0.25">
      <c r="F2802" s="406">
        <f t="shared" si="215"/>
        <v>0</v>
      </c>
      <c r="G2802" s="399" t="str">
        <f t="shared" si="216"/>
        <v/>
      </c>
      <c r="H2802" s="400">
        <f t="shared" si="217"/>
        <v>1956458.97</v>
      </c>
      <c r="I2802" s="401">
        <f t="shared" si="218"/>
        <v>0</v>
      </c>
      <c r="J2802" s="400" t="str">
        <f t="shared" si="214"/>
        <v/>
      </c>
    </row>
    <row r="2803" spans="6:10" ht="19.5" customHeight="1" x14ac:dyDescent="0.25">
      <c r="F2803" s="406">
        <f t="shared" si="215"/>
        <v>0</v>
      </c>
      <c r="G2803" s="399" t="str">
        <f t="shared" si="216"/>
        <v/>
      </c>
      <c r="H2803" s="400">
        <f t="shared" si="217"/>
        <v>1956458.97</v>
      </c>
      <c r="I2803" s="401">
        <f t="shared" si="218"/>
        <v>0</v>
      </c>
      <c r="J2803" s="400" t="str">
        <f t="shared" si="214"/>
        <v/>
      </c>
    </row>
    <row r="2804" spans="6:10" ht="19.5" customHeight="1" x14ac:dyDescent="0.25">
      <c r="F2804" s="406">
        <f t="shared" si="215"/>
        <v>0</v>
      </c>
      <c r="G2804" s="399" t="str">
        <f t="shared" si="216"/>
        <v/>
      </c>
      <c r="H2804" s="400">
        <f t="shared" si="217"/>
        <v>1956458.97</v>
      </c>
      <c r="I2804" s="401">
        <f t="shared" si="218"/>
        <v>0</v>
      </c>
      <c r="J2804" s="400" t="str">
        <f t="shared" si="214"/>
        <v/>
      </c>
    </row>
    <row r="2805" spans="6:10" ht="19.5" customHeight="1" x14ac:dyDescent="0.25">
      <c r="F2805" s="406">
        <f t="shared" si="215"/>
        <v>0</v>
      </c>
      <c r="G2805" s="399" t="str">
        <f t="shared" si="216"/>
        <v/>
      </c>
      <c r="H2805" s="400">
        <f t="shared" si="217"/>
        <v>1956458.97</v>
      </c>
      <c r="I2805" s="401">
        <f t="shared" si="218"/>
        <v>0</v>
      </c>
      <c r="J2805" s="400" t="str">
        <f t="shared" si="214"/>
        <v/>
      </c>
    </row>
    <row r="2806" spans="6:10" ht="19.5" customHeight="1" x14ac:dyDescent="0.25">
      <c r="F2806" s="406">
        <f t="shared" si="215"/>
        <v>0</v>
      </c>
      <c r="G2806" s="399" t="str">
        <f t="shared" si="216"/>
        <v/>
      </c>
      <c r="H2806" s="400">
        <f t="shared" si="217"/>
        <v>1956458.97</v>
      </c>
      <c r="I2806" s="401">
        <f t="shared" si="218"/>
        <v>0</v>
      </c>
      <c r="J2806" s="400" t="str">
        <f t="shared" si="214"/>
        <v/>
      </c>
    </row>
    <row r="2807" spans="6:10" ht="19.5" customHeight="1" x14ac:dyDescent="0.25">
      <c r="F2807" s="406">
        <f t="shared" si="215"/>
        <v>0</v>
      </c>
      <c r="G2807" s="399" t="str">
        <f t="shared" si="216"/>
        <v/>
      </c>
      <c r="H2807" s="400">
        <f t="shared" si="217"/>
        <v>1956458.97</v>
      </c>
      <c r="I2807" s="401">
        <f t="shared" si="218"/>
        <v>0</v>
      </c>
      <c r="J2807" s="400" t="str">
        <f t="shared" si="214"/>
        <v/>
      </c>
    </row>
    <row r="2808" spans="6:10" ht="19.5" customHeight="1" x14ac:dyDescent="0.25">
      <c r="F2808" s="406">
        <f t="shared" si="215"/>
        <v>0</v>
      </c>
      <c r="G2808" s="399" t="str">
        <f t="shared" si="216"/>
        <v/>
      </c>
      <c r="H2808" s="400">
        <f t="shared" si="217"/>
        <v>1956458.97</v>
      </c>
      <c r="I2808" s="401">
        <f t="shared" si="218"/>
        <v>0</v>
      </c>
      <c r="J2808" s="400" t="str">
        <f t="shared" si="214"/>
        <v/>
      </c>
    </row>
    <row r="2809" spans="6:10" ht="19.5" customHeight="1" x14ac:dyDescent="0.25">
      <c r="F2809" s="406">
        <f t="shared" si="215"/>
        <v>0</v>
      </c>
      <c r="G2809" s="399" t="str">
        <f t="shared" si="216"/>
        <v/>
      </c>
      <c r="H2809" s="400">
        <f t="shared" si="217"/>
        <v>1956458.97</v>
      </c>
      <c r="I2809" s="401">
        <f t="shared" si="218"/>
        <v>0</v>
      </c>
      <c r="J2809" s="400" t="str">
        <f t="shared" si="214"/>
        <v/>
      </c>
    </row>
    <row r="2810" spans="6:10" ht="19.5" customHeight="1" x14ac:dyDescent="0.25">
      <c r="F2810" s="406">
        <f t="shared" si="215"/>
        <v>0</v>
      </c>
      <c r="G2810" s="399" t="str">
        <f t="shared" si="216"/>
        <v/>
      </c>
      <c r="H2810" s="400">
        <f t="shared" si="217"/>
        <v>1956458.97</v>
      </c>
      <c r="I2810" s="401">
        <f t="shared" si="218"/>
        <v>0</v>
      </c>
      <c r="J2810" s="400" t="str">
        <f t="shared" si="214"/>
        <v/>
      </c>
    </row>
    <row r="2811" spans="6:10" ht="19.5" customHeight="1" x14ac:dyDescent="0.25">
      <c r="F2811" s="406">
        <f t="shared" si="215"/>
        <v>0</v>
      </c>
      <c r="G2811" s="399" t="str">
        <f t="shared" si="216"/>
        <v/>
      </c>
      <c r="H2811" s="400">
        <f t="shared" si="217"/>
        <v>1956458.97</v>
      </c>
      <c r="I2811" s="401">
        <f t="shared" si="218"/>
        <v>0</v>
      </c>
      <c r="J2811" s="400" t="str">
        <f t="shared" si="214"/>
        <v/>
      </c>
    </row>
    <row r="2812" spans="6:10" ht="19.5" customHeight="1" x14ac:dyDescent="0.25">
      <c r="F2812" s="406">
        <f t="shared" si="215"/>
        <v>0</v>
      </c>
      <c r="G2812" s="399" t="str">
        <f t="shared" si="216"/>
        <v/>
      </c>
      <c r="H2812" s="400">
        <f t="shared" si="217"/>
        <v>1956458.97</v>
      </c>
      <c r="I2812" s="401">
        <f t="shared" si="218"/>
        <v>0</v>
      </c>
      <c r="J2812" s="400" t="str">
        <f t="shared" si="214"/>
        <v/>
      </c>
    </row>
    <row r="2813" spans="6:10" ht="19.5" customHeight="1" x14ac:dyDescent="0.25">
      <c r="F2813" s="406">
        <f t="shared" si="215"/>
        <v>0</v>
      </c>
      <c r="G2813" s="399" t="str">
        <f t="shared" si="216"/>
        <v/>
      </c>
      <c r="H2813" s="400">
        <f t="shared" si="217"/>
        <v>1956458.97</v>
      </c>
      <c r="I2813" s="401">
        <f t="shared" si="218"/>
        <v>0</v>
      </c>
      <c r="J2813" s="400" t="str">
        <f t="shared" si="214"/>
        <v/>
      </c>
    </row>
    <row r="2814" spans="6:10" ht="19.5" customHeight="1" x14ac:dyDescent="0.25">
      <c r="F2814" s="406">
        <f t="shared" si="215"/>
        <v>0</v>
      </c>
      <c r="G2814" s="399" t="str">
        <f t="shared" si="216"/>
        <v/>
      </c>
      <c r="H2814" s="400">
        <f t="shared" si="217"/>
        <v>1956458.97</v>
      </c>
      <c r="I2814" s="401">
        <f t="shared" si="218"/>
        <v>0</v>
      </c>
      <c r="J2814" s="400" t="str">
        <f t="shared" si="214"/>
        <v/>
      </c>
    </row>
    <row r="2815" spans="6:10" ht="19.5" customHeight="1" x14ac:dyDescent="0.25">
      <c r="F2815" s="406">
        <f t="shared" si="215"/>
        <v>0</v>
      </c>
      <c r="G2815" s="399" t="str">
        <f t="shared" si="216"/>
        <v/>
      </c>
      <c r="H2815" s="400">
        <f t="shared" si="217"/>
        <v>1956458.97</v>
      </c>
      <c r="I2815" s="401">
        <f t="shared" si="218"/>
        <v>0</v>
      </c>
      <c r="J2815" s="400" t="str">
        <f t="shared" si="214"/>
        <v/>
      </c>
    </row>
    <row r="2816" spans="6:10" ht="19.5" customHeight="1" x14ac:dyDescent="0.25">
      <c r="F2816" s="406">
        <f t="shared" si="215"/>
        <v>0</v>
      </c>
      <c r="G2816" s="399" t="str">
        <f t="shared" si="216"/>
        <v/>
      </c>
      <c r="H2816" s="400">
        <f t="shared" si="217"/>
        <v>1956458.97</v>
      </c>
      <c r="I2816" s="401">
        <f t="shared" si="218"/>
        <v>0</v>
      </c>
      <c r="J2816" s="400" t="str">
        <f t="shared" si="214"/>
        <v/>
      </c>
    </row>
    <row r="2817" spans="6:10" ht="19.5" customHeight="1" x14ac:dyDescent="0.25">
      <c r="F2817" s="406">
        <f t="shared" si="215"/>
        <v>0</v>
      </c>
      <c r="G2817" s="399" t="str">
        <f t="shared" si="216"/>
        <v/>
      </c>
      <c r="H2817" s="400">
        <f t="shared" si="217"/>
        <v>1956458.97</v>
      </c>
      <c r="I2817" s="401">
        <f t="shared" si="218"/>
        <v>0</v>
      </c>
      <c r="J2817" s="400" t="str">
        <f t="shared" si="214"/>
        <v/>
      </c>
    </row>
    <row r="2818" spans="6:10" ht="19.5" customHeight="1" x14ac:dyDescent="0.25">
      <c r="F2818" s="406">
        <f t="shared" si="215"/>
        <v>0</v>
      </c>
      <c r="G2818" s="399" t="str">
        <f t="shared" si="216"/>
        <v/>
      </c>
      <c r="H2818" s="400">
        <f t="shared" si="217"/>
        <v>1956458.97</v>
      </c>
      <c r="I2818" s="401">
        <f t="shared" si="218"/>
        <v>0</v>
      </c>
      <c r="J2818" s="400" t="str">
        <f t="shared" si="214"/>
        <v/>
      </c>
    </row>
    <row r="2819" spans="6:10" ht="19.5" customHeight="1" x14ac:dyDescent="0.25">
      <c r="F2819" s="406">
        <f t="shared" si="215"/>
        <v>0</v>
      </c>
      <c r="G2819" s="399" t="str">
        <f t="shared" si="216"/>
        <v/>
      </c>
      <c r="H2819" s="400">
        <f t="shared" si="217"/>
        <v>1956458.97</v>
      </c>
      <c r="I2819" s="401">
        <f t="shared" si="218"/>
        <v>0</v>
      </c>
      <c r="J2819" s="400" t="str">
        <f t="shared" si="214"/>
        <v/>
      </c>
    </row>
    <row r="2820" spans="6:10" ht="19.5" customHeight="1" x14ac:dyDescent="0.25">
      <c r="F2820" s="406">
        <f t="shared" si="215"/>
        <v>0</v>
      </c>
      <c r="G2820" s="399" t="str">
        <f t="shared" si="216"/>
        <v/>
      </c>
      <c r="H2820" s="400">
        <f t="shared" si="217"/>
        <v>1956458.97</v>
      </c>
      <c r="I2820" s="401">
        <f t="shared" si="218"/>
        <v>0</v>
      </c>
      <c r="J2820" s="400" t="str">
        <f t="shared" si="214"/>
        <v/>
      </c>
    </row>
    <row r="2821" spans="6:10" ht="19.5" customHeight="1" x14ac:dyDescent="0.25">
      <c r="F2821" s="406">
        <f t="shared" si="215"/>
        <v>0</v>
      </c>
      <c r="G2821" s="399" t="str">
        <f t="shared" si="216"/>
        <v/>
      </c>
      <c r="H2821" s="400">
        <f t="shared" si="217"/>
        <v>1956458.97</v>
      </c>
      <c r="I2821" s="401">
        <f t="shared" si="218"/>
        <v>0</v>
      </c>
      <c r="J2821" s="400" t="str">
        <f t="shared" si="214"/>
        <v/>
      </c>
    </row>
    <row r="2822" spans="6:10" ht="19.5" customHeight="1" x14ac:dyDescent="0.25">
      <c r="F2822" s="406">
        <f t="shared" si="215"/>
        <v>0</v>
      </c>
      <c r="G2822" s="399" t="str">
        <f t="shared" si="216"/>
        <v/>
      </c>
      <c r="H2822" s="400">
        <f t="shared" si="217"/>
        <v>1956458.97</v>
      </c>
      <c r="I2822" s="401">
        <f t="shared" si="218"/>
        <v>0</v>
      </c>
      <c r="J2822" s="400" t="str">
        <f t="shared" si="214"/>
        <v/>
      </c>
    </row>
    <row r="2823" spans="6:10" ht="19.5" customHeight="1" x14ac:dyDescent="0.25">
      <c r="F2823" s="406">
        <f t="shared" si="215"/>
        <v>0</v>
      </c>
      <c r="G2823" s="399" t="str">
        <f t="shared" si="216"/>
        <v/>
      </c>
      <c r="H2823" s="400">
        <f t="shared" si="217"/>
        <v>1956458.97</v>
      </c>
      <c r="I2823" s="401">
        <f t="shared" si="218"/>
        <v>0</v>
      </c>
      <c r="J2823" s="400" t="str">
        <f t="shared" si="214"/>
        <v/>
      </c>
    </row>
    <row r="2824" spans="6:10" ht="19.5" customHeight="1" x14ac:dyDescent="0.25">
      <c r="F2824" s="406">
        <f t="shared" si="215"/>
        <v>0</v>
      </c>
      <c r="G2824" s="399" t="str">
        <f t="shared" si="216"/>
        <v/>
      </c>
      <c r="H2824" s="400">
        <f t="shared" si="217"/>
        <v>1956458.97</v>
      </c>
      <c r="I2824" s="401">
        <f t="shared" si="218"/>
        <v>0</v>
      </c>
      <c r="J2824" s="400" t="str">
        <f t="shared" si="214"/>
        <v/>
      </c>
    </row>
    <row r="2825" spans="6:10" ht="19.5" customHeight="1" x14ac:dyDescent="0.25">
      <c r="F2825" s="406">
        <f t="shared" si="215"/>
        <v>0</v>
      </c>
      <c r="G2825" s="399" t="str">
        <f t="shared" si="216"/>
        <v/>
      </c>
      <c r="H2825" s="400">
        <f t="shared" si="217"/>
        <v>1956458.97</v>
      </c>
      <c r="I2825" s="401">
        <f t="shared" si="218"/>
        <v>0</v>
      </c>
      <c r="J2825" s="400" t="str">
        <f t="shared" si="214"/>
        <v/>
      </c>
    </row>
    <row r="2826" spans="6:10" ht="19.5" customHeight="1" x14ac:dyDescent="0.25">
      <c r="F2826" s="406">
        <f t="shared" si="215"/>
        <v>0</v>
      </c>
      <c r="G2826" s="399" t="str">
        <f t="shared" si="216"/>
        <v/>
      </c>
      <c r="H2826" s="400">
        <f t="shared" si="217"/>
        <v>1956458.97</v>
      </c>
      <c r="I2826" s="401">
        <f t="shared" si="218"/>
        <v>0</v>
      </c>
      <c r="J2826" s="400" t="str">
        <f t="shared" ref="J2826:J2889" si="219">IF(I2826=0,"",E2826)</f>
        <v/>
      </c>
    </row>
    <row r="2827" spans="6:10" ht="19.5" customHeight="1" x14ac:dyDescent="0.25">
      <c r="F2827" s="406">
        <f t="shared" si="215"/>
        <v>0</v>
      </c>
      <c r="G2827" s="399" t="str">
        <f t="shared" si="216"/>
        <v/>
      </c>
      <c r="H2827" s="400">
        <f t="shared" si="217"/>
        <v>1956458.97</v>
      </c>
      <c r="I2827" s="401">
        <f t="shared" si="218"/>
        <v>0</v>
      </c>
      <c r="J2827" s="400" t="str">
        <f t="shared" si="219"/>
        <v/>
      </c>
    </row>
    <row r="2828" spans="6:10" ht="19.5" customHeight="1" x14ac:dyDescent="0.25">
      <c r="F2828" s="406">
        <f t="shared" si="215"/>
        <v>0</v>
      </c>
      <c r="G2828" s="399" t="str">
        <f t="shared" si="216"/>
        <v/>
      </c>
      <c r="H2828" s="400">
        <f t="shared" si="217"/>
        <v>1956458.97</v>
      </c>
      <c r="I2828" s="401">
        <f t="shared" si="218"/>
        <v>0</v>
      </c>
      <c r="J2828" s="400" t="str">
        <f t="shared" si="219"/>
        <v/>
      </c>
    </row>
    <row r="2829" spans="6:10" ht="19.5" customHeight="1" x14ac:dyDescent="0.25">
      <c r="F2829" s="406">
        <f t="shared" si="215"/>
        <v>0</v>
      </c>
      <c r="G2829" s="399" t="str">
        <f t="shared" si="216"/>
        <v/>
      </c>
      <c r="H2829" s="400">
        <f t="shared" si="217"/>
        <v>1956458.97</v>
      </c>
      <c r="I2829" s="401">
        <f t="shared" si="218"/>
        <v>0</v>
      </c>
      <c r="J2829" s="400" t="str">
        <f t="shared" si="219"/>
        <v/>
      </c>
    </row>
    <row r="2830" spans="6:10" ht="19.5" customHeight="1" x14ac:dyDescent="0.25">
      <c r="F2830" s="406">
        <f t="shared" si="215"/>
        <v>0</v>
      </c>
      <c r="G2830" s="399" t="str">
        <f t="shared" si="216"/>
        <v/>
      </c>
      <c r="H2830" s="400">
        <f t="shared" si="217"/>
        <v>1956458.97</v>
      </c>
      <c r="I2830" s="401">
        <f t="shared" si="218"/>
        <v>0</v>
      </c>
      <c r="J2830" s="400" t="str">
        <f t="shared" si="219"/>
        <v/>
      </c>
    </row>
    <row r="2831" spans="6:10" ht="19.5" customHeight="1" x14ac:dyDescent="0.25">
      <c r="F2831" s="406">
        <f t="shared" si="215"/>
        <v>0</v>
      </c>
      <c r="G2831" s="399" t="str">
        <f t="shared" si="216"/>
        <v/>
      </c>
      <c r="H2831" s="400">
        <f t="shared" si="217"/>
        <v>1956458.97</v>
      </c>
      <c r="I2831" s="401">
        <f t="shared" si="218"/>
        <v>0</v>
      </c>
      <c r="J2831" s="400" t="str">
        <f t="shared" si="219"/>
        <v/>
      </c>
    </row>
    <row r="2832" spans="6:10" ht="19.5" customHeight="1" x14ac:dyDescent="0.25">
      <c r="F2832" s="406">
        <f t="shared" si="215"/>
        <v>0</v>
      </c>
      <c r="G2832" s="399" t="str">
        <f t="shared" si="216"/>
        <v/>
      </c>
      <c r="H2832" s="400">
        <f t="shared" si="217"/>
        <v>1956458.97</v>
      </c>
      <c r="I2832" s="401">
        <f t="shared" si="218"/>
        <v>0</v>
      </c>
      <c r="J2832" s="400" t="str">
        <f t="shared" si="219"/>
        <v/>
      </c>
    </row>
    <row r="2833" spans="6:10" ht="19.5" customHeight="1" x14ac:dyDescent="0.25">
      <c r="F2833" s="406">
        <f t="shared" si="215"/>
        <v>0</v>
      </c>
      <c r="G2833" s="399" t="str">
        <f t="shared" si="216"/>
        <v/>
      </c>
      <c r="H2833" s="400">
        <f t="shared" si="217"/>
        <v>1956458.97</v>
      </c>
      <c r="I2833" s="401">
        <f t="shared" si="218"/>
        <v>0</v>
      </c>
      <c r="J2833" s="400" t="str">
        <f t="shared" si="219"/>
        <v/>
      </c>
    </row>
    <row r="2834" spans="6:10" ht="19.5" customHeight="1" x14ac:dyDescent="0.25">
      <c r="F2834" s="406">
        <f t="shared" si="215"/>
        <v>0</v>
      </c>
      <c r="G2834" s="399" t="str">
        <f t="shared" si="216"/>
        <v/>
      </c>
      <c r="H2834" s="400">
        <f t="shared" si="217"/>
        <v>1956458.97</v>
      </c>
      <c r="I2834" s="401">
        <f t="shared" si="218"/>
        <v>0</v>
      </c>
      <c r="J2834" s="400" t="str">
        <f t="shared" si="219"/>
        <v/>
      </c>
    </row>
    <row r="2835" spans="6:10" ht="19.5" customHeight="1" x14ac:dyDescent="0.25">
      <c r="F2835" s="406">
        <f t="shared" si="215"/>
        <v>0</v>
      </c>
      <c r="G2835" s="399" t="str">
        <f t="shared" si="216"/>
        <v/>
      </c>
      <c r="H2835" s="400">
        <f t="shared" si="217"/>
        <v>1956458.97</v>
      </c>
      <c r="I2835" s="401">
        <f t="shared" si="218"/>
        <v>0</v>
      </c>
      <c r="J2835" s="400" t="str">
        <f t="shared" si="219"/>
        <v/>
      </c>
    </row>
    <row r="2836" spans="6:10" ht="19.5" customHeight="1" x14ac:dyDescent="0.25">
      <c r="F2836" s="406">
        <f t="shared" si="215"/>
        <v>0</v>
      </c>
      <c r="G2836" s="399" t="str">
        <f t="shared" si="216"/>
        <v/>
      </c>
      <c r="H2836" s="400">
        <f t="shared" si="217"/>
        <v>1956458.97</v>
      </c>
      <c r="I2836" s="401">
        <f t="shared" si="218"/>
        <v>0</v>
      </c>
      <c r="J2836" s="400" t="str">
        <f t="shared" si="219"/>
        <v/>
      </c>
    </row>
    <row r="2837" spans="6:10" ht="19.5" customHeight="1" x14ac:dyDescent="0.25">
      <c r="F2837" s="406">
        <f t="shared" si="215"/>
        <v>0</v>
      </c>
      <c r="G2837" s="399" t="str">
        <f t="shared" si="216"/>
        <v/>
      </c>
      <c r="H2837" s="400">
        <f t="shared" si="217"/>
        <v>1956458.97</v>
      </c>
      <c r="I2837" s="401">
        <f t="shared" si="218"/>
        <v>0</v>
      </c>
      <c r="J2837" s="400" t="str">
        <f t="shared" si="219"/>
        <v/>
      </c>
    </row>
    <row r="2838" spans="6:10" ht="19.5" customHeight="1" x14ac:dyDescent="0.25">
      <c r="F2838" s="406">
        <f t="shared" si="215"/>
        <v>0</v>
      </c>
      <c r="G2838" s="399" t="str">
        <f t="shared" si="216"/>
        <v/>
      </c>
      <c r="H2838" s="400">
        <f t="shared" si="217"/>
        <v>1956458.97</v>
      </c>
      <c r="I2838" s="401">
        <f t="shared" si="218"/>
        <v>0</v>
      </c>
      <c r="J2838" s="400" t="str">
        <f t="shared" si="219"/>
        <v/>
      </c>
    </row>
    <row r="2839" spans="6:10" ht="19.5" customHeight="1" x14ac:dyDescent="0.25">
      <c r="F2839" s="406">
        <f t="shared" si="215"/>
        <v>0</v>
      </c>
      <c r="G2839" s="399" t="str">
        <f t="shared" si="216"/>
        <v/>
      </c>
      <c r="H2839" s="400">
        <f t="shared" si="217"/>
        <v>1956458.97</v>
      </c>
      <c r="I2839" s="401">
        <f t="shared" si="218"/>
        <v>0</v>
      </c>
      <c r="J2839" s="400" t="str">
        <f t="shared" si="219"/>
        <v/>
      </c>
    </row>
    <row r="2840" spans="6:10" ht="19.5" customHeight="1" x14ac:dyDescent="0.25">
      <c r="F2840" s="406">
        <f t="shared" si="215"/>
        <v>0</v>
      </c>
      <c r="G2840" s="399" t="str">
        <f t="shared" si="216"/>
        <v/>
      </c>
      <c r="H2840" s="400">
        <f t="shared" si="217"/>
        <v>1956458.97</v>
      </c>
      <c r="I2840" s="401">
        <f t="shared" si="218"/>
        <v>0</v>
      </c>
      <c r="J2840" s="400" t="str">
        <f t="shared" si="219"/>
        <v/>
      </c>
    </row>
    <row r="2841" spans="6:10" ht="19.5" customHeight="1" x14ac:dyDescent="0.25">
      <c r="F2841" s="406">
        <f t="shared" si="215"/>
        <v>0</v>
      </c>
      <c r="G2841" s="399" t="str">
        <f t="shared" si="216"/>
        <v/>
      </c>
      <c r="H2841" s="400">
        <f t="shared" si="217"/>
        <v>1956458.97</v>
      </c>
      <c r="I2841" s="401">
        <f t="shared" si="218"/>
        <v>0</v>
      </c>
      <c r="J2841" s="400" t="str">
        <f t="shared" si="219"/>
        <v/>
      </c>
    </row>
    <row r="2842" spans="6:10" ht="19.5" customHeight="1" x14ac:dyDescent="0.25">
      <c r="F2842" s="406">
        <f t="shared" si="215"/>
        <v>0</v>
      </c>
      <c r="G2842" s="399" t="str">
        <f t="shared" si="216"/>
        <v/>
      </c>
      <c r="H2842" s="400">
        <f t="shared" si="217"/>
        <v>1956458.97</v>
      </c>
      <c r="I2842" s="401">
        <f t="shared" si="218"/>
        <v>0</v>
      </c>
      <c r="J2842" s="400" t="str">
        <f t="shared" si="219"/>
        <v/>
      </c>
    </row>
    <row r="2843" spans="6:10" ht="19.5" customHeight="1" x14ac:dyDescent="0.25">
      <c r="F2843" s="406">
        <f t="shared" si="215"/>
        <v>0</v>
      </c>
      <c r="G2843" s="399" t="str">
        <f t="shared" si="216"/>
        <v/>
      </c>
      <c r="H2843" s="400">
        <f t="shared" si="217"/>
        <v>1956458.97</v>
      </c>
      <c r="I2843" s="401">
        <f t="shared" si="218"/>
        <v>0</v>
      </c>
      <c r="J2843" s="400" t="str">
        <f t="shared" si="219"/>
        <v/>
      </c>
    </row>
    <row r="2844" spans="6:10" ht="19.5" customHeight="1" x14ac:dyDescent="0.25">
      <c r="F2844" s="406">
        <f t="shared" si="215"/>
        <v>0</v>
      </c>
      <c r="G2844" s="399" t="str">
        <f t="shared" si="216"/>
        <v/>
      </c>
      <c r="H2844" s="400">
        <f t="shared" si="217"/>
        <v>1956458.97</v>
      </c>
      <c r="I2844" s="401">
        <f t="shared" si="218"/>
        <v>0</v>
      </c>
      <c r="J2844" s="400" t="str">
        <f t="shared" si="219"/>
        <v/>
      </c>
    </row>
    <row r="2845" spans="6:10" ht="19.5" customHeight="1" x14ac:dyDescent="0.25">
      <c r="F2845" s="406">
        <f t="shared" si="215"/>
        <v>0</v>
      </c>
      <c r="G2845" s="399" t="str">
        <f t="shared" si="216"/>
        <v/>
      </c>
      <c r="H2845" s="400">
        <f t="shared" si="217"/>
        <v>1956458.97</v>
      </c>
      <c r="I2845" s="401">
        <f t="shared" si="218"/>
        <v>0</v>
      </c>
      <c r="J2845" s="400" t="str">
        <f t="shared" si="219"/>
        <v/>
      </c>
    </row>
    <row r="2846" spans="6:10" ht="19.5" customHeight="1" x14ac:dyDescent="0.25">
      <c r="F2846" s="406">
        <f t="shared" si="215"/>
        <v>0</v>
      </c>
      <c r="G2846" s="399" t="str">
        <f t="shared" si="216"/>
        <v/>
      </c>
      <c r="H2846" s="400">
        <f t="shared" si="217"/>
        <v>1956458.97</v>
      </c>
      <c r="I2846" s="401">
        <f t="shared" si="218"/>
        <v>0</v>
      </c>
      <c r="J2846" s="400" t="str">
        <f t="shared" si="219"/>
        <v/>
      </c>
    </row>
    <row r="2847" spans="6:10" ht="19.5" customHeight="1" x14ac:dyDescent="0.25">
      <c r="F2847" s="406">
        <f t="shared" si="215"/>
        <v>0</v>
      </c>
      <c r="G2847" s="399" t="str">
        <f t="shared" si="216"/>
        <v/>
      </c>
      <c r="H2847" s="400">
        <f t="shared" si="217"/>
        <v>1956458.97</v>
      </c>
      <c r="I2847" s="401">
        <f t="shared" si="218"/>
        <v>0</v>
      </c>
      <c r="J2847" s="400" t="str">
        <f t="shared" si="219"/>
        <v/>
      </c>
    </row>
    <row r="2848" spans="6:10" ht="19.5" customHeight="1" x14ac:dyDescent="0.25">
      <c r="F2848" s="406">
        <f t="shared" si="215"/>
        <v>0</v>
      </c>
      <c r="G2848" s="399" t="str">
        <f t="shared" si="216"/>
        <v/>
      </c>
      <c r="H2848" s="400">
        <f t="shared" si="217"/>
        <v>1956458.97</v>
      </c>
      <c r="I2848" s="401">
        <f t="shared" si="218"/>
        <v>0</v>
      </c>
      <c r="J2848" s="400" t="str">
        <f t="shared" si="219"/>
        <v/>
      </c>
    </row>
    <row r="2849" spans="6:10" ht="19.5" customHeight="1" x14ac:dyDescent="0.25">
      <c r="F2849" s="406">
        <f t="shared" si="215"/>
        <v>0</v>
      </c>
      <c r="G2849" s="399" t="str">
        <f t="shared" si="216"/>
        <v/>
      </c>
      <c r="H2849" s="400">
        <f t="shared" si="217"/>
        <v>1956458.97</v>
      </c>
      <c r="I2849" s="401">
        <f t="shared" si="218"/>
        <v>0</v>
      </c>
      <c r="J2849" s="400" t="str">
        <f t="shared" si="219"/>
        <v/>
      </c>
    </row>
    <row r="2850" spans="6:10" ht="19.5" customHeight="1" x14ac:dyDescent="0.25">
      <c r="F2850" s="406">
        <f t="shared" ref="F2850:F2913" si="220">IF(E2850&gt;$C$4*1000,"Выборка",0)</f>
        <v>0</v>
      </c>
      <c r="G2850" s="399" t="str">
        <f t="shared" ref="G2850:G2913" si="221">IF(F2850=0,"",E2850)</f>
        <v/>
      </c>
      <c r="H2850" s="400">
        <f t="shared" ref="H2850:H2913" si="222">IF(F2850=0,IF((I2849=0)*AND(F2849=0),H2849+E2850,IF((F2849&lt;&gt;0)*AND((H2849&lt;=$E$17)),H2849+E2850,E2850)),H2849)</f>
        <v>1956458.97</v>
      </c>
      <c r="I2850" s="401">
        <f t="shared" ref="I2850:I2913" si="223">IF((H2850&gt;$E$17)*AND(F2850=0),"Выборка",0)</f>
        <v>0</v>
      </c>
      <c r="J2850" s="400" t="str">
        <f t="shared" si="219"/>
        <v/>
      </c>
    </row>
    <row r="2851" spans="6:10" ht="19.5" customHeight="1" x14ac:dyDescent="0.25">
      <c r="F2851" s="406">
        <f t="shared" si="220"/>
        <v>0</v>
      </c>
      <c r="G2851" s="399" t="str">
        <f t="shared" si="221"/>
        <v/>
      </c>
      <c r="H2851" s="400">
        <f t="shared" si="222"/>
        <v>1956458.97</v>
      </c>
      <c r="I2851" s="401">
        <f t="shared" si="223"/>
        <v>0</v>
      </c>
      <c r="J2851" s="400" t="str">
        <f t="shared" si="219"/>
        <v/>
      </c>
    </row>
    <row r="2852" spans="6:10" ht="19.5" customHeight="1" x14ac:dyDescent="0.25">
      <c r="F2852" s="406">
        <f t="shared" si="220"/>
        <v>0</v>
      </c>
      <c r="G2852" s="399" t="str">
        <f t="shared" si="221"/>
        <v/>
      </c>
      <c r="H2852" s="400">
        <f t="shared" si="222"/>
        <v>1956458.97</v>
      </c>
      <c r="I2852" s="401">
        <f t="shared" si="223"/>
        <v>0</v>
      </c>
      <c r="J2852" s="400" t="str">
        <f t="shared" si="219"/>
        <v/>
      </c>
    </row>
    <row r="2853" spans="6:10" ht="19.5" customHeight="1" x14ac:dyDescent="0.25">
      <c r="F2853" s="406">
        <f t="shared" si="220"/>
        <v>0</v>
      </c>
      <c r="G2853" s="399" t="str">
        <f t="shared" si="221"/>
        <v/>
      </c>
      <c r="H2853" s="400">
        <f t="shared" si="222"/>
        <v>1956458.97</v>
      </c>
      <c r="I2853" s="401">
        <f t="shared" si="223"/>
        <v>0</v>
      </c>
      <c r="J2853" s="400" t="str">
        <f t="shared" si="219"/>
        <v/>
      </c>
    </row>
    <row r="2854" spans="6:10" ht="19.5" customHeight="1" x14ac:dyDescent="0.25">
      <c r="F2854" s="406">
        <f t="shared" si="220"/>
        <v>0</v>
      </c>
      <c r="G2854" s="399" t="str">
        <f t="shared" si="221"/>
        <v/>
      </c>
      <c r="H2854" s="400">
        <f t="shared" si="222"/>
        <v>1956458.97</v>
      </c>
      <c r="I2854" s="401">
        <f t="shared" si="223"/>
        <v>0</v>
      </c>
      <c r="J2854" s="400" t="str">
        <f t="shared" si="219"/>
        <v/>
      </c>
    </row>
    <row r="2855" spans="6:10" ht="19.5" customHeight="1" x14ac:dyDescent="0.25">
      <c r="F2855" s="406">
        <f t="shared" si="220"/>
        <v>0</v>
      </c>
      <c r="G2855" s="399" t="str">
        <f t="shared" si="221"/>
        <v/>
      </c>
      <c r="H2855" s="400">
        <f t="shared" si="222"/>
        <v>1956458.97</v>
      </c>
      <c r="I2855" s="401">
        <f t="shared" si="223"/>
        <v>0</v>
      </c>
      <c r="J2855" s="400" t="str">
        <f t="shared" si="219"/>
        <v/>
      </c>
    </row>
    <row r="2856" spans="6:10" ht="19.5" customHeight="1" x14ac:dyDescent="0.25">
      <c r="F2856" s="406">
        <f t="shared" si="220"/>
        <v>0</v>
      </c>
      <c r="G2856" s="399" t="str">
        <f t="shared" si="221"/>
        <v/>
      </c>
      <c r="H2856" s="400">
        <f t="shared" si="222"/>
        <v>1956458.97</v>
      </c>
      <c r="I2856" s="401">
        <f t="shared" si="223"/>
        <v>0</v>
      </c>
      <c r="J2856" s="400" t="str">
        <f t="shared" si="219"/>
        <v/>
      </c>
    </row>
    <row r="2857" spans="6:10" ht="19.5" customHeight="1" x14ac:dyDescent="0.25">
      <c r="F2857" s="406">
        <f t="shared" si="220"/>
        <v>0</v>
      </c>
      <c r="G2857" s="399" t="str">
        <f t="shared" si="221"/>
        <v/>
      </c>
      <c r="H2857" s="400">
        <f t="shared" si="222"/>
        <v>1956458.97</v>
      </c>
      <c r="I2857" s="401">
        <f t="shared" si="223"/>
        <v>0</v>
      </c>
      <c r="J2857" s="400" t="str">
        <f t="shared" si="219"/>
        <v/>
      </c>
    </row>
    <row r="2858" spans="6:10" ht="19.5" customHeight="1" x14ac:dyDescent="0.25">
      <c r="F2858" s="406">
        <f t="shared" si="220"/>
        <v>0</v>
      </c>
      <c r="G2858" s="399" t="str">
        <f t="shared" si="221"/>
        <v/>
      </c>
      <c r="H2858" s="400">
        <f t="shared" si="222"/>
        <v>1956458.97</v>
      </c>
      <c r="I2858" s="401">
        <f t="shared" si="223"/>
        <v>0</v>
      </c>
      <c r="J2858" s="400" t="str">
        <f t="shared" si="219"/>
        <v/>
      </c>
    </row>
    <row r="2859" spans="6:10" ht="19.5" customHeight="1" x14ac:dyDescent="0.25">
      <c r="F2859" s="406">
        <f t="shared" si="220"/>
        <v>0</v>
      </c>
      <c r="G2859" s="399" t="str">
        <f t="shared" si="221"/>
        <v/>
      </c>
      <c r="H2859" s="400">
        <f t="shared" si="222"/>
        <v>1956458.97</v>
      </c>
      <c r="I2859" s="401">
        <f t="shared" si="223"/>
        <v>0</v>
      </c>
      <c r="J2859" s="400" t="str">
        <f t="shared" si="219"/>
        <v/>
      </c>
    </row>
    <row r="2860" spans="6:10" ht="19.5" customHeight="1" x14ac:dyDescent="0.25">
      <c r="F2860" s="406">
        <f t="shared" si="220"/>
        <v>0</v>
      </c>
      <c r="G2860" s="399" t="str">
        <f t="shared" si="221"/>
        <v/>
      </c>
      <c r="H2860" s="400">
        <f t="shared" si="222"/>
        <v>1956458.97</v>
      </c>
      <c r="I2860" s="401">
        <f t="shared" si="223"/>
        <v>0</v>
      </c>
      <c r="J2860" s="400" t="str">
        <f t="shared" si="219"/>
        <v/>
      </c>
    </row>
    <row r="2861" spans="6:10" ht="19.5" customHeight="1" x14ac:dyDescent="0.25">
      <c r="F2861" s="406">
        <f t="shared" si="220"/>
        <v>0</v>
      </c>
      <c r="G2861" s="399" t="str">
        <f t="shared" si="221"/>
        <v/>
      </c>
      <c r="H2861" s="400">
        <f t="shared" si="222"/>
        <v>1956458.97</v>
      </c>
      <c r="I2861" s="401">
        <f t="shared" si="223"/>
        <v>0</v>
      </c>
      <c r="J2861" s="400" t="str">
        <f t="shared" si="219"/>
        <v/>
      </c>
    </row>
    <row r="2862" spans="6:10" ht="19.5" customHeight="1" x14ac:dyDescent="0.25">
      <c r="F2862" s="406">
        <f t="shared" si="220"/>
        <v>0</v>
      </c>
      <c r="G2862" s="399" t="str">
        <f t="shared" si="221"/>
        <v/>
      </c>
      <c r="H2862" s="400">
        <f t="shared" si="222"/>
        <v>1956458.97</v>
      </c>
      <c r="I2862" s="401">
        <f t="shared" si="223"/>
        <v>0</v>
      </c>
      <c r="J2862" s="400" t="str">
        <f t="shared" si="219"/>
        <v/>
      </c>
    </row>
    <row r="2863" spans="6:10" ht="19.5" customHeight="1" x14ac:dyDescent="0.25">
      <c r="F2863" s="406">
        <f t="shared" si="220"/>
        <v>0</v>
      </c>
      <c r="G2863" s="399" t="str">
        <f t="shared" si="221"/>
        <v/>
      </c>
      <c r="H2863" s="400">
        <f t="shared" si="222"/>
        <v>1956458.97</v>
      </c>
      <c r="I2863" s="401">
        <f t="shared" si="223"/>
        <v>0</v>
      </c>
      <c r="J2863" s="400" t="str">
        <f t="shared" si="219"/>
        <v/>
      </c>
    </row>
    <row r="2864" spans="6:10" ht="19.5" customHeight="1" x14ac:dyDescent="0.25">
      <c r="F2864" s="406">
        <f t="shared" si="220"/>
        <v>0</v>
      </c>
      <c r="G2864" s="399" t="str">
        <f t="shared" si="221"/>
        <v/>
      </c>
      <c r="H2864" s="400">
        <f t="shared" si="222"/>
        <v>1956458.97</v>
      </c>
      <c r="I2864" s="401">
        <f t="shared" si="223"/>
        <v>0</v>
      </c>
      <c r="J2864" s="400" t="str">
        <f t="shared" si="219"/>
        <v/>
      </c>
    </row>
    <row r="2865" spans="6:10" ht="19.5" customHeight="1" x14ac:dyDescent="0.25">
      <c r="F2865" s="406">
        <f t="shared" si="220"/>
        <v>0</v>
      </c>
      <c r="G2865" s="399" t="str">
        <f t="shared" si="221"/>
        <v/>
      </c>
      <c r="H2865" s="400">
        <f t="shared" si="222"/>
        <v>1956458.97</v>
      </c>
      <c r="I2865" s="401">
        <f t="shared" si="223"/>
        <v>0</v>
      </c>
      <c r="J2865" s="400" t="str">
        <f t="shared" si="219"/>
        <v/>
      </c>
    </row>
    <row r="2866" spans="6:10" ht="19.5" customHeight="1" x14ac:dyDescent="0.25">
      <c r="F2866" s="406">
        <f t="shared" si="220"/>
        <v>0</v>
      </c>
      <c r="G2866" s="399" t="str">
        <f t="shared" si="221"/>
        <v/>
      </c>
      <c r="H2866" s="400">
        <f t="shared" si="222"/>
        <v>1956458.97</v>
      </c>
      <c r="I2866" s="401">
        <f t="shared" si="223"/>
        <v>0</v>
      </c>
      <c r="J2866" s="400" t="str">
        <f t="shared" si="219"/>
        <v/>
      </c>
    </row>
    <row r="2867" spans="6:10" ht="19.5" customHeight="1" x14ac:dyDescent="0.25">
      <c r="F2867" s="406">
        <f t="shared" si="220"/>
        <v>0</v>
      </c>
      <c r="G2867" s="399" t="str">
        <f t="shared" si="221"/>
        <v/>
      </c>
      <c r="H2867" s="400">
        <f t="shared" si="222"/>
        <v>1956458.97</v>
      </c>
      <c r="I2867" s="401">
        <f t="shared" si="223"/>
        <v>0</v>
      </c>
      <c r="J2867" s="400" t="str">
        <f t="shared" si="219"/>
        <v/>
      </c>
    </row>
    <row r="2868" spans="6:10" ht="19.5" customHeight="1" x14ac:dyDescent="0.25">
      <c r="F2868" s="406">
        <f t="shared" si="220"/>
        <v>0</v>
      </c>
      <c r="G2868" s="399" t="str">
        <f t="shared" si="221"/>
        <v/>
      </c>
      <c r="H2868" s="400">
        <f t="shared" si="222"/>
        <v>1956458.97</v>
      </c>
      <c r="I2868" s="401">
        <f t="shared" si="223"/>
        <v>0</v>
      </c>
      <c r="J2868" s="400" t="str">
        <f t="shared" si="219"/>
        <v/>
      </c>
    </row>
    <row r="2869" spans="6:10" ht="19.5" customHeight="1" x14ac:dyDescent="0.25">
      <c r="F2869" s="406">
        <f t="shared" si="220"/>
        <v>0</v>
      </c>
      <c r="G2869" s="399" t="str">
        <f t="shared" si="221"/>
        <v/>
      </c>
      <c r="H2869" s="400">
        <f t="shared" si="222"/>
        <v>1956458.97</v>
      </c>
      <c r="I2869" s="401">
        <f t="shared" si="223"/>
        <v>0</v>
      </c>
      <c r="J2869" s="400" t="str">
        <f t="shared" si="219"/>
        <v/>
      </c>
    </row>
    <row r="2870" spans="6:10" ht="19.5" customHeight="1" x14ac:dyDescent="0.25">
      <c r="F2870" s="406">
        <f t="shared" si="220"/>
        <v>0</v>
      </c>
      <c r="G2870" s="399" t="str">
        <f t="shared" si="221"/>
        <v/>
      </c>
      <c r="H2870" s="400">
        <f t="shared" si="222"/>
        <v>1956458.97</v>
      </c>
      <c r="I2870" s="401">
        <f t="shared" si="223"/>
        <v>0</v>
      </c>
      <c r="J2870" s="400" t="str">
        <f t="shared" si="219"/>
        <v/>
      </c>
    </row>
    <row r="2871" spans="6:10" ht="19.5" customHeight="1" x14ac:dyDescent="0.25">
      <c r="F2871" s="406">
        <f t="shared" si="220"/>
        <v>0</v>
      </c>
      <c r="G2871" s="399" t="str">
        <f t="shared" si="221"/>
        <v/>
      </c>
      <c r="H2871" s="400">
        <f t="shared" si="222"/>
        <v>1956458.97</v>
      </c>
      <c r="I2871" s="401">
        <f t="shared" si="223"/>
        <v>0</v>
      </c>
      <c r="J2871" s="400" t="str">
        <f t="shared" si="219"/>
        <v/>
      </c>
    </row>
    <row r="2872" spans="6:10" ht="19.5" customHeight="1" x14ac:dyDescent="0.25">
      <c r="F2872" s="406">
        <f t="shared" si="220"/>
        <v>0</v>
      </c>
      <c r="G2872" s="399" t="str">
        <f t="shared" si="221"/>
        <v/>
      </c>
      <c r="H2872" s="400">
        <f t="shared" si="222"/>
        <v>1956458.97</v>
      </c>
      <c r="I2872" s="401">
        <f t="shared" si="223"/>
        <v>0</v>
      </c>
      <c r="J2872" s="400" t="str">
        <f t="shared" si="219"/>
        <v/>
      </c>
    </row>
    <row r="2873" spans="6:10" ht="19.5" customHeight="1" x14ac:dyDescent="0.25">
      <c r="F2873" s="406">
        <f t="shared" si="220"/>
        <v>0</v>
      </c>
      <c r="G2873" s="399" t="str">
        <f t="shared" si="221"/>
        <v/>
      </c>
      <c r="H2873" s="400">
        <f t="shared" si="222"/>
        <v>1956458.97</v>
      </c>
      <c r="I2873" s="401">
        <f t="shared" si="223"/>
        <v>0</v>
      </c>
      <c r="J2873" s="400" t="str">
        <f t="shared" si="219"/>
        <v/>
      </c>
    </row>
    <row r="2874" spans="6:10" ht="19.5" customHeight="1" x14ac:dyDescent="0.25">
      <c r="F2874" s="406">
        <f t="shared" si="220"/>
        <v>0</v>
      </c>
      <c r="G2874" s="399" t="str">
        <f t="shared" si="221"/>
        <v/>
      </c>
      <c r="H2874" s="400">
        <f t="shared" si="222"/>
        <v>1956458.97</v>
      </c>
      <c r="I2874" s="401">
        <f t="shared" si="223"/>
        <v>0</v>
      </c>
      <c r="J2874" s="400" t="str">
        <f t="shared" si="219"/>
        <v/>
      </c>
    </row>
    <row r="2875" spans="6:10" ht="19.5" customHeight="1" x14ac:dyDescent="0.25">
      <c r="F2875" s="406">
        <f t="shared" si="220"/>
        <v>0</v>
      </c>
      <c r="G2875" s="399" t="str">
        <f t="shared" si="221"/>
        <v/>
      </c>
      <c r="H2875" s="400">
        <f t="shared" si="222"/>
        <v>1956458.97</v>
      </c>
      <c r="I2875" s="401">
        <f t="shared" si="223"/>
        <v>0</v>
      </c>
      <c r="J2875" s="400" t="str">
        <f t="shared" si="219"/>
        <v/>
      </c>
    </row>
    <row r="2876" spans="6:10" ht="19.5" customHeight="1" x14ac:dyDescent="0.25">
      <c r="F2876" s="406">
        <f t="shared" si="220"/>
        <v>0</v>
      </c>
      <c r="G2876" s="399" t="str">
        <f t="shared" si="221"/>
        <v/>
      </c>
      <c r="H2876" s="400">
        <f t="shared" si="222"/>
        <v>1956458.97</v>
      </c>
      <c r="I2876" s="401">
        <f t="shared" si="223"/>
        <v>0</v>
      </c>
      <c r="J2876" s="400" t="str">
        <f t="shared" si="219"/>
        <v/>
      </c>
    </row>
    <row r="2877" spans="6:10" ht="19.5" customHeight="1" x14ac:dyDescent="0.25">
      <c r="F2877" s="406">
        <f t="shared" si="220"/>
        <v>0</v>
      </c>
      <c r="G2877" s="399" t="str">
        <f t="shared" si="221"/>
        <v/>
      </c>
      <c r="H2877" s="400">
        <f t="shared" si="222"/>
        <v>1956458.97</v>
      </c>
      <c r="I2877" s="401">
        <f t="shared" si="223"/>
        <v>0</v>
      </c>
      <c r="J2877" s="400" t="str">
        <f t="shared" si="219"/>
        <v/>
      </c>
    </row>
    <row r="2878" spans="6:10" ht="19.5" customHeight="1" x14ac:dyDescent="0.25">
      <c r="F2878" s="406">
        <f t="shared" si="220"/>
        <v>0</v>
      </c>
      <c r="G2878" s="399" t="str">
        <f t="shared" si="221"/>
        <v/>
      </c>
      <c r="H2878" s="400">
        <f t="shared" si="222"/>
        <v>1956458.97</v>
      </c>
      <c r="I2878" s="401">
        <f t="shared" si="223"/>
        <v>0</v>
      </c>
      <c r="J2878" s="400" t="str">
        <f t="shared" si="219"/>
        <v/>
      </c>
    </row>
    <row r="2879" spans="6:10" ht="19.5" customHeight="1" x14ac:dyDescent="0.25">
      <c r="F2879" s="406">
        <f t="shared" si="220"/>
        <v>0</v>
      </c>
      <c r="G2879" s="399" t="str">
        <f t="shared" si="221"/>
        <v/>
      </c>
      <c r="H2879" s="400">
        <f t="shared" si="222"/>
        <v>1956458.97</v>
      </c>
      <c r="I2879" s="401">
        <f t="shared" si="223"/>
        <v>0</v>
      </c>
      <c r="J2879" s="400" t="str">
        <f t="shared" si="219"/>
        <v/>
      </c>
    </row>
    <row r="2880" spans="6:10" ht="19.5" customHeight="1" x14ac:dyDescent="0.25">
      <c r="F2880" s="406">
        <f t="shared" si="220"/>
        <v>0</v>
      </c>
      <c r="G2880" s="399" t="str">
        <f t="shared" si="221"/>
        <v/>
      </c>
      <c r="H2880" s="400">
        <f t="shared" si="222"/>
        <v>1956458.97</v>
      </c>
      <c r="I2880" s="401">
        <f t="shared" si="223"/>
        <v>0</v>
      </c>
      <c r="J2880" s="400" t="str">
        <f t="shared" si="219"/>
        <v/>
      </c>
    </row>
    <row r="2881" spans="6:10" ht="19.5" customHeight="1" x14ac:dyDescent="0.25">
      <c r="F2881" s="406">
        <f t="shared" si="220"/>
        <v>0</v>
      </c>
      <c r="G2881" s="399" t="str">
        <f t="shared" si="221"/>
        <v/>
      </c>
      <c r="H2881" s="400">
        <f t="shared" si="222"/>
        <v>1956458.97</v>
      </c>
      <c r="I2881" s="401">
        <f t="shared" si="223"/>
        <v>0</v>
      </c>
      <c r="J2881" s="400" t="str">
        <f t="shared" si="219"/>
        <v/>
      </c>
    </row>
    <row r="2882" spans="6:10" ht="19.5" customHeight="1" x14ac:dyDescent="0.25">
      <c r="F2882" s="406">
        <f t="shared" si="220"/>
        <v>0</v>
      </c>
      <c r="G2882" s="399" t="str">
        <f t="shared" si="221"/>
        <v/>
      </c>
      <c r="H2882" s="400">
        <f t="shared" si="222"/>
        <v>1956458.97</v>
      </c>
      <c r="I2882" s="401">
        <f t="shared" si="223"/>
        <v>0</v>
      </c>
      <c r="J2882" s="400" t="str">
        <f t="shared" si="219"/>
        <v/>
      </c>
    </row>
    <row r="2883" spans="6:10" ht="19.5" customHeight="1" x14ac:dyDescent="0.25">
      <c r="F2883" s="406">
        <f t="shared" si="220"/>
        <v>0</v>
      </c>
      <c r="G2883" s="399" t="str">
        <f t="shared" si="221"/>
        <v/>
      </c>
      <c r="H2883" s="400">
        <f t="shared" si="222"/>
        <v>1956458.97</v>
      </c>
      <c r="I2883" s="401">
        <f t="shared" si="223"/>
        <v>0</v>
      </c>
      <c r="J2883" s="400" t="str">
        <f t="shared" si="219"/>
        <v/>
      </c>
    </row>
    <row r="2884" spans="6:10" ht="19.5" customHeight="1" x14ac:dyDescent="0.25">
      <c r="F2884" s="406">
        <f t="shared" si="220"/>
        <v>0</v>
      </c>
      <c r="G2884" s="399" t="str">
        <f t="shared" si="221"/>
        <v/>
      </c>
      <c r="H2884" s="400">
        <f t="shared" si="222"/>
        <v>1956458.97</v>
      </c>
      <c r="I2884" s="401">
        <f t="shared" si="223"/>
        <v>0</v>
      </c>
      <c r="J2884" s="400" t="str">
        <f t="shared" si="219"/>
        <v/>
      </c>
    </row>
    <row r="2885" spans="6:10" ht="19.5" customHeight="1" x14ac:dyDescent="0.25">
      <c r="F2885" s="406">
        <f t="shared" si="220"/>
        <v>0</v>
      </c>
      <c r="G2885" s="399" t="str">
        <f t="shared" si="221"/>
        <v/>
      </c>
      <c r="H2885" s="400">
        <f t="shared" si="222"/>
        <v>1956458.97</v>
      </c>
      <c r="I2885" s="401">
        <f t="shared" si="223"/>
        <v>0</v>
      </c>
      <c r="J2885" s="400" t="str">
        <f t="shared" si="219"/>
        <v/>
      </c>
    </row>
    <row r="2886" spans="6:10" ht="19.5" customHeight="1" x14ac:dyDescent="0.25">
      <c r="F2886" s="406">
        <f t="shared" si="220"/>
        <v>0</v>
      </c>
      <c r="G2886" s="399" t="str">
        <f t="shared" si="221"/>
        <v/>
      </c>
      <c r="H2886" s="400">
        <f t="shared" si="222"/>
        <v>1956458.97</v>
      </c>
      <c r="I2886" s="401">
        <f t="shared" si="223"/>
        <v>0</v>
      </c>
      <c r="J2886" s="400" t="str">
        <f t="shared" si="219"/>
        <v/>
      </c>
    </row>
    <row r="2887" spans="6:10" ht="19.5" customHeight="1" x14ac:dyDescent="0.25">
      <c r="F2887" s="406">
        <f t="shared" si="220"/>
        <v>0</v>
      </c>
      <c r="G2887" s="399" t="str">
        <f t="shared" si="221"/>
        <v/>
      </c>
      <c r="H2887" s="400">
        <f t="shared" si="222"/>
        <v>1956458.97</v>
      </c>
      <c r="I2887" s="401">
        <f t="shared" si="223"/>
        <v>0</v>
      </c>
      <c r="J2887" s="400" t="str">
        <f t="shared" si="219"/>
        <v/>
      </c>
    </row>
    <row r="2888" spans="6:10" ht="19.5" customHeight="1" x14ac:dyDescent="0.25">
      <c r="F2888" s="406">
        <f t="shared" si="220"/>
        <v>0</v>
      </c>
      <c r="G2888" s="399" t="str">
        <f t="shared" si="221"/>
        <v/>
      </c>
      <c r="H2888" s="400">
        <f t="shared" si="222"/>
        <v>1956458.97</v>
      </c>
      <c r="I2888" s="401">
        <f t="shared" si="223"/>
        <v>0</v>
      </c>
      <c r="J2888" s="400" t="str">
        <f t="shared" si="219"/>
        <v/>
      </c>
    </row>
    <row r="2889" spans="6:10" ht="19.5" customHeight="1" x14ac:dyDescent="0.25">
      <c r="F2889" s="406">
        <f t="shared" si="220"/>
        <v>0</v>
      </c>
      <c r="G2889" s="399" t="str">
        <f t="shared" si="221"/>
        <v/>
      </c>
      <c r="H2889" s="400">
        <f t="shared" si="222"/>
        <v>1956458.97</v>
      </c>
      <c r="I2889" s="401">
        <f t="shared" si="223"/>
        <v>0</v>
      </c>
      <c r="J2889" s="400" t="str">
        <f t="shared" si="219"/>
        <v/>
      </c>
    </row>
    <row r="2890" spans="6:10" ht="19.5" customHeight="1" x14ac:dyDescent="0.25">
      <c r="F2890" s="406">
        <f t="shared" si="220"/>
        <v>0</v>
      </c>
      <c r="G2890" s="399" t="str">
        <f t="shared" si="221"/>
        <v/>
      </c>
      <c r="H2890" s="400">
        <f t="shared" si="222"/>
        <v>1956458.97</v>
      </c>
      <c r="I2890" s="401">
        <f t="shared" si="223"/>
        <v>0</v>
      </c>
      <c r="J2890" s="400" t="str">
        <f t="shared" ref="J2890:J2953" si="224">IF(I2890=0,"",E2890)</f>
        <v/>
      </c>
    </row>
    <row r="2891" spans="6:10" ht="19.5" customHeight="1" x14ac:dyDescent="0.25">
      <c r="F2891" s="406">
        <f t="shared" si="220"/>
        <v>0</v>
      </c>
      <c r="G2891" s="399" t="str">
        <f t="shared" si="221"/>
        <v/>
      </c>
      <c r="H2891" s="400">
        <f t="shared" si="222"/>
        <v>1956458.97</v>
      </c>
      <c r="I2891" s="401">
        <f t="shared" si="223"/>
        <v>0</v>
      </c>
      <c r="J2891" s="400" t="str">
        <f t="shared" si="224"/>
        <v/>
      </c>
    </row>
    <row r="2892" spans="6:10" ht="19.5" customHeight="1" x14ac:dyDescent="0.25">
      <c r="F2892" s="406">
        <f t="shared" si="220"/>
        <v>0</v>
      </c>
      <c r="G2892" s="399" t="str">
        <f t="shared" si="221"/>
        <v/>
      </c>
      <c r="H2892" s="400">
        <f t="shared" si="222"/>
        <v>1956458.97</v>
      </c>
      <c r="I2892" s="401">
        <f t="shared" si="223"/>
        <v>0</v>
      </c>
      <c r="J2892" s="400" t="str">
        <f t="shared" si="224"/>
        <v/>
      </c>
    </row>
    <row r="2893" spans="6:10" ht="19.5" customHeight="1" x14ac:dyDescent="0.25">
      <c r="F2893" s="406">
        <f t="shared" si="220"/>
        <v>0</v>
      </c>
      <c r="G2893" s="399" t="str">
        <f t="shared" si="221"/>
        <v/>
      </c>
      <c r="H2893" s="400">
        <f t="shared" si="222"/>
        <v>1956458.97</v>
      </c>
      <c r="I2893" s="401">
        <f t="shared" si="223"/>
        <v>0</v>
      </c>
      <c r="J2893" s="400" t="str">
        <f t="shared" si="224"/>
        <v/>
      </c>
    </row>
    <row r="2894" spans="6:10" ht="19.5" customHeight="1" x14ac:dyDescent="0.25">
      <c r="F2894" s="406">
        <f t="shared" si="220"/>
        <v>0</v>
      </c>
      <c r="G2894" s="399" t="str">
        <f t="shared" si="221"/>
        <v/>
      </c>
      <c r="H2894" s="400">
        <f t="shared" si="222"/>
        <v>1956458.97</v>
      </c>
      <c r="I2894" s="401">
        <f t="shared" si="223"/>
        <v>0</v>
      </c>
      <c r="J2894" s="400" t="str">
        <f t="shared" si="224"/>
        <v/>
      </c>
    </row>
    <row r="2895" spans="6:10" ht="19.5" customHeight="1" x14ac:dyDescent="0.25">
      <c r="F2895" s="406">
        <f t="shared" si="220"/>
        <v>0</v>
      </c>
      <c r="G2895" s="399" t="str">
        <f t="shared" si="221"/>
        <v/>
      </c>
      <c r="H2895" s="400">
        <f t="shared" si="222"/>
        <v>1956458.97</v>
      </c>
      <c r="I2895" s="401">
        <f t="shared" si="223"/>
        <v>0</v>
      </c>
      <c r="J2895" s="400" t="str">
        <f t="shared" si="224"/>
        <v/>
      </c>
    </row>
    <row r="2896" spans="6:10" ht="19.5" customHeight="1" x14ac:dyDescent="0.25">
      <c r="F2896" s="406">
        <f t="shared" si="220"/>
        <v>0</v>
      </c>
      <c r="G2896" s="399" t="str">
        <f t="shared" si="221"/>
        <v/>
      </c>
      <c r="H2896" s="400">
        <f t="shared" si="222"/>
        <v>1956458.97</v>
      </c>
      <c r="I2896" s="401">
        <f t="shared" si="223"/>
        <v>0</v>
      </c>
      <c r="J2896" s="400" t="str">
        <f t="shared" si="224"/>
        <v/>
      </c>
    </row>
    <row r="2897" spans="6:10" ht="19.5" customHeight="1" x14ac:dyDescent="0.25">
      <c r="F2897" s="406">
        <f t="shared" si="220"/>
        <v>0</v>
      </c>
      <c r="G2897" s="399" t="str">
        <f t="shared" si="221"/>
        <v/>
      </c>
      <c r="H2897" s="400">
        <f t="shared" si="222"/>
        <v>1956458.97</v>
      </c>
      <c r="I2897" s="401">
        <f t="shared" si="223"/>
        <v>0</v>
      </c>
      <c r="J2897" s="400" t="str">
        <f t="shared" si="224"/>
        <v/>
      </c>
    </row>
    <row r="2898" spans="6:10" ht="19.5" customHeight="1" x14ac:dyDescent="0.25">
      <c r="F2898" s="406">
        <f t="shared" si="220"/>
        <v>0</v>
      </c>
      <c r="G2898" s="399" t="str">
        <f t="shared" si="221"/>
        <v/>
      </c>
      <c r="H2898" s="400">
        <f t="shared" si="222"/>
        <v>1956458.97</v>
      </c>
      <c r="I2898" s="401">
        <f t="shared" si="223"/>
        <v>0</v>
      </c>
      <c r="J2898" s="400" t="str">
        <f t="shared" si="224"/>
        <v/>
      </c>
    </row>
    <row r="2899" spans="6:10" ht="19.5" customHeight="1" x14ac:dyDescent="0.25">
      <c r="F2899" s="406">
        <f t="shared" si="220"/>
        <v>0</v>
      </c>
      <c r="G2899" s="399" t="str">
        <f t="shared" si="221"/>
        <v/>
      </c>
      <c r="H2899" s="400">
        <f t="shared" si="222"/>
        <v>1956458.97</v>
      </c>
      <c r="I2899" s="401">
        <f t="shared" si="223"/>
        <v>0</v>
      </c>
      <c r="J2899" s="400" t="str">
        <f t="shared" si="224"/>
        <v/>
      </c>
    </row>
    <row r="2900" spans="6:10" ht="19.5" customHeight="1" x14ac:dyDescent="0.25">
      <c r="F2900" s="406">
        <f t="shared" si="220"/>
        <v>0</v>
      </c>
      <c r="G2900" s="399" t="str">
        <f t="shared" si="221"/>
        <v/>
      </c>
      <c r="H2900" s="400">
        <f t="shared" si="222"/>
        <v>1956458.97</v>
      </c>
      <c r="I2900" s="401">
        <f t="shared" si="223"/>
        <v>0</v>
      </c>
      <c r="J2900" s="400" t="str">
        <f t="shared" si="224"/>
        <v/>
      </c>
    </row>
    <row r="2901" spans="6:10" ht="19.5" customHeight="1" x14ac:dyDescent="0.25">
      <c r="F2901" s="406">
        <f t="shared" si="220"/>
        <v>0</v>
      </c>
      <c r="G2901" s="399" t="str">
        <f t="shared" si="221"/>
        <v/>
      </c>
      <c r="H2901" s="400">
        <f t="shared" si="222"/>
        <v>1956458.97</v>
      </c>
      <c r="I2901" s="401">
        <f t="shared" si="223"/>
        <v>0</v>
      </c>
      <c r="J2901" s="400" t="str">
        <f t="shared" si="224"/>
        <v/>
      </c>
    </row>
    <row r="2902" spans="6:10" ht="19.5" customHeight="1" x14ac:dyDescent="0.25">
      <c r="F2902" s="406">
        <f t="shared" si="220"/>
        <v>0</v>
      </c>
      <c r="G2902" s="399" t="str">
        <f t="shared" si="221"/>
        <v/>
      </c>
      <c r="H2902" s="400">
        <f t="shared" si="222"/>
        <v>1956458.97</v>
      </c>
      <c r="I2902" s="401">
        <f t="shared" si="223"/>
        <v>0</v>
      </c>
      <c r="J2902" s="400" t="str">
        <f t="shared" si="224"/>
        <v/>
      </c>
    </row>
    <row r="2903" spans="6:10" ht="19.5" customHeight="1" x14ac:dyDescent="0.25">
      <c r="F2903" s="406">
        <f t="shared" si="220"/>
        <v>0</v>
      </c>
      <c r="G2903" s="399" t="str">
        <f t="shared" si="221"/>
        <v/>
      </c>
      <c r="H2903" s="400">
        <f t="shared" si="222"/>
        <v>1956458.97</v>
      </c>
      <c r="I2903" s="401">
        <f t="shared" si="223"/>
        <v>0</v>
      </c>
      <c r="J2903" s="400" t="str">
        <f t="shared" si="224"/>
        <v/>
      </c>
    </row>
    <row r="2904" spans="6:10" ht="19.5" customHeight="1" x14ac:dyDescent="0.25">
      <c r="F2904" s="406">
        <f t="shared" si="220"/>
        <v>0</v>
      </c>
      <c r="G2904" s="399" t="str">
        <f t="shared" si="221"/>
        <v/>
      </c>
      <c r="H2904" s="400">
        <f t="shared" si="222"/>
        <v>1956458.97</v>
      </c>
      <c r="I2904" s="401">
        <f t="shared" si="223"/>
        <v>0</v>
      </c>
      <c r="J2904" s="400" t="str">
        <f t="shared" si="224"/>
        <v/>
      </c>
    </row>
    <row r="2905" spans="6:10" ht="19.5" customHeight="1" x14ac:dyDescent="0.25">
      <c r="F2905" s="406">
        <f t="shared" si="220"/>
        <v>0</v>
      </c>
      <c r="G2905" s="399" t="str">
        <f t="shared" si="221"/>
        <v/>
      </c>
      <c r="H2905" s="400">
        <f t="shared" si="222"/>
        <v>1956458.97</v>
      </c>
      <c r="I2905" s="401">
        <f t="shared" si="223"/>
        <v>0</v>
      </c>
      <c r="J2905" s="400" t="str">
        <f t="shared" si="224"/>
        <v/>
      </c>
    </row>
    <row r="2906" spans="6:10" ht="19.5" customHeight="1" x14ac:dyDescent="0.25">
      <c r="F2906" s="406">
        <f t="shared" si="220"/>
        <v>0</v>
      </c>
      <c r="G2906" s="399" t="str">
        <f t="shared" si="221"/>
        <v/>
      </c>
      <c r="H2906" s="400">
        <f t="shared" si="222"/>
        <v>1956458.97</v>
      </c>
      <c r="I2906" s="401">
        <f t="shared" si="223"/>
        <v>0</v>
      </c>
      <c r="J2906" s="400" t="str">
        <f t="shared" si="224"/>
        <v/>
      </c>
    </row>
    <row r="2907" spans="6:10" ht="19.5" customHeight="1" x14ac:dyDescent="0.25">
      <c r="F2907" s="406">
        <f t="shared" si="220"/>
        <v>0</v>
      </c>
      <c r="G2907" s="399" t="str">
        <f t="shared" si="221"/>
        <v/>
      </c>
      <c r="H2907" s="400">
        <f t="shared" si="222"/>
        <v>1956458.97</v>
      </c>
      <c r="I2907" s="401">
        <f t="shared" si="223"/>
        <v>0</v>
      </c>
      <c r="J2907" s="400" t="str">
        <f t="shared" si="224"/>
        <v/>
      </c>
    </row>
    <row r="2908" spans="6:10" ht="19.5" customHeight="1" x14ac:dyDescent="0.25">
      <c r="F2908" s="406">
        <f t="shared" si="220"/>
        <v>0</v>
      </c>
      <c r="G2908" s="399" t="str">
        <f t="shared" si="221"/>
        <v/>
      </c>
      <c r="H2908" s="400">
        <f t="shared" si="222"/>
        <v>1956458.97</v>
      </c>
      <c r="I2908" s="401">
        <f t="shared" si="223"/>
        <v>0</v>
      </c>
      <c r="J2908" s="400" t="str">
        <f t="shared" si="224"/>
        <v/>
      </c>
    </row>
    <row r="2909" spans="6:10" ht="19.5" customHeight="1" x14ac:dyDescent="0.25">
      <c r="F2909" s="406">
        <f t="shared" si="220"/>
        <v>0</v>
      </c>
      <c r="G2909" s="399" t="str">
        <f t="shared" si="221"/>
        <v/>
      </c>
      <c r="H2909" s="400">
        <f t="shared" si="222"/>
        <v>1956458.97</v>
      </c>
      <c r="I2909" s="401">
        <f t="shared" si="223"/>
        <v>0</v>
      </c>
      <c r="J2909" s="400" t="str">
        <f t="shared" si="224"/>
        <v/>
      </c>
    </row>
    <row r="2910" spans="6:10" ht="19.5" customHeight="1" x14ac:dyDescent="0.25">
      <c r="F2910" s="406">
        <f t="shared" si="220"/>
        <v>0</v>
      </c>
      <c r="G2910" s="399" t="str">
        <f t="shared" si="221"/>
        <v/>
      </c>
      <c r="H2910" s="400">
        <f t="shared" si="222"/>
        <v>1956458.97</v>
      </c>
      <c r="I2910" s="401">
        <f t="shared" si="223"/>
        <v>0</v>
      </c>
      <c r="J2910" s="400" t="str">
        <f t="shared" si="224"/>
        <v/>
      </c>
    </row>
    <row r="2911" spans="6:10" ht="19.5" customHeight="1" x14ac:dyDescent="0.25">
      <c r="F2911" s="406">
        <f t="shared" si="220"/>
        <v>0</v>
      </c>
      <c r="G2911" s="399" t="str">
        <f t="shared" si="221"/>
        <v/>
      </c>
      <c r="H2911" s="400">
        <f t="shared" si="222"/>
        <v>1956458.97</v>
      </c>
      <c r="I2911" s="401">
        <f t="shared" si="223"/>
        <v>0</v>
      </c>
      <c r="J2911" s="400" t="str">
        <f t="shared" si="224"/>
        <v/>
      </c>
    </row>
    <row r="2912" spans="6:10" ht="19.5" customHeight="1" x14ac:dyDescent="0.25">
      <c r="F2912" s="406">
        <f t="shared" si="220"/>
        <v>0</v>
      </c>
      <c r="G2912" s="399" t="str">
        <f t="shared" si="221"/>
        <v/>
      </c>
      <c r="H2912" s="400">
        <f t="shared" si="222"/>
        <v>1956458.97</v>
      </c>
      <c r="I2912" s="401">
        <f t="shared" si="223"/>
        <v>0</v>
      </c>
      <c r="J2912" s="400" t="str">
        <f t="shared" si="224"/>
        <v/>
      </c>
    </row>
    <row r="2913" spans="6:10" ht="19.5" customHeight="1" x14ac:dyDescent="0.25">
      <c r="F2913" s="406">
        <f t="shared" si="220"/>
        <v>0</v>
      </c>
      <c r="G2913" s="399" t="str">
        <f t="shared" si="221"/>
        <v/>
      </c>
      <c r="H2913" s="400">
        <f t="shared" si="222"/>
        <v>1956458.97</v>
      </c>
      <c r="I2913" s="401">
        <f t="shared" si="223"/>
        <v>0</v>
      </c>
      <c r="J2913" s="400" t="str">
        <f t="shared" si="224"/>
        <v/>
      </c>
    </row>
    <row r="2914" spans="6:10" ht="19.5" customHeight="1" x14ac:dyDescent="0.25">
      <c r="F2914" s="406">
        <f t="shared" ref="F2914:F2977" si="225">IF(E2914&gt;$C$4*1000,"Выборка",0)</f>
        <v>0</v>
      </c>
      <c r="G2914" s="399" t="str">
        <f t="shared" ref="G2914:G2977" si="226">IF(F2914=0,"",E2914)</f>
        <v/>
      </c>
      <c r="H2914" s="400">
        <f t="shared" ref="H2914:H2977" si="227">IF(F2914=0,IF((I2913=0)*AND(F2913=0),H2913+E2914,IF((F2913&lt;&gt;0)*AND((H2913&lt;=$E$17)),H2913+E2914,E2914)),H2913)</f>
        <v>1956458.97</v>
      </c>
      <c r="I2914" s="401">
        <f t="shared" ref="I2914:I2977" si="228">IF((H2914&gt;$E$17)*AND(F2914=0),"Выборка",0)</f>
        <v>0</v>
      </c>
      <c r="J2914" s="400" t="str">
        <f t="shared" si="224"/>
        <v/>
      </c>
    </row>
    <row r="2915" spans="6:10" ht="19.5" customHeight="1" x14ac:dyDescent="0.25">
      <c r="F2915" s="406">
        <f t="shared" si="225"/>
        <v>0</v>
      </c>
      <c r="G2915" s="399" t="str">
        <f t="shared" si="226"/>
        <v/>
      </c>
      <c r="H2915" s="400">
        <f t="shared" si="227"/>
        <v>1956458.97</v>
      </c>
      <c r="I2915" s="401">
        <f t="shared" si="228"/>
        <v>0</v>
      </c>
      <c r="J2915" s="400" t="str">
        <f t="shared" si="224"/>
        <v/>
      </c>
    </row>
    <row r="2916" spans="6:10" ht="19.5" customHeight="1" x14ac:dyDescent="0.25">
      <c r="F2916" s="406">
        <f t="shared" si="225"/>
        <v>0</v>
      </c>
      <c r="G2916" s="399" t="str">
        <f t="shared" si="226"/>
        <v/>
      </c>
      <c r="H2916" s="400">
        <f t="shared" si="227"/>
        <v>1956458.97</v>
      </c>
      <c r="I2916" s="401">
        <f t="shared" si="228"/>
        <v>0</v>
      </c>
      <c r="J2916" s="400" t="str">
        <f t="shared" si="224"/>
        <v/>
      </c>
    </row>
    <row r="2917" spans="6:10" ht="19.5" customHeight="1" x14ac:dyDescent="0.25">
      <c r="F2917" s="406">
        <f t="shared" si="225"/>
        <v>0</v>
      </c>
      <c r="G2917" s="399" t="str">
        <f t="shared" si="226"/>
        <v/>
      </c>
      <c r="H2917" s="400">
        <f t="shared" si="227"/>
        <v>1956458.97</v>
      </c>
      <c r="I2917" s="401">
        <f t="shared" si="228"/>
        <v>0</v>
      </c>
      <c r="J2917" s="400" t="str">
        <f t="shared" si="224"/>
        <v/>
      </c>
    </row>
    <row r="2918" spans="6:10" ht="19.5" customHeight="1" x14ac:dyDescent="0.25">
      <c r="F2918" s="406">
        <f t="shared" si="225"/>
        <v>0</v>
      </c>
      <c r="G2918" s="399" t="str">
        <f t="shared" si="226"/>
        <v/>
      </c>
      <c r="H2918" s="400">
        <f t="shared" si="227"/>
        <v>1956458.97</v>
      </c>
      <c r="I2918" s="401">
        <f t="shared" si="228"/>
        <v>0</v>
      </c>
      <c r="J2918" s="400" t="str">
        <f t="shared" si="224"/>
        <v/>
      </c>
    </row>
    <row r="2919" spans="6:10" ht="19.5" customHeight="1" x14ac:dyDescent="0.25">
      <c r="F2919" s="406">
        <f t="shared" si="225"/>
        <v>0</v>
      </c>
      <c r="G2919" s="399" t="str">
        <f t="shared" si="226"/>
        <v/>
      </c>
      <c r="H2919" s="400">
        <f t="shared" si="227"/>
        <v>1956458.97</v>
      </c>
      <c r="I2919" s="401">
        <f t="shared" si="228"/>
        <v>0</v>
      </c>
      <c r="J2919" s="400" t="str">
        <f t="shared" si="224"/>
        <v/>
      </c>
    </row>
    <row r="2920" spans="6:10" ht="19.5" customHeight="1" x14ac:dyDescent="0.25">
      <c r="F2920" s="406">
        <f t="shared" si="225"/>
        <v>0</v>
      </c>
      <c r="G2920" s="399" t="str">
        <f t="shared" si="226"/>
        <v/>
      </c>
      <c r="H2920" s="400">
        <f t="shared" si="227"/>
        <v>1956458.97</v>
      </c>
      <c r="I2920" s="401">
        <f t="shared" si="228"/>
        <v>0</v>
      </c>
      <c r="J2920" s="400" t="str">
        <f t="shared" si="224"/>
        <v/>
      </c>
    </row>
    <row r="2921" spans="6:10" ht="19.5" customHeight="1" x14ac:dyDescent="0.25">
      <c r="F2921" s="406">
        <f t="shared" si="225"/>
        <v>0</v>
      </c>
      <c r="G2921" s="399" t="str">
        <f t="shared" si="226"/>
        <v/>
      </c>
      <c r="H2921" s="400">
        <f t="shared" si="227"/>
        <v>1956458.97</v>
      </c>
      <c r="I2921" s="401">
        <f t="shared" si="228"/>
        <v>0</v>
      </c>
      <c r="J2921" s="400" t="str">
        <f t="shared" si="224"/>
        <v/>
      </c>
    </row>
    <row r="2922" spans="6:10" ht="19.5" customHeight="1" x14ac:dyDescent="0.25">
      <c r="F2922" s="406">
        <f t="shared" si="225"/>
        <v>0</v>
      </c>
      <c r="G2922" s="399" t="str">
        <f t="shared" si="226"/>
        <v/>
      </c>
      <c r="H2922" s="400">
        <f t="shared" si="227"/>
        <v>1956458.97</v>
      </c>
      <c r="I2922" s="401">
        <f t="shared" si="228"/>
        <v>0</v>
      </c>
      <c r="J2922" s="400" t="str">
        <f t="shared" si="224"/>
        <v/>
      </c>
    </row>
    <row r="2923" spans="6:10" ht="19.5" customHeight="1" x14ac:dyDescent="0.25">
      <c r="F2923" s="406">
        <f t="shared" si="225"/>
        <v>0</v>
      </c>
      <c r="G2923" s="399" t="str">
        <f t="shared" si="226"/>
        <v/>
      </c>
      <c r="H2923" s="400">
        <f t="shared" si="227"/>
        <v>1956458.97</v>
      </c>
      <c r="I2923" s="401">
        <f t="shared" si="228"/>
        <v>0</v>
      </c>
      <c r="J2923" s="400" t="str">
        <f t="shared" si="224"/>
        <v/>
      </c>
    </row>
    <row r="2924" spans="6:10" ht="19.5" customHeight="1" x14ac:dyDescent="0.25">
      <c r="F2924" s="406">
        <f t="shared" si="225"/>
        <v>0</v>
      </c>
      <c r="G2924" s="399" t="str">
        <f t="shared" si="226"/>
        <v/>
      </c>
      <c r="H2924" s="400">
        <f t="shared" si="227"/>
        <v>1956458.97</v>
      </c>
      <c r="I2924" s="401">
        <f t="shared" si="228"/>
        <v>0</v>
      </c>
      <c r="J2924" s="400" t="str">
        <f t="shared" si="224"/>
        <v/>
      </c>
    </row>
    <row r="2925" spans="6:10" ht="19.5" customHeight="1" x14ac:dyDescent="0.25">
      <c r="F2925" s="406">
        <f t="shared" si="225"/>
        <v>0</v>
      </c>
      <c r="G2925" s="399" t="str">
        <f t="shared" si="226"/>
        <v/>
      </c>
      <c r="H2925" s="400">
        <f t="shared" si="227"/>
        <v>1956458.97</v>
      </c>
      <c r="I2925" s="401">
        <f t="shared" si="228"/>
        <v>0</v>
      </c>
      <c r="J2925" s="400" t="str">
        <f t="shared" si="224"/>
        <v/>
      </c>
    </row>
    <row r="2926" spans="6:10" ht="19.5" customHeight="1" x14ac:dyDescent="0.25">
      <c r="F2926" s="406">
        <f t="shared" si="225"/>
        <v>0</v>
      </c>
      <c r="G2926" s="399" t="str">
        <f t="shared" si="226"/>
        <v/>
      </c>
      <c r="H2926" s="400">
        <f t="shared" si="227"/>
        <v>1956458.97</v>
      </c>
      <c r="I2926" s="401">
        <f t="shared" si="228"/>
        <v>0</v>
      </c>
      <c r="J2926" s="400" t="str">
        <f t="shared" si="224"/>
        <v/>
      </c>
    </row>
    <row r="2927" spans="6:10" ht="19.5" customHeight="1" x14ac:dyDescent="0.25">
      <c r="F2927" s="406">
        <f t="shared" si="225"/>
        <v>0</v>
      </c>
      <c r="G2927" s="399" t="str">
        <f t="shared" si="226"/>
        <v/>
      </c>
      <c r="H2927" s="400">
        <f t="shared" si="227"/>
        <v>1956458.97</v>
      </c>
      <c r="I2927" s="401">
        <f t="shared" si="228"/>
        <v>0</v>
      </c>
      <c r="J2927" s="400" t="str">
        <f t="shared" si="224"/>
        <v/>
      </c>
    </row>
    <row r="2928" spans="6:10" ht="19.5" customHeight="1" x14ac:dyDescent="0.25">
      <c r="F2928" s="406">
        <f t="shared" si="225"/>
        <v>0</v>
      </c>
      <c r="G2928" s="399" t="str">
        <f t="shared" si="226"/>
        <v/>
      </c>
      <c r="H2928" s="400">
        <f t="shared" si="227"/>
        <v>1956458.97</v>
      </c>
      <c r="I2928" s="401">
        <f t="shared" si="228"/>
        <v>0</v>
      </c>
      <c r="J2928" s="400" t="str">
        <f t="shared" si="224"/>
        <v/>
      </c>
    </row>
    <row r="2929" spans="6:10" ht="19.5" customHeight="1" x14ac:dyDescent="0.25">
      <c r="F2929" s="406">
        <f t="shared" si="225"/>
        <v>0</v>
      </c>
      <c r="G2929" s="399" t="str">
        <f t="shared" si="226"/>
        <v/>
      </c>
      <c r="H2929" s="400">
        <f t="shared" si="227"/>
        <v>1956458.97</v>
      </c>
      <c r="I2929" s="401">
        <f t="shared" si="228"/>
        <v>0</v>
      </c>
      <c r="J2929" s="400" t="str">
        <f t="shared" si="224"/>
        <v/>
      </c>
    </row>
    <row r="2930" spans="6:10" ht="19.5" customHeight="1" x14ac:dyDescent="0.25">
      <c r="F2930" s="406">
        <f t="shared" si="225"/>
        <v>0</v>
      </c>
      <c r="G2930" s="399" t="str">
        <f t="shared" si="226"/>
        <v/>
      </c>
      <c r="H2930" s="400">
        <f t="shared" si="227"/>
        <v>1956458.97</v>
      </c>
      <c r="I2930" s="401">
        <f t="shared" si="228"/>
        <v>0</v>
      </c>
      <c r="J2930" s="400" t="str">
        <f t="shared" si="224"/>
        <v/>
      </c>
    </row>
    <row r="2931" spans="6:10" ht="19.5" customHeight="1" x14ac:dyDescent="0.25">
      <c r="F2931" s="406">
        <f t="shared" si="225"/>
        <v>0</v>
      </c>
      <c r="G2931" s="399" t="str">
        <f t="shared" si="226"/>
        <v/>
      </c>
      <c r="H2931" s="400">
        <f t="shared" si="227"/>
        <v>1956458.97</v>
      </c>
      <c r="I2931" s="401">
        <f t="shared" si="228"/>
        <v>0</v>
      </c>
      <c r="J2931" s="400" t="str">
        <f t="shared" si="224"/>
        <v/>
      </c>
    </row>
    <row r="2932" spans="6:10" ht="19.5" customHeight="1" x14ac:dyDescent="0.25">
      <c r="F2932" s="406">
        <f t="shared" si="225"/>
        <v>0</v>
      </c>
      <c r="G2932" s="399" t="str">
        <f t="shared" si="226"/>
        <v/>
      </c>
      <c r="H2932" s="400">
        <f t="shared" si="227"/>
        <v>1956458.97</v>
      </c>
      <c r="I2932" s="401">
        <f t="shared" si="228"/>
        <v>0</v>
      </c>
      <c r="J2932" s="400" t="str">
        <f t="shared" si="224"/>
        <v/>
      </c>
    </row>
    <row r="2933" spans="6:10" ht="19.5" customHeight="1" x14ac:dyDescent="0.25">
      <c r="F2933" s="406">
        <f t="shared" si="225"/>
        <v>0</v>
      </c>
      <c r="G2933" s="399" t="str">
        <f t="shared" si="226"/>
        <v/>
      </c>
      <c r="H2933" s="400">
        <f t="shared" si="227"/>
        <v>1956458.97</v>
      </c>
      <c r="I2933" s="401">
        <f t="shared" si="228"/>
        <v>0</v>
      </c>
      <c r="J2933" s="400" t="str">
        <f t="shared" si="224"/>
        <v/>
      </c>
    </row>
    <row r="2934" spans="6:10" ht="19.5" customHeight="1" x14ac:dyDescent="0.25">
      <c r="F2934" s="406">
        <f t="shared" si="225"/>
        <v>0</v>
      </c>
      <c r="G2934" s="399" t="str">
        <f t="shared" si="226"/>
        <v/>
      </c>
      <c r="H2934" s="400">
        <f t="shared" si="227"/>
        <v>1956458.97</v>
      </c>
      <c r="I2934" s="401">
        <f t="shared" si="228"/>
        <v>0</v>
      </c>
      <c r="J2934" s="400" t="str">
        <f t="shared" si="224"/>
        <v/>
      </c>
    </row>
    <row r="2935" spans="6:10" ht="19.5" customHeight="1" x14ac:dyDescent="0.25">
      <c r="F2935" s="406">
        <f t="shared" si="225"/>
        <v>0</v>
      </c>
      <c r="G2935" s="399" t="str">
        <f t="shared" si="226"/>
        <v/>
      </c>
      <c r="H2935" s="400">
        <f t="shared" si="227"/>
        <v>1956458.97</v>
      </c>
      <c r="I2935" s="401">
        <f t="shared" si="228"/>
        <v>0</v>
      </c>
      <c r="J2935" s="400" t="str">
        <f t="shared" si="224"/>
        <v/>
      </c>
    </row>
    <row r="2936" spans="6:10" ht="19.5" customHeight="1" x14ac:dyDescent="0.25">
      <c r="F2936" s="406">
        <f t="shared" si="225"/>
        <v>0</v>
      </c>
      <c r="G2936" s="399" t="str">
        <f t="shared" si="226"/>
        <v/>
      </c>
      <c r="H2936" s="400">
        <f t="shared" si="227"/>
        <v>1956458.97</v>
      </c>
      <c r="I2936" s="401">
        <f t="shared" si="228"/>
        <v>0</v>
      </c>
      <c r="J2936" s="400" t="str">
        <f t="shared" si="224"/>
        <v/>
      </c>
    </row>
    <row r="2937" spans="6:10" ht="19.5" customHeight="1" x14ac:dyDescent="0.25">
      <c r="F2937" s="406">
        <f t="shared" si="225"/>
        <v>0</v>
      </c>
      <c r="G2937" s="399" t="str">
        <f t="shared" si="226"/>
        <v/>
      </c>
      <c r="H2937" s="400">
        <f t="shared" si="227"/>
        <v>1956458.97</v>
      </c>
      <c r="I2937" s="401">
        <f t="shared" si="228"/>
        <v>0</v>
      </c>
      <c r="J2937" s="400" t="str">
        <f t="shared" si="224"/>
        <v/>
      </c>
    </row>
    <row r="2938" spans="6:10" ht="19.5" customHeight="1" x14ac:dyDescent="0.25">
      <c r="F2938" s="406">
        <f t="shared" si="225"/>
        <v>0</v>
      </c>
      <c r="G2938" s="399" t="str">
        <f t="shared" si="226"/>
        <v/>
      </c>
      <c r="H2938" s="400">
        <f t="shared" si="227"/>
        <v>1956458.97</v>
      </c>
      <c r="I2938" s="401">
        <f t="shared" si="228"/>
        <v>0</v>
      </c>
      <c r="J2938" s="400" t="str">
        <f t="shared" si="224"/>
        <v/>
      </c>
    </row>
    <row r="2939" spans="6:10" ht="19.5" customHeight="1" x14ac:dyDescent="0.25">
      <c r="F2939" s="406">
        <f t="shared" si="225"/>
        <v>0</v>
      </c>
      <c r="G2939" s="399" t="str">
        <f t="shared" si="226"/>
        <v/>
      </c>
      <c r="H2939" s="400">
        <f t="shared" si="227"/>
        <v>1956458.97</v>
      </c>
      <c r="I2939" s="401">
        <f t="shared" si="228"/>
        <v>0</v>
      </c>
      <c r="J2939" s="400" t="str">
        <f t="shared" si="224"/>
        <v/>
      </c>
    </row>
    <row r="2940" spans="6:10" ht="19.5" customHeight="1" x14ac:dyDescent="0.25">
      <c r="F2940" s="406">
        <f t="shared" si="225"/>
        <v>0</v>
      </c>
      <c r="G2940" s="399" t="str">
        <f t="shared" si="226"/>
        <v/>
      </c>
      <c r="H2940" s="400">
        <f t="shared" si="227"/>
        <v>1956458.97</v>
      </c>
      <c r="I2940" s="401">
        <f t="shared" si="228"/>
        <v>0</v>
      </c>
      <c r="J2940" s="400" t="str">
        <f t="shared" si="224"/>
        <v/>
      </c>
    </row>
    <row r="2941" spans="6:10" ht="19.5" customHeight="1" x14ac:dyDescent="0.25">
      <c r="F2941" s="406">
        <f t="shared" si="225"/>
        <v>0</v>
      </c>
      <c r="G2941" s="399" t="str">
        <f t="shared" si="226"/>
        <v/>
      </c>
      <c r="H2941" s="400">
        <f t="shared" si="227"/>
        <v>1956458.97</v>
      </c>
      <c r="I2941" s="401">
        <f t="shared" si="228"/>
        <v>0</v>
      </c>
      <c r="J2941" s="400" t="str">
        <f t="shared" si="224"/>
        <v/>
      </c>
    </row>
    <row r="2942" spans="6:10" ht="19.5" customHeight="1" x14ac:dyDescent="0.25">
      <c r="F2942" s="406">
        <f t="shared" si="225"/>
        <v>0</v>
      </c>
      <c r="G2942" s="399" t="str">
        <f t="shared" si="226"/>
        <v/>
      </c>
      <c r="H2942" s="400">
        <f t="shared" si="227"/>
        <v>1956458.97</v>
      </c>
      <c r="I2942" s="401">
        <f t="shared" si="228"/>
        <v>0</v>
      </c>
      <c r="J2942" s="400" t="str">
        <f t="shared" si="224"/>
        <v/>
      </c>
    </row>
    <row r="2943" spans="6:10" ht="19.5" customHeight="1" x14ac:dyDescent="0.25">
      <c r="F2943" s="406">
        <f t="shared" si="225"/>
        <v>0</v>
      </c>
      <c r="G2943" s="399" t="str">
        <f t="shared" si="226"/>
        <v/>
      </c>
      <c r="H2943" s="400">
        <f t="shared" si="227"/>
        <v>1956458.97</v>
      </c>
      <c r="I2943" s="401">
        <f t="shared" si="228"/>
        <v>0</v>
      </c>
      <c r="J2943" s="400" t="str">
        <f t="shared" si="224"/>
        <v/>
      </c>
    </row>
    <row r="2944" spans="6:10" ht="19.5" customHeight="1" x14ac:dyDescent="0.25">
      <c r="F2944" s="406">
        <f t="shared" si="225"/>
        <v>0</v>
      </c>
      <c r="G2944" s="399" t="str">
        <f t="shared" si="226"/>
        <v/>
      </c>
      <c r="H2944" s="400">
        <f t="shared" si="227"/>
        <v>1956458.97</v>
      </c>
      <c r="I2944" s="401">
        <f t="shared" si="228"/>
        <v>0</v>
      </c>
      <c r="J2944" s="400" t="str">
        <f t="shared" si="224"/>
        <v/>
      </c>
    </row>
    <row r="2945" spans="6:10" ht="19.5" customHeight="1" x14ac:dyDescent="0.25">
      <c r="F2945" s="406">
        <f t="shared" si="225"/>
        <v>0</v>
      </c>
      <c r="G2945" s="399" t="str">
        <f t="shared" si="226"/>
        <v/>
      </c>
      <c r="H2945" s="400">
        <f t="shared" si="227"/>
        <v>1956458.97</v>
      </c>
      <c r="I2945" s="401">
        <f t="shared" si="228"/>
        <v>0</v>
      </c>
      <c r="J2945" s="400" t="str">
        <f t="shared" si="224"/>
        <v/>
      </c>
    </row>
    <row r="2946" spans="6:10" ht="19.5" customHeight="1" x14ac:dyDescent="0.25">
      <c r="F2946" s="406">
        <f t="shared" si="225"/>
        <v>0</v>
      </c>
      <c r="G2946" s="399" t="str">
        <f t="shared" si="226"/>
        <v/>
      </c>
      <c r="H2946" s="400">
        <f t="shared" si="227"/>
        <v>1956458.97</v>
      </c>
      <c r="I2946" s="401">
        <f t="shared" si="228"/>
        <v>0</v>
      </c>
      <c r="J2946" s="400" t="str">
        <f t="shared" si="224"/>
        <v/>
      </c>
    </row>
    <row r="2947" spans="6:10" ht="19.5" customHeight="1" x14ac:dyDescent="0.25">
      <c r="F2947" s="406">
        <f t="shared" si="225"/>
        <v>0</v>
      </c>
      <c r="G2947" s="399" t="str">
        <f t="shared" si="226"/>
        <v/>
      </c>
      <c r="H2947" s="400">
        <f t="shared" si="227"/>
        <v>1956458.97</v>
      </c>
      <c r="I2947" s="401">
        <f t="shared" si="228"/>
        <v>0</v>
      </c>
      <c r="J2947" s="400" t="str">
        <f t="shared" si="224"/>
        <v/>
      </c>
    </row>
    <row r="2948" spans="6:10" ht="19.5" customHeight="1" x14ac:dyDescent="0.25">
      <c r="F2948" s="406">
        <f t="shared" si="225"/>
        <v>0</v>
      </c>
      <c r="G2948" s="399" t="str">
        <f t="shared" si="226"/>
        <v/>
      </c>
      <c r="H2948" s="400">
        <f t="shared" si="227"/>
        <v>1956458.97</v>
      </c>
      <c r="I2948" s="401">
        <f t="shared" si="228"/>
        <v>0</v>
      </c>
      <c r="J2948" s="400" t="str">
        <f t="shared" si="224"/>
        <v/>
      </c>
    </row>
    <row r="2949" spans="6:10" ht="19.5" customHeight="1" x14ac:dyDescent="0.25">
      <c r="F2949" s="406">
        <f t="shared" si="225"/>
        <v>0</v>
      </c>
      <c r="G2949" s="399" t="str">
        <f t="shared" si="226"/>
        <v/>
      </c>
      <c r="H2949" s="400">
        <f t="shared" si="227"/>
        <v>1956458.97</v>
      </c>
      <c r="I2949" s="401">
        <f t="shared" si="228"/>
        <v>0</v>
      </c>
      <c r="J2949" s="400" t="str">
        <f t="shared" si="224"/>
        <v/>
      </c>
    </row>
    <row r="2950" spans="6:10" ht="19.5" customHeight="1" x14ac:dyDescent="0.25">
      <c r="F2950" s="406">
        <f t="shared" si="225"/>
        <v>0</v>
      </c>
      <c r="G2950" s="399" t="str">
        <f t="shared" si="226"/>
        <v/>
      </c>
      <c r="H2950" s="400">
        <f t="shared" si="227"/>
        <v>1956458.97</v>
      </c>
      <c r="I2950" s="401">
        <f t="shared" si="228"/>
        <v>0</v>
      </c>
      <c r="J2950" s="400" t="str">
        <f t="shared" si="224"/>
        <v/>
      </c>
    </row>
    <row r="2951" spans="6:10" ht="19.5" customHeight="1" x14ac:dyDescent="0.25">
      <c r="F2951" s="406">
        <f t="shared" si="225"/>
        <v>0</v>
      </c>
      <c r="G2951" s="399" t="str">
        <f t="shared" si="226"/>
        <v/>
      </c>
      <c r="H2951" s="400">
        <f t="shared" si="227"/>
        <v>1956458.97</v>
      </c>
      <c r="I2951" s="401">
        <f t="shared" si="228"/>
        <v>0</v>
      </c>
      <c r="J2951" s="400" t="str">
        <f t="shared" si="224"/>
        <v/>
      </c>
    </row>
    <row r="2952" spans="6:10" ht="19.5" customHeight="1" x14ac:dyDescent="0.25">
      <c r="F2952" s="406">
        <f t="shared" si="225"/>
        <v>0</v>
      </c>
      <c r="G2952" s="399" t="str">
        <f t="shared" si="226"/>
        <v/>
      </c>
      <c r="H2952" s="400">
        <f t="shared" si="227"/>
        <v>1956458.97</v>
      </c>
      <c r="I2952" s="401">
        <f t="shared" si="228"/>
        <v>0</v>
      </c>
      <c r="J2952" s="400" t="str">
        <f t="shared" si="224"/>
        <v/>
      </c>
    </row>
    <row r="2953" spans="6:10" ht="19.5" customHeight="1" x14ac:dyDescent="0.25">
      <c r="F2953" s="406">
        <f t="shared" si="225"/>
        <v>0</v>
      </c>
      <c r="G2953" s="399" t="str">
        <f t="shared" si="226"/>
        <v/>
      </c>
      <c r="H2953" s="400">
        <f t="shared" si="227"/>
        <v>1956458.97</v>
      </c>
      <c r="I2953" s="401">
        <f t="shared" si="228"/>
        <v>0</v>
      </c>
      <c r="J2953" s="400" t="str">
        <f t="shared" si="224"/>
        <v/>
      </c>
    </row>
    <row r="2954" spans="6:10" ht="19.5" customHeight="1" x14ac:dyDescent="0.25">
      <c r="F2954" s="406">
        <f t="shared" si="225"/>
        <v>0</v>
      </c>
      <c r="G2954" s="399" t="str">
        <f t="shared" si="226"/>
        <v/>
      </c>
      <c r="H2954" s="400">
        <f t="shared" si="227"/>
        <v>1956458.97</v>
      </c>
      <c r="I2954" s="401">
        <f t="shared" si="228"/>
        <v>0</v>
      </c>
      <c r="J2954" s="400" t="str">
        <f t="shared" ref="J2954:J3017" si="229">IF(I2954=0,"",E2954)</f>
        <v/>
      </c>
    </row>
    <row r="2955" spans="6:10" ht="19.5" customHeight="1" x14ac:dyDescent="0.25">
      <c r="F2955" s="406">
        <f t="shared" si="225"/>
        <v>0</v>
      </c>
      <c r="G2955" s="399" t="str">
        <f t="shared" si="226"/>
        <v/>
      </c>
      <c r="H2955" s="400">
        <f t="shared" si="227"/>
        <v>1956458.97</v>
      </c>
      <c r="I2955" s="401">
        <f t="shared" si="228"/>
        <v>0</v>
      </c>
      <c r="J2955" s="400" t="str">
        <f t="shared" si="229"/>
        <v/>
      </c>
    </row>
    <row r="2956" spans="6:10" ht="19.5" customHeight="1" x14ac:dyDescent="0.25">
      <c r="F2956" s="406">
        <f t="shared" si="225"/>
        <v>0</v>
      </c>
      <c r="G2956" s="399" t="str">
        <f t="shared" si="226"/>
        <v/>
      </c>
      <c r="H2956" s="400">
        <f t="shared" si="227"/>
        <v>1956458.97</v>
      </c>
      <c r="I2956" s="401">
        <f t="shared" si="228"/>
        <v>0</v>
      </c>
      <c r="J2956" s="400" t="str">
        <f t="shared" si="229"/>
        <v/>
      </c>
    </row>
    <row r="2957" spans="6:10" ht="19.5" customHeight="1" x14ac:dyDescent="0.25">
      <c r="F2957" s="406">
        <f t="shared" si="225"/>
        <v>0</v>
      </c>
      <c r="G2957" s="399" t="str">
        <f t="shared" si="226"/>
        <v/>
      </c>
      <c r="H2957" s="400">
        <f t="shared" si="227"/>
        <v>1956458.97</v>
      </c>
      <c r="I2957" s="401">
        <f t="shared" si="228"/>
        <v>0</v>
      </c>
      <c r="J2957" s="400" t="str">
        <f t="shared" si="229"/>
        <v/>
      </c>
    </row>
    <row r="2958" spans="6:10" ht="19.5" customHeight="1" x14ac:dyDescent="0.25">
      <c r="F2958" s="406">
        <f t="shared" si="225"/>
        <v>0</v>
      </c>
      <c r="G2958" s="399" t="str">
        <f t="shared" si="226"/>
        <v/>
      </c>
      <c r="H2958" s="400">
        <f t="shared" si="227"/>
        <v>1956458.97</v>
      </c>
      <c r="I2958" s="401">
        <f t="shared" si="228"/>
        <v>0</v>
      </c>
      <c r="J2958" s="400" t="str">
        <f t="shared" si="229"/>
        <v/>
      </c>
    </row>
    <row r="2959" spans="6:10" ht="19.5" customHeight="1" x14ac:dyDescent="0.25">
      <c r="F2959" s="406">
        <f t="shared" si="225"/>
        <v>0</v>
      </c>
      <c r="G2959" s="399" t="str">
        <f t="shared" si="226"/>
        <v/>
      </c>
      <c r="H2959" s="400">
        <f t="shared" si="227"/>
        <v>1956458.97</v>
      </c>
      <c r="I2959" s="401">
        <f t="shared" si="228"/>
        <v>0</v>
      </c>
      <c r="J2959" s="400" t="str">
        <f t="shared" si="229"/>
        <v/>
      </c>
    </row>
    <row r="2960" spans="6:10" ht="19.5" customHeight="1" x14ac:dyDescent="0.25">
      <c r="F2960" s="406">
        <f t="shared" si="225"/>
        <v>0</v>
      </c>
      <c r="G2960" s="399" t="str">
        <f t="shared" si="226"/>
        <v/>
      </c>
      <c r="H2960" s="400">
        <f t="shared" si="227"/>
        <v>1956458.97</v>
      </c>
      <c r="I2960" s="401">
        <f t="shared" si="228"/>
        <v>0</v>
      </c>
      <c r="J2960" s="400" t="str">
        <f t="shared" si="229"/>
        <v/>
      </c>
    </row>
    <row r="2961" spans="6:10" ht="19.5" customHeight="1" x14ac:dyDescent="0.25">
      <c r="F2961" s="406">
        <f t="shared" si="225"/>
        <v>0</v>
      </c>
      <c r="G2961" s="399" t="str">
        <f t="shared" si="226"/>
        <v/>
      </c>
      <c r="H2961" s="400">
        <f t="shared" si="227"/>
        <v>1956458.97</v>
      </c>
      <c r="I2961" s="401">
        <f t="shared" si="228"/>
        <v>0</v>
      </c>
      <c r="J2961" s="400" t="str">
        <f t="shared" si="229"/>
        <v/>
      </c>
    </row>
    <row r="2962" spans="6:10" ht="19.5" customHeight="1" x14ac:dyDescent="0.25">
      <c r="F2962" s="406">
        <f t="shared" si="225"/>
        <v>0</v>
      </c>
      <c r="G2962" s="399" t="str">
        <f t="shared" si="226"/>
        <v/>
      </c>
      <c r="H2962" s="400">
        <f t="shared" si="227"/>
        <v>1956458.97</v>
      </c>
      <c r="I2962" s="401">
        <f t="shared" si="228"/>
        <v>0</v>
      </c>
      <c r="J2962" s="400" t="str">
        <f t="shared" si="229"/>
        <v/>
      </c>
    </row>
    <row r="2963" spans="6:10" ht="19.5" customHeight="1" x14ac:dyDescent="0.25">
      <c r="F2963" s="406">
        <f t="shared" si="225"/>
        <v>0</v>
      </c>
      <c r="G2963" s="399" t="str">
        <f t="shared" si="226"/>
        <v/>
      </c>
      <c r="H2963" s="400">
        <f t="shared" si="227"/>
        <v>1956458.97</v>
      </c>
      <c r="I2963" s="401">
        <f t="shared" si="228"/>
        <v>0</v>
      </c>
      <c r="J2963" s="400" t="str">
        <f t="shared" si="229"/>
        <v/>
      </c>
    </row>
    <row r="2964" spans="6:10" ht="19.5" customHeight="1" x14ac:dyDescent="0.25">
      <c r="F2964" s="406">
        <f t="shared" si="225"/>
        <v>0</v>
      </c>
      <c r="G2964" s="399" t="str">
        <f t="shared" si="226"/>
        <v/>
      </c>
      <c r="H2964" s="400">
        <f t="shared" si="227"/>
        <v>1956458.97</v>
      </c>
      <c r="I2964" s="401">
        <f t="shared" si="228"/>
        <v>0</v>
      </c>
      <c r="J2964" s="400" t="str">
        <f t="shared" si="229"/>
        <v/>
      </c>
    </row>
    <row r="2965" spans="6:10" ht="19.5" customHeight="1" x14ac:dyDescent="0.25">
      <c r="F2965" s="406">
        <f t="shared" si="225"/>
        <v>0</v>
      </c>
      <c r="G2965" s="399" t="str">
        <f t="shared" si="226"/>
        <v/>
      </c>
      <c r="H2965" s="400">
        <f t="shared" si="227"/>
        <v>1956458.97</v>
      </c>
      <c r="I2965" s="401">
        <f t="shared" si="228"/>
        <v>0</v>
      </c>
      <c r="J2965" s="400" t="str">
        <f t="shared" si="229"/>
        <v/>
      </c>
    </row>
    <row r="2966" spans="6:10" ht="19.5" customHeight="1" x14ac:dyDescent="0.25">
      <c r="F2966" s="406">
        <f t="shared" si="225"/>
        <v>0</v>
      </c>
      <c r="G2966" s="399" t="str">
        <f t="shared" si="226"/>
        <v/>
      </c>
      <c r="H2966" s="400">
        <f t="shared" si="227"/>
        <v>1956458.97</v>
      </c>
      <c r="I2966" s="401">
        <f t="shared" si="228"/>
        <v>0</v>
      </c>
      <c r="J2966" s="400" t="str">
        <f t="shared" si="229"/>
        <v/>
      </c>
    </row>
    <row r="2967" spans="6:10" ht="19.5" customHeight="1" x14ac:dyDescent="0.25">
      <c r="F2967" s="406">
        <f t="shared" si="225"/>
        <v>0</v>
      </c>
      <c r="G2967" s="399" t="str">
        <f t="shared" si="226"/>
        <v/>
      </c>
      <c r="H2967" s="400">
        <f t="shared" si="227"/>
        <v>1956458.97</v>
      </c>
      <c r="I2967" s="401">
        <f t="shared" si="228"/>
        <v>0</v>
      </c>
      <c r="J2967" s="400" t="str">
        <f t="shared" si="229"/>
        <v/>
      </c>
    </row>
    <row r="2968" spans="6:10" ht="19.5" customHeight="1" x14ac:dyDescent="0.25">
      <c r="F2968" s="406">
        <f t="shared" si="225"/>
        <v>0</v>
      </c>
      <c r="G2968" s="399" t="str">
        <f t="shared" si="226"/>
        <v/>
      </c>
      <c r="H2968" s="400">
        <f t="shared" si="227"/>
        <v>1956458.97</v>
      </c>
      <c r="I2968" s="401">
        <f t="shared" si="228"/>
        <v>0</v>
      </c>
      <c r="J2968" s="400" t="str">
        <f t="shared" si="229"/>
        <v/>
      </c>
    </row>
    <row r="2969" spans="6:10" ht="19.5" customHeight="1" x14ac:dyDescent="0.25">
      <c r="F2969" s="406">
        <f t="shared" si="225"/>
        <v>0</v>
      </c>
      <c r="G2969" s="399" t="str">
        <f t="shared" si="226"/>
        <v/>
      </c>
      <c r="H2969" s="400">
        <f t="shared" si="227"/>
        <v>1956458.97</v>
      </c>
      <c r="I2969" s="401">
        <f t="shared" si="228"/>
        <v>0</v>
      </c>
      <c r="J2969" s="400" t="str">
        <f t="shared" si="229"/>
        <v/>
      </c>
    </row>
    <row r="2970" spans="6:10" ht="19.5" customHeight="1" x14ac:dyDescent="0.25">
      <c r="F2970" s="406">
        <f t="shared" si="225"/>
        <v>0</v>
      </c>
      <c r="G2970" s="399" t="str">
        <f t="shared" si="226"/>
        <v/>
      </c>
      <c r="H2970" s="400">
        <f t="shared" si="227"/>
        <v>1956458.97</v>
      </c>
      <c r="I2970" s="401">
        <f t="shared" si="228"/>
        <v>0</v>
      </c>
      <c r="J2970" s="400" t="str">
        <f t="shared" si="229"/>
        <v/>
      </c>
    </row>
    <row r="2971" spans="6:10" ht="19.5" customHeight="1" x14ac:dyDescent="0.25">
      <c r="F2971" s="406">
        <f t="shared" si="225"/>
        <v>0</v>
      </c>
      <c r="G2971" s="399" t="str">
        <f t="shared" si="226"/>
        <v/>
      </c>
      <c r="H2971" s="400">
        <f t="shared" si="227"/>
        <v>1956458.97</v>
      </c>
      <c r="I2971" s="401">
        <f t="shared" si="228"/>
        <v>0</v>
      </c>
      <c r="J2971" s="400" t="str">
        <f t="shared" si="229"/>
        <v/>
      </c>
    </row>
    <row r="2972" spans="6:10" ht="19.5" customHeight="1" x14ac:dyDescent="0.25">
      <c r="F2972" s="406">
        <f t="shared" si="225"/>
        <v>0</v>
      </c>
      <c r="G2972" s="399" t="str">
        <f t="shared" si="226"/>
        <v/>
      </c>
      <c r="H2972" s="400">
        <f t="shared" si="227"/>
        <v>1956458.97</v>
      </c>
      <c r="I2972" s="401">
        <f t="shared" si="228"/>
        <v>0</v>
      </c>
      <c r="J2972" s="400" t="str">
        <f t="shared" si="229"/>
        <v/>
      </c>
    </row>
    <row r="2973" spans="6:10" ht="19.5" customHeight="1" x14ac:dyDescent="0.25">
      <c r="F2973" s="406">
        <f t="shared" si="225"/>
        <v>0</v>
      </c>
      <c r="G2973" s="399" t="str">
        <f t="shared" si="226"/>
        <v/>
      </c>
      <c r="H2973" s="400">
        <f t="shared" si="227"/>
        <v>1956458.97</v>
      </c>
      <c r="I2973" s="401">
        <f t="shared" si="228"/>
        <v>0</v>
      </c>
      <c r="J2973" s="400" t="str">
        <f t="shared" si="229"/>
        <v/>
      </c>
    </row>
    <row r="2974" spans="6:10" ht="19.5" customHeight="1" x14ac:dyDescent="0.25">
      <c r="F2974" s="406">
        <f t="shared" si="225"/>
        <v>0</v>
      </c>
      <c r="G2974" s="399" t="str">
        <f t="shared" si="226"/>
        <v/>
      </c>
      <c r="H2974" s="400">
        <f t="shared" si="227"/>
        <v>1956458.97</v>
      </c>
      <c r="I2974" s="401">
        <f t="shared" si="228"/>
        <v>0</v>
      </c>
      <c r="J2974" s="400" t="str">
        <f t="shared" si="229"/>
        <v/>
      </c>
    </row>
    <row r="2975" spans="6:10" ht="19.5" customHeight="1" x14ac:dyDescent="0.25">
      <c r="F2975" s="406">
        <f t="shared" si="225"/>
        <v>0</v>
      </c>
      <c r="G2975" s="399" t="str">
        <f t="shared" si="226"/>
        <v/>
      </c>
      <c r="H2975" s="400">
        <f t="shared" si="227"/>
        <v>1956458.97</v>
      </c>
      <c r="I2975" s="401">
        <f t="shared" si="228"/>
        <v>0</v>
      </c>
      <c r="J2975" s="400" t="str">
        <f t="shared" si="229"/>
        <v/>
      </c>
    </row>
    <row r="2976" spans="6:10" ht="19.5" customHeight="1" x14ac:dyDescent="0.25">
      <c r="F2976" s="406">
        <f t="shared" si="225"/>
        <v>0</v>
      </c>
      <c r="G2976" s="399" t="str">
        <f t="shared" si="226"/>
        <v/>
      </c>
      <c r="H2976" s="400">
        <f t="shared" si="227"/>
        <v>1956458.97</v>
      </c>
      <c r="I2976" s="401">
        <f t="shared" si="228"/>
        <v>0</v>
      </c>
      <c r="J2976" s="400" t="str">
        <f t="shared" si="229"/>
        <v/>
      </c>
    </row>
    <row r="2977" spans="6:10" ht="19.5" customHeight="1" x14ac:dyDescent="0.25">
      <c r="F2977" s="406">
        <f t="shared" si="225"/>
        <v>0</v>
      </c>
      <c r="G2977" s="399" t="str">
        <f t="shared" si="226"/>
        <v/>
      </c>
      <c r="H2977" s="400">
        <f t="shared" si="227"/>
        <v>1956458.97</v>
      </c>
      <c r="I2977" s="401">
        <f t="shared" si="228"/>
        <v>0</v>
      </c>
      <c r="J2977" s="400" t="str">
        <f t="shared" si="229"/>
        <v/>
      </c>
    </row>
    <row r="2978" spans="6:10" ht="19.5" customHeight="1" x14ac:dyDescent="0.25">
      <c r="F2978" s="406">
        <f t="shared" ref="F2978:F3041" si="230">IF(E2978&gt;$C$4*1000,"Выборка",0)</f>
        <v>0</v>
      </c>
      <c r="G2978" s="399" t="str">
        <f t="shared" ref="G2978:G3041" si="231">IF(F2978=0,"",E2978)</f>
        <v/>
      </c>
      <c r="H2978" s="400">
        <f t="shared" ref="H2978:H3041" si="232">IF(F2978=0,IF((I2977=0)*AND(F2977=0),H2977+E2978,IF((F2977&lt;&gt;0)*AND((H2977&lt;=$E$17)),H2977+E2978,E2978)),H2977)</f>
        <v>1956458.97</v>
      </c>
      <c r="I2978" s="401">
        <f t="shared" ref="I2978:I3041" si="233">IF((H2978&gt;$E$17)*AND(F2978=0),"Выборка",0)</f>
        <v>0</v>
      </c>
      <c r="J2978" s="400" t="str">
        <f t="shared" si="229"/>
        <v/>
      </c>
    </row>
    <row r="2979" spans="6:10" ht="19.5" customHeight="1" x14ac:dyDescent="0.25">
      <c r="F2979" s="406">
        <f t="shared" si="230"/>
        <v>0</v>
      </c>
      <c r="G2979" s="399" t="str">
        <f t="shared" si="231"/>
        <v/>
      </c>
      <c r="H2979" s="400">
        <f t="shared" si="232"/>
        <v>1956458.97</v>
      </c>
      <c r="I2979" s="401">
        <f t="shared" si="233"/>
        <v>0</v>
      </c>
      <c r="J2979" s="400" t="str">
        <f t="shared" si="229"/>
        <v/>
      </c>
    </row>
    <row r="2980" spans="6:10" ht="19.5" customHeight="1" x14ac:dyDescent="0.25">
      <c r="F2980" s="406">
        <f t="shared" si="230"/>
        <v>0</v>
      </c>
      <c r="G2980" s="399" t="str">
        <f t="shared" si="231"/>
        <v/>
      </c>
      <c r="H2980" s="400">
        <f t="shared" si="232"/>
        <v>1956458.97</v>
      </c>
      <c r="I2980" s="401">
        <f t="shared" si="233"/>
        <v>0</v>
      </c>
      <c r="J2980" s="400" t="str">
        <f t="shared" si="229"/>
        <v/>
      </c>
    </row>
    <row r="2981" spans="6:10" ht="19.5" customHeight="1" x14ac:dyDescent="0.25">
      <c r="F2981" s="406">
        <f t="shared" si="230"/>
        <v>0</v>
      </c>
      <c r="G2981" s="399" t="str">
        <f t="shared" si="231"/>
        <v/>
      </c>
      <c r="H2981" s="400">
        <f t="shared" si="232"/>
        <v>1956458.97</v>
      </c>
      <c r="I2981" s="401">
        <f t="shared" si="233"/>
        <v>0</v>
      </c>
      <c r="J2981" s="400" t="str">
        <f t="shared" si="229"/>
        <v/>
      </c>
    </row>
    <row r="2982" spans="6:10" ht="19.5" customHeight="1" x14ac:dyDescent="0.25">
      <c r="F2982" s="406">
        <f t="shared" si="230"/>
        <v>0</v>
      </c>
      <c r="G2982" s="399" t="str">
        <f t="shared" si="231"/>
        <v/>
      </c>
      <c r="H2982" s="400">
        <f t="shared" si="232"/>
        <v>1956458.97</v>
      </c>
      <c r="I2982" s="401">
        <f t="shared" si="233"/>
        <v>0</v>
      </c>
      <c r="J2982" s="400" t="str">
        <f t="shared" si="229"/>
        <v/>
      </c>
    </row>
    <row r="2983" spans="6:10" ht="19.5" customHeight="1" x14ac:dyDescent="0.25">
      <c r="F2983" s="406">
        <f t="shared" si="230"/>
        <v>0</v>
      </c>
      <c r="G2983" s="399" t="str">
        <f t="shared" si="231"/>
        <v/>
      </c>
      <c r="H2983" s="400">
        <f t="shared" si="232"/>
        <v>1956458.97</v>
      </c>
      <c r="I2983" s="401">
        <f t="shared" si="233"/>
        <v>0</v>
      </c>
      <c r="J2983" s="400" t="str">
        <f t="shared" si="229"/>
        <v/>
      </c>
    </row>
    <row r="2984" spans="6:10" ht="19.5" customHeight="1" x14ac:dyDescent="0.25">
      <c r="F2984" s="406">
        <f t="shared" si="230"/>
        <v>0</v>
      </c>
      <c r="G2984" s="399" t="str">
        <f t="shared" si="231"/>
        <v/>
      </c>
      <c r="H2984" s="400">
        <f t="shared" si="232"/>
        <v>1956458.97</v>
      </c>
      <c r="I2984" s="401">
        <f t="shared" si="233"/>
        <v>0</v>
      </c>
      <c r="J2984" s="400" t="str">
        <f t="shared" si="229"/>
        <v/>
      </c>
    </row>
    <row r="2985" spans="6:10" ht="19.5" customHeight="1" x14ac:dyDescent="0.25">
      <c r="F2985" s="406">
        <f t="shared" si="230"/>
        <v>0</v>
      </c>
      <c r="G2985" s="399" t="str">
        <f t="shared" si="231"/>
        <v/>
      </c>
      <c r="H2985" s="400">
        <f t="shared" si="232"/>
        <v>1956458.97</v>
      </c>
      <c r="I2985" s="401">
        <f t="shared" si="233"/>
        <v>0</v>
      </c>
      <c r="J2985" s="400" t="str">
        <f t="shared" si="229"/>
        <v/>
      </c>
    </row>
    <row r="2986" spans="6:10" ht="19.5" customHeight="1" x14ac:dyDescent="0.25">
      <c r="F2986" s="406">
        <f t="shared" si="230"/>
        <v>0</v>
      </c>
      <c r="G2986" s="399" t="str">
        <f t="shared" si="231"/>
        <v/>
      </c>
      <c r="H2986" s="400">
        <f t="shared" si="232"/>
        <v>1956458.97</v>
      </c>
      <c r="I2986" s="401">
        <f t="shared" si="233"/>
        <v>0</v>
      </c>
      <c r="J2986" s="400" t="str">
        <f t="shared" si="229"/>
        <v/>
      </c>
    </row>
    <row r="2987" spans="6:10" ht="19.5" customHeight="1" x14ac:dyDescent="0.25">
      <c r="F2987" s="406">
        <f t="shared" si="230"/>
        <v>0</v>
      </c>
      <c r="G2987" s="399" t="str">
        <f t="shared" si="231"/>
        <v/>
      </c>
      <c r="H2987" s="400">
        <f t="shared" si="232"/>
        <v>1956458.97</v>
      </c>
      <c r="I2987" s="401">
        <f t="shared" si="233"/>
        <v>0</v>
      </c>
      <c r="J2987" s="400" t="str">
        <f t="shared" si="229"/>
        <v/>
      </c>
    </row>
    <row r="2988" spans="6:10" ht="19.5" customHeight="1" x14ac:dyDescent="0.25">
      <c r="F2988" s="406">
        <f t="shared" si="230"/>
        <v>0</v>
      </c>
      <c r="G2988" s="399" t="str">
        <f t="shared" si="231"/>
        <v/>
      </c>
      <c r="H2988" s="400">
        <f t="shared" si="232"/>
        <v>1956458.97</v>
      </c>
      <c r="I2988" s="401">
        <f t="shared" si="233"/>
        <v>0</v>
      </c>
      <c r="J2988" s="400" t="str">
        <f t="shared" si="229"/>
        <v/>
      </c>
    </row>
    <row r="2989" spans="6:10" ht="19.5" customHeight="1" x14ac:dyDescent="0.25">
      <c r="F2989" s="406">
        <f t="shared" si="230"/>
        <v>0</v>
      </c>
      <c r="G2989" s="399" t="str">
        <f t="shared" si="231"/>
        <v/>
      </c>
      <c r="H2989" s="400">
        <f t="shared" si="232"/>
        <v>1956458.97</v>
      </c>
      <c r="I2989" s="401">
        <f t="shared" si="233"/>
        <v>0</v>
      </c>
      <c r="J2989" s="400" t="str">
        <f t="shared" si="229"/>
        <v/>
      </c>
    </row>
    <row r="2990" spans="6:10" ht="19.5" customHeight="1" x14ac:dyDescent="0.25">
      <c r="F2990" s="406">
        <f t="shared" si="230"/>
        <v>0</v>
      </c>
      <c r="G2990" s="399" t="str">
        <f t="shared" si="231"/>
        <v/>
      </c>
      <c r="H2990" s="400">
        <f t="shared" si="232"/>
        <v>1956458.97</v>
      </c>
      <c r="I2990" s="401">
        <f t="shared" si="233"/>
        <v>0</v>
      </c>
      <c r="J2990" s="400" t="str">
        <f t="shared" si="229"/>
        <v/>
      </c>
    </row>
    <row r="2991" spans="6:10" ht="19.5" customHeight="1" x14ac:dyDescent="0.25">
      <c r="F2991" s="406">
        <f t="shared" si="230"/>
        <v>0</v>
      </c>
      <c r="G2991" s="399" t="str">
        <f t="shared" si="231"/>
        <v/>
      </c>
      <c r="H2991" s="400">
        <f t="shared" si="232"/>
        <v>1956458.97</v>
      </c>
      <c r="I2991" s="401">
        <f t="shared" si="233"/>
        <v>0</v>
      </c>
      <c r="J2991" s="400" t="str">
        <f t="shared" si="229"/>
        <v/>
      </c>
    </row>
    <row r="2992" spans="6:10" ht="19.5" customHeight="1" x14ac:dyDescent="0.25">
      <c r="F2992" s="406">
        <f t="shared" si="230"/>
        <v>0</v>
      </c>
      <c r="G2992" s="399" t="str">
        <f t="shared" si="231"/>
        <v/>
      </c>
      <c r="H2992" s="400">
        <f t="shared" si="232"/>
        <v>1956458.97</v>
      </c>
      <c r="I2992" s="401">
        <f t="shared" si="233"/>
        <v>0</v>
      </c>
      <c r="J2992" s="400" t="str">
        <f t="shared" si="229"/>
        <v/>
      </c>
    </row>
    <row r="2993" spans="6:10" ht="19.5" customHeight="1" x14ac:dyDescent="0.25">
      <c r="F2993" s="406">
        <f t="shared" si="230"/>
        <v>0</v>
      </c>
      <c r="G2993" s="399" t="str">
        <f t="shared" si="231"/>
        <v/>
      </c>
      <c r="H2993" s="400">
        <f t="shared" si="232"/>
        <v>1956458.97</v>
      </c>
      <c r="I2993" s="401">
        <f t="shared" si="233"/>
        <v>0</v>
      </c>
      <c r="J2993" s="400" t="str">
        <f t="shared" si="229"/>
        <v/>
      </c>
    </row>
    <row r="2994" spans="6:10" ht="19.5" customHeight="1" x14ac:dyDescent="0.25">
      <c r="F2994" s="406">
        <f t="shared" si="230"/>
        <v>0</v>
      </c>
      <c r="G2994" s="399" t="str">
        <f t="shared" si="231"/>
        <v/>
      </c>
      <c r="H2994" s="400">
        <f t="shared" si="232"/>
        <v>1956458.97</v>
      </c>
      <c r="I2994" s="401">
        <f t="shared" si="233"/>
        <v>0</v>
      </c>
      <c r="J2994" s="400" t="str">
        <f t="shared" si="229"/>
        <v/>
      </c>
    </row>
    <row r="2995" spans="6:10" ht="19.5" customHeight="1" x14ac:dyDescent="0.25">
      <c r="F2995" s="406">
        <f t="shared" si="230"/>
        <v>0</v>
      </c>
      <c r="G2995" s="399" t="str">
        <f t="shared" si="231"/>
        <v/>
      </c>
      <c r="H2995" s="400">
        <f t="shared" si="232"/>
        <v>1956458.97</v>
      </c>
      <c r="I2995" s="401">
        <f t="shared" si="233"/>
        <v>0</v>
      </c>
      <c r="J2995" s="400" t="str">
        <f t="shared" si="229"/>
        <v/>
      </c>
    </row>
    <row r="2996" spans="6:10" ht="19.5" customHeight="1" x14ac:dyDescent="0.25">
      <c r="F2996" s="406">
        <f t="shared" si="230"/>
        <v>0</v>
      </c>
      <c r="G2996" s="399" t="str">
        <f t="shared" si="231"/>
        <v/>
      </c>
      <c r="H2996" s="400">
        <f t="shared" si="232"/>
        <v>1956458.97</v>
      </c>
      <c r="I2996" s="401">
        <f t="shared" si="233"/>
        <v>0</v>
      </c>
      <c r="J2996" s="400" t="str">
        <f t="shared" si="229"/>
        <v/>
      </c>
    </row>
    <row r="2997" spans="6:10" ht="19.5" customHeight="1" x14ac:dyDescent="0.25">
      <c r="F2997" s="406">
        <f t="shared" si="230"/>
        <v>0</v>
      </c>
      <c r="G2997" s="399" t="str">
        <f t="shared" si="231"/>
        <v/>
      </c>
      <c r="H2997" s="400">
        <f t="shared" si="232"/>
        <v>1956458.97</v>
      </c>
      <c r="I2997" s="401">
        <f t="shared" si="233"/>
        <v>0</v>
      </c>
      <c r="J2997" s="400" t="str">
        <f t="shared" si="229"/>
        <v/>
      </c>
    </row>
    <row r="2998" spans="6:10" ht="19.5" customHeight="1" x14ac:dyDescent="0.25">
      <c r="F2998" s="406">
        <f t="shared" si="230"/>
        <v>0</v>
      </c>
      <c r="G2998" s="399" t="str">
        <f t="shared" si="231"/>
        <v/>
      </c>
      <c r="H2998" s="400">
        <f t="shared" si="232"/>
        <v>1956458.97</v>
      </c>
      <c r="I2998" s="401">
        <f t="shared" si="233"/>
        <v>0</v>
      </c>
      <c r="J2998" s="400" t="str">
        <f t="shared" si="229"/>
        <v/>
      </c>
    </row>
    <row r="2999" spans="6:10" ht="19.5" customHeight="1" x14ac:dyDescent="0.25">
      <c r="F2999" s="406">
        <f t="shared" si="230"/>
        <v>0</v>
      </c>
      <c r="G2999" s="399" t="str">
        <f t="shared" si="231"/>
        <v/>
      </c>
      <c r="H2999" s="400">
        <f t="shared" si="232"/>
        <v>1956458.97</v>
      </c>
      <c r="I2999" s="401">
        <f t="shared" si="233"/>
        <v>0</v>
      </c>
      <c r="J2999" s="400" t="str">
        <f t="shared" si="229"/>
        <v/>
      </c>
    </row>
    <row r="3000" spans="6:10" ht="19.5" customHeight="1" x14ac:dyDescent="0.25">
      <c r="F3000" s="406">
        <f t="shared" si="230"/>
        <v>0</v>
      </c>
      <c r="G3000" s="399" t="str">
        <f t="shared" si="231"/>
        <v/>
      </c>
      <c r="H3000" s="400">
        <f t="shared" si="232"/>
        <v>1956458.97</v>
      </c>
      <c r="I3000" s="401">
        <f t="shared" si="233"/>
        <v>0</v>
      </c>
      <c r="J3000" s="400" t="str">
        <f t="shared" si="229"/>
        <v/>
      </c>
    </row>
    <row r="3001" spans="6:10" ht="19.5" customHeight="1" x14ac:dyDescent="0.25">
      <c r="F3001" s="406">
        <f t="shared" si="230"/>
        <v>0</v>
      </c>
      <c r="G3001" s="399" t="str">
        <f t="shared" si="231"/>
        <v/>
      </c>
      <c r="H3001" s="400">
        <f t="shared" si="232"/>
        <v>1956458.97</v>
      </c>
      <c r="I3001" s="401">
        <f t="shared" si="233"/>
        <v>0</v>
      </c>
      <c r="J3001" s="400" t="str">
        <f t="shared" si="229"/>
        <v/>
      </c>
    </row>
    <row r="3002" spans="6:10" ht="19.5" customHeight="1" x14ac:dyDescent="0.25">
      <c r="F3002" s="406">
        <f t="shared" si="230"/>
        <v>0</v>
      </c>
      <c r="G3002" s="399" t="str">
        <f t="shared" si="231"/>
        <v/>
      </c>
      <c r="H3002" s="400">
        <f t="shared" si="232"/>
        <v>1956458.97</v>
      </c>
      <c r="I3002" s="401">
        <f t="shared" si="233"/>
        <v>0</v>
      </c>
      <c r="J3002" s="400" t="str">
        <f t="shared" si="229"/>
        <v/>
      </c>
    </row>
    <row r="3003" spans="6:10" ht="19.5" customHeight="1" x14ac:dyDescent="0.25">
      <c r="F3003" s="406">
        <f t="shared" si="230"/>
        <v>0</v>
      </c>
      <c r="G3003" s="399" t="str">
        <f t="shared" si="231"/>
        <v/>
      </c>
      <c r="H3003" s="400">
        <f t="shared" si="232"/>
        <v>1956458.97</v>
      </c>
      <c r="I3003" s="401">
        <f t="shared" si="233"/>
        <v>0</v>
      </c>
      <c r="J3003" s="400" t="str">
        <f t="shared" si="229"/>
        <v/>
      </c>
    </row>
    <row r="3004" spans="6:10" ht="19.5" customHeight="1" x14ac:dyDescent="0.25">
      <c r="F3004" s="406">
        <f t="shared" si="230"/>
        <v>0</v>
      </c>
      <c r="G3004" s="399" t="str">
        <f t="shared" si="231"/>
        <v/>
      </c>
      <c r="H3004" s="400">
        <f t="shared" si="232"/>
        <v>1956458.97</v>
      </c>
      <c r="I3004" s="401">
        <f t="shared" si="233"/>
        <v>0</v>
      </c>
      <c r="J3004" s="400" t="str">
        <f t="shared" si="229"/>
        <v/>
      </c>
    </row>
    <row r="3005" spans="6:10" ht="19.5" customHeight="1" x14ac:dyDescent="0.25">
      <c r="F3005" s="406">
        <f t="shared" si="230"/>
        <v>0</v>
      </c>
      <c r="G3005" s="399" t="str">
        <f t="shared" si="231"/>
        <v/>
      </c>
      <c r="H3005" s="400">
        <f t="shared" si="232"/>
        <v>1956458.97</v>
      </c>
      <c r="I3005" s="401">
        <f t="shared" si="233"/>
        <v>0</v>
      </c>
      <c r="J3005" s="400" t="str">
        <f t="shared" si="229"/>
        <v/>
      </c>
    </row>
    <row r="3006" spans="6:10" ht="19.5" customHeight="1" x14ac:dyDescent="0.25">
      <c r="F3006" s="406">
        <f t="shared" si="230"/>
        <v>0</v>
      </c>
      <c r="G3006" s="399" t="str">
        <f t="shared" si="231"/>
        <v/>
      </c>
      <c r="H3006" s="400">
        <f t="shared" si="232"/>
        <v>1956458.97</v>
      </c>
      <c r="I3006" s="401">
        <f t="shared" si="233"/>
        <v>0</v>
      </c>
      <c r="J3006" s="400" t="str">
        <f t="shared" si="229"/>
        <v/>
      </c>
    </row>
    <row r="3007" spans="6:10" ht="19.5" customHeight="1" x14ac:dyDescent="0.25">
      <c r="F3007" s="406">
        <f t="shared" si="230"/>
        <v>0</v>
      </c>
      <c r="G3007" s="399" t="str">
        <f t="shared" si="231"/>
        <v/>
      </c>
      <c r="H3007" s="400">
        <f t="shared" si="232"/>
        <v>1956458.97</v>
      </c>
      <c r="I3007" s="401">
        <f t="shared" si="233"/>
        <v>0</v>
      </c>
      <c r="J3007" s="400" t="str">
        <f t="shared" si="229"/>
        <v/>
      </c>
    </row>
    <row r="3008" spans="6:10" ht="19.5" customHeight="1" x14ac:dyDescent="0.25">
      <c r="F3008" s="406">
        <f t="shared" si="230"/>
        <v>0</v>
      </c>
      <c r="G3008" s="399" t="str">
        <f t="shared" si="231"/>
        <v/>
      </c>
      <c r="H3008" s="400">
        <f t="shared" si="232"/>
        <v>1956458.97</v>
      </c>
      <c r="I3008" s="401">
        <f t="shared" si="233"/>
        <v>0</v>
      </c>
      <c r="J3008" s="400" t="str">
        <f t="shared" si="229"/>
        <v/>
      </c>
    </row>
    <row r="3009" spans="6:10" ht="19.5" customHeight="1" x14ac:dyDescent="0.25">
      <c r="F3009" s="406">
        <f t="shared" si="230"/>
        <v>0</v>
      </c>
      <c r="G3009" s="399" t="str">
        <f t="shared" si="231"/>
        <v/>
      </c>
      <c r="H3009" s="400">
        <f t="shared" si="232"/>
        <v>1956458.97</v>
      </c>
      <c r="I3009" s="401">
        <f t="shared" si="233"/>
        <v>0</v>
      </c>
      <c r="J3009" s="400" t="str">
        <f t="shared" si="229"/>
        <v/>
      </c>
    </row>
    <row r="3010" spans="6:10" ht="19.5" customHeight="1" x14ac:dyDescent="0.25">
      <c r="F3010" s="406">
        <f t="shared" si="230"/>
        <v>0</v>
      </c>
      <c r="G3010" s="399" t="str">
        <f t="shared" si="231"/>
        <v/>
      </c>
      <c r="H3010" s="400">
        <f t="shared" si="232"/>
        <v>1956458.97</v>
      </c>
      <c r="I3010" s="401">
        <f t="shared" si="233"/>
        <v>0</v>
      </c>
      <c r="J3010" s="400" t="str">
        <f t="shared" si="229"/>
        <v/>
      </c>
    </row>
    <row r="3011" spans="6:10" ht="19.5" customHeight="1" x14ac:dyDescent="0.25">
      <c r="F3011" s="406">
        <f t="shared" si="230"/>
        <v>0</v>
      </c>
      <c r="G3011" s="399" t="str">
        <f t="shared" si="231"/>
        <v/>
      </c>
      <c r="H3011" s="400">
        <f t="shared" si="232"/>
        <v>1956458.97</v>
      </c>
      <c r="I3011" s="401">
        <f t="shared" si="233"/>
        <v>0</v>
      </c>
      <c r="J3011" s="400" t="str">
        <f t="shared" si="229"/>
        <v/>
      </c>
    </row>
    <row r="3012" spans="6:10" ht="19.5" customHeight="1" x14ac:dyDescent="0.25">
      <c r="F3012" s="406">
        <f t="shared" si="230"/>
        <v>0</v>
      </c>
      <c r="G3012" s="399" t="str">
        <f t="shared" si="231"/>
        <v/>
      </c>
      <c r="H3012" s="400">
        <f t="shared" si="232"/>
        <v>1956458.97</v>
      </c>
      <c r="I3012" s="401">
        <f t="shared" si="233"/>
        <v>0</v>
      </c>
      <c r="J3012" s="400" t="str">
        <f t="shared" si="229"/>
        <v/>
      </c>
    </row>
    <row r="3013" spans="6:10" ht="19.5" customHeight="1" x14ac:dyDescent="0.25">
      <c r="F3013" s="406">
        <f t="shared" si="230"/>
        <v>0</v>
      </c>
      <c r="G3013" s="399" t="str">
        <f t="shared" si="231"/>
        <v/>
      </c>
      <c r="H3013" s="400">
        <f t="shared" si="232"/>
        <v>1956458.97</v>
      </c>
      <c r="I3013" s="401">
        <f t="shared" si="233"/>
        <v>0</v>
      </c>
      <c r="J3013" s="400" t="str">
        <f t="shared" si="229"/>
        <v/>
      </c>
    </row>
    <row r="3014" spans="6:10" ht="19.5" customHeight="1" x14ac:dyDescent="0.25">
      <c r="F3014" s="406">
        <f t="shared" si="230"/>
        <v>0</v>
      </c>
      <c r="G3014" s="399" t="str">
        <f t="shared" si="231"/>
        <v/>
      </c>
      <c r="H3014" s="400">
        <f t="shared" si="232"/>
        <v>1956458.97</v>
      </c>
      <c r="I3014" s="401">
        <f t="shared" si="233"/>
        <v>0</v>
      </c>
      <c r="J3014" s="400" t="str">
        <f t="shared" si="229"/>
        <v/>
      </c>
    </row>
    <row r="3015" spans="6:10" ht="19.5" customHeight="1" x14ac:dyDescent="0.25">
      <c r="F3015" s="406">
        <f t="shared" si="230"/>
        <v>0</v>
      </c>
      <c r="G3015" s="399" t="str">
        <f t="shared" si="231"/>
        <v/>
      </c>
      <c r="H3015" s="400">
        <f t="shared" si="232"/>
        <v>1956458.97</v>
      </c>
      <c r="I3015" s="401">
        <f t="shared" si="233"/>
        <v>0</v>
      </c>
      <c r="J3015" s="400" t="str">
        <f t="shared" si="229"/>
        <v/>
      </c>
    </row>
    <row r="3016" spans="6:10" ht="19.5" customHeight="1" x14ac:dyDescent="0.25">
      <c r="F3016" s="406">
        <f t="shared" si="230"/>
        <v>0</v>
      </c>
      <c r="G3016" s="399" t="str">
        <f t="shared" si="231"/>
        <v/>
      </c>
      <c r="H3016" s="400">
        <f t="shared" si="232"/>
        <v>1956458.97</v>
      </c>
      <c r="I3016" s="401">
        <f t="shared" si="233"/>
        <v>0</v>
      </c>
      <c r="J3016" s="400" t="str">
        <f t="shared" si="229"/>
        <v/>
      </c>
    </row>
    <row r="3017" spans="6:10" ht="19.5" customHeight="1" x14ac:dyDescent="0.25">
      <c r="F3017" s="406">
        <f t="shared" si="230"/>
        <v>0</v>
      </c>
      <c r="G3017" s="399" t="str">
        <f t="shared" si="231"/>
        <v/>
      </c>
      <c r="H3017" s="400">
        <f t="shared" si="232"/>
        <v>1956458.97</v>
      </c>
      <c r="I3017" s="401">
        <f t="shared" si="233"/>
        <v>0</v>
      </c>
      <c r="J3017" s="400" t="str">
        <f t="shared" si="229"/>
        <v/>
      </c>
    </row>
    <row r="3018" spans="6:10" ht="19.5" customHeight="1" x14ac:dyDescent="0.25">
      <c r="F3018" s="406">
        <f t="shared" si="230"/>
        <v>0</v>
      </c>
      <c r="G3018" s="399" t="str">
        <f t="shared" si="231"/>
        <v/>
      </c>
      <c r="H3018" s="400">
        <f t="shared" si="232"/>
        <v>1956458.97</v>
      </c>
      <c r="I3018" s="401">
        <f t="shared" si="233"/>
        <v>0</v>
      </c>
      <c r="J3018" s="400" t="str">
        <f t="shared" ref="J3018:J3081" si="234">IF(I3018=0,"",E3018)</f>
        <v/>
      </c>
    </row>
    <row r="3019" spans="6:10" ht="19.5" customHeight="1" x14ac:dyDescent="0.25">
      <c r="F3019" s="406">
        <f t="shared" si="230"/>
        <v>0</v>
      </c>
      <c r="G3019" s="399" t="str">
        <f t="shared" si="231"/>
        <v/>
      </c>
      <c r="H3019" s="400">
        <f t="shared" si="232"/>
        <v>1956458.97</v>
      </c>
      <c r="I3019" s="401">
        <f t="shared" si="233"/>
        <v>0</v>
      </c>
      <c r="J3019" s="400" t="str">
        <f t="shared" si="234"/>
        <v/>
      </c>
    </row>
    <row r="3020" spans="6:10" ht="19.5" customHeight="1" x14ac:dyDescent="0.25">
      <c r="F3020" s="406">
        <f t="shared" si="230"/>
        <v>0</v>
      </c>
      <c r="G3020" s="399" t="str">
        <f t="shared" si="231"/>
        <v/>
      </c>
      <c r="H3020" s="400">
        <f t="shared" si="232"/>
        <v>1956458.97</v>
      </c>
      <c r="I3020" s="401">
        <f t="shared" si="233"/>
        <v>0</v>
      </c>
      <c r="J3020" s="400" t="str">
        <f t="shared" si="234"/>
        <v/>
      </c>
    </row>
    <row r="3021" spans="6:10" ht="19.5" customHeight="1" x14ac:dyDescent="0.25">
      <c r="F3021" s="406">
        <f t="shared" si="230"/>
        <v>0</v>
      </c>
      <c r="G3021" s="399" t="str">
        <f t="shared" si="231"/>
        <v/>
      </c>
      <c r="H3021" s="400">
        <f t="shared" si="232"/>
        <v>1956458.97</v>
      </c>
      <c r="I3021" s="401">
        <f t="shared" si="233"/>
        <v>0</v>
      </c>
      <c r="J3021" s="400" t="str">
        <f t="shared" si="234"/>
        <v/>
      </c>
    </row>
    <row r="3022" spans="6:10" ht="19.5" customHeight="1" x14ac:dyDescent="0.25">
      <c r="F3022" s="406">
        <f t="shared" si="230"/>
        <v>0</v>
      </c>
      <c r="G3022" s="399" t="str">
        <f t="shared" si="231"/>
        <v/>
      </c>
      <c r="H3022" s="400">
        <f t="shared" si="232"/>
        <v>1956458.97</v>
      </c>
      <c r="I3022" s="401">
        <f t="shared" si="233"/>
        <v>0</v>
      </c>
      <c r="J3022" s="400" t="str">
        <f t="shared" si="234"/>
        <v/>
      </c>
    </row>
    <row r="3023" spans="6:10" ht="19.5" customHeight="1" x14ac:dyDescent="0.25">
      <c r="F3023" s="406">
        <f t="shared" si="230"/>
        <v>0</v>
      </c>
      <c r="G3023" s="399" t="str">
        <f t="shared" si="231"/>
        <v/>
      </c>
      <c r="H3023" s="400">
        <f t="shared" si="232"/>
        <v>1956458.97</v>
      </c>
      <c r="I3023" s="401">
        <f t="shared" si="233"/>
        <v>0</v>
      </c>
      <c r="J3023" s="400" t="str">
        <f t="shared" si="234"/>
        <v/>
      </c>
    </row>
    <row r="3024" spans="6:10" ht="19.5" customHeight="1" x14ac:dyDescent="0.25">
      <c r="F3024" s="406">
        <f t="shared" si="230"/>
        <v>0</v>
      </c>
      <c r="G3024" s="399" t="str">
        <f t="shared" si="231"/>
        <v/>
      </c>
      <c r="H3024" s="400">
        <f t="shared" si="232"/>
        <v>1956458.97</v>
      </c>
      <c r="I3024" s="401">
        <f t="shared" si="233"/>
        <v>0</v>
      </c>
      <c r="J3024" s="400" t="str">
        <f t="shared" si="234"/>
        <v/>
      </c>
    </row>
    <row r="3025" spans="6:10" ht="19.5" customHeight="1" x14ac:dyDescent="0.25">
      <c r="F3025" s="406">
        <f t="shared" si="230"/>
        <v>0</v>
      </c>
      <c r="G3025" s="399" t="str">
        <f t="shared" si="231"/>
        <v/>
      </c>
      <c r="H3025" s="400">
        <f t="shared" si="232"/>
        <v>1956458.97</v>
      </c>
      <c r="I3025" s="401">
        <f t="shared" si="233"/>
        <v>0</v>
      </c>
      <c r="J3025" s="400" t="str">
        <f t="shared" si="234"/>
        <v/>
      </c>
    </row>
    <row r="3026" spans="6:10" ht="19.5" customHeight="1" x14ac:dyDescent="0.25">
      <c r="F3026" s="406">
        <f t="shared" si="230"/>
        <v>0</v>
      </c>
      <c r="G3026" s="399" t="str">
        <f t="shared" si="231"/>
        <v/>
      </c>
      <c r="H3026" s="400">
        <f t="shared" si="232"/>
        <v>1956458.97</v>
      </c>
      <c r="I3026" s="401">
        <f t="shared" si="233"/>
        <v>0</v>
      </c>
      <c r="J3026" s="400" t="str">
        <f t="shared" si="234"/>
        <v/>
      </c>
    </row>
    <row r="3027" spans="6:10" ht="19.5" customHeight="1" x14ac:dyDescent="0.25">
      <c r="F3027" s="406">
        <f t="shared" si="230"/>
        <v>0</v>
      </c>
      <c r="G3027" s="399" t="str">
        <f t="shared" si="231"/>
        <v/>
      </c>
      <c r="H3027" s="400">
        <f t="shared" si="232"/>
        <v>1956458.97</v>
      </c>
      <c r="I3027" s="401">
        <f t="shared" si="233"/>
        <v>0</v>
      </c>
      <c r="J3027" s="400" t="str">
        <f t="shared" si="234"/>
        <v/>
      </c>
    </row>
    <row r="3028" spans="6:10" ht="19.5" customHeight="1" x14ac:dyDescent="0.25">
      <c r="F3028" s="406">
        <f t="shared" si="230"/>
        <v>0</v>
      </c>
      <c r="G3028" s="399" t="str">
        <f t="shared" si="231"/>
        <v/>
      </c>
      <c r="H3028" s="400">
        <f t="shared" si="232"/>
        <v>1956458.97</v>
      </c>
      <c r="I3028" s="401">
        <f t="shared" si="233"/>
        <v>0</v>
      </c>
      <c r="J3028" s="400" t="str">
        <f t="shared" si="234"/>
        <v/>
      </c>
    </row>
    <row r="3029" spans="6:10" ht="19.5" customHeight="1" x14ac:dyDescent="0.25">
      <c r="F3029" s="406">
        <f t="shared" si="230"/>
        <v>0</v>
      </c>
      <c r="G3029" s="399" t="str">
        <f t="shared" si="231"/>
        <v/>
      </c>
      <c r="H3029" s="400">
        <f t="shared" si="232"/>
        <v>1956458.97</v>
      </c>
      <c r="I3029" s="401">
        <f t="shared" si="233"/>
        <v>0</v>
      </c>
      <c r="J3029" s="400" t="str">
        <f t="shared" si="234"/>
        <v/>
      </c>
    </row>
    <row r="3030" spans="6:10" ht="19.5" customHeight="1" x14ac:dyDescent="0.25">
      <c r="F3030" s="406">
        <f t="shared" si="230"/>
        <v>0</v>
      </c>
      <c r="G3030" s="399" t="str">
        <f t="shared" si="231"/>
        <v/>
      </c>
      <c r="H3030" s="400">
        <f t="shared" si="232"/>
        <v>1956458.97</v>
      </c>
      <c r="I3030" s="401">
        <f t="shared" si="233"/>
        <v>0</v>
      </c>
      <c r="J3030" s="400" t="str">
        <f t="shared" si="234"/>
        <v/>
      </c>
    </row>
    <row r="3031" spans="6:10" ht="19.5" customHeight="1" x14ac:dyDescent="0.25">
      <c r="F3031" s="406">
        <f t="shared" si="230"/>
        <v>0</v>
      </c>
      <c r="G3031" s="399" t="str">
        <f t="shared" si="231"/>
        <v/>
      </c>
      <c r="H3031" s="400">
        <f t="shared" si="232"/>
        <v>1956458.97</v>
      </c>
      <c r="I3031" s="401">
        <f t="shared" si="233"/>
        <v>0</v>
      </c>
      <c r="J3031" s="400" t="str">
        <f t="shared" si="234"/>
        <v/>
      </c>
    </row>
    <row r="3032" spans="6:10" ht="19.5" customHeight="1" x14ac:dyDescent="0.25">
      <c r="F3032" s="406">
        <f t="shared" si="230"/>
        <v>0</v>
      </c>
      <c r="G3032" s="399" t="str">
        <f t="shared" si="231"/>
        <v/>
      </c>
      <c r="H3032" s="400">
        <f t="shared" si="232"/>
        <v>1956458.97</v>
      </c>
      <c r="I3032" s="401">
        <f t="shared" si="233"/>
        <v>0</v>
      </c>
      <c r="J3032" s="400" t="str">
        <f t="shared" si="234"/>
        <v/>
      </c>
    </row>
    <row r="3033" spans="6:10" ht="19.5" customHeight="1" x14ac:dyDescent="0.25">
      <c r="F3033" s="406">
        <f t="shared" si="230"/>
        <v>0</v>
      </c>
      <c r="G3033" s="399" t="str">
        <f t="shared" si="231"/>
        <v/>
      </c>
      <c r="H3033" s="400">
        <f t="shared" si="232"/>
        <v>1956458.97</v>
      </c>
      <c r="I3033" s="401">
        <f t="shared" si="233"/>
        <v>0</v>
      </c>
      <c r="J3033" s="400" t="str">
        <f t="shared" si="234"/>
        <v/>
      </c>
    </row>
    <row r="3034" spans="6:10" ht="19.5" customHeight="1" x14ac:dyDescent="0.25">
      <c r="F3034" s="406">
        <f t="shared" si="230"/>
        <v>0</v>
      </c>
      <c r="G3034" s="399" t="str">
        <f t="shared" si="231"/>
        <v/>
      </c>
      <c r="H3034" s="400">
        <f t="shared" si="232"/>
        <v>1956458.97</v>
      </c>
      <c r="I3034" s="401">
        <f t="shared" si="233"/>
        <v>0</v>
      </c>
      <c r="J3034" s="400" t="str">
        <f t="shared" si="234"/>
        <v/>
      </c>
    </row>
    <row r="3035" spans="6:10" ht="19.5" customHeight="1" x14ac:dyDescent="0.25">
      <c r="F3035" s="406">
        <f t="shared" si="230"/>
        <v>0</v>
      </c>
      <c r="G3035" s="399" t="str">
        <f t="shared" si="231"/>
        <v/>
      </c>
      <c r="H3035" s="400">
        <f t="shared" si="232"/>
        <v>1956458.97</v>
      </c>
      <c r="I3035" s="401">
        <f t="shared" si="233"/>
        <v>0</v>
      </c>
      <c r="J3035" s="400" t="str">
        <f t="shared" si="234"/>
        <v/>
      </c>
    </row>
    <row r="3036" spans="6:10" ht="19.5" customHeight="1" x14ac:dyDescent="0.25">
      <c r="F3036" s="406">
        <f t="shared" si="230"/>
        <v>0</v>
      </c>
      <c r="G3036" s="399" t="str">
        <f t="shared" si="231"/>
        <v/>
      </c>
      <c r="H3036" s="400">
        <f t="shared" si="232"/>
        <v>1956458.97</v>
      </c>
      <c r="I3036" s="401">
        <f t="shared" si="233"/>
        <v>0</v>
      </c>
      <c r="J3036" s="400" t="str">
        <f t="shared" si="234"/>
        <v/>
      </c>
    </row>
    <row r="3037" spans="6:10" ht="19.5" customHeight="1" x14ac:dyDescent="0.25">
      <c r="F3037" s="406">
        <f t="shared" si="230"/>
        <v>0</v>
      </c>
      <c r="G3037" s="399" t="str">
        <f t="shared" si="231"/>
        <v/>
      </c>
      <c r="H3037" s="400">
        <f t="shared" si="232"/>
        <v>1956458.97</v>
      </c>
      <c r="I3037" s="401">
        <f t="shared" si="233"/>
        <v>0</v>
      </c>
      <c r="J3037" s="400" t="str">
        <f t="shared" si="234"/>
        <v/>
      </c>
    </row>
    <row r="3038" spans="6:10" ht="19.5" customHeight="1" x14ac:dyDescent="0.25">
      <c r="F3038" s="406">
        <f t="shared" si="230"/>
        <v>0</v>
      </c>
      <c r="G3038" s="399" t="str">
        <f t="shared" si="231"/>
        <v/>
      </c>
      <c r="H3038" s="400">
        <f t="shared" si="232"/>
        <v>1956458.97</v>
      </c>
      <c r="I3038" s="401">
        <f t="shared" si="233"/>
        <v>0</v>
      </c>
      <c r="J3038" s="400" t="str">
        <f t="shared" si="234"/>
        <v/>
      </c>
    </row>
    <row r="3039" spans="6:10" ht="19.5" customHeight="1" x14ac:dyDescent="0.25">
      <c r="F3039" s="406">
        <f t="shared" si="230"/>
        <v>0</v>
      </c>
      <c r="G3039" s="399" t="str">
        <f t="shared" si="231"/>
        <v/>
      </c>
      <c r="H3039" s="400">
        <f t="shared" si="232"/>
        <v>1956458.97</v>
      </c>
      <c r="I3039" s="401">
        <f t="shared" si="233"/>
        <v>0</v>
      </c>
      <c r="J3039" s="400" t="str">
        <f t="shared" si="234"/>
        <v/>
      </c>
    </row>
    <row r="3040" spans="6:10" ht="19.5" customHeight="1" x14ac:dyDescent="0.25">
      <c r="F3040" s="406">
        <f t="shared" si="230"/>
        <v>0</v>
      </c>
      <c r="G3040" s="399" t="str">
        <f t="shared" si="231"/>
        <v/>
      </c>
      <c r="H3040" s="400">
        <f t="shared" si="232"/>
        <v>1956458.97</v>
      </c>
      <c r="I3040" s="401">
        <f t="shared" si="233"/>
        <v>0</v>
      </c>
      <c r="J3040" s="400" t="str">
        <f t="shared" si="234"/>
        <v/>
      </c>
    </row>
    <row r="3041" spans="6:10" ht="19.5" customHeight="1" x14ac:dyDescent="0.25">
      <c r="F3041" s="406">
        <f t="shared" si="230"/>
        <v>0</v>
      </c>
      <c r="G3041" s="399" t="str">
        <f t="shared" si="231"/>
        <v/>
      </c>
      <c r="H3041" s="400">
        <f t="shared" si="232"/>
        <v>1956458.97</v>
      </c>
      <c r="I3041" s="401">
        <f t="shared" si="233"/>
        <v>0</v>
      </c>
      <c r="J3041" s="400" t="str">
        <f t="shared" si="234"/>
        <v/>
      </c>
    </row>
    <row r="3042" spans="6:10" ht="19.5" customHeight="1" x14ac:dyDescent="0.25">
      <c r="F3042" s="406">
        <f t="shared" ref="F3042:F3105" si="235">IF(E3042&gt;$C$4*1000,"Выборка",0)</f>
        <v>0</v>
      </c>
      <c r="G3042" s="399" t="str">
        <f t="shared" ref="G3042:G3105" si="236">IF(F3042=0,"",E3042)</f>
        <v/>
      </c>
      <c r="H3042" s="400">
        <f t="shared" ref="H3042:H3105" si="237">IF(F3042=0,IF((I3041=0)*AND(F3041=0),H3041+E3042,IF((F3041&lt;&gt;0)*AND((H3041&lt;=$E$17)),H3041+E3042,E3042)),H3041)</f>
        <v>1956458.97</v>
      </c>
      <c r="I3042" s="401">
        <f t="shared" ref="I3042:I3105" si="238">IF((H3042&gt;$E$17)*AND(F3042=0),"Выборка",0)</f>
        <v>0</v>
      </c>
      <c r="J3042" s="400" t="str">
        <f t="shared" si="234"/>
        <v/>
      </c>
    </row>
    <row r="3043" spans="6:10" ht="19.5" customHeight="1" x14ac:dyDescent="0.25">
      <c r="F3043" s="406">
        <f t="shared" si="235"/>
        <v>0</v>
      </c>
      <c r="G3043" s="399" t="str">
        <f t="shared" si="236"/>
        <v/>
      </c>
      <c r="H3043" s="400">
        <f t="shared" si="237"/>
        <v>1956458.97</v>
      </c>
      <c r="I3043" s="401">
        <f t="shared" si="238"/>
        <v>0</v>
      </c>
      <c r="J3043" s="400" t="str">
        <f t="shared" si="234"/>
        <v/>
      </c>
    </row>
    <row r="3044" spans="6:10" ht="19.5" customHeight="1" x14ac:dyDescent="0.25">
      <c r="F3044" s="406">
        <f t="shared" si="235"/>
        <v>0</v>
      </c>
      <c r="G3044" s="399" t="str">
        <f t="shared" si="236"/>
        <v/>
      </c>
      <c r="H3044" s="400">
        <f t="shared" si="237"/>
        <v>1956458.97</v>
      </c>
      <c r="I3044" s="401">
        <f t="shared" si="238"/>
        <v>0</v>
      </c>
      <c r="J3044" s="400" t="str">
        <f t="shared" si="234"/>
        <v/>
      </c>
    </row>
    <row r="3045" spans="6:10" ht="19.5" customHeight="1" x14ac:dyDescent="0.25">
      <c r="F3045" s="406">
        <f t="shared" si="235"/>
        <v>0</v>
      </c>
      <c r="G3045" s="399" t="str">
        <f t="shared" si="236"/>
        <v/>
      </c>
      <c r="H3045" s="400">
        <f t="shared" si="237"/>
        <v>1956458.97</v>
      </c>
      <c r="I3045" s="401">
        <f t="shared" si="238"/>
        <v>0</v>
      </c>
      <c r="J3045" s="400" t="str">
        <f t="shared" si="234"/>
        <v/>
      </c>
    </row>
    <row r="3046" spans="6:10" ht="19.5" customHeight="1" x14ac:dyDescent="0.25">
      <c r="F3046" s="406">
        <f t="shared" si="235"/>
        <v>0</v>
      </c>
      <c r="G3046" s="399" t="str">
        <f t="shared" si="236"/>
        <v/>
      </c>
      <c r="H3046" s="400">
        <f t="shared" si="237"/>
        <v>1956458.97</v>
      </c>
      <c r="I3046" s="401">
        <f t="shared" si="238"/>
        <v>0</v>
      </c>
      <c r="J3046" s="400" t="str">
        <f t="shared" si="234"/>
        <v/>
      </c>
    </row>
    <row r="3047" spans="6:10" ht="19.5" customHeight="1" x14ac:dyDescent="0.25">
      <c r="F3047" s="406">
        <f t="shared" si="235"/>
        <v>0</v>
      </c>
      <c r="G3047" s="399" t="str">
        <f t="shared" si="236"/>
        <v/>
      </c>
      <c r="H3047" s="400">
        <f t="shared" si="237"/>
        <v>1956458.97</v>
      </c>
      <c r="I3047" s="401">
        <f t="shared" si="238"/>
        <v>0</v>
      </c>
      <c r="J3047" s="400" t="str">
        <f t="shared" si="234"/>
        <v/>
      </c>
    </row>
    <row r="3048" spans="6:10" ht="19.5" customHeight="1" x14ac:dyDescent="0.25">
      <c r="F3048" s="406">
        <f t="shared" si="235"/>
        <v>0</v>
      </c>
      <c r="G3048" s="399" t="str">
        <f t="shared" si="236"/>
        <v/>
      </c>
      <c r="H3048" s="400">
        <f t="shared" si="237"/>
        <v>1956458.97</v>
      </c>
      <c r="I3048" s="401">
        <f t="shared" si="238"/>
        <v>0</v>
      </c>
      <c r="J3048" s="400" t="str">
        <f t="shared" si="234"/>
        <v/>
      </c>
    </row>
    <row r="3049" spans="6:10" ht="19.5" customHeight="1" x14ac:dyDescent="0.25">
      <c r="F3049" s="406">
        <f t="shared" si="235"/>
        <v>0</v>
      </c>
      <c r="G3049" s="399" t="str">
        <f t="shared" si="236"/>
        <v/>
      </c>
      <c r="H3049" s="400">
        <f t="shared" si="237"/>
        <v>1956458.97</v>
      </c>
      <c r="I3049" s="401">
        <f t="shared" si="238"/>
        <v>0</v>
      </c>
      <c r="J3049" s="400" t="str">
        <f t="shared" si="234"/>
        <v/>
      </c>
    </row>
    <row r="3050" spans="6:10" ht="19.5" customHeight="1" x14ac:dyDescent="0.25">
      <c r="F3050" s="406">
        <f t="shared" si="235"/>
        <v>0</v>
      </c>
      <c r="G3050" s="399" t="str">
        <f t="shared" si="236"/>
        <v/>
      </c>
      <c r="H3050" s="400">
        <f t="shared" si="237"/>
        <v>1956458.97</v>
      </c>
      <c r="I3050" s="401">
        <f t="shared" si="238"/>
        <v>0</v>
      </c>
      <c r="J3050" s="400" t="str">
        <f t="shared" si="234"/>
        <v/>
      </c>
    </row>
    <row r="3051" spans="6:10" ht="19.5" customHeight="1" x14ac:dyDescent="0.25">
      <c r="F3051" s="406">
        <f t="shared" si="235"/>
        <v>0</v>
      </c>
      <c r="G3051" s="399" t="str">
        <f t="shared" si="236"/>
        <v/>
      </c>
      <c r="H3051" s="400">
        <f t="shared" si="237"/>
        <v>1956458.97</v>
      </c>
      <c r="I3051" s="401">
        <f t="shared" si="238"/>
        <v>0</v>
      </c>
      <c r="J3051" s="400" t="str">
        <f t="shared" si="234"/>
        <v/>
      </c>
    </row>
    <row r="3052" spans="6:10" ht="19.5" customHeight="1" x14ac:dyDescent="0.25">
      <c r="F3052" s="406">
        <f t="shared" si="235"/>
        <v>0</v>
      </c>
      <c r="G3052" s="399" t="str">
        <f t="shared" si="236"/>
        <v/>
      </c>
      <c r="H3052" s="400">
        <f t="shared" si="237"/>
        <v>1956458.97</v>
      </c>
      <c r="I3052" s="401">
        <f t="shared" si="238"/>
        <v>0</v>
      </c>
      <c r="J3052" s="400" t="str">
        <f t="shared" si="234"/>
        <v/>
      </c>
    </row>
    <row r="3053" spans="6:10" ht="19.5" customHeight="1" x14ac:dyDescent="0.25">
      <c r="F3053" s="406">
        <f t="shared" si="235"/>
        <v>0</v>
      </c>
      <c r="G3053" s="399" t="str">
        <f t="shared" si="236"/>
        <v/>
      </c>
      <c r="H3053" s="400">
        <f t="shared" si="237"/>
        <v>1956458.97</v>
      </c>
      <c r="I3053" s="401">
        <f t="shared" si="238"/>
        <v>0</v>
      </c>
      <c r="J3053" s="400" t="str">
        <f t="shared" si="234"/>
        <v/>
      </c>
    </row>
    <row r="3054" spans="6:10" ht="19.5" customHeight="1" x14ac:dyDescent="0.25">
      <c r="F3054" s="406">
        <f t="shared" si="235"/>
        <v>0</v>
      </c>
      <c r="G3054" s="399" t="str">
        <f t="shared" si="236"/>
        <v/>
      </c>
      <c r="H3054" s="400">
        <f t="shared" si="237"/>
        <v>1956458.97</v>
      </c>
      <c r="I3054" s="401">
        <f t="shared" si="238"/>
        <v>0</v>
      </c>
      <c r="J3054" s="400" t="str">
        <f t="shared" si="234"/>
        <v/>
      </c>
    </row>
    <row r="3055" spans="6:10" ht="19.5" customHeight="1" x14ac:dyDescent="0.25">
      <c r="F3055" s="406">
        <f t="shared" si="235"/>
        <v>0</v>
      </c>
      <c r="G3055" s="399" t="str">
        <f t="shared" si="236"/>
        <v/>
      </c>
      <c r="H3055" s="400">
        <f t="shared" si="237"/>
        <v>1956458.97</v>
      </c>
      <c r="I3055" s="401">
        <f t="shared" si="238"/>
        <v>0</v>
      </c>
      <c r="J3055" s="400" t="str">
        <f t="shared" si="234"/>
        <v/>
      </c>
    </row>
    <row r="3056" spans="6:10" ht="19.5" customHeight="1" x14ac:dyDescent="0.25">
      <c r="F3056" s="406">
        <f t="shared" si="235"/>
        <v>0</v>
      </c>
      <c r="G3056" s="399" t="str">
        <f t="shared" si="236"/>
        <v/>
      </c>
      <c r="H3056" s="400">
        <f t="shared" si="237"/>
        <v>1956458.97</v>
      </c>
      <c r="I3056" s="401">
        <f t="shared" si="238"/>
        <v>0</v>
      </c>
      <c r="J3056" s="400" t="str">
        <f t="shared" si="234"/>
        <v/>
      </c>
    </row>
    <row r="3057" spans="6:10" ht="19.5" customHeight="1" x14ac:dyDescent="0.25">
      <c r="F3057" s="406">
        <f t="shared" si="235"/>
        <v>0</v>
      </c>
      <c r="G3057" s="399" t="str">
        <f t="shared" si="236"/>
        <v/>
      </c>
      <c r="H3057" s="400">
        <f t="shared" si="237"/>
        <v>1956458.97</v>
      </c>
      <c r="I3057" s="401">
        <f t="shared" si="238"/>
        <v>0</v>
      </c>
      <c r="J3057" s="400" t="str">
        <f t="shared" si="234"/>
        <v/>
      </c>
    </row>
    <row r="3058" spans="6:10" ht="19.5" customHeight="1" x14ac:dyDescent="0.25">
      <c r="F3058" s="406">
        <f t="shared" si="235"/>
        <v>0</v>
      </c>
      <c r="G3058" s="399" t="str">
        <f t="shared" si="236"/>
        <v/>
      </c>
      <c r="H3058" s="400">
        <f t="shared" si="237"/>
        <v>1956458.97</v>
      </c>
      <c r="I3058" s="401">
        <f t="shared" si="238"/>
        <v>0</v>
      </c>
      <c r="J3058" s="400" t="str">
        <f t="shared" si="234"/>
        <v/>
      </c>
    </row>
    <row r="3059" spans="6:10" ht="19.5" customHeight="1" x14ac:dyDescent="0.25">
      <c r="F3059" s="406">
        <f t="shared" si="235"/>
        <v>0</v>
      </c>
      <c r="G3059" s="399" t="str">
        <f t="shared" si="236"/>
        <v/>
      </c>
      <c r="H3059" s="400">
        <f t="shared" si="237"/>
        <v>1956458.97</v>
      </c>
      <c r="I3059" s="401">
        <f t="shared" si="238"/>
        <v>0</v>
      </c>
      <c r="J3059" s="400" t="str">
        <f t="shared" si="234"/>
        <v/>
      </c>
    </row>
    <row r="3060" spans="6:10" ht="19.5" customHeight="1" x14ac:dyDescent="0.25">
      <c r="F3060" s="406">
        <f t="shared" si="235"/>
        <v>0</v>
      </c>
      <c r="G3060" s="399" t="str">
        <f t="shared" si="236"/>
        <v/>
      </c>
      <c r="H3060" s="400">
        <f t="shared" si="237"/>
        <v>1956458.97</v>
      </c>
      <c r="I3060" s="401">
        <f t="shared" si="238"/>
        <v>0</v>
      </c>
      <c r="J3060" s="400" t="str">
        <f t="shared" si="234"/>
        <v/>
      </c>
    </row>
    <row r="3061" spans="6:10" ht="19.5" customHeight="1" x14ac:dyDescent="0.25">
      <c r="F3061" s="406">
        <f t="shared" si="235"/>
        <v>0</v>
      </c>
      <c r="G3061" s="399" t="str">
        <f t="shared" si="236"/>
        <v/>
      </c>
      <c r="H3061" s="400">
        <f t="shared" si="237"/>
        <v>1956458.97</v>
      </c>
      <c r="I3061" s="401">
        <f t="shared" si="238"/>
        <v>0</v>
      </c>
      <c r="J3061" s="400" t="str">
        <f t="shared" si="234"/>
        <v/>
      </c>
    </row>
    <row r="3062" spans="6:10" ht="19.5" customHeight="1" x14ac:dyDescent="0.25">
      <c r="F3062" s="406">
        <f t="shared" si="235"/>
        <v>0</v>
      </c>
      <c r="G3062" s="399" t="str">
        <f t="shared" si="236"/>
        <v/>
      </c>
      <c r="H3062" s="400">
        <f t="shared" si="237"/>
        <v>1956458.97</v>
      </c>
      <c r="I3062" s="401">
        <f t="shared" si="238"/>
        <v>0</v>
      </c>
      <c r="J3062" s="400" t="str">
        <f t="shared" si="234"/>
        <v/>
      </c>
    </row>
    <row r="3063" spans="6:10" ht="19.5" customHeight="1" x14ac:dyDescent="0.25">
      <c r="F3063" s="406">
        <f t="shared" si="235"/>
        <v>0</v>
      </c>
      <c r="G3063" s="399" t="str">
        <f t="shared" si="236"/>
        <v/>
      </c>
      <c r="H3063" s="400">
        <f t="shared" si="237"/>
        <v>1956458.97</v>
      </c>
      <c r="I3063" s="401">
        <f t="shared" si="238"/>
        <v>0</v>
      </c>
      <c r="J3063" s="400" t="str">
        <f t="shared" si="234"/>
        <v/>
      </c>
    </row>
    <row r="3064" spans="6:10" ht="19.5" customHeight="1" x14ac:dyDescent="0.25">
      <c r="F3064" s="406">
        <f t="shared" si="235"/>
        <v>0</v>
      </c>
      <c r="G3064" s="399" t="str">
        <f t="shared" si="236"/>
        <v/>
      </c>
      <c r="H3064" s="400">
        <f t="shared" si="237"/>
        <v>1956458.97</v>
      </c>
      <c r="I3064" s="401">
        <f t="shared" si="238"/>
        <v>0</v>
      </c>
      <c r="J3064" s="400" t="str">
        <f t="shared" si="234"/>
        <v/>
      </c>
    </row>
    <row r="3065" spans="6:10" ht="19.5" customHeight="1" x14ac:dyDescent="0.25">
      <c r="F3065" s="406">
        <f t="shared" si="235"/>
        <v>0</v>
      </c>
      <c r="G3065" s="399" t="str">
        <f t="shared" si="236"/>
        <v/>
      </c>
      <c r="H3065" s="400">
        <f t="shared" si="237"/>
        <v>1956458.97</v>
      </c>
      <c r="I3065" s="401">
        <f t="shared" si="238"/>
        <v>0</v>
      </c>
      <c r="J3065" s="400" t="str">
        <f t="shared" si="234"/>
        <v/>
      </c>
    </row>
    <row r="3066" spans="6:10" ht="19.5" customHeight="1" x14ac:dyDescent="0.25">
      <c r="F3066" s="406">
        <f t="shared" si="235"/>
        <v>0</v>
      </c>
      <c r="G3066" s="399" t="str">
        <f t="shared" si="236"/>
        <v/>
      </c>
      <c r="H3066" s="400">
        <f t="shared" si="237"/>
        <v>1956458.97</v>
      </c>
      <c r="I3066" s="401">
        <f t="shared" si="238"/>
        <v>0</v>
      </c>
      <c r="J3066" s="400" t="str">
        <f t="shared" si="234"/>
        <v/>
      </c>
    </row>
    <row r="3067" spans="6:10" ht="19.5" customHeight="1" x14ac:dyDescent="0.25">
      <c r="F3067" s="406">
        <f t="shared" si="235"/>
        <v>0</v>
      </c>
      <c r="G3067" s="399" t="str">
        <f t="shared" si="236"/>
        <v/>
      </c>
      <c r="H3067" s="400">
        <f t="shared" si="237"/>
        <v>1956458.97</v>
      </c>
      <c r="I3067" s="401">
        <f t="shared" si="238"/>
        <v>0</v>
      </c>
      <c r="J3067" s="400" t="str">
        <f t="shared" si="234"/>
        <v/>
      </c>
    </row>
    <row r="3068" spans="6:10" ht="19.5" customHeight="1" x14ac:dyDescent="0.25">
      <c r="F3068" s="406">
        <f t="shared" si="235"/>
        <v>0</v>
      </c>
      <c r="G3068" s="399" t="str">
        <f t="shared" si="236"/>
        <v/>
      </c>
      <c r="H3068" s="400">
        <f t="shared" si="237"/>
        <v>1956458.97</v>
      </c>
      <c r="I3068" s="401">
        <f t="shared" si="238"/>
        <v>0</v>
      </c>
      <c r="J3068" s="400" t="str">
        <f t="shared" si="234"/>
        <v/>
      </c>
    </row>
    <row r="3069" spans="6:10" ht="19.5" customHeight="1" x14ac:dyDescent="0.25">
      <c r="F3069" s="406">
        <f t="shared" si="235"/>
        <v>0</v>
      </c>
      <c r="G3069" s="399" t="str">
        <f t="shared" si="236"/>
        <v/>
      </c>
      <c r="H3069" s="400">
        <f t="shared" si="237"/>
        <v>1956458.97</v>
      </c>
      <c r="I3069" s="401">
        <f t="shared" si="238"/>
        <v>0</v>
      </c>
      <c r="J3069" s="400" t="str">
        <f t="shared" si="234"/>
        <v/>
      </c>
    </row>
    <row r="3070" spans="6:10" ht="19.5" customHeight="1" x14ac:dyDescent="0.25">
      <c r="F3070" s="406">
        <f t="shared" si="235"/>
        <v>0</v>
      </c>
      <c r="G3070" s="399" t="str">
        <f t="shared" si="236"/>
        <v/>
      </c>
      <c r="H3070" s="400">
        <f t="shared" si="237"/>
        <v>1956458.97</v>
      </c>
      <c r="I3070" s="401">
        <f t="shared" si="238"/>
        <v>0</v>
      </c>
      <c r="J3070" s="400" t="str">
        <f t="shared" si="234"/>
        <v/>
      </c>
    </row>
    <row r="3071" spans="6:10" ht="19.5" customHeight="1" x14ac:dyDescent="0.25">
      <c r="F3071" s="406">
        <f t="shared" si="235"/>
        <v>0</v>
      </c>
      <c r="G3071" s="399" t="str">
        <f t="shared" si="236"/>
        <v/>
      </c>
      <c r="H3071" s="400">
        <f t="shared" si="237"/>
        <v>1956458.97</v>
      </c>
      <c r="I3071" s="401">
        <f t="shared" si="238"/>
        <v>0</v>
      </c>
      <c r="J3071" s="400" t="str">
        <f t="shared" si="234"/>
        <v/>
      </c>
    </row>
    <row r="3072" spans="6:10" ht="19.5" customHeight="1" x14ac:dyDescent="0.25">
      <c r="F3072" s="406">
        <f t="shared" si="235"/>
        <v>0</v>
      </c>
      <c r="G3072" s="399" t="str">
        <f t="shared" si="236"/>
        <v/>
      </c>
      <c r="H3072" s="400">
        <f t="shared" si="237"/>
        <v>1956458.97</v>
      </c>
      <c r="I3072" s="401">
        <f t="shared" si="238"/>
        <v>0</v>
      </c>
      <c r="J3072" s="400" t="str">
        <f t="shared" si="234"/>
        <v/>
      </c>
    </row>
    <row r="3073" spans="6:10" ht="19.5" customHeight="1" x14ac:dyDescent="0.25">
      <c r="F3073" s="406">
        <f t="shared" si="235"/>
        <v>0</v>
      </c>
      <c r="G3073" s="399" t="str">
        <f t="shared" si="236"/>
        <v/>
      </c>
      <c r="H3073" s="400">
        <f t="shared" si="237"/>
        <v>1956458.97</v>
      </c>
      <c r="I3073" s="401">
        <f t="shared" si="238"/>
        <v>0</v>
      </c>
      <c r="J3073" s="400" t="str">
        <f t="shared" si="234"/>
        <v/>
      </c>
    </row>
    <row r="3074" spans="6:10" ht="19.5" customHeight="1" x14ac:dyDescent="0.25">
      <c r="F3074" s="406">
        <f t="shared" si="235"/>
        <v>0</v>
      </c>
      <c r="G3074" s="399" t="str">
        <f t="shared" si="236"/>
        <v/>
      </c>
      <c r="H3074" s="400">
        <f t="shared" si="237"/>
        <v>1956458.97</v>
      </c>
      <c r="I3074" s="401">
        <f t="shared" si="238"/>
        <v>0</v>
      </c>
      <c r="J3074" s="400" t="str">
        <f t="shared" si="234"/>
        <v/>
      </c>
    </row>
    <row r="3075" spans="6:10" ht="19.5" customHeight="1" x14ac:dyDescent="0.25">
      <c r="F3075" s="406">
        <f t="shared" si="235"/>
        <v>0</v>
      </c>
      <c r="G3075" s="399" t="str">
        <f t="shared" si="236"/>
        <v/>
      </c>
      <c r="H3075" s="400">
        <f t="shared" si="237"/>
        <v>1956458.97</v>
      </c>
      <c r="I3075" s="401">
        <f t="shared" si="238"/>
        <v>0</v>
      </c>
      <c r="J3075" s="400" t="str">
        <f t="shared" si="234"/>
        <v/>
      </c>
    </row>
    <row r="3076" spans="6:10" ht="19.5" customHeight="1" x14ac:dyDescent="0.25">
      <c r="F3076" s="406">
        <f t="shared" si="235"/>
        <v>0</v>
      </c>
      <c r="G3076" s="399" t="str">
        <f t="shared" si="236"/>
        <v/>
      </c>
      <c r="H3076" s="400">
        <f t="shared" si="237"/>
        <v>1956458.97</v>
      </c>
      <c r="I3076" s="401">
        <f t="shared" si="238"/>
        <v>0</v>
      </c>
      <c r="J3076" s="400" t="str">
        <f t="shared" si="234"/>
        <v/>
      </c>
    </row>
    <row r="3077" spans="6:10" ht="19.5" customHeight="1" x14ac:dyDescent="0.25">
      <c r="F3077" s="406">
        <f t="shared" si="235"/>
        <v>0</v>
      </c>
      <c r="G3077" s="399" t="str">
        <f t="shared" si="236"/>
        <v/>
      </c>
      <c r="H3077" s="400">
        <f t="shared" si="237"/>
        <v>1956458.97</v>
      </c>
      <c r="I3077" s="401">
        <f t="shared" si="238"/>
        <v>0</v>
      </c>
      <c r="J3077" s="400" t="str">
        <f t="shared" si="234"/>
        <v/>
      </c>
    </row>
    <row r="3078" spans="6:10" ht="19.5" customHeight="1" x14ac:dyDescent="0.25">
      <c r="F3078" s="406">
        <f t="shared" si="235"/>
        <v>0</v>
      </c>
      <c r="G3078" s="399" t="str">
        <f t="shared" si="236"/>
        <v/>
      </c>
      <c r="H3078" s="400">
        <f t="shared" si="237"/>
        <v>1956458.97</v>
      </c>
      <c r="I3078" s="401">
        <f t="shared" si="238"/>
        <v>0</v>
      </c>
      <c r="J3078" s="400" t="str">
        <f t="shared" si="234"/>
        <v/>
      </c>
    </row>
    <row r="3079" spans="6:10" ht="19.5" customHeight="1" x14ac:dyDescent="0.25">
      <c r="F3079" s="406">
        <f t="shared" si="235"/>
        <v>0</v>
      </c>
      <c r="G3079" s="399" t="str">
        <f t="shared" si="236"/>
        <v/>
      </c>
      <c r="H3079" s="400">
        <f t="shared" si="237"/>
        <v>1956458.97</v>
      </c>
      <c r="I3079" s="401">
        <f t="shared" si="238"/>
        <v>0</v>
      </c>
      <c r="J3079" s="400" t="str">
        <f t="shared" si="234"/>
        <v/>
      </c>
    </row>
    <row r="3080" spans="6:10" ht="19.5" customHeight="1" x14ac:dyDescent="0.25">
      <c r="F3080" s="406">
        <f t="shared" si="235"/>
        <v>0</v>
      </c>
      <c r="G3080" s="399" t="str">
        <f t="shared" si="236"/>
        <v/>
      </c>
      <c r="H3080" s="400">
        <f t="shared" si="237"/>
        <v>1956458.97</v>
      </c>
      <c r="I3080" s="401">
        <f t="shared" si="238"/>
        <v>0</v>
      </c>
      <c r="J3080" s="400" t="str">
        <f t="shared" si="234"/>
        <v/>
      </c>
    </row>
    <row r="3081" spans="6:10" ht="19.5" customHeight="1" x14ac:dyDescent="0.25">
      <c r="F3081" s="406">
        <f t="shared" si="235"/>
        <v>0</v>
      </c>
      <c r="G3081" s="399" t="str">
        <f t="shared" si="236"/>
        <v/>
      </c>
      <c r="H3081" s="400">
        <f t="shared" si="237"/>
        <v>1956458.97</v>
      </c>
      <c r="I3081" s="401">
        <f t="shared" si="238"/>
        <v>0</v>
      </c>
      <c r="J3081" s="400" t="str">
        <f t="shared" si="234"/>
        <v/>
      </c>
    </row>
    <row r="3082" spans="6:10" ht="19.5" customHeight="1" x14ac:dyDescent="0.25">
      <c r="F3082" s="406">
        <f t="shared" si="235"/>
        <v>0</v>
      </c>
      <c r="G3082" s="399" t="str">
        <f t="shared" si="236"/>
        <v/>
      </c>
      <c r="H3082" s="400">
        <f t="shared" si="237"/>
        <v>1956458.97</v>
      </c>
      <c r="I3082" s="401">
        <f t="shared" si="238"/>
        <v>0</v>
      </c>
      <c r="J3082" s="400" t="str">
        <f t="shared" ref="J3082:J3145" si="239">IF(I3082=0,"",E3082)</f>
        <v/>
      </c>
    </row>
    <row r="3083" spans="6:10" ht="19.5" customHeight="1" x14ac:dyDescent="0.25">
      <c r="F3083" s="406">
        <f t="shared" si="235"/>
        <v>0</v>
      </c>
      <c r="G3083" s="399" t="str">
        <f t="shared" si="236"/>
        <v/>
      </c>
      <c r="H3083" s="400">
        <f t="shared" si="237"/>
        <v>1956458.97</v>
      </c>
      <c r="I3083" s="401">
        <f t="shared" si="238"/>
        <v>0</v>
      </c>
      <c r="J3083" s="400" t="str">
        <f t="shared" si="239"/>
        <v/>
      </c>
    </row>
    <row r="3084" spans="6:10" ht="19.5" customHeight="1" x14ac:dyDescent="0.25">
      <c r="F3084" s="406">
        <f t="shared" si="235"/>
        <v>0</v>
      </c>
      <c r="G3084" s="399" t="str">
        <f t="shared" si="236"/>
        <v/>
      </c>
      <c r="H3084" s="400">
        <f t="shared" si="237"/>
        <v>1956458.97</v>
      </c>
      <c r="I3084" s="401">
        <f t="shared" si="238"/>
        <v>0</v>
      </c>
      <c r="J3084" s="400" t="str">
        <f t="shared" si="239"/>
        <v/>
      </c>
    </row>
    <row r="3085" spans="6:10" ht="19.5" customHeight="1" x14ac:dyDescent="0.25">
      <c r="F3085" s="406">
        <f t="shared" si="235"/>
        <v>0</v>
      </c>
      <c r="G3085" s="399" t="str">
        <f t="shared" si="236"/>
        <v/>
      </c>
      <c r="H3085" s="400">
        <f t="shared" si="237"/>
        <v>1956458.97</v>
      </c>
      <c r="I3085" s="401">
        <f t="shared" si="238"/>
        <v>0</v>
      </c>
      <c r="J3085" s="400" t="str">
        <f t="shared" si="239"/>
        <v/>
      </c>
    </row>
    <row r="3086" spans="6:10" ht="19.5" customHeight="1" x14ac:dyDescent="0.25">
      <c r="F3086" s="406">
        <f t="shared" si="235"/>
        <v>0</v>
      </c>
      <c r="G3086" s="399" t="str">
        <f t="shared" si="236"/>
        <v/>
      </c>
      <c r="H3086" s="400">
        <f t="shared" si="237"/>
        <v>1956458.97</v>
      </c>
      <c r="I3086" s="401">
        <f t="shared" si="238"/>
        <v>0</v>
      </c>
      <c r="J3086" s="400" t="str">
        <f t="shared" si="239"/>
        <v/>
      </c>
    </row>
    <row r="3087" spans="6:10" ht="19.5" customHeight="1" x14ac:dyDescent="0.25">
      <c r="F3087" s="406">
        <f t="shared" si="235"/>
        <v>0</v>
      </c>
      <c r="G3087" s="399" t="str">
        <f t="shared" si="236"/>
        <v/>
      </c>
      <c r="H3087" s="400">
        <f t="shared" si="237"/>
        <v>1956458.97</v>
      </c>
      <c r="I3087" s="401">
        <f t="shared" si="238"/>
        <v>0</v>
      </c>
      <c r="J3087" s="400" t="str">
        <f t="shared" si="239"/>
        <v/>
      </c>
    </row>
    <row r="3088" spans="6:10" ht="19.5" customHeight="1" x14ac:dyDescent="0.25">
      <c r="F3088" s="406">
        <f t="shared" si="235"/>
        <v>0</v>
      </c>
      <c r="G3088" s="399" t="str">
        <f t="shared" si="236"/>
        <v/>
      </c>
      <c r="H3088" s="400">
        <f t="shared" si="237"/>
        <v>1956458.97</v>
      </c>
      <c r="I3088" s="401">
        <f t="shared" si="238"/>
        <v>0</v>
      </c>
      <c r="J3088" s="400" t="str">
        <f t="shared" si="239"/>
        <v/>
      </c>
    </row>
    <row r="3089" spans="6:10" ht="19.5" customHeight="1" x14ac:dyDescent="0.25">
      <c r="F3089" s="406">
        <f t="shared" si="235"/>
        <v>0</v>
      </c>
      <c r="G3089" s="399" t="str">
        <f t="shared" si="236"/>
        <v/>
      </c>
      <c r="H3089" s="400">
        <f t="shared" si="237"/>
        <v>1956458.97</v>
      </c>
      <c r="I3089" s="401">
        <f t="shared" si="238"/>
        <v>0</v>
      </c>
      <c r="J3089" s="400" t="str">
        <f t="shared" si="239"/>
        <v/>
      </c>
    </row>
    <row r="3090" spans="6:10" ht="19.5" customHeight="1" x14ac:dyDescent="0.25">
      <c r="F3090" s="406">
        <f t="shared" si="235"/>
        <v>0</v>
      </c>
      <c r="G3090" s="399" t="str">
        <f t="shared" si="236"/>
        <v/>
      </c>
      <c r="H3090" s="400">
        <f t="shared" si="237"/>
        <v>1956458.97</v>
      </c>
      <c r="I3090" s="401">
        <f t="shared" si="238"/>
        <v>0</v>
      </c>
      <c r="J3090" s="400" t="str">
        <f t="shared" si="239"/>
        <v/>
      </c>
    </row>
    <row r="3091" spans="6:10" ht="19.5" customHeight="1" x14ac:dyDescent="0.25">
      <c r="F3091" s="406">
        <f t="shared" si="235"/>
        <v>0</v>
      </c>
      <c r="G3091" s="399" t="str">
        <f t="shared" si="236"/>
        <v/>
      </c>
      <c r="H3091" s="400">
        <f t="shared" si="237"/>
        <v>1956458.97</v>
      </c>
      <c r="I3091" s="401">
        <f t="shared" si="238"/>
        <v>0</v>
      </c>
      <c r="J3091" s="400" t="str">
        <f t="shared" si="239"/>
        <v/>
      </c>
    </row>
    <row r="3092" spans="6:10" ht="19.5" customHeight="1" x14ac:dyDescent="0.25">
      <c r="F3092" s="406">
        <f t="shared" si="235"/>
        <v>0</v>
      </c>
      <c r="G3092" s="399" t="str">
        <f t="shared" si="236"/>
        <v/>
      </c>
      <c r="H3092" s="400">
        <f t="shared" si="237"/>
        <v>1956458.97</v>
      </c>
      <c r="I3092" s="401">
        <f t="shared" si="238"/>
        <v>0</v>
      </c>
      <c r="J3092" s="400" t="str">
        <f t="shared" si="239"/>
        <v/>
      </c>
    </row>
    <row r="3093" spans="6:10" ht="19.5" customHeight="1" x14ac:dyDescent="0.25">
      <c r="F3093" s="406">
        <f t="shared" si="235"/>
        <v>0</v>
      </c>
      <c r="G3093" s="399" t="str">
        <f t="shared" si="236"/>
        <v/>
      </c>
      <c r="H3093" s="400">
        <f t="shared" si="237"/>
        <v>1956458.97</v>
      </c>
      <c r="I3093" s="401">
        <f t="shared" si="238"/>
        <v>0</v>
      </c>
      <c r="J3093" s="400" t="str">
        <f t="shared" si="239"/>
        <v/>
      </c>
    </row>
    <row r="3094" spans="6:10" ht="19.5" customHeight="1" x14ac:dyDescent="0.25">
      <c r="F3094" s="406">
        <f t="shared" si="235"/>
        <v>0</v>
      </c>
      <c r="G3094" s="399" t="str">
        <f t="shared" si="236"/>
        <v/>
      </c>
      <c r="H3094" s="400">
        <f t="shared" si="237"/>
        <v>1956458.97</v>
      </c>
      <c r="I3094" s="401">
        <f t="shared" si="238"/>
        <v>0</v>
      </c>
      <c r="J3094" s="400" t="str">
        <f t="shared" si="239"/>
        <v/>
      </c>
    </row>
    <row r="3095" spans="6:10" ht="19.5" customHeight="1" x14ac:dyDescent="0.25">
      <c r="F3095" s="406">
        <f t="shared" si="235"/>
        <v>0</v>
      </c>
      <c r="G3095" s="399" t="str">
        <f t="shared" si="236"/>
        <v/>
      </c>
      <c r="H3095" s="400">
        <f t="shared" si="237"/>
        <v>1956458.97</v>
      </c>
      <c r="I3095" s="401">
        <f t="shared" si="238"/>
        <v>0</v>
      </c>
      <c r="J3095" s="400" t="str">
        <f t="shared" si="239"/>
        <v/>
      </c>
    </row>
    <row r="3096" spans="6:10" ht="19.5" customHeight="1" x14ac:dyDescent="0.25">
      <c r="F3096" s="406">
        <f t="shared" si="235"/>
        <v>0</v>
      </c>
      <c r="G3096" s="399" t="str">
        <f t="shared" si="236"/>
        <v/>
      </c>
      <c r="H3096" s="400">
        <f t="shared" si="237"/>
        <v>1956458.97</v>
      </c>
      <c r="I3096" s="401">
        <f t="shared" si="238"/>
        <v>0</v>
      </c>
      <c r="J3096" s="400" t="str">
        <f t="shared" si="239"/>
        <v/>
      </c>
    </row>
    <row r="3097" spans="6:10" ht="19.5" customHeight="1" x14ac:dyDescent="0.25">
      <c r="F3097" s="406">
        <f t="shared" si="235"/>
        <v>0</v>
      </c>
      <c r="G3097" s="399" t="str">
        <f t="shared" si="236"/>
        <v/>
      </c>
      <c r="H3097" s="400">
        <f t="shared" si="237"/>
        <v>1956458.97</v>
      </c>
      <c r="I3097" s="401">
        <f t="shared" si="238"/>
        <v>0</v>
      </c>
      <c r="J3097" s="400" t="str">
        <f t="shared" si="239"/>
        <v/>
      </c>
    </row>
    <row r="3098" spans="6:10" ht="19.5" customHeight="1" x14ac:dyDescent="0.25">
      <c r="F3098" s="406">
        <f t="shared" si="235"/>
        <v>0</v>
      </c>
      <c r="G3098" s="399" t="str">
        <f t="shared" si="236"/>
        <v/>
      </c>
      <c r="H3098" s="400">
        <f t="shared" si="237"/>
        <v>1956458.97</v>
      </c>
      <c r="I3098" s="401">
        <f t="shared" si="238"/>
        <v>0</v>
      </c>
      <c r="J3098" s="400" t="str">
        <f t="shared" si="239"/>
        <v/>
      </c>
    </row>
    <row r="3099" spans="6:10" ht="19.5" customHeight="1" x14ac:dyDescent="0.25">
      <c r="F3099" s="406">
        <f t="shared" si="235"/>
        <v>0</v>
      </c>
      <c r="G3099" s="399" t="str">
        <f t="shared" si="236"/>
        <v/>
      </c>
      <c r="H3099" s="400">
        <f t="shared" si="237"/>
        <v>1956458.97</v>
      </c>
      <c r="I3099" s="401">
        <f t="shared" si="238"/>
        <v>0</v>
      </c>
      <c r="J3099" s="400" t="str">
        <f t="shared" si="239"/>
        <v/>
      </c>
    </row>
    <row r="3100" spans="6:10" ht="19.5" customHeight="1" x14ac:dyDescent="0.25">
      <c r="F3100" s="406">
        <f t="shared" si="235"/>
        <v>0</v>
      </c>
      <c r="G3100" s="399" t="str">
        <f t="shared" si="236"/>
        <v/>
      </c>
      <c r="H3100" s="400">
        <f t="shared" si="237"/>
        <v>1956458.97</v>
      </c>
      <c r="I3100" s="401">
        <f t="shared" si="238"/>
        <v>0</v>
      </c>
      <c r="J3100" s="400" t="str">
        <f t="shared" si="239"/>
        <v/>
      </c>
    </row>
    <row r="3101" spans="6:10" ht="19.5" customHeight="1" x14ac:dyDescent="0.25">
      <c r="F3101" s="406">
        <f t="shared" si="235"/>
        <v>0</v>
      </c>
      <c r="G3101" s="399" t="str">
        <f t="shared" si="236"/>
        <v/>
      </c>
      <c r="H3101" s="400">
        <f t="shared" si="237"/>
        <v>1956458.97</v>
      </c>
      <c r="I3101" s="401">
        <f t="shared" si="238"/>
        <v>0</v>
      </c>
      <c r="J3101" s="400" t="str">
        <f t="shared" si="239"/>
        <v/>
      </c>
    </row>
    <row r="3102" spans="6:10" ht="19.5" customHeight="1" x14ac:dyDescent="0.25">
      <c r="F3102" s="406">
        <f t="shared" si="235"/>
        <v>0</v>
      </c>
      <c r="G3102" s="399" t="str">
        <f t="shared" si="236"/>
        <v/>
      </c>
      <c r="H3102" s="400">
        <f t="shared" si="237"/>
        <v>1956458.97</v>
      </c>
      <c r="I3102" s="401">
        <f t="shared" si="238"/>
        <v>0</v>
      </c>
      <c r="J3102" s="400" t="str">
        <f t="shared" si="239"/>
        <v/>
      </c>
    </row>
    <row r="3103" spans="6:10" ht="19.5" customHeight="1" x14ac:dyDescent="0.25">
      <c r="F3103" s="406">
        <f t="shared" si="235"/>
        <v>0</v>
      </c>
      <c r="G3103" s="399" t="str">
        <f t="shared" si="236"/>
        <v/>
      </c>
      <c r="H3103" s="400">
        <f t="shared" si="237"/>
        <v>1956458.97</v>
      </c>
      <c r="I3103" s="401">
        <f t="shared" si="238"/>
        <v>0</v>
      </c>
      <c r="J3103" s="400" t="str">
        <f t="shared" si="239"/>
        <v/>
      </c>
    </row>
    <row r="3104" spans="6:10" ht="19.5" customHeight="1" x14ac:dyDescent="0.25">
      <c r="F3104" s="406">
        <f t="shared" si="235"/>
        <v>0</v>
      </c>
      <c r="G3104" s="399" t="str">
        <f t="shared" si="236"/>
        <v/>
      </c>
      <c r="H3104" s="400">
        <f t="shared" si="237"/>
        <v>1956458.97</v>
      </c>
      <c r="I3104" s="401">
        <f t="shared" si="238"/>
        <v>0</v>
      </c>
      <c r="J3104" s="400" t="str">
        <f t="shared" si="239"/>
        <v/>
      </c>
    </row>
    <row r="3105" spans="6:10" ht="19.5" customHeight="1" x14ac:dyDescent="0.25">
      <c r="F3105" s="406">
        <f t="shared" si="235"/>
        <v>0</v>
      </c>
      <c r="G3105" s="399" t="str">
        <f t="shared" si="236"/>
        <v/>
      </c>
      <c r="H3105" s="400">
        <f t="shared" si="237"/>
        <v>1956458.97</v>
      </c>
      <c r="I3105" s="401">
        <f t="shared" si="238"/>
        <v>0</v>
      </c>
      <c r="J3105" s="400" t="str">
        <f t="shared" si="239"/>
        <v/>
      </c>
    </row>
    <row r="3106" spans="6:10" ht="19.5" customHeight="1" x14ac:dyDescent="0.25">
      <c r="F3106" s="406">
        <f t="shared" ref="F3106:F3169" si="240">IF(E3106&gt;$C$4*1000,"Выборка",0)</f>
        <v>0</v>
      </c>
      <c r="G3106" s="399" t="str">
        <f t="shared" ref="G3106:G3169" si="241">IF(F3106=0,"",E3106)</f>
        <v/>
      </c>
      <c r="H3106" s="400">
        <f t="shared" ref="H3106:H3169" si="242">IF(F3106=0,IF((I3105=0)*AND(F3105=0),H3105+E3106,IF((F3105&lt;&gt;0)*AND((H3105&lt;=$E$17)),H3105+E3106,E3106)),H3105)</f>
        <v>1956458.97</v>
      </c>
      <c r="I3106" s="401">
        <f t="shared" ref="I3106:I3169" si="243">IF((H3106&gt;$E$17)*AND(F3106=0),"Выборка",0)</f>
        <v>0</v>
      </c>
      <c r="J3106" s="400" t="str">
        <f t="shared" si="239"/>
        <v/>
      </c>
    </row>
    <row r="3107" spans="6:10" ht="19.5" customHeight="1" x14ac:dyDescent="0.25">
      <c r="F3107" s="406">
        <f t="shared" si="240"/>
        <v>0</v>
      </c>
      <c r="G3107" s="399" t="str">
        <f t="shared" si="241"/>
        <v/>
      </c>
      <c r="H3107" s="400">
        <f t="shared" si="242"/>
        <v>1956458.97</v>
      </c>
      <c r="I3107" s="401">
        <f t="shared" si="243"/>
        <v>0</v>
      </c>
      <c r="J3107" s="400" t="str">
        <f t="shared" si="239"/>
        <v/>
      </c>
    </row>
    <row r="3108" spans="6:10" ht="19.5" customHeight="1" x14ac:dyDescent="0.25">
      <c r="F3108" s="406">
        <f t="shared" si="240"/>
        <v>0</v>
      </c>
      <c r="G3108" s="399" t="str">
        <f t="shared" si="241"/>
        <v/>
      </c>
      <c r="H3108" s="400">
        <f t="shared" si="242"/>
        <v>1956458.97</v>
      </c>
      <c r="I3108" s="401">
        <f t="shared" si="243"/>
        <v>0</v>
      </c>
      <c r="J3108" s="400" t="str">
        <f t="shared" si="239"/>
        <v/>
      </c>
    </row>
    <row r="3109" spans="6:10" ht="19.5" customHeight="1" x14ac:dyDescent="0.25">
      <c r="F3109" s="406">
        <f t="shared" si="240"/>
        <v>0</v>
      </c>
      <c r="G3109" s="399" t="str">
        <f t="shared" si="241"/>
        <v/>
      </c>
      <c r="H3109" s="400">
        <f t="shared" si="242"/>
        <v>1956458.97</v>
      </c>
      <c r="I3109" s="401">
        <f t="shared" si="243"/>
        <v>0</v>
      </c>
      <c r="J3109" s="400" t="str">
        <f t="shared" si="239"/>
        <v/>
      </c>
    </row>
    <row r="3110" spans="6:10" ht="19.5" customHeight="1" x14ac:dyDescent="0.25">
      <c r="F3110" s="406">
        <f t="shared" si="240"/>
        <v>0</v>
      </c>
      <c r="G3110" s="399" t="str">
        <f t="shared" si="241"/>
        <v/>
      </c>
      <c r="H3110" s="400">
        <f t="shared" si="242"/>
        <v>1956458.97</v>
      </c>
      <c r="I3110" s="401">
        <f t="shared" si="243"/>
        <v>0</v>
      </c>
      <c r="J3110" s="400" t="str">
        <f t="shared" si="239"/>
        <v/>
      </c>
    </row>
    <row r="3111" spans="6:10" ht="19.5" customHeight="1" x14ac:dyDescent="0.25">
      <c r="F3111" s="406">
        <f t="shared" si="240"/>
        <v>0</v>
      </c>
      <c r="G3111" s="399" t="str">
        <f t="shared" si="241"/>
        <v/>
      </c>
      <c r="H3111" s="400">
        <f t="shared" si="242"/>
        <v>1956458.97</v>
      </c>
      <c r="I3111" s="401">
        <f t="shared" si="243"/>
        <v>0</v>
      </c>
      <c r="J3111" s="400" t="str">
        <f t="shared" si="239"/>
        <v/>
      </c>
    </row>
    <row r="3112" spans="6:10" ht="19.5" customHeight="1" x14ac:dyDescent="0.25">
      <c r="F3112" s="406">
        <f t="shared" si="240"/>
        <v>0</v>
      </c>
      <c r="G3112" s="399" t="str">
        <f t="shared" si="241"/>
        <v/>
      </c>
      <c r="H3112" s="400">
        <f t="shared" si="242"/>
        <v>1956458.97</v>
      </c>
      <c r="I3112" s="401">
        <f t="shared" si="243"/>
        <v>0</v>
      </c>
      <c r="J3112" s="400" t="str">
        <f t="shared" si="239"/>
        <v/>
      </c>
    </row>
    <row r="3113" spans="6:10" ht="19.5" customHeight="1" x14ac:dyDescent="0.25">
      <c r="F3113" s="406">
        <f t="shared" si="240"/>
        <v>0</v>
      </c>
      <c r="G3113" s="399" t="str">
        <f t="shared" si="241"/>
        <v/>
      </c>
      <c r="H3113" s="400">
        <f t="shared" si="242"/>
        <v>1956458.97</v>
      </c>
      <c r="I3113" s="401">
        <f t="shared" si="243"/>
        <v>0</v>
      </c>
      <c r="J3113" s="400" t="str">
        <f t="shared" si="239"/>
        <v/>
      </c>
    </row>
    <row r="3114" spans="6:10" ht="19.5" customHeight="1" x14ac:dyDescent="0.25">
      <c r="F3114" s="406">
        <f t="shared" si="240"/>
        <v>0</v>
      </c>
      <c r="G3114" s="399" t="str">
        <f t="shared" si="241"/>
        <v/>
      </c>
      <c r="H3114" s="400">
        <f t="shared" si="242"/>
        <v>1956458.97</v>
      </c>
      <c r="I3114" s="401">
        <f t="shared" si="243"/>
        <v>0</v>
      </c>
      <c r="J3114" s="400" t="str">
        <f t="shared" si="239"/>
        <v/>
      </c>
    </row>
    <row r="3115" spans="6:10" ht="19.5" customHeight="1" x14ac:dyDescent="0.25">
      <c r="F3115" s="406">
        <f t="shared" si="240"/>
        <v>0</v>
      </c>
      <c r="G3115" s="399" t="str">
        <f t="shared" si="241"/>
        <v/>
      </c>
      <c r="H3115" s="400">
        <f t="shared" si="242"/>
        <v>1956458.97</v>
      </c>
      <c r="I3115" s="401">
        <f t="shared" si="243"/>
        <v>0</v>
      </c>
      <c r="J3115" s="400" t="str">
        <f t="shared" si="239"/>
        <v/>
      </c>
    </row>
    <row r="3116" spans="6:10" ht="19.5" customHeight="1" x14ac:dyDescent="0.25">
      <c r="F3116" s="406">
        <f t="shared" si="240"/>
        <v>0</v>
      </c>
      <c r="G3116" s="399" t="str">
        <f t="shared" si="241"/>
        <v/>
      </c>
      <c r="H3116" s="400">
        <f t="shared" si="242"/>
        <v>1956458.97</v>
      </c>
      <c r="I3116" s="401">
        <f t="shared" si="243"/>
        <v>0</v>
      </c>
      <c r="J3116" s="400" t="str">
        <f t="shared" si="239"/>
        <v/>
      </c>
    </row>
    <row r="3117" spans="6:10" ht="19.5" customHeight="1" x14ac:dyDescent="0.25">
      <c r="F3117" s="406">
        <f t="shared" si="240"/>
        <v>0</v>
      </c>
      <c r="G3117" s="399" t="str">
        <f t="shared" si="241"/>
        <v/>
      </c>
      <c r="H3117" s="400">
        <f t="shared" si="242"/>
        <v>1956458.97</v>
      </c>
      <c r="I3117" s="401">
        <f t="shared" si="243"/>
        <v>0</v>
      </c>
      <c r="J3117" s="400" t="str">
        <f t="shared" si="239"/>
        <v/>
      </c>
    </row>
    <row r="3118" spans="6:10" ht="19.5" customHeight="1" x14ac:dyDescent="0.25">
      <c r="F3118" s="406">
        <f t="shared" si="240"/>
        <v>0</v>
      </c>
      <c r="G3118" s="399" t="str">
        <f t="shared" si="241"/>
        <v/>
      </c>
      <c r="H3118" s="400">
        <f t="shared" si="242"/>
        <v>1956458.97</v>
      </c>
      <c r="I3118" s="401">
        <f t="shared" si="243"/>
        <v>0</v>
      </c>
      <c r="J3118" s="400" t="str">
        <f t="shared" si="239"/>
        <v/>
      </c>
    </row>
    <row r="3119" spans="6:10" ht="19.5" customHeight="1" x14ac:dyDescent="0.25">
      <c r="F3119" s="406">
        <f t="shared" si="240"/>
        <v>0</v>
      </c>
      <c r="G3119" s="399" t="str">
        <f t="shared" si="241"/>
        <v/>
      </c>
      <c r="H3119" s="400">
        <f t="shared" si="242"/>
        <v>1956458.97</v>
      </c>
      <c r="I3119" s="401">
        <f t="shared" si="243"/>
        <v>0</v>
      </c>
      <c r="J3119" s="400" t="str">
        <f t="shared" si="239"/>
        <v/>
      </c>
    </row>
    <row r="3120" spans="6:10" ht="19.5" customHeight="1" x14ac:dyDescent="0.25">
      <c r="F3120" s="406">
        <f t="shared" si="240"/>
        <v>0</v>
      </c>
      <c r="G3120" s="399" t="str">
        <f t="shared" si="241"/>
        <v/>
      </c>
      <c r="H3120" s="400">
        <f t="shared" si="242"/>
        <v>1956458.97</v>
      </c>
      <c r="I3120" s="401">
        <f t="shared" si="243"/>
        <v>0</v>
      </c>
      <c r="J3120" s="400" t="str">
        <f t="shared" si="239"/>
        <v/>
      </c>
    </row>
    <row r="3121" spans="6:10" ht="19.5" customHeight="1" x14ac:dyDescent="0.25">
      <c r="F3121" s="406">
        <f t="shared" si="240"/>
        <v>0</v>
      </c>
      <c r="G3121" s="399" t="str">
        <f t="shared" si="241"/>
        <v/>
      </c>
      <c r="H3121" s="400">
        <f t="shared" si="242"/>
        <v>1956458.97</v>
      </c>
      <c r="I3121" s="401">
        <f t="shared" si="243"/>
        <v>0</v>
      </c>
      <c r="J3121" s="400" t="str">
        <f t="shared" si="239"/>
        <v/>
      </c>
    </row>
    <row r="3122" spans="6:10" ht="19.5" customHeight="1" x14ac:dyDescent="0.25">
      <c r="F3122" s="406">
        <f t="shared" si="240"/>
        <v>0</v>
      </c>
      <c r="G3122" s="399" t="str">
        <f t="shared" si="241"/>
        <v/>
      </c>
      <c r="H3122" s="400">
        <f t="shared" si="242"/>
        <v>1956458.97</v>
      </c>
      <c r="I3122" s="401">
        <f t="shared" si="243"/>
        <v>0</v>
      </c>
      <c r="J3122" s="400" t="str">
        <f t="shared" si="239"/>
        <v/>
      </c>
    </row>
    <row r="3123" spans="6:10" ht="19.5" customHeight="1" x14ac:dyDescent="0.25">
      <c r="F3123" s="406">
        <f t="shared" si="240"/>
        <v>0</v>
      </c>
      <c r="G3123" s="399" t="str">
        <f t="shared" si="241"/>
        <v/>
      </c>
      <c r="H3123" s="400">
        <f t="shared" si="242"/>
        <v>1956458.97</v>
      </c>
      <c r="I3123" s="401">
        <f t="shared" si="243"/>
        <v>0</v>
      </c>
      <c r="J3123" s="400" t="str">
        <f t="shared" si="239"/>
        <v/>
      </c>
    </row>
    <row r="3124" spans="6:10" ht="19.5" customHeight="1" x14ac:dyDescent="0.25">
      <c r="F3124" s="406">
        <f t="shared" si="240"/>
        <v>0</v>
      </c>
      <c r="G3124" s="399" t="str">
        <f t="shared" si="241"/>
        <v/>
      </c>
      <c r="H3124" s="400">
        <f t="shared" si="242"/>
        <v>1956458.97</v>
      </c>
      <c r="I3124" s="401">
        <f t="shared" si="243"/>
        <v>0</v>
      </c>
      <c r="J3124" s="400" t="str">
        <f t="shared" si="239"/>
        <v/>
      </c>
    </row>
    <row r="3125" spans="6:10" ht="19.5" customHeight="1" x14ac:dyDescent="0.25">
      <c r="F3125" s="406">
        <f t="shared" si="240"/>
        <v>0</v>
      </c>
      <c r="G3125" s="399" t="str">
        <f t="shared" si="241"/>
        <v/>
      </c>
      <c r="H3125" s="400">
        <f t="shared" si="242"/>
        <v>1956458.97</v>
      </c>
      <c r="I3125" s="401">
        <f t="shared" si="243"/>
        <v>0</v>
      </c>
      <c r="J3125" s="400" t="str">
        <f t="shared" si="239"/>
        <v/>
      </c>
    </row>
    <row r="3126" spans="6:10" ht="19.5" customHeight="1" x14ac:dyDescent="0.25">
      <c r="F3126" s="406">
        <f t="shared" si="240"/>
        <v>0</v>
      </c>
      <c r="G3126" s="399" t="str">
        <f t="shared" si="241"/>
        <v/>
      </c>
      <c r="H3126" s="400">
        <f t="shared" si="242"/>
        <v>1956458.97</v>
      </c>
      <c r="I3126" s="401">
        <f t="shared" si="243"/>
        <v>0</v>
      </c>
      <c r="J3126" s="400" t="str">
        <f t="shared" si="239"/>
        <v/>
      </c>
    </row>
    <row r="3127" spans="6:10" ht="19.5" customHeight="1" x14ac:dyDescent="0.25">
      <c r="F3127" s="406">
        <f t="shared" si="240"/>
        <v>0</v>
      </c>
      <c r="G3127" s="399" t="str">
        <f t="shared" si="241"/>
        <v/>
      </c>
      <c r="H3127" s="400">
        <f t="shared" si="242"/>
        <v>1956458.97</v>
      </c>
      <c r="I3127" s="401">
        <f t="shared" si="243"/>
        <v>0</v>
      </c>
      <c r="J3127" s="400" t="str">
        <f t="shared" si="239"/>
        <v/>
      </c>
    </row>
    <row r="3128" spans="6:10" ht="19.5" customHeight="1" x14ac:dyDescent="0.25">
      <c r="F3128" s="406">
        <f t="shared" si="240"/>
        <v>0</v>
      </c>
      <c r="G3128" s="399" t="str">
        <f t="shared" si="241"/>
        <v/>
      </c>
      <c r="H3128" s="400">
        <f t="shared" si="242"/>
        <v>1956458.97</v>
      </c>
      <c r="I3128" s="401">
        <f t="shared" si="243"/>
        <v>0</v>
      </c>
      <c r="J3128" s="400" t="str">
        <f t="shared" si="239"/>
        <v/>
      </c>
    </row>
    <row r="3129" spans="6:10" ht="19.5" customHeight="1" x14ac:dyDescent="0.25">
      <c r="F3129" s="406">
        <f t="shared" si="240"/>
        <v>0</v>
      </c>
      <c r="G3129" s="399" t="str">
        <f t="shared" si="241"/>
        <v/>
      </c>
      <c r="H3129" s="400">
        <f t="shared" si="242"/>
        <v>1956458.97</v>
      </c>
      <c r="I3129" s="401">
        <f t="shared" si="243"/>
        <v>0</v>
      </c>
      <c r="J3129" s="400" t="str">
        <f t="shared" si="239"/>
        <v/>
      </c>
    </row>
    <row r="3130" spans="6:10" ht="19.5" customHeight="1" x14ac:dyDescent="0.25">
      <c r="F3130" s="406">
        <f t="shared" si="240"/>
        <v>0</v>
      </c>
      <c r="G3130" s="399" t="str">
        <f t="shared" si="241"/>
        <v/>
      </c>
      <c r="H3130" s="400">
        <f t="shared" si="242"/>
        <v>1956458.97</v>
      </c>
      <c r="I3130" s="401">
        <f t="shared" si="243"/>
        <v>0</v>
      </c>
      <c r="J3130" s="400" t="str">
        <f t="shared" si="239"/>
        <v/>
      </c>
    </row>
    <row r="3131" spans="6:10" ht="19.5" customHeight="1" x14ac:dyDescent="0.25">
      <c r="F3131" s="406">
        <f t="shared" si="240"/>
        <v>0</v>
      </c>
      <c r="G3131" s="399" t="str">
        <f t="shared" si="241"/>
        <v/>
      </c>
      <c r="H3131" s="400">
        <f t="shared" si="242"/>
        <v>1956458.97</v>
      </c>
      <c r="I3131" s="401">
        <f t="shared" si="243"/>
        <v>0</v>
      </c>
      <c r="J3131" s="400" t="str">
        <f t="shared" si="239"/>
        <v/>
      </c>
    </row>
    <row r="3132" spans="6:10" ht="19.5" customHeight="1" x14ac:dyDescent="0.25">
      <c r="F3132" s="406">
        <f t="shared" si="240"/>
        <v>0</v>
      </c>
      <c r="G3132" s="399" t="str">
        <f t="shared" si="241"/>
        <v/>
      </c>
      <c r="H3132" s="400">
        <f t="shared" si="242"/>
        <v>1956458.97</v>
      </c>
      <c r="I3132" s="401">
        <f t="shared" si="243"/>
        <v>0</v>
      </c>
      <c r="J3132" s="400" t="str">
        <f t="shared" si="239"/>
        <v/>
      </c>
    </row>
    <row r="3133" spans="6:10" ht="19.5" customHeight="1" x14ac:dyDescent="0.25">
      <c r="F3133" s="406">
        <f t="shared" si="240"/>
        <v>0</v>
      </c>
      <c r="G3133" s="399" t="str">
        <f t="shared" si="241"/>
        <v/>
      </c>
      <c r="H3133" s="400">
        <f t="shared" si="242"/>
        <v>1956458.97</v>
      </c>
      <c r="I3133" s="401">
        <f t="shared" si="243"/>
        <v>0</v>
      </c>
      <c r="J3133" s="400" t="str">
        <f t="shared" si="239"/>
        <v/>
      </c>
    </row>
    <row r="3134" spans="6:10" ht="19.5" customHeight="1" x14ac:dyDescent="0.25">
      <c r="F3134" s="406">
        <f t="shared" si="240"/>
        <v>0</v>
      </c>
      <c r="G3134" s="399" t="str">
        <f t="shared" si="241"/>
        <v/>
      </c>
      <c r="H3134" s="400">
        <f t="shared" si="242"/>
        <v>1956458.97</v>
      </c>
      <c r="I3134" s="401">
        <f t="shared" si="243"/>
        <v>0</v>
      </c>
      <c r="J3134" s="400" t="str">
        <f t="shared" si="239"/>
        <v/>
      </c>
    </row>
    <row r="3135" spans="6:10" ht="19.5" customHeight="1" x14ac:dyDescent="0.25">
      <c r="F3135" s="406">
        <f t="shared" si="240"/>
        <v>0</v>
      </c>
      <c r="G3135" s="399" t="str">
        <f t="shared" si="241"/>
        <v/>
      </c>
      <c r="H3135" s="400">
        <f t="shared" si="242"/>
        <v>1956458.97</v>
      </c>
      <c r="I3135" s="401">
        <f t="shared" si="243"/>
        <v>0</v>
      </c>
      <c r="J3135" s="400" t="str">
        <f t="shared" si="239"/>
        <v/>
      </c>
    </row>
    <row r="3136" spans="6:10" ht="19.5" customHeight="1" x14ac:dyDescent="0.25">
      <c r="F3136" s="406">
        <f t="shared" si="240"/>
        <v>0</v>
      </c>
      <c r="G3136" s="399" t="str">
        <f t="shared" si="241"/>
        <v/>
      </c>
      <c r="H3136" s="400">
        <f t="shared" si="242"/>
        <v>1956458.97</v>
      </c>
      <c r="I3136" s="401">
        <f t="shared" si="243"/>
        <v>0</v>
      </c>
      <c r="J3136" s="400" t="str">
        <f t="shared" si="239"/>
        <v/>
      </c>
    </row>
    <row r="3137" spans="6:10" ht="19.5" customHeight="1" x14ac:dyDescent="0.25">
      <c r="F3137" s="406">
        <f t="shared" si="240"/>
        <v>0</v>
      </c>
      <c r="G3137" s="399" t="str">
        <f t="shared" si="241"/>
        <v/>
      </c>
      <c r="H3137" s="400">
        <f t="shared" si="242"/>
        <v>1956458.97</v>
      </c>
      <c r="I3137" s="401">
        <f t="shared" si="243"/>
        <v>0</v>
      </c>
      <c r="J3137" s="400" t="str">
        <f t="shared" si="239"/>
        <v/>
      </c>
    </row>
    <row r="3138" spans="6:10" ht="19.5" customHeight="1" x14ac:dyDescent="0.25">
      <c r="F3138" s="406">
        <f t="shared" si="240"/>
        <v>0</v>
      </c>
      <c r="G3138" s="399" t="str">
        <f t="shared" si="241"/>
        <v/>
      </c>
      <c r="H3138" s="400">
        <f t="shared" si="242"/>
        <v>1956458.97</v>
      </c>
      <c r="I3138" s="401">
        <f t="shared" si="243"/>
        <v>0</v>
      </c>
      <c r="J3138" s="400" t="str">
        <f t="shared" si="239"/>
        <v/>
      </c>
    </row>
    <row r="3139" spans="6:10" ht="19.5" customHeight="1" x14ac:dyDescent="0.25">
      <c r="F3139" s="406">
        <f t="shared" si="240"/>
        <v>0</v>
      </c>
      <c r="G3139" s="399" t="str">
        <f t="shared" si="241"/>
        <v/>
      </c>
      <c r="H3139" s="400">
        <f t="shared" si="242"/>
        <v>1956458.97</v>
      </c>
      <c r="I3139" s="401">
        <f t="shared" si="243"/>
        <v>0</v>
      </c>
      <c r="J3139" s="400" t="str">
        <f t="shared" si="239"/>
        <v/>
      </c>
    </row>
    <row r="3140" spans="6:10" ht="19.5" customHeight="1" x14ac:dyDescent="0.25">
      <c r="F3140" s="406">
        <f t="shared" si="240"/>
        <v>0</v>
      </c>
      <c r="G3140" s="399" t="str">
        <f t="shared" si="241"/>
        <v/>
      </c>
      <c r="H3140" s="400">
        <f t="shared" si="242"/>
        <v>1956458.97</v>
      </c>
      <c r="I3140" s="401">
        <f t="shared" si="243"/>
        <v>0</v>
      </c>
      <c r="J3140" s="400" t="str">
        <f t="shared" si="239"/>
        <v/>
      </c>
    </row>
    <row r="3141" spans="6:10" ht="19.5" customHeight="1" x14ac:dyDescent="0.25">
      <c r="F3141" s="406">
        <f t="shared" si="240"/>
        <v>0</v>
      </c>
      <c r="G3141" s="399" t="str">
        <f t="shared" si="241"/>
        <v/>
      </c>
      <c r="H3141" s="400">
        <f t="shared" si="242"/>
        <v>1956458.97</v>
      </c>
      <c r="I3141" s="401">
        <f t="shared" si="243"/>
        <v>0</v>
      </c>
      <c r="J3141" s="400" t="str">
        <f t="shared" si="239"/>
        <v/>
      </c>
    </row>
    <row r="3142" spans="6:10" ht="19.5" customHeight="1" x14ac:dyDescent="0.25">
      <c r="F3142" s="406">
        <f t="shared" si="240"/>
        <v>0</v>
      </c>
      <c r="G3142" s="399" t="str">
        <f t="shared" si="241"/>
        <v/>
      </c>
      <c r="H3142" s="400">
        <f t="shared" si="242"/>
        <v>1956458.97</v>
      </c>
      <c r="I3142" s="401">
        <f t="shared" si="243"/>
        <v>0</v>
      </c>
      <c r="J3142" s="400" t="str">
        <f t="shared" si="239"/>
        <v/>
      </c>
    </row>
    <row r="3143" spans="6:10" ht="19.5" customHeight="1" x14ac:dyDescent="0.25">
      <c r="F3143" s="406">
        <f t="shared" si="240"/>
        <v>0</v>
      </c>
      <c r="G3143" s="399" t="str">
        <f t="shared" si="241"/>
        <v/>
      </c>
      <c r="H3143" s="400">
        <f t="shared" si="242"/>
        <v>1956458.97</v>
      </c>
      <c r="I3143" s="401">
        <f t="shared" si="243"/>
        <v>0</v>
      </c>
      <c r="J3143" s="400" t="str">
        <f t="shared" si="239"/>
        <v/>
      </c>
    </row>
    <row r="3144" spans="6:10" ht="19.5" customHeight="1" x14ac:dyDescent="0.25">
      <c r="F3144" s="406">
        <f t="shared" si="240"/>
        <v>0</v>
      </c>
      <c r="G3144" s="399" t="str">
        <f t="shared" si="241"/>
        <v/>
      </c>
      <c r="H3144" s="400">
        <f t="shared" si="242"/>
        <v>1956458.97</v>
      </c>
      <c r="I3144" s="401">
        <f t="shared" si="243"/>
        <v>0</v>
      </c>
      <c r="J3144" s="400" t="str">
        <f t="shared" si="239"/>
        <v/>
      </c>
    </row>
    <row r="3145" spans="6:10" ht="19.5" customHeight="1" x14ac:dyDescent="0.25">
      <c r="F3145" s="406">
        <f t="shared" si="240"/>
        <v>0</v>
      </c>
      <c r="G3145" s="399" t="str">
        <f t="shared" si="241"/>
        <v/>
      </c>
      <c r="H3145" s="400">
        <f t="shared" si="242"/>
        <v>1956458.97</v>
      </c>
      <c r="I3145" s="401">
        <f t="shared" si="243"/>
        <v>0</v>
      </c>
      <c r="J3145" s="400" t="str">
        <f t="shared" si="239"/>
        <v/>
      </c>
    </row>
    <row r="3146" spans="6:10" ht="19.5" customHeight="1" x14ac:dyDescent="0.25">
      <c r="F3146" s="406">
        <f t="shared" si="240"/>
        <v>0</v>
      </c>
      <c r="G3146" s="399" t="str">
        <f t="shared" si="241"/>
        <v/>
      </c>
      <c r="H3146" s="400">
        <f t="shared" si="242"/>
        <v>1956458.97</v>
      </c>
      <c r="I3146" s="401">
        <f t="shared" si="243"/>
        <v>0</v>
      </c>
      <c r="J3146" s="400" t="str">
        <f t="shared" ref="J3146:J3209" si="244">IF(I3146=0,"",E3146)</f>
        <v/>
      </c>
    </row>
    <row r="3147" spans="6:10" ht="19.5" customHeight="1" x14ac:dyDescent="0.25">
      <c r="F3147" s="406">
        <f t="shared" si="240"/>
        <v>0</v>
      </c>
      <c r="G3147" s="399" t="str">
        <f t="shared" si="241"/>
        <v/>
      </c>
      <c r="H3147" s="400">
        <f t="shared" si="242"/>
        <v>1956458.97</v>
      </c>
      <c r="I3147" s="401">
        <f t="shared" si="243"/>
        <v>0</v>
      </c>
      <c r="J3147" s="400" t="str">
        <f t="shared" si="244"/>
        <v/>
      </c>
    </row>
    <row r="3148" spans="6:10" ht="19.5" customHeight="1" x14ac:dyDescent="0.25">
      <c r="F3148" s="406">
        <f t="shared" si="240"/>
        <v>0</v>
      </c>
      <c r="G3148" s="399" t="str">
        <f t="shared" si="241"/>
        <v/>
      </c>
      <c r="H3148" s="400">
        <f t="shared" si="242"/>
        <v>1956458.97</v>
      </c>
      <c r="I3148" s="401">
        <f t="shared" si="243"/>
        <v>0</v>
      </c>
      <c r="J3148" s="400" t="str">
        <f t="shared" si="244"/>
        <v/>
      </c>
    </row>
    <row r="3149" spans="6:10" ht="19.5" customHeight="1" x14ac:dyDescent="0.25">
      <c r="F3149" s="406">
        <f t="shared" si="240"/>
        <v>0</v>
      </c>
      <c r="G3149" s="399" t="str">
        <f t="shared" si="241"/>
        <v/>
      </c>
      <c r="H3149" s="400">
        <f t="shared" si="242"/>
        <v>1956458.97</v>
      </c>
      <c r="I3149" s="401">
        <f t="shared" si="243"/>
        <v>0</v>
      </c>
      <c r="J3149" s="400" t="str">
        <f t="shared" si="244"/>
        <v/>
      </c>
    </row>
    <row r="3150" spans="6:10" ht="19.5" customHeight="1" x14ac:dyDescent="0.25">
      <c r="F3150" s="406">
        <f t="shared" si="240"/>
        <v>0</v>
      </c>
      <c r="G3150" s="399" t="str">
        <f t="shared" si="241"/>
        <v/>
      </c>
      <c r="H3150" s="400">
        <f t="shared" si="242"/>
        <v>1956458.97</v>
      </c>
      <c r="I3150" s="401">
        <f t="shared" si="243"/>
        <v>0</v>
      </c>
      <c r="J3150" s="400" t="str">
        <f t="shared" si="244"/>
        <v/>
      </c>
    </row>
    <row r="3151" spans="6:10" ht="19.5" customHeight="1" x14ac:dyDescent="0.25">
      <c r="F3151" s="406">
        <f t="shared" si="240"/>
        <v>0</v>
      </c>
      <c r="G3151" s="399" t="str">
        <f t="shared" si="241"/>
        <v/>
      </c>
      <c r="H3151" s="400">
        <f t="shared" si="242"/>
        <v>1956458.97</v>
      </c>
      <c r="I3151" s="401">
        <f t="shared" si="243"/>
        <v>0</v>
      </c>
      <c r="J3151" s="400" t="str">
        <f t="shared" si="244"/>
        <v/>
      </c>
    </row>
    <row r="3152" spans="6:10" ht="19.5" customHeight="1" x14ac:dyDescent="0.25">
      <c r="F3152" s="406">
        <f t="shared" si="240"/>
        <v>0</v>
      </c>
      <c r="G3152" s="399" t="str">
        <f t="shared" si="241"/>
        <v/>
      </c>
      <c r="H3152" s="400">
        <f t="shared" si="242"/>
        <v>1956458.97</v>
      </c>
      <c r="I3152" s="401">
        <f t="shared" si="243"/>
        <v>0</v>
      </c>
      <c r="J3152" s="400" t="str">
        <f t="shared" si="244"/>
        <v/>
      </c>
    </row>
    <row r="3153" spans="6:10" ht="19.5" customHeight="1" x14ac:dyDescent="0.25">
      <c r="F3153" s="406">
        <f t="shared" si="240"/>
        <v>0</v>
      </c>
      <c r="G3153" s="399" t="str">
        <f t="shared" si="241"/>
        <v/>
      </c>
      <c r="H3153" s="400">
        <f t="shared" si="242"/>
        <v>1956458.97</v>
      </c>
      <c r="I3153" s="401">
        <f t="shared" si="243"/>
        <v>0</v>
      </c>
      <c r="J3153" s="400" t="str">
        <f t="shared" si="244"/>
        <v/>
      </c>
    </row>
    <row r="3154" spans="6:10" ht="19.5" customHeight="1" x14ac:dyDescent="0.25">
      <c r="F3154" s="406">
        <f t="shared" si="240"/>
        <v>0</v>
      </c>
      <c r="G3154" s="399" t="str">
        <f t="shared" si="241"/>
        <v/>
      </c>
      <c r="H3154" s="400">
        <f t="shared" si="242"/>
        <v>1956458.97</v>
      </c>
      <c r="I3154" s="401">
        <f t="shared" si="243"/>
        <v>0</v>
      </c>
      <c r="J3154" s="400" t="str">
        <f t="shared" si="244"/>
        <v/>
      </c>
    </row>
    <row r="3155" spans="6:10" ht="19.5" customHeight="1" x14ac:dyDescent="0.25">
      <c r="F3155" s="406">
        <f t="shared" si="240"/>
        <v>0</v>
      </c>
      <c r="G3155" s="399" t="str">
        <f t="shared" si="241"/>
        <v/>
      </c>
      <c r="H3155" s="400">
        <f t="shared" si="242"/>
        <v>1956458.97</v>
      </c>
      <c r="I3155" s="401">
        <f t="shared" si="243"/>
        <v>0</v>
      </c>
      <c r="J3155" s="400" t="str">
        <f t="shared" si="244"/>
        <v/>
      </c>
    </row>
    <row r="3156" spans="6:10" ht="19.5" customHeight="1" x14ac:dyDescent="0.25">
      <c r="F3156" s="406">
        <f t="shared" si="240"/>
        <v>0</v>
      </c>
      <c r="G3156" s="399" t="str">
        <f t="shared" si="241"/>
        <v/>
      </c>
      <c r="H3156" s="400">
        <f t="shared" si="242"/>
        <v>1956458.97</v>
      </c>
      <c r="I3156" s="401">
        <f t="shared" si="243"/>
        <v>0</v>
      </c>
      <c r="J3156" s="400" t="str">
        <f t="shared" si="244"/>
        <v/>
      </c>
    </row>
    <row r="3157" spans="6:10" ht="19.5" customHeight="1" x14ac:dyDescent="0.25">
      <c r="F3157" s="406">
        <f t="shared" si="240"/>
        <v>0</v>
      </c>
      <c r="G3157" s="399" t="str">
        <f t="shared" si="241"/>
        <v/>
      </c>
      <c r="H3157" s="400">
        <f t="shared" si="242"/>
        <v>1956458.97</v>
      </c>
      <c r="I3157" s="401">
        <f t="shared" si="243"/>
        <v>0</v>
      </c>
      <c r="J3157" s="400" t="str">
        <f t="shared" si="244"/>
        <v/>
      </c>
    </row>
    <row r="3158" spans="6:10" ht="19.5" customHeight="1" x14ac:dyDescent="0.25">
      <c r="F3158" s="406">
        <f t="shared" si="240"/>
        <v>0</v>
      </c>
      <c r="G3158" s="399" t="str">
        <f t="shared" si="241"/>
        <v/>
      </c>
      <c r="H3158" s="400">
        <f t="shared" si="242"/>
        <v>1956458.97</v>
      </c>
      <c r="I3158" s="401">
        <f t="shared" si="243"/>
        <v>0</v>
      </c>
      <c r="J3158" s="400" t="str">
        <f t="shared" si="244"/>
        <v/>
      </c>
    </row>
    <row r="3159" spans="6:10" ht="19.5" customHeight="1" x14ac:dyDescent="0.25">
      <c r="F3159" s="406">
        <f t="shared" si="240"/>
        <v>0</v>
      </c>
      <c r="G3159" s="399" t="str">
        <f t="shared" si="241"/>
        <v/>
      </c>
      <c r="H3159" s="400">
        <f t="shared" si="242"/>
        <v>1956458.97</v>
      </c>
      <c r="I3159" s="401">
        <f t="shared" si="243"/>
        <v>0</v>
      </c>
      <c r="J3159" s="400" t="str">
        <f t="shared" si="244"/>
        <v/>
      </c>
    </row>
    <row r="3160" spans="6:10" ht="19.5" customHeight="1" x14ac:dyDescent="0.25">
      <c r="F3160" s="406">
        <f t="shared" si="240"/>
        <v>0</v>
      </c>
      <c r="G3160" s="399" t="str">
        <f t="shared" si="241"/>
        <v/>
      </c>
      <c r="H3160" s="400">
        <f t="shared" si="242"/>
        <v>1956458.97</v>
      </c>
      <c r="I3160" s="401">
        <f t="shared" si="243"/>
        <v>0</v>
      </c>
      <c r="J3160" s="400" t="str">
        <f t="shared" si="244"/>
        <v/>
      </c>
    </row>
    <row r="3161" spans="6:10" ht="19.5" customHeight="1" x14ac:dyDescent="0.25">
      <c r="F3161" s="406">
        <f t="shared" si="240"/>
        <v>0</v>
      </c>
      <c r="G3161" s="399" t="str">
        <f t="shared" si="241"/>
        <v/>
      </c>
      <c r="H3161" s="400">
        <f t="shared" si="242"/>
        <v>1956458.97</v>
      </c>
      <c r="I3161" s="401">
        <f t="shared" si="243"/>
        <v>0</v>
      </c>
      <c r="J3161" s="400" t="str">
        <f t="shared" si="244"/>
        <v/>
      </c>
    </row>
    <row r="3162" spans="6:10" ht="19.5" customHeight="1" x14ac:dyDescent="0.25">
      <c r="F3162" s="406">
        <f t="shared" si="240"/>
        <v>0</v>
      </c>
      <c r="G3162" s="399" t="str">
        <f t="shared" si="241"/>
        <v/>
      </c>
      <c r="H3162" s="400">
        <f t="shared" si="242"/>
        <v>1956458.97</v>
      </c>
      <c r="I3162" s="401">
        <f t="shared" si="243"/>
        <v>0</v>
      </c>
      <c r="J3162" s="400" t="str">
        <f t="shared" si="244"/>
        <v/>
      </c>
    </row>
    <row r="3163" spans="6:10" ht="19.5" customHeight="1" x14ac:dyDescent="0.25">
      <c r="F3163" s="406">
        <f t="shared" si="240"/>
        <v>0</v>
      </c>
      <c r="G3163" s="399" t="str">
        <f t="shared" si="241"/>
        <v/>
      </c>
      <c r="H3163" s="400">
        <f t="shared" si="242"/>
        <v>1956458.97</v>
      </c>
      <c r="I3163" s="401">
        <f t="shared" si="243"/>
        <v>0</v>
      </c>
      <c r="J3163" s="400" t="str">
        <f t="shared" si="244"/>
        <v/>
      </c>
    </row>
    <row r="3164" spans="6:10" ht="19.5" customHeight="1" x14ac:dyDescent="0.25">
      <c r="F3164" s="406">
        <f t="shared" si="240"/>
        <v>0</v>
      </c>
      <c r="G3164" s="399" t="str">
        <f t="shared" si="241"/>
        <v/>
      </c>
      <c r="H3164" s="400">
        <f t="shared" si="242"/>
        <v>1956458.97</v>
      </c>
      <c r="I3164" s="401">
        <f t="shared" si="243"/>
        <v>0</v>
      </c>
      <c r="J3164" s="400" t="str">
        <f t="shared" si="244"/>
        <v/>
      </c>
    </row>
    <row r="3165" spans="6:10" ht="19.5" customHeight="1" x14ac:dyDescent="0.25">
      <c r="F3165" s="406">
        <f t="shared" si="240"/>
        <v>0</v>
      </c>
      <c r="G3165" s="399" t="str">
        <f t="shared" si="241"/>
        <v/>
      </c>
      <c r="H3165" s="400">
        <f t="shared" si="242"/>
        <v>1956458.97</v>
      </c>
      <c r="I3165" s="401">
        <f t="shared" si="243"/>
        <v>0</v>
      </c>
      <c r="J3165" s="400" t="str">
        <f t="shared" si="244"/>
        <v/>
      </c>
    </row>
    <row r="3166" spans="6:10" ht="19.5" customHeight="1" x14ac:dyDescent="0.25">
      <c r="F3166" s="406">
        <f t="shared" si="240"/>
        <v>0</v>
      </c>
      <c r="G3166" s="399" t="str">
        <f t="shared" si="241"/>
        <v/>
      </c>
      <c r="H3166" s="400">
        <f t="shared" si="242"/>
        <v>1956458.97</v>
      </c>
      <c r="I3166" s="401">
        <f t="shared" si="243"/>
        <v>0</v>
      </c>
      <c r="J3166" s="400" t="str">
        <f t="shared" si="244"/>
        <v/>
      </c>
    </row>
    <row r="3167" spans="6:10" ht="19.5" customHeight="1" x14ac:dyDescent="0.25">
      <c r="F3167" s="406">
        <f t="shared" si="240"/>
        <v>0</v>
      </c>
      <c r="G3167" s="399" t="str">
        <f t="shared" si="241"/>
        <v/>
      </c>
      <c r="H3167" s="400">
        <f t="shared" si="242"/>
        <v>1956458.97</v>
      </c>
      <c r="I3167" s="401">
        <f t="shared" si="243"/>
        <v>0</v>
      </c>
      <c r="J3167" s="400" t="str">
        <f t="shared" si="244"/>
        <v/>
      </c>
    </row>
    <row r="3168" spans="6:10" ht="19.5" customHeight="1" x14ac:dyDescent="0.25">
      <c r="F3168" s="406">
        <f t="shared" si="240"/>
        <v>0</v>
      </c>
      <c r="G3168" s="399" t="str">
        <f t="shared" si="241"/>
        <v/>
      </c>
      <c r="H3168" s="400">
        <f t="shared" si="242"/>
        <v>1956458.97</v>
      </c>
      <c r="I3168" s="401">
        <f t="shared" si="243"/>
        <v>0</v>
      </c>
      <c r="J3168" s="400" t="str">
        <f t="shared" si="244"/>
        <v/>
      </c>
    </row>
    <row r="3169" spans="6:10" ht="19.5" customHeight="1" x14ac:dyDescent="0.25">
      <c r="F3169" s="406">
        <f t="shared" si="240"/>
        <v>0</v>
      </c>
      <c r="G3169" s="399" t="str">
        <f t="shared" si="241"/>
        <v/>
      </c>
      <c r="H3169" s="400">
        <f t="shared" si="242"/>
        <v>1956458.97</v>
      </c>
      <c r="I3169" s="401">
        <f t="shared" si="243"/>
        <v>0</v>
      </c>
      <c r="J3169" s="400" t="str">
        <f t="shared" si="244"/>
        <v/>
      </c>
    </row>
    <row r="3170" spans="6:10" ht="19.5" customHeight="1" x14ac:dyDescent="0.25">
      <c r="F3170" s="406">
        <f t="shared" ref="F3170:F3233" si="245">IF(E3170&gt;$C$4*1000,"Выборка",0)</f>
        <v>0</v>
      </c>
      <c r="G3170" s="399" t="str">
        <f t="shared" ref="G3170:G3233" si="246">IF(F3170=0,"",E3170)</f>
        <v/>
      </c>
      <c r="H3170" s="400">
        <f t="shared" ref="H3170:H3233" si="247">IF(F3170=0,IF((I3169=0)*AND(F3169=0),H3169+E3170,IF((F3169&lt;&gt;0)*AND((H3169&lt;=$E$17)),H3169+E3170,E3170)),H3169)</f>
        <v>1956458.97</v>
      </c>
      <c r="I3170" s="401">
        <f t="shared" ref="I3170:I3233" si="248">IF((H3170&gt;$E$17)*AND(F3170=0),"Выборка",0)</f>
        <v>0</v>
      </c>
      <c r="J3170" s="400" t="str">
        <f t="shared" si="244"/>
        <v/>
      </c>
    </row>
    <row r="3171" spans="6:10" ht="19.5" customHeight="1" x14ac:dyDescent="0.25">
      <c r="F3171" s="406">
        <f t="shared" si="245"/>
        <v>0</v>
      </c>
      <c r="G3171" s="399" t="str">
        <f t="shared" si="246"/>
        <v/>
      </c>
      <c r="H3171" s="400">
        <f t="shared" si="247"/>
        <v>1956458.97</v>
      </c>
      <c r="I3171" s="401">
        <f t="shared" si="248"/>
        <v>0</v>
      </c>
      <c r="J3171" s="400" t="str">
        <f t="shared" si="244"/>
        <v/>
      </c>
    </row>
    <row r="3172" spans="6:10" ht="19.5" customHeight="1" x14ac:dyDescent="0.25">
      <c r="F3172" s="406">
        <f t="shared" si="245"/>
        <v>0</v>
      </c>
      <c r="G3172" s="399" t="str">
        <f t="shared" si="246"/>
        <v/>
      </c>
      <c r="H3172" s="400">
        <f t="shared" si="247"/>
        <v>1956458.97</v>
      </c>
      <c r="I3172" s="401">
        <f t="shared" si="248"/>
        <v>0</v>
      </c>
      <c r="J3172" s="400" t="str">
        <f t="shared" si="244"/>
        <v/>
      </c>
    </row>
    <row r="3173" spans="6:10" ht="19.5" customHeight="1" x14ac:dyDescent="0.25">
      <c r="F3173" s="406">
        <f t="shared" si="245"/>
        <v>0</v>
      </c>
      <c r="G3173" s="399" t="str">
        <f t="shared" si="246"/>
        <v/>
      </c>
      <c r="H3173" s="400">
        <f t="shared" si="247"/>
        <v>1956458.97</v>
      </c>
      <c r="I3173" s="401">
        <f t="shared" si="248"/>
        <v>0</v>
      </c>
      <c r="J3173" s="400" t="str">
        <f t="shared" si="244"/>
        <v/>
      </c>
    </row>
    <row r="3174" spans="6:10" ht="19.5" customHeight="1" x14ac:dyDescent="0.25">
      <c r="F3174" s="406">
        <f t="shared" si="245"/>
        <v>0</v>
      </c>
      <c r="G3174" s="399" t="str">
        <f t="shared" si="246"/>
        <v/>
      </c>
      <c r="H3174" s="400">
        <f t="shared" si="247"/>
        <v>1956458.97</v>
      </c>
      <c r="I3174" s="401">
        <f t="shared" si="248"/>
        <v>0</v>
      </c>
      <c r="J3174" s="400" t="str">
        <f t="shared" si="244"/>
        <v/>
      </c>
    </row>
    <row r="3175" spans="6:10" ht="19.5" customHeight="1" x14ac:dyDescent="0.25">
      <c r="F3175" s="406">
        <f t="shared" si="245"/>
        <v>0</v>
      </c>
      <c r="G3175" s="399" t="str">
        <f t="shared" si="246"/>
        <v/>
      </c>
      <c r="H3175" s="400">
        <f t="shared" si="247"/>
        <v>1956458.97</v>
      </c>
      <c r="I3175" s="401">
        <f t="shared" si="248"/>
        <v>0</v>
      </c>
      <c r="J3175" s="400" t="str">
        <f t="shared" si="244"/>
        <v/>
      </c>
    </row>
    <row r="3176" spans="6:10" ht="19.5" customHeight="1" x14ac:dyDescent="0.25">
      <c r="F3176" s="406">
        <f t="shared" si="245"/>
        <v>0</v>
      </c>
      <c r="G3176" s="399" t="str">
        <f t="shared" si="246"/>
        <v/>
      </c>
      <c r="H3176" s="400">
        <f t="shared" si="247"/>
        <v>1956458.97</v>
      </c>
      <c r="I3176" s="401">
        <f t="shared" si="248"/>
        <v>0</v>
      </c>
      <c r="J3176" s="400" t="str">
        <f t="shared" si="244"/>
        <v/>
      </c>
    </row>
    <row r="3177" spans="6:10" ht="19.5" customHeight="1" x14ac:dyDescent="0.25">
      <c r="F3177" s="406">
        <f t="shared" si="245"/>
        <v>0</v>
      </c>
      <c r="G3177" s="399" t="str">
        <f t="shared" si="246"/>
        <v/>
      </c>
      <c r="H3177" s="400">
        <f t="shared" si="247"/>
        <v>1956458.97</v>
      </c>
      <c r="I3177" s="401">
        <f t="shared" si="248"/>
        <v>0</v>
      </c>
      <c r="J3177" s="400" t="str">
        <f t="shared" si="244"/>
        <v/>
      </c>
    </row>
    <row r="3178" spans="6:10" ht="19.5" customHeight="1" x14ac:dyDescent="0.25">
      <c r="F3178" s="406">
        <f t="shared" si="245"/>
        <v>0</v>
      </c>
      <c r="G3178" s="399" t="str">
        <f t="shared" si="246"/>
        <v/>
      </c>
      <c r="H3178" s="400">
        <f t="shared" si="247"/>
        <v>1956458.97</v>
      </c>
      <c r="I3178" s="401">
        <f t="shared" si="248"/>
        <v>0</v>
      </c>
      <c r="J3178" s="400" t="str">
        <f t="shared" si="244"/>
        <v/>
      </c>
    </row>
    <row r="3179" spans="6:10" ht="19.5" customHeight="1" x14ac:dyDescent="0.25">
      <c r="F3179" s="406">
        <f t="shared" si="245"/>
        <v>0</v>
      </c>
      <c r="G3179" s="399" t="str">
        <f t="shared" si="246"/>
        <v/>
      </c>
      <c r="H3179" s="400">
        <f t="shared" si="247"/>
        <v>1956458.97</v>
      </c>
      <c r="I3179" s="401">
        <f t="shared" si="248"/>
        <v>0</v>
      </c>
      <c r="J3179" s="400" t="str">
        <f t="shared" si="244"/>
        <v/>
      </c>
    </row>
    <row r="3180" spans="6:10" ht="19.5" customHeight="1" x14ac:dyDescent="0.25">
      <c r="F3180" s="406">
        <f t="shared" si="245"/>
        <v>0</v>
      </c>
      <c r="G3180" s="399" t="str">
        <f t="shared" si="246"/>
        <v/>
      </c>
      <c r="H3180" s="400">
        <f t="shared" si="247"/>
        <v>1956458.97</v>
      </c>
      <c r="I3180" s="401">
        <f t="shared" si="248"/>
        <v>0</v>
      </c>
      <c r="J3180" s="400" t="str">
        <f t="shared" si="244"/>
        <v/>
      </c>
    </row>
    <row r="3181" spans="6:10" ht="19.5" customHeight="1" x14ac:dyDescent="0.25">
      <c r="F3181" s="406">
        <f t="shared" si="245"/>
        <v>0</v>
      </c>
      <c r="G3181" s="399" t="str">
        <f t="shared" si="246"/>
        <v/>
      </c>
      <c r="H3181" s="400">
        <f t="shared" si="247"/>
        <v>1956458.97</v>
      </c>
      <c r="I3181" s="401">
        <f t="shared" si="248"/>
        <v>0</v>
      </c>
      <c r="J3181" s="400" t="str">
        <f t="shared" si="244"/>
        <v/>
      </c>
    </row>
    <row r="3182" spans="6:10" ht="19.5" customHeight="1" x14ac:dyDescent="0.25">
      <c r="F3182" s="406">
        <f t="shared" si="245"/>
        <v>0</v>
      </c>
      <c r="G3182" s="399" t="str">
        <f t="shared" si="246"/>
        <v/>
      </c>
      <c r="H3182" s="400">
        <f t="shared" si="247"/>
        <v>1956458.97</v>
      </c>
      <c r="I3182" s="401">
        <f t="shared" si="248"/>
        <v>0</v>
      </c>
      <c r="J3182" s="400" t="str">
        <f t="shared" si="244"/>
        <v/>
      </c>
    </row>
    <row r="3183" spans="6:10" ht="19.5" customHeight="1" x14ac:dyDescent="0.25">
      <c r="F3183" s="406">
        <f t="shared" si="245"/>
        <v>0</v>
      </c>
      <c r="G3183" s="399" t="str">
        <f t="shared" si="246"/>
        <v/>
      </c>
      <c r="H3183" s="400">
        <f t="shared" si="247"/>
        <v>1956458.97</v>
      </c>
      <c r="I3183" s="401">
        <f t="shared" si="248"/>
        <v>0</v>
      </c>
      <c r="J3183" s="400" t="str">
        <f t="shared" si="244"/>
        <v/>
      </c>
    </row>
    <row r="3184" spans="6:10" ht="19.5" customHeight="1" x14ac:dyDescent="0.25">
      <c r="F3184" s="406">
        <f t="shared" si="245"/>
        <v>0</v>
      </c>
      <c r="G3184" s="399" t="str">
        <f t="shared" si="246"/>
        <v/>
      </c>
      <c r="H3184" s="400">
        <f t="shared" si="247"/>
        <v>1956458.97</v>
      </c>
      <c r="I3184" s="401">
        <f t="shared" si="248"/>
        <v>0</v>
      </c>
      <c r="J3184" s="400" t="str">
        <f t="shared" si="244"/>
        <v/>
      </c>
    </row>
    <row r="3185" spans="6:10" ht="19.5" customHeight="1" x14ac:dyDescent="0.25">
      <c r="F3185" s="406">
        <f t="shared" si="245"/>
        <v>0</v>
      </c>
      <c r="G3185" s="399" t="str">
        <f t="shared" si="246"/>
        <v/>
      </c>
      <c r="H3185" s="400">
        <f t="shared" si="247"/>
        <v>1956458.97</v>
      </c>
      <c r="I3185" s="401">
        <f t="shared" si="248"/>
        <v>0</v>
      </c>
      <c r="J3185" s="400" t="str">
        <f t="shared" si="244"/>
        <v/>
      </c>
    </row>
    <row r="3186" spans="6:10" ht="19.5" customHeight="1" x14ac:dyDescent="0.25">
      <c r="F3186" s="406">
        <f t="shared" si="245"/>
        <v>0</v>
      </c>
      <c r="G3186" s="399" t="str">
        <f t="shared" si="246"/>
        <v/>
      </c>
      <c r="H3186" s="400">
        <f t="shared" si="247"/>
        <v>1956458.97</v>
      </c>
      <c r="I3186" s="401">
        <f t="shared" si="248"/>
        <v>0</v>
      </c>
      <c r="J3186" s="400" t="str">
        <f t="shared" si="244"/>
        <v/>
      </c>
    </row>
    <row r="3187" spans="6:10" ht="19.5" customHeight="1" x14ac:dyDescent="0.25">
      <c r="F3187" s="406">
        <f t="shared" si="245"/>
        <v>0</v>
      </c>
      <c r="G3187" s="399" t="str">
        <f t="shared" si="246"/>
        <v/>
      </c>
      <c r="H3187" s="400">
        <f t="shared" si="247"/>
        <v>1956458.97</v>
      </c>
      <c r="I3187" s="401">
        <f t="shared" si="248"/>
        <v>0</v>
      </c>
      <c r="J3187" s="400" t="str">
        <f t="shared" si="244"/>
        <v/>
      </c>
    </row>
    <row r="3188" spans="6:10" ht="19.5" customHeight="1" x14ac:dyDescent="0.25">
      <c r="F3188" s="406">
        <f t="shared" si="245"/>
        <v>0</v>
      </c>
      <c r="G3188" s="399" t="str">
        <f t="shared" si="246"/>
        <v/>
      </c>
      <c r="H3188" s="400">
        <f t="shared" si="247"/>
        <v>1956458.97</v>
      </c>
      <c r="I3188" s="401">
        <f t="shared" si="248"/>
        <v>0</v>
      </c>
      <c r="J3188" s="400" t="str">
        <f t="shared" si="244"/>
        <v/>
      </c>
    </row>
    <row r="3189" spans="6:10" ht="19.5" customHeight="1" x14ac:dyDescent="0.25">
      <c r="F3189" s="406">
        <f t="shared" si="245"/>
        <v>0</v>
      </c>
      <c r="G3189" s="399" t="str">
        <f t="shared" si="246"/>
        <v/>
      </c>
      <c r="H3189" s="400">
        <f t="shared" si="247"/>
        <v>1956458.97</v>
      </c>
      <c r="I3189" s="401">
        <f t="shared" si="248"/>
        <v>0</v>
      </c>
      <c r="J3189" s="400" t="str">
        <f t="shared" si="244"/>
        <v/>
      </c>
    </row>
    <row r="3190" spans="6:10" ht="19.5" customHeight="1" x14ac:dyDescent="0.25">
      <c r="F3190" s="406">
        <f t="shared" si="245"/>
        <v>0</v>
      </c>
      <c r="G3190" s="399" t="str">
        <f t="shared" si="246"/>
        <v/>
      </c>
      <c r="H3190" s="400">
        <f t="shared" si="247"/>
        <v>1956458.97</v>
      </c>
      <c r="I3190" s="401">
        <f t="shared" si="248"/>
        <v>0</v>
      </c>
      <c r="J3190" s="400" t="str">
        <f t="shared" si="244"/>
        <v/>
      </c>
    </row>
    <row r="3191" spans="6:10" ht="19.5" customHeight="1" x14ac:dyDescent="0.25">
      <c r="F3191" s="406">
        <f t="shared" si="245"/>
        <v>0</v>
      </c>
      <c r="G3191" s="399" t="str">
        <f t="shared" si="246"/>
        <v/>
      </c>
      <c r="H3191" s="400">
        <f t="shared" si="247"/>
        <v>1956458.97</v>
      </c>
      <c r="I3191" s="401">
        <f t="shared" si="248"/>
        <v>0</v>
      </c>
      <c r="J3191" s="400" t="str">
        <f t="shared" si="244"/>
        <v/>
      </c>
    </row>
    <row r="3192" spans="6:10" ht="19.5" customHeight="1" x14ac:dyDescent="0.25">
      <c r="F3192" s="406">
        <f t="shared" si="245"/>
        <v>0</v>
      </c>
      <c r="G3192" s="399" t="str">
        <f t="shared" si="246"/>
        <v/>
      </c>
      <c r="H3192" s="400">
        <f t="shared" si="247"/>
        <v>1956458.97</v>
      </c>
      <c r="I3192" s="401">
        <f t="shared" si="248"/>
        <v>0</v>
      </c>
      <c r="J3192" s="400" t="str">
        <f t="shared" si="244"/>
        <v/>
      </c>
    </row>
    <row r="3193" spans="6:10" ht="19.5" customHeight="1" x14ac:dyDescent="0.25">
      <c r="F3193" s="406">
        <f t="shared" si="245"/>
        <v>0</v>
      </c>
      <c r="G3193" s="399" t="str">
        <f t="shared" si="246"/>
        <v/>
      </c>
      <c r="H3193" s="400">
        <f t="shared" si="247"/>
        <v>1956458.97</v>
      </c>
      <c r="I3193" s="401">
        <f t="shared" si="248"/>
        <v>0</v>
      </c>
      <c r="J3193" s="400" t="str">
        <f t="shared" si="244"/>
        <v/>
      </c>
    </row>
    <row r="3194" spans="6:10" ht="19.5" customHeight="1" x14ac:dyDescent="0.25">
      <c r="F3194" s="406">
        <f t="shared" si="245"/>
        <v>0</v>
      </c>
      <c r="G3194" s="399" t="str">
        <f t="shared" si="246"/>
        <v/>
      </c>
      <c r="H3194" s="400">
        <f t="shared" si="247"/>
        <v>1956458.97</v>
      </c>
      <c r="I3194" s="401">
        <f t="shared" si="248"/>
        <v>0</v>
      </c>
      <c r="J3194" s="400" t="str">
        <f t="shared" si="244"/>
        <v/>
      </c>
    </row>
    <row r="3195" spans="6:10" ht="19.5" customHeight="1" x14ac:dyDescent="0.25">
      <c r="F3195" s="406">
        <f t="shared" si="245"/>
        <v>0</v>
      </c>
      <c r="G3195" s="399" t="str">
        <f t="shared" si="246"/>
        <v/>
      </c>
      <c r="H3195" s="400">
        <f t="shared" si="247"/>
        <v>1956458.97</v>
      </c>
      <c r="I3195" s="401">
        <f t="shared" si="248"/>
        <v>0</v>
      </c>
      <c r="J3195" s="400" t="str">
        <f t="shared" si="244"/>
        <v/>
      </c>
    </row>
    <row r="3196" spans="6:10" ht="19.5" customHeight="1" x14ac:dyDescent="0.25">
      <c r="F3196" s="406">
        <f t="shared" si="245"/>
        <v>0</v>
      </c>
      <c r="G3196" s="399" t="str">
        <f t="shared" si="246"/>
        <v/>
      </c>
      <c r="H3196" s="400">
        <f t="shared" si="247"/>
        <v>1956458.97</v>
      </c>
      <c r="I3196" s="401">
        <f t="shared" si="248"/>
        <v>0</v>
      </c>
      <c r="J3196" s="400" t="str">
        <f t="shared" si="244"/>
        <v/>
      </c>
    </row>
    <row r="3197" spans="6:10" ht="19.5" customHeight="1" x14ac:dyDescent="0.25">
      <c r="F3197" s="406">
        <f t="shared" si="245"/>
        <v>0</v>
      </c>
      <c r="G3197" s="399" t="str">
        <f t="shared" si="246"/>
        <v/>
      </c>
      <c r="H3197" s="400">
        <f t="shared" si="247"/>
        <v>1956458.97</v>
      </c>
      <c r="I3197" s="401">
        <f t="shared" si="248"/>
        <v>0</v>
      </c>
      <c r="J3197" s="400" t="str">
        <f t="shared" si="244"/>
        <v/>
      </c>
    </row>
    <row r="3198" spans="6:10" ht="19.5" customHeight="1" x14ac:dyDescent="0.25">
      <c r="F3198" s="406">
        <f t="shared" si="245"/>
        <v>0</v>
      </c>
      <c r="G3198" s="399" t="str">
        <f t="shared" si="246"/>
        <v/>
      </c>
      <c r="H3198" s="400">
        <f t="shared" si="247"/>
        <v>1956458.97</v>
      </c>
      <c r="I3198" s="401">
        <f t="shared" si="248"/>
        <v>0</v>
      </c>
      <c r="J3198" s="400" t="str">
        <f t="shared" si="244"/>
        <v/>
      </c>
    </row>
    <row r="3199" spans="6:10" ht="19.5" customHeight="1" x14ac:dyDescent="0.25">
      <c r="F3199" s="406">
        <f t="shared" si="245"/>
        <v>0</v>
      </c>
      <c r="G3199" s="399" t="str">
        <f t="shared" si="246"/>
        <v/>
      </c>
      <c r="H3199" s="400">
        <f t="shared" si="247"/>
        <v>1956458.97</v>
      </c>
      <c r="I3199" s="401">
        <f t="shared" si="248"/>
        <v>0</v>
      </c>
      <c r="J3199" s="400" t="str">
        <f t="shared" si="244"/>
        <v/>
      </c>
    </row>
    <row r="3200" spans="6:10" ht="19.5" customHeight="1" x14ac:dyDescent="0.25">
      <c r="F3200" s="406">
        <f t="shared" si="245"/>
        <v>0</v>
      </c>
      <c r="G3200" s="399" t="str">
        <f t="shared" si="246"/>
        <v/>
      </c>
      <c r="H3200" s="400">
        <f t="shared" si="247"/>
        <v>1956458.97</v>
      </c>
      <c r="I3200" s="401">
        <f t="shared" si="248"/>
        <v>0</v>
      </c>
      <c r="J3200" s="400" t="str">
        <f t="shared" si="244"/>
        <v/>
      </c>
    </row>
    <row r="3201" spans="6:10" ht="19.5" customHeight="1" x14ac:dyDescent="0.25">
      <c r="F3201" s="406">
        <f t="shared" si="245"/>
        <v>0</v>
      </c>
      <c r="G3201" s="399" t="str">
        <f t="shared" si="246"/>
        <v/>
      </c>
      <c r="H3201" s="400">
        <f t="shared" si="247"/>
        <v>1956458.97</v>
      </c>
      <c r="I3201" s="401">
        <f t="shared" si="248"/>
        <v>0</v>
      </c>
      <c r="J3201" s="400" t="str">
        <f t="shared" si="244"/>
        <v/>
      </c>
    </row>
    <row r="3202" spans="6:10" ht="19.5" customHeight="1" x14ac:dyDescent="0.25">
      <c r="F3202" s="406">
        <f t="shared" si="245"/>
        <v>0</v>
      </c>
      <c r="G3202" s="399" t="str">
        <f t="shared" si="246"/>
        <v/>
      </c>
      <c r="H3202" s="400">
        <f t="shared" si="247"/>
        <v>1956458.97</v>
      </c>
      <c r="I3202" s="401">
        <f t="shared" si="248"/>
        <v>0</v>
      </c>
      <c r="J3202" s="400" t="str">
        <f t="shared" si="244"/>
        <v/>
      </c>
    </row>
    <row r="3203" spans="6:10" ht="19.5" customHeight="1" x14ac:dyDescent="0.25">
      <c r="F3203" s="406">
        <f t="shared" si="245"/>
        <v>0</v>
      </c>
      <c r="G3203" s="399" t="str">
        <f t="shared" si="246"/>
        <v/>
      </c>
      <c r="H3203" s="400">
        <f t="shared" si="247"/>
        <v>1956458.97</v>
      </c>
      <c r="I3203" s="401">
        <f t="shared" si="248"/>
        <v>0</v>
      </c>
      <c r="J3203" s="400" t="str">
        <f t="shared" si="244"/>
        <v/>
      </c>
    </row>
    <row r="3204" spans="6:10" ht="19.5" customHeight="1" x14ac:dyDescent="0.25">
      <c r="F3204" s="406">
        <f t="shared" si="245"/>
        <v>0</v>
      </c>
      <c r="G3204" s="399" t="str">
        <f t="shared" si="246"/>
        <v/>
      </c>
      <c r="H3204" s="400">
        <f t="shared" si="247"/>
        <v>1956458.97</v>
      </c>
      <c r="I3204" s="401">
        <f t="shared" si="248"/>
        <v>0</v>
      </c>
      <c r="J3204" s="400" t="str">
        <f t="shared" si="244"/>
        <v/>
      </c>
    </row>
    <row r="3205" spans="6:10" ht="19.5" customHeight="1" x14ac:dyDescent="0.25">
      <c r="F3205" s="406">
        <f t="shared" si="245"/>
        <v>0</v>
      </c>
      <c r="G3205" s="399" t="str">
        <f t="shared" si="246"/>
        <v/>
      </c>
      <c r="H3205" s="400">
        <f t="shared" si="247"/>
        <v>1956458.97</v>
      </c>
      <c r="I3205" s="401">
        <f t="shared" si="248"/>
        <v>0</v>
      </c>
      <c r="J3205" s="400" t="str">
        <f t="shared" si="244"/>
        <v/>
      </c>
    </row>
    <row r="3206" spans="6:10" ht="19.5" customHeight="1" x14ac:dyDescent="0.25">
      <c r="F3206" s="406">
        <f t="shared" si="245"/>
        <v>0</v>
      </c>
      <c r="G3206" s="399" t="str">
        <f t="shared" si="246"/>
        <v/>
      </c>
      <c r="H3206" s="400">
        <f t="shared" si="247"/>
        <v>1956458.97</v>
      </c>
      <c r="I3206" s="401">
        <f t="shared" si="248"/>
        <v>0</v>
      </c>
      <c r="J3206" s="400" t="str">
        <f t="shared" si="244"/>
        <v/>
      </c>
    </row>
    <row r="3207" spans="6:10" ht="19.5" customHeight="1" x14ac:dyDescent="0.25">
      <c r="F3207" s="406">
        <f t="shared" si="245"/>
        <v>0</v>
      </c>
      <c r="G3207" s="399" t="str">
        <f t="shared" si="246"/>
        <v/>
      </c>
      <c r="H3207" s="400">
        <f t="shared" si="247"/>
        <v>1956458.97</v>
      </c>
      <c r="I3207" s="401">
        <f t="shared" si="248"/>
        <v>0</v>
      </c>
      <c r="J3207" s="400" t="str">
        <f t="shared" si="244"/>
        <v/>
      </c>
    </row>
    <row r="3208" spans="6:10" ht="19.5" customHeight="1" x14ac:dyDescent="0.25">
      <c r="F3208" s="406">
        <f t="shared" si="245"/>
        <v>0</v>
      </c>
      <c r="G3208" s="399" t="str">
        <f t="shared" si="246"/>
        <v/>
      </c>
      <c r="H3208" s="400">
        <f t="shared" si="247"/>
        <v>1956458.97</v>
      </c>
      <c r="I3208" s="401">
        <f t="shared" si="248"/>
        <v>0</v>
      </c>
      <c r="J3208" s="400" t="str">
        <f t="shared" si="244"/>
        <v/>
      </c>
    </row>
    <row r="3209" spans="6:10" ht="19.5" customHeight="1" x14ac:dyDescent="0.25">
      <c r="F3209" s="406">
        <f t="shared" si="245"/>
        <v>0</v>
      </c>
      <c r="G3209" s="399" t="str">
        <f t="shared" si="246"/>
        <v/>
      </c>
      <c r="H3209" s="400">
        <f t="shared" si="247"/>
        <v>1956458.97</v>
      </c>
      <c r="I3209" s="401">
        <f t="shared" si="248"/>
        <v>0</v>
      </c>
      <c r="J3209" s="400" t="str">
        <f t="shared" si="244"/>
        <v/>
      </c>
    </row>
    <row r="3210" spans="6:10" ht="19.5" customHeight="1" x14ac:dyDescent="0.25">
      <c r="F3210" s="406">
        <f t="shared" si="245"/>
        <v>0</v>
      </c>
      <c r="G3210" s="399" t="str">
        <f t="shared" si="246"/>
        <v/>
      </c>
      <c r="H3210" s="400">
        <f t="shared" si="247"/>
        <v>1956458.97</v>
      </c>
      <c r="I3210" s="401">
        <f t="shared" si="248"/>
        <v>0</v>
      </c>
      <c r="J3210" s="400" t="str">
        <f t="shared" ref="J3210:J3273" si="249">IF(I3210=0,"",E3210)</f>
        <v/>
      </c>
    </row>
    <row r="3211" spans="6:10" ht="19.5" customHeight="1" x14ac:dyDescent="0.25">
      <c r="F3211" s="406">
        <f t="shared" si="245"/>
        <v>0</v>
      </c>
      <c r="G3211" s="399" t="str">
        <f t="shared" si="246"/>
        <v/>
      </c>
      <c r="H3211" s="400">
        <f t="shared" si="247"/>
        <v>1956458.97</v>
      </c>
      <c r="I3211" s="401">
        <f t="shared" si="248"/>
        <v>0</v>
      </c>
      <c r="J3211" s="400" t="str">
        <f t="shared" si="249"/>
        <v/>
      </c>
    </row>
    <row r="3212" spans="6:10" ht="19.5" customHeight="1" x14ac:dyDescent="0.25">
      <c r="F3212" s="406">
        <f t="shared" si="245"/>
        <v>0</v>
      </c>
      <c r="G3212" s="399" t="str">
        <f t="shared" si="246"/>
        <v/>
      </c>
      <c r="H3212" s="400">
        <f t="shared" si="247"/>
        <v>1956458.97</v>
      </c>
      <c r="I3212" s="401">
        <f t="shared" si="248"/>
        <v>0</v>
      </c>
      <c r="J3212" s="400" t="str">
        <f t="shared" si="249"/>
        <v/>
      </c>
    </row>
    <row r="3213" spans="6:10" ht="19.5" customHeight="1" x14ac:dyDescent="0.25">
      <c r="F3213" s="406">
        <f t="shared" si="245"/>
        <v>0</v>
      </c>
      <c r="G3213" s="399" t="str">
        <f t="shared" si="246"/>
        <v/>
      </c>
      <c r="H3213" s="400">
        <f t="shared" si="247"/>
        <v>1956458.97</v>
      </c>
      <c r="I3213" s="401">
        <f t="shared" si="248"/>
        <v>0</v>
      </c>
      <c r="J3213" s="400" t="str">
        <f t="shared" si="249"/>
        <v/>
      </c>
    </row>
    <row r="3214" spans="6:10" ht="19.5" customHeight="1" x14ac:dyDescent="0.25">
      <c r="F3214" s="406">
        <f t="shared" si="245"/>
        <v>0</v>
      </c>
      <c r="G3214" s="399" t="str">
        <f t="shared" si="246"/>
        <v/>
      </c>
      <c r="H3214" s="400">
        <f t="shared" si="247"/>
        <v>1956458.97</v>
      </c>
      <c r="I3214" s="401">
        <f t="shared" si="248"/>
        <v>0</v>
      </c>
      <c r="J3214" s="400" t="str">
        <f t="shared" si="249"/>
        <v/>
      </c>
    </row>
    <row r="3215" spans="6:10" ht="19.5" customHeight="1" x14ac:dyDescent="0.25">
      <c r="F3215" s="406">
        <f t="shared" si="245"/>
        <v>0</v>
      </c>
      <c r="G3215" s="399" t="str">
        <f t="shared" si="246"/>
        <v/>
      </c>
      <c r="H3215" s="400">
        <f t="shared" si="247"/>
        <v>1956458.97</v>
      </c>
      <c r="I3215" s="401">
        <f t="shared" si="248"/>
        <v>0</v>
      </c>
      <c r="J3215" s="400" t="str">
        <f t="shared" si="249"/>
        <v/>
      </c>
    </row>
    <row r="3216" spans="6:10" ht="19.5" customHeight="1" x14ac:dyDescent="0.25">
      <c r="F3216" s="406">
        <f t="shared" si="245"/>
        <v>0</v>
      </c>
      <c r="G3216" s="399" t="str">
        <f t="shared" si="246"/>
        <v/>
      </c>
      <c r="H3216" s="400">
        <f t="shared" si="247"/>
        <v>1956458.97</v>
      </c>
      <c r="I3216" s="401">
        <f t="shared" si="248"/>
        <v>0</v>
      </c>
      <c r="J3216" s="400" t="str">
        <f t="shared" si="249"/>
        <v/>
      </c>
    </row>
    <row r="3217" spans="6:10" ht="19.5" customHeight="1" x14ac:dyDescent="0.25">
      <c r="F3217" s="406">
        <f t="shared" si="245"/>
        <v>0</v>
      </c>
      <c r="G3217" s="399" t="str">
        <f t="shared" si="246"/>
        <v/>
      </c>
      <c r="H3217" s="400">
        <f t="shared" si="247"/>
        <v>1956458.97</v>
      </c>
      <c r="I3217" s="401">
        <f t="shared" si="248"/>
        <v>0</v>
      </c>
      <c r="J3217" s="400" t="str">
        <f t="shared" si="249"/>
        <v/>
      </c>
    </row>
    <row r="3218" spans="6:10" ht="19.5" customHeight="1" x14ac:dyDescent="0.25">
      <c r="F3218" s="406">
        <f t="shared" si="245"/>
        <v>0</v>
      </c>
      <c r="G3218" s="399" t="str">
        <f t="shared" si="246"/>
        <v/>
      </c>
      <c r="H3218" s="400">
        <f t="shared" si="247"/>
        <v>1956458.97</v>
      </c>
      <c r="I3218" s="401">
        <f t="shared" si="248"/>
        <v>0</v>
      </c>
      <c r="J3218" s="400" t="str">
        <f t="shared" si="249"/>
        <v/>
      </c>
    </row>
    <row r="3219" spans="6:10" ht="19.5" customHeight="1" x14ac:dyDescent="0.25">
      <c r="F3219" s="406">
        <f t="shared" si="245"/>
        <v>0</v>
      </c>
      <c r="G3219" s="399" t="str">
        <f t="shared" si="246"/>
        <v/>
      </c>
      <c r="H3219" s="400">
        <f t="shared" si="247"/>
        <v>1956458.97</v>
      </c>
      <c r="I3219" s="401">
        <f t="shared" si="248"/>
        <v>0</v>
      </c>
      <c r="J3219" s="400" t="str">
        <f t="shared" si="249"/>
        <v/>
      </c>
    </row>
    <row r="3220" spans="6:10" ht="19.5" customHeight="1" x14ac:dyDescent="0.25">
      <c r="F3220" s="406">
        <f t="shared" si="245"/>
        <v>0</v>
      </c>
      <c r="G3220" s="399" t="str">
        <f t="shared" si="246"/>
        <v/>
      </c>
      <c r="H3220" s="400">
        <f t="shared" si="247"/>
        <v>1956458.97</v>
      </c>
      <c r="I3220" s="401">
        <f t="shared" si="248"/>
        <v>0</v>
      </c>
      <c r="J3220" s="400" t="str">
        <f t="shared" si="249"/>
        <v/>
      </c>
    </row>
    <row r="3221" spans="6:10" ht="19.5" customHeight="1" x14ac:dyDescent="0.25">
      <c r="F3221" s="406">
        <f t="shared" si="245"/>
        <v>0</v>
      </c>
      <c r="G3221" s="399" t="str">
        <f t="shared" si="246"/>
        <v/>
      </c>
      <c r="H3221" s="400">
        <f t="shared" si="247"/>
        <v>1956458.97</v>
      </c>
      <c r="I3221" s="401">
        <f t="shared" si="248"/>
        <v>0</v>
      </c>
      <c r="J3221" s="400" t="str">
        <f t="shared" si="249"/>
        <v/>
      </c>
    </row>
    <row r="3222" spans="6:10" ht="19.5" customHeight="1" x14ac:dyDescent="0.25">
      <c r="F3222" s="406">
        <f t="shared" si="245"/>
        <v>0</v>
      </c>
      <c r="G3222" s="399" t="str">
        <f t="shared" si="246"/>
        <v/>
      </c>
      <c r="H3222" s="400">
        <f t="shared" si="247"/>
        <v>1956458.97</v>
      </c>
      <c r="I3222" s="401">
        <f t="shared" si="248"/>
        <v>0</v>
      </c>
      <c r="J3222" s="400" t="str">
        <f t="shared" si="249"/>
        <v/>
      </c>
    </row>
    <row r="3223" spans="6:10" ht="19.5" customHeight="1" x14ac:dyDescent="0.25">
      <c r="F3223" s="406">
        <f t="shared" si="245"/>
        <v>0</v>
      </c>
      <c r="G3223" s="399" t="str">
        <f t="shared" si="246"/>
        <v/>
      </c>
      <c r="H3223" s="400">
        <f t="shared" si="247"/>
        <v>1956458.97</v>
      </c>
      <c r="I3223" s="401">
        <f t="shared" si="248"/>
        <v>0</v>
      </c>
      <c r="J3223" s="400" t="str">
        <f t="shared" si="249"/>
        <v/>
      </c>
    </row>
    <row r="3224" spans="6:10" ht="19.5" customHeight="1" x14ac:dyDescent="0.25">
      <c r="F3224" s="406">
        <f t="shared" si="245"/>
        <v>0</v>
      </c>
      <c r="G3224" s="399" t="str">
        <f t="shared" si="246"/>
        <v/>
      </c>
      <c r="H3224" s="400">
        <f t="shared" si="247"/>
        <v>1956458.97</v>
      </c>
      <c r="I3224" s="401">
        <f t="shared" si="248"/>
        <v>0</v>
      </c>
      <c r="J3224" s="400" t="str">
        <f t="shared" si="249"/>
        <v/>
      </c>
    </row>
    <row r="3225" spans="6:10" ht="19.5" customHeight="1" x14ac:dyDescent="0.25">
      <c r="F3225" s="406">
        <f t="shared" si="245"/>
        <v>0</v>
      </c>
      <c r="G3225" s="399" t="str">
        <f t="shared" si="246"/>
        <v/>
      </c>
      <c r="H3225" s="400">
        <f t="shared" si="247"/>
        <v>1956458.97</v>
      </c>
      <c r="I3225" s="401">
        <f t="shared" si="248"/>
        <v>0</v>
      </c>
      <c r="J3225" s="400" t="str">
        <f t="shared" si="249"/>
        <v/>
      </c>
    </row>
    <row r="3226" spans="6:10" ht="19.5" customHeight="1" x14ac:dyDescent="0.25">
      <c r="F3226" s="406">
        <f t="shared" si="245"/>
        <v>0</v>
      </c>
      <c r="G3226" s="399" t="str">
        <f t="shared" si="246"/>
        <v/>
      </c>
      <c r="H3226" s="400">
        <f t="shared" si="247"/>
        <v>1956458.97</v>
      </c>
      <c r="I3226" s="401">
        <f t="shared" si="248"/>
        <v>0</v>
      </c>
      <c r="J3226" s="400" t="str">
        <f t="shared" si="249"/>
        <v/>
      </c>
    </row>
    <row r="3227" spans="6:10" ht="19.5" customHeight="1" x14ac:dyDescent="0.25">
      <c r="F3227" s="406">
        <f t="shared" si="245"/>
        <v>0</v>
      </c>
      <c r="G3227" s="399" t="str">
        <f t="shared" si="246"/>
        <v/>
      </c>
      <c r="H3227" s="400">
        <f t="shared" si="247"/>
        <v>1956458.97</v>
      </c>
      <c r="I3227" s="401">
        <f t="shared" si="248"/>
        <v>0</v>
      </c>
      <c r="J3227" s="400" t="str">
        <f t="shared" si="249"/>
        <v/>
      </c>
    </row>
    <row r="3228" spans="6:10" ht="19.5" customHeight="1" x14ac:dyDescent="0.25">
      <c r="F3228" s="406">
        <f t="shared" si="245"/>
        <v>0</v>
      </c>
      <c r="G3228" s="399" t="str">
        <f t="shared" si="246"/>
        <v/>
      </c>
      <c r="H3228" s="400">
        <f t="shared" si="247"/>
        <v>1956458.97</v>
      </c>
      <c r="I3228" s="401">
        <f t="shared" si="248"/>
        <v>0</v>
      </c>
      <c r="J3228" s="400" t="str">
        <f t="shared" si="249"/>
        <v/>
      </c>
    </row>
    <row r="3229" spans="6:10" ht="19.5" customHeight="1" x14ac:dyDescent="0.25">
      <c r="F3229" s="406">
        <f t="shared" si="245"/>
        <v>0</v>
      </c>
      <c r="G3229" s="399" t="str">
        <f t="shared" si="246"/>
        <v/>
      </c>
      <c r="H3229" s="400">
        <f t="shared" si="247"/>
        <v>1956458.97</v>
      </c>
      <c r="I3229" s="401">
        <f t="shared" si="248"/>
        <v>0</v>
      </c>
      <c r="J3229" s="400" t="str">
        <f t="shared" si="249"/>
        <v/>
      </c>
    </row>
    <row r="3230" spans="6:10" ht="19.5" customHeight="1" x14ac:dyDescent="0.25">
      <c r="F3230" s="406">
        <f t="shared" si="245"/>
        <v>0</v>
      </c>
      <c r="G3230" s="399" t="str">
        <f t="shared" si="246"/>
        <v/>
      </c>
      <c r="H3230" s="400">
        <f t="shared" si="247"/>
        <v>1956458.97</v>
      </c>
      <c r="I3230" s="401">
        <f t="shared" si="248"/>
        <v>0</v>
      </c>
      <c r="J3230" s="400" t="str">
        <f t="shared" si="249"/>
        <v/>
      </c>
    </row>
    <row r="3231" spans="6:10" ht="19.5" customHeight="1" x14ac:dyDescent="0.25">
      <c r="F3231" s="406">
        <f t="shared" si="245"/>
        <v>0</v>
      </c>
      <c r="G3231" s="399" t="str">
        <f t="shared" si="246"/>
        <v/>
      </c>
      <c r="H3231" s="400">
        <f t="shared" si="247"/>
        <v>1956458.97</v>
      </c>
      <c r="I3231" s="401">
        <f t="shared" si="248"/>
        <v>0</v>
      </c>
      <c r="J3231" s="400" t="str">
        <f t="shared" si="249"/>
        <v/>
      </c>
    </row>
    <row r="3232" spans="6:10" ht="19.5" customHeight="1" x14ac:dyDescent="0.25">
      <c r="F3232" s="406">
        <f t="shared" si="245"/>
        <v>0</v>
      </c>
      <c r="G3232" s="399" t="str">
        <f t="shared" si="246"/>
        <v/>
      </c>
      <c r="H3232" s="400">
        <f t="shared" si="247"/>
        <v>1956458.97</v>
      </c>
      <c r="I3232" s="401">
        <f t="shared" si="248"/>
        <v>0</v>
      </c>
      <c r="J3232" s="400" t="str">
        <f t="shared" si="249"/>
        <v/>
      </c>
    </row>
    <row r="3233" spans="6:10" ht="19.5" customHeight="1" x14ac:dyDescent="0.25">
      <c r="F3233" s="406">
        <f t="shared" si="245"/>
        <v>0</v>
      </c>
      <c r="G3233" s="399" t="str">
        <f t="shared" si="246"/>
        <v/>
      </c>
      <c r="H3233" s="400">
        <f t="shared" si="247"/>
        <v>1956458.97</v>
      </c>
      <c r="I3233" s="401">
        <f t="shared" si="248"/>
        <v>0</v>
      </c>
      <c r="J3233" s="400" t="str">
        <f t="shared" si="249"/>
        <v/>
      </c>
    </row>
    <row r="3234" spans="6:10" ht="19.5" customHeight="1" x14ac:dyDescent="0.25">
      <c r="F3234" s="406">
        <f t="shared" ref="F3234:F3297" si="250">IF(E3234&gt;$C$4*1000,"Выборка",0)</f>
        <v>0</v>
      </c>
      <c r="G3234" s="399" t="str">
        <f t="shared" ref="G3234:G3297" si="251">IF(F3234=0,"",E3234)</f>
        <v/>
      </c>
      <c r="H3234" s="400">
        <f t="shared" ref="H3234:H3297" si="252">IF(F3234=0,IF((I3233=0)*AND(F3233=0),H3233+E3234,IF((F3233&lt;&gt;0)*AND((H3233&lt;=$E$17)),H3233+E3234,E3234)),H3233)</f>
        <v>1956458.97</v>
      </c>
      <c r="I3234" s="401">
        <f t="shared" ref="I3234:I3297" si="253">IF((H3234&gt;$E$17)*AND(F3234=0),"Выборка",0)</f>
        <v>0</v>
      </c>
      <c r="J3234" s="400" t="str">
        <f t="shared" si="249"/>
        <v/>
      </c>
    </row>
    <row r="3235" spans="6:10" ht="19.5" customHeight="1" x14ac:dyDescent="0.25">
      <c r="F3235" s="406">
        <f t="shared" si="250"/>
        <v>0</v>
      </c>
      <c r="G3235" s="399" t="str">
        <f t="shared" si="251"/>
        <v/>
      </c>
      <c r="H3235" s="400">
        <f t="shared" si="252"/>
        <v>1956458.97</v>
      </c>
      <c r="I3235" s="401">
        <f t="shared" si="253"/>
        <v>0</v>
      </c>
      <c r="J3235" s="400" t="str">
        <f t="shared" si="249"/>
        <v/>
      </c>
    </row>
    <row r="3236" spans="6:10" ht="19.5" customHeight="1" x14ac:dyDescent="0.25">
      <c r="F3236" s="406">
        <f t="shared" si="250"/>
        <v>0</v>
      </c>
      <c r="G3236" s="399" t="str">
        <f t="shared" si="251"/>
        <v/>
      </c>
      <c r="H3236" s="400">
        <f t="shared" si="252"/>
        <v>1956458.97</v>
      </c>
      <c r="I3236" s="401">
        <f t="shared" si="253"/>
        <v>0</v>
      </c>
      <c r="J3236" s="400" t="str">
        <f t="shared" si="249"/>
        <v/>
      </c>
    </row>
    <row r="3237" spans="6:10" ht="19.5" customHeight="1" x14ac:dyDescent="0.25">
      <c r="F3237" s="406">
        <f t="shared" si="250"/>
        <v>0</v>
      </c>
      <c r="G3237" s="399" t="str">
        <f t="shared" si="251"/>
        <v/>
      </c>
      <c r="H3237" s="400">
        <f t="shared" si="252"/>
        <v>1956458.97</v>
      </c>
      <c r="I3237" s="401">
        <f t="shared" si="253"/>
        <v>0</v>
      </c>
      <c r="J3237" s="400" t="str">
        <f t="shared" si="249"/>
        <v/>
      </c>
    </row>
    <row r="3238" spans="6:10" ht="19.5" customHeight="1" x14ac:dyDescent="0.25">
      <c r="F3238" s="406">
        <f t="shared" si="250"/>
        <v>0</v>
      </c>
      <c r="G3238" s="399" t="str">
        <f t="shared" si="251"/>
        <v/>
      </c>
      <c r="H3238" s="400">
        <f t="shared" si="252"/>
        <v>1956458.97</v>
      </c>
      <c r="I3238" s="401">
        <f t="shared" si="253"/>
        <v>0</v>
      </c>
      <c r="J3238" s="400" t="str">
        <f t="shared" si="249"/>
        <v/>
      </c>
    </row>
    <row r="3239" spans="6:10" ht="19.5" customHeight="1" x14ac:dyDescent="0.25">
      <c r="F3239" s="406">
        <f t="shared" si="250"/>
        <v>0</v>
      </c>
      <c r="G3239" s="399" t="str">
        <f t="shared" si="251"/>
        <v/>
      </c>
      <c r="H3239" s="400">
        <f t="shared" si="252"/>
        <v>1956458.97</v>
      </c>
      <c r="I3239" s="401">
        <f t="shared" si="253"/>
        <v>0</v>
      </c>
      <c r="J3239" s="400" t="str">
        <f t="shared" si="249"/>
        <v/>
      </c>
    </row>
    <row r="3240" spans="6:10" ht="19.5" customHeight="1" x14ac:dyDescent="0.25">
      <c r="F3240" s="406">
        <f t="shared" si="250"/>
        <v>0</v>
      </c>
      <c r="G3240" s="399" t="str">
        <f t="shared" si="251"/>
        <v/>
      </c>
      <c r="H3240" s="400">
        <f t="shared" si="252"/>
        <v>1956458.97</v>
      </c>
      <c r="I3240" s="401">
        <f t="shared" si="253"/>
        <v>0</v>
      </c>
      <c r="J3240" s="400" t="str">
        <f t="shared" si="249"/>
        <v/>
      </c>
    </row>
    <row r="3241" spans="6:10" ht="19.5" customHeight="1" x14ac:dyDescent="0.25">
      <c r="F3241" s="406">
        <f t="shared" si="250"/>
        <v>0</v>
      </c>
      <c r="G3241" s="399" t="str">
        <f t="shared" si="251"/>
        <v/>
      </c>
      <c r="H3241" s="400">
        <f t="shared" si="252"/>
        <v>1956458.97</v>
      </c>
      <c r="I3241" s="401">
        <f t="shared" si="253"/>
        <v>0</v>
      </c>
      <c r="J3241" s="400" t="str">
        <f t="shared" si="249"/>
        <v/>
      </c>
    </row>
    <row r="3242" spans="6:10" ht="19.5" customHeight="1" x14ac:dyDescent="0.25">
      <c r="F3242" s="406">
        <f t="shared" si="250"/>
        <v>0</v>
      </c>
      <c r="G3242" s="399" t="str">
        <f t="shared" si="251"/>
        <v/>
      </c>
      <c r="H3242" s="400">
        <f t="shared" si="252"/>
        <v>1956458.97</v>
      </c>
      <c r="I3242" s="401">
        <f t="shared" si="253"/>
        <v>0</v>
      </c>
      <c r="J3242" s="400" t="str">
        <f t="shared" si="249"/>
        <v/>
      </c>
    </row>
    <row r="3243" spans="6:10" ht="19.5" customHeight="1" x14ac:dyDescent="0.25">
      <c r="F3243" s="406">
        <f t="shared" si="250"/>
        <v>0</v>
      </c>
      <c r="G3243" s="399" t="str">
        <f t="shared" si="251"/>
        <v/>
      </c>
      <c r="H3243" s="400">
        <f t="shared" si="252"/>
        <v>1956458.97</v>
      </c>
      <c r="I3243" s="401">
        <f t="shared" si="253"/>
        <v>0</v>
      </c>
      <c r="J3243" s="400" t="str">
        <f t="shared" si="249"/>
        <v/>
      </c>
    </row>
    <row r="3244" spans="6:10" ht="19.5" customHeight="1" x14ac:dyDescent="0.25">
      <c r="F3244" s="406">
        <f t="shared" si="250"/>
        <v>0</v>
      </c>
      <c r="G3244" s="399" t="str">
        <f t="shared" si="251"/>
        <v/>
      </c>
      <c r="H3244" s="400">
        <f t="shared" si="252"/>
        <v>1956458.97</v>
      </c>
      <c r="I3244" s="401">
        <f t="shared" si="253"/>
        <v>0</v>
      </c>
      <c r="J3244" s="400" t="str">
        <f t="shared" si="249"/>
        <v/>
      </c>
    </row>
    <row r="3245" spans="6:10" ht="19.5" customHeight="1" x14ac:dyDescent="0.25">
      <c r="F3245" s="406">
        <f t="shared" si="250"/>
        <v>0</v>
      </c>
      <c r="G3245" s="399" t="str">
        <f t="shared" si="251"/>
        <v/>
      </c>
      <c r="H3245" s="400">
        <f t="shared" si="252"/>
        <v>1956458.97</v>
      </c>
      <c r="I3245" s="401">
        <f t="shared" si="253"/>
        <v>0</v>
      </c>
      <c r="J3245" s="400" t="str">
        <f t="shared" si="249"/>
        <v/>
      </c>
    </row>
    <row r="3246" spans="6:10" ht="19.5" customHeight="1" x14ac:dyDescent="0.25">
      <c r="F3246" s="406">
        <f t="shared" si="250"/>
        <v>0</v>
      </c>
      <c r="G3246" s="399" t="str">
        <f t="shared" si="251"/>
        <v/>
      </c>
      <c r="H3246" s="400">
        <f t="shared" si="252"/>
        <v>1956458.97</v>
      </c>
      <c r="I3246" s="401">
        <f t="shared" si="253"/>
        <v>0</v>
      </c>
      <c r="J3246" s="400" t="str">
        <f t="shared" si="249"/>
        <v/>
      </c>
    </row>
    <row r="3247" spans="6:10" ht="19.5" customHeight="1" x14ac:dyDescent="0.25">
      <c r="F3247" s="406">
        <f t="shared" si="250"/>
        <v>0</v>
      </c>
      <c r="G3247" s="399" t="str">
        <f t="shared" si="251"/>
        <v/>
      </c>
      <c r="H3247" s="400">
        <f t="shared" si="252"/>
        <v>1956458.97</v>
      </c>
      <c r="I3247" s="401">
        <f t="shared" si="253"/>
        <v>0</v>
      </c>
      <c r="J3247" s="400" t="str">
        <f t="shared" si="249"/>
        <v/>
      </c>
    </row>
    <row r="3248" spans="6:10" ht="19.5" customHeight="1" x14ac:dyDescent="0.25">
      <c r="F3248" s="406">
        <f t="shared" si="250"/>
        <v>0</v>
      </c>
      <c r="G3248" s="399" t="str">
        <f t="shared" si="251"/>
        <v/>
      </c>
      <c r="H3248" s="400">
        <f t="shared" si="252"/>
        <v>1956458.97</v>
      </c>
      <c r="I3248" s="401">
        <f t="shared" si="253"/>
        <v>0</v>
      </c>
      <c r="J3248" s="400" t="str">
        <f t="shared" si="249"/>
        <v/>
      </c>
    </row>
    <row r="3249" spans="6:10" ht="19.5" customHeight="1" x14ac:dyDescent="0.25">
      <c r="F3249" s="406">
        <f t="shared" si="250"/>
        <v>0</v>
      </c>
      <c r="G3249" s="399" t="str">
        <f t="shared" si="251"/>
        <v/>
      </c>
      <c r="H3249" s="400">
        <f t="shared" si="252"/>
        <v>1956458.97</v>
      </c>
      <c r="I3249" s="401">
        <f t="shared" si="253"/>
        <v>0</v>
      </c>
      <c r="J3249" s="400" t="str">
        <f t="shared" si="249"/>
        <v/>
      </c>
    </row>
    <row r="3250" spans="6:10" ht="19.5" customHeight="1" x14ac:dyDescent="0.25">
      <c r="F3250" s="406">
        <f t="shared" si="250"/>
        <v>0</v>
      </c>
      <c r="G3250" s="399" t="str">
        <f t="shared" si="251"/>
        <v/>
      </c>
      <c r="H3250" s="400">
        <f t="shared" si="252"/>
        <v>1956458.97</v>
      </c>
      <c r="I3250" s="401">
        <f t="shared" si="253"/>
        <v>0</v>
      </c>
      <c r="J3250" s="400" t="str">
        <f t="shared" si="249"/>
        <v/>
      </c>
    </row>
    <row r="3251" spans="6:10" ht="19.5" customHeight="1" x14ac:dyDescent="0.25">
      <c r="F3251" s="406">
        <f t="shared" si="250"/>
        <v>0</v>
      </c>
      <c r="G3251" s="399" t="str">
        <f t="shared" si="251"/>
        <v/>
      </c>
      <c r="H3251" s="400">
        <f t="shared" si="252"/>
        <v>1956458.97</v>
      </c>
      <c r="I3251" s="401">
        <f t="shared" si="253"/>
        <v>0</v>
      </c>
      <c r="J3251" s="400" t="str">
        <f t="shared" si="249"/>
        <v/>
      </c>
    </row>
    <row r="3252" spans="6:10" ht="19.5" customHeight="1" x14ac:dyDescent="0.25">
      <c r="F3252" s="406">
        <f t="shared" si="250"/>
        <v>0</v>
      </c>
      <c r="G3252" s="399" t="str">
        <f t="shared" si="251"/>
        <v/>
      </c>
      <c r="H3252" s="400">
        <f t="shared" si="252"/>
        <v>1956458.97</v>
      </c>
      <c r="I3252" s="401">
        <f t="shared" si="253"/>
        <v>0</v>
      </c>
      <c r="J3252" s="400" t="str">
        <f t="shared" si="249"/>
        <v/>
      </c>
    </row>
    <row r="3253" spans="6:10" ht="19.5" customHeight="1" x14ac:dyDescent="0.25">
      <c r="F3253" s="406">
        <f t="shared" si="250"/>
        <v>0</v>
      </c>
      <c r="G3253" s="399" t="str">
        <f t="shared" si="251"/>
        <v/>
      </c>
      <c r="H3253" s="400">
        <f t="shared" si="252"/>
        <v>1956458.97</v>
      </c>
      <c r="I3253" s="401">
        <f t="shared" si="253"/>
        <v>0</v>
      </c>
      <c r="J3253" s="400" t="str">
        <f t="shared" si="249"/>
        <v/>
      </c>
    </row>
    <row r="3254" spans="6:10" ht="19.5" customHeight="1" x14ac:dyDescent="0.25">
      <c r="F3254" s="406">
        <f t="shared" si="250"/>
        <v>0</v>
      </c>
      <c r="G3254" s="399" t="str">
        <f t="shared" si="251"/>
        <v/>
      </c>
      <c r="H3254" s="400">
        <f t="shared" si="252"/>
        <v>1956458.97</v>
      </c>
      <c r="I3254" s="401">
        <f t="shared" si="253"/>
        <v>0</v>
      </c>
      <c r="J3254" s="400" t="str">
        <f t="shared" si="249"/>
        <v/>
      </c>
    </row>
    <row r="3255" spans="6:10" ht="19.5" customHeight="1" x14ac:dyDescent="0.25">
      <c r="F3255" s="406">
        <f t="shared" si="250"/>
        <v>0</v>
      </c>
      <c r="G3255" s="399" t="str">
        <f t="shared" si="251"/>
        <v/>
      </c>
      <c r="H3255" s="400">
        <f t="shared" si="252"/>
        <v>1956458.97</v>
      </c>
      <c r="I3255" s="401">
        <f t="shared" si="253"/>
        <v>0</v>
      </c>
      <c r="J3255" s="400" t="str">
        <f t="shared" si="249"/>
        <v/>
      </c>
    </row>
    <row r="3256" spans="6:10" ht="19.5" customHeight="1" x14ac:dyDescent="0.25">
      <c r="F3256" s="406">
        <f t="shared" si="250"/>
        <v>0</v>
      </c>
      <c r="G3256" s="399" t="str">
        <f t="shared" si="251"/>
        <v/>
      </c>
      <c r="H3256" s="400">
        <f t="shared" si="252"/>
        <v>1956458.97</v>
      </c>
      <c r="I3256" s="401">
        <f t="shared" si="253"/>
        <v>0</v>
      </c>
      <c r="J3256" s="400" t="str">
        <f t="shared" si="249"/>
        <v/>
      </c>
    </row>
    <row r="3257" spans="6:10" ht="19.5" customHeight="1" x14ac:dyDescent="0.25">
      <c r="F3257" s="406">
        <f t="shared" si="250"/>
        <v>0</v>
      </c>
      <c r="G3257" s="399" t="str">
        <f t="shared" si="251"/>
        <v/>
      </c>
      <c r="H3257" s="400">
        <f t="shared" si="252"/>
        <v>1956458.97</v>
      </c>
      <c r="I3257" s="401">
        <f t="shared" si="253"/>
        <v>0</v>
      </c>
      <c r="J3257" s="400" t="str">
        <f t="shared" si="249"/>
        <v/>
      </c>
    </row>
    <row r="3258" spans="6:10" ht="19.5" customHeight="1" x14ac:dyDescent="0.25">
      <c r="F3258" s="406">
        <f t="shared" si="250"/>
        <v>0</v>
      </c>
      <c r="G3258" s="399" t="str">
        <f t="shared" si="251"/>
        <v/>
      </c>
      <c r="H3258" s="400">
        <f t="shared" si="252"/>
        <v>1956458.97</v>
      </c>
      <c r="I3258" s="401">
        <f t="shared" si="253"/>
        <v>0</v>
      </c>
      <c r="J3258" s="400" t="str">
        <f t="shared" si="249"/>
        <v/>
      </c>
    </row>
    <row r="3259" spans="6:10" ht="19.5" customHeight="1" x14ac:dyDescent="0.25">
      <c r="F3259" s="406">
        <f t="shared" si="250"/>
        <v>0</v>
      </c>
      <c r="G3259" s="399" t="str">
        <f t="shared" si="251"/>
        <v/>
      </c>
      <c r="H3259" s="400">
        <f t="shared" si="252"/>
        <v>1956458.97</v>
      </c>
      <c r="I3259" s="401">
        <f t="shared" si="253"/>
        <v>0</v>
      </c>
      <c r="J3259" s="400" t="str">
        <f t="shared" si="249"/>
        <v/>
      </c>
    </row>
    <row r="3260" spans="6:10" ht="19.5" customHeight="1" x14ac:dyDescent="0.25">
      <c r="F3260" s="406">
        <f t="shared" si="250"/>
        <v>0</v>
      </c>
      <c r="G3260" s="399" t="str">
        <f t="shared" si="251"/>
        <v/>
      </c>
      <c r="H3260" s="400">
        <f t="shared" si="252"/>
        <v>1956458.97</v>
      </c>
      <c r="I3260" s="401">
        <f t="shared" si="253"/>
        <v>0</v>
      </c>
      <c r="J3260" s="400" t="str">
        <f t="shared" si="249"/>
        <v/>
      </c>
    </row>
    <row r="3261" spans="6:10" ht="19.5" customHeight="1" x14ac:dyDescent="0.25">
      <c r="F3261" s="406">
        <f t="shared" si="250"/>
        <v>0</v>
      </c>
      <c r="G3261" s="399" t="str">
        <f t="shared" si="251"/>
        <v/>
      </c>
      <c r="H3261" s="400">
        <f t="shared" si="252"/>
        <v>1956458.97</v>
      </c>
      <c r="I3261" s="401">
        <f t="shared" si="253"/>
        <v>0</v>
      </c>
      <c r="J3261" s="400" t="str">
        <f t="shared" si="249"/>
        <v/>
      </c>
    </row>
    <row r="3262" spans="6:10" ht="19.5" customHeight="1" x14ac:dyDescent="0.25">
      <c r="F3262" s="406">
        <f t="shared" si="250"/>
        <v>0</v>
      </c>
      <c r="G3262" s="399" t="str">
        <f t="shared" si="251"/>
        <v/>
      </c>
      <c r="H3262" s="400">
        <f t="shared" si="252"/>
        <v>1956458.97</v>
      </c>
      <c r="I3262" s="401">
        <f t="shared" si="253"/>
        <v>0</v>
      </c>
      <c r="J3262" s="400" t="str">
        <f t="shared" si="249"/>
        <v/>
      </c>
    </row>
    <row r="3263" spans="6:10" ht="19.5" customHeight="1" x14ac:dyDescent="0.25">
      <c r="F3263" s="406">
        <f t="shared" si="250"/>
        <v>0</v>
      </c>
      <c r="G3263" s="399" t="str">
        <f t="shared" si="251"/>
        <v/>
      </c>
      <c r="H3263" s="400">
        <f t="shared" si="252"/>
        <v>1956458.97</v>
      </c>
      <c r="I3263" s="401">
        <f t="shared" si="253"/>
        <v>0</v>
      </c>
      <c r="J3263" s="400" t="str">
        <f t="shared" si="249"/>
        <v/>
      </c>
    </row>
    <row r="3264" spans="6:10" ht="19.5" customHeight="1" x14ac:dyDescent="0.25">
      <c r="F3264" s="406">
        <f t="shared" si="250"/>
        <v>0</v>
      </c>
      <c r="G3264" s="399" t="str">
        <f t="shared" si="251"/>
        <v/>
      </c>
      <c r="H3264" s="400">
        <f t="shared" si="252"/>
        <v>1956458.97</v>
      </c>
      <c r="I3264" s="401">
        <f t="shared" si="253"/>
        <v>0</v>
      </c>
      <c r="J3264" s="400" t="str">
        <f t="shared" si="249"/>
        <v/>
      </c>
    </row>
    <row r="3265" spans="6:10" ht="19.5" customHeight="1" x14ac:dyDescent="0.25">
      <c r="F3265" s="406">
        <f t="shared" si="250"/>
        <v>0</v>
      </c>
      <c r="G3265" s="399" t="str">
        <f t="shared" si="251"/>
        <v/>
      </c>
      <c r="H3265" s="400">
        <f t="shared" si="252"/>
        <v>1956458.97</v>
      </c>
      <c r="I3265" s="401">
        <f t="shared" si="253"/>
        <v>0</v>
      </c>
      <c r="J3265" s="400" t="str">
        <f t="shared" si="249"/>
        <v/>
      </c>
    </row>
    <row r="3266" spans="6:10" ht="19.5" customHeight="1" x14ac:dyDescent="0.25">
      <c r="F3266" s="406">
        <f t="shared" si="250"/>
        <v>0</v>
      </c>
      <c r="G3266" s="399" t="str">
        <f t="shared" si="251"/>
        <v/>
      </c>
      <c r="H3266" s="400">
        <f t="shared" si="252"/>
        <v>1956458.97</v>
      </c>
      <c r="I3266" s="401">
        <f t="shared" si="253"/>
        <v>0</v>
      </c>
      <c r="J3266" s="400" t="str">
        <f t="shared" si="249"/>
        <v/>
      </c>
    </row>
    <row r="3267" spans="6:10" ht="19.5" customHeight="1" x14ac:dyDescent="0.25">
      <c r="F3267" s="406">
        <f t="shared" si="250"/>
        <v>0</v>
      </c>
      <c r="G3267" s="399" t="str">
        <f t="shared" si="251"/>
        <v/>
      </c>
      <c r="H3267" s="400">
        <f t="shared" si="252"/>
        <v>1956458.97</v>
      </c>
      <c r="I3267" s="401">
        <f t="shared" si="253"/>
        <v>0</v>
      </c>
      <c r="J3267" s="400" t="str">
        <f t="shared" si="249"/>
        <v/>
      </c>
    </row>
    <row r="3268" spans="6:10" ht="19.5" customHeight="1" x14ac:dyDescent="0.25">
      <c r="F3268" s="406">
        <f t="shared" si="250"/>
        <v>0</v>
      </c>
      <c r="G3268" s="399" t="str">
        <f t="shared" si="251"/>
        <v/>
      </c>
      <c r="H3268" s="400">
        <f t="shared" si="252"/>
        <v>1956458.97</v>
      </c>
      <c r="I3268" s="401">
        <f t="shared" si="253"/>
        <v>0</v>
      </c>
      <c r="J3268" s="400" t="str">
        <f t="shared" si="249"/>
        <v/>
      </c>
    </row>
    <row r="3269" spans="6:10" ht="19.5" customHeight="1" x14ac:dyDescent="0.25">
      <c r="F3269" s="406">
        <f t="shared" si="250"/>
        <v>0</v>
      </c>
      <c r="G3269" s="399" t="str">
        <f t="shared" si="251"/>
        <v/>
      </c>
      <c r="H3269" s="400">
        <f t="shared" si="252"/>
        <v>1956458.97</v>
      </c>
      <c r="I3269" s="401">
        <f t="shared" si="253"/>
        <v>0</v>
      </c>
      <c r="J3269" s="400" t="str">
        <f t="shared" si="249"/>
        <v/>
      </c>
    </row>
    <row r="3270" spans="6:10" ht="19.5" customHeight="1" x14ac:dyDescent="0.25">
      <c r="F3270" s="406">
        <f t="shared" si="250"/>
        <v>0</v>
      </c>
      <c r="G3270" s="399" t="str">
        <f t="shared" si="251"/>
        <v/>
      </c>
      <c r="H3270" s="400">
        <f t="shared" si="252"/>
        <v>1956458.97</v>
      </c>
      <c r="I3270" s="401">
        <f t="shared" si="253"/>
        <v>0</v>
      </c>
      <c r="J3270" s="400" t="str">
        <f t="shared" si="249"/>
        <v/>
      </c>
    </row>
    <row r="3271" spans="6:10" ht="19.5" customHeight="1" x14ac:dyDescent="0.25">
      <c r="F3271" s="406">
        <f t="shared" si="250"/>
        <v>0</v>
      </c>
      <c r="G3271" s="399" t="str">
        <f t="shared" si="251"/>
        <v/>
      </c>
      <c r="H3271" s="400">
        <f t="shared" si="252"/>
        <v>1956458.97</v>
      </c>
      <c r="I3271" s="401">
        <f t="shared" si="253"/>
        <v>0</v>
      </c>
      <c r="J3271" s="400" t="str">
        <f t="shared" si="249"/>
        <v/>
      </c>
    </row>
    <row r="3272" spans="6:10" ht="19.5" customHeight="1" x14ac:dyDescent="0.25">
      <c r="F3272" s="406">
        <f t="shared" si="250"/>
        <v>0</v>
      </c>
      <c r="G3272" s="399" t="str">
        <f t="shared" si="251"/>
        <v/>
      </c>
      <c r="H3272" s="400">
        <f t="shared" si="252"/>
        <v>1956458.97</v>
      </c>
      <c r="I3272" s="401">
        <f t="shared" si="253"/>
        <v>0</v>
      </c>
      <c r="J3272" s="400" t="str">
        <f t="shared" si="249"/>
        <v/>
      </c>
    </row>
    <row r="3273" spans="6:10" ht="19.5" customHeight="1" x14ac:dyDescent="0.25">
      <c r="F3273" s="406">
        <f t="shared" si="250"/>
        <v>0</v>
      </c>
      <c r="G3273" s="399" t="str">
        <f t="shared" si="251"/>
        <v/>
      </c>
      <c r="H3273" s="400">
        <f t="shared" si="252"/>
        <v>1956458.97</v>
      </c>
      <c r="I3273" s="401">
        <f t="shared" si="253"/>
        <v>0</v>
      </c>
      <c r="J3273" s="400" t="str">
        <f t="shared" si="249"/>
        <v/>
      </c>
    </row>
    <row r="3274" spans="6:10" ht="19.5" customHeight="1" x14ac:dyDescent="0.25">
      <c r="F3274" s="406">
        <f t="shared" si="250"/>
        <v>0</v>
      </c>
      <c r="G3274" s="399" t="str">
        <f t="shared" si="251"/>
        <v/>
      </c>
      <c r="H3274" s="400">
        <f t="shared" si="252"/>
        <v>1956458.97</v>
      </c>
      <c r="I3274" s="401">
        <f t="shared" si="253"/>
        <v>0</v>
      </c>
      <c r="J3274" s="400" t="str">
        <f t="shared" ref="J3274:J3337" si="254">IF(I3274=0,"",E3274)</f>
        <v/>
      </c>
    </row>
    <row r="3275" spans="6:10" ht="19.5" customHeight="1" x14ac:dyDescent="0.25">
      <c r="F3275" s="406">
        <f t="shared" si="250"/>
        <v>0</v>
      </c>
      <c r="G3275" s="399" t="str">
        <f t="shared" si="251"/>
        <v/>
      </c>
      <c r="H3275" s="400">
        <f t="shared" si="252"/>
        <v>1956458.97</v>
      </c>
      <c r="I3275" s="401">
        <f t="shared" si="253"/>
        <v>0</v>
      </c>
      <c r="J3275" s="400" t="str">
        <f t="shared" si="254"/>
        <v/>
      </c>
    </row>
    <row r="3276" spans="6:10" ht="19.5" customHeight="1" x14ac:dyDescent="0.25">
      <c r="F3276" s="406">
        <f t="shared" si="250"/>
        <v>0</v>
      </c>
      <c r="G3276" s="399" t="str">
        <f t="shared" si="251"/>
        <v/>
      </c>
      <c r="H3276" s="400">
        <f t="shared" si="252"/>
        <v>1956458.97</v>
      </c>
      <c r="I3276" s="401">
        <f t="shared" si="253"/>
        <v>0</v>
      </c>
      <c r="J3276" s="400" t="str">
        <f t="shared" si="254"/>
        <v/>
      </c>
    </row>
    <row r="3277" spans="6:10" ht="19.5" customHeight="1" x14ac:dyDescent="0.25">
      <c r="F3277" s="406">
        <f t="shared" si="250"/>
        <v>0</v>
      </c>
      <c r="G3277" s="399" t="str">
        <f t="shared" si="251"/>
        <v/>
      </c>
      <c r="H3277" s="400">
        <f t="shared" si="252"/>
        <v>1956458.97</v>
      </c>
      <c r="I3277" s="401">
        <f t="shared" si="253"/>
        <v>0</v>
      </c>
      <c r="J3277" s="400" t="str">
        <f t="shared" si="254"/>
        <v/>
      </c>
    </row>
    <row r="3278" spans="6:10" ht="19.5" customHeight="1" x14ac:dyDescent="0.25">
      <c r="F3278" s="406">
        <f t="shared" si="250"/>
        <v>0</v>
      </c>
      <c r="G3278" s="399" t="str">
        <f t="shared" si="251"/>
        <v/>
      </c>
      <c r="H3278" s="400">
        <f t="shared" si="252"/>
        <v>1956458.97</v>
      </c>
      <c r="I3278" s="401">
        <f t="shared" si="253"/>
        <v>0</v>
      </c>
      <c r="J3278" s="400" t="str">
        <f t="shared" si="254"/>
        <v/>
      </c>
    </row>
    <row r="3279" spans="6:10" ht="19.5" customHeight="1" x14ac:dyDescent="0.25">
      <c r="F3279" s="406">
        <f t="shared" si="250"/>
        <v>0</v>
      </c>
      <c r="G3279" s="399" t="str">
        <f t="shared" si="251"/>
        <v/>
      </c>
      <c r="H3279" s="400">
        <f t="shared" si="252"/>
        <v>1956458.97</v>
      </c>
      <c r="I3279" s="401">
        <f t="shared" si="253"/>
        <v>0</v>
      </c>
      <c r="J3279" s="400" t="str">
        <f t="shared" si="254"/>
        <v/>
      </c>
    </row>
    <row r="3280" spans="6:10" ht="19.5" customHeight="1" x14ac:dyDescent="0.25">
      <c r="F3280" s="406">
        <f t="shared" si="250"/>
        <v>0</v>
      </c>
      <c r="G3280" s="399" t="str">
        <f t="shared" si="251"/>
        <v/>
      </c>
      <c r="H3280" s="400">
        <f t="shared" si="252"/>
        <v>1956458.97</v>
      </c>
      <c r="I3280" s="401">
        <f t="shared" si="253"/>
        <v>0</v>
      </c>
      <c r="J3280" s="400" t="str">
        <f t="shared" si="254"/>
        <v/>
      </c>
    </row>
    <row r="3281" spans="6:10" ht="19.5" customHeight="1" x14ac:dyDescent="0.25">
      <c r="F3281" s="406">
        <f t="shared" si="250"/>
        <v>0</v>
      </c>
      <c r="G3281" s="399" t="str">
        <f t="shared" si="251"/>
        <v/>
      </c>
      <c r="H3281" s="400">
        <f t="shared" si="252"/>
        <v>1956458.97</v>
      </c>
      <c r="I3281" s="401">
        <f t="shared" si="253"/>
        <v>0</v>
      </c>
      <c r="J3281" s="400" t="str">
        <f t="shared" si="254"/>
        <v/>
      </c>
    </row>
    <row r="3282" spans="6:10" ht="19.5" customHeight="1" x14ac:dyDescent="0.25">
      <c r="F3282" s="406">
        <f t="shared" si="250"/>
        <v>0</v>
      </c>
      <c r="G3282" s="399" t="str">
        <f t="shared" si="251"/>
        <v/>
      </c>
      <c r="H3282" s="400">
        <f t="shared" si="252"/>
        <v>1956458.97</v>
      </c>
      <c r="I3282" s="401">
        <f t="shared" si="253"/>
        <v>0</v>
      </c>
      <c r="J3282" s="400" t="str">
        <f t="shared" si="254"/>
        <v/>
      </c>
    </row>
    <row r="3283" spans="6:10" ht="19.5" customHeight="1" x14ac:dyDescent="0.25">
      <c r="F3283" s="406">
        <f t="shared" si="250"/>
        <v>0</v>
      </c>
      <c r="G3283" s="399" t="str">
        <f t="shared" si="251"/>
        <v/>
      </c>
      <c r="H3283" s="400">
        <f t="shared" si="252"/>
        <v>1956458.97</v>
      </c>
      <c r="I3283" s="401">
        <f t="shared" si="253"/>
        <v>0</v>
      </c>
      <c r="J3283" s="400" t="str">
        <f t="shared" si="254"/>
        <v/>
      </c>
    </row>
    <row r="3284" spans="6:10" ht="19.5" customHeight="1" x14ac:dyDescent="0.25">
      <c r="F3284" s="406">
        <f t="shared" si="250"/>
        <v>0</v>
      </c>
      <c r="G3284" s="399" t="str">
        <f t="shared" si="251"/>
        <v/>
      </c>
      <c r="H3284" s="400">
        <f t="shared" si="252"/>
        <v>1956458.97</v>
      </c>
      <c r="I3284" s="401">
        <f t="shared" si="253"/>
        <v>0</v>
      </c>
      <c r="J3284" s="400" t="str">
        <f t="shared" si="254"/>
        <v/>
      </c>
    </row>
    <row r="3285" spans="6:10" ht="19.5" customHeight="1" x14ac:dyDescent="0.25">
      <c r="F3285" s="406">
        <f t="shared" si="250"/>
        <v>0</v>
      </c>
      <c r="G3285" s="399" t="str">
        <f t="shared" si="251"/>
        <v/>
      </c>
      <c r="H3285" s="400">
        <f t="shared" si="252"/>
        <v>1956458.97</v>
      </c>
      <c r="I3285" s="401">
        <f t="shared" si="253"/>
        <v>0</v>
      </c>
      <c r="J3285" s="400" t="str">
        <f t="shared" si="254"/>
        <v/>
      </c>
    </row>
    <row r="3286" spans="6:10" ht="19.5" customHeight="1" x14ac:dyDescent="0.25">
      <c r="F3286" s="406">
        <f t="shared" si="250"/>
        <v>0</v>
      </c>
      <c r="G3286" s="399" t="str">
        <f t="shared" si="251"/>
        <v/>
      </c>
      <c r="H3286" s="400">
        <f t="shared" si="252"/>
        <v>1956458.97</v>
      </c>
      <c r="I3286" s="401">
        <f t="shared" si="253"/>
        <v>0</v>
      </c>
      <c r="J3286" s="400" t="str">
        <f t="shared" si="254"/>
        <v/>
      </c>
    </row>
    <row r="3287" spans="6:10" ht="19.5" customHeight="1" x14ac:dyDescent="0.25">
      <c r="F3287" s="406">
        <f t="shared" si="250"/>
        <v>0</v>
      </c>
      <c r="G3287" s="399" t="str">
        <f t="shared" si="251"/>
        <v/>
      </c>
      <c r="H3287" s="400">
        <f t="shared" si="252"/>
        <v>1956458.97</v>
      </c>
      <c r="I3287" s="401">
        <f t="shared" si="253"/>
        <v>0</v>
      </c>
      <c r="J3287" s="400" t="str">
        <f t="shared" si="254"/>
        <v/>
      </c>
    </row>
    <row r="3288" spans="6:10" ht="19.5" customHeight="1" x14ac:dyDescent="0.25">
      <c r="F3288" s="406">
        <f t="shared" si="250"/>
        <v>0</v>
      </c>
      <c r="G3288" s="399" t="str">
        <f t="shared" si="251"/>
        <v/>
      </c>
      <c r="H3288" s="400">
        <f t="shared" si="252"/>
        <v>1956458.97</v>
      </c>
      <c r="I3288" s="401">
        <f t="shared" si="253"/>
        <v>0</v>
      </c>
      <c r="J3288" s="400" t="str">
        <f t="shared" si="254"/>
        <v/>
      </c>
    </row>
    <row r="3289" spans="6:10" ht="19.5" customHeight="1" x14ac:dyDescent="0.25">
      <c r="F3289" s="406">
        <f t="shared" si="250"/>
        <v>0</v>
      </c>
      <c r="G3289" s="399" t="str">
        <f t="shared" si="251"/>
        <v/>
      </c>
      <c r="H3289" s="400">
        <f t="shared" si="252"/>
        <v>1956458.97</v>
      </c>
      <c r="I3289" s="401">
        <f t="shared" si="253"/>
        <v>0</v>
      </c>
      <c r="J3289" s="400" t="str">
        <f t="shared" si="254"/>
        <v/>
      </c>
    </row>
    <row r="3290" spans="6:10" ht="19.5" customHeight="1" x14ac:dyDescent="0.25">
      <c r="F3290" s="406">
        <f t="shared" si="250"/>
        <v>0</v>
      </c>
      <c r="G3290" s="399" t="str">
        <f t="shared" si="251"/>
        <v/>
      </c>
      <c r="H3290" s="400">
        <f t="shared" si="252"/>
        <v>1956458.97</v>
      </c>
      <c r="I3290" s="401">
        <f t="shared" si="253"/>
        <v>0</v>
      </c>
      <c r="J3290" s="400" t="str">
        <f t="shared" si="254"/>
        <v/>
      </c>
    </row>
    <row r="3291" spans="6:10" ht="19.5" customHeight="1" x14ac:dyDescent="0.25">
      <c r="F3291" s="406">
        <f t="shared" si="250"/>
        <v>0</v>
      </c>
      <c r="G3291" s="399" t="str">
        <f t="shared" si="251"/>
        <v/>
      </c>
      <c r="H3291" s="400">
        <f t="shared" si="252"/>
        <v>1956458.97</v>
      </c>
      <c r="I3291" s="401">
        <f t="shared" si="253"/>
        <v>0</v>
      </c>
      <c r="J3291" s="400" t="str">
        <f t="shared" si="254"/>
        <v/>
      </c>
    </row>
    <row r="3292" spans="6:10" ht="19.5" customHeight="1" x14ac:dyDescent="0.25">
      <c r="F3292" s="406">
        <f t="shared" si="250"/>
        <v>0</v>
      </c>
      <c r="G3292" s="399" t="str">
        <f t="shared" si="251"/>
        <v/>
      </c>
      <c r="H3292" s="400">
        <f t="shared" si="252"/>
        <v>1956458.97</v>
      </c>
      <c r="I3292" s="401">
        <f t="shared" si="253"/>
        <v>0</v>
      </c>
      <c r="J3292" s="400" t="str">
        <f t="shared" si="254"/>
        <v/>
      </c>
    </row>
    <row r="3293" spans="6:10" ht="19.5" customHeight="1" x14ac:dyDescent="0.25">
      <c r="F3293" s="406">
        <f t="shared" si="250"/>
        <v>0</v>
      </c>
      <c r="G3293" s="399" t="str">
        <f t="shared" si="251"/>
        <v/>
      </c>
      <c r="H3293" s="400">
        <f t="shared" si="252"/>
        <v>1956458.97</v>
      </c>
      <c r="I3293" s="401">
        <f t="shared" si="253"/>
        <v>0</v>
      </c>
      <c r="J3293" s="400" t="str">
        <f t="shared" si="254"/>
        <v/>
      </c>
    </row>
    <row r="3294" spans="6:10" ht="19.5" customHeight="1" x14ac:dyDescent="0.25">
      <c r="F3294" s="406">
        <f t="shared" si="250"/>
        <v>0</v>
      </c>
      <c r="G3294" s="399" t="str">
        <f t="shared" si="251"/>
        <v/>
      </c>
      <c r="H3294" s="400">
        <f t="shared" si="252"/>
        <v>1956458.97</v>
      </c>
      <c r="I3294" s="401">
        <f t="shared" si="253"/>
        <v>0</v>
      </c>
      <c r="J3294" s="400" t="str">
        <f t="shared" si="254"/>
        <v/>
      </c>
    </row>
    <row r="3295" spans="6:10" ht="19.5" customHeight="1" x14ac:dyDescent="0.25">
      <c r="F3295" s="406">
        <f t="shared" si="250"/>
        <v>0</v>
      </c>
      <c r="G3295" s="399" t="str">
        <f t="shared" si="251"/>
        <v/>
      </c>
      <c r="H3295" s="400">
        <f t="shared" si="252"/>
        <v>1956458.97</v>
      </c>
      <c r="I3295" s="401">
        <f t="shared" si="253"/>
        <v>0</v>
      </c>
      <c r="J3295" s="400" t="str">
        <f t="shared" si="254"/>
        <v/>
      </c>
    </row>
    <row r="3296" spans="6:10" ht="19.5" customHeight="1" x14ac:dyDescent="0.25">
      <c r="F3296" s="406">
        <f t="shared" si="250"/>
        <v>0</v>
      </c>
      <c r="G3296" s="399" t="str">
        <f t="shared" si="251"/>
        <v/>
      </c>
      <c r="H3296" s="400">
        <f t="shared" si="252"/>
        <v>1956458.97</v>
      </c>
      <c r="I3296" s="401">
        <f t="shared" si="253"/>
        <v>0</v>
      </c>
      <c r="J3296" s="400" t="str">
        <f t="shared" si="254"/>
        <v/>
      </c>
    </row>
    <row r="3297" spans="6:10" ht="19.5" customHeight="1" x14ac:dyDescent="0.25">
      <c r="F3297" s="406">
        <f t="shared" si="250"/>
        <v>0</v>
      </c>
      <c r="G3297" s="399" t="str">
        <f t="shared" si="251"/>
        <v/>
      </c>
      <c r="H3297" s="400">
        <f t="shared" si="252"/>
        <v>1956458.97</v>
      </c>
      <c r="I3297" s="401">
        <f t="shared" si="253"/>
        <v>0</v>
      </c>
      <c r="J3297" s="400" t="str">
        <f t="shared" si="254"/>
        <v/>
      </c>
    </row>
    <row r="3298" spans="6:10" ht="19.5" customHeight="1" x14ac:dyDescent="0.25">
      <c r="F3298" s="406">
        <f t="shared" ref="F3298:F3361" si="255">IF(E3298&gt;$C$4*1000,"Выборка",0)</f>
        <v>0</v>
      </c>
      <c r="G3298" s="399" t="str">
        <f t="shared" ref="G3298:G3361" si="256">IF(F3298=0,"",E3298)</f>
        <v/>
      </c>
      <c r="H3298" s="400">
        <f t="shared" ref="H3298:H3361" si="257">IF(F3298=0,IF((I3297=0)*AND(F3297=0),H3297+E3298,IF((F3297&lt;&gt;0)*AND((H3297&lt;=$E$17)),H3297+E3298,E3298)),H3297)</f>
        <v>1956458.97</v>
      </c>
      <c r="I3298" s="401">
        <f t="shared" ref="I3298:I3361" si="258">IF((H3298&gt;$E$17)*AND(F3298=0),"Выборка",0)</f>
        <v>0</v>
      </c>
      <c r="J3298" s="400" t="str">
        <f t="shared" si="254"/>
        <v/>
      </c>
    </row>
    <row r="3299" spans="6:10" ht="19.5" customHeight="1" x14ac:dyDescent="0.25">
      <c r="F3299" s="406">
        <f t="shared" si="255"/>
        <v>0</v>
      </c>
      <c r="G3299" s="399" t="str">
        <f t="shared" si="256"/>
        <v/>
      </c>
      <c r="H3299" s="400">
        <f t="shared" si="257"/>
        <v>1956458.97</v>
      </c>
      <c r="I3299" s="401">
        <f t="shared" si="258"/>
        <v>0</v>
      </c>
      <c r="J3299" s="400" t="str">
        <f t="shared" si="254"/>
        <v/>
      </c>
    </row>
    <row r="3300" spans="6:10" ht="19.5" customHeight="1" x14ac:dyDescent="0.25">
      <c r="F3300" s="406">
        <f t="shared" si="255"/>
        <v>0</v>
      </c>
      <c r="G3300" s="399" t="str">
        <f t="shared" si="256"/>
        <v/>
      </c>
      <c r="H3300" s="400">
        <f t="shared" si="257"/>
        <v>1956458.97</v>
      </c>
      <c r="I3300" s="401">
        <f t="shared" si="258"/>
        <v>0</v>
      </c>
      <c r="J3300" s="400" t="str">
        <f t="shared" si="254"/>
        <v/>
      </c>
    </row>
    <row r="3301" spans="6:10" ht="19.5" customHeight="1" x14ac:dyDescent="0.25">
      <c r="F3301" s="406">
        <f t="shared" si="255"/>
        <v>0</v>
      </c>
      <c r="G3301" s="399" t="str">
        <f t="shared" si="256"/>
        <v/>
      </c>
      <c r="H3301" s="400">
        <f t="shared" si="257"/>
        <v>1956458.97</v>
      </c>
      <c r="I3301" s="401">
        <f t="shared" si="258"/>
        <v>0</v>
      </c>
      <c r="J3301" s="400" t="str">
        <f t="shared" si="254"/>
        <v/>
      </c>
    </row>
    <row r="3302" spans="6:10" ht="19.5" customHeight="1" x14ac:dyDescent="0.25">
      <c r="F3302" s="406">
        <f t="shared" si="255"/>
        <v>0</v>
      </c>
      <c r="G3302" s="399" t="str">
        <f t="shared" si="256"/>
        <v/>
      </c>
      <c r="H3302" s="400">
        <f t="shared" si="257"/>
        <v>1956458.97</v>
      </c>
      <c r="I3302" s="401">
        <f t="shared" si="258"/>
        <v>0</v>
      </c>
      <c r="J3302" s="400" t="str">
        <f t="shared" si="254"/>
        <v/>
      </c>
    </row>
    <row r="3303" spans="6:10" ht="19.5" customHeight="1" x14ac:dyDescent="0.25">
      <c r="F3303" s="406">
        <f t="shared" si="255"/>
        <v>0</v>
      </c>
      <c r="G3303" s="399" t="str">
        <f t="shared" si="256"/>
        <v/>
      </c>
      <c r="H3303" s="400">
        <f t="shared" si="257"/>
        <v>1956458.97</v>
      </c>
      <c r="I3303" s="401">
        <f t="shared" si="258"/>
        <v>0</v>
      </c>
      <c r="J3303" s="400" t="str">
        <f t="shared" si="254"/>
        <v/>
      </c>
    </row>
    <row r="3304" spans="6:10" ht="19.5" customHeight="1" x14ac:dyDescent="0.25">
      <c r="F3304" s="406">
        <f t="shared" si="255"/>
        <v>0</v>
      </c>
      <c r="G3304" s="399" t="str">
        <f t="shared" si="256"/>
        <v/>
      </c>
      <c r="H3304" s="400">
        <f t="shared" si="257"/>
        <v>1956458.97</v>
      </c>
      <c r="I3304" s="401">
        <f t="shared" si="258"/>
        <v>0</v>
      </c>
      <c r="J3304" s="400" t="str">
        <f t="shared" si="254"/>
        <v/>
      </c>
    </row>
    <row r="3305" spans="6:10" ht="19.5" customHeight="1" x14ac:dyDescent="0.25">
      <c r="F3305" s="406">
        <f t="shared" si="255"/>
        <v>0</v>
      </c>
      <c r="G3305" s="399" t="str">
        <f t="shared" si="256"/>
        <v/>
      </c>
      <c r="H3305" s="400">
        <f t="shared" si="257"/>
        <v>1956458.97</v>
      </c>
      <c r="I3305" s="401">
        <f t="shared" si="258"/>
        <v>0</v>
      </c>
      <c r="J3305" s="400" t="str">
        <f t="shared" si="254"/>
        <v/>
      </c>
    </row>
    <row r="3306" spans="6:10" ht="19.5" customHeight="1" x14ac:dyDescent="0.25">
      <c r="F3306" s="406">
        <f t="shared" si="255"/>
        <v>0</v>
      </c>
      <c r="G3306" s="399" t="str">
        <f t="shared" si="256"/>
        <v/>
      </c>
      <c r="H3306" s="400">
        <f t="shared" si="257"/>
        <v>1956458.97</v>
      </c>
      <c r="I3306" s="401">
        <f t="shared" si="258"/>
        <v>0</v>
      </c>
      <c r="J3306" s="400" t="str">
        <f t="shared" si="254"/>
        <v/>
      </c>
    </row>
    <row r="3307" spans="6:10" ht="19.5" customHeight="1" x14ac:dyDescent="0.25">
      <c r="F3307" s="406">
        <f t="shared" si="255"/>
        <v>0</v>
      </c>
      <c r="G3307" s="399" t="str">
        <f t="shared" si="256"/>
        <v/>
      </c>
      <c r="H3307" s="400">
        <f t="shared" si="257"/>
        <v>1956458.97</v>
      </c>
      <c r="I3307" s="401">
        <f t="shared" si="258"/>
        <v>0</v>
      </c>
      <c r="J3307" s="400" t="str">
        <f t="shared" si="254"/>
        <v/>
      </c>
    </row>
    <row r="3308" spans="6:10" ht="19.5" customHeight="1" x14ac:dyDescent="0.25">
      <c r="F3308" s="406">
        <f t="shared" si="255"/>
        <v>0</v>
      </c>
      <c r="G3308" s="399" t="str">
        <f t="shared" si="256"/>
        <v/>
      </c>
      <c r="H3308" s="400">
        <f t="shared" si="257"/>
        <v>1956458.97</v>
      </c>
      <c r="I3308" s="401">
        <f t="shared" si="258"/>
        <v>0</v>
      </c>
      <c r="J3308" s="400" t="str">
        <f t="shared" si="254"/>
        <v/>
      </c>
    </row>
    <row r="3309" spans="6:10" ht="19.5" customHeight="1" x14ac:dyDescent="0.25">
      <c r="F3309" s="406">
        <f t="shared" si="255"/>
        <v>0</v>
      </c>
      <c r="G3309" s="399" t="str">
        <f t="shared" si="256"/>
        <v/>
      </c>
      <c r="H3309" s="400">
        <f t="shared" si="257"/>
        <v>1956458.97</v>
      </c>
      <c r="I3309" s="401">
        <f t="shared" si="258"/>
        <v>0</v>
      </c>
      <c r="J3309" s="400" t="str">
        <f t="shared" si="254"/>
        <v/>
      </c>
    </row>
    <row r="3310" spans="6:10" ht="19.5" customHeight="1" x14ac:dyDescent="0.25">
      <c r="F3310" s="406">
        <f t="shared" si="255"/>
        <v>0</v>
      </c>
      <c r="G3310" s="399" t="str">
        <f t="shared" si="256"/>
        <v/>
      </c>
      <c r="H3310" s="400">
        <f t="shared" si="257"/>
        <v>1956458.97</v>
      </c>
      <c r="I3310" s="401">
        <f t="shared" si="258"/>
        <v>0</v>
      </c>
      <c r="J3310" s="400" t="str">
        <f t="shared" si="254"/>
        <v/>
      </c>
    </row>
    <row r="3311" spans="6:10" ht="19.5" customHeight="1" x14ac:dyDescent="0.25">
      <c r="F3311" s="406">
        <f t="shared" si="255"/>
        <v>0</v>
      </c>
      <c r="G3311" s="399" t="str">
        <f t="shared" si="256"/>
        <v/>
      </c>
      <c r="H3311" s="400">
        <f t="shared" si="257"/>
        <v>1956458.97</v>
      </c>
      <c r="I3311" s="401">
        <f t="shared" si="258"/>
        <v>0</v>
      </c>
      <c r="J3311" s="400" t="str">
        <f t="shared" si="254"/>
        <v/>
      </c>
    </row>
    <row r="3312" spans="6:10" ht="19.5" customHeight="1" x14ac:dyDescent="0.25">
      <c r="F3312" s="406">
        <f t="shared" si="255"/>
        <v>0</v>
      </c>
      <c r="G3312" s="399" t="str">
        <f t="shared" si="256"/>
        <v/>
      </c>
      <c r="H3312" s="400">
        <f t="shared" si="257"/>
        <v>1956458.97</v>
      </c>
      <c r="I3312" s="401">
        <f t="shared" si="258"/>
        <v>0</v>
      </c>
      <c r="J3312" s="400" t="str">
        <f t="shared" si="254"/>
        <v/>
      </c>
    </row>
    <row r="3313" spans="6:10" ht="19.5" customHeight="1" x14ac:dyDescent="0.25">
      <c r="F3313" s="406">
        <f t="shared" si="255"/>
        <v>0</v>
      </c>
      <c r="G3313" s="399" t="str">
        <f t="shared" si="256"/>
        <v/>
      </c>
      <c r="H3313" s="400">
        <f t="shared" si="257"/>
        <v>1956458.97</v>
      </c>
      <c r="I3313" s="401">
        <f t="shared" si="258"/>
        <v>0</v>
      </c>
      <c r="J3313" s="400" t="str">
        <f t="shared" si="254"/>
        <v/>
      </c>
    </row>
    <row r="3314" spans="6:10" ht="19.5" customHeight="1" x14ac:dyDescent="0.25">
      <c r="F3314" s="406">
        <f t="shared" si="255"/>
        <v>0</v>
      </c>
      <c r="G3314" s="399" t="str">
        <f t="shared" si="256"/>
        <v/>
      </c>
      <c r="H3314" s="400">
        <f t="shared" si="257"/>
        <v>1956458.97</v>
      </c>
      <c r="I3314" s="401">
        <f t="shared" si="258"/>
        <v>0</v>
      </c>
      <c r="J3314" s="400" t="str">
        <f t="shared" si="254"/>
        <v/>
      </c>
    </row>
    <row r="3315" spans="6:10" ht="19.5" customHeight="1" x14ac:dyDescent="0.25">
      <c r="F3315" s="406">
        <f t="shared" si="255"/>
        <v>0</v>
      </c>
      <c r="G3315" s="399" t="str">
        <f t="shared" si="256"/>
        <v/>
      </c>
      <c r="H3315" s="400">
        <f t="shared" si="257"/>
        <v>1956458.97</v>
      </c>
      <c r="I3315" s="401">
        <f t="shared" si="258"/>
        <v>0</v>
      </c>
      <c r="J3315" s="400" t="str">
        <f t="shared" si="254"/>
        <v/>
      </c>
    </row>
    <row r="3316" spans="6:10" ht="19.5" customHeight="1" x14ac:dyDescent="0.25">
      <c r="F3316" s="406">
        <f t="shared" si="255"/>
        <v>0</v>
      </c>
      <c r="G3316" s="399" t="str">
        <f t="shared" si="256"/>
        <v/>
      </c>
      <c r="H3316" s="400">
        <f t="shared" si="257"/>
        <v>1956458.97</v>
      </c>
      <c r="I3316" s="401">
        <f t="shared" si="258"/>
        <v>0</v>
      </c>
      <c r="J3316" s="400" t="str">
        <f t="shared" si="254"/>
        <v/>
      </c>
    </row>
    <row r="3317" spans="6:10" ht="19.5" customHeight="1" x14ac:dyDescent="0.25">
      <c r="F3317" s="406">
        <f t="shared" si="255"/>
        <v>0</v>
      </c>
      <c r="G3317" s="399" t="str">
        <f t="shared" si="256"/>
        <v/>
      </c>
      <c r="H3317" s="400">
        <f t="shared" si="257"/>
        <v>1956458.97</v>
      </c>
      <c r="I3317" s="401">
        <f t="shared" si="258"/>
        <v>0</v>
      </c>
      <c r="J3317" s="400" t="str">
        <f t="shared" si="254"/>
        <v/>
      </c>
    </row>
    <row r="3318" spans="6:10" ht="19.5" customHeight="1" x14ac:dyDescent="0.25">
      <c r="F3318" s="406">
        <f t="shared" si="255"/>
        <v>0</v>
      </c>
      <c r="G3318" s="399" t="str">
        <f t="shared" si="256"/>
        <v/>
      </c>
      <c r="H3318" s="400">
        <f t="shared" si="257"/>
        <v>1956458.97</v>
      </c>
      <c r="I3318" s="401">
        <f t="shared" si="258"/>
        <v>0</v>
      </c>
      <c r="J3318" s="400" t="str">
        <f t="shared" si="254"/>
        <v/>
      </c>
    </row>
    <row r="3319" spans="6:10" ht="19.5" customHeight="1" x14ac:dyDescent="0.25">
      <c r="F3319" s="406">
        <f t="shared" si="255"/>
        <v>0</v>
      </c>
      <c r="G3319" s="399" t="str">
        <f t="shared" si="256"/>
        <v/>
      </c>
      <c r="H3319" s="400">
        <f t="shared" si="257"/>
        <v>1956458.97</v>
      </c>
      <c r="I3319" s="401">
        <f t="shared" si="258"/>
        <v>0</v>
      </c>
      <c r="J3319" s="400" t="str">
        <f t="shared" si="254"/>
        <v/>
      </c>
    </row>
    <row r="3320" spans="6:10" ht="19.5" customHeight="1" x14ac:dyDescent="0.25">
      <c r="F3320" s="406">
        <f t="shared" si="255"/>
        <v>0</v>
      </c>
      <c r="G3320" s="399" t="str">
        <f t="shared" si="256"/>
        <v/>
      </c>
      <c r="H3320" s="400">
        <f t="shared" si="257"/>
        <v>1956458.97</v>
      </c>
      <c r="I3320" s="401">
        <f t="shared" si="258"/>
        <v>0</v>
      </c>
      <c r="J3320" s="400" t="str">
        <f t="shared" si="254"/>
        <v/>
      </c>
    </row>
    <row r="3321" spans="6:10" ht="19.5" customHeight="1" x14ac:dyDescent="0.25">
      <c r="F3321" s="406">
        <f t="shared" si="255"/>
        <v>0</v>
      </c>
      <c r="G3321" s="399" t="str">
        <f t="shared" si="256"/>
        <v/>
      </c>
      <c r="H3321" s="400">
        <f t="shared" si="257"/>
        <v>1956458.97</v>
      </c>
      <c r="I3321" s="401">
        <f t="shared" si="258"/>
        <v>0</v>
      </c>
      <c r="J3321" s="400" t="str">
        <f t="shared" si="254"/>
        <v/>
      </c>
    </row>
    <row r="3322" spans="6:10" ht="19.5" customHeight="1" x14ac:dyDescent="0.25">
      <c r="F3322" s="406">
        <f t="shared" si="255"/>
        <v>0</v>
      </c>
      <c r="G3322" s="399" t="str">
        <f t="shared" si="256"/>
        <v/>
      </c>
      <c r="H3322" s="400">
        <f t="shared" si="257"/>
        <v>1956458.97</v>
      </c>
      <c r="I3322" s="401">
        <f t="shared" si="258"/>
        <v>0</v>
      </c>
      <c r="J3322" s="400" t="str">
        <f t="shared" si="254"/>
        <v/>
      </c>
    </row>
    <row r="3323" spans="6:10" ht="19.5" customHeight="1" x14ac:dyDescent="0.25">
      <c r="F3323" s="406">
        <f t="shared" si="255"/>
        <v>0</v>
      </c>
      <c r="G3323" s="399" t="str">
        <f t="shared" si="256"/>
        <v/>
      </c>
      <c r="H3323" s="400">
        <f t="shared" si="257"/>
        <v>1956458.97</v>
      </c>
      <c r="I3323" s="401">
        <f t="shared" si="258"/>
        <v>0</v>
      </c>
      <c r="J3323" s="400" t="str">
        <f t="shared" si="254"/>
        <v/>
      </c>
    </row>
    <row r="3324" spans="6:10" ht="19.5" customHeight="1" x14ac:dyDescent="0.25">
      <c r="F3324" s="406">
        <f t="shared" si="255"/>
        <v>0</v>
      </c>
      <c r="G3324" s="399" t="str">
        <f t="shared" si="256"/>
        <v/>
      </c>
      <c r="H3324" s="400">
        <f t="shared" si="257"/>
        <v>1956458.97</v>
      </c>
      <c r="I3324" s="401">
        <f t="shared" si="258"/>
        <v>0</v>
      </c>
      <c r="J3324" s="400" t="str">
        <f t="shared" si="254"/>
        <v/>
      </c>
    </row>
    <row r="3325" spans="6:10" ht="19.5" customHeight="1" x14ac:dyDescent="0.25">
      <c r="F3325" s="406">
        <f t="shared" si="255"/>
        <v>0</v>
      </c>
      <c r="G3325" s="399" t="str">
        <f t="shared" si="256"/>
        <v/>
      </c>
      <c r="H3325" s="400">
        <f t="shared" si="257"/>
        <v>1956458.97</v>
      </c>
      <c r="I3325" s="401">
        <f t="shared" si="258"/>
        <v>0</v>
      </c>
      <c r="J3325" s="400" t="str">
        <f t="shared" si="254"/>
        <v/>
      </c>
    </row>
    <row r="3326" spans="6:10" ht="19.5" customHeight="1" x14ac:dyDescent="0.25">
      <c r="F3326" s="406">
        <f t="shared" si="255"/>
        <v>0</v>
      </c>
      <c r="G3326" s="399" t="str">
        <f t="shared" si="256"/>
        <v/>
      </c>
      <c r="H3326" s="400">
        <f t="shared" si="257"/>
        <v>1956458.97</v>
      </c>
      <c r="I3326" s="401">
        <f t="shared" si="258"/>
        <v>0</v>
      </c>
      <c r="J3326" s="400" t="str">
        <f t="shared" si="254"/>
        <v/>
      </c>
    </row>
    <row r="3327" spans="6:10" ht="19.5" customHeight="1" x14ac:dyDescent="0.25">
      <c r="F3327" s="406">
        <f t="shared" si="255"/>
        <v>0</v>
      </c>
      <c r="G3327" s="399" t="str">
        <f t="shared" si="256"/>
        <v/>
      </c>
      <c r="H3327" s="400">
        <f t="shared" si="257"/>
        <v>1956458.97</v>
      </c>
      <c r="I3327" s="401">
        <f t="shared" si="258"/>
        <v>0</v>
      </c>
      <c r="J3327" s="400" t="str">
        <f t="shared" si="254"/>
        <v/>
      </c>
    </row>
    <row r="3328" spans="6:10" ht="19.5" customHeight="1" x14ac:dyDescent="0.25">
      <c r="F3328" s="406">
        <f t="shared" si="255"/>
        <v>0</v>
      </c>
      <c r="G3328" s="399" t="str">
        <f t="shared" si="256"/>
        <v/>
      </c>
      <c r="H3328" s="400">
        <f t="shared" si="257"/>
        <v>1956458.97</v>
      </c>
      <c r="I3328" s="401">
        <f t="shared" si="258"/>
        <v>0</v>
      </c>
      <c r="J3328" s="400" t="str">
        <f t="shared" si="254"/>
        <v/>
      </c>
    </row>
    <row r="3329" spans="6:10" ht="19.5" customHeight="1" x14ac:dyDescent="0.25">
      <c r="F3329" s="406">
        <f t="shared" si="255"/>
        <v>0</v>
      </c>
      <c r="G3329" s="399" t="str">
        <f t="shared" si="256"/>
        <v/>
      </c>
      <c r="H3329" s="400">
        <f t="shared" si="257"/>
        <v>1956458.97</v>
      </c>
      <c r="I3329" s="401">
        <f t="shared" si="258"/>
        <v>0</v>
      </c>
      <c r="J3329" s="400" t="str">
        <f t="shared" si="254"/>
        <v/>
      </c>
    </row>
    <row r="3330" spans="6:10" ht="19.5" customHeight="1" x14ac:dyDescent="0.25">
      <c r="F3330" s="406">
        <f t="shared" si="255"/>
        <v>0</v>
      </c>
      <c r="G3330" s="399" t="str">
        <f t="shared" si="256"/>
        <v/>
      </c>
      <c r="H3330" s="400">
        <f t="shared" si="257"/>
        <v>1956458.97</v>
      </c>
      <c r="I3330" s="401">
        <f t="shared" si="258"/>
        <v>0</v>
      </c>
      <c r="J3330" s="400" t="str">
        <f t="shared" si="254"/>
        <v/>
      </c>
    </row>
    <row r="3331" spans="6:10" ht="19.5" customHeight="1" x14ac:dyDescent="0.25">
      <c r="F3331" s="406">
        <f t="shared" si="255"/>
        <v>0</v>
      </c>
      <c r="G3331" s="399" t="str">
        <f t="shared" si="256"/>
        <v/>
      </c>
      <c r="H3331" s="400">
        <f t="shared" si="257"/>
        <v>1956458.97</v>
      </c>
      <c r="I3331" s="401">
        <f t="shared" si="258"/>
        <v>0</v>
      </c>
      <c r="J3331" s="400" t="str">
        <f t="shared" si="254"/>
        <v/>
      </c>
    </row>
    <row r="3332" spans="6:10" ht="19.5" customHeight="1" x14ac:dyDescent="0.25">
      <c r="F3332" s="406">
        <f t="shared" si="255"/>
        <v>0</v>
      </c>
      <c r="G3332" s="399" t="str">
        <f t="shared" si="256"/>
        <v/>
      </c>
      <c r="H3332" s="400">
        <f t="shared" si="257"/>
        <v>1956458.97</v>
      </c>
      <c r="I3332" s="401">
        <f t="shared" si="258"/>
        <v>0</v>
      </c>
      <c r="J3332" s="400" t="str">
        <f t="shared" si="254"/>
        <v/>
      </c>
    </row>
    <row r="3333" spans="6:10" ht="19.5" customHeight="1" x14ac:dyDescent="0.25">
      <c r="F3333" s="406">
        <f t="shared" si="255"/>
        <v>0</v>
      </c>
      <c r="G3333" s="399" t="str">
        <f t="shared" si="256"/>
        <v/>
      </c>
      <c r="H3333" s="400">
        <f t="shared" si="257"/>
        <v>1956458.97</v>
      </c>
      <c r="I3333" s="401">
        <f t="shared" si="258"/>
        <v>0</v>
      </c>
      <c r="J3333" s="400" t="str">
        <f t="shared" si="254"/>
        <v/>
      </c>
    </row>
    <row r="3334" spans="6:10" ht="19.5" customHeight="1" x14ac:dyDescent="0.25">
      <c r="F3334" s="406">
        <f t="shared" si="255"/>
        <v>0</v>
      </c>
      <c r="G3334" s="399" t="str">
        <f t="shared" si="256"/>
        <v/>
      </c>
      <c r="H3334" s="400">
        <f t="shared" si="257"/>
        <v>1956458.97</v>
      </c>
      <c r="I3334" s="401">
        <f t="shared" si="258"/>
        <v>0</v>
      </c>
      <c r="J3334" s="400" t="str">
        <f t="shared" si="254"/>
        <v/>
      </c>
    </row>
    <row r="3335" spans="6:10" ht="19.5" customHeight="1" x14ac:dyDescent="0.25">
      <c r="F3335" s="406">
        <f t="shared" si="255"/>
        <v>0</v>
      </c>
      <c r="G3335" s="399" t="str">
        <f t="shared" si="256"/>
        <v/>
      </c>
      <c r="H3335" s="400">
        <f t="shared" si="257"/>
        <v>1956458.97</v>
      </c>
      <c r="I3335" s="401">
        <f t="shared" si="258"/>
        <v>0</v>
      </c>
      <c r="J3335" s="400" t="str">
        <f t="shared" si="254"/>
        <v/>
      </c>
    </row>
    <row r="3336" spans="6:10" ht="19.5" customHeight="1" x14ac:dyDescent="0.25">
      <c r="F3336" s="406">
        <f t="shared" si="255"/>
        <v>0</v>
      </c>
      <c r="G3336" s="399" t="str">
        <f t="shared" si="256"/>
        <v/>
      </c>
      <c r="H3336" s="400">
        <f t="shared" si="257"/>
        <v>1956458.97</v>
      </c>
      <c r="I3336" s="401">
        <f t="shared" si="258"/>
        <v>0</v>
      </c>
      <c r="J3336" s="400" t="str">
        <f t="shared" si="254"/>
        <v/>
      </c>
    </row>
    <row r="3337" spans="6:10" ht="19.5" customHeight="1" x14ac:dyDescent="0.25">
      <c r="F3337" s="406">
        <f t="shared" si="255"/>
        <v>0</v>
      </c>
      <c r="G3337" s="399" t="str">
        <f t="shared" si="256"/>
        <v/>
      </c>
      <c r="H3337" s="400">
        <f t="shared" si="257"/>
        <v>1956458.97</v>
      </c>
      <c r="I3337" s="401">
        <f t="shared" si="258"/>
        <v>0</v>
      </c>
      <c r="J3337" s="400" t="str">
        <f t="shared" si="254"/>
        <v/>
      </c>
    </row>
    <row r="3338" spans="6:10" ht="19.5" customHeight="1" x14ac:dyDescent="0.25">
      <c r="F3338" s="406">
        <f t="shared" si="255"/>
        <v>0</v>
      </c>
      <c r="G3338" s="399" t="str">
        <f t="shared" si="256"/>
        <v/>
      </c>
      <c r="H3338" s="400">
        <f t="shared" si="257"/>
        <v>1956458.97</v>
      </c>
      <c r="I3338" s="401">
        <f t="shared" si="258"/>
        <v>0</v>
      </c>
      <c r="J3338" s="400" t="str">
        <f t="shared" ref="J3338:J3401" si="259">IF(I3338=0,"",E3338)</f>
        <v/>
      </c>
    </row>
    <row r="3339" spans="6:10" ht="19.5" customHeight="1" x14ac:dyDescent="0.25">
      <c r="F3339" s="406">
        <f t="shared" si="255"/>
        <v>0</v>
      </c>
      <c r="G3339" s="399" t="str">
        <f t="shared" si="256"/>
        <v/>
      </c>
      <c r="H3339" s="400">
        <f t="shared" si="257"/>
        <v>1956458.97</v>
      </c>
      <c r="I3339" s="401">
        <f t="shared" si="258"/>
        <v>0</v>
      </c>
      <c r="J3339" s="400" t="str">
        <f t="shared" si="259"/>
        <v/>
      </c>
    </row>
    <row r="3340" spans="6:10" ht="19.5" customHeight="1" x14ac:dyDescent="0.25">
      <c r="F3340" s="406">
        <f t="shared" si="255"/>
        <v>0</v>
      </c>
      <c r="G3340" s="399" t="str">
        <f t="shared" si="256"/>
        <v/>
      </c>
      <c r="H3340" s="400">
        <f t="shared" si="257"/>
        <v>1956458.97</v>
      </c>
      <c r="I3340" s="401">
        <f t="shared" si="258"/>
        <v>0</v>
      </c>
      <c r="J3340" s="400" t="str">
        <f t="shared" si="259"/>
        <v/>
      </c>
    </row>
    <row r="3341" spans="6:10" ht="19.5" customHeight="1" x14ac:dyDescent="0.25">
      <c r="F3341" s="406">
        <f t="shared" si="255"/>
        <v>0</v>
      </c>
      <c r="G3341" s="399" t="str">
        <f t="shared" si="256"/>
        <v/>
      </c>
      <c r="H3341" s="400">
        <f t="shared" si="257"/>
        <v>1956458.97</v>
      </c>
      <c r="I3341" s="401">
        <f t="shared" si="258"/>
        <v>0</v>
      </c>
      <c r="J3341" s="400" t="str">
        <f t="shared" si="259"/>
        <v/>
      </c>
    </row>
    <row r="3342" spans="6:10" ht="19.5" customHeight="1" x14ac:dyDescent="0.25">
      <c r="F3342" s="406">
        <f t="shared" si="255"/>
        <v>0</v>
      </c>
      <c r="G3342" s="399" t="str">
        <f t="shared" si="256"/>
        <v/>
      </c>
      <c r="H3342" s="400">
        <f t="shared" si="257"/>
        <v>1956458.97</v>
      </c>
      <c r="I3342" s="401">
        <f t="shared" si="258"/>
        <v>0</v>
      </c>
      <c r="J3342" s="400" t="str">
        <f t="shared" si="259"/>
        <v/>
      </c>
    </row>
    <row r="3343" spans="6:10" ht="19.5" customHeight="1" x14ac:dyDescent="0.25">
      <c r="F3343" s="406">
        <f t="shared" si="255"/>
        <v>0</v>
      </c>
      <c r="G3343" s="399" t="str">
        <f t="shared" si="256"/>
        <v/>
      </c>
      <c r="H3343" s="400">
        <f t="shared" si="257"/>
        <v>1956458.97</v>
      </c>
      <c r="I3343" s="401">
        <f t="shared" si="258"/>
        <v>0</v>
      </c>
      <c r="J3343" s="400" t="str">
        <f t="shared" si="259"/>
        <v/>
      </c>
    </row>
    <row r="3344" spans="6:10" ht="19.5" customHeight="1" x14ac:dyDescent="0.25">
      <c r="F3344" s="406">
        <f t="shared" si="255"/>
        <v>0</v>
      </c>
      <c r="G3344" s="399" t="str">
        <f t="shared" si="256"/>
        <v/>
      </c>
      <c r="H3344" s="400">
        <f t="shared" si="257"/>
        <v>1956458.97</v>
      </c>
      <c r="I3344" s="401">
        <f t="shared" si="258"/>
        <v>0</v>
      </c>
      <c r="J3344" s="400" t="str">
        <f t="shared" si="259"/>
        <v/>
      </c>
    </row>
    <row r="3345" spans="6:10" ht="19.5" customHeight="1" x14ac:dyDescent="0.25">
      <c r="F3345" s="406">
        <f t="shared" si="255"/>
        <v>0</v>
      </c>
      <c r="G3345" s="399" t="str">
        <f t="shared" si="256"/>
        <v/>
      </c>
      <c r="H3345" s="400">
        <f t="shared" si="257"/>
        <v>1956458.97</v>
      </c>
      <c r="I3345" s="401">
        <f t="shared" si="258"/>
        <v>0</v>
      </c>
      <c r="J3345" s="400" t="str">
        <f t="shared" si="259"/>
        <v/>
      </c>
    </row>
    <row r="3346" spans="6:10" ht="19.5" customHeight="1" x14ac:dyDescent="0.25">
      <c r="F3346" s="406">
        <f t="shared" si="255"/>
        <v>0</v>
      </c>
      <c r="G3346" s="399" t="str">
        <f t="shared" si="256"/>
        <v/>
      </c>
      <c r="H3346" s="400">
        <f t="shared" si="257"/>
        <v>1956458.97</v>
      </c>
      <c r="I3346" s="401">
        <f t="shared" si="258"/>
        <v>0</v>
      </c>
      <c r="J3346" s="400" t="str">
        <f t="shared" si="259"/>
        <v/>
      </c>
    </row>
    <row r="3347" spans="6:10" ht="19.5" customHeight="1" x14ac:dyDescent="0.25">
      <c r="F3347" s="406">
        <f t="shared" si="255"/>
        <v>0</v>
      </c>
      <c r="G3347" s="399" t="str">
        <f t="shared" si="256"/>
        <v/>
      </c>
      <c r="H3347" s="400">
        <f t="shared" si="257"/>
        <v>1956458.97</v>
      </c>
      <c r="I3347" s="401">
        <f t="shared" si="258"/>
        <v>0</v>
      </c>
      <c r="J3347" s="400" t="str">
        <f t="shared" si="259"/>
        <v/>
      </c>
    </row>
    <row r="3348" spans="6:10" ht="19.5" customHeight="1" x14ac:dyDescent="0.25">
      <c r="F3348" s="406">
        <f t="shared" si="255"/>
        <v>0</v>
      </c>
      <c r="G3348" s="399" t="str">
        <f t="shared" si="256"/>
        <v/>
      </c>
      <c r="H3348" s="400">
        <f t="shared" si="257"/>
        <v>1956458.97</v>
      </c>
      <c r="I3348" s="401">
        <f t="shared" si="258"/>
        <v>0</v>
      </c>
      <c r="J3348" s="400" t="str">
        <f t="shared" si="259"/>
        <v/>
      </c>
    </row>
    <row r="3349" spans="6:10" ht="19.5" customHeight="1" x14ac:dyDescent="0.25">
      <c r="F3349" s="406">
        <f t="shared" si="255"/>
        <v>0</v>
      </c>
      <c r="G3349" s="399" t="str">
        <f t="shared" si="256"/>
        <v/>
      </c>
      <c r="H3349" s="400">
        <f t="shared" si="257"/>
        <v>1956458.97</v>
      </c>
      <c r="I3349" s="401">
        <f t="shared" si="258"/>
        <v>0</v>
      </c>
      <c r="J3349" s="400" t="str">
        <f t="shared" si="259"/>
        <v/>
      </c>
    </row>
    <row r="3350" spans="6:10" ht="19.5" customHeight="1" x14ac:dyDescent="0.25">
      <c r="F3350" s="406">
        <f t="shared" si="255"/>
        <v>0</v>
      </c>
      <c r="G3350" s="399" t="str">
        <f t="shared" si="256"/>
        <v/>
      </c>
      <c r="H3350" s="400">
        <f t="shared" si="257"/>
        <v>1956458.97</v>
      </c>
      <c r="I3350" s="401">
        <f t="shared" si="258"/>
        <v>0</v>
      </c>
      <c r="J3350" s="400" t="str">
        <f t="shared" si="259"/>
        <v/>
      </c>
    </row>
    <row r="3351" spans="6:10" ht="19.5" customHeight="1" x14ac:dyDescent="0.25">
      <c r="F3351" s="406">
        <f t="shared" si="255"/>
        <v>0</v>
      </c>
      <c r="G3351" s="399" t="str">
        <f t="shared" si="256"/>
        <v/>
      </c>
      <c r="H3351" s="400">
        <f t="shared" si="257"/>
        <v>1956458.97</v>
      </c>
      <c r="I3351" s="401">
        <f t="shared" si="258"/>
        <v>0</v>
      </c>
      <c r="J3351" s="400" t="str">
        <f t="shared" si="259"/>
        <v/>
      </c>
    </row>
    <row r="3352" spans="6:10" ht="19.5" customHeight="1" x14ac:dyDescent="0.25">
      <c r="F3352" s="406">
        <f t="shared" si="255"/>
        <v>0</v>
      </c>
      <c r="G3352" s="399" t="str">
        <f t="shared" si="256"/>
        <v/>
      </c>
      <c r="H3352" s="400">
        <f t="shared" si="257"/>
        <v>1956458.97</v>
      </c>
      <c r="I3352" s="401">
        <f t="shared" si="258"/>
        <v>0</v>
      </c>
      <c r="J3352" s="400" t="str">
        <f t="shared" si="259"/>
        <v/>
      </c>
    </row>
    <row r="3353" spans="6:10" ht="19.5" customHeight="1" x14ac:dyDescent="0.25">
      <c r="F3353" s="406">
        <f t="shared" si="255"/>
        <v>0</v>
      </c>
      <c r="G3353" s="399" t="str">
        <f t="shared" si="256"/>
        <v/>
      </c>
      <c r="H3353" s="400">
        <f t="shared" si="257"/>
        <v>1956458.97</v>
      </c>
      <c r="I3353" s="401">
        <f t="shared" si="258"/>
        <v>0</v>
      </c>
      <c r="J3353" s="400" t="str">
        <f t="shared" si="259"/>
        <v/>
      </c>
    </row>
    <row r="3354" spans="6:10" ht="19.5" customHeight="1" x14ac:dyDescent="0.25">
      <c r="F3354" s="406">
        <f t="shared" si="255"/>
        <v>0</v>
      </c>
      <c r="G3354" s="399" t="str">
        <f t="shared" si="256"/>
        <v/>
      </c>
      <c r="H3354" s="400">
        <f t="shared" si="257"/>
        <v>1956458.97</v>
      </c>
      <c r="I3354" s="401">
        <f t="shared" si="258"/>
        <v>0</v>
      </c>
      <c r="J3354" s="400" t="str">
        <f t="shared" si="259"/>
        <v/>
      </c>
    </row>
    <row r="3355" spans="6:10" ht="19.5" customHeight="1" x14ac:dyDescent="0.25">
      <c r="F3355" s="406">
        <f t="shared" si="255"/>
        <v>0</v>
      </c>
      <c r="G3355" s="399" t="str">
        <f t="shared" si="256"/>
        <v/>
      </c>
      <c r="H3355" s="400">
        <f t="shared" si="257"/>
        <v>1956458.97</v>
      </c>
      <c r="I3355" s="401">
        <f t="shared" si="258"/>
        <v>0</v>
      </c>
      <c r="J3355" s="400" t="str">
        <f t="shared" si="259"/>
        <v/>
      </c>
    </row>
    <row r="3356" spans="6:10" ht="19.5" customHeight="1" x14ac:dyDescent="0.25">
      <c r="F3356" s="406">
        <f t="shared" si="255"/>
        <v>0</v>
      </c>
      <c r="G3356" s="399" t="str">
        <f t="shared" si="256"/>
        <v/>
      </c>
      <c r="H3356" s="400">
        <f t="shared" si="257"/>
        <v>1956458.97</v>
      </c>
      <c r="I3356" s="401">
        <f t="shared" si="258"/>
        <v>0</v>
      </c>
      <c r="J3356" s="400" t="str">
        <f t="shared" si="259"/>
        <v/>
      </c>
    </row>
    <row r="3357" spans="6:10" ht="19.5" customHeight="1" x14ac:dyDescent="0.25">
      <c r="F3357" s="406">
        <f t="shared" si="255"/>
        <v>0</v>
      </c>
      <c r="G3357" s="399" t="str">
        <f t="shared" si="256"/>
        <v/>
      </c>
      <c r="H3357" s="400">
        <f t="shared" si="257"/>
        <v>1956458.97</v>
      </c>
      <c r="I3357" s="401">
        <f t="shared" si="258"/>
        <v>0</v>
      </c>
      <c r="J3357" s="400" t="str">
        <f t="shared" si="259"/>
        <v/>
      </c>
    </row>
    <row r="3358" spans="6:10" ht="19.5" customHeight="1" x14ac:dyDescent="0.25">
      <c r="F3358" s="406">
        <f t="shared" si="255"/>
        <v>0</v>
      </c>
      <c r="G3358" s="399" t="str">
        <f t="shared" si="256"/>
        <v/>
      </c>
      <c r="H3358" s="400">
        <f t="shared" si="257"/>
        <v>1956458.97</v>
      </c>
      <c r="I3358" s="401">
        <f t="shared" si="258"/>
        <v>0</v>
      </c>
      <c r="J3358" s="400" t="str">
        <f t="shared" si="259"/>
        <v/>
      </c>
    </row>
    <row r="3359" spans="6:10" ht="19.5" customHeight="1" x14ac:dyDescent="0.25">
      <c r="F3359" s="406">
        <f t="shared" si="255"/>
        <v>0</v>
      </c>
      <c r="G3359" s="399" t="str">
        <f t="shared" si="256"/>
        <v/>
      </c>
      <c r="H3359" s="400">
        <f t="shared" si="257"/>
        <v>1956458.97</v>
      </c>
      <c r="I3359" s="401">
        <f t="shared" si="258"/>
        <v>0</v>
      </c>
      <c r="J3359" s="400" t="str">
        <f t="shared" si="259"/>
        <v/>
      </c>
    </row>
    <row r="3360" spans="6:10" ht="19.5" customHeight="1" x14ac:dyDescent="0.25">
      <c r="F3360" s="406">
        <f t="shared" si="255"/>
        <v>0</v>
      </c>
      <c r="G3360" s="399" t="str">
        <f t="shared" si="256"/>
        <v/>
      </c>
      <c r="H3360" s="400">
        <f t="shared" si="257"/>
        <v>1956458.97</v>
      </c>
      <c r="I3360" s="401">
        <f t="shared" si="258"/>
        <v>0</v>
      </c>
      <c r="J3360" s="400" t="str">
        <f t="shared" si="259"/>
        <v/>
      </c>
    </row>
    <row r="3361" spans="6:10" ht="19.5" customHeight="1" x14ac:dyDescent="0.25">
      <c r="F3361" s="406">
        <f t="shared" si="255"/>
        <v>0</v>
      </c>
      <c r="G3361" s="399" t="str">
        <f t="shared" si="256"/>
        <v/>
      </c>
      <c r="H3361" s="400">
        <f t="shared" si="257"/>
        <v>1956458.97</v>
      </c>
      <c r="I3361" s="401">
        <f t="shared" si="258"/>
        <v>0</v>
      </c>
      <c r="J3361" s="400" t="str">
        <f t="shared" si="259"/>
        <v/>
      </c>
    </row>
    <row r="3362" spans="6:10" ht="19.5" customHeight="1" x14ac:dyDescent="0.25">
      <c r="F3362" s="406">
        <f t="shared" ref="F3362:F3425" si="260">IF(E3362&gt;$C$4*1000,"Выборка",0)</f>
        <v>0</v>
      </c>
      <c r="G3362" s="399" t="str">
        <f t="shared" ref="G3362:G3425" si="261">IF(F3362=0,"",E3362)</f>
        <v/>
      </c>
      <c r="H3362" s="400">
        <f t="shared" ref="H3362:H3425" si="262">IF(F3362=0,IF((I3361=0)*AND(F3361=0),H3361+E3362,IF((F3361&lt;&gt;0)*AND((H3361&lt;=$E$17)),H3361+E3362,E3362)),H3361)</f>
        <v>1956458.97</v>
      </c>
      <c r="I3362" s="401">
        <f t="shared" ref="I3362:I3425" si="263">IF((H3362&gt;$E$17)*AND(F3362=0),"Выборка",0)</f>
        <v>0</v>
      </c>
      <c r="J3362" s="400" t="str">
        <f t="shared" si="259"/>
        <v/>
      </c>
    </row>
    <row r="3363" spans="6:10" ht="19.5" customHeight="1" x14ac:dyDescent="0.25">
      <c r="F3363" s="406">
        <f t="shared" si="260"/>
        <v>0</v>
      </c>
      <c r="G3363" s="399" t="str">
        <f t="shared" si="261"/>
        <v/>
      </c>
      <c r="H3363" s="400">
        <f t="shared" si="262"/>
        <v>1956458.97</v>
      </c>
      <c r="I3363" s="401">
        <f t="shared" si="263"/>
        <v>0</v>
      </c>
      <c r="J3363" s="400" t="str">
        <f t="shared" si="259"/>
        <v/>
      </c>
    </row>
    <row r="3364" spans="6:10" ht="19.5" customHeight="1" x14ac:dyDescent="0.25">
      <c r="F3364" s="406">
        <f t="shared" si="260"/>
        <v>0</v>
      </c>
      <c r="G3364" s="399" t="str">
        <f t="shared" si="261"/>
        <v/>
      </c>
      <c r="H3364" s="400">
        <f t="shared" si="262"/>
        <v>1956458.97</v>
      </c>
      <c r="I3364" s="401">
        <f t="shared" si="263"/>
        <v>0</v>
      </c>
      <c r="J3364" s="400" t="str">
        <f t="shared" si="259"/>
        <v/>
      </c>
    </row>
    <row r="3365" spans="6:10" ht="19.5" customHeight="1" x14ac:dyDescent="0.25">
      <c r="F3365" s="406">
        <f t="shared" si="260"/>
        <v>0</v>
      </c>
      <c r="G3365" s="399" t="str">
        <f t="shared" si="261"/>
        <v/>
      </c>
      <c r="H3365" s="400">
        <f t="shared" si="262"/>
        <v>1956458.97</v>
      </c>
      <c r="I3365" s="401">
        <f t="shared" si="263"/>
        <v>0</v>
      </c>
      <c r="J3365" s="400" t="str">
        <f t="shared" si="259"/>
        <v/>
      </c>
    </row>
    <row r="3366" spans="6:10" ht="19.5" customHeight="1" x14ac:dyDescent="0.25">
      <c r="F3366" s="406">
        <f t="shared" si="260"/>
        <v>0</v>
      </c>
      <c r="G3366" s="399" t="str">
        <f t="shared" si="261"/>
        <v/>
      </c>
      <c r="H3366" s="400">
        <f t="shared" si="262"/>
        <v>1956458.97</v>
      </c>
      <c r="I3366" s="401">
        <f t="shared" si="263"/>
        <v>0</v>
      </c>
      <c r="J3366" s="400" t="str">
        <f t="shared" si="259"/>
        <v/>
      </c>
    </row>
    <row r="3367" spans="6:10" ht="19.5" customHeight="1" x14ac:dyDescent="0.25">
      <c r="F3367" s="406">
        <f t="shared" si="260"/>
        <v>0</v>
      </c>
      <c r="G3367" s="399" t="str">
        <f t="shared" si="261"/>
        <v/>
      </c>
      <c r="H3367" s="400">
        <f t="shared" si="262"/>
        <v>1956458.97</v>
      </c>
      <c r="I3367" s="401">
        <f t="shared" si="263"/>
        <v>0</v>
      </c>
      <c r="J3367" s="400" t="str">
        <f t="shared" si="259"/>
        <v/>
      </c>
    </row>
    <row r="3368" spans="6:10" ht="19.5" customHeight="1" x14ac:dyDescent="0.25">
      <c r="F3368" s="406">
        <f t="shared" si="260"/>
        <v>0</v>
      </c>
      <c r="G3368" s="399" t="str">
        <f t="shared" si="261"/>
        <v/>
      </c>
      <c r="H3368" s="400">
        <f t="shared" si="262"/>
        <v>1956458.97</v>
      </c>
      <c r="I3368" s="401">
        <f t="shared" si="263"/>
        <v>0</v>
      </c>
      <c r="J3368" s="400" t="str">
        <f t="shared" si="259"/>
        <v/>
      </c>
    </row>
    <row r="3369" spans="6:10" ht="19.5" customHeight="1" x14ac:dyDescent="0.25">
      <c r="F3369" s="406">
        <f t="shared" si="260"/>
        <v>0</v>
      </c>
      <c r="G3369" s="399" t="str">
        <f t="shared" si="261"/>
        <v/>
      </c>
      <c r="H3369" s="400">
        <f t="shared" si="262"/>
        <v>1956458.97</v>
      </c>
      <c r="I3369" s="401">
        <f t="shared" si="263"/>
        <v>0</v>
      </c>
      <c r="J3369" s="400" t="str">
        <f t="shared" si="259"/>
        <v/>
      </c>
    </row>
    <row r="3370" spans="6:10" ht="19.5" customHeight="1" x14ac:dyDescent="0.25">
      <c r="F3370" s="406">
        <f t="shared" si="260"/>
        <v>0</v>
      </c>
      <c r="G3370" s="399" t="str">
        <f t="shared" si="261"/>
        <v/>
      </c>
      <c r="H3370" s="400">
        <f t="shared" si="262"/>
        <v>1956458.97</v>
      </c>
      <c r="I3370" s="401">
        <f t="shared" si="263"/>
        <v>0</v>
      </c>
      <c r="J3370" s="400" t="str">
        <f t="shared" si="259"/>
        <v/>
      </c>
    </row>
    <row r="3371" spans="6:10" ht="19.5" customHeight="1" x14ac:dyDescent="0.25">
      <c r="F3371" s="406">
        <f t="shared" si="260"/>
        <v>0</v>
      </c>
      <c r="G3371" s="399" t="str">
        <f t="shared" si="261"/>
        <v/>
      </c>
      <c r="H3371" s="400">
        <f t="shared" si="262"/>
        <v>1956458.97</v>
      </c>
      <c r="I3371" s="401">
        <f t="shared" si="263"/>
        <v>0</v>
      </c>
      <c r="J3371" s="400" t="str">
        <f t="shared" si="259"/>
        <v/>
      </c>
    </row>
    <row r="3372" spans="6:10" ht="19.5" customHeight="1" x14ac:dyDescent="0.25">
      <c r="F3372" s="406">
        <f t="shared" si="260"/>
        <v>0</v>
      </c>
      <c r="G3372" s="399" t="str">
        <f t="shared" si="261"/>
        <v/>
      </c>
      <c r="H3372" s="400">
        <f t="shared" si="262"/>
        <v>1956458.97</v>
      </c>
      <c r="I3372" s="401">
        <f t="shared" si="263"/>
        <v>0</v>
      </c>
      <c r="J3372" s="400" t="str">
        <f t="shared" si="259"/>
        <v/>
      </c>
    </row>
    <row r="3373" spans="6:10" ht="19.5" customHeight="1" x14ac:dyDescent="0.25">
      <c r="F3373" s="406">
        <f t="shared" si="260"/>
        <v>0</v>
      </c>
      <c r="G3373" s="399" t="str">
        <f t="shared" si="261"/>
        <v/>
      </c>
      <c r="H3373" s="400">
        <f t="shared" si="262"/>
        <v>1956458.97</v>
      </c>
      <c r="I3373" s="401">
        <f t="shared" si="263"/>
        <v>0</v>
      </c>
      <c r="J3373" s="400" t="str">
        <f t="shared" si="259"/>
        <v/>
      </c>
    </row>
    <row r="3374" spans="6:10" ht="19.5" customHeight="1" x14ac:dyDescent="0.25">
      <c r="F3374" s="406">
        <f t="shared" si="260"/>
        <v>0</v>
      </c>
      <c r="G3374" s="399" t="str">
        <f t="shared" si="261"/>
        <v/>
      </c>
      <c r="H3374" s="400">
        <f t="shared" si="262"/>
        <v>1956458.97</v>
      </c>
      <c r="I3374" s="401">
        <f t="shared" si="263"/>
        <v>0</v>
      </c>
      <c r="J3374" s="400" t="str">
        <f t="shared" si="259"/>
        <v/>
      </c>
    </row>
    <row r="3375" spans="6:10" ht="19.5" customHeight="1" x14ac:dyDescent="0.25">
      <c r="F3375" s="406">
        <f t="shared" si="260"/>
        <v>0</v>
      </c>
      <c r="G3375" s="399" t="str">
        <f t="shared" si="261"/>
        <v/>
      </c>
      <c r="H3375" s="400">
        <f t="shared" si="262"/>
        <v>1956458.97</v>
      </c>
      <c r="I3375" s="401">
        <f t="shared" si="263"/>
        <v>0</v>
      </c>
      <c r="J3375" s="400" t="str">
        <f t="shared" si="259"/>
        <v/>
      </c>
    </row>
    <row r="3376" spans="6:10" ht="19.5" customHeight="1" x14ac:dyDescent="0.25">
      <c r="F3376" s="406">
        <f t="shared" si="260"/>
        <v>0</v>
      </c>
      <c r="G3376" s="399" t="str">
        <f t="shared" si="261"/>
        <v/>
      </c>
      <c r="H3376" s="400">
        <f t="shared" si="262"/>
        <v>1956458.97</v>
      </c>
      <c r="I3376" s="401">
        <f t="shared" si="263"/>
        <v>0</v>
      </c>
      <c r="J3376" s="400" t="str">
        <f t="shared" si="259"/>
        <v/>
      </c>
    </row>
    <row r="3377" spans="6:10" ht="19.5" customHeight="1" x14ac:dyDescent="0.25">
      <c r="F3377" s="406">
        <f t="shared" si="260"/>
        <v>0</v>
      </c>
      <c r="G3377" s="399" t="str">
        <f t="shared" si="261"/>
        <v/>
      </c>
      <c r="H3377" s="400">
        <f t="shared" si="262"/>
        <v>1956458.97</v>
      </c>
      <c r="I3377" s="401">
        <f t="shared" si="263"/>
        <v>0</v>
      </c>
      <c r="J3377" s="400" t="str">
        <f t="shared" si="259"/>
        <v/>
      </c>
    </row>
    <row r="3378" spans="6:10" ht="19.5" customHeight="1" x14ac:dyDescent="0.25">
      <c r="F3378" s="406">
        <f t="shared" si="260"/>
        <v>0</v>
      </c>
      <c r="G3378" s="399" t="str">
        <f t="shared" si="261"/>
        <v/>
      </c>
      <c r="H3378" s="400">
        <f t="shared" si="262"/>
        <v>1956458.97</v>
      </c>
      <c r="I3378" s="401">
        <f t="shared" si="263"/>
        <v>0</v>
      </c>
      <c r="J3378" s="400" t="str">
        <f t="shared" si="259"/>
        <v/>
      </c>
    </row>
    <row r="3379" spans="6:10" ht="19.5" customHeight="1" x14ac:dyDescent="0.25">
      <c r="F3379" s="406">
        <f t="shared" si="260"/>
        <v>0</v>
      </c>
      <c r="G3379" s="399" t="str">
        <f t="shared" si="261"/>
        <v/>
      </c>
      <c r="H3379" s="400">
        <f t="shared" si="262"/>
        <v>1956458.97</v>
      </c>
      <c r="I3379" s="401">
        <f t="shared" si="263"/>
        <v>0</v>
      </c>
      <c r="J3379" s="400" t="str">
        <f t="shared" si="259"/>
        <v/>
      </c>
    </row>
    <row r="3380" spans="6:10" ht="19.5" customHeight="1" x14ac:dyDescent="0.25">
      <c r="F3380" s="406">
        <f t="shared" si="260"/>
        <v>0</v>
      </c>
      <c r="G3380" s="399" t="str">
        <f t="shared" si="261"/>
        <v/>
      </c>
      <c r="H3380" s="400">
        <f t="shared" si="262"/>
        <v>1956458.97</v>
      </c>
      <c r="I3380" s="401">
        <f t="shared" si="263"/>
        <v>0</v>
      </c>
      <c r="J3380" s="400" t="str">
        <f t="shared" si="259"/>
        <v/>
      </c>
    </row>
    <row r="3381" spans="6:10" ht="19.5" customHeight="1" x14ac:dyDescent="0.25">
      <c r="F3381" s="406">
        <f t="shared" si="260"/>
        <v>0</v>
      </c>
      <c r="G3381" s="399" t="str">
        <f t="shared" si="261"/>
        <v/>
      </c>
      <c r="H3381" s="400">
        <f t="shared" si="262"/>
        <v>1956458.97</v>
      </c>
      <c r="I3381" s="401">
        <f t="shared" si="263"/>
        <v>0</v>
      </c>
      <c r="J3381" s="400" t="str">
        <f t="shared" si="259"/>
        <v/>
      </c>
    </row>
    <row r="3382" spans="6:10" ht="19.5" customHeight="1" x14ac:dyDescent="0.25">
      <c r="F3382" s="406">
        <f t="shared" si="260"/>
        <v>0</v>
      </c>
      <c r="G3382" s="399" t="str">
        <f t="shared" si="261"/>
        <v/>
      </c>
      <c r="H3382" s="400">
        <f t="shared" si="262"/>
        <v>1956458.97</v>
      </c>
      <c r="I3382" s="401">
        <f t="shared" si="263"/>
        <v>0</v>
      </c>
      <c r="J3382" s="400" t="str">
        <f t="shared" si="259"/>
        <v/>
      </c>
    </row>
    <row r="3383" spans="6:10" ht="19.5" customHeight="1" x14ac:dyDescent="0.25">
      <c r="F3383" s="406">
        <f t="shared" si="260"/>
        <v>0</v>
      </c>
      <c r="G3383" s="399" t="str">
        <f t="shared" si="261"/>
        <v/>
      </c>
      <c r="H3383" s="400">
        <f t="shared" si="262"/>
        <v>1956458.97</v>
      </c>
      <c r="I3383" s="401">
        <f t="shared" si="263"/>
        <v>0</v>
      </c>
      <c r="J3383" s="400" t="str">
        <f t="shared" si="259"/>
        <v/>
      </c>
    </row>
    <row r="3384" spans="6:10" ht="19.5" customHeight="1" x14ac:dyDescent="0.25">
      <c r="F3384" s="406">
        <f t="shared" si="260"/>
        <v>0</v>
      </c>
      <c r="G3384" s="399" t="str">
        <f t="shared" si="261"/>
        <v/>
      </c>
      <c r="H3384" s="400">
        <f t="shared" si="262"/>
        <v>1956458.97</v>
      </c>
      <c r="I3384" s="401">
        <f t="shared" si="263"/>
        <v>0</v>
      </c>
      <c r="J3384" s="400" t="str">
        <f t="shared" si="259"/>
        <v/>
      </c>
    </row>
    <row r="3385" spans="6:10" ht="19.5" customHeight="1" x14ac:dyDescent="0.25">
      <c r="F3385" s="406">
        <f t="shared" si="260"/>
        <v>0</v>
      </c>
      <c r="G3385" s="399" t="str">
        <f t="shared" si="261"/>
        <v/>
      </c>
      <c r="H3385" s="400">
        <f t="shared" si="262"/>
        <v>1956458.97</v>
      </c>
      <c r="I3385" s="401">
        <f t="shared" si="263"/>
        <v>0</v>
      </c>
      <c r="J3385" s="400" t="str">
        <f t="shared" si="259"/>
        <v/>
      </c>
    </row>
    <row r="3386" spans="6:10" ht="19.5" customHeight="1" x14ac:dyDescent="0.25">
      <c r="F3386" s="406">
        <f t="shared" si="260"/>
        <v>0</v>
      </c>
      <c r="G3386" s="399" t="str">
        <f t="shared" si="261"/>
        <v/>
      </c>
      <c r="H3386" s="400">
        <f t="shared" si="262"/>
        <v>1956458.97</v>
      </c>
      <c r="I3386" s="401">
        <f t="shared" si="263"/>
        <v>0</v>
      </c>
      <c r="J3386" s="400" t="str">
        <f t="shared" si="259"/>
        <v/>
      </c>
    </row>
    <row r="3387" spans="6:10" ht="19.5" customHeight="1" x14ac:dyDescent="0.25">
      <c r="F3387" s="406">
        <f t="shared" si="260"/>
        <v>0</v>
      </c>
      <c r="G3387" s="399" t="str">
        <f t="shared" si="261"/>
        <v/>
      </c>
      <c r="H3387" s="400">
        <f t="shared" si="262"/>
        <v>1956458.97</v>
      </c>
      <c r="I3387" s="401">
        <f t="shared" si="263"/>
        <v>0</v>
      </c>
      <c r="J3387" s="400" t="str">
        <f t="shared" si="259"/>
        <v/>
      </c>
    </row>
    <row r="3388" spans="6:10" ht="19.5" customHeight="1" x14ac:dyDescent="0.25">
      <c r="F3388" s="406">
        <f t="shared" si="260"/>
        <v>0</v>
      </c>
      <c r="G3388" s="399" t="str">
        <f t="shared" si="261"/>
        <v/>
      </c>
      <c r="H3388" s="400">
        <f t="shared" si="262"/>
        <v>1956458.97</v>
      </c>
      <c r="I3388" s="401">
        <f t="shared" si="263"/>
        <v>0</v>
      </c>
      <c r="J3388" s="400" t="str">
        <f t="shared" si="259"/>
        <v/>
      </c>
    </row>
    <row r="3389" spans="6:10" ht="19.5" customHeight="1" x14ac:dyDescent="0.25">
      <c r="F3389" s="406">
        <f t="shared" si="260"/>
        <v>0</v>
      </c>
      <c r="G3389" s="399" t="str">
        <f t="shared" si="261"/>
        <v/>
      </c>
      <c r="H3389" s="400">
        <f t="shared" si="262"/>
        <v>1956458.97</v>
      </c>
      <c r="I3389" s="401">
        <f t="shared" si="263"/>
        <v>0</v>
      </c>
      <c r="J3389" s="400" t="str">
        <f t="shared" si="259"/>
        <v/>
      </c>
    </row>
    <row r="3390" spans="6:10" ht="19.5" customHeight="1" x14ac:dyDescent="0.25">
      <c r="F3390" s="406">
        <f t="shared" si="260"/>
        <v>0</v>
      </c>
      <c r="G3390" s="399" t="str">
        <f t="shared" si="261"/>
        <v/>
      </c>
      <c r="H3390" s="400">
        <f t="shared" si="262"/>
        <v>1956458.97</v>
      </c>
      <c r="I3390" s="401">
        <f t="shared" si="263"/>
        <v>0</v>
      </c>
      <c r="J3390" s="400" t="str">
        <f t="shared" si="259"/>
        <v/>
      </c>
    </row>
    <row r="3391" spans="6:10" ht="19.5" customHeight="1" x14ac:dyDescent="0.25">
      <c r="F3391" s="406">
        <f t="shared" si="260"/>
        <v>0</v>
      </c>
      <c r="G3391" s="399" t="str">
        <f t="shared" si="261"/>
        <v/>
      </c>
      <c r="H3391" s="400">
        <f t="shared" si="262"/>
        <v>1956458.97</v>
      </c>
      <c r="I3391" s="401">
        <f t="shared" si="263"/>
        <v>0</v>
      </c>
      <c r="J3391" s="400" t="str">
        <f t="shared" si="259"/>
        <v/>
      </c>
    </row>
    <row r="3392" spans="6:10" ht="19.5" customHeight="1" x14ac:dyDescent="0.25">
      <c r="F3392" s="406">
        <f t="shared" si="260"/>
        <v>0</v>
      </c>
      <c r="G3392" s="399" t="str">
        <f t="shared" si="261"/>
        <v/>
      </c>
      <c r="H3392" s="400">
        <f t="shared" si="262"/>
        <v>1956458.97</v>
      </c>
      <c r="I3392" s="401">
        <f t="shared" si="263"/>
        <v>0</v>
      </c>
      <c r="J3392" s="400" t="str">
        <f t="shared" si="259"/>
        <v/>
      </c>
    </row>
    <row r="3393" spans="6:10" ht="19.5" customHeight="1" x14ac:dyDescent="0.25">
      <c r="F3393" s="406">
        <f t="shared" si="260"/>
        <v>0</v>
      </c>
      <c r="G3393" s="399" t="str">
        <f t="shared" si="261"/>
        <v/>
      </c>
      <c r="H3393" s="400">
        <f t="shared" si="262"/>
        <v>1956458.97</v>
      </c>
      <c r="I3393" s="401">
        <f t="shared" si="263"/>
        <v>0</v>
      </c>
      <c r="J3393" s="400" t="str">
        <f t="shared" si="259"/>
        <v/>
      </c>
    </row>
    <row r="3394" spans="6:10" ht="19.5" customHeight="1" x14ac:dyDescent="0.25">
      <c r="F3394" s="406">
        <f t="shared" si="260"/>
        <v>0</v>
      </c>
      <c r="G3394" s="399" t="str">
        <f t="shared" si="261"/>
        <v/>
      </c>
      <c r="H3394" s="400">
        <f t="shared" si="262"/>
        <v>1956458.97</v>
      </c>
      <c r="I3394" s="401">
        <f t="shared" si="263"/>
        <v>0</v>
      </c>
      <c r="J3394" s="400" t="str">
        <f t="shared" si="259"/>
        <v/>
      </c>
    </row>
    <row r="3395" spans="6:10" ht="19.5" customHeight="1" x14ac:dyDescent="0.25">
      <c r="F3395" s="406">
        <f t="shared" si="260"/>
        <v>0</v>
      </c>
      <c r="G3395" s="399" t="str">
        <f t="shared" si="261"/>
        <v/>
      </c>
      <c r="H3395" s="400">
        <f t="shared" si="262"/>
        <v>1956458.97</v>
      </c>
      <c r="I3395" s="401">
        <f t="shared" si="263"/>
        <v>0</v>
      </c>
      <c r="J3395" s="400" t="str">
        <f t="shared" si="259"/>
        <v/>
      </c>
    </row>
    <row r="3396" spans="6:10" ht="19.5" customHeight="1" x14ac:dyDescent="0.25">
      <c r="F3396" s="406">
        <f t="shared" si="260"/>
        <v>0</v>
      </c>
      <c r="G3396" s="399" t="str">
        <f t="shared" si="261"/>
        <v/>
      </c>
      <c r="H3396" s="400">
        <f t="shared" si="262"/>
        <v>1956458.97</v>
      </c>
      <c r="I3396" s="401">
        <f t="shared" si="263"/>
        <v>0</v>
      </c>
      <c r="J3396" s="400" t="str">
        <f t="shared" si="259"/>
        <v/>
      </c>
    </row>
    <row r="3397" spans="6:10" ht="19.5" customHeight="1" x14ac:dyDescent="0.25">
      <c r="F3397" s="406">
        <f t="shared" si="260"/>
        <v>0</v>
      </c>
      <c r="G3397" s="399" t="str">
        <f t="shared" si="261"/>
        <v/>
      </c>
      <c r="H3397" s="400">
        <f t="shared" si="262"/>
        <v>1956458.97</v>
      </c>
      <c r="I3397" s="401">
        <f t="shared" si="263"/>
        <v>0</v>
      </c>
      <c r="J3397" s="400" t="str">
        <f t="shared" si="259"/>
        <v/>
      </c>
    </row>
    <row r="3398" spans="6:10" ht="19.5" customHeight="1" x14ac:dyDescent="0.25">
      <c r="F3398" s="406">
        <f t="shared" si="260"/>
        <v>0</v>
      </c>
      <c r="G3398" s="399" t="str">
        <f t="shared" si="261"/>
        <v/>
      </c>
      <c r="H3398" s="400">
        <f t="shared" si="262"/>
        <v>1956458.97</v>
      </c>
      <c r="I3398" s="401">
        <f t="shared" si="263"/>
        <v>0</v>
      </c>
      <c r="J3398" s="400" t="str">
        <f t="shared" si="259"/>
        <v/>
      </c>
    </row>
    <row r="3399" spans="6:10" ht="19.5" customHeight="1" x14ac:dyDescent="0.25">
      <c r="F3399" s="406">
        <f t="shared" si="260"/>
        <v>0</v>
      </c>
      <c r="G3399" s="399" t="str">
        <f t="shared" si="261"/>
        <v/>
      </c>
      <c r="H3399" s="400">
        <f t="shared" si="262"/>
        <v>1956458.97</v>
      </c>
      <c r="I3399" s="401">
        <f t="shared" si="263"/>
        <v>0</v>
      </c>
      <c r="J3399" s="400" t="str">
        <f t="shared" si="259"/>
        <v/>
      </c>
    </row>
    <row r="3400" spans="6:10" ht="19.5" customHeight="1" x14ac:dyDescent="0.25">
      <c r="F3400" s="406">
        <f t="shared" si="260"/>
        <v>0</v>
      </c>
      <c r="G3400" s="399" t="str">
        <f t="shared" si="261"/>
        <v/>
      </c>
      <c r="H3400" s="400">
        <f t="shared" si="262"/>
        <v>1956458.97</v>
      </c>
      <c r="I3400" s="401">
        <f t="shared" si="263"/>
        <v>0</v>
      </c>
      <c r="J3400" s="400" t="str">
        <f t="shared" si="259"/>
        <v/>
      </c>
    </row>
    <row r="3401" spans="6:10" ht="19.5" customHeight="1" x14ac:dyDescent="0.25">
      <c r="F3401" s="406">
        <f t="shared" si="260"/>
        <v>0</v>
      </c>
      <c r="G3401" s="399" t="str">
        <f t="shared" si="261"/>
        <v/>
      </c>
      <c r="H3401" s="400">
        <f t="shared" si="262"/>
        <v>1956458.97</v>
      </c>
      <c r="I3401" s="401">
        <f t="shared" si="263"/>
        <v>0</v>
      </c>
      <c r="J3401" s="400" t="str">
        <f t="shared" si="259"/>
        <v/>
      </c>
    </row>
    <row r="3402" spans="6:10" ht="19.5" customHeight="1" x14ac:dyDescent="0.25">
      <c r="F3402" s="406">
        <f t="shared" si="260"/>
        <v>0</v>
      </c>
      <c r="G3402" s="399" t="str">
        <f t="shared" si="261"/>
        <v/>
      </c>
      <c r="H3402" s="400">
        <f t="shared" si="262"/>
        <v>1956458.97</v>
      </c>
      <c r="I3402" s="401">
        <f t="shared" si="263"/>
        <v>0</v>
      </c>
      <c r="J3402" s="400" t="str">
        <f t="shared" ref="J3402:J3465" si="264">IF(I3402=0,"",E3402)</f>
        <v/>
      </c>
    </row>
    <row r="3403" spans="6:10" ht="19.5" customHeight="1" x14ac:dyDescent="0.25">
      <c r="F3403" s="406">
        <f t="shared" si="260"/>
        <v>0</v>
      </c>
      <c r="G3403" s="399" t="str">
        <f t="shared" si="261"/>
        <v/>
      </c>
      <c r="H3403" s="400">
        <f t="shared" si="262"/>
        <v>1956458.97</v>
      </c>
      <c r="I3403" s="401">
        <f t="shared" si="263"/>
        <v>0</v>
      </c>
      <c r="J3403" s="400" t="str">
        <f t="shared" si="264"/>
        <v/>
      </c>
    </row>
    <row r="3404" spans="6:10" ht="19.5" customHeight="1" x14ac:dyDescent="0.25">
      <c r="F3404" s="406">
        <f t="shared" si="260"/>
        <v>0</v>
      </c>
      <c r="G3404" s="399" t="str">
        <f t="shared" si="261"/>
        <v/>
      </c>
      <c r="H3404" s="400">
        <f t="shared" si="262"/>
        <v>1956458.97</v>
      </c>
      <c r="I3404" s="401">
        <f t="shared" si="263"/>
        <v>0</v>
      </c>
      <c r="J3404" s="400" t="str">
        <f t="shared" si="264"/>
        <v/>
      </c>
    </row>
    <row r="3405" spans="6:10" ht="19.5" customHeight="1" x14ac:dyDescent="0.25">
      <c r="F3405" s="406">
        <f t="shared" si="260"/>
        <v>0</v>
      </c>
      <c r="G3405" s="399" t="str">
        <f t="shared" si="261"/>
        <v/>
      </c>
      <c r="H3405" s="400">
        <f t="shared" si="262"/>
        <v>1956458.97</v>
      </c>
      <c r="I3405" s="401">
        <f t="shared" si="263"/>
        <v>0</v>
      </c>
      <c r="J3405" s="400" t="str">
        <f t="shared" si="264"/>
        <v/>
      </c>
    </row>
    <row r="3406" spans="6:10" ht="19.5" customHeight="1" x14ac:dyDescent="0.25">
      <c r="F3406" s="406">
        <f t="shared" si="260"/>
        <v>0</v>
      </c>
      <c r="G3406" s="399" t="str">
        <f t="shared" si="261"/>
        <v/>
      </c>
      <c r="H3406" s="400">
        <f t="shared" si="262"/>
        <v>1956458.97</v>
      </c>
      <c r="I3406" s="401">
        <f t="shared" si="263"/>
        <v>0</v>
      </c>
      <c r="J3406" s="400" t="str">
        <f t="shared" si="264"/>
        <v/>
      </c>
    </row>
    <row r="3407" spans="6:10" ht="19.5" customHeight="1" x14ac:dyDescent="0.25">
      <c r="F3407" s="406">
        <f t="shared" si="260"/>
        <v>0</v>
      </c>
      <c r="G3407" s="399" t="str">
        <f t="shared" si="261"/>
        <v/>
      </c>
      <c r="H3407" s="400">
        <f t="shared" si="262"/>
        <v>1956458.97</v>
      </c>
      <c r="I3407" s="401">
        <f t="shared" si="263"/>
        <v>0</v>
      </c>
      <c r="J3407" s="400" t="str">
        <f t="shared" si="264"/>
        <v/>
      </c>
    </row>
    <row r="3408" spans="6:10" ht="19.5" customHeight="1" x14ac:dyDescent="0.25">
      <c r="F3408" s="406">
        <f t="shared" si="260"/>
        <v>0</v>
      </c>
      <c r="G3408" s="399" t="str">
        <f t="shared" si="261"/>
        <v/>
      </c>
      <c r="H3408" s="400">
        <f t="shared" si="262"/>
        <v>1956458.97</v>
      </c>
      <c r="I3408" s="401">
        <f t="shared" si="263"/>
        <v>0</v>
      </c>
      <c r="J3408" s="400" t="str">
        <f t="shared" si="264"/>
        <v/>
      </c>
    </row>
    <row r="3409" spans="6:10" ht="19.5" customHeight="1" x14ac:dyDescent="0.25">
      <c r="F3409" s="406">
        <f t="shared" si="260"/>
        <v>0</v>
      </c>
      <c r="G3409" s="399" t="str">
        <f t="shared" si="261"/>
        <v/>
      </c>
      <c r="H3409" s="400">
        <f t="shared" si="262"/>
        <v>1956458.97</v>
      </c>
      <c r="I3409" s="401">
        <f t="shared" si="263"/>
        <v>0</v>
      </c>
      <c r="J3409" s="400" t="str">
        <f t="shared" si="264"/>
        <v/>
      </c>
    </row>
    <row r="3410" spans="6:10" ht="19.5" customHeight="1" x14ac:dyDescent="0.25">
      <c r="F3410" s="406">
        <f t="shared" si="260"/>
        <v>0</v>
      </c>
      <c r="G3410" s="399" t="str">
        <f t="shared" si="261"/>
        <v/>
      </c>
      <c r="H3410" s="400">
        <f t="shared" si="262"/>
        <v>1956458.97</v>
      </c>
      <c r="I3410" s="401">
        <f t="shared" si="263"/>
        <v>0</v>
      </c>
      <c r="J3410" s="400" t="str">
        <f t="shared" si="264"/>
        <v/>
      </c>
    </row>
    <row r="3411" spans="6:10" ht="19.5" customHeight="1" x14ac:dyDescent="0.25">
      <c r="F3411" s="406">
        <f t="shared" si="260"/>
        <v>0</v>
      </c>
      <c r="G3411" s="399" t="str">
        <f t="shared" si="261"/>
        <v/>
      </c>
      <c r="H3411" s="400">
        <f t="shared" si="262"/>
        <v>1956458.97</v>
      </c>
      <c r="I3411" s="401">
        <f t="shared" si="263"/>
        <v>0</v>
      </c>
      <c r="J3411" s="400" t="str">
        <f t="shared" si="264"/>
        <v/>
      </c>
    </row>
    <row r="3412" spans="6:10" ht="19.5" customHeight="1" x14ac:dyDescent="0.25">
      <c r="F3412" s="406">
        <f t="shared" si="260"/>
        <v>0</v>
      </c>
      <c r="G3412" s="399" t="str">
        <f t="shared" si="261"/>
        <v/>
      </c>
      <c r="H3412" s="400">
        <f t="shared" si="262"/>
        <v>1956458.97</v>
      </c>
      <c r="I3412" s="401">
        <f t="shared" si="263"/>
        <v>0</v>
      </c>
      <c r="J3412" s="400" t="str">
        <f t="shared" si="264"/>
        <v/>
      </c>
    </row>
    <row r="3413" spans="6:10" ht="19.5" customHeight="1" x14ac:dyDescent="0.25">
      <c r="F3413" s="406">
        <f t="shared" si="260"/>
        <v>0</v>
      </c>
      <c r="G3413" s="399" t="str">
        <f t="shared" si="261"/>
        <v/>
      </c>
      <c r="H3413" s="400">
        <f t="shared" si="262"/>
        <v>1956458.97</v>
      </c>
      <c r="I3413" s="401">
        <f t="shared" si="263"/>
        <v>0</v>
      </c>
      <c r="J3413" s="400" t="str">
        <f t="shared" si="264"/>
        <v/>
      </c>
    </row>
    <row r="3414" spans="6:10" ht="19.5" customHeight="1" x14ac:dyDescent="0.25">
      <c r="F3414" s="406">
        <f t="shared" si="260"/>
        <v>0</v>
      </c>
      <c r="G3414" s="399" t="str">
        <f t="shared" si="261"/>
        <v/>
      </c>
      <c r="H3414" s="400">
        <f t="shared" si="262"/>
        <v>1956458.97</v>
      </c>
      <c r="I3414" s="401">
        <f t="shared" si="263"/>
        <v>0</v>
      </c>
      <c r="J3414" s="400" t="str">
        <f t="shared" si="264"/>
        <v/>
      </c>
    </row>
    <row r="3415" spans="6:10" ht="19.5" customHeight="1" x14ac:dyDescent="0.25">
      <c r="F3415" s="406">
        <f t="shared" si="260"/>
        <v>0</v>
      </c>
      <c r="G3415" s="399" t="str">
        <f t="shared" si="261"/>
        <v/>
      </c>
      <c r="H3415" s="400">
        <f t="shared" si="262"/>
        <v>1956458.97</v>
      </c>
      <c r="I3415" s="401">
        <f t="shared" si="263"/>
        <v>0</v>
      </c>
      <c r="J3415" s="400" t="str">
        <f t="shared" si="264"/>
        <v/>
      </c>
    </row>
    <row r="3416" spans="6:10" ht="19.5" customHeight="1" x14ac:dyDescent="0.25">
      <c r="F3416" s="406">
        <f t="shared" si="260"/>
        <v>0</v>
      </c>
      <c r="G3416" s="399" t="str">
        <f t="shared" si="261"/>
        <v/>
      </c>
      <c r="H3416" s="400">
        <f t="shared" si="262"/>
        <v>1956458.97</v>
      </c>
      <c r="I3416" s="401">
        <f t="shared" si="263"/>
        <v>0</v>
      </c>
      <c r="J3416" s="400" t="str">
        <f t="shared" si="264"/>
        <v/>
      </c>
    </row>
    <row r="3417" spans="6:10" ht="19.5" customHeight="1" x14ac:dyDescent="0.25">
      <c r="F3417" s="406">
        <f t="shared" si="260"/>
        <v>0</v>
      </c>
      <c r="G3417" s="399" t="str">
        <f t="shared" si="261"/>
        <v/>
      </c>
      <c r="H3417" s="400">
        <f t="shared" si="262"/>
        <v>1956458.97</v>
      </c>
      <c r="I3417" s="401">
        <f t="shared" si="263"/>
        <v>0</v>
      </c>
      <c r="J3417" s="400" t="str">
        <f t="shared" si="264"/>
        <v/>
      </c>
    </row>
    <row r="3418" spans="6:10" ht="19.5" customHeight="1" x14ac:dyDescent="0.25">
      <c r="F3418" s="406">
        <f t="shared" si="260"/>
        <v>0</v>
      </c>
      <c r="G3418" s="399" t="str">
        <f t="shared" si="261"/>
        <v/>
      </c>
      <c r="H3418" s="400">
        <f t="shared" si="262"/>
        <v>1956458.97</v>
      </c>
      <c r="I3418" s="401">
        <f t="shared" si="263"/>
        <v>0</v>
      </c>
      <c r="J3418" s="400" t="str">
        <f t="shared" si="264"/>
        <v/>
      </c>
    </row>
    <row r="3419" spans="6:10" ht="19.5" customHeight="1" x14ac:dyDescent="0.25">
      <c r="F3419" s="406">
        <f t="shared" si="260"/>
        <v>0</v>
      </c>
      <c r="G3419" s="399" t="str">
        <f t="shared" si="261"/>
        <v/>
      </c>
      <c r="H3419" s="400">
        <f t="shared" si="262"/>
        <v>1956458.97</v>
      </c>
      <c r="I3419" s="401">
        <f t="shared" si="263"/>
        <v>0</v>
      </c>
      <c r="J3419" s="400" t="str">
        <f t="shared" si="264"/>
        <v/>
      </c>
    </row>
    <row r="3420" spans="6:10" ht="19.5" customHeight="1" x14ac:dyDescent="0.25">
      <c r="F3420" s="406">
        <f t="shared" si="260"/>
        <v>0</v>
      </c>
      <c r="G3420" s="399" t="str">
        <f t="shared" si="261"/>
        <v/>
      </c>
      <c r="H3420" s="400">
        <f t="shared" si="262"/>
        <v>1956458.97</v>
      </c>
      <c r="I3420" s="401">
        <f t="shared" si="263"/>
        <v>0</v>
      </c>
      <c r="J3420" s="400" t="str">
        <f t="shared" si="264"/>
        <v/>
      </c>
    </row>
    <row r="3421" spans="6:10" ht="19.5" customHeight="1" x14ac:dyDescent="0.25">
      <c r="F3421" s="406">
        <f t="shared" si="260"/>
        <v>0</v>
      </c>
      <c r="G3421" s="399" t="str">
        <f t="shared" si="261"/>
        <v/>
      </c>
      <c r="H3421" s="400">
        <f t="shared" si="262"/>
        <v>1956458.97</v>
      </c>
      <c r="I3421" s="401">
        <f t="shared" si="263"/>
        <v>0</v>
      </c>
      <c r="J3421" s="400" t="str">
        <f t="shared" si="264"/>
        <v/>
      </c>
    </row>
    <row r="3422" spans="6:10" ht="19.5" customHeight="1" x14ac:dyDescent="0.25">
      <c r="F3422" s="406">
        <f t="shared" si="260"/>
        <v>0</v>
      </c>
      <c r="G3422" s="399" t="str">
        <f t="shared" si="261"/>
        <v/>
      </c>
      <c r="H3422" s="400">
        <f t="shared" si="262"/>
        <v>1956458.97</v>
      </c>
      <c r="I3422" s="401">
        <f t="shared" si="263"/>
        <v>0</v>
      </c>
      <c r="J3422" s="400" t="str">
        <f t="shared" si="264"/>
        <v/>
      </c>
    </row>
    <row r="3423" spans="6:10" ht="19.5" customHeight="1" x14ac:dyDescent="0.25">
      <c r="F3423" s="406">
        <f t="shared" si="260"/>
        <v>0</v>
      </c>
      <c r="G3423" s="399" t="str">
        <f t="shared" si="261"/>
        <v/>
      </c>
      <c r="H3423" s="400">
        <f t="shared" si="262"/>
        <v>1956458.97</v>
      </c>
      <c r="I3423" s="401">
        <f t="shared" si="263"/>
        <v>0</v>
      </c>
      <c r="J3423" s="400" t="str">
        <f t="shared" si="264"/>
        <v/>
      </c>
    </row>
    <row r="3424" spans="6:10" ht="19.5" customHeight="1" x14ac:dyDescent="0.25">
      <c r="F3424" s="406">
        <f t="shared" si="260"/>
        <v>0</v>
      </c>
      <c r="G3424" s="399" t="str">
        <f t="shared" si="261"/>
        <v/>
      </c>
      <c r="H3424" s="400">
        <f t="shared" si="262"/>
        <v>1956458.97</v>
      </c>
      <c r="I3424" s="401">
        <f t="shared" si="263"/>
        <v>0</v>
      </c>
      <c r="J3424" s="400" t="str">
        <f t="shared" si="264"/>
        <v/>
      </c>
    </row>
    <row r="3425" spans="6:10" ht="19.5" customHeight="1" x14ac:dyDescent="0.25">
      <c r="F3425" s="406">
        <f t="shared" si="260"/>
        <v>0</v>
      </c>
      <c r="G3425" s="399" t="str">
        <f t="shared" si="261"/>
        <v/>
      </c>
      <c r="H3425" s="400">
        <f t="shared" si="262"/>
        <v>1956458.97</v>
      </c>
      <c r="I3425" s="401">
        <f t="shared" si="263"/>
        <v>0</v>
      </c>
      <c r="J3425" s="400" t="str">
        <f t="shared" si="264"/>
        <v/>
      </c>
    </row>
    <row r="3426" spans="6:10" ht="19.5" customHeight="1" x14ac:dyDescent="0.25">
      <c r="F3426" s="406">
        <f t="shared" ref="F3426:F3489" si="265">IF(E3426&gt;$C$4*1000,"Выборка",0)</f>
        <v>0</v>
      </c>
      <c r="G3426" s="399" t="str">
        <f t="shared" ref="G3426:G3489" si="266">IF(F3426=0,"",E3426)</f>
        <v/>
      </c>
      <c r="H3426" s="400">
        <f t="shared" ref="H3426:H3489" si="267">IF(F3426=0,IF((I3425=0)*AND(F3425=0),H3425+E3426,IF((F3425&lt;&gt;0)*AND((H3425&lt;=$E$17)),H3425+E3426,E3426)),H3425)</f>
        <v>1956458.97</v>
      </c>
      <c r="I3426" s="401">
        <f t="shared" ref="I3426:I3489" si="268">IF((H3426&gt;$E$17)*AND(F3426=0),"Выборка",0)</f>
        <v>0</v>
      </c>
      <c r="J3426" s="400" t="str">
        <f t="shared" si="264"/>
        <v/>
      </c>
    </row>
    <row r="3427" spans="6:10" ht="19.5" customHeight="1" x14ac:dyDescent="0.25">
      <c r="F3427" s="406">
        <f t="shared" si="265"/>
        <v>0</v>
      </c>
      <c r="G3427" s="399" t="str">
        <f t="shared" si="266"/>
        <v/>
      </c>
      <c r="H3427" s="400">
        <f t="shared" si="267"/>
        <v>1956458.97</v>
      </c>
      <c r="I3427" s="401">
        <f t="shared" si="268"/>
        <v>0</v>
      </c>
      <c r="J3427" s="400" t="str">
        <f t="shared" si="264"/>
        <v/>
      </c>
    </row>
    <row r="3428" spans="6:10" ht="19.5" customHeight="1" x14ac:dyDescent="0.25">
      <c r="F3428" s="406">
        <f t="shared" si="265"/>
        <v>0</v>
      </c>
      <c r="G3428" s="399" t="str">
        <f t="shared" si="266"/>
        <v/>
      </c>
      <c r="H3428" s="400">
        <f t="shared" si="267"/>
        <v>1956458.97</v>
      </c>
      <c r="I3428" s="401">
        <f t="shared" si="268"/>
        <v>0</v>
      </c>
      <c r="J3428" s="400" t="str">
        <f t="shared" si="264"/>
        <v/>
      </c>
    </row>
    <row r="3429" spans="6:10" ht="19.5" customHeight="1" x14ac:dyDescent="0.25">
      <c r="F3429" s="406">
        <f t="shared" si="265"/>
        <v>0</v>
      </c>
      <c r="G3429" s="399" t="str">
        <f t="shared" si="266"/>
        <v/>
      </c>
      <c r="H3429" s="400">
        <f t="shared" si="267"/>
        <v>1956458.97</v>
      </c>
      <c r="I3429" s="401">
        <f t="shared" si="268"/>
        <v>0</v>
      </c>
      <c r="J3429" s="400" t="str">
        <f t="shared" si="264"/>
        <v/>
      </c>
    </row>
    <row r="3430" spans="6:10" ht="19.5" customHeight="1" x14ac:dyDescent="0.25">
      <c r="F3430" s="406">
        <f t="shared" si="265"/>
        <v>0</v>
      </c>
      <c r="G3430" s="399" t="str">
        <f t="shared" si="266"/>
        <v/>
      </c>
      <c r="H3430" s="400">
        <f t="shared" si="267"/>
        <v>1956458.97</v>
      </c>
      <c r="I3430" s="401">
        <f t="shared" si="268"/>
        <v>0</v>
      </c>
      <c r="J3430" s="400" t="str">
        <f t="shared" si="264"/>
        <v/>
      </c>
    </row>
    <row r="3431" spans="6:10" ht="19.5" customHeight="1" x14ac:dyDescent="0.25">
      <c r="F3431" s="406">
        <f t="shared" si="265"/>
        <v>0</v>
      </c>
      <c r="G3431" s="399" t="str">
        <f t="shared" si="266"/>
        <v/>
      </c>
      <c r="H3431" s="400">
        <f t="shared" si="267"/>
        <v>1956458.97</v>
      </c>
      <c r="I3431" s="401">
        <f t="shared" si="268"/>
        <v>0</v>
      </c>
      <c r="J3431" s="400" t="str">
        <f t="shared" si="264"/>
        <v/>
      </c>
    </row>
    <row r="3432" spans="6:10" ht="19.5" customHeight="1" x14ac:dyDescent="0.25">
      <c r="F3432" s="406">
        <f t="shared" si="265"/>
        <v>0</v>
      </c>
      <c r="G3432" s="399" t="str">
        <f t="shared" si="266"/>
        <v/>
      </c>
      <c r="H3432" s="400">
        <f t="shared" si="267"/>
        <v>1956458.97</v>
      </c>
      <c r="I3432" s="401">
        <f t="shared" si="268"/>
        <v>0</v>
      </c>
      <c r="J3432" s="400" t="str">
        <f t="shared" si="264"/>
        <v/>
      </c>
    </row>
    <row r="3433" spans="6:10" ht="19.5" customHeight="1" x14ac:dyDescent="0.25">
      <c r="F3433" s="406">
        <f t="shared" si="265"/>
        <v>0</v>
      </c>
      <c r="G3433" s="399" t="str">
        <f t="shared" si="266"/>
        <v/>
      </c>
      <c r="H3433" s="400">
        <f t="shared" si="267"/>
        <v>1956458.97</v>
      </c>
      <c r="I3433" s="401">
        <f t="shared" si="268"/>
        <v>0</v>
      </c>
      <c r="J3433" s="400" t="str">
        <f t="shared" si="264"/>
        <v/>
      </c>
    </row>
    <row r="3434" spans="6:10" ht="19.5" customHeight="1" x14ac:dyDescent="0.25">
      <c r="F3434" s="406">
        <f t="shared" si="265"/>
        <v>0</v>
      </c>
      <c r="G3434" s="399" t="str">
        <f t="shared" si="266"/>
        <v/>
      </c>
      <c r="H3434" s="400">
        <f t="shared" si="267"/>
        <v>1956458.97</v>
      </c>
      <c r="I3434" s="401">
        <f t="shared" si="268"/>
        <v>0</v>
      </c>
      <c r="J3434" s="400" t="str">
        <f t="shared" si="264"/>
        <v/>
      </c>
    </row>
    <row r="3435" spans="6:10" ht="19.5" customHeight="1" x14ac:dyDescent="0.25">
      <c r="F3435" s="406">
        <f t="shared" si="265"/>
        <v>0</v>
      </c>
      <c r="G3435" s="399" t="str">
        <f t="shared" si="266"/>
        <v/>
      </c>
      <c r="H3435" s="400">
        <f t="shared" si="267"/>
        <v>1956458.97</v>
      </c>
      <c r="I3435" s="401">
        <f t="shared" si="268"/>
        <v>0</v>
      </c>
      <c r="J3435" s="400" t="str">
        <f t="shared" si="264"/>
        <v/>
      </c>
    </row>
    <row r="3436" spans="6:10" ht="19.5" customHeight="1" x14ac:dyDescent="0.25">
      <c r="F3436" s="406">
        <f t="shared" si="265"/>
        <v>0</v>
      </c>
      <c r="G3436" s="399" t="str">
        <f t="shared" si="266"/>
        <v/>
      </c>
      <c r="H3436" s="400">
        <f t="shared" si="267"/>
        <v>1956458.97</v>
      </c>
      <c r="I3436" s="401">
        <f t="shared" si="268"/>
        <v>0</v>
      </c>
      <c r="J3436" s="400" t="str">
        <f t="shared" si="264"/>
        <v/>
      </c>
    </row>
    <row r="3437" spans="6:10" ht="19.5" customHeight="1" x14ac:dyDescent="0.25">
      <c r="F3437" s="406">
        <f t="shared" si="265"/>
        <v>0</v>
      </c>
      <c r="G3437" s="399" t="str">
        <f t="shared" si="266"/>
        <v/>
      </c>
      <c r="H3437" s="400">
        <f t="shared" si="267"/>
        <v>1956458.97</v>
      </c>
      <c r="I3437" s="401">
        <f t="shared" si="268"/>
        <v>0</v>
      </c>
      <c r="J3437" s="400" t="str">
        <f t="shared" si="264"/>
        <v/>
      </c>
    </row>
    <row r="3438" spans="6:10" ht="19.5" customHeight="1" x14ac:dyDescent="0.25">
      <c r="F3438" s="406">
        <f t="shared" si="265"/>
        <v>0</v>
      </c>
      <c r="G3438" s="399" t="str">
        <f t="shared" si="266"/>
        <v/>
      </c>
      <c r="H3438" s="400">
        <f t="shared" si="267"/>
        <v>1956458.97</v>
      </c>
      <c r="I3438" s="401">
        <f t="shared" si="268"/>
        <v>0</v>
      </c>
      <c r="J3438" s="400" t="str">
        <f t="shared" si="264"/>
        <v/>
      </c>
    </row>
    <row r="3439" spans="6:10" ht="19.5" customHeight="1" x14ac:dyDescent="0.25">
      <c r="F3439" s="406">
        <f t="shared" si="265"/>
        <v>0</v>
      </c>
      <c r="G3439" s="399" t="str">
        <f t="shared" si="266"/>
        <v/>
      </c>
      <c r="H3439" s="400">
        <f t="shared" si="267"/>
        <v>1956458.97</v>
      </c>
      <c r="I3439" s="401">
        <f t="shared" si="268"/>
        <v>0</v>
      </c>
      <c r="J3439" s="400" t="str">
        <f t="shared" si="264"/>
        <v/>
      </c>
    </row>
    <row r="3440" spans="6:10" ht="19.5" customHeight="1" x14ac:dyDescent="0.25">
      <c r="F3440" s="406">
        <f t="shared" si="265"/>
        <v>0</v>
      </c>
      <c r="G3440" s="399" t="str">
        <f t="shared" si="266"/>
        <v/>
      </c>
      <c r="H3440" s="400">
        <f t="shared" si="267"/>
        <v>1956458.97</v>
      </c>
      <c r="I3440" s="401">
        <f t="shared" si="268"/>
        <v>0</v>
      </c>
      <c r="J3440" s="400" t="str">
        <f t="shared" si="264"/>
        <v/>
      </c>
    </row>
    <row r="3441" spans="6:10" ht="19.5" customHeight="1" x14ac:dyDescent="0.25">
      <c r="F3441" s="406">
        <f t="shared" si="265"/>
        <v>0</v>
      </c>
      <c r="G3441" s="399" t="str">
        <f t="shared" si="266"/>
        <v/>
      </c>
      <c r="H3441" s="400">
        <f t="shared" si="267"/>
        <v>1956458.97</v>
      </c>
      <c r="I3441" s="401">
        <f t="shared" si="268"/>
        <v>0</v>
      </c>
      <c r="J3441" s="400" t="str">
        <f t="shared" si="264"/>
        <v/>
      </c>
    </row>
    <row r="3442" spans="6:10" ht="19.5" customHeight="1" x14ac:dyDescent="0.25">
      <c r="F3442" s="406">
        <f t="shared" si="265"/>
        <v>0</v>
      </c>
      <c r="G3442" s="399" t="str">
        <f t="shared" si="266"/>
        <v/>
      </c>
      <c r="H3442" s="400">
        <f t="shared" si="267"/>
        <v>1956458.97</v>
      </c>
      <c r="I3442" s="401">
        <f t="shared" si="268"/>
        <v>0</v>
      </c>
      <c r="J3442" s="400" t="str">
        <f t="shared" si="264"/>
        <v/>
      </c>
    </row>
    <row r="3443" spans="6:10" ht="19.5" customHeight="1" x14ac:dyDescent="0.25">
      <c r="F3443" s="406">
        <f t="shared" si="265"/>
        <v>0</v>
      </c>
      <c r="G3443" s="399" t="str">
        <f t="shared" si="266"/>
        <v/>
      </c>
      <c r="H3443" s="400">
        <f t="shared" si="267"/>
        <v>1956458.97</v>
      </c>
      <c r="I3443" s="401">
        <f t="shared" si="268"/>
        <v>0</v>
      </c>
      <c r="J3443" s="400" t="str">
        <f t="shared" si="264"/>
        <v/>
      </c>
    </row>
    <row r="3444" spans="6:10" ht="19.5" customHeight="1" x14ac:dyDescent="0.25">
      <c r="F3444" s="406">
        <f t="shared" si="265"/>
        <v>0</v>
      </c>
      <c r="G3444" s="399" t="str">
        <f t="shared" si="266"/>
        <v/>
      </c>
      <c r="H3444" s="400">
        <f t="shared" si="267"/>
        <v>1956458.97</v>
      </c>
      <c r="I3444" s="401">
        <f t="shared" si="268"/>
        <v>0</v>
      </c>
      <c r="J3444" s="400" t="str">
        <f t="shared" si="264"/>
        <v/>
      </c>
    </row>
    <row r="3445" spans="6:10" ht="19.5" customHeight="1" x14ac:dyDescent="0.25">
      <c r="F3445" s="406">
        <f t="shared" si="265"/>
        <v>0</v>
      </c>
      <c r="G3445" s="399" t="str">
        <f t="shared" si="266"/>
        <v/>
      </c>
      <c r="H3445" s="400">
        <f t="shared" si="267"/>
        <v>1956458.97</v>
      </c>
      <c r="I3445" s="401">
        <f t="shared" si="268"/>
        <v>0</v>
      </c>
      <c r="J3445" s="400" t="str">
        <f t="shared" si="264"/>
        <v/>
      </c>
    </row>
    <row r="3446" spans="6:10" ht="19.5" customHeight="1" x14ac:dyDescent="0.25">
      <c r="F3446" s="406">
        <f t="shared" si="265"/>
        <v>0</v>
      </c>
      <c r="G3446" s="399" t="str">
        <f t="shared" si="266"/>
        <v/>
      </c>
      <c r="H3446" s="400">
        <f t="shared" si="267"/>
        <v>1956458.97</v>
      </c>
      <c r="I3446" s="401">
        <f t="shared" si="268"/>
        <v>0</v>
      </c>
      <c r="J3446" s="400" t="str">
        <f t="shared" si="264"/>
        <v/>
      </c>
    </row>
    <row r="3447" spans="6:10" ht="19.5" customHeight="1" x14ac:dyDescent="0.25">
      <c r="F3447" s="406">
        <f t="shared" si="265"/>
        <v>0</v>
      </c>
      <c r="G3447" s="399" t="str">
        <f t="shared" si="266"/>
        <v/>
      </c>
      <c r="H3447" s="400">
        <f t="shared" si="267"/>
        <v>1956458.97</v>
      </c>
      <c r="I3447" s="401">
        <f t="shared" si="268"/>
        <v>0</v>
      </c>
      <c r="J3447" s="400" t="str">
        <f t="shared" si="264"/>
        <v/>
      </c>
    </row>
    <row r="3448" spans="6:10" ht="19.5" customHeight="1" x14ac:dyDescent="0.25">
      <c r="F3448" s="406">
        <f t="shared" si="265"/>
        <v>0</v>
      </c>
      <c r="G3448" s="399" t="str">
        <f t="shared" si="266"/>
        <v/>
      </c>
      <c r="H3448" s="400">
        <f t="shared" si="267"/>
        <v>1956458.97</v>
      </c>
      <c r="I3448" s="401">
        <f t="shared" si="268"/>
        <v>0</v>
      </c>
      <c r="J3448" s="400" t="str">
        <f t="shared" si="264"/>
        <v/>
      </c>
    </row>
    <row r="3449" spans="6:10" ht="19.5" customHeight="1" x14ac:dyDescent="0.25">
      <c r="F3449" s="406">
        <f t="shared" si="265"/>
        <v>0</v>
      </c>
      <c r="G3449" s="399" t="str">
        <f t="shared" si="266"/>
        <v/>
      </c>
      <c r="H3449" s="400">
        <f t="shared" si="267"/>
        <v>1956458.97</v>
      </c>
      <c r="I3449" s="401">
        <f t="shared" si="268"/>
        <v>0</v>
      </c>
      <c r="J3449" s="400" t="str">
        <f t="shared" si="264"/>
        <v/>
      </c>
    </row>
    <row r="3450" spans="6:10" ht="19.5" customHeight="1" x14ac:dyDescent="0.25">
      <c r="F3450" s="406">
        <f t="shared" si="265"/>
        <v>0</v>
      </c>
      <c r="G3450" s="399" t="str">
        <f t="shared" si="266"/>
        <v/>
      </c>
      <c r="H3450" s="400">
        <f t="shared" si="267"/>
        <v>1956458.97</v>
      </c>
      <c r="I3450" s="401">
        <f t="shared" si="268"/>
        <v>0</v>
      </c>
      <c r="J3450" s="400" t="str">
        <f t="shared" si="264"/>
        <v/>
      </c>
    </row>
    <row r="3451" spans="6:10" ht="19.5" customHeight="1" x14ac:dyDescent="0.25">
      <c r="F3451" s="406">
        <f t="shared" si="265"/>
        <v>0</v>
      </c>
      <c r="G3451" s="399" t="str">
        <f t="shared" si="266"/>
        <v/>
      </c>
      <c r="H3451" s="400">
        <f t="shared" si="267"/>
        <v>1956458.97</v>
      </c>
      <c r="I3451" s="401">
        <f t="shared" si="268"/>
        <v>0</v>
      </c>
      <c r="J3451" s="400" t="str">
        <f t="shared" si="264"/>
        <v/>
      </c>
    </row>
    <row r="3452" spans="6:10" ht="19.5" customHeight="1" x14ac:dyDescent="0.25">
      <c r="F3452" s="406">
        <f t="shared" si="265"/>
        <v>0</v>
      </c>
      <c r="G3452" s="399" t="str">
        <f t="shared" si="266"/>
        <v/>
      </c>
      <c r="H3452" s="400">
        <f t="shared" si="267"/>
        <v>1956458.97</v>
      </c>
      <c r="I3452" s="401">
        <f t="shared" si="268"/>
        <v>0</v>
      </c>
      <c r="J3452" s="400" t="str">
        <f t="shared" si="264"/>
        <v/>
      </c>
    </row>
    <row r="3453" spans="6:10" ht="19.5" customHeight="1" x14ac:dyDescent="0.25">
      <c r="F3453" s="406">
        <f t="shared" si="265"/>
        <v>0</v>
      </c>
      <c r="G3453" s="399" t="str">
        <f t="shared" si="266"/>
        <v/>
      </c>
      <c r="H3453" s="400">
        <f t="shared" si="267"/>
        <v>1956458.97</v>
      </c>
      <c r="I3453" s="401">
        <f t="shared" si="268"/>
        <v>0</v>
      </c>
      <c r="J3453" s="400" t="str">
        <f t="shared" si="264"/>
        <v/>
      </c>
    </row>
    <row r="3454" spans="6:10" ht="19.5" customHeight="1" x14ac:dyDescent="0.25">
      <c r="F3454" s="406">
        <f t="shared" si="265"/>
        <v>0</v>
      </c>
      <c r="G3454" s="399" t="str">
        <f t="shared" si="266"/>
        <v/>
      </c>
      <c r="H3454" s="400">
        <f t="shared" si="267"/>
        <v>1956458.97</v>
      </c>
      <c r="I3454" s="401">
        <f t="shared" si="268"/>
        <v>0</v>
      </c>
      <c r="J3454" s="400" t="str">
        <f t="shared" si="264"/>
        <v/>
      </c>
    </row>
    <row r="3455" spans="6:10" ht="19.5" customHeight="1" x14ac:dyDescent="0.25">
      <c r="F3455" s="406">
        <f t="shared" si="265"/>
        <v>0</v>
      </c>
      <c r="G3455" s="399" t="str">
        <f t="shared" si="266"/>
        <v/>
      </c>
      <c r="H3455" s="400">
        <f t="shared" si="267"/>
        <v>1956458.97</v>
      </c>
      <c r="I3455" s="401">
        <f t="shared" si="268"/>
        <v>0</v>
      </c>
      <c r="J3455" s="400" t="str">
        <f t="shared" si="264"/>
        <v/>
      </c>
    </row>
    <row r="3456" spans="6:10" ht="19.5" customHeight="1" x14ac:dyDescent="0.25">
      <c r="F3456" s="406">
        <f t="shared" si="265"/>
        <v>0</v>
      </c>
      <c r="G3456" s="399" t="str">
        <f t="shared" si="266"/>
        <v/>
      </c>
      <c r="H3456" s="400">
        <f t="shared" si="267"/>
        <v>1956458.97</v>
      </c>
      <c r="I3456" s="401">
        <f t="shared" si="268"/>
        <v>0</v>
      </c>
      <c r="J3456" s="400" t="str">
        <f t="shared" si="264"/>
        <v/>
      </c>
    </row>
    <row r="3457" spans="6:10" ht="19.5" customHeight="1" x14ac:dyDescent="0.25">
      <c r="F3457" s="406">
        <f t="shared" si="265"/>
        <v>0</v>
      </c>
      <c r="G3457" s="399" t="str">
        <f t="shared" si="266"/>
        <v/>
      </c>
      <c r="H3457" s="400">
        <f t="shared" si="267"/>
        <v>1956458.97</v>
      </c>
      <c r="I3457" s="401">
        <f t="shared" si="268"/>
        <v>0</v>
      </c>
      <c r="J3457" s="400" t="str">
        <f t="shared" si="264"/>
        <v/>
      </c>
    </row>
    <row r="3458" spans="6:10" ht="19.5" customHeight="1" x14ac:dyDescent="0.25">
      <c r="F3458" s="406">
        <f t="shared" si="265"/>
        <v>0</v>
      </c>
      <c r="G3458" s="399" t="str">
        <f t="shared" si="266"/>
        <v/>
      </c>
      <c r="H3458" s="400">
        <f t="shared" si="267"/>
        <v>1956458.97</v>
      </c>
      <c r="I3458" s="401">
        <f t="shared" si="268"/>
        <v>0</v>
      </c>
      <c r="J3458" s="400" t="str">
        <f t="shared" si="264"/>
        <v/>
      </c>
    </row>
    <row r="3459" spans="6:10" ht="19.5" customHeight="1" x14ac:dyDescent="0.25">
      <c r="F3459" s="406">
        <f t="shared" si="265"/>
        <v>0</v>
      </c>
      <c r="G3459" s="399" t="str">
        <f t="shared" si="266"/>
        <v/>
      </c>
      <c r="H3459" s="400">
        <f t="shared" si="267"/>
        <v>1956458.97</v>
      </c>
      <c r="I3459" s="401">
        <f t="shared" si="268"/>
        <v>0</v>
      </c>
      <c r="J3459" s="400" t="str">
        <f t="shared" si="264"/>
        <v/>
      </c>
    </row>
    <row r="3460" spans="6:10" ht="19.5" customHeight="1" x14ac:dyDescent="0.25">
      <c r="F3460" s="406">
        <f t="shared" si="265"/>
        <v>0</v>
      </c>
      <c r="G3460" s="399" t="str">
        <f t="shared" si="266"/>
        <v/>
      </c>
      <c r="H3460" s="400">
        <f t="shared" si="267"/>
        <v>1956458.97</v>
      </c>
      <c r="I3460" s="401">
        <f t="shared" si="268"/>
        <v>0</v>
      </c>
      <c r="J3460" s="400" t="str">
        <f t="shared" si="264"/>
        <v/>
      </c>
    </row>
    <row r="3461" spans="6:10" ht="19.5" customHeight="1" x14ac:dyDescent="0.25">
      <c r="F3461" s="406">
        <f t="shared" si="265"/>
        <v>0</v>
      </c>
      <c r="G3461" s="399" t="str">
        <f t="shared" si="266"/>
        <v/>
      </c>
      <c r="H3461" s="400">
        <f t="shared" si="267"/>
        <v>1956458.97</v>
      </c>
      <c r="I3461" s="401">
        <f t="shared" si="268"/>
        <v>0</v>
      </c>
      <c r="J3461" s="400" t="str">
        <f t="shared" si="264"/>
        <v/>
      </c>
    </row>
    <row r="3462" spans="6:10" ht="19.5" customHeight="1" x14ac:dyDescent="0.25">
      <c r="F3462" s="406">
        <f t="shared" si="265"/>
        <v>0</v>
      </c>
      <c r="G3462" s="399" t="str">
        <f t="shared" si="266"/>
        <v/>
      </c>
      <c r="H3462" s="400">
        <f t="shared" si="267"/>
        <v>1956458.97</v>
      </c>
      <c r="I3462" s="401">
        <f t="shared" si="268"/>
        <v>0</v>
      </c>
      <c r="J3462" s="400" t="str">
        <f t="shared" si="264"/>
        <v/>
      </c>
    </row>
    <row r="3463" spans="6:10" ht="19.5" customHeight="1" x14ac:dyDescent="0.25">
      <c r="F3463" s="406">
        <f t="shared" si="265"/>
        <v>0</v>
      </c>
      <c r="G3463" s="399" t="str">
        <f t="shared" si="266"/>
        <v/>
      </c>
      <c r="H3463" s="400">
        <f t="shared" si="267"/>
        <v>1956458.97</v>
      </c>
      <c r="I3463" s="401">
        <f t="shared" si="268"/>
        <v>0</v>
      </c>
      <c r="J3463" s="400" t="str">
        <f t="shared" si="264"/>
        <v/>
      </c>
    </row>
    <row r="3464" spans="6:10" ht="19.5" customHeight="1" x14ac:dyDescent="0.25">
      <c r="F3464" s="406">
        <f t="shared" si="265"/>
        <v>0</v>
      </c>
      <c r="G3464" s="399" t="str">
        <f t="shared" si="266"/>
        <v/>
      </c>
      <c r="H3464" s="400">
        <f t="shared" si="267"/>
        <v>1956458.97</v>
      </c>
      <c r="I3464" s="401">
        <f t="shared" si="268"/>
        <v>0</v>
      </c>
      <c r="J3464" s="400" t="str">
        <f t="shared" si="264"/>
        <v/>
      </c>
    </row>
    <row r="3465" spans="6:10" ht="19.5" customHeight="1" x14ac:dyDescent="0.25">
      <c r="F3465" s="406">
        <f t="shared" si="265"/>
        <v>0</v>
      </c>
      <c r="G3465" s="399" t="str">
        <f t="shared" si="266"/>
        <v/>
      </c>
      <c r="H3465" s="400">
        <f t="shared" si="267"/>
        <v>1956458.97</v>
      </c>
      <c r="I3465" s="401">
        <f t="shared" si="268"/>
        <v>0</v>
      </c>
      <c r="J3465" s="400" t="str">
        <f t="shared" si="264"/>
        <v/>
      </c>
    </row>
    <row r="3466" spans="6:10" ht="19.5" customHeight="1" x14ac:dyDescent="0.25">
      <c r="F3466" s="406">
        <f t="shared" si="265"/>
        <v>0</v>
      </c>
      <c r="G3466" s="399" t="str">
        <f t="shared" si="266"/>
        <v/>
      </c>
      <c r="H3466" s="400">
        <f t="shared" si="267"/>
        <v>1956458.97</v>
      </c>
      <c r="I3466" s="401">
        <f t="shared" si="268"/>
        <v>0</v>
      </c>
      <c r="J3466" s="400" t="str">
        <f t="shared" ref="J3466:J3529" si="269">IF(I3466=0,"",E3466)</f>
        <v/>
      </c>
    </row>
    <row r="3467" spans="6:10" ht="19.5" customHeight="1" x14ac:dyDescent="0.25">
      <c r="F3467" s="406">
        <f t="shared" si="265"/>
        <v>0</v>
      </c>
      <c r="G3467" s="399" t="str">
        <f t="shared" si="266"/>
        <v/>
      </c>
      <c r="H3467" s="400">
        <f t="shared" si="267"/>
        <v>1956458.97</v>
      </c>
      <c r="I3467" s="401">
        <f t="shared" si="268"/>
        <v>0</v>
      </c>
      <c r="J3467" s="400" t="str">
        <f t="shared" si="269"/>
        <v/>
      </c>
    </row>
    <row r="3468" spans="6:10" ht="19.5" customHeight="1" x14ac:dyDescent="0.25">
      <c r="F3468" s="406">
        <f t="shared" si="265"/>
        <v>0</v>
      </c>
      <c r="G3468" s="399" t="str">
        <f t="shared" si="266"/>
        <v/>
      </c>
      <c r="H3468" s="400">
        <f t="shared" si="267"/>
        <v>1956458.97</v>
      </c>
      <c r="I3468" s="401">
        <f t="shared" si="268"/>
        <v>0</v>
      </c>
      <c r="J3468" s="400" t="str">
        <f t="shared" si="269"/>
        <v/>
      </c>
    </row>
    <row r="3469" spans="6:10" ht="19.5" customHeight="1" x14ac:dyDescent="0.25">
      <c r="F3469" s="406">
        <f t="shared" si="265"/>
        <v>0</v>
      </c>
      <c r="G3469" s="399" t="str">
        <f t="shared" si="266"/>
        <v/>
      </c>
      <c r="H3469" s="400">
        <f t="shared" si="267"/>
        <v>1956458.97</v>
      </c>
      <c r="I3469" s="401">
        <f t="shared" si="268"/>
        <v>0</v>
      </c>
      <c r="J3469" s="400" t="str">
        <f t="shared" si="269"/>
        <v/>
      </c>
    </row>
    <row r="3470" spans="6:10" ht="19.5" customHeight="1" x14ac:dyDescent="0.25">
      <c r="F3470" s="406">
        <f t="shared" si="265"/>
        <v>0</v>
      </c>
      <c r="G3470" s="399" t="str">
        <f t="shared" si="266"/>
        <v/>
      </c>
      <c r="H3470" s="400">
        <f t="shared" si="267"/>
        <v>1956458.97</v>
      </c>
      <c r="I3470" s="401">
        <f t="shared" si="268"/>
        <v>0</v>
      </c>
      <c r="J3470" s="400" t="str">
        <f t="shared" si="269"/>
        <v/>
      </c>
    </row>
    <row r="3471" spans="6:10" ht="19.5" customHeight="1" x14ac:dyDescent="0.25">
      <c r="F3471" s="406">
        <f t="shared" si="265"/>
        <v>0</v>
      </c>
      <c r="G3471" s="399" t="str">
        <f t="shared" si="266"/>
        <v/>
      </c>
      <c r="H3471" s="400">
        <f t="shared" si="267"/>
        <v>1956458.97</v>
      </c>
      <c r="I3471" s="401">
        <f t="shared" si="268"/>
        <v>0</v>
      </c>
      <c r="J3471" s="400" t="str">
        <f t="shared" si="269"/>
        <v/>
      </c>
    </row>
    <row r="3472" spans="6:10" ht="19.5" customHeight="1" x14ac:dyDescent="0.25">
      <c r="F3472" s="406">
        <f t="shared" si="265"/>
        <v>0</v>
      </c>
      <c r="G3472" s="399" t="str">
        <f t="shared" si="266"/>
        <v/>
      </c>
      <c r="H3472" s="400">
        <f t="shared" si="267"/>
        <v>1956458.97</v>
      </c>
      <c r="I3472" s="401">
        <f t="shared" si="268"/>
        <v>0</v>
      </c>
      <c r="J3472" s="400" t="str">
        <f t="shared" si="269"/>
        <v/>
      </c>
    </row>
    <row r="3473" spans="6:10" ht="19.5" customHeight="1" x14ac:dyDescent="0.25">
      <c r="F3473" s="406">
        <f t="shared" si="265"/>
        <v>0</v>
      </c>
      <c r="G3473" s="399" t="str">
        <f t="shared" si="266"/>
        <v/>
      </c>
      <c r="H3473" s="400">
        <f t="shared" si="267"/>
        <v>1956458.97</v>
      </c>
      <c r="I3473" s="401">
        <f t="shared" si="268"/>
        <v>0</v>
      </c>
      <c r="J3473" s="400" t="str">
        <f t="shared" si="269"/>
        <v/>
      </c>
    </row>
    <row r="3474" spans="6:10" ht="19.5" customHeight="1" x14ac:dyDescent="0.25">
      <c r="F3474" s="406">
        <f t="shared" si="265"/>
        <v>0</v>
      </c>
      <c r="G3474" s="399" t="str">
        <f t="shared" si="266"/>
        <v/>
      </c>
      <c r="H3474" s="400">
        <f t="shared" si="267"/>
        <v>1956458.97</v>
      </c>
      <c r="I3474" s="401">
        <f t="shared" si="268"/>
        <v>0</v>
      </c>
      <c r="J3474" s="400" t="str">
        <f t="shared" si="269"/>
        <v/>
      </c>
    </row>
    <row r="3475" spans="6:10" ht="19.5" customHeight="1" x14ac:dyDescent="0.25">
      <c r="F3475" s="406">
        <f t="shared" si="265"/>
        <v>0</v>
      </c>
      <c r="G3475" s="399" t="str">
        <f t="shared" si="266"/>
        <v/>
      </c>
      <c r="H3475" s="400">
        <f t="shared" si="267"/>
        <v>1956458.97</v>
      </c>
      <c r="I3475" s="401">
        <f t="shared" si="268"/>
        <v>0</v>
      </c>
      <c r="J3475" s="400" t="str">
        <f t="shared" si="269"/>
        <v/>
      </c>
    </row>
    <row r="3476" spans="6:10" ht="19.5" customHeight="1" x14ac:dyDescent="0.25">
      <c r="F3476" s="406">
        <f t="shared" si="265"/>
        <v>0</v>
      </c>
      <c r="G3476" s="399" t="str">
        <f t="shared" si="266"/>
        <v/>
      </c>
      <c r="H3476" s="400">
        <f t="shared" si="267"/>
        <v>1956458.97</v>
      </c>
      <c r="I3476" s="401">
        <f t="shared" si="268"/>
        <v>0</v>
      </c>
      <c r="J3476" s="400" t="str">
        <f t="shared" si="269"/>
        <v/>
      </c>
    </row>
    <row r="3477" spans="6:10" ht="19.5" customHeight="1" x14ac:dyDescent="0.25">
      <c r="F3477" s="406">
        <f t="shared" si="265"/>
        <v>0</v>
      </c>
      <c r="G3477" s="399" t="str">
        <f t="shared" si="266"/>
        <v/>
      </c>
      <c r="H3477" s="400">
        <f t="shared" si="267"/>
        <v>1956458.97</v>
      </c>
      <c r="I3477" s="401">
        <f t="shared" si="268"/>
        <v>0</v>
      </c>
      <c r="J3477" s="400" t="str">
        <f t="shared" si="269"/>
        <v/>
      </c>
    </row>
    <row r="3478" spans="6:10" ht="19.5" customHeight="1" x14ac:dyDescent="0.25">
      <c r="F3478" s="406">
        <f t="shared" si="265"/>
        <v>0</v>
      </c>
      <c r="G3478" s="399" t="str">
        <f t="shared" si="266"/>
        <v/>
      </c>
      <c r="H3478" s="400">
        <f t="shared" si="267"/>
        <v>1956458.97</v>
      </c>
      <c r="I3478" s="401">
        <f t="shared" si="268"/>
        <v>0</v>
      </c>
      <c r="J3478" s="400" t="str">
        <f t="shared" si="269"/>
        <v/>
      </c>
    </row>
    <row r="3479" spans="6:10" ht="19.5" customHeight="1" x14ac:dyDescent="0.25">
      <c r="F3479" s="406">
        <f t="shared" si="265"/>
        <v>0</v>
      </c>
      <c r="G3479" s="399" t="str">
        <f t="shared" si="266"/>
        <v/>
      </c>
      <c r="H3479" s="400">
        <f t="shared" si="267"/>
        <v>1956458.97</v>
      </c>
      <c r="I3479" s="401">
        <f t="shared" si="268"/>
        <v>0</v>
      </c>
      <c r="J3479" s="400" t="str">
        <f t="shared" si="269"/>
        <v/>
      </c>
    </row>
    <row r="3480" spans="6:10" ht="19.5" customHeight="1" x14ac:dyDescent="0.25">
      <c r="F3480" s="406">
        <f t="shared" si="265"/>
        <v>0</v>
      </c>
      <c r="G3480" s="399" t="str">
        <f t="shared" si="266"/>
        <v/>
      </c>
      <c r="H3480" s="400">
        <f t="shared" si="267"/>
        <v>1956458.97</v>
      </c>
      <c r="I3480" s="401">
        <f t="shared" si="268"/>
        <v>0</v>
      </c>
      <c r="J3480" s="400" t="str">
        <f t="shared" si="269"/>
        <v/>
      </c>
    </row>
    <row r="3481" spans="6:10" ht="19.5" customHeight="1" x14ac:dyDescent="0.25">
      <c r="F3481" s="406">
        <f t="shared" si="265"/>
        <v>0</v>
      </c>
      <c r="G3481" s="399" t="str">
        <f t="shared" si="266"/>
        <v/>
      </c>
      <c r="H3481" s="400">
        <f t="shared" si="267"/>
        <v>1956458.97</v>
      </c>
      <c r="I3481" s="401">
        <f t="shared" si="268"/>
        <v>0</v>
      </c>
      <c r="J3481" s="400" t="str">
        <f t="shared" si="269"/>
        <v/>
      </c>
    </row>
    <row r="3482" spans="6:10" ht="19.5" customHeight="1" x14ac:dyDescent="0.25">
      <c r="F3482" s="406">
        <f t="shared" si="265"/>
        <v>0</v>
      </c>
      <c r="G3482" s="399" t="str">
        <f t="shared" si="266"/>
        <v/>
      </c>
      <c r="H3482" s="400">
        <f t="shared" si="267"/>
        <v>1956458.97</v>
      </c>
      <c r="I3482" s="401">
        <f t="shared" si="268"/>
        <v>0</v>
      </c>
      <c r="J3482" s="400" t="str">
        <f t="shared" si="269"/>
        <v/>
      </c>
    </row>
    <row r="3483" spans="6:10" ht="19.5" customHeight="1" x14ac:dyDescent="0.25">
      <c r="F3483" s="406">
        <f t="shared" si="265"/>
        <v>0</v>
      </c>
      <c r="G3483" s="399" t="str">
        <f t="shared" si="266"/>
        <v/>
      </c>
      <c r="H3483" s="400">
        <f t="shared" si="267"/>
        <v>1956458.97</v>
      </c>
      <c r="I3483" s="401">
        <f t="shared" si="268"/>
        <v>0</v>
      </c>
      <c r="J3483" s="400" t="str">
        <f t="shared" si="269"/>
        <v/>
      </c>
    </row>
    <row r="3484" spans="6:10" ht="19.5" customHeight="1" x14ac:dyDescent="0.25">
      <c r="F3484" s="406">
        <f t="shared" si="265"/>
        <v>0</v>
      </c>
      <c r="G3484" s="399" t="str">
        <f t="shared" si="266"/>
        <v/>
      </c>
      <c r="H3484" s="400">
        <f t="shared" si="267"/>
        <v>1956458.97</v>
      </c>
      <c r="I3484" s="401">
        <f t="shared" si="268"/>
        <v>0</v>
      </c>
      <c r="J3484" s="400" t="str">
        <f t="shared" si="269"/>
        <v/>
      </c>
    </row>
    <row r="3485" spans="6:10" ht="19.5" customHeight="1" x14ac:dyDescent="0.25">
      <c r="F3485" s="406">
        <f t="shared" si="265"/>
        <v>0</v>
      </c>
      <c r="G3485" s="399" t="str">
        <f t="shared" si="266"/>
        <v/>
      </c>
      <c r="H3485" s="400">
        <f t="shared" si="267"/>
        <v>1956458.97</v>
      </c>
      <c r="I3485" s="401">
        <f t="shared" si="268"/>
        <v>0</v>
      </c>
      <c r="J3485" s="400" t="str">
        <f t="shared" si="269"/>
        <v/>
      </c>
    </row>
    <row r="3486" spans="6:10" ht="19.5" customHeight="1" x14ac:dyDescent="0.25">
      <c r="F3486" s="406">
        <f t="shared" si="265"/>
        <v>0</v>
      </c>
      <c r="G3486" s="399" t="str">
        <f t="shared" si="266"/>
        <v/>
      </c>
      <c r="H3486" s="400">
        <f t="shared" si="267"/>
        <v>1956458.97</v>
      </c>
      <c r="I3486" s="401">
        <f t="shared" si="268"/>
        <v>0</v>
      </c>
      <c r="J3486" s="400" t="str">
        <f t="shared" si="269"/>
        <v/>
      </c>
    </row>
    <row r="3487" spans="6:10" ht="19.5" customHeight="1" x14ac:dyDescent="0.25">
      <c r="F3487" s="406">
        <f t="shared" si="265"/>
        <v>0</v>
      </c>
      <c r="G3487" s="399" t="str">
        <f t="shared" si="266"/>
        <v/>
      </c>
      <c r="H3487" s="400">
        <f t="shared" si="267"/>
        <v>1956458.97</v>
      </c>
      <c r="I3487" s="401">
        <f t="shared" si="268"/>
        <v>0</v>
      </c>
      <c r="J3487" s="400" t="str">
        <f t="shared" si="269"/>
        <v/>
      </c>
    </row>
    <row r="3488" spans="6:10" ht="19.5" customHeight="1" x14ac:dyDescent="0.25">
      <c r="F3488" s="406">
        <f t="shared" si="265"/>
        <v>0</v>
      </c>
      <c r="G3488" s="399" t="str">
        <f t="shared" si="266"/>
        <v/>
      </c>
      <c r="H3488" s="400">
        <f t="shared" si="267"/>
        <v>1956458.97</v>
      </c>
      <c r="I3488" s="401">
        <f t="shared" si="268"/>
        <v>0</v>
      </c>
      <c r="J3488" s="400" t="str">
        <f t="shared" si="269"/>
        <v/>
      </c>
    </row>
    <row r="3489" spans="6:10" ht="19.5" customHeight="1" x14ac:dyDescent="0.25">
      <c r="F3489" s="406">
        <f t="shared" si="265"/>
        <v>0</v>
      </c>
      <c r="G3489" s="399" t="str">
        <f t="shared" si="266"/>
        <v/>
      </c>
      <c r="H3489" s="400">
        <f t="shared" si="267"/>
        <v>1956458.97</v>
      </c>
      <c r="I3489" s="401">
        <f t="shared" si="268"/>
        <v>0</v>
      </c>
      <c r="J3489" s="400" t="str">
        <f t="shared" si="269"/>
        <v/>
      </c>
    </row>
    <row r="3490" spans="6:10" ht="19.5" customHeight="1" x14ac:dyDescent="0.25">
      <c r="F3490" s="406">
        <f t="shared" ref="F3490:F3553" si="270">IF(E3490&gt;$C$4*1000,"Выборка",0)</f>
        <v>0</v>
      </c>
      <c r="G3490" s="399" t="str">
        <f t="shared" ref="G3490:G3553" si="271">IF(F3490=0,"",E3490)</f>
        <v/>
      </c>
      <c r="H3490" s="400">
        <f t="shared" ref="H3490:H3553" si="272">IF(F3490=0,IF((I3489=0)*AND(F3489=0),H3489+E3490,IF((F3489&lt;&gt;0)*AND((H3489&lt;=$E$17)),H3489+E3490,E3490)),H3489)</f>
        <v>1956458.97</v>
      </c>
      <c r="I3490" s="401">
        <f t="shared" ref="I3490:I3553" si="273">IF((H3490&gt;$E$17)*AND(F3490=0),"Выборка",0)</f>
        <v>0</v>
      </c>
      <c r="J3490" s="400" t="str">
        <f t="shared" si="269"/>
        <v/>
      </c>
    </row>
    <row r="3491" spans="6:10" ht="19.5" customHeight="1" x14ac:dyDescent="0.25">
      <c r="F3491" s="406">
        <f t="shared" si="270"/>
        <v>0</v>
      </c>
      <c r="G3491" s="399" t="str">
        <f t="shared" si="271"/>
        <v/>
      </c>
      <c r="H3491" s="400">
        <f t="shared" si="272"/>
        <v>1956458.97</v>
      </c>
      <c r="I3491" s="401">
        <f t="shared" si="273"/>
        <v>0</v>
      </c>
      <c r="J3491" s="400" t="str">
        <f t="shared" si="269"/>
        <v/>
      </c>
    </row>
    <row r="3492" spans="6:10" ht="19.5" customHeight="1" x14ac:dyDescent="0.25">
      <c r="F3492" s="406">
        <f t="shared" si="270"/>
        <v>0</v>
      </c>
      <c r="G3492" s="399" t="str">
        <f t="shared" si="271"/>
        <v/>
      </c>
      <c r="H3492" s="400">
        <f t="shared" si="272"/>
        <v>1956458.97</v>
      </c>
      <c r="I3492" s="401">
        <f t="shared" si="273"/>
        <v>0</v>
      </c>
      <c r="J3492" s="400" t="str">
        <f t="shared" si="269"/>
        <v/>
      </c>
    </row>
    <row r="3493" spans="6:10" ht="19.5" customHeight="1" x14ac:dyDescent="0.25">
      <c r="F3493" s="406">
        <f t="shared" si="270"/>
        <v>0</v>
      </c>
      <c r="G3493" s="399" t="str">
        <f t="shared" si="271"/>
        <v/>
      </c>
      <c r="H3493" s="400">
        <f t="shared" si="272"/>
        <v>1956458.97</v>
      </c>
      <c r="I3493" s="401">
        <f t="shared" si="273"/>
        <v>0</v>
      </c>
      <c r="J3493" s="400" t="str">
        <f t="shared" si="269"/>
        <v/>
      </c>
    </row>
    <row r="3494" spans="6:10" ht="19.5" customHeight="1" x14ac:dyDescent="0.25">
      <c r="F3494" s="406">
        <f t="shared" si="270"/>
        <v>0</v>
      </c>
      <c r="G3494" s="399" t="str">
        <f t="shared" si="271"/>
        <v/>
      </c>
      <c r="H3494" s="400">
        <f t="shared" si="272"/>
        <v>1956458.97</v>
      </c>
      <c r="I3494" s="401">
        <f t="shared" si="273"/>
        <v>0</v>
      </c>
      <c r="J3494" s="400" t="str">
        <f t="shared" si="269"/>
        <v/>
      </c>
    </row>
    <row r="3495" spans="6:10" ht="19.5" customHeight="1" x14ac:dyDescent="0.25">
      <c r="F3495" s="406">
        <f t="shared" si="270"/>
        <v>0</v>
      </c>
      <c r="G3495" s="399" t="str">
        <f t="shared" si="271"/>
        <v/>
      </c>
      <c r="H3495" s="400">
        <f t="shared" si="272"/>
        <v>1956458.97</v>
      </c>
      <c r="I3495" s="401">
        <f t="shared" si="273"/>
        <v>0</v>
      </c>
      <c r="J3495" s="400" t="str">
        <f t="shared" si="269"/>
        <v/>
      </c>
    </row>
    <row r="3496" spans="6:10" ht="19.5" customHeight="1" x14ac:dyDescent="0.25">
      <c r="F3496" s="406">
        <f t="shared" si="270"/>
        <v>0</v>
      </c>
      <c r="G3496" s="399" t="str">
        <f t="shared" si="271"/>
        <v/>
      </c>
      <c r="H3496" s="400">
        <f t="shared" si="272"/>
        <v>1956458.97</v>
      </c>
      <c r="I3496" s="401">
        <f t="shared" si="273"/>
        <v>0</v>
      </c>
      <c r="J3496" s="400" t="str">
        <f t="shared" si="269"/>
        <v/>
      </c>
    </row>
    <row r="3497" spans="6:10" ht="19.5" customHeight="1" x14ac:dyDescent="0.25">
      <c r="F3497" s="406">
        <f t="shared" si="270"/>
        <v>0</v>
      </c>
      <c r="G3497" s="399" t="str">
        <f t="shared" si="271"/>
        <v/>
      </c>
      <c r="H3497" s="400">
        <f t="shared" si="272"/>
        <v>1956458.97</v>
      </c>
      <c r="I3497" s="401">
        <f t="shared" si="273"/>
        <v>0</v>
      </c>
      <c r="J3497" s="400" t="str">
        <f t="shared" si="269"/>
        <v/>
      </c>
    </row>
    <row r="3498" spans="6:10" ht="19.5" customHeight="1" x14ac:dyDescent="0.25">
      <c r="F3498" s="406">
        <f t="shared" si="270"/>
        <v>0</v>
      </c>
      <c r="G3498" s="399" t="str">
        <f t="shared" si="271"/>
        <v/>
      </c>
      <c r="H3498" s="400">
        <f t="shared" si="272"/>
        <v>1956458.97</v>
      </c>
      <c r="I3498" s="401">
        <f t="shared" si="273"/>
        <v>0</v>
      </c>
      <c r="J3498" s="400" t="str">
        <f t="shared" si="269"/>
        <v/>
      </c>
    </row>
    <row r="3499" spans="6:10" ht="19.5" customHeight="1" x14ac:dyDescent="0.25">
      <c r="F3499" s="406">
        <f t="shared" si="270"/>
        <v>0</v>
      </c>
      <c r="G3499" s="399" t="str">
        <f t="shared" si="271"/>
        <v/>
      </c>
      <c r="H3499" s="400">
        <f t="shared" si="272"/>
        <v>1956458.97</v>
      </c>
      <c r="I3499" s="401">
        <f t="shared" si="273"/>
        <v>0</v>
      </c>
      <c r="J3499" s="400" t="str">
        <f t="shared" si="269"/>
        <v/>
      </c>
    </row>
    <row r="3500" spans="6:10" ht="19.5" customHeight="1" x14ac:dyDescent="0.25">
      <c r="F3500" s="406">
        <f t="shared" si="270"/>
        <v>0</v>
      </c>
      <c r="G3500" s="399" t="str">
        <f t="shared" si="271"/>
        <v/>
      </c>
      <c r="H3500" s="400">
        <f t="shared" si="272"/>
        <v>1956458.97</v>
      </c>
      <c r="I3500" s="401">
        <f t="shared" si="273"/>
        <v>0</v>
      </c>
      <c r="J3500" s="400" t="str">
        <f t="shared" si="269"/>
        <v/>
      </c>
    </row>
    <row r="3501" spans="6:10" ht="19.5" customHeight="1" x14ac:dyDescent="0.25">
      <c r="F3501" s="406">
        <f t="shared" si="270"/>
        <v>0</v>
      </c>
      <c r="G3501" s="399" t="str">
        <f t="shared" si="271"/>
        <v/>
      </c>
      <c r="H3501" s="400">
        <f t="shared" si="272"/>
        <v>1956458.97</v>
      </c>
      <c r="I3501" s="401">
        <f t="shared" si="273"/>
        <v>0</v>
      </c>
      <c r="J3501" s="400" t="str">
        <f t="shared" si="269"/>
        <v/>
      </c>
    </row>
    <row r="3502" spans="6:10" ht="19.5" customHeight="1" x14ac:dyDescent="0.25">
      <c r="F3502" s="406">
        <f t="shared" si="270"/>
        <v>0</v>
      </c>
      <c r="G3502" s="399" t="str">
        <f t="shared" si="271"/>
        <v/>
      </c>
      <c r="H3502" s="400">
        <f t="shared" si="272"/>
        <v>1956458.97</v>
      </c>
      <c r="I3502" s="401">
        <f t="shared" si="273"/>
        <v>0</v>
      </c>
      <c r="J3502" s="400" t="str">
        <f t="shared" si="269"/>
        <v/>
      </c>
    </row>
    <row r="3503" spans="6:10" ht="19.5" customHeight="1" x14ac:dyDescent="0.25">
      <c r="F3503" s="406">
        <f t="shared" si="270"/>
        <v>0</v>
      </c>
      <c r="G3503" s="399" t="str">
        <f t="shared" si="271"/>
        <v/>
      </c>
      <c r="H3503" s="400">
        <f t="shared" si="272"/>
        <v>1956458.97</v>
      </c>
      <c r="I3503" s="401">
        <f t="shared" si="273"/>
        <v>0</v>
      </c>
      <c r="J3503" s="400" t="str">
        <f t="shared" si="269"/>
        <v/>
      </c>
    </row>
    <row r="3504" spans="6:10" ht="19.5" customHeight="1" x14ac:dyDescent="0.25">
      <c r="F3504" s="406">
        <f t="shared" si="270"/>
        <v>0</v>
      </c>
      <c r="G3504" s="399" t="str">
        <f t="shared" si="271"/>
        <v/>
      </c>
      <c r="H3504" s="400">
        <f t="shared" si="272"/>
        <v>1956458.97</v>
      </c>
      <c r="I3504" s="401">
        <f t="shared" si="273"/>
        <v>0</v>
      </c>
      <c r="J3504" s="400" t="str">
        <f t="shared" si="269"/>
        <v/>
      </c>
    </row>
    <row r="3505" spans="6:10" ht="19.5" customHeight="1" x14ac:dyDescent="0.25">
      <c r="F3505" s="406">
        <f t="shared" si="270"/>
        <v>0</v>
      </c>
      <c r="G3505" s="399" t="str">
        <f t="shared" si="271"/>
        <v/>
      </c>
      <c r="H3505" s="400">
        <f t="shared" si="272"/>
        <v>1956458.97</v>
      </c>
      <c r="I3505" s="401">
        <f t="shared" si="273"/>
        <v>0</v>
      </c>
      <c r="J3505" s="400" t="str">
        <f t="shared" si="269"/>
        <v/>
      </c>
    </row>
    <row r="3506" spans="6:10" ht="19.5" customHeight="1" x14ac:dyDescent="0.25">
      <c r="F3506" s="406">
        <f t="shared" si="270"/>
        <v>0</v>
      </c>
      <c r="G3506" s="399" t="str">
        <f t="shared" si="271"/>
        <v/>
      </c>
      <c r="H3506" s="400">
        <f t="shared" si="272"/>
        <v>1956458.97</v>
      </c>
      <c r="I3506" s="401">
        <f t="shared" si="273"/>
        <v>0</v>
      </c>
      <c r="J3506" s="400" t="str">
        <f t="shared" si="269"/>
        <v/>
      </c>
    </row>
    <row r="3507" spans="6:10" ht="19.5" customHeight="1" x14ac:dyDescent="0.25">
      <c r="F3507" s="406">
        <f t="shared" si="270"/>
        <v>0</v>
      </c>
      <c r="G3507" s="399" t="str">
        <f t="shared" si="271"/>
        <v/>
      </c>
      <c r="H3507" s="400">
        <f t="shared" si="272"/>
        <v>1956458.97</v>
      </c>
      <c r="I3507" s="401">
        <f t="shared" si="273"/>
        <v>0</v>
      </c>
      <c r="J3507" s="400" t="str">
        <f t="shared" si="269"/>
        <v/>
      </c>
    </row>
    <row r="3508" spans="6:10" ht="19.5" customHeight="1" x14ac:dyDescent="0.25">
      <c r="F3508" s="406">
        <f t="shared" si="270"/>
        <v>0</v>
      </c>
      <c r="G3508" s="399" t="str">
        <f t="shared" si="271"/>
        <v/>
      </c>
      <c r="H3508" s="400">
        <f t="shared" si="272"/>
        <v>1956458.97</v>
      </c>
      <c r="I3508" s="401">
        <f t="shared" si="273"/>
        <v>0</v>
      </c>
      <c r="J3508" s="400" t="str">
        <f t="shared" si="269"/>
        <v/>
      </c>
    </row>
    <row r="3509" spans="6:10" ht="19.5" customHeight="1" x14ac:dyDescent="0.25">
      <c r="F3509" s="406">
        <f t="shared" si="270"/>
        <v>0</v>
      </c>
      <c r="G3509" s="399" t="str">
        <f t="shared" si="271"/>
        <v/>
      </c>
      <c r="H3509" s="400">
        <f t="shared" si="272"/>
        <v>1956458.97</v>
      </c>
      <c r="I3509" s="401">
        <f t="shared" si="273"/>
        <v>0</v>
      </c>
      <c r="J3509" s="400" t="str">
        <f t="shared" si="269"/>
        <v/>
      </c>
    </row>
    <row r="3510" spans="6:10" ht="19.5" customHeight="1" x14ac:dyDescent="0.25">
      <c r="F3510" s="406">
        <f t="shared" si="270"/>
        <v>0</v>
      </c>
      <c r="G3510" s="399" t="str">
        <f t="shared" si="271"/>
        <v/>
      </c>
      <c r="H3510" s="400">
        <f t="shared" si="272"/>
        <v>1956458.97</v>
      </c>
      <c r="I3510" s="401">
        <f t="shared" si="273"/>
        <v>0</v>
      </c>
      <c r="J3510" s="400" t="str">
        <f t="shared" si="269"/>
        <v/>
      </c>
    </row>
    <row r="3511" spans="6:10" ht="19.5" customHeight="1" x14ac:dyDescent="0.25">
      <c r="F3511" s="406">
        <f t="shared" si="270"/>
        <v>0</v>
      </c>
      <c r="G3511" s="399" t="str">
        <f t="shared" si="271"/>
        <v/>
      </c>
      <c r="H3511" s="400">
        <f t="shared" si="272"/>
        <v>1956458.97</v>
      </c>
      <c r="I3511" s="401">
        <f t="shared" si="273"/>
        <v>0</v>
      </c>
      <c r="J3511" s="400" t="str">
        <f t="shared" si="269"/>
        <v/>
      </c>
    </row>
    <row r="3512" spans="6:10" ht="19.5" customHeight="1" x14ac:dyDescent="0.25">
      <c r="F3512" s="406">
        <f t="shared" si="270"/>
        <v>0</v>
      </c>
      <c r="G3512" s="399" t="str">
        <f t="shared" si="271"/>
        <v/>
      </c>
      <c r="H3512" s="400">
        <f t="shared" si="272"/>
        <v>1956458.97</v>
      </c>
      <c r="I3512" s="401">
        <f t="shared" si="273"/>
        <v>0</v>
      </c>
      <c r="J3512" s="400" t="str">
        <f t="shared" si="269"/>
        <v/>
      </c>
    </row>
    <row r="3513" spans="6:10" ht="19.5" customHeight="1" x14ac:dyDescent="0.25">
      <c r="F3513" s="406">
        <f t="shared" si="270"/>
        <v>0</v>
      </c>
      <c r="G3513" s="399" t="str">
        <f t="shared" si="271"/>
        <v/>
      </c>
      <c r="H3513" s="400">
        <f t="shared" si="272"/>
        <v>1956458.97</v>
      </c>
      <c r="I3513" s="401">
        <f t="shared" si="273"/>
        <v>0</v>
      </c>
      <c r="J3513" s="400" t="str">
        <f t="shared" si="269"/>
        <v/>
      </c>
    </row>
    <row r="3514" spans="6:10" ht="19.5" customHeight="1" x14ac:dyDescent="0.25">
      <c r="F3514" s="406">
        <f t="shared" si="270"/>
        <v>0</v>
      </c>
      <c r="G3514" s="399" t="str">
        <f t="shared" si="271"/>
        <v/>
      </c>
      <c r="H3514" s="400">
        <f t="shared" si="272"/>
        <v>1956458.97</v>
      </c>
      <c r="I3514" s="401">
        <f t="shared" si="273"/>
        <v>0</v>
      </c>
      <c r="J3514" s="400" t="str">
        <f t="shared" si="269"/>
        <v/>
      </c>
    </row>
    <row r="3515" spans="6:10" ht="19.5" customHeight="1" x14ac:dyDescent="0.25">
      <c r="F3515" s="406">
        <f t="shared" si="270"/>
        <v>0</v>
      </c>
      <c r="G3515" s="399" t="str">
        <f t="shared" si="271"/>
        <v/>
      </c>
      <c r="H3515" s="400">
        <f t="shared" si="272"/>
        <v>1956458.97</v>
      </c>
      <c r="I3515" s="401">
        <f t="shared" si="273"/>
        <v>0</v>
      </c>
      <c r="J3515" s="400" t="str">
        <f t="shared" si="269"/>
        <v/>
      </c>
    </row>
    <row r="3516" spans="6:10" ht="19.5" customHeight="1" x14ac:dyDescent="0.25">
      <c r="F3516" s="406">
        <f t="shared" si="270"/>
        <v>0</v>
      </c>
      <c r="G3516" s="399" t="str">
        <f t="shared" si="271"/>
        <v/>
      </c>
      <c r="H3516" s="400">
        <f t="shared" si="272"/>
        <v>1956458.97</v>
      </c>
      <c r="I3516" s="401">
        <f t="shared" si="273"/>
        <v>0</v>
      </c>
      <c r="J3516" s="400" t="str">
        <f t="shared" si="269"/>
        <v/>
      </c>
    </row>
    <row r="3517" spans="6:10" ht="19.5" customHeight="1" x14ac:dyDescent="0.25">
      <c r="F3517" s="406">
        <f t="shared" si="270"/>
        <v>0</v>
      </c>
      <c r="G3517" s="399" t="str">
        <f t="shared" si="271"/>
        <v/>
      </c>
      <c r="H3517" s="400">
        <f t="shared" si="272"/>
        <v>1956458.97</v>
      </c>
      <c r="I3517" s="401">
        <f t="shared" si="273"/>
        <v>0</v>
      </c>
      <c r="J3517" s="400" t="str">
        <f t="shared" si="269"/>
        <v/>
      </c>
    </row>
    <row r="3518" spans="6:10" ht="19.5" customHeight="1" x14ac:dyDescent="0.25">
      <c r="F3518" s="406">
        <f t="shared" si="270"/>
        <v>0</v>
      </c>
      <c r="G3518" s="399" t="str">
        <f t="shared" si="271"/>
        <v/>
      </c>
      <c r="H3518" s="400">
        <f t="shared" si="272"/>
        <v>1956458.97</v>
      </c>
      <c r="I3518" s="401">
        <f t="shared" si="273"/>
        <v>0</v>
      </c>
      <c r="J3518" s="400" t="str">
        <f t="shared" si="269"/>
        <v/>
      </c>
    </row>
    <row r="3519" spans="6:10" ht="19.5" customHeight="1" x14ac:dyDescent="0.25">
      <c r="F3519" s="406">
        <f t="shared" si="270"/>
        <v>0</v>
      </c>
      <c r="G3519" s="399" t="str">
        <f t="shared" si="271"/>
        <v/>
      </c>
      <c r="H3519" s="400">
        <f t="shared" si="272"/>
        <v>1956458.97</v>
      </c>
      <c r="I3519" s="401">
        <f t="shared" si="273"/>
        <v>0</v>
      </c>
      <c r="J3519" s="400" t="str">
        <f t="shared" si="269"/>
        <v/>
      </c>
    </row>
    <row r="3520" spans="6:10" ht="19.5" customHeight="1" x14ac:dyDescent="0.25">
      <c r="F3520" s="406">
        <f t="shared" si="270"/>
        <v>0</v>
      </c>
      <c r="G3520" s="399" t="str">
        <f t="shared" si="271"/>
        <v/>
      </c>
      <c r="H3520" s="400">
        <f t="shared" si="272"/>
        <v>1956458.97</v>
      </c>
      <c r="I3520" s="401">
        <f t="shared" si="273"/>
        <v>0</v>
      </c>
      <c r="J3520" s="400" t="str">
        <f t="shared" si="269"/>
        <v/>
      </c>
    </row>
    <row r="3521" spans="6:10" ht="19.5" customHeight="1" x14ac:dyDescent="0.25">
      <c r="F3521" s="406">
        <f t="shared" si="270"/>
        <v>0</v>
      </c>
      <c r="G3521" s="399" t="str">
        <f t="shared" si="271"/>
        <v/>
      </c>
      <c r="H3521" s="400">
        <f t="shared" si="272"/>
        <v>1956458.97</v>
      </c>
      <c r="I3521" s="401">
        <f t="shared" si="273"/>
        <v>0</v>
      </c>
      <c r="J3521" s="400" t="str">
        <f t="shared" si="269"/>
        <v/>
      </c>
    </row>
    <row r="3522" spans="6:10" ht="19.5" customHeight="1" x14ac:dyDescent="0.25">
      <c r="F3522" s="406">
        <f t="shared" si="270"/>
        <v>0</v>
      </c>
      <c r="G3522" s="399" t="str">
        <f t="shared" si="271"/>
        <v/>
      </c>
      <c r="H3522" s="400">
        <f t="shared" si="272"/>
        <v>1956458.97</v>
      </c>
      <c r="I3522" s="401">
        <f t="shared" si="273"/>
        <v>0</v>
      </c>
      <c r="J3522" s="400" t="str">
        <f t="shared" si="269"/>
        <v/>
      </c>
    </row>
    <row r="3523" spans="6:10" ht="19.5" customHeight="1" x14ac:dyDescent="0.25">
      <c r="F3523" s="406">
        <f t="shared" si="270"/>
        <v>0</v>
      </c>
      <c r="G3523" s="399" t="str">
        <f t="shared" si="271"/>
        <v/>
      </c>
      <c r="H3523" s="400">
        <f t="shared" si="272"/>
        <v>1956458.97</v>
      </c>
      <c r="I3523" s="401">
        <f t="shared" si="273"/>
        <v>0</v>
      </c>
      <c r="J3523" s="400" t="str">
        <f t="shared" si="269"/>
        <v/>
      </c>
    </row>
    <row r="3524" spans="6:10" ht="19.5" customHeight="1" x14ac:dyDescent="0.25">
      <c r="F3524" s="406">
        <f t="shared" si="270"/>
        <v>0</v>
      </c>
      <c r="G3524" s="399" t="str">
        <f t="shared" si="271"/>
        <v/>
      </c>
      <c r="H3524" s="400">
        <f t="shared" si="272"/>
        <v>1956458.97</v>
      </c>
      <c r="I3524" s="401">
        <f t="shared" si="273"/>
        <v>0</v>
      </c>
      <c r="J3524" s="400" t="str">
        <f t="shared" si="269"/>
        <v/>
      </c>
    </row>
    <row r="3525" spans="6:10" ht="19.5" customHeight="1" x14ac:dyDescent="0.25">
      <c r="F3525" s="406">
        <f t="shared" si="270"/>
        <v>0</v>
      </c>
      <c r="G3525" s="399" t="str">
        <f t="shared" si="271"/>
        <v/>
      </c>
      <c r="H3525" s="400">
        <f t="shared" si="272"/>
        <v>1956458.97</v>
      </c>
      <c r="I3525" s="401">
        <f t="shared" si="273"/>
        <v>0</v>
      </c>
      <c r="J3525" s="400" t="str">
        <f t="shared" si="269"/>
        <v/>
      </c>
    </row>
    <row r="3526" spans="6:10" ht="19.5" customHeight="1" x14ac:dyDescent="0.25">
      <c r="F3526" s="406">
        <f t="shared" si="270"/>
        <v>0</v>
      </c>
      <c r="G3526" s="399" t="str">
        <f t="shared" si="271"/>
        <v/>
      </c>
      <c r="H3526" s="400">
        <f t="shared" si="272"/>
        <v>1956458.97</v>
      </c>
      <c r="I3526" s="401">
        <f t="shared" si="273"/>
        <v>0</v>
      </c>
      <c r="J3526" s="400" t="str">
        <f t="shared" si="269"/>
        <v/>
      </c>
    </row>
    <row r="3527" spans="6:10" ht="19.5" customHeight="1" x14ac:dyDescent="0.25">
      <c r="F3527" s="406">
        <f t="shared" si="270"/>
        <v>0</v>
      </c>
      <c r="G3527" s="399" t="str">
        <f t="shared" si="271"/>
        <v/>
      </c>
      <c r="H3527" s="400">
        <f t="shared" si="272"/>
        <v>1956458.97</v>
      </c>
      <c r="I3527" s="401">
        <f t="shared" si="273"/>
        <v>0</v>
      </c>
      <c r="J3527" s="400" t="str">
        <f t="shared" si="269"/>
        <v/>
      </c>
    </row>
    <row r="3528" spans="6:10" ht="19.5" customHeight="1" x14ac:dyDescent="0.25">
      <c r="F3528" s="406">
        <f t="shared" si="270"/>
        <v>0</v>
      </c>
      <c r="G3528" s="399" t="str">
        <f t="shared" si="271"/>
        <v/>
      </c>
      <c r="H3528" s="400">
        <f t="shared" si="272"/>
        <v>1956458.97</v>
      </c>
      <c r="I3528" s="401">
        <f t="shared" si="273"/>
        <v>0</v>
      </c>
      <c r="J3528" s="400" t="str">
        <f t="shared" si="269"/>
        <v/>
      </c>
    </row>
    <row r="3529" spans="6:10" ht="19.5" customHeight="1" x14ac:dyDescent="0.25">
      <c r="F3529" s="406">
        <f t="shared" si="270"/>
        <v>0</v>
      </c>
      <c r="G3529" s="399" t="str">
        <f t="shared" si="271"/>
        <v/>
      </c>
      <c r="H3529" s="400">
        <f t="shared" si="272"/>
        <v>1956458.97</v>
      </c>
      <c r="I3529" s="401">
        <f t="shared" si="273"/>
        <v>0</v>
      </c>
      <c r="J3529" s="400" t="str">
        <f t="shared" si="269"/>
        <v/>
      </c>
    </row>
    <row r="3530" spans="6:10" ht="19.5" customHeight="1" x14ac:dyDescent="0.25">
      <c r="F3530" s="406">
        <f t="shared" si="270"/>
        <v>0</v>
      </c>
      <c r="G3530" s="399" t="str">
        <f t="shared" si="271"/>
        <v/>
      </c>
      <c r="H3530" s="400">
        <f t="shared" si="272"/>
        <v>1956458.97</v>
      </c>
      <c r="I3530" s="401">
        <f t="shared" si="273"/>
        <v>0</v>
      </c>
      <c r="J3530" s="400" t="str">
        <f t="shared" ref="J3530:J3593" si="274">IF(I3530=0,"",E3530)</f>
        <v/>
      </c>
    </row>
    <row r="3531" spans="6:10" ht="19.5" customHeight="1" x14ac:dyDescent="0.25">
      <c r="F3531" s="406">
        <f t="shared" si="270"/>
        <v>0</v>
      </c>
      <c r="G3531" s="399" t="str">
        <f t="shared" si="271"/>
        <v/>
      </c>
      <c r="H3531" s="400">
        <f t="shared" si="272"/>
        <v>1956458.97</v>
      </c>
      <c r="I3531" s="401">
        <f t="shared" si="273"/>
        <v>0</v>
      </c>
      <c r="J3531" s="400" t="str">
        <f t="shared" si="274"/>
        <v/>
      </c>
    </row>
    <row r="3532" spans="6:10" ht="19.5" customHeight="1" x14ac:dyDescent="0.25">
      <c r="F3532" s="406">
        <f t="shared" si="270"/>
        <v>0</v>
      </c>
      <c r="G3532" s="399" t="str">
        <f t="shared" si="271"/>
        <v/>
      </c>
      <c r="H3532" s="400">
        <f t="shared" si="272"/>
        <v>1956458.97</v>
      </c>
      <c r="I3532" s="401">
        <f t="shared" si="273"/>
        <v>0</v>
      </c>
      <c r="J3532" s="400" t="str">
        <f t="shared" si="274"/>
        <v/>
      </c>
    </row>
    <row r="3533" spans="6:10" ht="19.5" customHeight="1" x14ac:dyDescent="0.25">
      <c r="F3533" s="406">
        <f t="shared" si="270"/>
        <v>0</v>
      </c>
      <c r="G3533" s="399" t="str">
        <f t="shared" si="271"/>
        <v/>
      </c>
      <c r="H3533" s="400">
        <f t="shared" si="272"/>
        <v>1956458.97</v>
      </c>
      <c r="I3533" s="401">
        <f t="shared" si="273"/>
        <v>0</v>
      </c>
      <c r="J3533" s="400" t="str">
        <f t="shared" si="274"/>
        <v/>
      </c>
    </row>
    <row r="3534" spans="6:10" ht="19.5" customHeight="1" x14ac:dyDescent="0.25">
      <c r="F3534" s="406">
        <f t="shared" si="270"/>
        <v>0</v>
      </c>
      <c r="G3534" s="399" t="str">
        <f t="shared" si="271"/>
        <v/>
      </c>
      <c r="H3534" s="400">
        <f t="shared" si="272"/>
        <v>1956458.97</v>
      </c>
      <c r="I3534" s="401">
        <f t="shared" si="273"/>
        <v>0</v>
      </c>
      <c r="J3534" s="400" t="str">
        <f t="shared" si="274"/>
        <v/>
      </c>
    </row>
    <row r="3535" spans="6:10" ht="19.5" customHeight="1" x14ac:dyDescent="0.25">
      <c r="F3535" s="406">
        <f t="shared" si="270"/>
        <v>0</v>
      </c>
      <c r="G3535" s="399" t="str">
        <f t="shared" si="271"/>
        <v/>
      </c>
      <c r="H3535" s="400">
        <f t="shared" si="272"/>
        <v>1956458.97</v>
      </c>
      <c r="I3535" s="401">
        <f t="shared" si="273"/>
        <v>0</v>
      </c>
      <c r="J3535" s="400" t="str">
        <f t="shared" si="274"/>
        <v/>
      </c>
    </row>
    <row r="3536" spans="6:10" ht="19.5" customHeight="1" x14ac:dyDescent="0.25">
      <c r="F3536" s="406">
        <f t="shared" si="270"/>
        <v>0</v>
      </c>
      <c r="G3536" s="399" t="str">
        <f t="shared" si="271"/>
        <v/>
      </c>
      <c r="H3536" s="400">
        <f t="shared" si="272"/>
        <v>1956458.97</v>
      </c>
      <c r="I3536" s="401">
        <f t="shared" si="273"/>
        <v>0</v>
      </c>
      <c r="J3536" s="400" t="str">
        <f t="shared" si="274"/>
        <v/>
      </c>
    </row>
    <row r="3537" spans="6:10" ht="19.5" customHeight="1" x14ac:dyDescent="0.25">
      <c r="F3537" s="406">
        <f t="shared" si="270"/>
        <v>0</v>
      </c>
      <c r="G3537" s="399" t="str">
        <f t="shared" si="271"/>
        <v/>
      </c>
      <c r="H3537" s="400">
        <f t="shared" si="272"/>
        <v>1956458.97</v>
      </c>
      <c r="I3537" s="401">
        <f t="shared" si="273"/>
        <v>0</v>
      </c>
      <c r="J3537" s="400" t="str">
        <f t="shared" si="274"/>
        <v/>
      </c>
    </row>
    <row r="3538" spans="6:10" ht="19.5" customHeight="1" x14ac:dyDescent="0.25">
      <c r="F3538" s="406">
        <f t="shared" si="270"/>
        <v>0</v>
      </c>
      <c r="G3538" s="399" t="str">
        <f t="shared" si="271"/>
        <v/>
      </c>
      <c r="H3538" s="400">
        <f t="shared" si="272"/>
        <v>1956458.97</v>
      </c>
      <c r="I3538" s="401">
        <f t="shared" si="273"/>
        <v>0</v>
      </c>
      <c r="J3538" s="400" t="str">
        <f t="shared" si="274"/>
        <v/>
      </c>
    </row>
    <row r="3539" spans="6:10" ht="19.5" customHeight="1" x14ac:dyDescent="0.25">
      <c r="F3539" s="406">
        <f t="shared" si="270"/>
        <v>0</v>
      </c>
      <c r="G3539" s="399" t="str">
        <f t="shared" si="271"/>
        <v/>
      </c>
      <c r="H3539" s="400">
        <f t="shared" si="272"/>
        <v>1956458.97</v>
      </c>
      <c r="I3539" s="401">
        <f t="shared" si="273"/>
        <v>0</v>
      </c>
      <c r="J3539" s="400" t="str">
        <f t="shared" si="274"/>
        <v/>
      </c>
    </row>
    <row r="3540" spans="6:10" ht="19.5" customHeight="1" x14ac:dyDescent="0.25">
      <c r="F3540" s="406">
        <f t="shared" si="270"/>
        <v>0</v>
      </c>
      <c r="G3540" s="399" t="str">
        <f t="shared" si="271"/>
        <v/>
      </c>
      <c r="H3540" s="400">
        <f t="shared" si="272"/>
        <v>1956458.97</v>
      </c>
      <c r="I3540" s="401">
        <f t="shared" si="273"/>
        <v>0</v>
      </c>
      <c r="J3540" s="400" t="str">
        <f t="shared" si="274"/>
        <v/>
      </c>
    </row>
    <row r="3541" spans="6:10" ht="19.5" customHeight="1" x14ac:dyDescent="0.25">
      <c r="F3541" s="406">
        <f t="shared" si="270"/>
        <v>0</v>
      </c>
      <c r="G3541" s="399" t="str">
        <f t="shared" si="271"/>
        <v/>
      </c>
      <c r="H3541" s="400">
        <f t="shared" si="272"/>
        <v>1956458.97</v>
      </c>
      <c r="I3541" s="401">
        <f t="shared" si="273"/>
        <v>0</v>
      </c>
      <c r="J3541" s="400" t="str">
        <f t="shared" si="274"/>
        <v/>
      </c>
    </row>
    <row r="3542" spans="6:10" ht="19.5" customHeight="1" x14ac:dyDescent="0.25">
      <c r="F3542" s="406">
        <f t="shared" si="270"/>
        <v>0</v>
      </c>
      <c r="G3542" s="399" t="str">
        <f t="shared" si="271"/>
        <v/>
      </c>
      <c r="H3542" s="400">
        <f t="shared" si="272"/>
        <v>1956458.97</v>
      </c>
      <c r="I3542" s="401">
        <f t="shared" si="273"/>
        <v>0</v>
      </c>
      <c r="J3542" s="400" t="str">
        <f t="shared" si="274"/>
        <v/>
      </c>
    </row>
    <row r="3543" spans="6:10" ht="19.5" customHeight="1" x14ac:dyDescent="0.25">
      <c r="F3543" s="406">
        <f t="shared" si="270"/>
        <v>0</v>
      </c>
      <c r="G3543" s="399" t="str">
        <f t="shared" si="271"/>
        <v/>
      </c>
      <c r="H3543" s="400">
        <f t="shared" si="272"/>
        <v>1956458.97</v>
      </c>
      <c r="I3543" s="401">
        <f t="shared" si="273"/>
        <v>0</v>
      </c>
      <c r="J3543" s="400" t="str">
        <f t="shared" si="274"/>
        <v/>
      </c>
    </row>
    <row r="3544" spans="6:10" ht="19.5" customHeight="1" x14ac:dyDescent="0.25">
      <c r="F3544" s="406">
        <f t="shared" si="270"/>
        <v>0</v>
      </c>
      <c r="G3544" s="399" t="str">
        <f t="shared" si="271"/>
        <v/>
      </c>
      <c r="H3544" s="400">
        <f t="shared" si="272"/>
        <v>1956458.97</v>
      </c>
      <c r="I3544" s="401">
        <f t="shared" si="273"/>
        <v>0</v>
      </c>
      <c r="J3544" s="400" t="str">
        <f t="shared" si="274"/>
        <v/>
      </c>
    </row>
    <row r="3545" spans="6:10" ht="19.5" customHeight="1" x14ac:dyDescent="0.25">
      <c r="F3545" s="406">
        <f t="shared" si="270"/>
        <v>0</v>
      </c>
      <c r="G3545" s="399" t="str">
        <f t="shared" si="271"/>
        <v/>
      </c>
      <c r="H3545" s="400">
        <f t="shared" si="272"/>
        <v>1956458.97</v>
      </c>
      <c r="I3545" s="401">
        <f t="shared" si="273"/>
        <v>0</v>
      </c>
      <c r="J3545" s="400" t="str">
        <f t="shared" si="274"/>
        <v/>
      </c>
    </row>
    <row r="3546" spans="6:10" ht="19.5" customHeight="1" x14ac:dyDescent="0.25">
      <c r="F3546" s="406">
        <f t="shared" si="270"/>
        <v>0</v>
      </c>
      <c r="G3546" s="399" t="str">
        <f t="shared" si="271"/>
        <v/>
      </c>
      <c r="H3546" s="400">
        <f t="shared" si="272"/>
        <v>1956458.97</v>
      </c>
      <c r="I3546" s="401">
        <f t="shared" si="273"/>
        <v>0</v>
      </c>
      <c r="J3546" s="400" t="str">
        <f t="shared" si="274"/>
        <v/>
      </c>
    </row>
    <row r="3547" spans="6:10" ht="19.5" customHeight="1" x14ac:dyDescent="0.25">
      <c r="F3547" s="406">
        <f t="shared" si="270"/>
        <v>0</v>
      </c>
      <c r="G3547" s="399" t="str">
        <f t="shared" si="271"/>
        <v/>
      </c>
      <c r="H3547" s="400">
        <f t="shared" si="272"/>
        <v>1956458.97</v>
      </c>
      <c r="I3547" s="401">
        <f t="shared" si="273"/>
        <v>0</v>
      </c>
      <c r="J3547" s="400" t="str">
        <f t="shared" si="274"/>
        <v/>
      </c>
    </row>
    <row r="3548" spans="6:10" ht="19.5" customHeight="1" x14ac:dyDescent="0.25">
      <c r="F3548" s="406">
        <f t="shared" si="270"/>
        <v>0</v>
      </c>
      <c r="G3548" s="399" t="str">
        <f t="shared" si="271"/>
        <v/>
      </c>
      <c r="H3548" s="400">
        <f t="shared" si="272"/>
        <v>1956458.97</v>
      </c>
      <c r="I3548" s="401">
        <f t="shared" si="273"/>
        <v>0</v>
      </c>
      <c r="J3548" s="400" t="str">
        <f t="shared" si="274"/>
        <v/>
      </c>
    </row>
    <row r="3549" spans="6:10" ht="19.5" customHeight="1" x14ac:dyDescent="0.25">
      <c r="F3549" s="406">
        <f t="shared" si="270"/>
        <v>0</v>
      </c>
      <c r="G3549" s="399" t="str">
        <f t="shared" si="271"/>
        <v/>
      </c>
      <c r="H3549" s="400">
        <f t="shared" si="272"/>
        <v>1956458.97</v>
      </c>
      <c r="I3549" s="401">
        <f t="shared" si="273"/>
        <v>0</v>
      </c>
      <c r="J3549" s="400" t="str">
        <f t="shared" si="274"/>
        <v/>
      </c>
    </row>
    <row r="3550" spans="6:10" ht="19.5" customHeight="1" x14ac:dyDescent="0.25">
      <c r="F3550" s="406">
        <f t="shared" si="270"/>
        <v>0</v>
      </c>
      <c r="G3550" s="399" t="str">
        <f t="shared" si="271"/>
        <v/>
      </c>
      <c r="H3550" s="400">
        <f t="shared" si="272"/>
        <v>1956458.97</v>
      </c>
      <c r="I3550" s="401">
        <f t="shared" si="273"/>
        <v>0</v>
      </c>
      <c r="J3550" s="400" t="str">
        <f t="shared" si="274"/>
        <v/>
      </c>
    </row>
    <row r="3551" spans="6:10" ht="19.5" customHeight="1" x14ac:dyDescent="0.25">
      <c r="F3551" s="406">
        <f t="shared" si="270"/>
        <v>0</v>
      </c>
      <c r="G3551" s="399" t="str">
        <f t="shared" si="271"/>
        <v/>
      </c>
      <c r="H3551" s="400">
        <f t="shared" si="272"/>
        <v>1956458.97</v>
      </c>
      <c r="I3551" s="401">
        <f t="shared" si="273"/>
        <v>0</v>
      </c>
      <c r="J3551" s="400" t="str">
        <f t="shared" si="274"/>
        <v/>
      </c>
    </row>
    <row r="3552" spans="6:10" ht="19.5" customHeight="1" x14ac:dyDescent="0.25">
      <c r="F3552" s="406">
        <f t="shared" si="270"/>
        <v>0</v>
      </c>
      <c r="G3552" s="399" t="str">
        <f t="shared" si="271"/>
        <v/>
      </c>
      <c r="H3552" s="400">
        <f t="shared" si="272"/>
        <v>1956458.97</v>
      </c>
      <c r="I3552" s="401">
        <f t="shared" si="273"/>
        <v>0</v>
      </c>
      <c r="J3552" s="400" t="str">
        <f t="shared" si="274"/>
        <v/>
      </c>
    </row>
    <row r="3553" spans="6:10" ht="19.5" customHeight="1" x14ac:dyDescent="0.25">
      <c r="F3553" s="406">
        <f t="shared" si="270"/>
        <v>0</v>
      </c>
      <c r="G3553" s="399" t="str">
        <f t="shared" si="271"/>
        <v/>
      </c>
      <c r="H3553" s="400">
        <f t="shared" si="272"/>
        <v>1956458.97</v>
      </c>
      <c r="I3553" s="401">
        <f t="shared" si="273"/>
        <v>0</v>
      </c>
      <c r="J3553" s="400" t="str">
        <f t="shared" si="274"/>
        <v/>
      </c>
    </row>
    <row r="3554" spans="6:10" ht="19.5" customHeight="1" x14ac:dyDescent="0.25">
      <c r="F3554" s="406">
        <f t="shared" ref="F3554:F3617" si="275">IF(E3554&gt;$C$4*1000,"Выборка",0)</f>
        <v>0</v>
      </c>
      <c r="G3554" s="399" t="str">
        <f t="shared" ref="G3554:G3617" si="276">IF(F3554=0,"",E3554)</f>
        <v/>
      </c>
      <c r="H3554" s="400">
        <f t="shared" ref="H3554:H3617" si="277">IF(F3554=0,IF((I3553=0)*AND(F3553=0),H3553+E3554,IF((F3553&lt;&gt;0)*AND((H3553&lt;=$E$17)),H3553+E3554,E3554)),H3553)</f>
        <v>1956458.97</v>
      </c>
      <c r="I3554" s="401">
        <f t="shared" ref="I3554:I3617" si="278">IF((H3554&gt;$E$17)*AND(F3554=0),"Выборка",0)</f>
        <v>0</v>
      </c>
      <c r="J3554" s="400" t="str">
        <f t="shared" si="274"/>
        <v/>
      </c>
    </row>
    <row r="3555" spans="6:10" ht="19.5" customHeight="1" x14ac:dyDescent="0.25">
      <c r="F3555" s="406">
        <f t="shared" si="275"/>
        <v>0</v>
      </c>
      <c r="G3555" s="399" t="str">
        <f t="shared" si="276"/>
        <v/>
      </c>
      <c r="H3555" s="400">
        <f t="shared" si="277"/>
        <v>1956458.97</v>
      </c>
      <c r="I3555" s="401">
        <f t="shared" si="278"/>
        <v>0</v>
      </c>
      <c r="J3555" s="400" t="str">
        <f t="shared" si="274"/>
        <v/>
      </c>
    </row>
    <row r="3556" spans="6:10" ht="19.5" customHeight="1" x14ac:dyDescent="0.25">
      <c r="F3556" s="406">
        <f t="shared" si="275"/>
        <v>0</v>
      </c>
      <c r="G3556" s="399" t="str">
        <f t="shared" si="276"/>
        <v/>
      </c>
      <c r="H3556" s="400">
        <f t="shared" si="277"/>
        <v>1956458.97</v>
      </c>
      <c r="I3556" s="401">
        <f t="shared" si="278"/>
        <v>0</v>
      </c>
      <c r="J3556" s="400" t="str">
        <f t="shared" si="274"/>
        <v/>
      </c>
    </row>
    <row r="3557" spans="6:10" ht="19.5" customHeight="1" x14ac:dyDescent="0.25">
      <c r="F3557" s="406">
        <f t="shared" si="275"/>
        <v>0</v>
      </c>
      <c r="G3557" s="399" t="str">
        <f t="shared" si="276"/>
        <v/>
      </c>
      <c r="H3557" s="400">
        <f t="shared" si="277"/>
        <v>1956458.97</v>
      </c>
      <c r="I3557" s="401">
        <f t="shared" si="278"/>
        <v>0</v>
      </c>
      <c r="J3557" s="400" t="str">
        <f t="shared" si="274"/>
        <v/>
      </c>
    </row>
    <row r="3558" spans="6:10" ht="19.5" customHeight="1" x14ac:dyDescent="0.25">
      <c r="F3558" s="406">
        <f t="shared" si="275"/>
        <v>0</v>
      </c>
      <c r="G3558" s="399" t="str">
        <f t="shared" si="276"/>
        <v/>
      </c>
      <c r="H3558" s="400">
        <f t="shared" si="277"/>
        <v>1956458.97</v>
      </c>
      <c r="I3558" s="401">
        <f t="shared" si="278"/>
        <v>0</v>
      </c>
      <c r="J3558" s="400" t="str">
        <f t="shared" si="274"/>
        <v/>
      </c>
    </row>
    <row r="3559" spans="6:10" ht="19.5" customHeight="1" x14ac:dyDescent="0.25">
      <c r="F3559" s="406">
        <f t="shared" si="275"/>
        <v>0</v>
      </c>
      <c r="G3559" s="399" t="str">
        <f t="shared" si="276"/>
        <v/>
      </c>
      <c r="H3559" s="400">
        <f t="shared" si="277"/>
        <v>1956458.97</v>
      </c>
      <c r="I3559" s="401">
        <f t="shared" si="278"/>
        <v>0</v>
      </c>
      <c r="J3559" s="400" t="str">
        <f t="shared" si="274"/>
        <v/>
      </c>
    </row>
    <row r="3560" spans="6:10" ht="19.5" customHeight="1" x14ac:dyDescent="0.25">
      <c r="F3560" s="406">
        <f t="shared" si="275"/>
        <v>0</v>
      </c>
      <c r="G3560" s="399" t="str">
        <f t="shared" si="276"/>
        <v/>
      </c>
      <c r="H3560" s="400">
        <f t="shared" si="277"/>
        <v>1956458.97</v>
      </c>
      <c r="I3560" s="401">
        <f t="shared" si="278"/>
        <v>0</v>
      </c>
      <c r="J3560" s="400" t="str">
        <f t="shared" si="274"/>
        <v/>
      </c>
    </row>
    <row r="3561" spans="6:10" ht="19.5" customHeight="1" x14ac:dyDescent="0.25">
      <c r="F3561" s="406">
        <f t="shared" si="275"/>
        <v>0</v>
      </c>
      <c r="G3561" s="399" t="str">
        <f t="shared" si="276"/>
        <v/>
      </c>
      <c r="H3561" s="400">
        <f t="shared" si="277"/>
        <v>1956458.97</v>
      </c>
      <c r="I3561" s="401">
        <f t="shared" si="278"/>
        <v>0</v>
      </c>
      <c r="J3561" s="400" t="str">
        <f t="shared" si="274"/>
        <v/>
      </c>
    </row>
    <row r="3562" spans="6:10" ht="19.5" customHeight="1" x14ac:dyDescent="0.25">
      <c r="F3562" s="406">
        <f t="shared" si="275"/>
        <v>0</v>
      </c>
      <c r="G3562" s="399" t="str">
        <f t="shared" si="276"/>
        <v/>
      </c>
      <c r="H3562" s="400">
        <f t="shared" si="277"/>
        <v>1956458.97</v>
      </c>
      <c r="I3562" s="401">
        <f t="shared" si="278"/>
        <v>0</v>
      </c>
      <c r="J3562" s="400" t="str">
        <f t="shared" si="274"/>
        <v/>
      </c>
    </row>
    <row r="3563" spans="6:10" ht="19.5" customHeight="1" x14ac:dyDescent="0.25">
      <c r="F3563" s="406">
        <f t="shared" si="275"/>
        <v>0</v>
      </c>
      <c r="G3563" s="399" t="str">
        <f t="shared" si="276"/>
        <v/>
      </c>
      <c r="H3563" s="400">
        <f t="shared" si="277"/>
        <v>1956458.97</v>
      </c>
      <c r="I3563" s="401">
        <f t="shared" si="278"/>
        <v>0</v>
      </c>
      <c r="J3563" s="400" t="str">
        <f t="shared" si="274"/>
        <v/>
      </c>
    </row>
    <row r="3564" spans="6:10" ht="19.5" customHeight="1" x14ac:dyDescent="0.25">
      <c r="F3564" s="406">
        <f t="shared" si="275"/>
        <v>0</v>
      </c>
      <c r="G3564" s="399" t="str">
        <f t="shared" si="276"/>
        <v/>
      </c>
      <c r="H3564" s="400">
        <f t="shared" si="277"/>
        <v>1956458.97</v>
      </c>
      <c r="I3564" s="401">
        <f t="shared" si="278"/>
        <v>0</v>
      </c>
      <c r="J3564" s="400" t="str">
        <f t="shared" si="274"/>
        <v/>
      </c>
    </row>
    <row r="3565" spans="6:10" ht="19.5" customHeight="1" x14ac:dyDescent="0.25">
      <c r="F3565" s="406">
        <f t="shared" si="275"/>
        <v>0</v>
      </c>
      <c r="G3565" s="399" t="str">
        <f t="shared" si="276"/>
        <v/>
      </c>
      <c r="H3565" s="400">
        <f t="shared" si="277"/>
        <v>1956458.97</v>
      </c>
      <c r="I3565" s="401">
        <f t="shared" si="278"/>
        <v>0</v>
      </c>
      <c r="J3565" s="400" t="str">
        <f t="shared" si="274"/>
        <v/>
      </c>
    </row>
    <row r="3566" spans="6:10" ht="19.5" customHeight="1" x14ac:dyDescent="0.25">
      <c r="F3566" s="406">
        <f t="shared" si="275"/>
        <v>0</v>
      </c>
      <c r="G3566" s="399" t="str">
        <f t="shared" si="276"/>
        <v/>
      </c>
      <c r="H3566" s="400">
        <f t="shared" si="277"/>
        <v>1956458.97</v>
      </c>
      <c r="I3566" s="401">
        <f t="shared" si="278"/>
        <v>0</v>
      </c>
      <c r="J3566" s="400" t="str">
        <f t="shared" si="274"/>
        <v/>
      </c>
    </row>
    <row r="3567" spans="6:10" ht="19.5" customHeight="1" x14ac:dyDescent="0.25">
      <c r="F3567" s="406">
        <f t="shared" si="275"/>
        <v>0</v>
      </c>
      <c r="G3567" s="399" t="str">
        <f t="shared" si="276"/>
        <v/>
      </c>
      <c r="H3567" s="400">
        <f t="shared" si="277"/>
        <v>1956458.97</v>
      </c>
      <c r="I3567" s="401">
        <f t="shared" si="278"/>
        <v>0</v>
      </c>
      <c r="J3567" s="400" t="str">
        <f t="shared" si="274"/>
        <v/>
      </c>
    </row>
    <row r="3568" spans="6:10" ht="19.5" customHeight="1" x14ac:dyDescent="0.25">
      <c r="F3568" s="406">
        <f t="shared" si="275"/>
        <v>0</v>
      </c>
      <c r="G3568" s="399" t="str">
        <f t="shared" si="276"/>
        <v/>
      </c>
      <c r="H3568" s="400">
        <f t="shared" si="277"/>
        <v>1956458.97</v>
      </c>
      <c r="I3568" s="401">
        <f t="shared" si="278"/>
        <v>0</v>
      </c>
      <c r="J3568" s="400" t="str">
        <f t="shared" si="274"/>
        <v/>
      </c>
    </row>
    <row r="3569" spans="6:10" ht="19.5" customHeight="1" x14ac:dyDescent="0.25">
      <c r="F3569" s="406">
        <f t="shared" si="275"/>
        <v>0</v>
      </c>
      <c r="G3569" s="399" t="str">
        <f t="shared" si="276"/>
        <v/>
      </c>
      <c r="H3569" s="400">
        <f t="shared" si="277"/>
        <v>1956458.97</v>
      </c>
      <c r="I3569" s="401">
        <f t="shared" si="278"/>
        <v>0</v>
      </c>
      <c r="J3569" s="400" t="str">
        <f t="shared" si="274"/>
        <v/>
      </c>
    </row>
    <row r="3570" spans="6:10" ht="19.5" customHeight="1" x14ac:dyDescent="0.25">
      <c r="F3570" s="406">
        <f t="shared" si="275"/>
        <v>0</v>
      </c>
      <c r="G3570" s="399" t="str">
        <f t="shared" si="276"/>
        <v/>
      </c>
      <c r="H3570" s="400">
        <f t="shared" si="277"/>
        <v>1956458.97</v>
      </c>
      <c r="I3570" s="401">
        <f t="shared" si="278"/>
        <v>0</v>
      </c>
      <c r="J3570" s="400" t="str">
        <f t="shared" si="274"/>
        <v/>
      </c>
    </row>
    <row r="3571" spans="6:10" ht="19.5" customHeight="1" x14ac:dyDescent="0.25">
      <c r="F3571" s="406">
        <f t="shared" si="275"/>
        <v>0</v>
      </c>
      <c r="G3571" s="399" t="str">
        <f t="shared" si="276"/>
        <v/>
      </c>
      <c r="H3571" s="400">
        <f t="shared" si="277"/>
        <v>1956458.97</v>
      </c>
      <c r="I3571" s="401">
        <f t="shared" si="278"/>
        <v>0</v>
      </c>
      <c r="J3571" s="400" t="str">
        <f t="shared" si="274"/>
        <v/>
      </c>
    </row>
    <row r="3572" spans="6:10" ht="19.5" customHeight="1" x14ac:dyDescent="0.25">
      <c r="F3572" s="406">
        <f t="shared" si="275"/>
        <v>0</v>
      </c>
      <c r="G3572" s="399" t="str">
        <f t="shared" si="276"/>
        <v/>
      </c>
      <c r="H3572" s="400">
        <f t="shared" si="277"/>
        <v>1956458.97</v>
      </c>
      <c r="I3572" s="401">
        <f t="shared" si="278"/>
        <v>0</v>
      </c>
      <c r="J3572" s="400" t="str">
        <f t="shared" si="274"/>
        <v/>
      </c>
    </row>
    <row r="3573" spans="6:10" ht="19.5" customHeight="1" x14ac:dyDescent="0.25">
      <c r="F3573" s="406">
        <f t="shared" si="275"/>
        <v>0</v>
      </c>
      <c r="G3573" s="399" t="str">
        <f t="shared" si="276"/>
        <v/>
      </c>
      <c r="H3573" s="400">
        <f t="shared" si="277"/>
        <v>1956458.97</v>
      </c>
      <c r="I3573" s="401">
        <f t="shared" si="278"/>
        <v>0</v>
      </c>
      <c r="J3573" s="400" t="str">
        <f t="shared" si="274"/>
        <v/>
      </c>
    </row>
    <row r="3574" spans="6:10" ht="19.5" customHeight="1" x14ac:dyDescent="0.25">
      <c r="F3574" s="406">
        <f t="shared" si="275"/>
        <v>0</v>
      </c>
      <c r="G3574" s="399" t="str">
        <f t="shared" si="276"/>
        <v/>
      </c>
      <c r="H3574" s="400">
        <f t="shared" si="277"/>
        <v>1956458.97</v>
      </c>
      <c r="I3574" s="401">
        <f t="shared" si="278"/>
        <v>0</v>
      </c>
      <c r="J3574" s="400" t="str">
        <f t="shared" si="274"/>
        <v/>
      </c>
    </row>
    <row r="3575" spans="6:10" ht="19.5" customHeight="1" x14ac:dyDescent="0.25">
      <c r="F3575" s="406">
        <f t="shared" si="275"/>
        <v>0</v>
      </c>
      <c r="G3575" s="399" t="str">
        <f t="shared" si="276"/>
        <v/>
      </c>
      <c r="H3575" s="400">
        <f t="shared" si="277"/>
        <v>1956458.97</v>
      </c>
      <c r="I3575" s="401">
        <f t="shared" si="278"/>
        <v>0</v>
      </c>
      <c r="J3575" s="400" t="str">
        <f t="shared" si="274"/>
        <v/>
      </c>
    </row>
    <row r="3576" spans="6:10" ht="19.5" customHeight="1" x14ac:dyDescent="0.25">
      <c r="F3576" s="406">
        <f t="shared" si="275"/>
        <v>0</v>
      </c>
      <c r="G3576" s="399" t="str">
        <f t="shared" si="276"/>
        <v/>
      </c>
      <c r="H3576" s="400">
        <f t="shared" si="277"/>
        <v>1956458.97</v>
      </c>
      <c r="I3576" s="401">
        <f t="shared" si="278"/>
        <v>0</v>
      </c>
      <c r="J3576" s="400" t="str">
        <f t="shared" si="274"/>
        <v/>
      </c>
    </row>
    <row r="3577" spans="6:10" ht="19.5" customHeight="1" x14ac:dyDescent="0.25">
      <c r="F3577" s="406">
        <f t="shared" si="275"/>
        <v>0</v>
      </c>
      <c r="G3577" s="399" t="str">
        <f t="shared" si="276"/>
        <v/>
      </c>
      <c r="H3577" s="400">
        <f t="shared" si="277"/>
        <v>1956458.97</v>
      </c>
      <c r="I3577" s="401">
        <f t="shared" si="278"/>
        <v>0</v>
      </c>
      <c r="J3577" s="400" t="str">
        <f t="shared" si="274"/>
        <v/>
      </c>
    </row>
    <row r="3578" spans="6:10" ht="19.5" customHeight="1" x14ac:dyDescent="0.25">
      <c r="F3578" s="406">
        <f t="shared" si="275"/>
        <v>0</v>
      </c>
      <c r="G3578" s="399" t="str">
        <f t="shared" si="276"/>
        <v/>
      </c>
      <c r="H3578" s="400">
        <f t="shared" si="277"/>
        <v>1956458.97</v>
      </c>
      <c r="I3578" s="401">
        <f t="shared" si="278"/>
        <v>0</v>
      </c>
      <c r="J3578" s="400" t="str">
        <f t="shared" si="274"/>
        <v/>
      </c>
    </row>
    <row r="3579" spans="6:10" ht="19.5" customHeight="1" x14ac:dyDescent="0.25">
      <c r="F3579" s="406">
        <f t="shared" si="275"/>
        <v>0</v>
      </c>
      <c r="G3579" s="399" t="str">
        <f t="shared" si="276"/>
        <v/>
      </c>
      <c r="H3579" s="400">
        <f t="shared" si="277"/>
        <v>1956458.97</v>
      </c>
      <c r="I3579" s="401">
        <f t="shared" si="278"/>
        <v>0</v>
      </c>
      <c r="J3579" s="400" t="str">
        <f t="shared" si="274"/>
        <v/>
      </c>
    </row>
    <row r="3580" spans="6:10" ht="19.5" customHeight="1" x14ac:dyDescent="0.25">
      <c r="F3580" s="406">
        <f t="shared" si="275"/>
        <v>0</v>
      </c>
      <c r="G3580" s="399" t="str">
        <f t="shared" si="276"/>
        <v/>
      </c>
      <c r="H3580" s="400">
        <f t="shared" si="277"/>
        <v>1956458.97</v>
      </c>
      <c r="I3580" s="401">
        <f t="shared" si="278"/>
        <v>0</v>
      </c>
      <c r="J3580" s="400" t="str">
        <f t="shared" si="274"/>
        <v/>
      </c>
    </row>
    <row r="3581" spans="6:10" ht="19.5" customHeight="1" x14ac:dyDescent="0.25">
      <c r="F3581" s="406">
        <f t="shared" si="275"/>
        <v>0</v>
      </c>
      <c r="G3581" s="399" t="str">
        <f t="shared" si="276"/>
        <v/>
      </c>
      <c r="H3581" s="400">
        <f t="shared" si="277"/>
        <v>1956458.97</v>
      </c>
      <c r="I3581" s="401">
        <f t="shared" si="278"/>
        <v>0</v>
      </c>
      <c r="J3581" s="400" t="str">
        <f t="shared" si="274"/>
        <v/>
      </c>
    </row>
    <row r="3582" spans="6:10" ht="19.5" customHeight="1" x14ac:dyDescent="0.25">
      <c r="F3582" s="406">
        <f t="shared" si="275"/>
        <v>0</v>
      </c>
      <c r="G3582" s="399" t="str">
        <f t="shared" si="276"/>
        <v/>
      </c>
      <c r="H3582" s="400">
        <f t="shared" si="277"/>
        <v>1956458.97</v>
      </c>
      <c r="I3582" s="401">
        <f t="shared" si="278"/>
        <v>0</v>
      </c>
      <c r="J3582" s="400" t="str">
        <f t="shared" si="274"/>
        <v/>
      </c>
    </row>
    <row r="3583" spans="6:10" ht="19.5" customHeight="1" x14ac:dyDescent="0.25">
      <c r="F3583" s="406">
        <f t="shared" si="275"/>
        <v>0</v>
      </c>
      <c r="G3583" s="399" t="str">
        <f t="shared" si="276"/>
        <v/>
      </c>
      <c r="H3583" s="400">
        <f t="shared" si="277"/>
        <v>1956458.97</v>
      </c>
      <c r="I3583" s="401">
        <f t="shared" si="278"/>
        <v>0</v>
      </c>
      <c r="J3583" s="400" t="str">
        <f t="shared" si="274"/>
        <v/>
      </c>
    </row>
    <row r="3584" spans="6:10" ht="19.5" customHeight="1" x14ac:dyDescent="0.25">
      <c r="F3584" s="406">
        <f t="shared" si="275"/>
        <v>0</v>
      </c>
      <c r="G3584" s="399" t="str">
        <f t="shared" si="276"/>
        <v/>
      </c>
      <c r="H3584" s="400">
        <f t="shared" si="277"/>
        <v>1956458.97</v>
      </c>
      <c r="I3584" s="401">
        <f t="shared" si="278"/>
        <v>0</v>
      </c>
      <c r="J3584" s="400" t="str">
        <f t="shared" si="274"/>
        <v/>
      </c>
    </row>
    <row r="3585" spans="6:10" ht="19.5" customHeight="1" x14ac:dyDescent="0.25">
      <c r="F3585" s="406">
        <f t="shared" si="275"/>
        <v>0</v>
      </c>
      <c r="G3585" s="399" t="str">
        <f t="shared" si="276"/>
        <v/>
      </c>
      <c r="H3585" s="400">
        <f t="shared" si="277"/>
        <v>1956458.97</v>
      </c>
      <c r="I3585" s="401">
        <f t="shared" si="278"/>
        <v>0</v>
      </c>
      <c r="J3585" s="400" t="str">
        <f t="shared" si="274"/>
        <v/>
      </c>
    </row>
    <row r="3586" spans="6:10" ht="19.5" customHeight="1" x14ac:dyDescent="0.25">
      <c r="F3586" s="406">
        <f t="shared" si="275"/>
        <v>0</v>
      </c>
      <c r="G3586" s="399" t="str">
        <f t="shared" si="276"/>
        <v/>
      </c>
      <c r="H3586" s="400">
        <f t="shared" si="277"/>
        <v>1956458.97</v>
      </c>
      <c r="I3586" s="401">
        <f t="shared" si="278"/>
        <v>0</v>
      </c>
      <c r="J3586" s="400" t="str">
        <f t="shared" si="274"/>
        <v/>
      </c>
    </row>
    <row r="3587" spans="6:10" ht="19.5" customHeight="1" x14ac:dyDescent="0.25">
      <c r="F3587" s="406">
        <f t="shared" si="275"/>
        <v>0</v>
      </c>
      <c r="G3587" s="399" t="str">
        <f t="shared" si="276"/>
        <v/>
      </c>
      <c r="H3587" s="400">
        <f t="shared" si="277"/>
        <v>1956458.97</v>
      </c>
      <c r="I3587" s="401">
        <f t="shared" si="278"/>
        <v>0</v>
      </c>
      <c r="J3587" s="400" t="str">
        <f t="shared" si="274"/>
        <v/>
      </c>
    </row>
    <row r="3588" spans="6:10" ht="19.5" customHeight="1" x14ac:dyDescent="0.25">
      <c r="F3588" s="406">
        <f t="shared" si="275"/>
        <v>0</v>
      </c>
      <c r="G3588" s="399" t="str">
        <f t="shared" si="276"/>
        <v/>
      </c>
      <c r="H3588" s="400">
        <f t="shared" si="277"/>
        <v>1956458.97</v>
      </c>
      <c r="I3588" s="401">
        <f t="shared" si="278"/>
        <v>0</v>
      </c>
      <c r="J3588" s="400" t="str">
        <f t="shared" si="274"/>
        <v/>
      </c>
    </row>
    <row r="3589" spans="6:10" ht="19.5" customHeight="1" x14ac:dyDescent="0.25">
      <c r="F3589" s="406">
        <f t="shared" si="275"/>
        <v>0</v>
      </c>
      <c r="G3589" s="399" t="str">
        <f t="shared" si="276"/>
        <v/>
      </c>
      <c r="H3589" s="400">
        <f t="shared" si="277"/>
        <v>1956458.97</v>
      </c>
      <c r="I3589" s="401">
        <f t="shared" si="278"/>
        <v>0</v>
      </c>
      <c r="J3589" s="400" t="str">
        <f t="shared" si="274"/>
        <v/>
      </c>
    </row>
    <row r="3590" spans="6:10" ht="19.5" customHeight="1" x14ac:dyDescent="0.25">
      <c r="F3590" s="406">
        <f t="shared" si="275"/>
        <v>0</v>
      </c>
      <c r="G3590" s="399" t="str">
        <f t="shared" si="276"/>
        <v/>
      </c>
      <c r="H3590" s="400">
        <f t="shared" si="277"/>
        <v>1956458.97</v>
      </c>
      <c r="I3590" s="401">
        <f t="shared" si="278"/>
        <v>0</v>
      </c>
      <c r="J3590" s="400" t="str">
        <f t="shared" si="274"/>
        <v/>
      </c>
    </row>
    <row r="3591" spans="6:10" ht="19.5" customHeight="1" x14ac:dyDescent="0.25">
      <c r="F3591" s="406">
        <f t="shared" si="275"/>
        <v>0</v>
      </c>
      <c r="G3591" s="399" t="str">
        <f t="shared" si="276"/>
        <v/>
      </c>
      <c r="H3591" s="400">
        <f t="shared" si="277"/>
        <v>1956458.97</v>
      </c>
      <c r="I3591" s="401">
        <f t="shared" si="278"/>
        <v>0</v>
      </c>
      <c r="J3591" s="400" t="str">
        <f t="shared" si="274"/>
        <v/>
      </c>
    </row>
    <row r="3592" spans="6:10" ht="19.5" customHeight="1" x14ac:dyDescent="0.25">
      <c r="F3592" s="406">
        <f t="shared" si="275"/>
        <v>0</v>
      </c>
      <c r="G3592" s="399" t="str">
        <f t="shared" si="276"/>
        <v/>
      </c>
      <c r="H3592" s="400">
        <f t="shared" si="277"/>
        <v>1956458.97</v>
      </c>
      <c r="I3592" s="401">
        <f t="shared" si="278"/>
        <v>0</v>
      </c>
      <c r="J3592" s="400" t="str">
        <f t="shared" si="274"/>
        <v/>
      </c>
    </row>
    <row r="3593" spans="6:10" ht="19.5" customHeight="1" x14ac:dyDescent="0.25">
      <c r="F3593" s="406">
        <f t="shared" si="275"/>
        <v>0</v>
      </c>
      <c r="G3593" s="399" t="str">
        <f t="shared" si="276"/>
        <v/>
      </c>
      <c r="H3593" s="400">
        <f t="shared" si="277"/>
        <v>1956458.97</v>
      </c>
      <c r="I3593" s="401">
        <f t="shared" si="278"/>
        <v>0</v>
      </c>
      <c r="J3593" s="400" t="str">
        <f t="shared" si="274"/>
        <v/>
      </c>
    </row>
    <row r="3594" spans="6:10" ht="19.5" customHeight="1" x14ac:dyDescent="0.25">
      <c r="F3594" s="406">
        <f t="shared" si="275"/>
        <v>0</v>
      </c>
      <c r="G3594" s="399" t="str">
        <f t="shared" si="276"/>
        <v/>
      </c>
      <c r="H3594" s="400">
        <f t="shared" si="277"/>
        <v>1956458.97</v>
      </c>
      <c r="I3594" s="401">
        <f t="shared" si="278"/>
        <v>0</v>
      </c>
      <c r="J3594" s="400" t="str">
        <f t="shared" ref="J3594:J3657" si="279">IF(I3594=0,"",E3594)</f>
        <v/>
      </c>
    </row>
    <row r="3595" spans="6:10" ht="19.5" customHeight="1" x14ac:dyDescent="0.25">
      <c r="F3595" s="406">
        <f t="shared" si="275"/>
        <v>0</v>
      </c>
      <c r="G3595" s="399" t="str">
        <f t="shared" si="276"/>
        <v/>
      </c>
      <c r="H3595" s="400">
        <f t="shared" si="277"/>
        <v>1956458.97</v>
      </c>
      <c r="I3595" s="401">
        <f t="shared" si="278"/>
        <v>0</v>
      </c>
      <c r="J3595" s="400" t="str">
        <f t="shared" si="279"/>
        <v/>
      </c>
    </row>
    <row r="3596" spans="6:10" ht="19.5" customHeight="1" x14ac:dyDescent="0.25">
      <c r="F3596" s="406">
        <f t="shared" si="275"/>
        <v>0</v>
      </c>
      <c r="G3596" s="399" t="str">
        <f t="shared" si="276"/>
        <v/>
      </c>
      <c r="H3596" s="400">
        <f t="shared" si="277"/>
        <v>1956458.97</v>
      </c>
      <c r="I3596" s="401">
        <f t="shared" si="278"/>
        <v>0</v>
      </c>
      <c r="J3596" s="400" t="str">
        <f t="shared" si="279"/>
        <v/>
      </c>
    </row>
    <row r="3597" spans="6:10" ht="19.5" customHeight="1" x14ac:dyDescent="0.25">
      <c r="F3597" s="406">
        <f t="shared" si="275"/>
        <v>0</v>
      </c>
      <c r="G3597" s="399" t="str">
        <f t="shared" si="276"/>
        <v/>
      </c>
      <c r="H3597" s="400">
        <f t="shared" si="277"/>
        <v>1956458.97</v>
      </c>
      <c r="I3597" s="401">
        <f t="shared" si="278"/>
        <v>0</v>
      </c>
      <c r="J3597" s="400" t="str">
        <f t="shared" si="279"/>
        <v/>
      </c>
    </row>
    <row r="3598" spans="6:10" ht="19.5" customHeight="1" x14ac:dyDescent="0.25">
      <c r="F3598" s="406">
        <f t="shared" si="275"/>
        <v>0</v>
      </c>
      <c r="G3598" s="399" t="str">
        <f t="shared" si="276"/>
        <v/>
      </c>
      <c r="H3598" s="400">
        <f t="shared" si="277"/>
        <v>1956458.97</v>
      </c>
      <c r="I3598" s="401">
        <f t="shared" si="278"/>
        <v>0</v>
      </c>
      <c r="J3598" s="400" t="str">
        <f t="shared" si="279"/>
        <v/>
      </c>
    </row>
    <row r="3599" spans="6:10" ht="19.5" customHeight="1" x14ac:dyDescent="0.25">
      <c r="F3599" s="406">
        <f t="shared" si="275"/>
        <v>0</v>
      </c>
      <c r="G3599" s="399" t="str">
        <f t="shared" si="276"/>
        <v/>
      </c>
      <c r="H3599" s="400">
        <f t="shared" si="277"/>
        <v>1956458.97</v>
      </c>
      <c r="I3599" s="401">
        <f t="shared" si="278"/>
        <v>0</v>
      </c>
      <c r="J3599" s="400" t="str">
        <f t="shared" si="279"/>
        <v/>
      </c>
    </row>
    <row r="3600" spans="6:10" ht="19.5" customHeight="1" x14ac:dyDescent="0.25">
      <c r="F3600" s="406">
        <f t="shared" si="275"/>
        <v>0</v>
      </c>
      <c r="G3600" s="399" t="str">
        <f t="shared" si="276"/>
        <v/>
      </c>
      <c r="H3600" s="400">
        <f t="shared" si="277"/>
        <v>1956458.97</v>
      </c>
      <c r="I3600" s="401">
        <f t="shared" si="278"/>
        <v>0</v>
      </c>
      <c r="J3600" s="400" t="str">
        <f t="shared" si="279"/>
        <v/>
      </c>
    </row>
    <row r="3601" spans="6:10" ht="19.5" customHeight="1" x14ac:dyDescent="0.25">
      <c r="F3601" s="406">
        <f t="shared" si="275"/>
        <v>0</v>
      </c>
      <c r="G3601" s="399" t="str">
        <f t="shared" si="276"/>
        <v/>
      </c>
      <c r="H3601" s="400">
        <f t="shared" si="277"/>
        <v>1956458.97</v>
      </c>
      <c r="I3601" s="401">
        <f t="shared" si="278"/>
        <v>0</v>
      </c>
      <c r="J3601" s="400" t="str">
        <f t="shared" si="279"/>
        <v/>
      </c>
    </row>
    <row r="3602" spans="6:10" ht="19.5" customHeight="1" x14ac:dyDescent="0.25">
      <c r="F3602" s="406">
        <f t="shared" si="275"/>
        <v>0</v>
      </c>
      <c r="G3602" s="399" t="str">
        <f t="shared" si="276"/>
        <v/>
      </c>
      <c r="H3602" s="400">
        <f t="shared" si="277"/>
        <v>1956458.97</v>
      </c>
      <c r="I3602" s="401">
        <f t="shared" si="278"/>
        <v>0</v>
      </c>
      <c r="J3602" s="400" t="str">
        <f t="shared" si="279"/>
        <v/>
      </c>
    </row>
    <row r="3603" spans="6:10" ht="19.5" customHeight="1" x14ac:dyDescent="0.25">
      <c r="F3603" s="406">
        <f t="shared" si="275"/>
        <v>0</v>
      </c>
      <c r="G3603" s="399" t="str">
        <f t="shared" si="276"/>
        <v/>
      </c>
      <c r="H3603" s="400">
        <f t="shared" si="277"/>
        <v>1956458.97</v>
      </c>
      <c r="I3603" s="401">
        <f t="shared" si="278"/>
        <v>0</v>
      </c>
      <c r="J3603" s="400" t="str">
        <f t="shared" si="279"/>
        <v/>
      </c>
    </row>
    <row r="3604" spans="6:10" ht="19.5" customHeight="1" x14ac:dyDescent="0.25">
      <c r="F3604" s="406">
        <f t="shared" si="275"/>
        <v>0</v>
      </c>
      <c r="G3604" s="399" t="str">
        <f t="shared" si="276"/>
        <v/>
      </c>
      <c r="H3604" s="400">
        <f t="shared" si="277"/>
        <v>1956458.97</v>
      </c>
      <c r="I3604" s="401">
        <f t="shared" si="278"/>
        <v>0</v>
      </c>
      <c r="J3604" s="400" t="str">
        <f t="shared" si="279"/>
        <v/>
      </c>
    </row>
    <row r="3605" spans="6:10" ht="19.5" customHeight="1" x14ac:dyDescent="0.25">
      <c r="F3605" s="406">
        <f t="shared" si="275"/>
        <v>0</v>
      </c>
      <c r="G3605" s="399" t="str">
        <f t="shared" si="276"/>
        <v/>
      </c>
      <c r="H3605" s="400">
        <f t="shared" si="277"/>
        <v>1956458.97</v>
      </c>
      <c r="I3605" s="401">
        <f t="shared" si="278"/>
        <v>0</v>
      </c>
      <c r="J3605" s="400" t="str">
        <f t="shared" si="279"/>
        <v/>
      </c>
    </row>
    <row r="3606" spans="6:10" ht="19.5" customHeight="1" x14ac:dyDescent="0.25">
      <c r="F3606" s="406">
        <f t="shared" si="275"/>
        <v>0</v>
      </c>
      <c r="G3606" s="399" t="str">
        <f t="shared" si="276"/>
        <v/>
      </c>
      <c r="H3606" s="400">
        <f t="shared" si="277"/>
        <v>1956458.97</v>
      </c>
      <c r="I3606" s="401">
        <f t="shared" si="278"/>
        <v>0</v>
      </c>
      <c r="J3606" s="400" t="str">
        <f t="shared" si="279"/>
        <v/>
      </c>
    </row>
    <row r="3607" spans="6:10" ht="19.5" customHeight="1" x14ac:dyDescent="0.25">
      <c r="F3607" s="406">
        <f t="shared" si="275"/>
        <v>0</v>
      </c>
      <c r="G3607" s="399" t="str">
        <f t="shared" si="276"/>
        <v/>
      </c>
      <c r="H3607" s="400">
        <f t="shared" si="277"/>
        <v>1956458.97</v>
      </c>
      <c r="I3607" s="401">
        <f t="shared" si="278"/>
        <v>0</v>
      </c>
      <c r="J3607" s="400" t="str">
        <f t="shared" si="279"/>
        <v/>
      </c>
    </row>
    <row r="3608" spans="6:10" ht="19.5" customHeight="1" x14ac:dyDescent="0.25">
      <c r="F3608" s="406">
        <f t="shared" si="275"/>
        <v>0</v>
      </c>
      <c r="G3608" s="399" t="str">
        <f t="shared" si="276"/>
        <v/>
      </c>
      <c r="H3608" s="400">
        <f t="shared" si="277"/>
        <v>1956458.97</v>
      </c>
      <c r="I3608" s="401">
        <f t="shared" si="278"/>
        <v>0</v>
      </c>
      <c r="J3608" s="400" t="str">
        <f t="shared" si="279"/>
        <v/>
      </c>
    </row>
    <row r="3609" spans="6:10" ht="19.5" customHeight="1" x14ac:dyDescent="0.25">
      <c r="F3609" s="406">
        <f t="shared" si="275"/>
        <v>0</v>
      </c>
      <c r="G3609" s="399" t="str">
        <f t="shared" si="276"/>
        <v/>
      </c>
      <c r="H3609" s="400">
        <f t="shared" si="277"/>
        <v>1956458.97</v>
      </c>
      <c r="I3609" s="401">
        <f t="shared" si="278"/>
        <v>0</v>
      </c>
      <c r="J3609" s="400" t="str">
        <f t="shared" si="279"/>
        <v/>
      </c>
    </row>
    <row r="3610" spans="6:10" ht="19.5" customHeight="1" x14ac:dyDescent="0.25">
      <c r="F3610" s="406">
        <f t="shared" si="275"/>
        <v>0</v>
      </c>
      <c r="G3610" s="399" t="str">
        <f t="shared" si="276"/>
        <v/>
      </c>
      <c r="H3610" s="400">
        <f t="shared" si="277"/>
        <v>1956458.97</v>
      </c>
      <c r="I3610" s="401">
        <f t="shared" si="278"/>
        <v>0</v>
      </c>
      <c r="J3610" s="400" t="str">
        <f t="shared" si="279"/>
        <v/>
      </c>
    </row>
    <row r="3611" spans="6:10" ht="19.5" customHeight="1" x14ac:dyDescent="0.25">
      <c r="F3611" s="406">
        <f t="shared" si="275"/>
        <v>0</v>
      </c>
      <c r="G3611" s="399" t="str">
        <f t="shared" si="276"/>
        <v/>
      </c>
      <c r="H3611" s="400">
        <f t="shared" si="277"/>
        <v>1956458.97</v>
      </c>
      <c r="I3611" s="401">
        <f t="shared" si="278"/>
        <v>0</v>
      </c>
      <c r="J3611" s="400" t="str">
        <f t="shared" si="279"/>
        <v/>
      </c>
    </row>
    <row r="3612" spans="6:10" ht="19.5" customHeight="1" x14ac:dyDescent="0.25">
      <c r="F3612" s="406">
        <f t="shared" si="275"/>
        <v>0</v>
      </c>
      <c r="G3612" s="399" t="str">
        <f t="shared" si="276"/>
        <v/>
      </c>
      <c r="H3612" s="400">
        <f t="shared" si="277"/>
        <v>1956458.97</v>
      </c>
      <c r="I3612" s="401">
        <f t="shared" si="278"/>
        <v>0</v>
      </c>
      <c r="J3612" s="400" t="str">
        <f t="shared" si="279"/>
        <v/>
      </c>
    </row>
    <row r="3613" spans="6:10" ht="19.5" customHeight="1" x14ac:dyDescent="0.25">
      <c r="F3613" s="406">
        <f t="shared" si="275"/>
        <v>0</v>
      </c>
      <c r="G3613" s="399" t="str">
        <f t="shared" si="276"/>
        <v/>
      </c>
      <c r="H3613" s="400">
        <f t="shared" si="277"/>
        <v>1956458.97</v>
      </c>
      <c r="I3613" s="401">
        <f t="shared" si="278"/>
        <v>0</v>
      </c>
      <c r="J3613" s="400" t="str">
        <f t="shared" si="279"/>
        <v/>
      </c>
    </row>
    <row r="3614" spans="6:10" ht="19.5" customHeight="1" x14ac:dyDescent="0.25">
      <c r="F3614" s="406">
        <f t="shared" si="275"/>
        <v>0</v>
      </c>
      <c r="G3614" s="399" t="str">
        <f t="shared" si="276"/>
        <v/>
      </c>
      <c r="H3614" s="400">
        <f t="shared" si="277"/>
        <v>1956458.97</v>
      </c>
      <c r="I3614" s="401">
        <f t="shared" si="278"/>
        <v>0</v>
      </c>
      <c r="J3614" s="400" t="str">
        <f t="shared" si="279"/>
        <v/>
      </c>
    </row>
    <row r="3615" spans="6:10" ht="19.5" customHeight="1" x14ac:dyDescent="0.25">
      <c r="F3615" s="406">
        <f t="shared" si="275"/>
        <v>0</v>
      </c>
      <c r="G3615" s="399" t="str">
        <f t="shared" si="276"/>
        <v/>
      </c>
      <c r="H3615" s="400">
        <f t="shared" si="277"/>
        <v>1956458.97</v>
      </c>
      <c r="I3615" s="401">
        <f t="shared" si="278"/>
        <v>0</v>
      </c>
      <c r="J3615" s="400" t="str">
        <f t="shared" si="279"/>
        <v/>
      </c>
    </row>
    <row r="3616" spans="6:10" ht="19.5" customHeight="1" x14ac:dyDescent="0.25">
      <c r="F3616" s="406">
        <f t="shared" si="275"/>
        <v>0</v>
      </c>
      <c r="G3616" s="399" t="str">
        <f t="shared" si="276"/>
        <v/>
      </c>
      <c r="H3616" s="400">
        <f t="shared" si="277"/>
        <v>1956458.97</v>
      </c>
      <c r="I3616" s="401">
        <f t="shared" si="278"/>
        <v>0</v>
      </c>
      <c r="J3616" s="400" t="str">
        <f t="shared" si="279"/>
        <v/>
      </c>
    </row>
    <row r="3617" spans="6:10" ht="19.5" customHeight="1" x14ac:dyDescent="0.25">
      <c r="F3617" s="406">
        <f t="shared" si="275"/>
        <v>0</v>
      </c>
      <c r="G3617" s="399" t="str">
        <f t="shared" si="276"/>
        <v/>
      </c>
      <c r="H3617" s="400">
        <f t="shared" si="277"/>
        <v>1956458.97</v>
      </c>
      <c r="I3617" s="401">
        <f t="shared" si="278"/>
        <v>0</v>
      </c>
      <c r="J3617" s="400" t="str">
        <f t="shared" si="279"/>
        <v/>
      </c>
    </row>
    <row r="3618" spans="6:10" ht="19.5" customHeight="1" x14ac:dyDescent="0.25">
      <c r="F3618" s="406">
        <f t="shared" ref="F3618:F3681" si="280">IF(E3618&gt;$C$4*1000,"Выборка",0)</f>
        <v>0</v>
      </c>
      <c r="G3618" s="399" t="str">
        <f t="shared" ref="G3618:G3681" si="281">IF(F3618=0,"",E3618)</f>
        <v/>
      </c>
      <c r="H3618" s="400">
        <f t="shared" ref="H3618:H3681" si="282">IF(F3618=0,IF((I3617=0)*AND(F3617=0),H3617+E3618,IF((F3617&lt;&gt;0)*AND((H3617&lt;=$E$17)),H3617+E3618,E3618)),H3617)</f>
        <v>1956458.97</v>
      </c>
      <c r="I3618" s="401">
        <f t="shared" ref="I3618:I3681" si="283">IF((H3618&gt;$E$17)*AND(F3618=0),"Выборка",0)</f>
        <v>0</v>
      </c>
      <c r="J3618" s="400" t="str">
        <f t="shared" si="279"/>
        <v/>
      </c>
    </row>
    <row r="3619" spans="6:10" ht="19.5" customHeight="1" x14ac:dyDescent="0.25">
      <c r="F3619" s="406">
        <f t="shared" si="280"/>
        <v>0</v>
      </c>
      <c r="G3619" s="399" t="str">
        <f t="shared" si="281"/>
        <v/>
      </c>
      <c r="H3619" s="400">
        <f t="shared" si="282"/>
        <v>1956458.97</v>
      </c>
      <c r="I3619" s="401">
        <f t="shared" si="283"/>
        <v>0</v>
      </c>
      <c r="J3619" s="400" t="str">
        <f t="shared" si="279"/>
        <v/>
      </c>
    </row>
    <row r="3620" spans="6:10" ht="19.5" customHeight="1" x14ac:dyDescent="0.25">
      <c r="F3620" s="406">
        <f t="shared" si="280"/>
        <v>0</v>
      </c>
      <c r="G3620" s="399" t="str">
        <f t="shared" si="281"/>
        <v/>
      </c>
      <c r="H3620" s="400">
        <f t="shared" si="282"/>
        <v>1956458.97</v>
      </c>
      <c r="I3620" s="401">
        <f t="shared" si="283"/>
        <v>0</v>
      </c>
      <c r="J3620" s="400" t="str">
        <f t="shared" si="279"/>
        <v/>
      </c>
    </row>
    <row r="3621" spans="6:10" ht="19.5" customHeight="1" x14ac:dyDescent="0.25">
      <c r="F3621" s="406">
        <f t="shared" si="280"/>
        <v>0</v>
      </c>
      <c r="G3621" s="399" t="str">
        <f t="shared" si="281"/>
        <v/>
      </c>
      <c r="H3621" s="400">
        <f t="shared" si="282"/>
        <v>1956458.97</v>
      </c>
      <c r="I3621" s="401">
        <f t="shared" si="283"/>
        <v>0</v>
      </c>
      <c r="J3621" s="400" t="str">
        <f t="shared" si="279"/>
        <v/>
      </c>
    </row>
    <row r="3622" spans="6:10" ht="19.5" customHeight="1" x14ac:dyDescent="0.25">
      <c r="F3622" s="406">
        <f t="shared" si="280"/>
        <v>0</v>
      </c>
      <c r="G3622" s="399" t="str">
        <f t="shared" si="281"/>
        <v/>
      </c>
      <c r="H3622" s="400">
        <f t="shared" si="282"/>
        <v>1956458.97</v>
      </c>
      <c r="I3622" s="401">
        <f t="shared" si="283"/>
        <v>0</v>
      </c>
      <c r="J3622" s="400" t="str">
        <f t="shared" si="279"/>
        <v/>
      </c>
    </row>
    <row r="3623" spans="6:10" ht="19.5" customHeight="1" x14ac:dyDescent="0.25">
      <c r="F3623" s="406">
        <f t="shared" si="280"/>
        <v>0</v>
      </c>
      <c r="G3623" s="399" t="str">
        <f t="shared" si="281"/>
        <v/>
      </c>
      <c r="H3623" s="400">
        <f t="shared" si="282"/>
        <v>1956458.97</v>
      </c>
      <c r="I3623" s="401">
        <f t="shared" si="283"/>
        <v>0</v>
      </c>
      <c r="J3623" s="400" t="str">
        <f t="shared" si="279"/>
        <v/>
      </c>
    </row>
    <row r="3624" spans="6:10" ht="19.5" customHeight="1" x14ac:dyDescent="0.25">
      <c r="F3624" s="406">
        <f t="shared" si="280"/>
        <v>0</v>
      </c>
      <c r="G3624" s="399" t="str">
        <f t="shared" si="281"/>
        <v/>
      </c>
      <c r="H3624" s="400">
        <f t="shared" si="282"/>
        <v>1956458.97</v>
      </c>
      <c r="I3624" s="401">
        <f t="shared" si="283"/>
        <v>0</v>
      </c>
      <c r="J3624" s="400" t="str">
        <f t="shared" si="279"/>
        <v/>
      </c>
    </row>
    <row r="3625" spans="6:10" ht="19.5" customHeight="1" x14ac:dyDescent="0.25">
      <c r="F3625" s="406">
        <f t="shared" si="280"/>
        <v>0</v>
      </c>
      <c r="G3625" s="399" t="str">
        <f t="shared" si="281"/>
        <v/>
      </c>
      <c r="H3625" s="400">
        <f t="shared" si="282"/>
        <v>1956458.97</v>
      </c>
      <c r="I3625" s="401">
        <f t="shared" si="283"/>
        <v>0</v>
      </c>
      <c r="J3625" s="400" t="str">
        <f t="shared" si="279"/>
        <v/>
      </c>
    </row>
    <row r="3626" spans="6:10" ht="19.5" customHeight="1" x14ac:dyDescent="0.25">
      <c r="F3626" s="406">
        <f t="shared" si="280"/>
        <v>0</v>
      </c>
      <c r="G3626" s="399" t="str">
        <f t="shared" si="281"/>
        <v/>
      </c>
      <c r="H3626" s="400">
        <f t="shared" si="282"/>
        <v>1956458.97</v>
      </c>
      <c r="I3626" s="401">
        <f t="shared" si="283"/>
        <v>0</v>
      </c>
      <c r="J3626" s="400" t="str">
        <f t="shared" si="279"/>
        <v/>
      </c>
    </row>
    <row r="3627" spans="6:10" ht="19.5" customHeight="1" x14ac:dyDescent="0.25">
      <c r="F3627" s="406">
        <f t="shared" si="280"/>
        <v>0</v>
      </c>
      <c r="G3627" s="399" t="str">
        <f t="shared" si="281"/>
        <v/>
      </c>
      <c r="H3627" s="400">
        <f t="shared" si="282"/>
        <v>1956458.97</v>
      </c>
      <c r="I3627" s="401">
        <f t="shared" si="283"/>
        <v>0</v>
      </c>
      <c r="J3627" s="400" t="str">
        <f t="shared" si="279"/>
        <v/>
      </c>
    </row>
    <row r="3628" spans="6:10" ht="19.5" customHeight="1" x14ac:dyDescent="0.25">
      <c r="F3628" s="406">
        <f t="shared" si="280"/>
        <v>0</v>
      </c>
      <c r="G3628" s="399" t="str">
        <f t="shared" si="281"/>
        <v/>
      </c>
      <c r="H3628" s="400">
        <f t="shared" si="282"/>
        <v>1956458.97</v>
      </c>
      <c r="I3628" s="401">
        <f t="shared" si="283"/>
        <v>0</v>
      </c>
      <c r="J3628" s="400" t="str">
        <f t="shared" si="279"/>
        <v/>
      </c>
    </row>
    <row r="3629" spans="6:10" ht="19.5" customHeight="1" x14ac:dyDescent="0.25">
      <c r="F3629" s="406">
        <f t="shared" si="280"/>
        <v>0</v>
      </c>
      <c r="G3629" s="399" t="str">
        <f t="shared" si="281"/>
        <v/>
      </c>
      <c r="H3629" s="400">
        <f t="shared" si="282"/>
        <v>1956458.97</v>
      </c>
      <c r="I3629" s="401">
        <f t="shared" si="283"/>
        <v>0</v>
      </c>
      <c r="J3629" s="400" t="str">
        <f t="shared" si="279"/>
        <v/>
      </c>
    </row>
    <row r="3630" spans="6:10" ht="19.5" customHeight="1" x14ac:dyDescent="0.25">
      <c r="F3630" s="406">
        <f t="shared" si="280"/>
        <v>0</v>
      </c>
      <c r="G3630" s="399" t="str">
        <f t="shared" si="281"/>
        <v/>
      </c>
      <c r="H3630" s="400">
        <f t="shared" si="282"/>
        <v>1956458.97</v>
      </c>
      <c r="I3630" s="401">
        <f t="shared" si="283"/>
        <v>0</v>
      </c>
      <c r="J3630" s="400" t="str">
        <f t="shared" si="279"/>
        <v/>
      </c>
    </row>
    <row r="3631" spans="6:10" ht="19.5" customHeight="1" x14ac:dyDescent="0.25">
      <c r="F3631" s="406">
        <f t="shared" si="280"/>
        <v>0</v>
      </c>
      <c r="G3631" s="399" t="str">
        <f t="shared" si="281"/>
        <v/>
      </c>
      <c r="H3631" s="400">
        <f t="shared" si="282"/>
        <v>1956458.97</v>
      </c>
      <c r="I3631" s="401">
        <f t="shared" si="283"/>
        <v>0</v>
      </c>
      <c r="J3631" s="400" t="str">
        <f t="shared" si="279"/>
        <v/>
      </c>
    </row>
    <row r="3632" spans="6:10" ht="19.5" customHeight="1" x14ac:dyDescent="0.25">
      <c r="F3632" s="406">
        <f t="shared" si="280"/>
        <v>0</v>
      </c>
      <c r="G3632" s="399" t="str">
        <f t="shared" si="281"/>
        <v/>
      </c>
      <c r="H3632" s="400">
        <f t="shared" si="282"/>
        <v>1956458.97</v>
      </c>
      <c r="I3632" s="401">
        <f t="shared" si="283"/>
        <v>0</v>
      </c>
      <c r="J3632" s="400" t="str">
        <f t="shared" si="279"/>
        <v/>
      </c>
    </row>
    <row r="3633" spans="6:10" ht="19.5" customHeight="1" x14ac:dyDescent="0.25">
      <c r="F3633" s="406">
        <f t="shared" si="280"/>
        <v>0</v>
      </c>
      <c r="G3633" s="399" t="str">
        <f t="shared" si="281"/>
        <v/>
      </c>
      <c r="H3633" s="400">
        <f t="shared" si="282"/>
        <v>1956458.97</v>
      </c>
      <c r="I3633" s="401">
        <f t="shared" si="283"/>
        <v>0</v>
      </c>
      <c r="J3633" s="400" t="str">
        <f t="shared" si="279"/>
        <v/>
      </c>
    </row>
    <row r="3634" spans="6:10" ht="19.5" customHeight="1" x14ac:dyDescent="0.25">
      <c r="F3634" s="406">
        <f t="shared" si="280"/>
        <v>0</v>
      </c>
      <c r="G3634" s="399" t="str">
        <f t="shared" si="281"/>
        <v/>
      </c>
      <c r="H3634" s="400">
        <f t="shared" si="282"/>
        <v>1956458.97</v>
      </c>
      <c r="I3634" s="401">
        <f t="shared" si="283"/>
        <v>0</v>
      </c>
      <c r="J3634" s="400" t="str">
        <f t="shared" si="279"/>
        <v/>
      </c>
    </row>
    <row r="3635" spans="6:10" ht="19.5" customHeight="1" x14ac:dyDescent="0.25">
      <c r="F3635" s="406">
        <f t="shared" si="280"/>
        <v>0</v>
      </c>
      <c r="G3635" s="399" t="str">
        <f t="shared" si="281"/>
        <v/>
      </c>
      <c r="H3635" s="400">
        <f t="shared" si="282"/>
        <v>1956458.97</v>
      </c>
      <c r="I3635" s="401">
        <f t="shared" si="283"/>
        <v>0</v>
      </c>
      <c r="J3635" s="400" t="str">
        <f t="shared" si="279"/>
        <v/>
      </c>
    </row>
    <row r="3636" spans="6:10" ht="19.5" customHeight="1" x14ac:dyDescent="0.25">
      <c r="F3636" s="406">
        <f t="shared" si="280"/>
        <v>0</v>
      </c>
      <c r="G3636" s="399" t="str">
        <f t="shared" si="281"/>
        <v/>
      </c>
      <c r="H3636" s="400">
        <f t="shared" si="282"/>
        <v>1956458.97</v>
      </c>
      <c r="I3636" s="401">
        <f t="shared" si="283"/>
        <v>0</v>
      </c>
      <c r="J3636" s="400" t="str">
        <f t="shared" si="279"/>
        <v/>
      </c>
    </row>
    <row r="3637" spans="6:10" ht="19.5" customHeight="1" x14ac:dyDescent="0.25">
      <c r="F3637" s="406">
        <f t="shared" si="280"/>
        <v>0</v>
      </c>
      <c r="G3637" s="399" t="str">
        <f t="shared" si="281"/>
        <v/>
      </c>
      <c r="H3637" s="400">
        <f t="shared" si="282"/>
        <v>1956458.97</v>
      </c>
      <c r="I3637" s="401">
        <f t="shared" si="283"/>
        <v>0</v>
      </c>
      <c r="J3637" s="400" t="str">
        <f t="shared" si="279"/>
        <v/>
      </c>
    </row>
    <row r="3638" spans="6:10" ht="19.5" customHeight="1" x14ac:dyDescent="0.25">
      <c r="F3638" s="406">
        <f t="shared" si="280"/>
        <v>0</v>
      </c>
      <c r="G3638" s="399" t="str">
        <f t="shared" si="281"/>
        <v/>
      </c>
      <c r="H3638" s="400">
        <f t="shared" si="282"/>
        <v>1956458.97</v>
      </c>
      <c r="I3638" s="401">
        <f t="shared" si="283"/>
        <v>0</v>
      </c>
      <c r="J3638" s="400" t="str">
        <f t="shared" si="279"/>
        <v/>
      </c>
    </row>
    <row r="3639" spans="6:10" ht="19.5" customHeight="1" x14ac:dyDescent="0.25">
      <c r="F3639" s="406">
        <f t="shared" si="280"/>
        <v>0</v>
      </c>
      <c r="G3639" s="399" t="str">
        <f t="shared" si="281"/>
        <v/>
      </c>
      <c r="H3639" s="400">
        <f t="shared" si="282"/>
        <v>1956458.97</v>
      </c>
      <c r="I3639" s="401">
        <f t="shared" si="283"/>
        <v>0</v>
      </c>
      <c r="J3639" s="400" t="str">
        <f t="shared" si="279"/>
        <v/>
      </c>
    </row>
    <row r="3640" spans="6:10" ht="19.5" customHeight="1" x14ac:dyDescent="0.25">
      <c r="F3640" s="406">
        <f t="shared" si="280"/>
        <v>0</v>
      </c>
      <c r="G3640" s="399" t="str">
        <f t="shared" si="281"/>
        <v/>
      </c>
      <c r="H3640" s="400">
        <f t="shared" si="282"/>
        <v>1956458.97</v>
      </c>
      <c r="I3640" s="401">
        <f t="shared" si="283"/>
        <v>0</v>
      </c>
      <c r="J3640" s="400" t="str">
        <f t="shared" si="279"/>
        <v/>
      </c>
    </row>
    <row r="3641" spans="6:10" ht="19.5" customHeight="1" x14ac:dyDescent="0.25">
      <c r="F3641" s="406">
        <f t="shared" si="280"/>
        <v>0</v>
      </c>
      <c r="G3641" s="399" t="str">
        <f t="shared" si="281"/>
        <v/>
      </c>
      <c r="H3641" s="400">
        <f t="shared" si="282"/>
        <v>1956458.97</v>
      </c>
      <c r="I3641" s="401">
        <f t="shared" si="283"/>
        <v>0</v>
      </c>
      <c r="J3641" s="400" t="str">
        <f t="shared" si="279"/>
        <v/>
      </c>
    </row>
    <row r="3642" spans="6:10" ht="19.5" customHeight="1" x14ac:dyDescent="0.25">
      <c r="F3642" s="406">
        <f t="shared" si="280"/>
        <v>0</v>
      </c>
      <c r="G3642" s="399" t="str">
        <f t="shared" si="281"/>
        <v/>
      </c>
      <c r="H3642" s="400">
        <f t="shared" si="282"/>
        <v>1956458.97</v>
      </c>
      <c r="I3642" s="401">
        <f t="shared" si="283"/>
        <v>0</v>
      </c>
      <c r="J3642" s="400" t="str">
        <f t="shared" si="279"/>
        <v/>
      </c>
    </row>
    <row r="3643" spans="6:10" ht="19.5" customHeight="1" x14ac:dyDescent="0.25">
      <c r="F3643" s="406">
        <f t="shared" si="280"/>
        <v>0</v>
      </c>
      <c r="G3643" s="399" t="str">
        <f t="shared" si="281"/>
        <v/>
      </c>
      <c r="H3643" s="400">
        <f t="shared" si="282"/>
        <v>1956458.97</v>
      </c>
      <c r="I3643" s="401">
        <f t="shared" si="283"/>
        <v>0</v>
      </c>
      <c r="J3643" s="400" t="str">
        <f t="shared" si="279"/>
        <v/>
      </c>
    </row>
    <row r="3644" spans="6:10" ht="19.5" customHeight="1" x14ac:dyDescent="0.25">
      <c r="F3644" s="406">
        <f t="shared" si="280"/>
        <v>0</v>
      </c>
      <c r="G3644" s="399" t="str">
        <f t="shared" si="281"/>
        <v/>
      </c>
      <c r="H3644" s="400">
        <f t="shared" si="282"/>
        <v>1956458.97</v>
      </c>
      <c r="I3644" s="401">
        <f t="shared" si="283"/>
        <v>0</v>
      </c>
      <c r="J3644" s="400" t="str">
        <f t="shared" si="279"/>
        <v/>
      </c>
    </row>
    <row r="3645" spans="6:10" ht="19.5" customHeight="1" x14ac:dyDescent="0.25">
      <c r="F3645" s="406">
        <f t="shared" si="280"/>
        <v>0</v>
      </c>
      <c r="G3645" s="399" t="str">
        <f t="shared" si="281"/>
        <v/>
      </c>
      <c r="H3645" s="400">
        <f t="shared" si="282"/>
        <v>1956458.97</v>
      </c>
      <c r="I3645" s="401">
        <f t="shared" si="283"/>
        <v>0</v>
      </c>
      <c r="J3645" s="400" t="str">
        <f t="shared" si="279"/>
        <v/>
      </c>
    </row>
    <row r="3646" spans="6:10" ht="19.5" customHeight="1" x14ac:dyDescent="0.25">
      <c r="F3646" s="406">
        <f t="shared" si="280"/>
        <v>0</v>
      </c>
      <c r="G3646" s="399" t="str">
        <f t="shared" si="281"/>
        <v/>
      </c>
      <c r="H3646" s="400">
        <f t="shared" si="282"/>
        <v>1956458.97</v>
      </c>
      <c r="I3646" s="401">
        <f t="shared" si="283"/>
        <v>0</v>
      </c>
      <c r="J3646" s="400" t="str">
        <f t="shared" si="279"/>
        <v/>
      </c>
    </row>
    <row r="3647" spans="6:10" ht="19.5" customHeight="1" x14ac:dyDescent="0.25">
      <c r="F3647" s="406">
        <f t="shared" si="280"/>
        <v>0</v>
      </c>
      <c r="G3647" s="399" t="str">
        <f t="shared" si="281"/>
        <v/>
      </c>
      <c r="H3647" s="400">
        <f t="shared" si="282"/>
        <v>1956458.97</v>
      </c>
      <c r="I3647" s="401">
        <f t="shared" si="283"/>
        <v>0</v>
      </c>
      <c r="J3647" s="400" t="str">
        <f t="shared" si="279"/>
        <v/>
      </c>
    </row>
    <row r="3648" spans="6:10" ht="19.5" customHeight="1" x14ac:dyDescent="0.25">
      <c r="F3648" s="406">
        <f t="shared" si="280"/>
        <v>0</v>
      </c>
      <c r="G3648" s="399" t="str">
        <f t="shared" si="281"/>
        <v/>
      </c>
      <c r="H3648" s="400">
        <f t="shared" si="282"/>
        <v>1956458.97</v>
      </c>
      <c r="I3648" s="401">
        <f t="shared" si="283"/>
        <v>0</v>
      </c>
      <c r="J3648" s="400" t="str">
        <f t="shared" si="279"/>
        <v/>
      </c>
    </row>
    <row r="3649" spans="6:10" ht="19.5" customHeight="1" x14ac:dyDescent="0.25">
      <c r="F3649" s="406">
        <f t="shared" si="280"/>
        <v>0</v>
      </c>
      <c r="G3649" s="399" t="str">
        <f t="shared" si="281"/>
        <v/>
      </c>
      <c r="H3649" s="400">
        <f t="shared" si="282"/>
        <v>1956458.97</v>
      </c>
      <c r="I3649" s="401">
        <f t="shared" si="283"/>
        <v>0</v>
      </c>
      <c r="J3649" s="400" t="str">
        <f t="shared" si="279"/>
        <v/>
      </c>
    </row>
    <row r="3650" spans="6:10" ht="19.5" customHeight="1" x14ac:dyDescent="0.25">
      <c r="F3650" s="406">
        <f t="shared" si="280"/>
        <v>0</v>
      </c>
      <c r="G3650" s="399" t="str">
        <f t="shared" si="281"/>
        <v/>
      </c>
      <c r="H3650" s="400">
        <f t="shared" si="282"/>
        <v>1956458.97</v>
      </c>
      <c r="I3650" s="401">
        <f t="shared" si="283"/>
        <v>0</v>
      </c>
      <c r="J3650" s="400" t="str">
        <f t="shared" si="279"/>
        <v/>
      </c>
    </row>
    <row r="3651" spans="6:10" ht="19.5" customHeight="1" x14ac:dyDescent="0.25">
      <c r="F3651" s="406">
        <f t="shared" si="280"/>
        <v>0</v>
      </c>
      <c r="G3651" s="399" t="str">
        <f t="shared" si="281"/>
        <v/>
      </c>
      <c r="H3651" s="400">
        <f t="shared" si="282"/>
        <v>1956458.97</v>
      </c>
      <c r="I3651" s="401">
        <f t="shared" si="283"/>
        <v>0</v>
      </c>
      <c r="J3651" s="400" t="str">
        <f t="shared" si="279"/>
        <v/>
      </c>
    </row>
    <row r="3652" spans="6:10" ht="19.5" customHeight="1" x14ac:dyDescent="0.25">
      <c r="F3652" s="406">
        <f t="shared" si="280"/>
        <v>0</v>
      </c>
      <c r="G3652" s="399" t="str">
        <f t="shared" si="281"/>
        <v/>
      </c>
      <c r="H3652" s="400">
        <f t="shared" si="282"/>
        <v>1956458.97</v>
      </c>
      <c r="I3652" s="401">
        <f t="shared" si="283"/>
        <v>0</v>
      </c>
      <c r="J3652" s="400" t="str">
        <f t="shared" si="279"/>
        <v/>
      </c>
    </row>
    <row r="3653" spans="6:10" ht="19.5" customHeight="1" x14ac:dyDescent="0.25">
      <c r="F3653" s="406">
        <f t="shared" si="280"/>
        <v>0</v>
      </c>
      <c r="G3653" s="399" t="str">
        <f t="shared" si="281"/>
        <v/>
      </c>
      <c r="H3653" s="400">
        <f t="shared" si="282"/>
        <v>1956458.97</v>
      </c>
      <c r="I3653" s="401">
        <f t="shared" si="283"/>
        <v>0</v>
      </c>
      <c r="J3653" s="400" t="str">
        <f t="shared" si="279"/>
        <v/>
      </c>
    </row>
    <row r="3654" spans="6:10" ht="19.5" customHeight="1" x14ac:dyDescent="0.25">
      <c r="F3654" s="406">
        <f t="shared" si="280"/>
        <v>0</v>
      </c>
      <c r="G3654" s="399" t="str">
        <f t="shared" si="281"/>
        <v/>
      </c>
      <c r="H3654" s="400">
        <f t="shared" si="282"/>
        <v>1956458.97</v>
      </c>
      <c r="I3654" s="401">
        <f t="shared" si="283"/>
        <v>0</v>
      </c>
      <c r="J3654" s="400" t="str">
        <f t="shared" si="279"/>
        <v/>
      </c>
    </row>
    <row r="3655" spans="6:10" ht="19.5" customHeight="1" x14ac:dyDescent="0.25">
      <c r="F3655" s="406">
        <f t="shared" si="280"/>
        <v>0</v>
      </c>
      <c r="G3655" s="399" t="str">
        <f t="shared" si="281"/>
        <v/>
      </c>
      <c r="H3655" s="400">
        <f t="shared" si="282"/>
        <v>1956458.97</v>
      </c>
      <c r="I3655" s="401">
        <f t="shared" si="283"/>
        <v>0</v>
      </c>
      <c r="J3655" s="400" t="str">
        <f t="shared" si="279"/>
        <v/>
      </c>
    </row>
    <row r="3656" spans="6:10" ht="19.5" customHeight="1" x14ac:dyDescent="0.25">
      <c r="F3656" s="406">
        <f t="shared" si="280"/>
        <v>0</v>
      </c>
      <c r="G3656" s="399" t="str">
        <f t="shared" si="281"/>
        <v/>
      </c>
      <c r="H3656" s="400">
        <f t="shared" si="282"/>
        <v>1956458.97</v>
      </c>
      <c r="I3656" s="401">
        <f t="shared" si="283"/>
        <v>0</v>
      </c>
      <c r="J3656" s="400" t="str">
        <f t="shared" si="279"/>
        <v/>
      </c>
    </row>
    <row r="3657" spans="6:10" ht="19.5" customHeight="1" x14ac:dyDescent="0.25">
      <c r="F3657" s="406">
        <f t="shared" si="280"/>
        <v>0</v>
      </c>
      <c r="G3657" s="399" t="str">
        <f t="shared" si="281"/>
        <v/>
      </c>
      <c r="H3657" s="400">
        <f t="shared" si="282"/>
        <v>1956458.97</v>
      </c>
      <c r="I3657" s="401">
        <f t="shared" si="283"/>
        <v>0</v>
      </c>
      <c r="J3657" s="400" t="str">
        <f t="shared" si="279"/>
        <v/>
      </c>
    </row>
    <row r="3658" spans="6:10" ht="19.5" customHeight="1" x14ac:dyDescent="0.25">
      <c r="F3658" s="406">
        <f t="shared" si="280"/>
        <v>0</v>
      </c>
      <c r="G3658" s="399" t="str">
        <f t="shared" si="281"/>
        <v/>
      </c>
      <c r="H3658" s="400">
        <f t="shared" si="282"/>
        <v>1956458.97</v>
      </c>
      <c r="I3658" s="401">
        <f t="shared" si="283"/>
        <v>0</v>
      </c>
      <c r="J3658" s="400" t="str">
        <f t="shared" ref="J3658:J3721" si="284">IF(I3658=0,"",E3658)</f>
        <v/>
      </c>
    </row>
    <row r="3659" spans="6:10" ht="19.5" customHeight="1" x14ac:dyDescent="0.25">
      <c r="F3659" s="406">
        <f t="shared" si="280"/>
        <v>0</v>
      </c>
      <c r="G3659" s="399" t="str">
        <f t="shared" si="281"/>
        <v/>
      </c>
      <c r="H3659" s="400">
        <f t="shared" si="282"/>
        <v>1956458.97</v>
      </c>
      <c r="I3659" s="401">
        <f t="shared" si="283"/>
        <v>0</v>
      </c>
      <c r="J3659" s="400" t="str">
        <f t="shared" si="284"/>
        <v/>
      </c>
    </row>
    <row r="3660" spans="6:10" ht="19.5" customHeight="1" x14ac:dyDescent="0.25">
      <c r="F3660" s="406">
        <f t="shared" si="280"/>
        <v>0</v>
      </c>
      <c r="G3660" s="399" t="str">
        <f t="shared" si="281"/>
        <v/>
      </c>
      <c r="H3660" s="400">
        <f t="shared" si="282"/>
        <v>1956458.97</v>
      </c>
      <c r="I3660" s="401">
        <f t="shared" si="283"/>
        <v>0</v>
      </c>
      <c r="J3660" s="400" t="str">
        <f t="shared" si="284"/>
        <v/>
      </c>
    </row>
    <row r="3661" spans="6:10" ht="19.5" customHeight="1" x14ac:dyDescent="0.25">
      <c r="F3661" s="406">
        <f t="shared" si="280"/>
        <v>0</v>
      </c>
      <c r="G3661" s="399" t="str">
        <f t="shared" si="281"/>
        <v/>
      </c>
      <c r="H3661" s="400">
        <f t="shared" si="282"/>
        <v>1956458.97</v>
      </c>
      <c r="I3661" s="401">
        <f t="shared" si="283"/>
        <v>0</v>
      </c>
      <c r="J3661" s="400" t="str">
        <f t="shared" si="284"/>
        <v/>
      </c>
    </row>
    <row r="3662" spans="6:10" ht="19.5" customHeight="1" x14ac:dyDescent="0.25">
      <c r="F3662" s="406">
        <f t="shared" si="280"/>
        <v>0</v>
      </c>
      <c r="G3662" s="399" t="str">
        <f t="shared" si="281"/>
        <v/>
      </c>
      <c r="H3662" s="400">
        <f t="shared" si="282"/>
        <v>1956458.97</v>
      </c>
      <c r="I3662" s="401">
        <f t="shared" si="283"/>
        <v>0</v>
      </c>
      <c r="J3662" s="400" t="str">
        <f t="shared" si="284"/>
        <v/>
      </c>
    </row>
    <row r="3663" spans="6:10" ht="19.5" customHeight="1" x14ac:dyDescent="0.25">
      <c r="F3663" s="406">
        <f t="shared" si="280"/>
        <v>0</v>
      </c>
      <c r="G3663" s="399" t="str">
        <f t="shared" si="281"/>
        <v/>
      </c>
      <c r="H3663" s="400">
        <f t="shared" si="282"/>
        <v>1956458.97</v>
      </c>
      <c r="I3663" s="401">
        <f t="shared" si="283"/>
        <v>0</v>
      </c>
      <c r="J3663" s="400" t="str">
        <f t="shared" si="284"/>
        <v/>
      </c>
    </row>
    <row r="3664" spans="6:10" ht="19.5" customHeight="1" x14ac:dyDescent="0.25">
      <c r="F3664" s="406">
        <f t="shared" si="280"/>
        <v>0</v>
      </c>
      <c r="G3664" s="399" t="str">
        <f t="shared" si="281"/>
        <v/>
      </c>
      <c r="H3664" s="400">
        <f t="shared" si="282"/>
        <v>1956458.97</v>
      </c>
      <c r="I3664" s="401">
        <f t="shared" si="283"/>
        <v>0</v>
      </c>
      <c r="J3664" s="400" t="str">
        <f t="shared" si="284"/>
        <v/>
      </c>
    </row>
    <row r="3665" spans="6:10" ht="19.5" customHeight="1" x14ac:dyDescent="0.25">
      <c r="F3665" s="406">
        <f t="shared" si="280"/>
        <v>0</v>
      </c>
      <c r="G3665" s="399" t="str">
        <f t="shared" si="281"/>
        <v/>
      </c>
      <c r="H3665" s="400">
        <f t="shared" si="282"/>
        <v>1956458.97</v>
      </c>
      <c r="I3665" s="401">
        <f t="shared" si="283"/>
        <v>0</v>
      </c>
      <c r="J3665" s="400" t="str">
        <f t="shared" si="284"/>
        <v/>
      </c>
    </row>
    <row r="3666" spans="6:10" ht="19.5" customHeight="1" x14ac:dyDescent="0.25">
      <c r="F3666" s="406">
        <f t="shared" si="280"/>
        <v>0</v>
      </c>
      <c r="G3666" s="399" t="str">
        <f t="shared" si="281"/>
        <v/>
      </c>
      <c r="H3666" s="400">
        <f t="shared" si="282"/>
        <v>1956458.97</v>
      </c>
      <c r="I3666" s="401">
        <f t="shared" si="283"/>
        <v>0</v>
      </c>
      <c r="J3666" s="400" t="str">
        <f t="shared" si="284"/>
        <v/>
      </c>
    </row>
    <row r="3667" spans="6:10" ht="19.5" customHeight="1" x14ac:dyDescent="0.25">
      <c r="F3667" s="406">
        <f t="shared" si="280"/>
        <v>0</v>
      </c>
      <c r="G3667" s="399" t="str">
        <f t="shared" si="281"/>
        <v/>
      </c>
      <c r="H3667" s="400">
        <f t="shared" si="282"/>
        <v>1956458.97</v>
      </c>
      <c r="I3667" s="401">
        <f t="shared" si="283"/>
        <v>0</v>
      </c>
      <c r="J3667" s="400" t="str">
        <f t="shared" si="284"/>
        <v/>
      </c>
    </row>
    <row r="3668" spans="6:10" ht="19.5" customHeight="1" x14ac:dyDescent="0.25">
      <c r="F3668" s="406">
        <f t="shared" si="280"/>
        <v>0</v>
      </c>
      <c r="G3668" s="399" t="str">
        <f t="shared" si="281"/>
        <v/>
      </c>
      <c r="H3668" s="400">
        <f t="shared" si="282"/>
        <v>1956458.97</v>
      </c>
      <c r="I3668" s="401">
        <f t="shared" si="283"/>
        <v>0</v>
      </c>
      <c r="J3668" s="400" t="str">
        <f t="shared" si="284"/>
        <v/>
      </c>
    </row>
    <row r="3669" spans="6:10" ht="19.5" customHeight="1" x14ac:dyDescent="0.25">
      <c r="F3669" s="406">
        <f t="shared" si="280"/>
        <v>0</v>
      </c>
      <c r="G3669" s="399" t="str">
        <f t="shared" si="281"/>
        <v/>
      </c>
      <c r="H3669" s="400">
        <f t="shared" si="282"/>
        <v>1956458.97</v>
      </c>
      <c r="I3669" s="401">
        <f t="shared" si="283"/>
        <v>0</v>
      </c>
      <c r="J3669" s="400" t="str">
        <f t="shared" si="284"/>
        <v/>
      </c>
    </row>
    <row r="3670" spans="6:10" ht="19.5" customHeight="1" x14ac:dyDescent="0.25">
      <c r="F3670" s="406">
        <f t="shared" si="280"/>
        <v>0</v>
      </c>
      <c r="G3670" s="399" t="str">
        <f t="shared" si="281"/>
        <v/>
      </c>
      <c r="H3670" s="400">
        <f t="shared" si="282"/>
        <v>1956458.97</v>
      </c>
      <c r="I3670" s="401">
        <f t="shared" si="283"/>
        <v>0</v>
      </c>
      <c r="J3670" s="400" t="str">
        <f t="shared" si="284"/>
        <v/>
      </c>
    </row>
    <row r="3671" spans="6:10" ht="19.5" customHeight="1" x14ac:dyDescent="0.25">
      <c r="F3671" s="406">
        <f t="shared" si="280"/>
        <v>0</v>
      </c>
      <c r="G3671" s="399" t="str">
        <f t="shared" si="281"/>
        <v/>
      </c>
      <c r="H3671" s="400">
        <f t="shared" si="282"/>
        <v>1956458.97</v>
      </c>
      <c r="I3671" s="401">
        <f t="shared" si="283"/>
        <v>0</v>
      </c>
      <c r="J3671" s="400" t="str">
        <f t="shared" si="284"/>
        <v/>
      </c>
    </row>
    <row r="3672" spans="6:10" ht="19.5" customHeight="1" x14ac:dyDescent="0.25">
      <c r="F3672" s="406">
        <f t="shared" si="280"/>
        <v>0</v>
      </c>
      <c r="G3672" s="399" t="str">
        <f t="shared" si="281"/>
        <v/>
      </c>
      <c r="H3672" s="400">
        <f t="shared" si="282"/>
        <v>1956458.97</v>
      </c>
      <c r="I3672" s="401">
        <f t="shared" si="283"/>
        <v>0</v>
      </c>
      <c r="J3672" s="400" t="str">
        <f t="shared" si="284"/>
        <v/>
      </c>
    </row>
    <row r="3673" spans="6:10" ht="19.5" customHeight="1" x14ac:dyDescent="0.25">
      <c r="F3673" s="406">
        <f t="shared" si="280"/>
        <v>0</v>
      </c>
      <c r="G3673" s="399" t="str">
        <f t="shared" si="281"/>
        <v/>
      </c>
      <c r="H3673" s="400">
        <f t="shared" si="282"/>
        <v>1956458.97</v>
      </c>
      <c r="I3673" s="401">
        <f t="shared" si="283"/>
        <v>0</v>
      </c>
      <c r="J3673" s="400" t="str">
        <f t="shared" si="284"/>
        <v/>
      </c>
    </row>
    <row r="3674" spans="6:10" ht="19.5" customHeight="1" x14ac:dyDescent="0.25">
      <c r="F3674" s="406">
        <f t="shared" si="280"/>
        <v>0</v>
      </c>
      <c r="G3674" s="399" t="str">
        <f t="shared" si="281"/>
        <v/>
      </c>
      <c r="H3674" s="400">
        <f t="shared" si="282"/>
        <v>1956458.97</v>
      </c>
      <c r="I3674" s="401">
        <f t="shared" si="283"/>
        <v>0</v>
      </c>
      <c r="J3674" s="400" t="str">
        <f t="shared" si="284"/>
        <v/>
      </c>
    </row>
    <row r="3675" spans="6:10" ht="19.5" customHeight="1" x14ac:dyDescent="0.25">
      <c r="F3675" s="406">
        <f t="shared" si="280"/>
        <v>0</v>
      </c>
      <c r="G3675" s="399" t="str">
        <f t="shared" si="281"/>
        <v/>
      </c>
      <c r="H3675" s="400">
        <f t="shared" si="282"/>
        <v>1956458.97</v>
      </c>
      <c r="I3675" s="401">
        <f t="shared" si="283"/>
        <v>0</v>
      </c>
      <c r="J3675" s="400" t="str">
        <f t="shared" si="284"/>
        <v/>
      </c>
    </row>
    <row r="3676" spans="6:10" ht="19.5" customHeight="1" x14ac:dyDescent="0.25">
      <c r="F3676" s="406">
        <f t="shared" si="280"/>
        <v>0</v>
      </c>
      <c r="G3676" s="399" t="str">
        <f t="shared" si="281"/>
        <v/>
      </c>
      <c r="H3676" s="400">
        <f t="shared" si="282"/>
        <v>1956458.97</v>
      </c>
      <c r="I3676" s="401">
        <f t="shared" si="283"/>
        <v>0</v>
      </c>
      <c r="J3676" s="400" t="str">
        <f t="shared" si="284"/>
        <v/>
      </c>
    </row>
    <row r="3677" spans="6:10" ht="19.5" customHeight="1" x14ac:dyDescent="0.25">
      <c r="F3677" s="406">
        <f t="shared" si="280"/>
        <v>0</v>
      </c>
      <c r="G3677" s="399" t="str">
        <f t="shared" si="281"/>
        <v/>
      </c>
      <c r="H3677" s="400">
        <f t="shared" si="282"/>
        <v>1956458.97</v>
      </c>
      <c r="I3677" s="401">
        <f t="shared" si="283"/>
        <v>0</v>
      </c>
      <c r="J3677" s="400" t="str">
        <f t="shared" si="284"/>
        <v/>
      </c>
    </row>
    <row r="3678" spans="6:10" ht="19.5" customHeight="1" x14ac:dyDescent="0.25">
      <c r="F3678" s="406">
        <f t="shared" si="280"/>
        <v>0</v>
      </c>
      <c r="G3678" s="399" t="str">
        <f t="shared" si="281"/>
        <v/>
      </c>
      <c r="H3678" s="400">
        <f t="shared" si="282"/>
        <v>1956458.97</v>
      </c>
      <c r="I3678" s="401">
        <f t="shared" si="283"/>
        <v>0</v>
      </c>
      <c r="J3678" s="400" t="str">
        <f t="shared" si="284"/>
        <v/>
      </c>
    </row>
    <row r="3679" spans="6:10" ht="19.5" customHeight="1" x14ac:dyDescent="0.25">
      <c r="F3679" s="406">
        <f t="shared" si="280"/>
        <v>0</v>
      </c>
      <c r="G3679" s="399" t="str">
        <f t="shared" si="281"/>
        <v/>
      </c>
      <c r="H3679" s="400">
        <f t="shared" si="282"/>
        <v>1956458.97</v>
      </c>
      <c r="I3679" s="401">
        <f t="shared" si="283"/>
        <v>0</v>
      </c>
      <c r="J3679" s="400" t="str">
        <f t="shared" si="284"/>
        <v/>
      </c>
    </row>
    <row r="3680" spans="6:10" ht="19.5" customHeight="1" x14ac:dyDescent="0.25">
      <c r="F3680" s="406">
        <f t="shared" si="280"/>
        <v>0</v>
      </c>
      <c r="G3680" s="399" t="str">
        <f t="shared" si="281"/>
        <v/>
      </c>
      <c r="H3680" s="400">
        <f t="shared" si="282"/>
        <v>1956458.97</v>
      </c>
      <c r="I3680" s="401">
        <f t="shared" si="283"/>
        <v>0</v>
      </c>
      <c r="J3680" s="400" t="str">
        <f t="shared" si="284"/>
        <v/>
      </c>
    </row>
    <row r="3681" spans="6:10" ht="19.5" customHeight="1" x14ac:dyDescent="0.25">
      <c r="F3681" s="406">
        <f t="shared" si="280"/>
        <v>0</v>
      </c>
      <c r="G3681" s="399" t="str">
        <f t="shared" si="281"/>
        <v/>
      </c>
      <c r="H3681" s="400">
        <f t="shared" si="282"/>
        <v>1956458.97</v>
      </c>
      <c r="I3681" s="401">
        <f t="shared" si="283"/>
        <v>0</v>
      </c>
      <c r="J3681" s="400" t="str">
        <f t="shared" si="284"/>
        <v/>
      </c>
    </row>
    <row r="3682" spans="6:10" ht="19.5" customHeight="1" x14ac:dyDescent="0.25">
      <c r="F3682" s="406">
        <f t="shared" ref="F3682:F3745" si="285">IF(E3682&gt;$C$4*1000,"Выборка",0)</f>
        <v>0</v>
      </c>
      <c r="G3682" s="399" t="str">
        <f t="shared" ref="G3682:G3745" si="286">IF(F3682=0,"",E3682)</f>
        <v/>
      </c>
      <c r="H3682" s="400">
        <f t="shared" ref="H3682:H3745" si="287">IF(F3682=0,IF((I3681=0)*AND(F3681=0),H3681+E3682,IF((F3681&lt;&gt;0)*AND((H3681&lt;=$E$17)),H3681+E3682,E3682)),H3681)</f>
        <v>1956458.97</v>
      </c>
      <c r="I3682" s="401">
        <f t="shared" ref="I3682:I3745" si="288">IF((H3682&gt;$E$17)*AND(F3682=0),"Выборка",0)</f>
        <v>0</v>
      </c>
      <c r="J3682" s="400" t="str">
        <f t="shared" si="284"/>
        <v/>
      </c>
    </row>
    <row r="3683" spans="6:10" ht="19.5" customHeight="1" x14ac:dyDescent="0.25">
      <c r="F3683" s="406">
        <f t="shared" si="285"/>
        <v>0</v>
      </c>
      <c r="G3683" s="399" t="str">
        <f t="shared" si="286"/>
        <v/>
      </c>
      <c r="H3683" s="400">
        <f t="shared" si="287"/>
        <v>1956458.97</v>
      </c>
      <c r="I3683" s="401">
        <f t="shared" si="288"/>
        <v>0</v>
      </c>
      <c r="J3683" s="400" t="str">
        <f t="shared" si="284"/>
        <v/>
      </c>
    </row>
    <row r="3684" spans="6:10" ht="19.5" customHeight="1" x14ac:dyDescent="0.25">
      <c r="F3684" s="406">
        <f t="shared" si="285"/>
        <v>0</v>
      </c>
      <c r="G3684" s="399" t="str">
        <f t="shared" si="286"/>
        <v/>
      </c>
      <c r="H3684" s="400">
        <f t="shared" si="287"/>
        <v>1956458.97</v>
      </c>
      <c r="I3684" s="401">
        <f t="shared" si="288"/>
        <v>0</v>
      </c>
      <c r="J3684" s="400" t="str">
        <f t="shared" si="284"/>
        <v/>
      </c>
    </row>
    <row r="3685" spans="6:10" ht="19.5" customHeight="1" x14ac:dyDescent="0.25">
      <c r="F3685" s="406">
        <f t="shared" si="285"/>
        <v>0</v>
      </c>
      <c r="G3685" s="399" t="str">
        <f t="shared" si="286"/>
        <v/>
      </c>
      <c r="H3685" s="400">
        <f t="shared" si="287"/>
        <v>1956458.97</v>
      </c>
      <c r="I3685" s="401">
        <f t="shared" si="288"/>
        <v>0</v>
      </c>
      <c r="J3685" s="400" t="str">
        <f t="shared" si="284"/>
        <v/>
      </c>
    </row>
    <row r="3686" spans="6:10" ht="19.5" customHeight="1" x14ac:dyDescent="0.25">
      <c r="F3686" s="406">
        <f t="shared" si="285"/>
        <v>0</v>
      </c>
      <c r="G3686" s="399" t="str">
        <f t="shared" si="286"/>
        <v/>
      </c>
      <c r="H3686" s="400">
        <f t="shared" si="287"/>
        <v>1956458.97</v>
      </c>
      <c r="I3686" s="401">
        <f t="shared" si="288"/>
        <v>0</v>
      </c>
      <c r="J3686" s="400" t="str">
        <f t="shared" si="284"/>
        <v/>
      </c>
    </row>
    <row r="3687" spans="6:10" ht="19.5" customHeight="1" x14ac:dyDescent="0.25">
      <c r="F3687" s="406">
        <f t="shared" si="285"/>
        <v>0</v>
      </c>
      <c r="G3687" s="399" t="str">
        <f t="shared" si="286"/>
        <v/>
      </c>
      <c r="H3687" s="400">
        <f t="shared" si="287"/>
        <v>1956458.97</v>
      </c>
      <c r="I3687" s="401">
        <f t="shared" si="288"/>
        <v>0</v>
      </c>
      <c r="J3687" s="400" t="str">
        <f t="shared" si="284"/>
        <v/>
      </c>
    </row>
    <row r="3688" spans="6:10" ht="19.5" customHeight="1" x14ac:dyDescent="0.25">
      <c r="F3688" s="406">
        <f t="shared" si="285"/>
        <v>0</v>
      </c>
      <c r="G3688" s="399" t="str">
        <f t="shared" si="286"/>
        <v/>
      </c>
      <c r="H3688" s="400">
        <f t="shared" si="287"/>
        <v>1956458.97</v>
      </c>
      <c r="I3688" s="401">
        <f t="shared" si="288"/>
        <v>0</v>
      </c>
      <c r="J3688" s="400" t="str">
        <f t="shared" si="284"/>
        <v/>
      </c>
    </row>
    <row r="3689" spans="6:10" ht="19.5" customHeight="1" x14ac:dyDescent="0.25">
      <c r="F3689" s="406">
        <f t="shared" si="285"/>
        <v>0</v>
      </c>
      <c r="G3689" s="399" t="str">
        <f t="shared" si="286"/>
        <v/>
      </c>
      <c r="H3689" s="400">
        <f t="shared" si="287"/>
        <v>1956458.97</v>
      </c>
      <c r="I3689" s="401">
        <f t="shared" si="288"/>
        <v>0</v>
      </c>
      <c r="J3689" s="400" t="str">
        <f t="shared" si="284"/>
        <v/>
      </c>
    </row>
    <row r="3690" spans="6:10" ht="19.5" customHeight="1" x14ac:dyDescent="0.25">
      <c r="F3690" s="406">
        <f t="shared" si="285"/>
        <v>0</v>
      </c>
      <c r="G3690" s="399" t="str">
        <f t="shared" si="286"/>
        <v/>
      </c>
      <c r="H3690" s="400">
        <f t="shared" si="287"/>
        <v>1956458.97</v>
      </c>
      <c r="I3690" s="401">
        <f t="shared" si="288"/>
        <v>0</v>
      </c>
      <c r="J3690" s="400" t="str">
        <f t="shared" si="284"/>
        <v/>
      </c>
    </row>
    <row r="3691" spans="6:10" ht="19.5" customHeight="1" x14ac:dyDescent="0.25">
      <c r="F3691" s="406">
        <f t="shared" si="285"/>
        <v>0</v>
      </c>
      <c r="G3691" s="399" t="str">
        <f t="shared" si="286"/>
        <v/>
      </c>
      <c r="H3691" s="400">
        <f t="shared" si="287"/>
        <v>1956458.97</v>
      </c>
      <c r="I3691" s="401">
        <f t="shared" si="288"/>
        <v>0</v>
      </c>
      <c r="J3691" s="400" t="str">
        <f t="shared" si="284"/>
        <v/>
      </c>
    </row>
    <row r="3692" spans="6:10" ht="19.5" customHeight="1" x14ac:dyDescent="0.25">
      <c r="F3692" s="406">
        <f t="shared" si="285"/>
        <v>0</v>
      </c>
      <c r="G3692" s="399" t="str">
        <f t="shared" si="286"/>
        <v/>
      </c>
      <c r="H3692" s="400">
        <f t="shared" si="287"/>
        <v>1956458.97</v>
      </c>
      <c r="I3692" s="401">
        <f t="shared" si="288"/>
        <v>0</v>
      </c>
      <c r="J3692" s="400" t="str">
        <f t="shared" si="284"/>
        <v/>
      </c>
    </row>
    <row r="3693" spans="6:10" ht="19.5" customHeight="1" x14ac:dyDescent="0.25">
      <c r="F3693" s="406">
        <f t="shared" si="285"/>
        <v>0</v>
      </c>
      <c r="G3693" s="399" t="str">
        <f t="shared" si="286"/>
        <v/>
      </c>
      <c r="H3693" s="400">
        <f t="shared" si="287"/>
        <v>1956458.97</v>
      </c>
      <c r="I3693" s="401">
        <f t="shared" si="288"/>
        <v>0</v>
      </c>
      <c r="J3693" s="400" t="str">
        <f t="shared" si="284"/>
        <v/>
      </c>
    </row>
    <row r="3694" spans="6:10" ht="19.5" customHeight="1" x14ac:dyDescent="0.25">
      <c r="F3694" s="406">
        <f t="shared" si="285"/>
        <v>0</v>
      </c>
      <c r="G3694" s="399" t="str">
        <f t="shared" si="286"/>
        <v/>
      </c>
      <c r="H3694" s="400">
        <f t="shared" si="287"/>
        <v>1956458.97</v>
      </c>
      <c r="I3694" s="401">
        <f t="shared" si="288"/>
        <v>0</v>
      </c>
      <c r="J3694" s="400" t="str">
        <f t="shared" si="284"/>
        <v/>
      </c>
    </row>
    <row r="3695" spans="6:10" ht="19.5" customHeight="1" x14ac:dyDescent="0.25">
      <c r="F3695" s="406">
        <f t="shared" si="285"/>
        <v>0</v>
      </c>
      <c r="G3695" s="399" t="str">
        <f t="shared" si="286"/>
        <v/>
      </c>
      <c r="H3695" s="400">
        <f t="shared" si="287"/>
        <v>1956458.97</v>
      </c>
      <c r="I3695" s="401">
        <f t="shared" si="288"/>
        <v>0</v>
      </c>
      <c r="J3695" s="400" t="str">
        <f t="shared" si="284"/>
        <v/>
      </c>
    </row>
    <row r="3696" spans="6:10" ht="19.5" customHeight="1" x14ac:dyDescent="0.25">
      <c r="F3696" s="406">
        <f t="shared" si="285"/>
        <v>0</v>
      </c>
      <c r="G3696" s="399" t="str">
        <f t="shared" si="286"/>
        <v/>
      </c>
      <c r="H3696" s="400">
        <f t="shared" si="287"/>
        <v>1956458.97</v>
      </c>
      <c r="I3696" s="401">
        <f t="shared" si="288"/>
        <v>0</v>
      </c>
      <c r="J3696" s="400" t="str">
        <f t="shared" si="284"/>
        <v/>
      </c>
    </row>
    <row r="3697" spans="6:10" ht="19.5" customHeight="1" x14ac:dyDescent="0.25">
      <c r="F3697" s="406">
        <f t="shared" si="285"/>
        <v>0</v>
      </c>
      <c r="G3697" s="399" t="str">
        <f t="shared" si="286"/>
        <v/>
      </c>
      <c r="H3697" s="400">
        <f t="shared" si="287"/>
        <v>1956458.97</v>
      </c>
      <c r="I3697" s="401">
        <f t="shared" si="288"/>
        <v>0</v>
      </c>
      <c r="J3697" s="400" t="str">
        <f t="shared" si="284"/>
        <v/>
      </c>
    </row>
    <row r="3698" spans="6:10" ht="19.5" customHeight="1" x14ac:dyDescent="0.25">
      <c r="F3698" s="406">
        <f t="shared" si="285"/>
        <v>0</v>
      </c>
      <c r="G3698" s="399" t="str">
        <f t="shared" si="286"/>
        <v/>
      </c>
      <c r="H3698" s="400">
        <f t="shared" si="287"/>
        <v>1956458.97</v>
      </c>
      <c r="I3698" s="401">
        <f t="shared" si="288"/>
        <v>0</v>
      </c>
      <c r="J3698" s="400" t="str">
        <f t="shared" si="284"/>
        <v/>
      </c>
    </row>
    <row r="3699" spans="6:10" ht="19.5" customHeight="1" x14ac:dyDescent="0.25">
      <c r="F3699" s="406">
        <f t="shared" si="285"/>
        <v>0</v>
      </c>
      <c r="G3699" s="399" t="str">
        <f t="shared" si="286"/>
        <v/>
      </c>
      <c r="H3699" s="400">
        <f t="shared" si="287"/>
        <v>1956458.97</v>
      </c>
      <c r="I3699" s="401">
        <f t="shared" si="288"/>
        <v>0</v>
      </c>
      <c r="J3699" s="400" t="str">
        <f t="shared" si="284"/>
        <v/>
      </c>
    </row>
    <row r="3700" spans="6:10" ht="19.5" customHeight="1" x14ac:dyDescent="0.25">
      <c r="F3700" s="406">
        <f t="shared" si="285"/>
        <v>0</v>
      </c>
      <c r="G3700" s="399" t="str">
        <f t="shared" si="286"/>
        <v/>
      </c>
      <c r="H3700" s="400">
        <f t="shared" si="287"/>
        <v>1956458.97</v>
      </c>
      <c r="I3700" s="401">
        <f t="shared" si="288"/>
        <v>0</v>
      </c>
      <c r="J3700" s="400" t="str">
        <f t="shared" si="284"/>
        <v/>
      </c>
    </row>
    <row r="3701" spans="6:10" ht="19.5" customHeight="1" x14ac:dyDescent="0.25">
      <c r="F3701" s="406">
        <f t="shared" si="285"/>
        <v>0</v>
      </c>
      <c r="G3701" s="399" t="str">
        <f t="shared" si="286"/>
        <v/>
      </c>
      <c r="H3701" s="400">
        <f t="shared" si="287"/>
        <v>1956458.97</v>
      </c>
      <c r="I3701" s="401">
        <f t="shared" si="288"/>
        <v>0</v>
      </c>
      <c r="J3701" s="400" t="str">
        <f t="shared" si="284"/>
        <v/>
      </c>
    </row>
    <row r="3702" spans="6:10" ht="19.5" customHeight="1" x14ac:dyDescent="0.25">
      <c r="F3702" s="406">
        <f t="shared" si="285"/>
        <v>0</v>
      </c>
      <c r="G3702" s="399" t="str">
        <f t="shared" si="286"/>
        <v/>
      </c>
      <c r="H3702" s="400">
        <f t="shared" si="287"/>
        <v>1956458.97</v>
      </c>
      <c r="I3702" s="401">
        <f t="shared" si="288"/>
        <v>0</v>
      </c>
      <c r="J3702" s="400" t="str">
        <f t="shared" si="284"/>
        <v/>
      </c>
    </row>
    <row r="3703" spans="6:10" ht="19.5" customHeight="1" x14ac:dyDescent="0.25">
      <c r="F3703" s="406">
        <f t="shared" si="285"/>
        <v>0</v>
      </c>
      <c r="G3703" s="399" t="str">
        <f t="shared" si="286"/>
        <v/>
      </c>
      <c r="H3703" s="400">
        <f t="shared" si="287"/>
        <v>1956458.97</v>
      </c>
      <c r="I3703" s="401">
        <f t="shared" si="288"/>
        <v>0</v>
      </c>
      <c r="J3703" s="400" t="str">
        <f t="shared" si="284"/>
        <v/>
      </c>
    </row>
    <row r="3704" spans="6:10" ht="19.5" customHeight="1" x14ac:dyDescent="0.25">
      <c r="F3704" s="406">
        <f t="shared" si="285"/>
        <v>0</v>
      </c>
      <c r="G3704" s="399" t="str">
        <f t="shared" si="286"/>
        <v/>
      </c>
      <c r="H3704" s="400">
        <f t="shared" si="287"/>
        <v>1956458.97</v>
      </c>
      <c r="I3704" s="401">
        <f t="shared" si="288"/>
        <v>0</v>
      </c>
      <c r="J3704" s="400" t="str">
        <f t="shared" si="284"/>
        <v/>
      </c>
    </row>
    <row r="3705" spans="6:10" ht="19.5" customHeight="1" x14ac:dyDescent="0.25">
      <c r="F3705" s="406">
        <f t="shared" si="285"/>
        <v>0</v>
      </c>
      <c r="G3705" s="399" t="str">
        <f t="shared" si="286"/>
        <v/>
      </c>
      <c r="H3705" s="400">
        <f t="shared" si="287"/>
        <v>1956458.97</v>
      </c>
      <c r="I3705" s="401">
        <f t="shared" si="288"/>
        <v>0</v>
      </c>
      <c r="J3705" s="400" t="str">
        <f t="shared" si="284"/>
        <v/>
      </c>
    </row>
    <row r="3706" spans="6:10" ht="19.5" customHeight="1" x14ac:dyDescent="0.25">
      <c r="F3706" s="406">
        <f t="shared" si="285"/>
        <v>0</v>
      </c>
      <c r="G3706" s="399" t="str">
        <f t="shared" si="286"/>
        <v/>
      </c>
      <c r="H3706" s="400">
        <f t="shared" si="287"/>
        <v>1956458.97</v>
      </c>
      <c r="I3706" s="401">
        <f t="shared" si="288"/>
        <v>0</v>
      </c>
      <c r="J3706" s="400" t="str">
        <f t="shared" si="284"/>
        <v/>
      </c>
    </row>
    <row r="3707" spans="6:10" ht="19.5" customHeight="1" x14ac:dyDescent="0.25">
      <c r="F3707" s="406">
        <f t="shared" si="285"/>
        <v>0</v>
      </c>
      <c r="G3707" s="399" t="str">
        <f t="shared" si="286"/>
        <v/>
      </c>
      <c r="H3707" s="400">
        <f t="shared" si="287"/>
        <v>1956458.97</v>
      </c>
      <c r="I3707" s="401">
        <f t="shared" si="288"/>
        <v>0</v>
      </c>
      <c r="J3707" s="400" t="str">
        <f t="shared" si="284"/>
        <v/>
      </c>
    </row>
    <row r="3708" spans="6:10" ht="19.5" customHeight="1" x14ac:dyDescent="0.25">
      <c r="F3708" s="406">
        <f t="shared" si="285"/>
        <v>0</v>
      </c>
      <c r="G3708" s="399" t="str">
        <f t="shared" si="286"/>
        <v/>
      </c>
      <c r="H3708" s="400">
        <f t="shared" si="287"/>
        <v>1956458.97</v>
      </c>
      <c r="I3708" s="401">
        <f t="shared" si="288"/>
        <v>0</v>
      </c>
      <c r="J3708" s="400" t="str">
        <f t="shared" si="284"/>
        <v/>
      </c>
    </row>
    <row r="3709" spans="6:10" ht="19.5" customHeight="1" x14ac:dyDescent="0.25">
      <c r="F3709" s="406">
        <f t="shared" si="285"/>
        <v>0</v>
      </c>
      <c r="G3709" s="399" t="str">
        <f t="shared" si="286"/>
        <v/>
      </c>
      <c r="H3709" s="400">
        <f t="shared" si="287"/>
        <v>1956458.97</v>
      </c>
      <c r="I3709" s="401">
        <f t="shared" si="288"/>
        <v>0</v>
      </c>
      <c r="J3709" s="400" t="str">
        <f t="shared" si="284"/>
        <v/>
      </c>
    </row>
    <row r="3710" spans="6:10" ht="19.5" customHeight="1" x14ac:dyDescent="0.25">
      <c r="F3710" s="406">
        <f t="shared" si="285"/>
        <v>0</v>
      </c>
      <c r="G3710" s="399" t="str">
        <f t="shared" si="286"/>
        <v/>
      </c>
      <c r="H3710" s="400">
        <f t="shared" si="287"/>
        <v>1956458.97</v>
      </c>
      <c r="I3710" s="401">
        <f t="shared" si="288"/>
        <v>0</v>
      </c>
      <c r="J3710" s="400" t="str">
        <f t="shared" si="284"/>
        <v/>
      </c>
    </row>
    <row r="3711" spans="6:10" ht="19.5" customHeight="1" x14ac:dyDescent="0.25">
      <c r="F3711" s="406">
        <f t="shared" si="285"/>
        <v>0</v>
      </c>
      <c r="G3711" s="399" t="str">
        <f t="shared" si="286"/>
        <v/>
      </c>
      <c r="H3711" s="400">
        <f t="shared" si="287"/>
        <v>1956458.97</v>
      </c>
      <c r="I3711" s="401">
        <f t="shared" si="288"/>
        <v>0</v>
      </c>
      <c r="J3711" s="400" t="str">
        <f t="shared" si="284"/>
        <v/>
      </c>
    </row>
    <row r="3712" spans="6:10" ht="19.5" customHeight="1" x14ac:dyDescent="0.25">
      <c r="F3712" s="406">
        <f t="shared" si="285"/>
        <v>0</v>
      </c>
      <c r="G3712" s="399" t="str">
        <f t="shared" si="286"/>
        <v/>
      </c>
      <c r="H3712" s="400">
        <f t="shared" si="287"/>
        <v>1956458.97</v>
      </c>
      <c r="I3712" s="401">
        <f t="shared" si="288"/>
        <v>0</v>
      </c>
      <c r="J3712" s="400" t="str">
        <f t="shared" si="284"/>
        <v/>
      </c>
    </row>
    <row r="3713" spans="6:10" ht="19.5" customHeight="1" x14ac:dyDescent="0.25">
      <c r="F3713" s="406">
        <f t="shared" si="285"/>
        <v>0</v>
      </c>
      <c r="G3713" s="399" t="str">
        <f t="shared" si="286"/>
        <v/>
      </c>
      <c r="H3713" s="400">
        <f t="shared" si="287"/>
        <v>1956458.97</v>
      </c>
      <c r="I3713" s="401">
        <f t="shared" si="288"/>
        <v>0</v>
      </c>
      <c r="J3713" s="400" t="str">
        <f t="shared" si="284"/>
        <v/>
      </c>
    </row>
    <row r="3714" spans="6:10" ht="19.5" customHeight="1" x14ac:dyDescent="0.25">
      <c r="F3714" s="406">
        <f t="shared" si="285"/>
        <v>0</v>
      </c>
      <c r="G3714" s="399" t="str">
        <f t="shared" si="286"/>
        <v/>
      </c>
      <c r="H3714" s="400">
        <f t="shared" si="287"/>
        <v>1956458.97</v>
      </c>
      <c r="I3714" s="401">
        <f t="shared" si="288"/>
        <v>0</v>
      </c>
      <c r="J3714" s="400" t="str">
        <f t="shared" si="284"/>
        <v/>
      </c>
    </row>
    <row r="3715" spans="6:10" ht="19.5" customHeight="1" x14ac:dyDescent="0.25">
      <c r="F3715" s="406">
        <f t="shared" si="285"/>
        <v>0</v>
      </c>
      <c r="G3715" s="399" t="str">
        <f t="shared" si="286"/>
        <v/>
      </c>
      <c r="H3715" s="400">
        <f t="shared" si="287"/>
        <v>1956458.97</v>
      </c>
      <c r="I3715" s="401">
        <f t="shared" si="288"/>
        <v>0</v>
      </c>
      <c r="J3715" s="400" t="str">
        <f t="shared" si="284"/>
        <v/>
      </c>
    </row>
    <row r="3716" spans="6:10" ht="19.5" customHeight="1" x14ac:dyDescent="0.25">
      <c r="F3716" s="406">
        <f t="shared" si="285"/>
        <v>0</v>
      </c>
      <c r="G3716" s="399" t="str">
        <f t="shared" si="286"/>
        <v/>
      </c>
      <c r="H3716" s="400">
        <f t="shared" si="287"/>
        <v>1956458.97</v>
      </c>
      <c r="I3716" s="401">
        <f t="shared" si="288"/>
        <v>0</v>
      </c>
      <c r="J3716" s="400" t="str">
        <f t="shared" si="284"/>
        <v/>
      </c>
    </row>
    <row r="3717" spans="6:10" ht="19.5" customHeight="1" x14ac:dyDescent="0.25">
      <c r="F3717" s="406">
        <f t="shared" si="285"/>
        <v>0</v>
      </c>
      <c r="G3717" s="399" t="str">
        <f t="shared" si="286"/>
        <v/>
      </c>
      <c r="H3717" s="400">
        <f t="shared" si="287"/>
        <v>1956458.97</v>
      </c>
      <c r="I3717" s="401">
        <f t="shared" si="288"/>
        <v>0</v>
      </c>
      <c r="J3717" s="400" t="str">
        <f t="shared" si="284"/>
        <v/>
      </c>
    </row>
    <row r="3718" spans="6:10" ht="19.5" customHeight="1" x14ac:dyDescent="0.25">
      <c r="F3718" s="406">
        <f t="shared" si="285"/>
        <v>0</v>
      </c>
      <c r="G3718" s="399" t="str">
        <f t="shared" si="286"/>
        <v/>
      </c>
      <c r="H3718" s="400">
        <f t="shared" si="287"/>
        <v>1956458.97</v>
      </c>
      <c r="I3718" s="401">
        <f t="shared" si="288"/>
        <v>0</v>
      </c>
      <c r="J3718" s="400" t="str">
        <f t="shared" si="284"/>
        <v/>
      </c>
    </row>
    <row r="3719" spans="6:10" ht="19.5" customHeight="1" x14ac:dyDescent="0.25">
      <c r="F3719" s="406">
        <f t="shared" si="285"/>
        <v>0</v>
      </c>
      <c r="G3719" s="399" t="str">
        <f t="shared" si="286"/>
        <v/>
      </c>
      <c r="H3719" s="400">
        <f t="shared" si="287"/>
        <v>1956458.97</v>
      </c>
      <c r="I3719" s="401">
        <f t="shared" si="288"/>
        <v>0</v>
      </c>
      <c r="J3719" s="400" t="str">
        <f t="shared" si="284"/>
        <v/>
      </c>
    </row>
    <row r="3720" spans="6:10" ht="19.5" customHeight="1" x14ac:dyDescent="0.25">
      <c r="F3720" s="406">
        <f t="shared" si="285"/>
        <v>0</v>
      </c>
      <c r="G3720" s="399" t="str">
        <f t="shared" si="286"/>
        <v/>
      </c>
      <c r="H3720" s="400">
        <f t="shared" si="287"/>
        <v>1956458.97</v>
      </c>
      <c r="I3720" s="401">
        <f t="shared" si="288"/>
        <v>0</v>
      </c>
      <c r="J3720" s="400" t="str">
        <f t="shared" si="284"/>
        <v/>
      </c>
    </row>
    <row r="3721" spans="6:10" ht="19.5" customHeight="1" x14ac:dyDescent="0.25">
      <c r="F3721" s="406">
        <f t="shared" si="285"/>
        <v>0</v>
      </c>
      <c r="G3721" s="399" t="str">
        <f t="shared" si="286"/>
        <v/>
      </c>
      <c r="H3721" s="400">
        <f t="shared" si="287"/>
        <v>1956458.97</v>
      </c>
      <c r="I3721" s="401">
        <f t="shared" si="288"/>
        <v>0</v>
      </c>
      <c r="J3721" s="400" t="str">
        <f t="shared" si="284"/>
        <v/>
      </c>
    </row>
    <row r="3722" spans="6:10" ht="19.5" customHeight="1" x14ac:dyDescent="0.25">
      <c r="F3722" s="406">
        <f t="shared" si="285"/>
        <v>0</v>
      </c>
      <c r="G3722" s="399" t="str">
        <f t="shared" si="286"/>
        <v/>
      </c>
      <c r="H3722" s="400">
        <f t="shared" si="287"/>
        <v>1956458.97</v>
      </c>
      <c r="I3722" s="401">
        <f t="shared" si="288"/>
        <v>0</v>
      </c>
      <c r="J3722" s="400" t="str">
        <f t="shared" ref="J3722:J3785" si="289">IF(I3722=0,"",E3722)</f>
        <v/>
      </c>
    </row>
    <row r="3723" spans="6:10" ht="19.5" customHeight="1" x14ac:dyDescent="0.25">
      <c r="F3723" s="406">
        <f t="shared" si="285"/>
        <v>0</v>
      </c>
      <c r="G3723" s="399" t="str">
        <f t="shared" si="286"/>
        <v/>
      </c>
      <c r="H3723" s="400">
        <f t="shared" si="287"/>
        <v>1956458.97</v>
      </c>
      <c r="I3723" s="401">
        <f t="shared" si="288"/>
        <v>0</v>
      </c>
      <c r="J3723" s="400" t="str">
        <f t="shared" si="289"/>
        <v/>
      </c>
    </row>
    <row r="3724" spans="6:10" ht="19.5" customHeight="1" x14ac:dyDescent="0.25">
      <c r="F3724" s="406">
        <f t="shared" si="285"/>
        <v>0</v>
      </c>
      <c r="G3724" s="399" t="str">
        <f t="shared" si="286"/>
        <v/>
      </c>
      <c r="H3724" s="400">
        <f t="shared" si="287"/>
        <v>1956458.97</v>
      </c>
      <c r="I3724" s="401">
        <f t="shared" si="288"/>
        <v>0</v>
      </c>
      <c r="J3724" s="400" t="str">
        <f t="shared" si="289"/>
        <v/>
      </c>
    </row>
    <row r="3725" spans="6:10" ht="19.5" customHeight="1" x14ac:dyDescent="0.25">
      <c r="F3725" s="406">
        <f t="shared" si="285"/>
        <v>0</v>
      </c>
      <c r="G3725" s="399" t="str">
        <f t="shared" si="286"/>
        <v/>
      </c>
      <c r="H3725" s="400">
        <f t="shared" si="287"/>
        <v>1956458.97</v>
      </c>
      <c r="I3725" s="401">
        <f t="shared" si="288"/>
        <v>0</v>
      </c>
      <c r="J3725" s="400" t="str">
        <f t="shared" si="289"/>
        <v/>
      </c>
    </row>
    <row r="3726" spans="6:10" ht="19.5" customHeight="1" x14ac:dyDescent="0.25">
      <c r="F3726" s="406">
        <f t="shared" si="285"/>
        <v>0</v>
      </c>
      <c r="G3726" s="399" t="str">
        <f t="shared" si="286"/>
        <v/>
      </c>
      <c r="H3726" s="400">
        <f t="shared" si="287"/>
        <v>1956458.97</v>
      </c>
      <c r="I3726" s="401">
        <f t="shared" si="288"/>
        <v>0</v>
      </c>
      <c r="J3726" s="400" t="str">
        <f t="shared" si="289"/>
        <v/>
      </c>
    </row>
    <row r="3727" spans="6:10" ht="19.5" customHeight="1" x14ac:dyDescent="0.25">
      <c r="F3727" s="406">
        <f t="shared" si="285"/>
        <v>0</v>
      </c>
      <c r="G3727" s="399" t="str">
        <f t="shared" si="286"/>
        <v/>
      </c>
      <c r="H3727" s="400">
        <f t="shared" si="287"/>
        <v>1956458.97</v>
      </c>
      <c r="I3727" s="401">
        <f t="shared" si="288"/>
        <v>0</v>
      </c>
      <c r="J3727" s="400" t="str">
        <f t="shared" si="289"/>
        <v/>
      </c>
    </row>
    <row r="3728" spans="6:10" ht="19.5" customHeight="1" x14ac:dyDescent="0.25">
      <c r="F3728" s="406">
        <f t="shared" si="285"/>
        <v>0</v>
      </c>
      <c r="G3728" s="399" t="str">
        <f t="shared" si="286"/>
        <v/>
      </c>
      <c r="H3728" s="400">
        <f t="shared" si="287"/>
        <v>1956458.97</v>
      </c>
      <c r="I3728" s="401">
        <f t="shared" si="288"/>
        <v>0</v>
      </c>
      <c r="J3728" s="400" t="str">
        <f t="shared" si="289"/>
        <v/>
      </c>
    </row>
    <row r="3729" spans="6:10" ht="19.5" customHeight="1" x14ac:dyDescent="0.25">
      <c r="F3729" s="406">
        <f t="shared" si="285"/>
        <v>0</v>
      </c>
      <c r="G3729" s="399" t="str">
        <f t="shared" si="286"/>
        <v/>
      </c>
      <c r="H3729" s="400">
        <f t="shared" si="287"/>
        <v>1956458.97</v>
      </c>
      <c r="I3729" s="401">
        <f t="shared" si="288"/>
        <v>0</v>
      </c>
      <c r="J3729" s="400" t="str">
        <f t="shared" si="289"/>
        <v/>
      </c>
    </row>
    <row r="3730" spans="6:10" ht="19.5" customHeight="1" x14ac:dyDescent="0.25">
      <c r="F3730" s="406">
        <f t="shared" si="285"/>
        <v>0</v>
      </c>
      <c r="G3730" s="399" t="str">
        <f t="shared" si="286"/>
        <v/>
      </c>
      <c r="H3730" s="400">
        <f t="shared" si="287"/>
        <v>1956458.97</v>
      </c>
      <c r="I3730" s="401">
        <f t="shared" si="288"/>
        <v>0</v>
      </c>
      <c r="J3730" s="400" t="str">
        <f t="shared" si="289"/>
        <v/>
      </c>
    </row>
    <row r="3731" spans="6:10" ht="19.5" customHeight="1" x14ac:dyDescent="0.25">
      <c r="F3731" s="406">
        <f t="shared" si="285"/>
        <v>0</v>
      </c>
      <c r="G3731" s="399" t="str">
        <f t="shared" si="286"/>
        <v/>
      </c>
      <c r="H3731" s="400">
        <f t="shared" si="287"/>
        <v>1956458.97</v>
      </c>
      <c r="I3731" s="401">
        <f t="shared" si="288"/>
        <v>0</v>
      </c>
      <c r="J3731" s="400" t="str">
        <f t="shared" si="289"/>
        <v/>
      </c>
    </row>
    <row r="3732" spans="6:10" ht="19.5" customHeight="1" x14ac:dyDescent="0.25">
      <c r="F3732" s="406">
        <f t="shared" si="285"/>
        <v>0</v>
      </c>
      <c r="G3732" s="399" t="str">
        <f t="shared" si="286"/>
        <v/>
      </c>
      <c r="H3732" s="400">
        <f t="shared" si="287"/>
        <v>1956458.97</v>
      </c>
      <c r="I3732" s="401">
        <f t="shared" si="288"/>
        <v>0</v>
      </c>
      <c r="J3732" s="400" t="str">
        <f t="shared" si="289"/>
        <v/>
      </c>
    </row>
    <row r="3733" spans="6:10" ht="19.5" customHeight="1" x14ac:dyDescent="0.25">
      <c r="F3733" s="406">
        <f t="shared" si="285"/>
        <v>0</v>
      </c>
      <c r="G3733" s="399" t="str">
        <f t="shared" si="286"/>
        <v/>
      </c>
      <c r="H3733" s="400">
        <f t="shared" si="287"/>
        <v>1956458.97</v>
      </c>
      <c r="I3733" s="401">
        <f t="shared" si="288"/>
        <v>0</v>
      </c>
      <c r="J3733" s="400" t="str">
        <f t="shared" si="289"/>
        <v/>
      </c>
    </row>
    <row r="3734" spans="6:10" ht="19.5" customHeight="1" x14ac:dyDescent="0.25">
      <c r="F3734" s="406">
        <f t="shared" si="285"/>
        <v>0</v>
      </c>
      <c r="G3734" s="399" t="str">
        <f t="shared" si="286"/>
        <v/>
      </c>
      <c r="H3734" s="400">
        <f t="shared" si="287"/>
        <v>1956458.97</v>
      </c>
      <c r="I3734" s="401">
        <f t="shared" si="288"/>
        <v>0</v>
      </c>
      <c r="J3734" s="400" t="str">
        <f t="shared" si="289"/>
        <v/>
      </c>
    </row>
    <row r="3735" spans="6:10" ht="19.5" customHeight="1" x14ac:dyDescent="0.25">
      <c r="F3735" s="406">
        <f t="shared" si="285"/>
        <v>0</v>
      </c>
      <c r="G3735" s="399" t="str">
        <f t="shared" si="286"/>
        <v/>
      </c>
      <c r="H3735" s="400">
        <f t="shared" si="287"/>
        <v>1956458.97</v>
      </c>
      <c r="I3735" s="401">
        <f t="shared" si="288"/>
        <v>0</v>
      </c>
      <c r="J3735" s="400" t="str">
        <f t="shared" si="289"/>
        <v/>
      </c>
    </row>
    <row r="3736" spans="6:10" ht="19.5" customHeight="1" x14ac:dyDescent="0.25">
      <c r="F3736" s="406">
        <f t="shared" si="285"/>
        <v>0</v>
      </c>
      <c r="G3736" s="399" t="str">
        <f t="shared" si="286"/>
        <v/>
      </c>
      <c r="H3736" s="400">
        <f t="shared" si="287"/>
        <v>1956458.97</v>
      </c>
      <c r="I3736" s="401">
        <f t="shared" si="288"/>
        <v>0</v>
      </c>
      <c r="J3736" s="400" t="str">
        <f t="shared" si="289"/>
        <v/>
      </c>
    </row>
    <row r="3737" spans="6:10" ht="19.5" customHeight="1" x14ac:dyDescent="0.25">
      <c r="F3737" s="406">
        <f t="shared" si="285"/>
        <v>0</v>
      </c>
      <c r="G3737" s="399" t="str">
        <f t="shared" si="286"/>
        <v/>
      </c>
      <c r="H3737" s="400">
        <f t="shared" si="287"/>
        <v>1956458.97</v>
      </c>
      <c r="I3737" s="401">
        <f t="shared" si="288"/>
        <v>0</v>
      </c>
      <c r="J3737" s="400" t="str">
        <f t="shared" si="289"/>
        <v/>
      </c>
    </row>
    <row r="3738" spans="6:10" ht="19.5" customHeight="1" x14ac:dyDescent="0.25">
      <c r="F3738" s="406">
        <f t="shared" si="285"/>
        <v>0</v>
      </c>
      <c r="G3738" s="399" t="str">
        <f t="shared" si="286"/>
        <v/>
      </c>
      <c r="H3738" s="400">
        <f t="shared" si="287"/>
        <v>1956458.97</v>
      </c>
      <c r="I3738" s="401">
        <f t="shared" si="288"/>
        <v>0</v>
      </c>
      <c r="J3738" s="400" t="str">
        <f t="shared" si="289"/>
        <v/>
      </c>
    </row>
    <row r="3739" spans="6:10" ht="19.5" customHeight="1" x14ac:dyDescent="0.25">
      <c r="F3739" s="406">
        <f t="shared" si="285"/>
        <v>0</v>
      </c>
      <c r="G3739" s="399" t="str">
        <f t="shared" si="286"/>
        <v/>
      </c>
      <c r="H3739" s="400">
        <f t="shared" si="287"/>
        <v>1956458.97</v>
      </c>
      <c r="I3739" s="401">
        <f t="shared" si="288"/>
        <v>0</v>
      </c>
      <c r="J3739" s="400" t="str">
        <f t="shared" si="289"/>
        <v/>
      </c>
    </row>
    <row r="3740" spans="6:10" ht="19.5" customHeight="1" x14ac:dyDescent="0.25">
      <c r="F3740" s="406">
        <f t="shared" si="285"/>
        <v>0</v>
      </c>
      <c r="G3740" s="399" t="str">
        <f t="shared" si="286"/>
        <v/>
      </c>
      <c r="H3740" s="400">
        <f t="shared" si="287"/>
        <v>1956458.97</v>
      </c>
      <c r="I3740" s="401">
        <f t="shared" si="288"/>
        <v>0</v>
      </c>
      <c r="J3740" s="400" t="str">
        <f t="shared" si="289"/>
        <v/>
      </c>
    </row>
    <row r="3741" spans="6:10" ht="19.5" customHeight="1" x14ac:dyDescent="0.25">
      <c r="F3741" s="406">
        <f t="shared" si="285"/>
        <v>0</v>
      </c>
      <c r="G3741" s="399" t="str">
        <f t="shared" si="286"/>
        <v/>
      </c>
      <c r="H3741" s="400">
        <f t="shared" si="287"/>
        <v>1956458.97</v>
      </c>
      <c r="I3741" s="401">
        <f t="shared" si="288"/>
        <v>0</v>
      </c>
      <c r="J3741" s="400" t="str">
        <f t="shared" si="289"/>
        <v/>
      </c>
    </row>
    <row r="3742" spans="6:10" ht="19.5" customHeight="1" x14ac:dyDescent="0.25">
      <c r="F3742" s="406">
        <f t="shared" si="285"/>
        <v>0</v>
      </c>
      <c r="G3742" s="399" t="str">
        <f t="shared" si="286"/>
        <v/>
      </c>
      <c r="H3742" s="400">
        <f t="shared" si="287"/>
        <v>1956458.97</v>
      </c>
      <c r="I3742" s="401">
        <f t="shared" si="288"/>
        <v>0</v>
      </c>
      <c r="J3742" s="400" t="str">
        <f t="shared" si="289"/>
        <v/>
      </c>
    </row>
    <row r="3743" spans="6:10" ht="19.5" customHeight="1" x14ac:dyDescent="0.25">
      <c r="F3743" s="406">
        <f t="shared" si="285"/>
        <v>0</v>
      </c>
      <c r="G3743" s="399" t="str">
        <f t="shared" si="286"/>
        <v/>
      </c>
      <c r="H3743" s="400">
        <f t="shared" si="287"/>
        <v>1956458.97</v>
      </c>
      <c r="I3743" s="401">
        <f t="shared" si="288"/>
        <v>0</v>
      </c>
      <c r="J3743" s="400" t="str">
        <f t="shared" si="289"/>
        <v/>
      </c>
    </row>
    <row r="3744" spans="6:10" ht="19.5" customHeight="1" x14ac:dyDescent="0.25">
      <c r="F3744" s="406">
        <f t="shared" si="285"/>
        <v>0</v>
      </c>
      <c r="G3744" s="399" t="str">
        <f t="shared" si="286"/>
        <v/>
      </c>
      <c r="H3744" s="400">
        <f t="shared" si="287"/>
        <v>1956458.97</v>
      </c>
      <c r="I3744" s="401">
        <f t="shared" si="288"/>
        <v>0</v>
      </c>
      <c r="J3744" s="400" t="str">
        <f t="shared" si="289"/>
        <v/>
      </c>
    </row>
    <row r="3745" spans="6:10" ht="19.5" customHeight="1" x14ac:dyDescent="0.25">
      <c r="F3745" s="406">
        <f t="shared" si="285"/>
        <v>0</v>
      </c>
      <c r="G3745" s="399" t="str">
        <f t="shared" si="286"/>
        <v/>
      </c>
      <c r="H3745" s="400">
        <f t="shared" si="287"/>
        <v>1956458.97</v>
      </c>
      <c r="I3745" s="401">
        <f t="shared" si="288"/>
        <v>0</v>
      </c>
      <c r="J3745" s="400" t="str">
        <f t="shared" si="289"/>
        <v/>
      </c>
    </row>
    <row r="3746" spans="6:10" ht="19.5" customHeight="1" x14ac:dyDescent="0.25">
      <c r="F3746" s="406">
        <f t="shared" ref="F3746:F3809" si="290">IF(E3746&gt;$C$4*1000,"Выборка",0)</f>
        <v>0</v>
      </c>
      <c r="G3746" s="399" t="str">
        <f t="shared" ref="G3746:G3809" si="291">IF(F3746=0,"",E3746)</f>
        <v/>
      </c>
      <c r="H3746" s="400">
        <f t="shared" ref="H3746:H3809" si="292">IF(F3746=0,IF((I3745=0)*AND(F3745=0),H3745+E3746,IF((F3745&lt;&gt;0)*AND((H3745&lt;=$E$17)),H3745+E3746,E3746)),H3745)</f>
        <v>1956458.97</v>
      </c>
      <c r="I3746" s="401">
        <f t="shared" ref="I3746:I3809" si="293">IF((H3746&gt;$E$17)*AND(F3746=0),"Выборка",0)</f>
        <v>0</v>
      </c>
      <c r="J3746" s="400" t="str">
        <f t="shared" si="289"/>
        <v/>
      </c>
    </row>
    <row r="3747" spans="6:10" ht="19.5" customHeight="1" x14ac:dyDescent="0.25">
      <c r="F3747" s="406">
        <f t="shared" si="290"/>
        <v>0</v>
      </c>
      <c r="G3747" s="399" t="str">
        <f t="shared" si="291"/>
        <v/>
      </c>
      <c r="H3747" s="400">
        <f t="shared" si="292"/>
        <v>1956458.97</v>
      </c>
      <c r="I3747" s="401">
        <f t="shared" si="293"/>
        <v>0</v>
      </c>
      <c r="J3747" s="400" t="str">
        <f t="shared" si="289"/>
        <v/>
      </c>
    </row>
    <row r="3748" spans="6:10" ht="19.5" customHeight="1" x14ac:dyDescent="0.25">
      <c r="F3748" s="406">
        <f t="shared" si="290"/>
        <v>0</v>
      </c>
      <c r="G3748" s="399" t="str">
        <f t="shared" si="291"/>
        <v/>
      </c>
      <c r="H3748" s="400">
        <f t="shared" si="292"/>
        <v>1956458.97</v>
      </c>
      <c r="I3748" s="401">
        <f t="shared" si="293"/>
        <v>0</v>
      </c>
      <c r="J3748" s="400" t="str">
        <f t="shared" si="289"/>
        <v/>
      </c>
    </row>
    <row r="3749" spans="6:10" ht="19.5" customHeight="1" x14ac:dyDescent="0.25">
      <c r="F3749" s="406">
        <f t="shared" si="290"/>
        <v>0</v>
      </c>
      <c r="G3749" s="399" t="str">
        <f t="shared" si="291"/>
        <v/>
      </c>
      <c r="H3749" s="400">
        <f t="shared" si="292"/>
        <v>1956458.97</v>
      </c>
      <c r="I3749" s="401">
        <f t="shared" si="293"/>
        <v>0</v>
      </c>
      <c r="J3749" s="400" t="str">
        <f t="shared" si="289"/>
        <v/>
      </c>
    </row>
    <row r="3750" spans="6:10" ht="19.5" customHeight="1" x14ac:dyDescent="0.25">
      <c r="F3750" s="406">
        <f t="shared" si="290"/>
        <v>0</v>
      </c>
      <c r="G3750" s="399" t="str">
        <f t="shared" si="291"/>
        <v/>
      </c>
      <c r="H3750" s="400">
        <f t="shared" si="292"/>
        <v>1956458.97</v>
      </c>
      <c r="I3750" s="401">
        <f t="shared" si="293"/>
        <v>0</v>
      </c>
      <c r="J3750" s="400" t="str">
        <f t="shared" si="289"/>
        <v/>
      </c>
    </row>
    <row r="3751" spans="6:10" ht="19.5" customHeight="1" x14ac:dyDescent="0.25">
      <c r="F3751" s="406">
        <f t="shared" si="290"/>
        <v>0</v>
      </c>
      <c r="G3751" s="399" t="str">
        <f t="shared" si="291"/>
        <v/>
      </c>
      <c r="H3751" s="400">
        <f t="shared" si="292"/>
        <v>1956458.97</v>
      </c>
      <c r="I3751" s="401">
        <f t="shared" si="293"/>
        <v>0</v>
      </c>
      <c r="J3751" s="400" t="str">
        <f t="shared" si="289"/>
        <v/>
      </c>
    </row>
    <row r="3752" spans="6:10" ht="19.5" customHeight="1" x14ac:dyDescent="0.25">
      <c r="F3752" s="406">
        <f t="shared" si="290"/>
        <v>0</v>
      </c>
      <c r="G3752" s="399" t="str">
        <f t="shared" si="291"/>
        <v/>
      </c>
      <c r="H3752" s="400">
        <f t="shared" si="292"/>
        <v>1956458.97</v>
      </c>
      <c r="I3752" s="401">
        <f t="shared" si="293"/>
        <v>0</v>
      </c>
      <c r="J3752" s="400" t="str">
        <f t="shared" si="289"/>
        <v/>
      </c>
    </row>
    <row r="3753" spans="6:10" ht="19.5" customHeight="1" x14ac:dyDescent="0.25">
      <c r="F3753" s="406">
        <f t="shared" si="290"/>
        <v>0</v>
      </c>
      <c r="G3753" s="399" t="str">
        <f t="shared" si="291"/>
        <v/>
      </c>
      <c r="H3753" s="400">
        <f t="shared" si="292"/>
        <v>1956458.97</v>
      </c>
      <c r="I3753" s="401">
        <f t="shared" si="293"/>
        <v>0</v>
      </c>
      <c r="J3753" s="400" t="str">
        <f t="shared" si="289"/>
        <v/>
      </c>
    </row>
    <row r="3754" spans="6:10" ht="19.5" customHeight="1" x14ac:dyDescent="0.25">
      <c r="F3754" s="406">
        <f t="shared" si="290"/>
        <v>0</v>
      </c>
      <c r="G3754" s="399" t="str">
        <f t="shared" si="291"/>
        <v/>
      </c>
      <c r="H3754" s="400">
        <f t="shared" si="292"/>
        <v>1956458.97</v>
      </c>
      <c r="I3754" s="401">
        <f t="shared" si="293"/>
        <v>0</v>
      </c>
      <c r="J3754" s="400" t="str">
        <f t="shared" si="289"/>
        <v/>
      </c>
    </row>
    <row r="3755" spans="6:10" ht="19.5" customHeight="1" x14ac:dyDescent="0.25">
      <c r="F3755" s="406">
        <f t="shared" si="290"/>
        <v>0</v>
      </c>
      <c r="G3755" s="399" t="str">
        <f t="shared" si="291"/>
        <v/>
      </c>
      <c r="H3755" s="400">
        <f t="shared" si="292"/>
        <v>1956458.97</v>
      </c>
      <c r="I3755" s="401">
        <f t="shared" si="293"/>
        <v>0</v>
      </c>
      <c r="J3755" s="400" t="str">
        <f t="shared" si="289"/>
        <v/>
      </c>
    </row>
    <row r="3756" spans="6:10" ht="19.5" customHeight="1" x14ac:dyDescent="0.25">
      <c r="F3756" s="406">
        <f t="shared" si="290"/>
        <v>0</v>
      </c>
      <c r="G3756" s="399" t="str">
        <f t="shared" si="291"/>
        <v/>
      </c>
      <c r="H3756" s="400">
        <f t="shared" si="292"/>
        <v>1956458.97</v>
      </c>
      <c r="I3756" s="401">
        <f t="shared" si="293"/>
        <v>0</v>
      </c>
      <c r="J3756" s="400" t="str">
        <f t="shared" si="289"/>
        <v/>
      </c>
    </row>
    <row r="3757" spans="6:10" ht="19.5" customHeight="1" x14ac:dyDescent="0.25">
      <c r="F3757" s="406">
        <f t="shared" si="290"/>
        <v>0</v>
      </c>
      <c r="G3757" s="399" t="str">
        <f t="shared" si="291"/>
        <v/>
      </c>
      <c r="H3757" s="400">
        <f t="shared" si="292"/>
        <v>1956458.97</v>
      </c>
      <c r="I3757" s="401">
        <f t="shared" si="293"/>
        <v>0</v>
      </c>
      <c r="J3757" s="400" t="str">
        <f t="shared" si="289"/>
        <v/>
      </c>
    </row>
    <row r="3758" spans="6:10" ht="19.5" customHeight="1" x14ac:dyDescent="0.25">
      <c r="F3758" s="406">
        <f t="shared" si="290"/>
        <v>0</v>
      </c>
      <c r="G3758" s="399" t="str">
        <f t="shared" si="291"/>
        <v/>
      </c>
      <c r="H3758" s="400">
        <f t="shared" si="292"/>
        <v>1956458.97</v>
      </c>
      <c r="I3758" s="401">
        <f t="shared" si="293"/>
        <v>0</v>
      </c>
      <c r="J3758" s="400" t="str">
        <f t="shared" si="289"/>
        <v/>
      </c>
    </row>
    <row r="3759" spans="6:10" ht="19.5" customHeight="1" x14ac:dyDescent="0.25">
      <c r="F3759" s="406">
        <f t="shared" si="290"/>
        <v>0</v>
      </c>
      <c r="G3759" s="399" t="str">
        <f t="shared" si="291"/>
        <v/>
      </c>
      <c r="H3759" s="400">
        <f t="shared" si="292"/>
        <v>1956458.97</v>
      </c>
      <c r="I3759" s="401">
        <f t="shared" si="293"/>
        <v>0</v>
      </c>
      <c r="J3759" s="400" t="str">
        <f t="shared" si="289"/>
        <v/>
      </c>
    </row>
    <row r="3760" spans="6:10" ht="19.5" customHeight="1" x14ac:dyDescent="0.25">
      <c r="F3760" s="406">
        <f t="shared" si="290"/>
        <v>0</v>
      </c>
      <c r="G3760" s="399" t="str">
        <f t="shared" si="291"/>
        <v/>
      </c>
      <c r="H3760" s="400">
        <f t="shared" si="292"/>
        <v>1956458.97</v>
      </c>
      <c r="I3760" s="401">
        <f t="shared" si="293"/>
        <v>0</v>
      </c>
      <c r="J3760" s="400" t="str">
        <f t="shared" si="289"/>
        <v/>
      </c>
    </row>
    <row r="3761" spans="6:10" ht="19.5" customHeight="1" x14ac:dyDescent="0.25">
      <c r="F3761" s="406">
        <f t="shared" si="290"/>
        <v>0</v>
      </c>
      <c r="G3761" s="399" t="str">
        <f t="shared" si="291"/>
        <v/>
      </c>
      <c r="H3761" s="400">
        <f t="shared" si="292"/>
        <v>1956458.97</v>
      </c>
      <c r="I3761" s="401">
        <f t="shared" si="293"/>
        <v>0</v>
      </c>
      <c r="J3761" s="400" t="str">
        <f t="shared" si="289"/>
        <v/>
      </c>
    </row>
    <row r="3762" spans="6:10" ht="19.5" customHeight="1" x14ac:dyDescent="0.25">
      <c r="F3762" s="406">
        <f t="shared" si="290"/>
        <v>0</v>
      </c>
      <c r="G3762" s="399" t="str">
        <f t="shared" si="291"/>
        <v/>
      </c>
      <c r="H3762" s="400">
        <f t="shared" si="292"/>
        <v>1956458.97</v>
      </c>
      <c r="I3762" s="401">
        <f t="shared" si="293"/>
        <v>0</v>
      </c>
      <c r="J3762" s="400" t="str">
        <f t="shared" si="289"/>
        <v/>
      </c>
    </row>
    <row r="3763" spans="6:10" ht="19.5" customHeight="1" x14ac:dyDescent="0.25">
      <c r="F3763" s="406">
        <f t="shared" si="290"/>
        <v>0</v>
      </c>
      <c r="G3763" s="399" t="str">
        <f t="shared" si="291"/>
        <v/>
      </c>
      <c r="H3763" s="400">
        <f t="shared" si="292"/>
        <v>1956458.97</v>
      </c>
      <c r="I3763" s="401">
        <f t="shared" si="293"/>
        <v>0</v>
      </c>
      <c r="J3763" s="400" t="str">
        <f t="shared" si="289"/>
        <v/>
      </c>
    </row>
    <row r="3764" spans="6:10" ht="19.5" customHeight="1" x14ac:dyDescent="0.25">
      <c r="F3764" s="406">
        <f t="shared" si="290"/>
        <v>0</v>
      </c>
      <c r="G3764" s="399" t="str">
        <f t="shared" si="291"/>
        <v/>
      </c>
      <c r="H3764" s="400">
        <f t="shared" si="292"/>
        <v>1956458.97</v>
      </c>
      <c r="I3764" s="401">
        <f t="shared" si="293"/>
        <v>0</v>
      </c>
      <c r="J3764" s="400" t="str">
        <f t="shared" si="289"/>
        <v/>
      </c>
    </row>
    <row r="3765" spans="6:10" ht="19.5" customHeight="1" x14ac:dyDescent="0.25">
      <c r="F3765" s="406">
        <f t="shared" si="290"/>
        <v>0</v>
      </c>
      <c r="G3765" s="399" t="str">
        <f t="shared" si="291"/>
        <v/>
      </c>
      <c r="H3765" s="400">
        <f t="shared" si="292"/>
        <v>1956458.97</v>
      </c>
      <c r="I3765" s="401">
        <f t="shared" si="293"/>
        <v>0</v>
      </c>
      <c r="J3765" s="400" t="str">
        <f t="shared" si="289"/>
        <v/>
      </c>
    </row>
    <row r="3766" spans="6:10" ht="19.5" customHeight="1" x14ac:dyDescent="0.25">
      <c r="F3766" s="406">
        <f t="shared" si="290"/>
        <v>0</v>
      </c>
      <c r="G3766" s="399" t="str">
        <f t="shared" si="291"/>
        <v/>
      </c>
      <c r="H3766" s="400">
        <f t="shared" si="292"/>
        <v>1956458.97</v>
      </c>
      <c r="I3766" s="401">
        <f t="shared" si="293"/>
        <v>0</v>
      </c>
      <c r="J3766" s="400" t="str">
        <f t="shared" si="289"/>
        <v/>
      </c>
    </row>
    <row r="3767" spans="6:10" ht="19.5" customHeight="1" x14ac:dyDescent="0.25">
      <c r="F3767" s="406">
        <f t="shared" si="290"/>
        <v>0</v>
      </c>
      <c r="G3767" s="399" t="str">
        <f t="shared" si="291"/>
        <v/>
      </c>
      <c r="H3767" s="400">
        <f t="shared" si="292"/>
        <v>1956458.97</v>
      </c>
      <c r="I3767" s="401">
        <f t="shared" si="293"/>
        <v>0</v>
      </c>
      <c r="J3767" s="400" t="str">
        <f t="shared" si="289"/>
        <v/>
      </c>
    </row>
    <row r="3768" spans="6:10" ht="19.5" customHeight="1" x14ac:dyDescent="0.25">
      <c r="F3768" s="406">
        <f t="shared" si="290"/>
        <v>0</v>
      </c>
      <c r="G3768" s="399" t="str">
        <f t="shared" si="291"/>
        <v/>
      </c>
      <c r="H3768" s="400">
        <f t="shared" si="292"/>
        <v>1956458.97</v>
      </c>
      <c r="I3768" s="401">
        <f t="shared" si="293"/>
        <v>0</v>
      </c>
      <c r="J3768" s="400" t="str">
        <f t="shared" si="289"/>
        <v/>
      </c>
    </row>
    <row r="3769" spans="6:10" ht="19.5" customHeight="1" x14ac:dyDescent="0.25">
      <c r="F3769" s="406">
        <f t="shared" si="290"/>
        <v>0</v>
      </c>
      <c r="G3769" s="399" t="str">
        <f t="shared" si="291"/>
        <v/>
      </c>
      <c r="H3769" s="400">
        <f t="shared" si="292"/>
        <v>1956458.97</v>
      </c>
      <c r="I3769" s="401">
        <f t="shared" si="293"/>
        <v>0</v>
      </c>
      <c r="J3769" s="400" t="str">
        <f t="shared" si="289"/>
        <v/>
      </c>
    </row>
    <row r="3770" spans="6:10" ht="19.5" customHeight="1" x14ac:dyDescent="0.25">
      <c r="F3770" s="406">
        <f t="shared" si="290"/>
        <v>0</v>
      </c>
      <c r="G3770" s="399" t="str">
        <f t="shared" si="291"/>
        <v/>
      </c>
      <c r="H3770" s="400">
        <f t="shared" si="292"/>
        <v>1956458.97</v>
      </c>
      <c r="I3770" s="401">
        <f t="shared" si="293"/>
        <v>0</v>
      </c>
      <c r="J3770" s="400" t="str">
        <f t="shared" si="289"/>
        <v/>
      </c>
    </row>
    <row r="3771" spans="6:10" ht="19.5" customHeight="1" x14ac:dyDescent="0.25">
      <c r="F3771" s="406">
        <f t="shared" si="290"/>
        <v>0</v>
      </c>
      <c r="G3771" s="399" t="str">
        <f t="shared" si="291"/>
        <v/>
      </c>
      <c r="H3771" s="400">
        <f t="shared" si="292"/>
        <v>1956458.97</v>
      </c>
      <c r="I3771" s="401">
        <f t="shared" si="293"/>
        <v>0</v>
      </c>
      <c r="J3771" s="400" t="str">
        <f t="shared" si="289"/>
        <v/>
      </c>
    </row>
    <row r="3772" spans="6:10" ht="19.5" customHeight="1" x14ac:dyDescent="0.25">
      <c r="F3772" s="406">
        <f t="shared" si="290"/>
        <v>0</v>
      </c>
      <c r="G3772" s="399" t="str">
        <f t="shared" si="291"/>
        <v/>
      </c>
      <c r="H3772" s="400">
        <f t="shared" si="292"/>
        <v>1956458.97</v>
      </c>
      <c r="I3772" s="401">
        <f t="shared" si="293"/>
        <v>0</v>
      </c>
      <c r="J3772" s="400" t="str">
        <f t="shared" si="289"/>
        <v/>
      </c>
    </row>
    <row r="3773" spans="6:10" ht="19.5" customHeight="1" x14ac:dyDescent="0.25">
      <c r="F3773" s="406">
        <f t="shared" si="290"/>
        <v>0</v>
      </c>
      <c r="G3773" s="399" t="str">
        <f t="shared" si="291"/>
        <v/>
      </c>
      <c r="H3773" s="400">
        <f t="shared" si="292"/>
        <v>1956458.97</v>
      </c>
      <c r="I3773" s="401">
        <f t="shared" si="293"/>
        <v>0</v>
      </c>
      <c r="J3773" s="400" t="str">
        <f t="shared" si="289"/>
        <v/>
      </c>
    </row>
    <row r="3774" spans="6:10" ht="19.5" customHeight="1" x14ac:dyDescent="0.25">
      <c r="F3774" s="406">
        <f t="shared" si="290"/>
        <v>0</v>
      </c>
      <c r="G3774" s="399" t="str">
        <f t="shared" si="291"/>
        <v/>
      </c>
      <c r="H3774" s="400">
        <f t="shared" si="292"/>
        <v>1956458.97</v>
      </c>
      <c r="I3774" s="401">
        <f t="shared" si="293"/>
        <v>0</v>
      </c>
      <c r="J3774" s="400" t="str">
        <f t="shared" si="289"/>
        <v/>
      </c>
    </row>
    <row r="3775" spans="6:10" ht="19.5" customHeight="1" x14ac:dyDescent="0.25">
      <c r="F3775" s="406">
        <f t="shared" si="290"/>
        <v>0</v>
      </c>
      <c r="G3775" s="399" t="str">
        <f t="shared" si="291"/>
        <v/>
      </c>
      <c r="H3775" s="400">
        <f t="shared" si="292"/>
        <v>1956458.97</v>
      </c>
      <c r="I3775" s="401">
        <f t="shared" si="293"/>
        <v>0</v>
      </c>
      <c r="J3775" s="400" t="str">
        <f t="shared" si="289"/>
        <v/>
      </c>
    </row>
    <row r="3776" spans="6:10" ht="19.5" customHeight="1" x14ac:dyDescent="0.25">
      <c r="F3776" s="406">
        <f t="shared" si="290"/>
        <v>0</v>
      </c>
      <c r="G3776" s="399" t="str">
        <f t="shared" si="291"/>
        <v/>
      </c>
      <c r="H3776" s="400">
        <f t="shared" si="292"/>
        <v>1956458.97</v>
      </c>
      <c r="I3776" s="401">
        <f t="shared" si="293"/>
        <v>0</v>
      </c>
      <c r="J3776" s="400" t="str">
        <f t="shared" si="289"/>
        <v/>
      </c>
    </row>
    <row r="3777" spans="6:10" ht="19.5" customHeight="1" x14ac:dyDescent="0.25">
      <c r="F3777" s="406">
        <f t="shared" si="290"/>
        <v>0</v>
      </c>
      <c r="G3777" s="399" t="str">
        <f t="shared" si="291"/>
        <v/>
      </c>
      <c r="H3777" s="400">
        <f t="shared" si="292"/>
        <v>1956458.97</v>
      </c>
      <c r="I3777" s="401">
        <f t="shared" si="293"/>
        <v>0</v>
      </c>
      <c r="J3777" s="400" t="str">
        <f t="shared" si="289"/>
        <v/>
      </c>
    </row>
    <row r="3778" spans="6:10" ht="19.5" customHeight="1" x14ac:dyDescent="0.25">
      <c r="F3778" s="406">
        <f t="shared" si="290"/>
        <v>0</v>
      </c>
      <c r="G3778" s="399" t="str">
        <f t="shared" si="291"/>
        <v/>
      </c>
      <c r="H3778" s="400">
        <f t="shared" si="292"/>
        <v>1956458.97</v>
      </c>
      <c r="I3778" s="401">
        <f t="shared" si="293"/>
        <v>0</v>
      </c>
      <c r="J3778" s="400" t="str">
        <f t="shared" si="289"/>
        <v/>
      </c>
    </row>
    <row r="3779" spans="6:10" ht="19.5" customHeight="1" x14ac:dyDescent="0.25">
      <c r="F3779" s="406">
        <f t="shared" si="290"/>
        <v>0</v>
      </c>
      <c r="G3779" s="399" t="str">
        <f t="shared" si="291"/>
        <v/>
      </c>
      <c r="H3779" s="400">
        <f t="shared" si="292"/>
        <v>1956458.97</v>
      </c>
      <c r="I3779" s="401">
        <f t="shared" si="293"/>
        <v>0</v>
      </c>
      <c r="J3779" s="400" t="str">
        <f t="shared" si="289"/>
        <v/>
      </c>
    </row>
    <row r="3780" spans="6:10" ht="19.5" customHeight="1" x14ac:dyDescent="0.25">
      <c r="F3780" s="406">
        <f t="shared" si="290"/>
        <v>0</v>
      </c>
      <c r="G3780" s="399" t="str">
        <f t="shared" si="291"/>
        <v/>
      </c>
      <c r="H3780" s="400">
        <f t="shared" si="292"/>
        <v>1956458.97</v>
      </c>
      <c r="I3780" s="401">
        <f t="shared" si="293"/>
        <v>0</v>
      </c>
      <c r="J3780" s="400" t="str">
        <f t="shared" si="289"/>
        <v/>
      </c>
    </row>
    <row r="3781" spans="6:10" ht="19.5" customHeight="1" x14ac:dyDescent="0.25">
      <c r="F3781" s="406">
        <f t="shared" si="290"/>
        <v>0</v>
      </c>
      <c r="G3781" s="399" t="str">
        <f t="shared" si="291"/>
        <v/>
      </c>
      <c r="H3781" s="400">
        <f t="shared" si="292"/>
        <v>1956458.97</v>
      </c>
      <c r="I3781" s="401">
        <f t="shared" si="293"/>
        <v>0</v>
      </c>
      <c r="J3781" s="400" t="str">
        <f t="shared" si="289"/>
        <v/>
      </c>
    </row>
    <row r="3782" spans="6:10" ht="19.5" customHeight="1" x14ac:dyDescent="0.25">
      <c r="F3782" s="406">
        <f t="shared" si="290"/>
        <v>0</v>
      </c>
      <c r="G3782" s="399" t="str">
        <f t="shared" si="291"/>
        <v/>
      </c>
      <c r="H3782" s="400">
        <f t="shared" si="292"/>
        <v>1956458.97</v>
      </c>
      <c r="I3782" s="401">
        <f t="shared" si="293"/>
        <v>0</v>
      </c>
      <c r="J3782" s="400" t="str">
        <f t="shared" si="289"/>
        <v/>
      </c>
    </row>
    <row r="3783" spans="6:10" ht="19.5" customHeight="1" x14ac:dyDescent="0.25">
      <c r="F3783" s="406">
        <f t="shared" si="290"/>
        <v>0</v>
      </c>
      <c r="G3783" s="399" t="str">
        <f t="shared" si="291"/>
        <v/>
      </c>
      <c r="H3783" s="400">
        <f t="shared" si="292"/>
        <v>1956458.97</v>
      </c>
      <c r="I3783" s="401">
        <f t="shared" si="293"/>
        <v>0</v>
      </c>
      <c r="J3783" s="400" t="str">
        <f t="shared" si="289"/>
        <v/>
      </c>
    </row>
    <row r="3784" spans="6:10" ht="19.5" customHeight="1" x14ac:dyDescent="0.25">
      <c r="F3784" s="406">
        <f t="shared" si="290"/>
        <v>0</v>
      </c>
      <c r="G3784" s="399" t="str">
        <f t="shared" si="291"/>
        <v/>
      </c>
      <c r="H3784" s="400">
        <f t="shared" si="292"/>
        <v>1956458.97</v>
      </c>
      <c r="I3784" s="401">
        <f t="shared" si="293"/>
        <v>0</v>
      </c>
      <c r="J3784" s="400" t="str">
        <f t="shared" si="289"/>
        <v/>
      </c>
    </row>
    <row r="3785" spans="6:10" ht="19.5" customHeight="1" x14ac:dyDescent="0.25">
      <c r="F3785" s="406">
        <f t="shared" si="290"/>
        <v>0</v>
      </c>
      <c r="G3785" s="399" t="str">
        <f t="shared" si="291"/>
        <v/>
      </c>
      <c r="H3785" s="400">
        <f t="shared" si="292"/>
        <v>1956458.97</v>
      </c>
      <c r="I3785" s="401">
        <f t="shared" si="293"/>
        <v>0</v>
      </c>
      <c r="J3785" s="400" t="str">
        <f t="shared" si="289"/>
        <v/>
      </c>
    </row>
    <row r="3786" spans="6:10" ht="19.5" customHeight="1" x14ac:dyDescent="0.25">
      <c r="F3786" s="406">
        <f t="shared" si="290"/>
        <v>0</v>
      </c>
      <c r="G3786" s="399" t="str">
        <f t="shared" si="291"/>
        <v/>
      </c>
      <c r="H3786" s="400">
        <f t="shared" si="292"/>
        <v>1956458.97</v>
      </c>
      <c r="I3786" s="401">
        <f t="shared" si="293"/>
        <v>0</v>
      </c>
      <c r="J3786" s="400" t="str">
        <f t="shared" ref="J3786:J3849" si="294">IF(I3786=0,"",E3786)</f>
        <v/>
      </c>
    </row>
    <row r="3787" spans="6:10" ht="19.5" customHeight="1" x14ac:dyDescent="0.25">
      <c r="F3787" s="406">
        <f t="shared" si="290"/>
        <v>0</v>
      </c>
      <c r="G3787" s="399" t="str">
        <f t="shared" si="291"/>
        <v/>
      </c>
      <c r="H3787" s="400">
        <f t="shared" si="292"/>
        <v>1956458.97</v>
      </c>
      <c r="I3787" s="401">
        <f t="shared" si="293"/>
        <v>0</v>
      </c>
      <c r="J3787" s="400" t="str">
        <f t="shared" si="294"/>
        <v/>
      </c>
    </row>
    <row r="3788" spans="6:10" ht="19.5" customHeight="1" x14ac:dyDescent="0.25">
      <c r="F3788" s="406">
        <f t="shared" si="290"/>
        <v>0</v>
      </c>
      <c r="G3788" s="399" t="str">
        <f t="shared" si="291"/>
        <v/>
      </c>
      <c r="H3788" s="400">
        <f t="shared" si="292"/>
        <v>1956458.97</v>
      </c>
      <c r="I3788" s="401">
        <f t="shared" si="293"/>
        <v>0</v>
      </c>
      <c r="J3788" s="400" t="str">
        <f t="shared" si="294"/>
        <v/>
      </c>
    </row>
    <row r="3789" spans="6:10" ht="19.5" customHeight="1" x14ac:dyDescent="0.25">
      <c r="F3789" s="406">
        <f t="shared" si="290"/>
        <v>0</v>
      </c>
      <c r="G3789" s="399" t="str">
        <f t="shared" si="291"/>
        <v/>
      </c>
      <c r="H3789" s="400">
        <f t="shared" si="292"/>
        <v>1956458.97</v>
      </c>
      <c r="I3789" s="401">
        <f t="shared" si="293"/>
        <v>0</v>
      </c>
      <c r="J3789" s="400" t="str">
        <f t="shared" si="294"/>
        <v/>
      </c>
    </row>
    <row r="3790" spans="6:10" ht="19.5" customHeight="1" x14ac:dyDescent="0.25">
      <c r="F3790" s="406">
        <f t="shared" si="290"/>
        <v>0</v>
      </c>
      <c r="G3790" s="399" t="str">
        <f t="shared" si="291"/>
        <v/>
      </c>
      <c r="H3790" s="400">
        <f t="shared" si="292"/>
        <v>1956458.97</v>
      </c>
      <c r="I3790" s="401">
        <f t="shared" si="293"/>
        <v>0</v>
      </c>
      <c r="J3790" s="400" t="str">
        <f t="shared" si="294"/>
        <v/>
      </c>
    </row>
    <row r="3791" spans="6:10" ht="19.5" customHeight="1" x14ac:dyDescent="0.25">
      <c r="F3791" s="406">
        <f t="shared" si="290"/>
        <v>0</v>
      </c>
      <c r="G3791" s="399" t="str">
        <f t="shared" si="291"/>
        <v/>
      </c>
      <c r="H3791" s="400">
        <f t="shared" si="292"/>
        <v>1956458.97</v>
      </c>
      <c r="I3791" s="401">
        <f t="shared" si="293"/>
        <v>0</v>
      </c>
      <c r="J3791" s="400" t="str">
        <f t="shared" si="294"/>
        <v/>
      </c>
    </row>
    <row r="3792" spans="6:10" ht="19.5" customHeight="1" x14ac:dyDescent="0.25">
      <c r="F3792" s="406">
        <f t="shared" si="290"/>
        <v>0</v>
      </c>
      <c r="G3792" s="399" t="str">
        <f t="shared" si="291"/>
        <v/>
      </c>
      <c r="H3792" s="400">
        <f t="shared" si="292"/>
        <v>1956458.97</v>
      </c>
      <c r="I3792" s="401">
        <f t="shared" si="293"/>
        <v>0</v>
      </c>
      <c r="J3792" s="400" t="str">
        <f t="shared" si="294"/>
        <v/>
      </c>
    </row>
    <row r="3793" spans="6:10" ht="19.5" customHeight="1" x14ac:dyDescent="0.25">
      <c r="F3793" s="406">
        <f t="shared" si="290"/>
        <v>0</v>
      </c>
      <c r="G3793" s="399" t="str">
        <f t="shared" si="291"/>
        <v/>
      </c>
      <c r="H3793" s="400">
        <f t="shared" si="292"/>
        <v>1956458.97</v>
      </c>
      <c r="I3793" s="401">
        <f t="shared" si="293"/>
        <v>0</v>
      </c>
      <c r="J3793" s="400" t="str">
        <f t="shared" si="294"/>
        <v/>
      </c>
    </row>
    <row r="3794" spans="6:10" ht="19.5" customHeight="1" x14ac:dyDescent="0.25">
      <c r="F3794" s="406">
        <f t="shared" si="290"/>
        <v>0</v>
      </c>
      <c r="G3794" s="399" t="str">
        <f t="shared" si="291"/>
        <v/>
      </c>
      <c r="H3794" s="400">
        <f t="shared" si="292"/>
        <v>1956458.97</v>
      </c>
      <c r="I3794" s="401">
        <f t="shared" si="293"/>
        <v>0</v>
      </c>
      <c r="J3794" s="400" t="str">
        <f t="shared" si="294"/>
        <v/>
      </c>
    </row>
    <row r="3795" spans="6:10" ht="19.5" customHeight="1" x14ac:dyDescent="0.25">
      <c r="F3795" s="406">
        <f t="shared" si="290"/>
        <v>0</v>
      </c>
      <c r="G3795" s="399" t="str">
        <f t="shared" si="291"/>
        <v/>
      </c>
      <c r="H3795" s="400">
        <f t="shared" si="292"/>
        <v>1956458.97</v>
      </c>
      <c r="I3795" s="401">
        <f t="shared" si="293"/>
        <v>0</v>
      </c>
      <c r="J3795" s="400" t="str">
        <f t="shared" si="294"/>
        <v/>
      </c>
    </row>
    <row r="3796" spans="6:10" ht="19.5" customHeight="1" x14ac:dyDescent="0.25">
      <c r="F3796" s="406">
        <f t="shared" si="290"/>
        <v>0</v>
      </c>
      <c r="G3796" s="399" t="str">
        <f t="shared" si="291"/>
        <v/>
      </c>
      <c r="H3796" s="400">
        <f t="shared" si="292"/>
        <v>1956458.97</v>
      </c>
      <c r="I3796" s="401">
        <f t="shared" si="293"/>
        <v>0</v>
      </c>
      <c r="J3796" s="400" t="str">
        <f t="shared" si="294"/>
        <v/>
      </c>
    </row>
    <row r="3797" spans="6:10" ht="19.5" customHeight="1" x14ac:dyDescent="0.25">
      <c r="F3797" s="406">
        <f t="shared" si="290"/>
        <v>0</v>
      </c>
      <c r="G3797" s="399" t="str">
        <f t="shared" si="291"/>
        <v/>
      </c>
      <c r="H3797" s="400">
        <f t="shared" si="292"/>
        <v>1956458.97</v>
      </c>
      <c r="I3797" s="401">
        <f t="shared" si="293"/>
        <v>0</v>
      </c>
      <c r="J3797" s="400" t="str">
        <f t="shared" si="294"/>
        <v/>
      </c>
    </row>
    <row r="3798" spans="6:10" ht="19.5" customHeight="1" x14ac:dyDescent="0.25">
      <c r="F3798" s="406">
        <f t="shared" si="290"/>
        <v>0</v>
      </c>
      <c r="G3798" s="399" t="str">
        <f t="shared" si="291"/>
        <v/>
      </c>
      <c r="H3798" s="400">
        <f t="shared" si="292"/>
        <v>1956458.97</v>
      </c>
      <c r="I3798" s="401">
        <f t="shared" si="293"/>
        <v>0</v>
      </c>
      <c r="J3798" s="400" t="str">
        <f t="shared" si="294"/>
        <v/>
      </c>
    </row>
    <row r="3799" spans="6:10" ht="19.5" customHeight="1" x14ac:dyDescent="0.25">
      <c r="F3799" s="406">
        <f t="shared" si="290"/>
        <v>0</v>
      </c>
      <c r="G3799" s="399" t="str">
        <f t="shared" si="291"/>
        <v/>
      </c>
      <c r="H3799" s="400">
        <f t="shared" si="292"/>
        <v>1956458.97</v>
      </c>
      <c r="I3799" s="401">
        <f t="shared" si="293"/>
        <v>0</v>
      </c>
      <c r="J3799" s="400" t="str">
        <f t="shared" si="294"/>
        <v/>
      </c>
    </row>
    <row r="3800" spans="6:10" ht="19.5" customHeight="1" x14ac:dyDescent="0.25">
      <c r="F3800" s="406">
        <f t="shared" si="290"/>
        <v>0</v>
      </c>
      <c r="G3800" s="399" t="str">
        <f t="shared" si="291"/>
        <v/>
      </c>
      <c r="H3800" s="400">
        <f t="shared" si="292"/>
        <v>1956458.97</v>
      </c>
      <c r="I3800" s="401">
        <f t="shared" si="293"/>
        <v>0</v>
      </c>
      <c r="J3800" s="400" t="str">
        <f t="shared" si="294"/>
        <v/>
      </c>
    </row>
    <row r="3801" spans="6:10" ht="19.5" customHeight="1" x14ac:dyDescent="0.25">
      <c r="F3801" s="406">
        <f t="shared" si="290"/>
        <v>0</v>
      </c>
      <c r="G3801" s="399" t="str">
        <f t="shared" si="291"/>
        <v/>
      </c>
      <c r="H3801" s="400">
        <f t="shared" si="292"/>
        <v>1956458.97</v>
      </c>
      <c r="I3801" s="401">
        <f t="shared" si="293"/>
        <v>0</v>
      </c>
      <c r="J3801" s="400" t="str">
        <f t="shared" si="294"/>
        <v/>
      </c>
    </row>
    <row r="3802" spans="6:10" ht="19.5" customHeight="1" x14ac:dyDescent="0.25">
      <c r="F3802" s="406">
        <f t="shared" si="290"/>
        <v>0</v>
      </c>
      <c r="G3802" s="399" t="str">
        <f t="shared" si="291"/>
        <v/>
      </c>
      <c r="H3802" s="400">
        <f t="shared" si="292"/>
        <v>1956458.97</v>
      </c>
      <c r="I3802" s="401">
        <f t="shared" si="293"/>
        <v>0</v>
      </c>
      <c r="J3802" s="400" t="str">
        <f t="shared" si="294"/>
        <v/>
      </c>
    </row>
    <row r="3803" spans="6:10" ht="19.5" customHeight="1" x14ac:dyDescent="0.25">
      <c r="F3803" s="406">
        <f t="shared" si="290"/>
        <v>0</v>
      </c>
      <c r="G3803" s="399" t="str">
        <f t="shared" si="291"/>
        <v/>
      </c>
      <c r="H3803" s="400">
        <f t="shared" si="292"/>
        <v>1956458.97</v>
      </c>
      <c r="I3803" s="401">
        <f t="shared" si="293"/>
        <v>0</v>
      </c>
      <c r="J3803" s="400" t="str">
        <f t="shared" si="294"/>
        <v/>
      </c>
    </row>
    <row r="3804" spans="6:10" ht="19.5" customHeight="1" x14ac:dyDescent="0.25">
      <c r="F3804" s="406">
        <f t="shared" si="290"/>
        <v>0</v>
      </c>
      <c r="G3804" s="399" t="str">
        <f t="shared" si="291"/>
        <v/>
      </c>
      <c r="H3804" s="400">
        <f t="shared" si="292"/>
        <v>1956458.97</v>
      </c>
      <c r="I3804" s="401">
        <f t="shared" si="293"/>
        <v>0</v>
      </c>
      <c r="J3804" s="400" t="str">
        <f t="shared" si="294"/>
        <v/>
      </c>
    </row>
    <row r="3805" spans="6:10" ht="19.5" customHeight="1" x14ac:dyDescent="0.25">
      <c r="F3805" s="406">
        <f t="shared" si="290"/>
        <v>0</v>
      </c>
      <c r="G3805" s="399" t="str">
        <f t="shared" si="291"/>
        <v/>
      </c>
      <c r="H3805" s="400">
        <f t="shared" si="292"/>
        <v>1956458.97</v>
      </c>
      <c r="I3805" s="401">
        <f t="shared" si="293"/>
        <v>0</v>
      </c>
      <c r="J3805" s="400" t="str">
        <f t="shared" si="294"/>
        <v/>
      </c>
    </row>
    <row r="3806" spans="6:10" ht="19.5" customHeight="1" x14ac:dyDescent="0.25">
      <c r="F3806" s="406">
        <f t="shared" si="290"/>
        <v>0</v>
      </c>
      <c r="G3806" s="399" t="str">
        <f t="shared" si="291"/>
        <v/>
      </c>
      <c r="H3806" s="400">
        <f t="shared" si="292"/>
        <v>1956458.97</v>
      </c>
      <c r="I3806" s="401">
        <f t="shared" si="293"/>
        <v>0</v>
      </c>
      <c r="J3806" s="400" t="str">
        <f t="shared" si="294"/>
        <v/>
      </c>
    </row>
    <row r="3807" spans="6:10" ht="19.5" customHeight="1" x14ac:dyDescent="0.25">
      <c r="F3807" s="406">
        <f t="shared" si="290"/>
        <v>0</v>
      </c>
      <c r="G3807" s="399" t="str">
        <f t="shared" si="291"/>
        <v/>
      </c>
      <c r="H3807" s="400">
        <f t="shared" si="292"/>
        <v>1956458.97</v>
      </c>
      <c r="I3807" s="401">
        <f t="shared" si="293"/>
        <v>0</v>
      </c>
      <c r="J3807" s="400" t="str">
        <f t="shared" si="294"/>
        <v/>
      </c>
    </row>
    <row r="3808" spans="6:10" ht="19.5" customHeight="1" x14ac:dyDescent="0.25">
      <c r="F3808" s="406">
        <f t="shared" si="290"/>
        <v>0</v>
      </c>
      <c r="G3808" s="399" t="str">
        <f t="shared" si="291"/>
        <v/>
      </c>
      <c r="H3808" s="400">
        <f t="shared" si="292"/>
        <v>1956458.97</v>
      </c>
      <c r="I3808" s="401">
        <f t="shared" si="293"/>
        <v>0</v>
      </c>
      <c r="J3808" s="400" t="str">
        <f t="shared" si="294"/>
        <v/>
      </c>
    </row>
    <row r="3809" spans="6:10" ht="19.5" customHeight="1" x14ac:dyDescent="0.25">
      <c r="F3809" s="406">
        <f t="shared" si="290"/>
        <v>0</v>
      </c>
      <c r="G3809" s="399" t="str">
        <f t="shared" si="291"/>
        <v/>
      </c>
      <c r="H3809" s="400">
        <f t="shared" si="292"/>
        <v>1956458.97</v>
      </c>
      <c r="I3809" s="401">
        <f t="shared" si="293"/>
        <v>0</v>
      </c>
      <c r="J3809" s="400" t="str">
        <f t="shared" si="294"/>
        <v/>
      </c>
    </row>
    <row r="3810" spans="6:10" ht="19.5" customHeight="1" x14ac:dyDescent="0.25">
      <c r="F3810" s="406">
        <f t="shared" ref="F3810:F3873" si="295">IF(E3810&gt;$C$4*1000,"Выборка",0)</f>
        <v>0</v>
      </c>
      <c r="G3810" s="399" t="str">
        <f t="shared" ref="G3810:G3873" si="296">IF(F3810=0,"",E3810)</f>
        <v/>
      </c>
      <c r="H3810" s="400">
        <f t="shared" ref="H3810:H3873" si="297">IF(F3810=0,IF((I3809=0)*AND(F3809=0),H3809+E3810,IF((F3809&lt;&gt;0)*AND((H3809&lt;=$E$17)),H3809+E3810,E3810)),H3809)</f>
        <v>1956458.97</v>
      </c>
      <c r="I3810" s="401">
        <f t="shared" ref="I3810:I3873" si="298">IF((H3810&gt;$E$17)*AND(F3810=0),"Выборка",0)</f>
        <v>0</v>
      </c>
      <c r="J3810" s="400" t="str">
        <f t="shared" si="294"/>
        <v/>
      </c>
    </row>
    <row r="3811" spans="6:10" ht="19.5" customHeight="1" x14ac:dyDescent="0.25">
      <c r="F3811" s="406">
        <f t="shared" si="295"/>
        <v>0</v>
      </c>
      <c r="G3811" s="399" t="str">
        <f t="shared" si="296"/>
        <v/>
      </c>
      <c r="H3811" s="400">
        <f t="shared" si="297"/>
        <v>1956458.97</v>
      </c>
      <c r="I3811" s="401">
        <f t="shared" si="298"/>
        <v>0</v>
      </c>
      <c r="J3811" s="400" t="str">
        <f t="shared" si="294"/>
        <v/>
      </c>
    </row>
    <row r="3812" spans="6:10" ht="19.5" customHeight="1" x14ac:dyDescent="0.25">
      <c r="F3812" s="406">
        <f t="shared" si="295"/>
        <v>0</v>
      </c>
      <c r="G3812" s="399" t="str">
        <f t="shared" si="296"/>
        <v/>
      </c>
      <c r="H3812" s="400">
        <f t="shared" si="297"/>
        <v>1956458.97</v>
      </c>
      <c r="I3812" s="401">
        <f t="shared" si="298"/>
        <v>0</v>
      </c>
      <c r="J3812" s="400" t="str">
        <f t="shared" si="294"/>
        <v/>
      </c>
    </row>
    <row r="3813" spans="6:10" ht="19.5" customHeight="1" x14ac:dyDescent="0.25">
      <c r="F3813" s="406">
        <f t="shared" si="295"/>
        <v>0</v>
      </c>
      <c r="G3813" s="399" t="str">
        <f t="shared" si="296"/>
        <v/>
      </c>
      <c r="H3813" s="400">
        <f t="shared" si="297"/>
        <v>1956458.97</v>
      </c>
      <c r="I3813" s="401">
        <f t="shared" si="298"/>
        <v>0</v>
      </c>
      <c r="J3813" s="400" t="str">
        <f t="shared" si="294"/>
        <v/>
      </c>
    </row>
    <row r="3814" spans="6:10" ht="19.5" customHeight="1" x14ac:dyDescent="0.25">
      <c r="F3814" s="406">
        <f t="shared" si="295"/>
        <v>0</v>
      </c>
      <c r="G3814" s="399" t="str">
        <f t="shared" si="296"/>
        <v/>
      </c>
      <c r="H3814" s="400">
        <f t="shared" si="297"/>
        <v>1956458.97</v>
      </c>
      <c r="I3814" s="401">
        <f t="shared" si="298"/>
        <v>0</v>
      </c>
      <c r="J3814" s="400" t="str">
        <f t="shared" si="294"/>
        <v/>
      </c>
    </row>
    <row r="3815" spans="6:10" ht="19.5" customHeight="1" x14ac:dyDescent="0.25">
      <c r="F3815" s="406">
        <f t="shared" si="295"/>
        <v>0</v>
      </c>
      <c r="G3815" s="399" t="str">
        <f t="shared" si="296"/>
        <v/>
      </c>
      <c r="H3815" s="400">
        <f t="shared" si="297"/>
        <v>1956458.97</v>
      </c>
      <c r="I3815" s="401">
        <f t="shared" si="298"/>
        <v>0</v>
      </c>
      <c r="J3815" s="400" t="str">
        <f t="shared" si="294"/>
        <v/>
      </c>
    </row>
    <row r="3816" spans="6:10" ht="19.5" customHeight="1" x14ac:dyDescent="0.25">
      <c r="F3816" s="406">
        <f t="shared" si="295"/>
        <v>0</v>
      </c>
      <c r="G3816" s="399" t="str">
        <f t="shared" si="296"/>
        <v/>
      </c>
      <c r="H3816" s="400">
        <f t="shared" si="297"/>
        <v>1956458.97</v>
      </c>
      <c r="I3816" s="401">
        <f t="shared" si="298"/>
        <v>0</v>
      </c>
      <c r="J3816" s="400" t="str">
        <f t="shared" si="294"/>
        <v/>
      </c>
    </row>
    <row r="3817" spans="6:10" ht="19.5" customHeight="1" x14ac:dyDescent="0.25">
      <c r="F3817" s="406">
        <f t="shared" si="295"/>
        <v>0</v>
      </c>
      <c r="G3817" s="399" t="str">
        <f t="shared" si="296"/>
        <v/>
      </c>
      <c r="H3817" s="400">
        <f t="shared" si="297"/>
        <v>1956458.97</v>
      </c>
      <c r="I3817" s="401">
        <f t="shared" si="298"/>
        <v>0</v>
      </c>
      <c r="J3817" s="400" t="str">
        <f t="shared" si="294"/>
        <v/>
      </c>
    </row>
    <row r="3818" spans="6:10" ht="19.5" customHeight="1" x14ac:dyDescent="0.25">
      <c r="F3818" s="406">
        <f t="shared" si="295"/>
        <v>0</v>
      </c>
      <c r="G3818" s="399" t="str">
        <f t="shared" si="296"/>
        <v/>
      </c>
      <c r="H3818" s="400">
        <f t="shared" si="297"/>
        <v>1956458.97</v>
      </c>
      <c r="I3818" s="401">
        <f t="shared" si="298"/>
        <v>0</v>
      </c>
      <c r="J3818" s="400" t="str">
        <f t="shared" si="294"/>
        <v/>
      </c>
    </row>
    <row r="3819" spans="6:10" ht="19.5" customHeight="1" x14ac:dyDescent="0.25">
      <c r="F3819" s="406">
        <f t="shared" si="295"/>
        <v>0</v>
      </c>
      <c r="G3819" s="399" t="str">
        <f t="shared" si="296"/>
        <v/>
      </c>
      <c r="H3819" s="400">
        <f t="shared" si="297"/>
        <v>1956458.97</v>
      </c>
      <c r="I3819" s="401">
        <f t="shared" si="298"/>
        <v>0</v>
      </c>
      <c r="J3819" s="400" t="str">
        <f t="shared" si="294"/>
        <v/>
      </c>
    </row>
    <row r="3820" spans="6:10" ht="19.5" customHeight="1" x14ac:dyDescent="0.25">
      <c r="F3820" s="406">
        <f t="shared" si="295"/>
        <v>0</v>
      </c>
      <c r="G3820" s="399" t="str">
        <f t="shared" si="296"/>
        <v/>
      </c>
      <c r="H3820" s="400">
        <f t="shared" si="297"/>
        <v>1956458.97</v>
      </c>
      <c r="I3820" s="401">
        <f t="shared" si="298"/>
        <v>0</v>
      </c>
      <c r="J3820" s="400" t="str">
        <f t="shared" si="294"/>
        <v/>
      </c>
    </row>
    <row r="3821" spans="6:10" ht="19.5" customHeight="1" x14ac:dyDescent="0.25">
      <c r="F3821" s="406">
        <f t="shared" si="295"/>
        <v>0</v>
      </c>
      <c r="G3821" s="399" t="str">
        <f t="shared" si="296"/>
        <v/>
      </c>
      <c r="H3821" s="400">
        <f t="shared" si="297"/>
        <v>1956458.97</v>
      </c>
      <c r="I3821" s="401">
        <f t="shared" si="298"/>
        <v>0</v>
      </c>
      <c r="J3821" s="400" t="str">
        <f t="shared" si="294"/>
        <v/>
      </c>
    </row>
    <row r="3822" spans="6:10" ht="19.5" customHeight="1" x14ac:dyDescent="0.25">
      <c r="F3822" s="406">
        <f t="shared" si="295"/>
        <v>0</v>
      </c>
      <c r="G3822" s="399" t="str">
        <f t="shared" si="296"/>
        <v/>
      </c>
      <c r="H3822" s="400">
        <f t="shared" si="297"/>
        <v>1956458.97</v>
      </c>
      <c r="I3822" s="401">
        <f t="shared" si="298"/>
        <v>0</v>
      </c>
      <c r="J3822" s="400" t="str">
        <f t="shared" si="294"/>
        <v/>
      </c>
    </row>
    <row r="3823" spans="6:10" ht="19.5" customHeight="1" x14ac:dyDescent="0.25">
      <c r="F3823" s="406">
        <f t="shared" si="295"/>
        <v>0</v>
      </c>
      <c r="G3823" s="399" t="str">
        <f t="shared" si="296"/>
        <v/>
      </c>
      <c r="H3823" s="400">
        <f t="shared" si="297"/>
        <v>1956458.97</v>
      </c>
      <c r="I3823" s="401">
        <f t="shared" si="298"/>
        <v>0</v>
      </c>
      <c r="J3823" s="400" t="str">
        <f t="shared" si="294"/>
        <v/>
      </c>
    </row>
    <row r="3824" spans="6:10" ht="19.5" customHeight="1" x14ac:dyDescent="0.25">
      <c r="F3824" s="406">
        <f t="shared" si="295"/>
        <v>0</v>
      </c>
      <c r="G3824" s="399" t="str">
        <f t="shared" si="296"/>
        <v/>
      </c>
      <c r="H3824" s="400">
        <f t="shared" si="297"/>
        <v>1956458.97</v>
      </c>
      <c r="I3824" s="401">
        <f t="shared" si="298"/>
        <v>0</v>
      </c>
      <c r="J3824" s="400" t="str">
        <f t="shared" si="294"/>
        <v/>
      </c>
    </row>
    <row r="3825" spans="6:10" ht="19.5" customHeight="1" x14ac:dyDescent="0.25">
      <c r="F3825" s="406">
        <f t="shared" si="295"/>
        <v>0</v>
      </c>
      <c r="G3825" s="399" t="str">
        <f t="shared" si="296"/>
        <v/>
      </c>
      <c r="H3825" s="400">
        <f t="shared" si="297"/>
        <v>1956458.97</v>
      </c>
      <c r="I3825" s="401">
        <f t="shared" si="298"/>
        <v>0</v>
      </c>
      <c r="J3825" s="400" t="str">
        <f t="shared" si="294"/>
        <v/>
      </c>
    </row>
    <row r="3826" spans="6:10" ht="19.5" customHeight="1" x14ac:dyDescent="0.25">
      <c r="F3826" s="406">
        <f t="shared" si="295"/>
        <v>0</v>
      </c>
      <c r="G3826" s="399" t="str">
        <f t="shared" si="296"/>
        <v/>
      </c>
      <c r="H3826" s="400">
        <f t="shared" si="297"/>
        <v>1956458.97</v>
      </c>
      <c r="I3826" s="401">
        <f t="shared" si="298"/>
        <v>0</v>
      </c>
      <c r="J3826" s="400" t="str">
        <f t="shared" si="294"/>
        <v/>
      </c>
    </row>
    <row r="3827" spans="6:10" ht="19.5" customHeight="1" x14ac:dyDescent="0.25">
      <c r="F3827" s="406">
        <f t="shared" si="295"/>
        <v>0</v>
      </c>
      <c r="G3827" s="399" t="str">
        <f t="shared" si="296"/>
        <v/>
      </c>
      <c r="H3827" s="400">
        <f t="shared" si="297"/>
        <v>1956458.97</v>
      </c>
      <c r="I3827" s="401">
        <f t="shared" si="298"/>
        <v>0</v>
      </c>
      <c r="J3827" s="400" t="str">
        <f t="shared" si="294"/>
        <v/>
      </c>
    </row>
    <row r="3828" spans="6:10" ht="19.5" customHeight="1" x14ac:dyDescent="0.25">
      <c r="F3828" s="406">
        <f t="shared" si="295"/>
        <v>0</v>
      </c>
      <c r="G3828" s="399" t="str">
        <f t="shared" si="296"/>
        <v/>
      </c>
      <c r="H3828" s="400">
        <f t="shared" si="297"/>
        <v>1956458.97</v>
      </c>
      <c r="I3828" s="401">
        <f t="shared" si="298"/>
        <v>0</v>
      </c>
      <c r="J3828" s="400" t="str">
        <f t="shared" si="294"/>
        <v/>
      </c>
    </row>
    <row r="3829" spans="6:10" ht="19.5" customHeight="1" x14ac:dyDescent="0.25">
      <c r="F3829" s="406">
        <f t="shared" si="295"/>
        <v>0</v>
      </c>
      <c r="G3829" s="399" t="str">
        <f t="shared" si="296"/>
        <v/>
      </c>
      <c r="H3829" s="400">
        <f t="shared" si="297"/>
        <v>1956458.97</v>
      </c>
      <c r="I3829" s="401">
        <f t="shared" si="298"/>
        <v>0</v>
      </c>
      <c r="J3829" s="400" t="str">
        <f t="shared" si="294"/>
        <v/>
      </c>
    </row>
    <row r="3830" spans="6:10" ht="19.5" customHeight="1" x14ac:dyDescent="0.25">
      <c r="F3830" s="406">
        <f t="shared" si="295"/>
        <v>0</v>
      </c>
      <c r="G3830" s="399" t="str">
        <f t="shared" si="296"/>
        <v/>
      </c>
      <c r="H3830" s="400">
        <f t="shared" si="297"/>
        <v>1956458.97</v>
      </c>
      <c r="I3830" s="401">
        <f t="shared" si="298"/>
        <v>0</v>
      </c>
      <c r="J3830" s="400" t="str">
        <f t="shared" si="294"/>
        <v/>
      </c>
    </row>
    <row r="3831" spans="6:10" ht="19.5" customHeight="1" x14ac:dyDescent="0.25">
      <c r="F3831" s="406">
        <f t="shared" si="295"/>
        <v>0</v>
      </c>
      <c r="G3831" s="399" t="str">
        <f t="shared" si="296"/>
        <v/>
      </c>
      <c r="H3831" s="400">
        <f t="shared" si="297"/>
        <v>1956458.97</v>
      </c>
      <c r="I3831" s="401">
        <f t="shared" si="298"/>
        <v>0</v>
      </c>
      <c r="J3831" s="400" t="str">
        <f t="shared" si="294"/>
        <v/>
      </c>
    </row>
    <row r="3832" spans="6:10" ht="19.5" customHeight="1" x14ac:dyDescent="0.25">
      <c r="F3832" s="406">
        <f t="shared" si="295"/>
        <v>0</v>
      </c>
      <c r="G3832" s="399" t="str">
        <f t="shared" si="296"/>
        <v/>
      </c>
      <c r="H3832" s="400">
        <f t="shared" si="297"/>
        <v>1956458.97</v>
      </c>
      <c r="I3832" s="401">
        <f t="shared" si="298"/>
        <v>0</v>
      </c>
      <c r="J3832" s="400" t="str">
        <f t="shared" si="294"/>
        <v/>
      </c>
    </row>
    <row r="3833" spans="6:10" ht="19.5" customHeight="1" x14ac:dyDescent="0.25">
      <c r="F3833" s="406">
        <f t="shared" si="295"/>
        <v>0</v>
      </c>
      <c r="G3833" s="399" t="str">
        <f t="shared" si="296"/>
        <v/>
      </c>
      <c r="H3833" s="400">
        <f t="shared" si="297"/>
        <v>1956458.97</v>
      </c>
      <c r="I3833" s="401">
        <f t="shared" si="298"/>
        <v>0</v>
      </c>
      <c r="J3833" s="400" t="str">
        <f t="shared" si="294"/>
        <v/>
      </c>
    </row>
    <row r="3834" spans="6:10" ht="19.5" customHeight="1" x14ac:dyDescent="0.25">
      <c r="F3834" s="406">
        <f t="shared" si="295"/>
        <v>0</v>
      </c>
      <c r="G3834" s="399" t="str">
        <f t="shared" si="296"/>
        <v/>
      </c>
      <c r="H3834" s="400">
        <f t="shared" si="297"/>
        <v>1956458.97</v>
      </c>
      <c r="I3834" s="401">
        <f t="shared" si="298"/>
        <v>0</v>
      </c>
      <c r="J3834" s="400" t="str">
        <f t="shared" si="294"/>
        <v/>
      </c>
    </row>
    <row r="3835" spans="6:10" ht="19.5" customHeight="1" x14ac:dyDescent="0.25">
      <c r="F3835" s="406">
        <f t="shared" si="295"/>
        <v>0</v>
      </c>
      <c r="G3835" s="399" t="str">
        <f t="shared" si="296"/>
        <v/>
      </c>
      <c r="H3835" s="400">
        <f t="shared" si="297"/>
        <v>1956458.97</v>
      </c>
      <c r="I3835" s="401">
        <f t="shared" si="298"/>
        <v>0</v>
      </c>
      <c r="J3835" s="400" t="str">
        <f t="shared" si="294"/>
        <v/>
      </c>
    </row>
    <row r="3836" spans="6:10" ht="19.5" customHeight="1" x14ac:dyDescent="0.25">
      <c r="F3836" s="406">
        <f t="shared" si="295"/>
        <v>0</v>
      </c>
      <c r="G3836" s="399" t="str">
        <f t="shared" si="296"/>
        <v/>
      </c>
      <c r="H3836" s="400">
        <f t="shared" si="297"/>
        <v>1956458.97</v>
      </c>
      <c r="I3836" s="401">
        <f t="shared" si="298"/>
        <v>0</v>
      </c>
      <c r="J3836" s="400" t="str">
        <f t="shared" si="294"/>
        <v/>
      </c>
    </row>
    <row r="3837" spans="6:10" ht="19.5" customHeight="1" x14ac:dyDescent="0.25">
      <c r="F3837" s="406">
        <f t="shared" si="295"/>
        <v>0</v>
      </c>
      <c r="G3837" s="399" t="str">
        <f t="shared" si="296"/>
        <v/>
      </c>
      <c r="H3837" s="400">
        <f t="shared" si="297"/>
        <v>1956458.97</v>
      </c>
      <c r="I3837" s="401">
        <f t="shared" si="298"/>
        <v>0</v>
      </c>
      <c r="J3837" s="400" t="str">
        <f t="shared" si="294"/>
        <v/>
      </c>
    </row>
    <row r="3838" spans="6:10" ht="19.5" customHeight="1" x14ac:dyDescent="0.25">
      <c r="F3838" s="406">
        <f t="shared" si="295"/>
        <v>0</v>
      </c>
      <c r="G3838" s="399" t="str">
        <f t="shared" si="296"/>
        <v/>
      </c>
      <c r="H3838" s="400">
        <f t="shared" si="297"/>
        <v>1956458.97</v>
      </c>
      <c r="I3838" s="401">
        <f t="shared" si="298"/>
        <v>0</v>
      </c>
      <c r="J3838" s="400" t="str">
        <f t="shared" si="294"/>
        <v/>
      </c>
    </row>
    <row r="3839" spans="6:10" ht="19.5" customHeight="1" x14ac:dyDescent="0.25">
      <c r="F3839" s="406">
        <f t="shared" si="295"/>
        <v>0</v>
      </c>
      <c r="G3839" s="399" t="str">
        <f t="shared" si="296"/>
        <v/>
      </c>
      <c r="H3839" s="400">
        <f t="shared" si="297"/>
        <v>1956458.97</v>
      </c>
      <c r="I3839" s="401">
        <f t="shared" si="298"/>
        <v>0</v>
      </c>
      <c r="J3839" s="400" t="str">
        <f t="shared" si="294"/>
        <v/>
      </c>
    </row>
    <row r="3840" spans="6:10" ht="19.5" customHeight="1" x14ac:dyDescent="0.25">
      <c r="F3840" s="406">
        <f t="shared" si="295"/>
        <v>0</v>
      </c>
      <c r="G3840" s="399" t="str">
        <f t="shared" si="296"/>
        <v/>
      </c>
      <c r="H3840" s="400">
        <f t="shared" si="297"/>
        <v>1956458.97</v>
      </c>
      <c r="I3840" s="401">
        <f t="shared" si="298"/>
        <v>0</v>
      </c>
      <c r="J3840" s="400" t="str">
        <f t="shared" si="294"/>
        <v/>
      </c>
    </row>
    <row r="3841" spans="6:10" ht="19.5" customHeight="1" x14ac:dyDescent="0.25">
      <c r="F3841" s="406">
        <f t="shared" si="295"/>
        <v>0</v>
      </c>
      <c r="G3841" s="399" t="str">
        <f t="shared" si="296"/>
        <v/>
      </c>
      <c r="H3841" s="400">
        <f t="shared" si="297"/>
        <v>1956458.97</v>
      </c>
      <c r="I3841" s="401">
        <f t="shared" si="298"/>
        <v>0</v>
      </c>
      <c r="J3841" s="400" t="str">
        <f t="shared" si="294"/>
        <v/>
      </c>
    </row>
    <row r="3842" spans="6:10" ht="19.5" customHeight="1" x14ac:dyDescent="0.25">
      <c r="F3842" s="406">
        <f t="shared" si="295"/>
        <v>0</v>
      </c>
      <c r="G3842" s="399" t="str">
        <f t="shared" si="296"/>
        <v/>
      </c>
      <c r="H3842" s="400">
        <f t="shared" si="297"/>
        <v>1956458.97</v>
      </c>
      <c r="I3842" s="401">
        <f t="shared" si="298"/>
        <v>0</v>
      </c>
      <c r="J3842" s="400" t="str">
        <f t="shared" si="294"/>
        <v/>
      </c>
    </row>
    <row r="3843" spans="6:10" ht="19.5" customHeight="1" x14ac:dyDescent="0.25">
      <c r="F3843" s="406">
        <f t="shared" si="295"/>
        <v>0</v>
      </c>
      <c r="G3843" s="399" t="str">
        <f t="shared" si="296"/>
        <v/>
      </c>
      <c r="H3843" s="400">
        <f t="shared" si="297"/>
        <v>1956458.97</v>
      </c>
      <c r="I3843" s="401">
        <f t="shared" si="298"/>
        <v>0</v>
      </c>
      <c r="J3843" s="400" t="str">
        <f t="shared" si="294"/>
        <v/>
      </c>
    </row>
    <row r="3844" spans="6:10" ht="19.5" customHeight="1" x14ac:dyDescent="0.25">
      <c r="F3844" s="406">
        <f t="shared" si="295"/>
        <v>0</v>
      </c>
      <c r="G3844" s="399" t="str">
        <f t="shared" si="296"/>
        <v/>
      </c>
      <c r="H3844" s="400">
        <f t="shared" si="297"/>
        <v>1956458.97</v>
      </c>
      <c r="I3844" s="401">
        <f t="shared" si="298"/>
        <v>0</v>
      </c>
      <c r="J3844" s="400" t="str">
        <f t="shared" si="294"/>
        <v/>
      </c>
    </row>
    <row r="3845" spans="6:10" ht="19.5" customHeight="1" x14ac:dyDescent="0.25">
      <c r="F3845" s="406">
        <f t="shared" si="295"/>
        <v>0</v>
      </c>
      <c r="G3845" s="399" t="str">
        <f t="shared" si="296"/>
        <v/>
      </c>
      <c r="H3845" s="400">
        <f t="shared" si="297"/>
        <v>1956458.97</v>
      </c>
      <c r="I3845" s="401">
        <f t="shared" si="298"/>
        <v>0</v>
      </c>
      <c r="J3845" s="400" t="str">
        <f t="shared" si="294"/>
        <v/>
      </c>
    </row>
    <row r="3846" spans="6:10" ht="19.5" customHeight="1" x14ac:dyDescent="0.25">
      <c r="F3846" s="406">
        <f t="shared" si="295"/>
        <v>0</v>
      </c>
      <c r="G3846" s="399" t="str">
        <f t="shared" si="296"/>
        <v/>
      </c>
      <c r="H3846" s="400">
        <f t="shared" si="297"/>
        <v>1956458.97</v>
      </c>
      <c r="I3846" s="401">
        <f t="shared" si="298"/>
        <v>0</v>
      </c>
      <c r="J3846" s="400" t="str">
        <f t="shared" si="294"/>
        <v/>
      </c>
    </row>
    <row r="3847" spans="6:10" ht="19.5" customHeight="1" x14ac:dyDescent="0.25">
      <c r="F3847" s="406">
        <f t="shared" si="295"/>
        <v>0</v>
      </c>
      <c r="G3847" s="399" t="str">
        <f t="shared" si="296"/>
        <v/>
      </c>
      <c r="H3847" s="400">
        <f t="shared" si="297"/>
        <v>1956458.97</v>
      </c>
      <c r="I3847" s="401">
        <f t="shared" si="298"/>
        <v>0</v>
      </c>
      <c r="J3847" s="400" t="str">
        <f t="shared" si="294"/>
        <v/>
      </c>
    </row>
    <row r="3848" spans="6:10" ht="19.5" customHeight="1" x14ac:dyDescent="0.25">
      <c r="F3848" s="406">
        <f t="shared" si="295"/>
        <v>0</v>
      </c>
      <c r="G3848" s="399" t="str">
        <f t="shared" si="296"/>
        <v/>
      </c>
      <c r="H3848" s="400">
        <f t="shared" si="297"/>
        <v>1956458.97</v>
      </c>
      <c r="I3848" s="401">
        <f t="shared" si="298"/>
        <v>0</v>
      </c>
      <c r="J3848" s="400" t="str">
        <f t="shared" si="294"/>
        <v/>
      </c>
    </row>
    <row r="3849" spans="6:10" ht="19.5" customHeight="1" x14ac:dyDescent="0.25">
      <c r="F3849" s="406">
        <f t="shared" si="295"/>
        <v>0</v>
      </c>
      <c r="G3849" s="399" t="str">
        <f t="shared" si="296"/>
        <v/>
      </c>
      <c r="H3849" s="400">
        <f t="shared" si="297"/>
        <v>1956458.97</v>
      </c>
      <c r="I3849" s="401">
        <f t="shared" si="298"/>
        <v>0</v>
      </c>
      <c r="J3849" s="400" t="str">
        <f t="shared" si="294"/>
        <v/>
      </c>
    </row>
    <row r="3850" spans="6:10" ht="19.5" customHeight="1" x14ac:dyDescent="0.25">
      <c r="F3850" s="406">
        <f t="shared" si="295"/>
        <v>0</v>
      </c>
      <c r="G3850" s="399" t="str">
        <f t="shared" si="296"/>
        <v/>
      </c>
      <c r="H3850" s="400">
        <f t="shared" si="297"/>
        <v>1956458.97</v>
      </c>
      <c r="I3850" s="401">
        <f t="shared" si="298"/>
        <v>0</v>
      </c>
      <c r="J3850" s="400" t="str">
        <f t="shared" ref="J3850:J3913" si="299">IF(I3850=0,"",E3850)</f>
        <v/>
      </c>
    </row>
    <row r="3851" spans="6:10" ht="19.5" customHeight="1" x14ac:dyDescent="0.25">
      <c r="F3851" s="406">
        <f t="shared" si="295"/>
        <v>0</v>
      </c>
      <c r="G3851" s="399" t="str">
        <f t="shared" si="296"/>
        <v/>
      </c>
      <c r="H3851" s="400">
        <f t="shared" si="297"/>
        <v>1956458.97</v>
      </c>
      <c r="I3851" s="401">
        <f t="shared" si="298"/>
        <v>0</v>
      </c>
      <c r="J3851" s="400" t="str">
        <f t="shared" si="299"/>
        <v/>
      </c>
    </row>
    <row r="3852" spans="6:10" ht="19.5" customHeight="1" x14ac:dyDescent="0.25">
      <c r="F3852" s="406">
        <f t="shared" si="295"/>
        <v>0</v>
      </c>
      <c r="G3852" s="399" t="str">
        <f t="shared" si="296"/>
        <v/>
      </c>
      <c r="H3852" s="400">
        <f t="shared" si="297"/>
        <v>1956458.97</v>
      </c>
      <c r="I3852" s="401">
        <f t="shared" si="298"/>
        <v>0</v>
      </c>
      <c r="J3852" s="400" t="str">
        <f t="shared" si="299"/>
        <v/>
      </c>
    </row>
    <row r="3853" spans="6:10" ht="19.5" customHeight="1" x14ac:dyDescent="0.25">
      <c r="F3853" s="406">
        <f t="shared" si="295"/>
        <v>0</v>
      </c>
      <c r="G3853" s="399" t="str">
        <f t="shared" si="296"/>
        <v/>
      </c>
      <c r="H3853" s="400">
        <f t="shared" si="297"/>
        <v>1956458.97</v>
      </c>
      <c r="I3853" s="401">
        <f t="shared" si="298"/>
        <v>0</v>
      </c>
      <c r="J3853" s="400" t="str">
        <f t="shared" si="299"/>
        <v/>
      </c>
    </row>
    <row r="3854" spans="6:10" ht="19.5" customHeight="1" x14ac:dyDescent="0.25">
      <c r="F3854" s="406">
        <f t="shared" si="295"/>
        <v>0</v>
      </c>
      <c r="G3854" s="399" t="str">
        <f t="shared" si="296"/>
        <v/>
      </c>
      <c r="H3854" s="400">
        <f t="shared" si="297"/>
        <v>1956458.97</v>
      </c>
      <c r="I3854" s="401">
        <f t="shared" si="298"/>
        <v>0</v>
      </c>
      <c r="J3854" s="400" t="str">
        <f t="shared" si="299"/>
        <v/>
      </c>
    </row>
    <row r="3855" spans="6:10" ht="19.5" customHeight="1" x14ac:dyDescent="0.25">
      <c r="F3855" s="406">
        <f t="shared" si="295"/>
        <v>0</v>
      </c>
      <c r="G3855" s="399" t="str">
        <f t="shared" si="296"/>
        <v/>
      </c>
      <c r="H3855" s="400">
        <f t="shared" si="297"/>
        <v>1956458.97</v>
      </c>
      <c r="I3855" s="401">
        <f t="shared" si="298"/>
        <v>0</v>
      </c>
      <c r="J3855" s="400" t="str">
        <f t="shared" si="299"/>
        <v/>
      </c>
    </row>
    <row r="3856" spans="6:10" ht="19.5" customHeight="1" x14ac:dyDescent="0.25">
      <c r="F3856" s="406">
        <f t="shared" si="295"/>
        <v>0</v>
      </c>
      <c r="G3856" s="399" t="str">
        <f t="shared" si="296"/>
        <v/>
      </c>
      <c r="H3856" s="400">
        <f t="shared" si="297"/>
        <v>1956458.97</v>
      </c>
      <c r="I3856" s="401">
        <f t="shared" si="298"/>
        <v>0</v>
      </c>
      <c r="J3856" s="400" t="str">
        <f t="shared" si="299"/>
        <v/>
      </c>
    </row>
    <row r="3857" spans="6:10" ht="19.5" customHeight="1" x14ac:dyDescent="0.25">
      <c r="F3857" s="406">
        <f t="shared" si="295"/>
        <v>0</v>
      </c>
      <c r="G3857" s="399" t="str">
        <f t="shared" si="296"/>
        <v/>
      </c>
      <c r="H3857" s="400">
        <f t="shared" si="297"/>
        <v>1956458.97</v>
      </c>
      <c r="I3857" s="401">
        <f t="shared" si="298"/>
        <v>0</v>
      </c>
      <c r="J3857" s="400" t="str">
        <f t="shared" si="299"/>
        <v/>
      </c>
    </row>
    <row r="3858" spans="6:10" ht="19.5" customHeight="1" x14ac:dyDescent="0.25">
      <c r="F3858" s="406">
        <f t="shared" si="295"/>
        <v>0</v>
      </c>
      <c r="G3858" s="399" t="str">
        <f t="shared" si="296"/>
        <v/>
      </c>
      <c r="H3858" s="400">
        <f t="shared" si="297"/>
        <v>1956458.97</v>
      </c>
      <c r="I3858" s="401">
        <f t="shared" si="298"/>
        <v>0</v>
      </c>
      <c r="J3858" s="400" t="str">
        <f t="shared" si="299"/>
        <v/>
      </c>
    </row>
    <row r="3859" spans="6:10" ht="19.5" customHeight="1" x14ac:dyDescent="0.25">
      <c r="F3859" s="406">
        <f t="shared" si="295"/>
        <v>0</v>
      </c>
      <c r="G3859" s="399" t="str">
        <f t="shared" si="296"/>
        <v/>
      </c>
      <c r="H3859" s="400">
        <f t="shared" si="297"/>
        <v>1956458.97</v>
      </c>
      <c r="I3859" s="401">
        <f t="shared" si="298"/>
        <v>0</v>
      </c>
      <c r="J3859" s="400" t="str">
        <f t="shared" si="299"/>
        <v/>
      </c>
    </row>
    <row r="3860" spans="6:10" ht="19.5" customHeight="1" x14ac:dyDescent="0.25">
      <c r="F3860" s="406">
        <f t="shared" si="295"/>
        <v>0</v>
      </c>
      <c r="G3860" s="399" t="str">
        <f t="shared" si="296"/>
        <v/>
      </c>
      <c r="H3860" s="400">
        <f t="shared" si="297"/>
        <v>1956458.97</v>
      </c>
      <c r="I3860" s="401">
        <f t="shared" si="298"/>
        <v>0</v>
      </c>
      <c r="J3860" s="400" t="str">
        <f t="shared" si="299"/>
        <v/>
      </c>
    </row>
    <row r="3861" spans="6:10" ht="19.5" customHeight="1" x14ac:dyDescent="0.25">
      <c r="F3861" s="406">
        <f t="shared" si="295"/>
        <v>0</v>
      </c>
      <c r="G3861" s="399" t="str">
        <f t="shared" si="296"/>
        <v/>
      </c>
      <c r="H3861" s="400">
        <f t="shared" si="297"/>
        <v>1956458.97</v>
      </c>
      <c r="I3861" s="401">
        <f t="shared" si="298"/>
        <v>0</v>
      </c>
      <c r="J3861" s="400" t="str">
        <f t="shared" si="299"/>
        <v/>
      </c>
    </row>
    <row r="3862" spans="6:10" ht="19.5" customHeight="1" x14ac:dyDescent="0.25">
      <c r="F3862" s="406">
        <f t="shared" si="295"/>
        <v>0</v>
      </c>
      <c r="G3862" s="399" t="str">
        <f t="shared" si="296"/>
        <v/>
      </c>
      <c r="H3862" s="400">
        <f t="shared" si="297"/>
        <v>1956458.97</v>
      </c>
      <c r="I3862" s="401">
        <f t="shared" si="298"/>
        <v>0</v>
      </c>
      <c r="J3862" s="400" t="str">
        <f t="shared" si="299"/>
        <v/>
      </c>
    </row>
    <row r="3863" spans="6:10" ht="19.5" customHeight="1" x14ac:dyDescent="0.25">
      <c r="F3863" s="406">
        <f t="shared" si="295"/>
        <v>0</v>
      </c>
      <c r="G3863" s="399" t="str">
        <f t="shared" si="296"/>
        <v/>
      </c>
      <c r="H3863" s="400">
        <f t="shared" si="297"/>
        <v>1956458.97</v>
      </c>
      <c r="I3863" s="401">
        <f t="shared" si="298"/>
        <v>0</v>
      </c>
      <c r="J3863" s="400" t="str">
        <f t="shared" si="299"/>
        <v/>
      </c>
    </row>
    <row r="3864" spans="6:10" ht="19.5" customHeight="1" x14ac:dyDescent="0.25">
      <c r="F3864" s="406">
        <f t="shared" si="295"/>
        <v>0</v>
      </c>
      <c r="G3864" s="399" t="str">
        <f t="shared" si="296"/>
        <v/>
      </c>
      <c r="H3864" s="400">
        <f t="shared" si="297"/>
        <v>1956458.97</v>
      </c>
      <c r="I3864" s="401">
        <f t="shared" si="298"/>
        <v>0</v>
      </c>
      <c r="J3864" s="400" t="str">
        <f t="shared" si="299"/>
        <v/>
      </c>
    </row>
    <row r="3865" spans="6:10" ht="19.5" customHeight="1" x14ac:dyDescent="0.25">
      <c r="F3865" s="406">
        <f t="shared" si="295"/>
        <v>0</v>
      </c>
      <c r="G3865" s="399" t="str">
        <f t="shared" si="296"/>
        <v/>
      </c>
      <c r="H3865" s="400">
        <f t="shared" si="297"/>
        <v>1956458.97</v>
      </c>
      <c r="I3865" s="401">
        <f t="shared" si="298"/>
        <v>0</v>
      </c>
      <c r="J3865" s="400" t="str">
        <f t="shared" si="299"/>
        <v/>
      </c>
    </row>
    <row r="3866" spans="6:10" ht="19.5" customHeight="1" x14ac:dyDescent="0.25">
      <c r="F3866" s="406">
        <f t="shared" si="295"/>
        <v>0</v>
      </c>
      <c r="G3866" s="399" t="str">
        <f t="shared" si="296"/>
        <v/>
      </c>
      <c r="H3866" s="400">
        <f t="shared" si="297"/>
        <v>1956458.97</v>
      </c>
      <c r="I3866" s="401">
        <f t="shared" si="298"/>
        <v>0</v>
      </c>
      <c r="J3866" s="400" t="str">
        <f t="shared" si="299"/>
        <v/>
      </c>
    </row>
    <row r="3867" spans="6:10" ht="19.5" customHeight="1" x14ac:dyDescent="0.25">
      <c r="F3867" s="406">
        <f t="shared" si="295"/>
        <v>0</v>
      </c>
      <c r="G3867" s="399" t="str">
        <f t="shared" si="296"/>
        <v/>
      </c>
      <c r="H3867" s="400">
        <f t="shared" si="297"/>
        <v>1956458.97</v>
      </c>
      <c r="I3867" s="401">
        <f t="shared" si="298"/>
        <v>0</v>
      </c>
      <c r="J3867" s="400" t="str">
        <f t="shared" si="299"/>
        <v/>
      </c>
    </row>
    <row r="3868" spans="6:10" ht="19.5" customHeight="1" x14ac:dyDescent="0.25">
      <c r="F3868" s="406">
        <f t="shared" si="295"/>
        <v>0</v>
      </c>
      <c r="G3868" s="399" t="str">
        <f t="shared" si="296"/>
        <v/>
      </c>
      <c r="H3868" s="400">
        <f t="shared" si="297"/>
        <v>1956458.97</v>
      </c>
      <c r="I3868" s="401">
        <f t="shared" si="298"/>
        <v>0</v>
      </c>
      <c r="J3868" s="400" t="str">
        <f t="shared" si="299"/>
        <v/>
      </c>
    </row>
    <row r="3869" spans="6:10" ht="19.5" customHeight="1" x14ac:dyDescent="0.25">
      <c r="F3869" s="406">
        <f t="shared" si="295"/>
        <v>0</v>
      </c>
      <c r="G3869" s="399" t="str">
        <f t="shared" si="296"/>
        <v/>
      </c>
      <c r="H3869" s="400">
        <f t="shared" si="297"/>
        <v>1956458.97</v>
      </c>
      <c r="I3869" s="401">
        <f t="shared" si="298"/>
        <v>0</v>
      </c>
      <c r="J3869" s="400" t="str">
        <f t="shared" si="299"/>
        <v/>
      </c>
    </row>
    <row r="3870" spans="6:10" ht="19.5" customHeight="1" x14ac:dyDescent="0.25">
      <c r="F3870" s="406">
        <f t="shared" si="295"/>
        <v>0</v>
      </c>
      <c r="G3870" s="399" t="str">
        <f t="shared" si="296"/>
        <v/>
      </c>
      <c r="H3870" s="400">
        <f t="shared" si="297"/>
        <v>1956458.97</v>
      </c>
      <c r="I3870" s="401">
        <f t="shared" si="298"/>
        <v>0</v>
      </c>
      <c r="J3870" s="400" t="str">
        <f t="shared" si="299"/>
        <v/>
      </c>
    </row>
    <row r="3871" spans="6:10" ht="19.5" customHeight="1" x14ac:dyDescent="0.25">
      <c r="F3871" s="406">
        <f t="shared" si="295"/>
        <v>0</v>
      </c>
      <c r="G3871" s="399" t="str">
        <f t="shared" si="296"/>
        <v/>
      </c>
      <c r="H3871" s="400">
        <f t="shared" si="297"/>
        <v>1956458.97</v>
      </c>
      <c r="I3871" s="401">
        <f t="shared" si="298"/>
        <v>0</v>
      </c>
      <c r="J3871" s="400" t="str">
        <f t="shared" si="299"/>
        <v/>
      </c>
    </row>
    <row r="3872" spans="6:10" ht="19.5" customHeight="1" x14ac:dyDescent="0.25">
      <c r="F3872" s="406">
        <f t="shared" si="295"/>
        <v>0</v>
      </c>
      <c r="G3872" s="399" t="str">
        <f t="shared" si="296"/>
        <v/>
      </c>
      <c r="H3872" s="400">
        <f t="shared" si="297"/>
        <v>1956458.97</v>
      </c>
      <c r="I3872" s="401">
        <f t="shared" si="298"/>
        <v>0</v>
      </c>
      <c r="J3872" s="400" t="str">
        <f t="shared" si="299"/>
        <v/>
      </c>
    </row>
    <row r="3873" spans="6:10" ht="19.5" customHeight="1" x14ac:dyDescent="0.25">
      <c r="F3873" s="406">
        <f t="shared" si="295"/>
        <v>0</v>
      </c>
      <c r="G3873" s="399" t="str">
        <f t="shared" si="296"/>
        <v/>
      </c>
      <c r="H3873" s="400">
        <f t="shared" si="297"/>
        <v>1956458.97</v>
      </c>
      <c r="I3873" s="401">
        <f t="shared" si="298"/>
        <v>0</v>
      </c>
      <c r="J3873" s="400" t="str">
        <f t="shared" si="299"/>
        <v/>
      </c>
    </row>
    <row r="3874" spans="6:10" ht="19.5" customHeight="1" x14ac:dyDescent="0.25">
      <c r="F3874" s="406">
        <f t="shared" ref="F3874:F3937" si="300">IF(E3874&gt;$C$4*1000,"Выборка",0)</f>
        <v>0</v>
      </c>
      <c r="G3874" s="399" t="str">
        <f t="shared" ref="G3874:G3937" si="301">IF(F3874=0,"",E3874)</f>
        <v/>
      </c>
      <c r="H3874" s="400">
        <f t="shared" ref="H3874:H3937" si="302">IF(F3874=0,IF((I3873=0)*AND(F3873=0),H3873+E3874,IF((F3873&lt;&gt;0)*AND((H3873&lt;=$E$17)),H3873+E3874,E3874)),H3873)</f>
        <v>1956458.97</v>
      </c>
      <c r="I3874" s="401">
        <f t="shared" ref="I3874:I3937" si="303">IF((H3874&gt;$E$17)*AND(F3874=0),"Выборка",0)</f>
        <v>0</v>
      </c>
      <c r="J3874" s="400" t="str">
        <f t="shared" si="299"/>
        <v/>
      </c>
    </row>
    <row r="3875" spans="6:10" ht="19.5" customHeight="1" x14ac:dyDescent="0.25">
      <c r="F3875" s="406">
        <f t="shared" si="300"/>
        <v>0</v>
      </c>
      <c r="G3875" s="399" t="str">
        <f t="shared" si="301"/>
        <v/>
      </c>
      <c r="H3875" s="400">
        <f t="shared" si="302"/>
        <v>1956458.97</v>
      </c>
      <c r="I3875" s="401">
        <f t="shared" si="303"/>
        <v>0</v>
      </c>
      <c r="J3875" s="400" t="str">
        <f t="shared" si="299"/>
        <v/>
      </c>
    </row>
    <row r="3876" spans="6:10" ht="19.5" customHeight="1" x14ac:dyDescent="0.25">
      <c r="F3876" s="406">
        <f t="shared" si="300"/>
        <v>0</v>
      </c>
      <c r="G3876" s="399" t="str">
        <f t="shared" si="301"/>
        <v/>
      </c>
      <c r="H3876" s="400">
        <f t="shared" si="302"/>
        <v>1956458.97</v>
      </c>
      <c r="I3876" s="401">
        <f t="shared" si="303"/>
        <v>0</v>
      </c>
      <c r="J3876" s="400" t="str">
        <f t="shared" si="299"/>
        <v/>
      </c>
    </row>
    <row r="3877" spans="6:10" ht="19.5" customHeight="1" x14ac:dyDescent="0.25">
      <c r="F3877" s="406">
        <f t="shared" si="300"/>
        <v>0</v>
      </c>
      <c r="G3877" s="399" t="str">
        <f t="shared" si="301"/>
        <v/>
      </c>
      <c r="H3877" s="400">
        <f t="shared" si="302"/>
        <v>1956458.97</v>
      </c>
      <c r="I3877" s="401">
        <f t="shared" si="303"/>
        <v>0</v>
      </c>
      <c r="J3877" s="400" t="str">
        <f t="shared" si="299"/>
        <v/>
      </c>
    </row>
    <row r="3878" spans="6:10" ht="19.5" customHeight="1" x14ac:dyDescent="0.25">
      <c r="F3878" s="406">
        <f t="shared" si="300"/>
        <v>0</v>
      </c>
      <c r="G3878" s="399" t="str">
        <f t="shared" si="301"/>
        <v/>
      </c>
      <c r="H3878" s="400">
        <f t="shared" si="302"/>
        <v>1956458.97</v>
      </c>
      <c r="I3878" s="401">
        <f t="shared" si="303"/>
        <v>0</v>
      </c>
      <c r="J3878" s="400" t="str">
        <f t="shared" si="299"/>
        <v/>
      </c>
    </row>
    <row r="3879" spans="6:10" ht="19.5" customHeight="1" x14ac:dyDescent="0.25">
      <c r="F3879" s="406">
        <f t="shared" si="300"/>
        <v>0</v>
      </c>
      <c r="G3879" s="399" t="str">
        <f t="shared" si="301"/>
        <v/>
      </c>
      <c r="H3879" s="400">
        <f t="shared" si="302"/>
        <v>1956458.97</v>
      </c>
      <c r="I3879" s="401">
        <f t="shared" si="303"/>
        <v>0</v>
      </c>
      <c r="J3879" s="400" t="str">
        <f t="shared" si="299"/>
        <v/>
      </c>
    </row>
    <row r="3880" spans="6:10" ht="19.5" customHeight="1" x14ac:dyDescent="0.25">
      <c r="F3880" s="406">
        <f t="shared" si="300"/>
        <v>0</v>
      </c>
      <c r="G3880" s="399" t="str">
        <f t="shared" si="301"/>
        <v/>
      </c>
      <c r="H3880" s="400">
        <f t="shared" si="302"/>
        <v>1956458.97</v>
      </c>
      <c r="I3880" s="401">
        <f t="shared" si="303"/>
        <v>0</v>
      </c>
      <c r="J3880" s="400" t="str">
        <f t="shared" si="299"/>
        <v/>
      </c>
    </row>
    <row r="3881" spans="6:10" ht="19.5" customHeight="1" x14ac:dyDescent="0.25">
      <c r="F3881" s="406">
        <f t="shared" si="300"/>
        <v>0</v>
      </c>
      <c r="G3881" s="399" t="str">
        <f t="shared" si="301"/>
        <v/>
      </c>
      <c r="H3881" s="400">
        <f t="shared" si="302"/>
        <v>1956458.97</v>
      </c>
      <c r="I3881" s="401">
        <f t="shared" si="303"/>
        <v>0</v>
      </c>
      <c r="J3881" s="400" t="str">
        <f t="shared" si="299"/>
        <v/>
      </c>
    </row>
    <row r="3882" spans="6:10" ht="19.5" customHeight="1" x14ac:dyDescent="0.25">
      <c r="F3882" s="406">
        <f t="shared" si="300"/>
        <v>0</v>
      </c>
      <c r="G3882" s="399" t="str">
        <f t="shared" si="301"/>
        <v/>
      </c>
      <c r="H3882" s="400">
        <f t="shared" si="302"/>
        <v>1956458.97</v>
      </c>
      <c r="I3882" s="401">
        <f t="shared" si="303"/>
        <v>0</v>
      </c>
      <c r="J3882" s="400" t="str">
        <f t="shared" si="299"/>
        <v/>
      </c>
    </row>
    <row r="3883" spans="6:10" ht="19.5" customHeight="1" x14ac:dyDescent="0.25">
      <c r="F3883" s="406">
        <f t="shared" si="300"/>
        <v>0</v>
      </c>
      <c r="G3883" s="399" t="str">
        <f t="shared" si="301"/>
        <v/>
      </c>
      <c r="H3883" s="400">
        <f t="shared" si="302"/>
        <v>1956458.97</v>
      </c>
      <c r="I3883" s="401">
        <f t="shared" si="303"/>
        <v>0</v>
      </c>
      <c r="J3883" s="400" t="str">
        <f t="shared" si="299"/>
        <v/>
      </c>
    </row>
    <row r="3884" spans="6:10" ht="19.5" customHeight="1" x14ac:dyDescent="0.25">
      <c r="F3884" s="406">
        <f t="shared" si="300"/>
        <v>0</v>
      </c>
      <c r="G3884" s="399" t="str">
        <f t="shared" si="301"/>
        <v/>
      </c>
      <c r="H3884" s="400">
        <f t="shared" si="302"/>
        <v>1956458.97</v>
      </c>
      <c r="I3884" s="401">
        <f t="shared" si="303"/>
        <v>0</v>
      </c>
      <c r="J3884" s="400" t="str">
        <f t="shared" si="299"/>
        <v/>
      </c>
    </row>
    <row r="3885" spans="6:10" ht="19.5" customHeight="1" x14ac:dyDescent="0.25">
      <c r="F3885" s="406">
        <f t="shared" si="300"/>
        <v>0</v>
      </c>
      <c r="G3885" s="399" t="str">
        <f t="shared" si="301"/>
        <v/>
      </c>
      <c r="H3885" s="400">
        <f t="shared" si="302"/>
        <v>1956458.97</v>
      </c>
      <c r="I3885" s="401">
        <f t="shared" si="303"/>
        <v>0</v>
      </c>
      <c r="J3885" s="400" t="str">
        <f t="shared" si="299"/>
        <v/>
      </c>
    </row>
    <row r="3886" spans="6:10" ht="19.5" customHeight="1" x14ac:dyDescent="0.25">
      <c r="F3886" s="406">
        <f t="shared" si="300"/>
        <v>0</v>
      </c>
      <c r="G3886" s="399" t="str">
        <f t="shared" si="301"/>
        <v/>
      </c>
      <c r="H3886" s="400">
        <f t="shared" si="302"/>
        <v>1956458.97</v>
      </c>
      <c r="I3886" s="401">
        <f t="shared" si="303"/>
        <v>0</v>
      </c>
      <c r="J3886" s="400" t="str">
        <f t="shared" si="299"/>
        <v/>
      </c>
    </row>
    <row r="3887" spans="6:10" ht="19.5" customHeight="1" x14ac:dyDescent="0.25">
      <c r="F3887" s="406">
        <f t="shared" si="300"/>
        <v>0</v>
      </c>
      <c r="G3887" s="399" t="str">
        <f t="shared" si="301"/>
        <v/>
      </c>
      <c r="H3887" s="400">
        <f t="shared" si="302"/>
        <v>1956458.97</v>
      </c>
      <c r="I3887" s="401">
        <f t="shared" si="303"/>
        <v>0</v>
      </c>
      <c r="J3887" s="400" t="str">
        <f t="shared" si="299"/>
        <v/>
      </c>
    </row>
    <row r="3888" spans="6:10" ht="19.5" customHeight="1" x14ac:dyDescent="0.25">
      <c r="F3888" s="406">
        <f t="shared" si="300"/>
        <v>0</v>
      </c>
      <c r="G3888" s="399" t="str">
        <f t="shared" si="301"/>
        <v/>
      </c>
      <c r="H3888" s="400">
        <f t="shared" si="302"/>
        <v>1956458.97</v>
      </c>
      <c r="I3888" s="401">
        <f t="shared" si="303"/>
        <v>0</v>
      </c>
      <c r="J3888" s="400" t="str">
        <f t="shared" si="299"/>
        <v/>
      </c>
    </row>
    <row r="3889" spans="6:10" ht="19.5" customHeight="1" x14ac:dyDescent="0.25">
      <c r="F3889" s="406">
        <f t="shared" si="300"/>
        <v>0</v>
      </c>
      <c r="G3889" s="399" t="str">
        <f t="shared" si="301"/>
        <v/>
      </c>
      <c r="H3889" s="400">
        <f t="shared" si="302"/>
        <v>1956458.97</v>
      </c>
      <c r="I3889" s="401">
        <f t="shared" si="303"/>
        <v>0</v>
      </c>
      <c r="J3889" s="400" t="str">
        <f t="shared" si="299"/>
        <v/>
      </c>
    </row>
    <row r="3890" spans="6:10" ht="19.5" customHeight="1" x14ac:dyDescent="0.25">
      <c r="F3890" s="406">
        <f t="shared" si="300"/>
        <v>0</v>
      </c>
      <c r="G3890" s="399" t="str">
        <f t="shared" si="301"/>
        <v/>
      </c>
      <c r="H3890" s="400">
        <f t="shared" si="302"/>
        <v>1956458.97</v>
      </c>
      <c r="I3890" s="401">
        <f t="shared" si="303"/>
        <v>0</v>
      </c>
      <c r="J3890" s="400" t="str">
        <f t="shared" si="299"/>
        <v/>
      </c>
    </row>
    <row r="3891" spans="6:10" ht="19.5" customHeight="1" x14ac:dyDescent="0.25">
      <c r="F3891" s="406">
        <f t="shared" si="300"/>
        <v>0</v>
      </c>
      <c r="G3891" s="399" t="str">
        <f t="shared" si="301"/>
        <v/>
      </c>
      <c r="H3891" s="400">
        <f t="shared" si="302"/>
        <v>1956458.97</v>
      </c>
      <c r="I3891" s="401">
        <f t="shared" si="303"/>
        <v>0</v>
      </c>
      <c r="J3891" s="400" t="str">
        <f t="shared" si="299"/>
        <v/>
      </c>
    </row>
    <row r="3892" spans="6:10" ht="19.5" customHeight="1" x14ac:dyDescent="0.25">
      <c r="F3892" s="406">
        <f t="shared" si="300"/>
        <v>0</v>
      </c>
      <c r="G3892" s="399" t="str">
        <f t="shared" si="301"/>
        <v/>
      </c>
      <c r="H3892" s="400">
        <f t="shared" si="302"/>
        <v>1956458.97</v>
      </c>
      <c r="I3892" s="401">
        <f t="shared" si="303"/>
        <v>0</v>
      </c>
      <c r="J3892" s="400" t="str">
        <f t="shared" si="299"/>
        <v/>
      </c>
    </row>
    <row r="3893" spans="6:10" ht="19.5" customHeight="1" x14ac:dyDescent="0.25">
      <c r="F3893" s="406">
        <f t="shared" si="300"/>
        <v>0</v>
      </c>
      <c r="G3893" s="399" t="str">
        <f t="shared" si="301"/>
        <v/>
      </c>
      <c r="H3893" s="400">
        <f t="shared" si="302"/>
        <v>1956458.97</v>
      </c>
      <c r="I3893" s="401">
        <f t="shared" si="303"/>
        <v>0</v>
      </c>
      <c r="J3893" s="400" t="str">
        <f t="shared" si="299"/>
        <v/>
      </c>
    </row>
    <row r="3894" spans="6:10" ht="19.5" customHeight="1" x14ac:dyDescent="0.25">
      <c r="F3894" s="406">
        <f t="shared" si="300"/>
        <v>0</v>
      </c>
      <c r="G3894" s="399" t="str">
        <f t="shared" si="301"/>
        <v/>
      </c>
      <c r="H3894" s="400">
        <f t="shared" si="302"/>
        <v>1956458.97</v>
      </c>
      <c r="I3894" s="401">
        <f t="shared" si="303"/>
        <v>0</v>
      </c>
      <c r="J3894" s="400" t="str">
        <f t="shared" si="299"/>
        <v/>
      </c>
    </row>
    <row r="3895" spans="6:10" ht="19.5" customHeight="1" x14ac:dyDescent="0.25">
      <c r="F3895" s="406">
        <f t="shared" si="300"/>
        <v>0</v>
      </c>
      <c r="G3895" s="399" t="str">
        <f t="shared" si="301"/>
        <v/>
      </c>
      <c r="H3895" s="400">
        <f t="shared" si="302"/>
        <v>1956458.97</v>
      </c>
      <c r="I3895" s="401">
        <f t="shared" si="303"/>
        <v>0</v>
      </c>
      <c r="J3895" s="400" t="str">
        <f t="shared" si="299"/>
        <v/>
      </c>
    </row>
    <row r="3896" spans="6:10" ht="19.5" customHeight="1" x14ac:dyDescent="0.25">
      <c r="F3896" s="406">
        <f t="shared" si="300"/>
        <v>0</v>
      </c>
      <c r="G3896" s="399" t="str">
        <f t="shared" si="301"/>
        <v/>
      </c>
      <c r="H3896" s="400">
        <f t="shared" si="302"/>
        <v>1956458.97</v>
      </c>
      <c r="I3896" s="401">
        <f t="shared" si="303"/>
        <v>0</v>
      </c>
      <c r="J3896" s="400" t="str">
        <f t="shared" si="299"/>
        <v/>
      </c>
    </row>
    <row r="3897" spans="6:10" ht="19.5" customHeight="1" x14ac:dyDescent="0.25">
      <c r="F3897" s="406">
        <f t="shared" si="300"/>
        <v>0</v>
      </c>
      <c r="G3897" s="399" t="str">
        <f t="shared" si="301"/>
        <v/>
      </c>
      <c r="H3897" s="400">
        <f t="shared" si="302"/>
        <v>1956458.97</v>
      </c>
      <c r="I3897" s="401">
        <f t="shared" si="303"/>
        <v>0</v>
      </c>
      <c r="J3897" s="400" t="str">
        <f t="shared" si="299"/>
        <v/>
      </c>
    </row>
    <row r="3898" spans="6:10" ht="19.5" customHeight="1" x14ac:dyDescent="0.25">
      <c r="F3898" s="406">
        <f t="shared" si="300"/>
        <v>0</v>
      </c>
      <c r="G3898" s="399" t="str">
        <f t="shared" si="301"/>
        <v/>
      </c>
      <c r="H3898" s="400">
        <f t="shared" si="302"/>
        <v>1956458.97</v>
      </c>
      <c r="I3898" s="401">
        <f t="shared" si="303"/>
        <v>0</v>
      </c>
      <c r="J3898" s="400" t="str">
        <f t="shared" si="299"/>
        <v/>
      </c>
    </row>
    <row r="3899" spans="6:10" ht="19.5" customHeight="1" x14ac:dyDescent="0.25">
      <c r="F3899" s="406">
        <f t="shared" si="300"/>
        <v>0</v>
      </c>
      <c r="G3899" s="399" t="str">
        <f t="shared" si="301"/>
        <v/>
      </c>
      <c r="H3899" s="400">
        <f t="shared" si="302"/>
        <v>1956458.97</v>
      </c>
      <c r="I3899" s="401">
        <f t="shared" si="303"/>
        <v>0</v>
      </c>
      <c r="J3899" s="400" t="str">
        <f t="shared" si="299"/>
        <v/>
      </c>
    </row>
    <row r="3900" spans="6:10" ht="19.5" customHeight="1" x14ac:dyDescent="0.25">
      <c r="F3900" s="406">
        <f t="shared" si="300"/>
        <v>0</v>
      </c>
      <c r="G3900" s="399" t="str">
        <f t="shared" si="301"/>
        <v/>
      </c>
      <c r="H3900" s="400">
        <f t="shared" si="302"/>
        <v>1956458.97</v>
      </c>
      <c r="I3900" s="401">
        <f t="shared" si="303"/>
        <v>0</v>
      </c>
      <c r="J3900" s="400" t="str">
        <f t="shared" si="299"/>
        <v/>
      </c>
    </row>
    <row r="3901" spans="6:10" ht="19.5" customHeight="1" x14ac:dyDescent="0.25">
      <c r="F3901" s="406">
        <f t="shared" si="300"/>
        <v>0</v>
      </c>
      <c r="G3901" s="399" t="str">
        <f t="shared" si="301"/>
        <v/>
      </c>
      <c r="H3901" s="400">
        <f t="shared" si="302"/>
        <v>1956458.97</v>
      </c>
      <c r="I3901" s="401">
        <f t="shared" si="303"/>
        <v>0</v>
      </c>
      <c r="J3901" s="400" t="str">
        <f t="shared" si="299"/>
        <v/>
      </c>
    </row>
    <row r="3902" spans="6:10" ht="19.5" customHeight="1" x14ac:dyDescent="0.25">
      <c r="F3902" s="406">
        <f t="shared" si="300"/>
        <v>0</v>
      </c>
      <c r="G3902" s="399" t="str">
        <f t="shared" si="301"/>
        <v/>
      </c>
      <c r="H3902" s="400">
        <f t="shared" si="302"/>
        <v>1956458.97</v>
      </c>
      <c r="I3902" s="401">
        <f t="shared" si="303"/>
        <v>0</v>
      </c>
      <c r="J3902" s="400" t="str">
        <f t="shared" si="299"/>
        <v/>
      </c>
    </row>
    <row r="3903" spans="6:10" ht="19.5" customHeight="1" x14ac:dyDescent="0.25">
      <c r="F3903" s="406">
        <f t="shared" si="300"/>
        <v>0</v>
      </c>
      <c r="G3903" s="399" t="str">
        <f t="shared" si="301"/>
        <v/>
      </c>
      <c r="H3903" s="400">
        <f t="shared" si="302"/>
        <v>1956458.97</v>
      </c>
      <c r="I3903" s="401">
        <f t="shared" si="303"/>
        <v>0</v>
      </c>
      <c r="J3903" s="400" t="str">
        <f t="shared" si="299"/>
        <v/>
      </c>
    </row>
    <row r="3904" spans="6:10" ht="19.5" customHeight="1" x14ac:dyDescent="0.25">
      <c r="F3904" s="406">
        <f t="shared" si="300"/>
        <v>0</v>
      </c>
      <c r="G3904" s="399" t="str">
        <f t="shared" si="301"/>
        <v/>
      </c>
      <c r="H3904" s="400">
        <f t="shared" si="302"/>
        <v>1956458.97</v>
      </c>
      <c r="I3904" s="401">
        <f t="shared" si="303"/>
        <v>0</v>
      </c>
      <c r="J3904" s="400" t="str">
        <f t="shared" si="299"/>
        <v/>
      </c>
    </row>
    <row r="3905" spans="6:10" ht="19.5" customHeight="1" x14ac:dyDescent="0.25">
      <c r="F3905" s="406">
        <f t="shared" si="300"/>
        <v>0</v>
      </c>
      <c r="G3905" s="399" t="str">
        <f t="shared" si="301"/>
        <v/>
      </c>
      <c r="H3905" s="400">
        <f t="shared" si="302"/>
        <v>1956458.97</v>
      </c>
      <c r="I3905" s="401">
        <f t="shared" si="303"/>
        <v>0</v>
      </c>
      <c r="J3905" s="400" t="str">
        <f t="shared" si="299"/>
        <v/>
      </c>
    </row>
    <row r="3906" spans="6:10" ht="19.5" customHeight="1" x14ac:dyDescent="0.25">
      <c r="F3906" s="406">
        <f t="shared" si="300"/>
        <v>0</v>
      </c>
      <c r="G3906" s="399" t="str">
        <f t="shared" si="301"/>
        <v/>
      </c>
      <c r="H3906" s="400">
        <f t="shared" si="302"/>
        <v>1956458.97</v>
      </c>
      <c r="I3906" s="401">
        <f t="shared" si="303"/>
        <v>0</v>
      </c>
      <c r="J3906" s="400" t="str">
        <f t="shared" si="299"/>
        <v/>
      </c>
    </row>
    <row r="3907" spans="6:10" ht="19.5" customHeight="1" x14ac:dyDescent="0.25">
      <c r="F3907" s="406">
        <f t="shared" si="300"/>
        <v>0</v>
      </c>
      <c r="G3907" s="399" t="str">
        <f t="shared" si="301"/>
        <v/>
      </c>
      <c r="H3907" s="400">
        <f t="shared" si="302"/>
        <v>1956458.97</v>
      </c>
      <c r="I3907" s="401">
        <f t="shared" si="303"/>
        <v>0</v>
      </c>
      <c r="J3907" s="400" t="str">
        <f t="shared" si="299"/>
        <v/>
      </c>
    </row>
    <row r="3908" spans="6:10" ht="19.5" customHeight="1" x14ac:dyDescent="0.25">
      <c r="F3908" s="406">
        <f t="shared" si="300"/>
        <v>0</v>
      </c>
      <c r="G3908" s="399" t="str">
        <f t="shared" si="301"/>
        <v/>
      </c>
      <c r="H3908" s="400">
        <f t="shared" si="302"/>
        <v>1956458.97</v>
      </c>
      <c r="I3908" s="401">
        <f t="shared" si="303"/>
        <v>0</v>
      </c>
      <c r="J3908" s="400" t="str">
        <f t="shared" si="299"/>
        <v/>
      </c>
    </row>
    <row r="3909" spans="6:10" ht="19.5" customHeight="1" x14ac:dyDescent="0.25">
      <c r="F3909" s="406">
        <f t="shared" si="300"/>
        <v>0</v>
      </c>
      <c r="G3909" s="399" t="str">
        <f t="shared" si="301"/>
        <v/>
      </c>
      <c r="H3909" s="400">
        <f t="shared" si="302"/>
        <v>1956458.97</v>
      </c>
      <c r="I3909" s="401">
        <f t="shared" si="303"/>
        <v>0</v>
      </c>
      <c r="J3909" s="400" t="str">
        <f t="shared" si="299"/>
        <v/>
      </c>
    </row>
    <row r="3910" spans="6:10" ht="19.5" customHeight="1" x14ac:dyDescent="0.25">
      <c r="F3910" s="406">
        <f t="shared" si="300"/>
        <v>0</v>
      </c>
      <c r="G3910" s="399" t="str">
        <f t="shared" si="301"/>
        <v/>
      </c>
      <c r="H3910" s="400">
        <f t="shared" si="302"/>
        <v>1956458.97</v>
      </c>
      <c r="I3910" s="401">
        <f t="shared" si="303"/>
        <v>0</v>
      </c>
      <c r="J3910" s="400" t="str">
        <f t="shared" si="299"/>
        <v/>
      </c>
    </row>
    <row r="3911" spans="6:10" ht="19.5" customHeight="1" x14ac:dyDescent="0.25">
      <c r="F3911" s="406">
        <f t="shared" si="300"/>
        <v>0</v>
      </c>
      <c r="G3911" s="399" t="str">
        <f t="shared" si="301"/>
        <v/>
      </c>
      <c r="H3911" s="400">
        <f t="shared" si="302"/>
        <v>1956458.97</v>
      </c>
      <c r="I3911" s="401">
        <f t="shared" si="303"/>
        <v>0</v>
      </c>
      <c r="J3911" s="400" t="str">
        <f t="shared" si="299"/>
        <v/>
      </c>
    </row>
    <row r="3912" spans="6:10" ht="19.5" customHeight="1" x14ac:dyDescent="0.25">
      <c r="F3912" s="406">
        <f t="shared" si="300"/>
        <v>0</v>
      </c>
      <c r="G3912" s="399" t="str">
        <f t="shared" si="301"/>
        <v/>
      </c>
      <c r="H3912" s="400">
        <f t="shared" si="302"/>
        <v>1956458.97</v>
      </c>
      <c r="I3912" s="401">
        <f t="shared" si="303"/>
        <v>0</v>
      </c>
      <c r="J3912" s="400" t="str">
        <f t="shared" si="299"/>
        <v/>
      </c>
    </row>
    <row r="3913" spans="6:10" ht="19.5" customHeight="1" x14ac:dyDescent="0.25">
      <c r="F3913" s="406">
        <f t="shared" si="300"/>
        <v>0</v>
      </c>
      <c r="G3913" s="399" t="str">
        <f t="shared" si="301"/>
        <v/>
      </c>
      <c r="H3913" s="400">
        <f t="shared" si="302"/>
        <v>1956458.97</v>
      </c>
      <c r="I3913" s="401">
        <f t="shared" si="303"/>
        <v>0</v>
      </c>
      <c r="J3913" s="400" t="str">
        <f t="shared" si="299"/>
        <v/>
      </c>
    </row>
    <row r="3914" spans="6:10" ht="19.5" customHeight="1" x14ac:dyDescent="0.25">
      <c r="F3914" s="406">
        <f t="shared" si="300"/>
        <v>0</v>
      </c>
      <c r="G3914" s="399" t="str">
        <f t="shared" si="301"/>
        <v/>
      </c>
      <c r="H3914" s="400">
        <f t="shared" si="302"/>
        <v>1956458.97</v>
      </c>
      <c r="I3914" s="401">
        <f t="shared" si="303"/>
        <v>0</v>
      </c>
      <c r="J3914" s="400" t="str">
        <f t="shared" ref="J3914:J3977" si="304">IF(I3914=0,"",E3914)</f>
        <v/>
      </c>
    </row>
    <row r="3915" spans="6:10" ht="19.5" customHeight="1" x14ac:dyDescent="0.25">
      <c r="F3915" s="406">
        <f t="shared" si="300"/>
        <v>0</v>
      </c>
      <c r="G3915" s="399" t="str">
        <f t="shared" si="301"/>
        <v/>
      </c>
      <c r="H3915" s="400">
        <f t="shared" si="302"/>
        <v>1956458.97</v>
      </c>
      <c r="I3915" s="401">
        <f t="shared" si="303"/>
        <v>0</v>
      </c>
      <c r="J3915" s="400" t="str">
        <f t="shared" si="304"/>
        <v/>
      </c>
    </row>
    <row r="3916" spans="6:10" ht="19.5" customHeight="1" x14ac:dyDescent="0.25">
      <c r="F3916" s="406">
        <f t="shared" si="300"/>
        <v>0</v>
      </c>
      <c r="G3916" s="399" t="str">
        <f t="shared" si="301"/>
        <v/>
      </c>
      <c r="H3916" s="400">
        <f t="shared" si="302"/>
        <v>1956458.97</v>
      </c>
      <c r="I3916" s="401">
        <f t="shared" si="303"/>
        <v>0</v>
      </c>
      <c r="J3916" s="400" t="str">
        <f t="shared" si="304"/>
        <v/>
      </c>
    </row>
    <row r="3917" spans="6:10" ht="19.5" customHeight="1" x14ac:dyDescent="0.25">
      <c r="F3917" s="406">
        <f t="shared" si="300"/>
        <v>0</v>
      </c>
      <c r="G3917" s="399" t="str">
        <f t="shared" si="301"/>
        <v/>
      </c>
      <c r="H3917" s="400">
        <f t="shared" si="302"/>
        <v>1956458.97</v>
      </c>
      <c r="I3917" s="401">
        <f t="shared" si="303"/>
        <v>0</v>
      </c>
      <c r="J3917" s="400" t="str">
        <f t="shared" si="304"/>
        <v/>
      </c>
    </row>
    <row r="3918" spans="6:10" ht="19.5" customHeight="1" x14ac:dyDescent="0.25">
      <c r="F3918" s="406">
        <f t="shared" si="300"/>
        <v>0</v>
      </c>
      <c r="G3918" s="399" t="str">
        <f t="shared" si="301"/>
        <v/>
      </c>
      <c r="H3918" s="400">
        <f t="shared" si="302"/>
        <v>1956458.97</v>
      </c>
      <c r="I3918" s="401">
        <f t="shared" si="303"/>
        <v>0</v>
      </c>
      <c r="J3918" s="400" t="str">
        <f t="shared" si="304"/>
        <v/>
      </c>
    </row>
    <row r="3919" spans="6:10" ht="19.5" customHeight="1" x14ac:dyDescent="0.25">
      <c r="F3919" s="406">
        <f t="shared" si="300"/>
        <v>0</v>
      </c>
      <c r="G3919" s="399" t="str">
        <f t="shared" si="301"/>
        <v/>
      </c>
      <c r="H3919" s="400">
        <f t="shared" si="302"/>
        <v>1956458.97</v>
      </c>
      <c r="I3919" s="401">
        <f t="shared" si="303"/>
        <v>0</v>
      </c>
      <c r="J3919" s="400" t="str">
        <f t="shared" si="304"/>
        <v/>
      </c>
    </row>
    <row r="3920" spans="6:10" ht="19.5" customHeight="1" x14ac:dyDescent="0.25">
      <c r="F3920" s="406">
        <f t="shared" si="300"/>
        <v>0</v>
      </c>
      <c r="G3920" s="399" t="str">
        <f t="shared" si="301"/>
        <v/>
      </c>
      <c r="H3920" s="400">
        <f t="shared" si="302"/>
        <v>1956458.97</v>
      </c>
      <c r="I3920" s="401">
        <f t="shared" si="303"/>
        <v>0</v>
      </c>
      <c r="J3920" s="400" t="str">
        <f t="shared" si="304"/>
        <v/>
      </c>
    </row>
    <row r="3921" spans="6:10" ht="19.5" customHeight="1" x14ac:dyDescent="0.25">
      <c r="F3921" s="406">
        <f t="shared" si="300"/>
        <v>0</v>
      </c>
      <c r="G3921" s="399" t="str">
        <f t="shared" si="301"/>
        <v/>
      </c>
      <c r="H3921" s="400">
        <f t="shared" si="302"/>
        <v>1956458.97</v>
      </c>
      <c r="I3921" s="401">
        <f t="shared" si="303"/>
        <v>0</v>
      </c>
      <c r="J3921" s="400" t="str">
        <f t="shared" si="304"/>
        <v/>
      </c>
    </row>
    <row r="3922" spans="6:10" ht="19.5" customHeight="1" x14ac:dyDescent="0.25">
      <c r="F3922" s="406">
        <f t="shared" si="300"/>
        <v>0</v>
      </c>
      <c r="G3922" s="399" t="str">
        <f t="shared" si="301"/>
        <v/>
      </c>
      <c r="H3922" s="400">
        <f t="shared" si="302"/>
        <v>1956458.97</v>
      </c>
      <c r="I3922" s="401">
        <f t="shared" si="303"/>
        <v>0</v>
      </c>
      <c r="J3922" s="400" t="str">
        <f t="shared" si="304"/>
        <v/>
      </c>
    </row>
    <row r="3923" spans="6:10" ht="19.5" customHeight="1" x14ac:dyDescent="0.25">
      <c r="F3923" s="406">
        <f t="shared" si="300"/>
        <v>0</v>
      </c>
      <c r="G3923" s="399" t="str">
        <f t="shared" si="301"/>
        <v/>
      </c>
      <c r="H3923" s="400">
        <f t="shared" si="302"/>
        <v>1956458.97</v>
      </c>
      <c r="I3923" s="401">
        <f t="shared" si="303"/>
        <v>0</v>
      </c>
      <c r="J3923" s="400" t="str">
        <f t="shared" si="304"/>
        <v/>
      </c>
    </row>
    <row r="3924" spans="6:10" ht="19.5" customHeight="1" x14ac:dyDescent="0.25">
      <c r="F3924" s="406">
        <f t="shared" si="300"/>
        <v>0</v>
      </c>
      <c r="G3924" s="399" t="str">
        <f t="shared" si="301"/>
        <v/>
      </c>
      <c r="H3924" s="400">
        <f t="shared" si="302"/>
        <v>1956458.97</v>
      </c>
      <c r="I3924" s="401">
        <f t="shared" si="303"/>
        <v>0</v>
      </c>
      <c r="J3924" s="400" t="str">
        <f t="shared" si="304"/>
        <v/>
      </c>
    </row>
    <row r="3925" spans="6:10" ht="19.5" customHeight="1" x14ac:dyDescent="0.25">
      <c r="F3925" s="406">
        <f t="shared" si="300"/>
        <v>0</v>
      </c>
      <c r="G3925" s="399" t="str">
        <f t="shared" si="301"/>
        <v/>
      </c>
      <c r="H3925" s="400">
        <f t="shared" si="302"/>
        <v>1956458.97</v>
      </c>
      <c r="I3925" s="401">
        <f t="shared" si="303"/>
        <v>0</v>
      </c>
      <c r="J3925" s="400" t="str">
        <f t="shared" si="304"/>
        <v/>
      </c>
    </row>
    <row r="3926" spans="6:10" ht="19.5" customHeight="1" x14ac:dyDescent="0.25">
      <c r="F3926" s="406">
        <f t="shared" si="300"/>
        <v>0</v>
      </c>
      <c r="G3926" s="399" t="str">
        <f t="shared" si="301"/>
        <v/>
      </c>
      <c r="H3926" s="400">
        <f t="shared" si="302"/>
        <v>1956458.97</v>
      </c>
      <c r="I3926" s="401">
        <f t="shared" si="303"/>
        <v>0</v>
      </c>
      <c r="J3926" s="400" t="str">
        <f t="shared" si="304"/>
        <v/>
      </c>
    </row>
    <row r="3927" spans="6:10" ht="19.5" customHeight="1" x14ac:dyDescent="0.25">
      <c r="F3927" s="406">
        <f t="shared" si="300"/>
        <v>0</v>
      </c>
      <c r="G3927" s="399" t="str">
        <f t="shared" si="301"/>
        <v/>
      </c>
      <c r="H3927" s="400">
        <f t="shared" si="302"/>
        <v>1956458.97</v>
      </c>
      <c r="I3927" s="401">
        <f t="shared" si="303"/>
        <v>0</v>
      </c>
      <c r="J3927" s="400" t="str">
        <f t="shared" si="304"/>
        <v/>
      </c>
    </row>
    <row r="3928" spans="6:10" ht="19.5" customHeight="1" x14ac:dyDescent="0.25">
      <c r="F3928" s="406">
        <f t="shared" si="300"/>
        <v>0</v>
      </c>
      <c r="G3928" s="399" t="str">
        <f t="shared" si="301"/>
        <v/>
      </c>
      <c r="H3928" s="400">
        <f t="shared" si="302"/>
        <v>1956458.97</v>
      </c>
      <c r="I3928" s="401">
        <f t="shared" si="303"/>
        <v>0</v>
      </c>
      <c r="J3928" s="400" t="str">
        <f t="shared" si="304"/>
        <v/>
      </c>
    </row>
    <row r="3929" spans="6:10" ht="19.5" customHeight="1" x14ac:dyDescent="0.25">
      <c r="F3929" s="406">
        <f t="shared" si="300"/>
        <v>0</v>
      </c>
      <c r="G3929" s="399" t="str">
        <f t="shared" si="301"/>
        <v/>
      </c>
      <c r="H3929" s="400">
        <f t="shared" si="302"/>
        <v>1956458.97</v>
      </c>
      <c r="I3929" s="401">
        <f t="shared" si="303"/>
        <v>0</v>
      </c>
      <c r="J3929" s="400" t="str">
        <f t="shared" si="304"/>
        <v/>
      </c>
    </row>
    <row r="3930" spans="6:10" ht="19.5" customHeight="1" x14ac:dyDescent="0.25">
      <c r="F3930" s="406">
        <f t="shared" si="300"/>
        <v>0</v>
      </c>
      <c r="G3930" s="399" t="str">
        <f t="shared" si="301"/>
        <v/>
      </c>
      <c r="H3930" s="400">
        <f t="shared" si="302"/>
        <v>1956458.97</v>
      </c>
      <c r="I3930" s="401">
        <f t="shared" si="303"/>
        <v>0</v>
      </c>
      <c r="J3930" s="400" t="str">
        <f t="shared" si="304"/>
        <v/>
      </c>
    </row>
    <row r="3931" spans="6:10" ht="19.5" customHeight="1" x14ac:dyDescent="0.25">
      <c r="F3931" s="406">
        <f t="shared" si="300"/>
        <v>0</v>
      </c>
      <c r="G3931" s="399" t="str">
        <f t="shared" si="301"/>
        <v/>
      </c>
      <c r="H3931" s="400">
        <f t="shared" si="302"/>
        <v>1956458.97</v>
      </c>
      <c r="I3931" s="401">
        <f t="shared" si="303"/>
        <v>0</v>
      </c>
      <c r="J3931" s="400" t="str">
        <f t="shared" si="304"/>
        <v/>
      </c>
    </row>
    <row r="3932" spans="6:10" ht="19.5" customHeight="1" x14ac:dyDescent="0.25">
      <c r="F3932" s="406">
        <f t="shared" si="300"/>
        <v>0</v>
      </c>
      <c r="G3932" s="399" t="str">
        <f t="shared" si="301"/>
        <v/>
      </c>
      <c r="H3932" s="400">
        <f t="shared" si="302"/>
        <v>1956458.97</v>
      </c>
      <c r="I3932" s="401">
        <f t="shared" si="303"/>
        <v>0</v>
      </c>
      <c r="J3932" s="400" t="str">
        <f t="shared" si="304"/>
        <v/>
      </c>
    </row>
    <row r="3933" spans="6:10" ht="19.5" customHeight="1" x14ac:dyDescent="0.25">
      <c r="F3933" s="406">
        <f t="shared" si="300"/>
        <v>0</v>
      </c>
      <c r="G3933" s="399" t="str">
        <f t="shared" si="301"/>
        <v/>
      </c>
      <c r="H3933" s="400">
        <f t="shared" si="302"/>
        <v>1956458.97</v>
      </c>
      <c r="I3933" s="401">
        <f t="shared" si="303"/>
        <v>0</v>
      </c>
      <c r="J3933" s="400" t="str">
        <f t="shared" si="304"/>
        <v/>
      </c>
    </row>
    <row r="3934" spans="6:10" ht="19.5" customHeight="1" x14ac:dyDescent="0.25">
      <c r="F3934" s="406">
        <f t="shared" si="300"/>
        <v>0</v>
      </c>
      <c r="G3934" s="399" t="str">
        <f t="shared" si="301"/>
        <v/>
      </c>
      <c r="H3934" s="400">
        <f t="shared" si="302"/>
        <v>1956458.97</v>
      </c>
      <c r="I3934" s="401">
        <f t="shared" si="303"/>
        <v>0</v>
      </c>
      <c r="J3934" s="400" t="str">
        <f t="shared" si="304"/>
        <v/>
      </c>
    </row>
    <row r="3935" spans="6:10" ht="19.5" customHeight="1" x14ac:dyDescent="0.25">
      <c r="F3935" s="406">
        <f t="shared" si="300"/>
        <v>0</v>
      </c>
      <c r="G3935" s="399" t="str">
        <f t="shared" si="301"/>
        <v/>
      </c>
      <c r="H3935" s="400">
        <f t="shared" si="302"/>
        <v>1956458.97</v>
      </c>
      <c r="I3935" s="401">
        <f t="shared" si="303"/>
        <v>0</v>
      </c>
      <c r="J3935" s="400" t="str">
        <f t="shared" si="304"/>
        <v/>
      </c>
    </row>
    <row r="3936" spans="6:10" ht="19.5" customHeight="1" x14ac:dyDescent="0.25">
      <c r="F3936" s="406">
        <f t="shared" si="300"/>
        <v>0</v>
      </c>
      <c r="G3936" s="399" t="str">
        <f t="shared" si="301"/>
        <v/>
      </c>
      <c r="H3936" s="400">
        <f t="shared" si="302"/>
        <v>1956458.97</v>
      </c>
      <c r="I3936" s="401">
        <f t="shared" si="303"/>
        <v>0</v>
      </c>
      <c r="J3936" s="400" t="str">
        <f t="shared" si="304"/>
        <v/>
      </c>
    </row>
    <row r="3937" spans="6:10" ht="19.5" customHeight="1" x14ac:dyDescent="0.25">
      <c r="F3937" s="406">
        <f t="shared" si="300"/>
        <v>0</v>
      </c>
      <c r="G3937" s="399" t="str">
        <f t="shared" si="301"/>
        <v/>
      </c>
      <c r="H3937" s="400">
        <f t="shared" si="302"/>
        <v>1956458.97</v>
      </c>
      <c r="I3937" s="401">
        <f t="shared" si="303"/>
        <v>0</v>
      </c>
      <c r="J3937" s="400" t="str">
        <f t="shared" si="304"/>
        <v/>
      </c>
    </row>
    <row r="3938" spans="6:10" ht="19.5" customHeight="1" x14ac:dyDescent="0.25">
      <c r="F3938" s="406">
        <f t="shared" ref="F3938:F4001" si="305">IF(E3938&gt;$C$4*1000,"Выборка",0)</f>
        <v>0</v>
      </c>
      <c r="G3938" s="399" t="str">
        <f t="shared" ref="G3938:G4001" si="306">IF(F3938=0,"",E3938)</f>
        <v/>
      </c>
      <c r="H3938" s="400">
        <f t="shared" ref="H3938:H4001" si="307">IF(F3938=0,IF((I3937=0)*AND(F3937=0),H3937+E3938,IF((F3937&lt;&gt;0)*AND((H3937&lt;=$E$17)),H3937+E3938,E3938)),H3937)</f>
        <v>1956458.97</v>
      </c>
      <c r="I3938" s="401">
        <f t="shared" ref="I3938:I4001" si="308">IF((H3938&gt;$E$17)*AND(F3938=0),"Выборка",0)</f>
        <v>0</v>
      </c>
      <c r="J3938" s="400" t="str">
        <f t="shared" si="304"/>
        <v/>
      </c>
    </row>
    <row r="3939" spans="6:10" ht="19.5" customHeight="1" x14ac:dyDescent="0.25">
      <c r="F3939" s="406">
        <f t="shared" si="305"/>
        <v>0</v>
      </c>
      <c r="G3939" s="399" t="str">
        <f t="shared" si="306"/>
        <v/>
      </c>
      <c r="H3939" s="400">
        <f t="shared" si="307"/>
        <v>1956458.97</v>
      </c>
      <c r="I3939" s="401">
        <f t="shared" si="308"/>
        <v>0</v>
      </c>
      <c r="J3939" s="400" t="str">
        <f t="shared" si="304"/>
        <v/>
      </c>
    </row>
    <row r="3940" spans="6:10" ht="19.5" customHeight="1" x14ac:dyDescent="0.25">
      <c r="F3940" s="406">
        <f t="shared" si="305"/>
        <v>0</v>
      </c>
      <c r="G3940" s="399" t="str">
        <f t="shared" si="306"/>
        <v/>
      </c>
      <c r="H3940" s="400">
        <f t="shared" si="307"/>
        <v>1956458.97</v>
      </c>
      <c r="I3940" s="401">
        <f t="shared" si="308"/>
        <v>0</v>
      </c>
      <c r="J3940" s="400" t="str">
        <f t="shared" si="304"/>
        <v/>
      </c>
    </row>
    <row r="3941" spans="6:10" ht="19.5" customHeight="1" x14ac:dyDescent="0.25">
      <c r="F3941" s="406">
        <f t="shared" si="305"/>
        <v>0</v>
      </c>
      <c r="G3941" s="399" t="str">
        <f t="shared" si="306"/>
        <v/>
      </c>
      <c r="H3941" s="400">
        <f t="shared" si="307"/>
        <v>1956458.97</v>
      </c>
      <c r="I3941" s="401">
        <f t="shared" si="308"/>
        <v>0</v>
      </c>
      <c r="J3941" s="400" t="str">
        <f t="shared" si="304"/>
        <v/>
      </c>
    </row>
    <row r="3942" spans="6:10" ht="19.5" customHeight="1" x14ac:dyDescent="0.25">
      <c r="F3942" s="406">
        <f t="shared" si="305"/>
        <v>0</v>
      </c>
      <c r="G3942" s="399" t="str">
        <f t="shared" si="306"/>
        <v/>
      </c>
      <c r="H3942" s="400">
        <f t="shared" si="307"/>
        <v>1956458.97</v>
      </c>
      <c r="I3942" s="401">
        <f t="shared" si="308"/>
        <v>0</v>
      </c>
      <c r="J3942" s="400" t="str">
        <f t="shared" si="304"/>
        <v/>
      </c>
    </row>
    <row r="3943" spans="6:10" ht="19.5" customHeight="1" x14ac:dyDescent="0.25">
      <c r="F3943" s="406">
        <f t="shared" si="305"/>
        <v>0</v>
      </c>
      <c r="G3943" s="399" t="str">
        <f t="shared" si="306"/>
        <v/>
      </c>
      <c r="H3943" s="400">
        <f t="shared" si="307"/>
        <v>1956458.97</v>
      </c>
      <c r="I3943" s="401">
        <f t="shared" si="308"/>
        <v>0</v>
      </c>
      <c r="J3943" s="400" t="str">
        <f t="shared" si="304"/>
        <v/>
      </c>
    </row>
    <row r="3944" spans="6:10" ht="19.5" customHeight="1" x14ac:dyDescent="0.25">
      <c r="F3944" s="406">
        <f t="shared" si="305"/>
        <v>0</v>
      </c>
      <c r="G3944" s="399" t="str">
        <f t="shared" si="306"/>
        <v/>
      </c>
      <c r="H3944" s="400">
        <f t="shared" si="307"/>
        <v>1956458.97</v>
      </c>
      <c r="I3944" s="401">
        <f t="shared" si="308"/>
        <v>0</v>
      </c>
      <c r="J3944" s="400" t="str">
        <f t="shared" si="304"/>
        <v/>
      </c>
    </row>
    <row r="3945" spans="6:10" ht="19.5" customHeight="1" x14ac:dyDescent="0.25">
      <c r="F3945" s="406">
        <f t="shared" si="305"/>
        <v>0</v>
      </c>
      <c r="G3945" s="399" t="str">
        <f t="shared" si="306"/>
        <v/>
      </c>
      <c r="H3945" s="400">
        <f t="shared" si="307"/>
        <v>1956458.97</v>
      </c>
      <c r="I3945" s="401">
        <f t="shared" si="308"/>
        <v>0</v>
      </c>
      <c r="J3945" s="400" t="str">
        <f t="shared" si="304"/>
        <v/>
      </c>
    </row>
    <row r="3946" spans="6:10" ht="19.5" customHeight="1" x14ac:dyDescent="0.25">
      <c r="F3946" s="406">
        <f t="shared" si="305"/>
        <v>0</v>
      </c>
      <c r="G3946" s="399" t="str">
        <f t="shared" si="306"/>
        <v/>
      </c>
      <c r="H3946" s="400">
        <f t="shared" si="307"/>
        <v>1956458.97</v>
      </c>
      <c r="I3946" s="401">
        <f t="shared" si="308"/>
        <v>0</v>
      </c>
      <c r="J3946" s="400" t="str">
        <f t="shared" si="304"/>
        <v/>
      </c>
    </row>
    <row r="3947" spans="6:10" ht="19.5" customHeight="1" x14ac:dyDescent="0.25">
      <c r="F3947" s="406">
        <f t="shared" si="305"/>
        <v>0</v>
      </c>
      <c r="G3947" s="399" t="str">
        <f t="shared" si="306"/>
        <v/>
      </c>
      <c r="H3947" s="400">
        <f t="shared" si="307"/>
        <v>1956458.97</v>
      </c>
      <c r="I3947" s="401">
        <f t="shared" si="308"/>
        <v>0</v>
      </c>
      <c r="J3947" s="400" t="str">
        <f t="shared" si="304"/>
        <v/>
      </c>
    </row>
    <row r="3948" spans="6:10" ht="19.5" customHeight="1" x14ac:dyDescent="0.25">
      <c r="F3948" s="406">
        <f t="shared" si="305"/>
        <v>0</v>
      </c>
      <c r="G3948" s="399" t="str">
        <f t="shared" si="306"/>
        <v/>
      </c>
      <c r="H3948" s="400">
        <f t="shared" si="307"/>
        <v>1956458.97</v>
      </c>
      <c r="I3948" s="401">
        <f t="shared" si="308"/>
        <v>0</v>
      </c>
      <c r="J3948" s="400" t="str">
        <f t="shared" si="304"/>
        <v/>
      </c>
    </row>
    <row r="3949" spans="6:10" ht="19.5" customHeight="1" x14ac:dyDescent="0.25">
      <c r="F3949" s="406">
        <f t="shared" si="305"/>
        <v>0</v>
      </c>
      <c r="G3949" s="399" t="str">
        <f t="shared" si="306"/>
        <v/>
      </c>
      <c r="H3949" s="400">
        <f t="shared" si="307"/>
        <v>1956458.97</v>
      </c>
      <c r="I3949" s="401">
        <f t="shared" si="308"/>
        <v>0</v>
      </c>
      <c r="J3949" s="400" t="str">
        <f t="shared" si="304"/>
        <v/>
      </c>
    </row>
    <row r="3950" spans="6:10" ht="19.5" customHeight="1" x14ac:dyDescent="0.25">
      <c r="F3950" s="406">
        <f t="shared" si="305"/>
        <v>0</v>
      </c>
      <c r="G3950" s="399" t="str">
        <f t="shared" si="306"/>
        <v/>
      </c>
      <c r="H3950" s="400">
        <f t="shared" si="307"/>
        <v>1956458.97</v>
      </c>
      <c r="I3950" s="401">
        <f t="shared" si="308"/>
        <v>0</v>
      </c>
      <c r="J3950" s="400" t="str">
        <f t="shared" si="304"/>
        <v/>
      </c>
    </row>
    <row r="3951" spans="6:10" ht="19.5" customHeight="1" x14ac:dyDescent="0.25">
      <c r="F3951" s="406">
        <f t="shared" si="305"/>
        <v>0</v>
      </c>
      <c r="G3951" s="399" t="str">
        <f t="shared" si="306"/>
        <v/>
      </c>
      <c r="H3951" s="400">
        <f t="shared" si="307"/>
        <v>1956458.97</v>
      </c>
      <c r="I3951" s="401">
        <f t="shared" si="308"/>
        <v>0</v>
      </c>
      <c r="J3951" s="400" t="str">
        <f t="shared" si="304"/>
        <v/>
      </c>
    </row>
    <row r="3952" spans="6:10" ht="19.5" customHeight="1" x14ac:dyDescent="0.25">
      <c r="F3952" s="406">
        <f t="shared" si="305"/>
        <v>0</v>
      </c>
      <c r="G3952" s="399" t="str">
        <f t="shared" si="306"/>
        <v/>
      </c>
      <c r="H3952" s="400">
        <f t="shared" si="307"/>
        <v>1956458.97</v>
      </c>
      <c r="I3952" s="401">
        <f t="shared" si="308"/>
        <v>0</v>
      </c>
      <c r="J3952" s="400" t="str">
        <f t="shared" si="304"/>
        <v/>
      </c>
    </row>
    <row r="3953" spans="6:10" ht="19.5" customHeight="1" x14ac:dyDescent="0.25">
      <c r="F3953" s="406">
        <f t="shared" si="305"/>
        <v>0</v>
      </c>
      <c r="G3953" s="399" t="str">
        <f t="shared" si="306"/>
        <v/>
      </c>
      <c r="H3953" s="400">
        <f t="shared" si="307"/>
        <v>1956458.97</v>
      </c>
      <c r="I3953" s="401">
        <f t="shared" si="308"/>
        <v>0</v>
      </c>
      <c r="J3953" s="400" t="str">
        <f t="shared" si="304"/>
        <v/>
      </c>
    </row>
    <row r="3954" spans="6:10" ht="19.5" customHeight="1" x14ac:dyDescent="0.25">
      <c r="F3954" s="406">
        <f t="shared" si="305"/>
        <v>0</v>
      </c>
      <c r="G3954" s="399" t="str">
        <f t="shared" si="306"/>
        <v/>
      </c>
      <c r="H3954" s="400">
        <f t="shared" si="307"/>
        <v>1956458.97</v>
      </c>
      <c r="I3954" s="401">
        <f t="shared" si="308"/>
        <v>0</v>
      </c>
      <c r="J3954" s="400" t="str">
        <f t="shared" si="304"/>
        <v/>
      </c>
    </row>
    <row r="3955" spans="6:10" ht="19.5" customHeight="1" x14ac:dyDescent="0.25">
      <c r="F3955" s="406">
        <f t="shared" si="305"/>
        <v>0</v>
      </c>
      <c r="G3955" s="399" t="str">
        <f t="shared" si="306"/>
        <v/>
      </c>
      <c r="H3955" s="400">
        <f t="shared" si="307"/>
        <v>1956458.97</v>
      </c>
      <c r="I3955" s="401">
        <f t="shared" si="308"/>
        <v>0</v>
      </c>
      <c r="J3955" s="400" t="str">
        <f t="shared" si="304"/>
        <v/>
      </c>
    </row>
    <row r="3956" spans="6:10" ht="19.5" customHeight="1" x14ac:dyDescent="0.25">
      <c r="F3956" s="406">
        <f t="shared" si="305"/>
        <v>0</v>
      </c>
      <c r="G3956" s="399" t="str">
        <f t="shared" si="306"/>
        <v/>
      </c>
      <c r="H3956" s="400">
        <f t="shared" si="307"/>
        <v>1956458.97</v>
      </c>
      <c r="I3956" s="401">
        <f t="shared" si="308"/>
        <v>0</v>
      </c>
      <c r="J3956" s="400" t="str">
        <f t="shared" si="304"/>
        <v/>
      </c>
    </row>
    <row r="3957" spans="6:10" ht="19.5" customHeight="1" x14ac:dyDescent="0.25">
      <c r="F3957" s="406">
        <f t="shared" si="305"/>
        <v>0</v>
      </c>
      <c r="G3957" s="399" t="str">
        <f t="shared" si="306"/>
        <v/>
      </c>
      <c r="H3957" s="400">
        <f t="shared" si="307"/>
        <v>1956458.97</v>
      </c>
      <c r="I3957" s="401">
        <f t="shared" si="308"/>
        <v>0</v>
      </c>
      <c r="J3957" s="400" t="str">
        <f t="shared" si="304"/>
        <v/>
      </c>
    </row>
    <row r="3958" spans="6:10" ht="19.5" customHeight="1" x14ac:dyDescent="0.25">
      <c r="F3958" s="406">
        <f t="shared" si="305"/>
        <v>0</v>
      </c>
      <c r="G3958" s="399" t="str">
        <f t="shared" si="306"/>
        <v/>
      </c>
      <c r="H3958" s="400">
        <f t="shared" si="307"/>
        <v>1956458.97</v>
      </c>
      <c r="I3958" s="401">
        <f t="shared" si="308"/>
        <v>0</v>
      </c>
      <c r="J3958" s="400" t="str">
        <f t="shared" si="304"/>
        <v/>
      </c>
    </row>
    <row r="3959" spans="6:10" ht="19.5" customHeight="1" x14ac:dyDescent="0.25">
      <c r="F3959" s="406">
        <f t="shared" si="305"/>
        <v>0</v>
      </c>
      <c r="G3959" s="399" t="str">
        <f t="shared" si="306"/>
        <v/>
      </c>
      <c r="H3959" s="400">
        <f t="shared" si="307"/>
        <v>1956458.97</v>
      </c>
      <c r="I3959" s="401">
        <f t="shared" si="308"/>
        <v>0</v>
      </c>
      <c r="J3959" s="400" t="str">
        <f t="shared" si="304"/>
        <v/>
      </c>
    </row>
    <row r="3960" spans="6:10" ht="19.5" customHeight="1" x14ac:dyDescent="0.25">
      <c r="F3960" s="406">
        <f t="shared" si="305"/>
        <v>0</v>
      </c>
      <c r="G3960" s="399" t="str">
        <f t="shared" si="306"/>
        <v/>
      </c>
      <c r="H3960" s="400">
        <f t="shared" si="307"/>
        <v>1956458.97</v>
      </c>
      <c r="I3960" s="401">
        <f t="shared" si="308"/>
        <v>0</v>
      </c>
      <c r="J3960" s="400" t="str">
        <f t="shared" si="304"/>
        <v/>
      </c>
    </row>
    <row r="3961" spans="6:10" ht="19.5" customHeight="1" x14ac:dyDescent="0.25">
      <c r="F3961" s="406">
        <f t="shared" si="305"/>
        <v>0</v>
      </c>
      <c r="G3961" s="399" t="str">
        <f t="shared" si="306"/>
        <v/>
      </c>
      <c r="H3961" s="400">
        <f t="shared" si="307"/>
        <v>1956458.97</v>
      </c>
      <c r="I3961" s="401">
        <f t="shared" si="308"/>
        <v>0</v>
      </c>
      <c r="J3961" s="400" t="str">
        <f t="shared" si="304"/>
        <v/>
      </c>
    </row>
    <row r="3962" spans="6:10" ht="19.5" customHeight="1" x14ac:dyDescent="0.25">
      <c r="F3962" s="406">
        <f t="shared" si="305"/>
        <v>0</v>
      </c>
      <c r="G3962" s="399" t="str">
        <f t="shared" si="306"/>
        <v/>
      </c>
      <c r="H3962" s="400">
        <f t="shared" si="307"/>
        <v>1956458.97</v>
      </c>
      <c r="I3962" s="401">
        <f t="shared" si="308"/>
        <v>0</v>
      </c>
      <c r="J3962" s="400" t="str">
        <f t="shared" si="304"/>
        <v/>
      </c>
    </row>
    <row r="3963" spans="6:10" ht="19.5" customHeight="1" x14ac:dyDescent="0.25">
      <c r="F3963" s="406">
        <f t="shared" si="305"/>
        <v>0</v>
      </c>
      <c r="G3963" s="399" t="str">
        <f t="shared" si="306"/>
        <v/>
      </c>
      <c r="H3963" s="400">
        <f t="shared" si="307"/>
        <v>1956458.97</v>
      </c>
      <c r="I3963" s="401">
        <f t="shared" si="308"/>
        <v>0</v>
      </c>
      <c r="J3963" s="400" t="str">
        <f t="shared" si="304"/>
        <v/>
      </c>
    </row>
    <row r="3964" spans="6:10" ht="19.5" customHeight="1" x14ac:dyDescent="0.25">
      <c r="F3964" s="406">
        <f t="shared" si="305"/>
        <v>0</v>
      </c>
      <c r="G3964" s="399" t="str">
        <f t="shared" si="306"/>
        <v/>
      </c>
      <c r="H3964" s="400">
        <f t="shared" si="307"/>
        <v>1956458.97</v>
      </c>
      <c r="I3964" s="401">
        <f t="shared" si="308"/>
        <v>0</v>
      </c>
      <c r="J3964" s="400" t="str">
        <f t="shared" si="304"/>
        <v/>
      </c>
    </row>
    <row r="3965" spans="6:10" ht="19.5" customHeight="1" x14ac:dyDescent="0.25">
      <c r="F3965" s="406">
        <f t="shared" si="305"/>
        <v>0</v>
      </c>
      <c r="G3965" s="399" t="str">
        <f t="shared" si="306"/>
        <v/>
      </c>
      <c r="H3965" s="400">
        <f t="shared" si="307"/>
        <v>1956458.97</v>
      </c>
      <c r="I3965" s="401">
        <f t="shared" si="308"/>
        <v>0</v>
      </c>
      <c r="J3965" s="400" t="str">
        <f t="shared" si="304"/>
        <v/>
      </c>
    </row>
    <row r="3966" spans="6:10" ht="19.5" customHeight="1" x14ac:dyDescent="0.25">
      <c r="F3966" s="406">
        <f t="shared" si="305"/>
        <v>0</v>
      </c>
      <c r="G3966" s="399" t="str">
        <f t="shared" si="306"/>
        <v/>
      </c>
      <c r="H3966" s="400">
        <f t="shared" si="307"/>
        <v>1956458.97</v>
      </c>
      <c r="I3966" s="401">
        <f t="shared" si="308"/>
        <v>0</v>
      </c>
      <c r="J3966" s="400" t="str">
        <f t="shared" si="304"/>
        <v/>
      </c>
    </row>
    <row r="3967" spans="6:10" ht="19.5" customHeight="1" x14ac:dyDescent="0.25">
      <c r="F3967" s="406">
        <f t="shared" si="305"/>
        <v>0</v>
      </c>
      <c r="G3967" s="399" t="str">
        <f t="shared" si="306"/>
        <v/>
      </c>
      <c r="H3967" s="400">
        <f t="shared" si="307"/>
        <v>1956458.97</v>
      </c>
      <c r="I3967" s="401">
        <f t="shared" si="308"/>
        <v>0</v>
      </c>
      <c r="J3967" s="400" t="str">
        <f t="shared" si="304"/>
        <v/>
      </c>
    </row>
    <row r="3968" spans="6:10" ht="19.5" customHeight="1" x14ac:dyDescent="0.25">
      <c r="F3968" s="406">
        <f t="shared" si="305"/>
        <v>0</v>
      </c>
      <c r="G3968" s="399" t="str">
        <f t="shared" si="306"/>
        <v/>
      </c>
      <c r="H3968" s="400">
        <f t="shared" si="307"/>
        <v>1956458.97</v>
      </c>
      <c r="I3968" s="401">
        <f t="shared" si="308"/>
        <v>0</v>
      </c>
      <c r="J3968" s="400" t="str">
        <f t="shared" si="304"/>
        <v/>
      </c>
    </row>
    <row r="3969" spans="6:10" ht="19.5" customHeight="1" x14ac:dyDescent="0.25">
      <c r="F3969" s="406">
        <f t="shared" si="305"/>
        <v>0</v>
      </c>
      <c r="G3969" s="399" t="str">
        <f t="shared" si="306"/>
        <v/>
      </c>
      <c r="H3969" s="400">
        <f t="shared" si="307"/>
        <v>1956458.97</v>
      </c>
      <c r="I3969" s="401">
        <f t="shared" si="308"/>
        <v>0</v>
      </c>
      <c r="J3969" s="400" t="str">
        <f t="shared" si="304"/>
        <v/>
      </c>
    </row>
    <row r="3970" spans="6:10" ht="19.5" customHeight="1" x14ac:dyDescent="0.25">
      <c r="F3970" s="406">
        <f t="shared" si="305"/>
        <v>0</v>
      </c>
      <c r="G3970" s="399" t="str">
        <f t="shared" si="306"/>
        <v/>
      </c>
      <c r="H3970" s="400">
        <f t="shared" si="307"/>
        <v>1956458.97</v>
      </c>
      <c r="I3970" s="401">
        <f t="shared" si="308"/>
        <v>0</v>
      </c>
      <c r="J3970" s="400" t="str">
        <f t="shared" si="304"/>
        <v/>
      </c>
    </row>
    <row r="3971" spans="6:10" ht="19.5" customHeight="1" x14ac:dyDescent="0.25">
      <c r="F3971" s="406">
        <f t="shared" si="305"/>
        <v>0</v>
      </c>
      <c r="G3971" s="399" t="str">
        <f t="shared" si="306"/>
        <v/>
      </c>
      <c r="H3971" s="400">
        <f t="shared" si="307"/>
        <v>1956458.97</v>
      </c>
      <c r="I3971" s="401">
        <f t="shared" si="308"/>
        <v>0</v>
      </c>
      <c r="J3971" s="400" t="str">
        <f t="shared" si="304"/>
        <v/>
      </c>
    </row>
    <row r="3972" spans="6:10" ht="19.5" customHeight="1" x14ac:dyDescent="0.25">
      <c r="F3972" s="406">
        <f t="shared" si="305"/>
        <v>0</v>
      </c>
      <c r="G3972" s="399" t="str">
        <f t="shared" si="306"/>
        <v/>
      </c>
      <c r="H3972" s="400">
        <f t="shared" si="307"/>
        <v>1956458.97</v>
      </c>
      <c r="I3972" s="401">
        <f t="shared" si="308"/>
        <v>0</v>
      </c>
      <c r="J3972" s="400" t="str">
        <f t="shared" si="304"/>
        <v/>
      </c>
    </row>
    <row r="3973" spans="6:10" ht="19.5" customHeight="1" x14ac:dyDescent="0.25">
      <c r="F3973" s="406">
        <f t="shared" si="305"/>
        <v>0</v>
      </c>
      <c r="G3973" s="399" t="str">
        <f t="shared" si="306"/>
        <v/>
      </c>
      <c r="H3973" s="400">
        <f t="shared" si="307"/>
        <v>1956458.97</v>
      </c>
      <c r="I3973" s="401">
        <f t="shared" si="308"/>
        <v>0</v>
      </c>
      <c r="J3973" s="400" t="str">
        <f t="shared" si="304"/>
        <v/>
      </c>
    </row>
    <row r="3974" spans="6:10" ht="19.5" customHeight="1" x14ac:dyDescent="0.25">
      <c r="F3974" s="406">
        <f t="shared" si="305"/>
        <v>0</v>
      </c>
      <c r="G3974" s="399" t="str">
        <f t="shared" si="306"/>
        <v/>
      </c>
      <c r="H3974" s="400">
        <f t="shared" si="307"/>
        <v>1956458.97</v>
      </c>
      <c r="I3974" s="401">
        <f t="shared" si="308"/>
        <v>0</v>
      </c>
      <c r="J3974" s="400" t="str">
        <f t="shared" si="304"/>
        <v/>
      </c>
    </row>
    <row r="3975" spans="6:10" ht="19.5" customHeight="1" x14ac:dyDescent="0.25">
      <c r="F3975" s="406">
        <f t="shared" si="305"/>
        <v>0</v>
      </c>
      <c r="G3975" s="399" t="str">
        <f t="shared" si="306"/>
        <v/>
      </c>
      <c r="H3975" s="400">
        <f t="shared" si="307"/>
        <v>1956458.97</v>
      </c>
      <c r="I3975" s="401">
        <f t="shared" si="308"/>
        <v>0</v>
      </c>
      <c r="J3975" s="400" t="str">
        <f t="shared" si="304"/>
        <v/>
      </c>
    </row>
    <row r="3976" spans="6:10" ht="19.5" customHeight="1" x14ac:dyDescent="0.25">
      <c r="F3976" s="406">
        <f t="shared" si="305"/>
        <v>0</v>
      </c>
      <c r="G3976" s="399" t="str">
        <f t="shared" si="306"/>
        <v/>
      </c>
      <c r="H3976" s="400">
        <f t="shared" si="307"/>
        <v>1956458.97</v>
      </c>
      <c r="I3976" s="401">
        <f t="shared" si="308"/>
        <v>0</v>
      </c>
      <c r="J3976" s="400" t="str">
        <f t="shared" si="304"/>
        <v/>
      </c>
    </row>
    <row r="3977" spans="6:10" ht="19.5" customHeight="1" x14ac:dyDescent="0.25">
      <c r="F3977" s="406">
        <f t="shared" si="305"/>
        <v>0</v>
      </c>
      <c r="G3977" s="399" t="str">
        <f t="shared" si="306"/>
        <v/>
      </c>
      <c r="H3977" s="400">
        <f t="shared" si="307"/>
        <v>1956458.97</v>
      </c>
      <c r="I3977" s="401">
        <f t="shared" si="308"/>
        <v>0</v>
      </c>
      <c r="J3977" s="400" t="str">
        <f t="shared" si="304"/>
        <v/>
      </c>
    </row>
    <row r="3978" spans="6:10" ht="19.5" customHeight="1" x14ac:dyDescent="0.25">
      <c r="F3978" s="406">
        <f t="shared" si="305"/>
        <v>0</v>
      </c>
      <c r="G3978" s="399" t="str">
        <f t="shared" si="306"/>
        <v/>
      </c>
      <c r="H3978" s="400">
        <f t="shared" si="307"/>
        <v>1956458.97</v>
      </c>
      <c r="I3978" s="401">
        <f t="shared" si="308"/>
        <v>0</v>
      </c>
      <c r="J3978" s="400" t="str">
        <f t="shared" ref="J3978:J4041" si="309">IF(I3978=0,"",E3978)</f>
        <v/>
      </c>
    </row>
    <row r="3979" spans="6:10" ht="19.5" customHeight="1" x14ac:dyDescent="0.25">
      <c r="F3979" s="406">
        <f t="shared" si="305"/>
        <v>0</v>
      </c>
      <c r="G3979" s="399" t="str">
        <f t="shared" si="306"/>
        <v/>
      </c>
      <c r="H3979" s="400">
        <f t="shared" si="307"/>
        <v>1956458.97</v>
      </c>
      <c r="I3979" s="401">
        <f t="shared" si="308"/>
        <v>0</v>
      </c>
      <c r="J3979" s="400" t="str">
        <f t="shared" si="309"/>
        <v/>
      </c>
    </row>
    <row r="3980" spans="6:10" ht="19.5" customHeight="1" x14ac:dyDescent="0.25">
      <c r="F3980" s="406">
        <f t="shared" si="305"/>
        <v>0</v>
      </c>
      <c r="G3980" s="399" t="str">
        <f t="shared" si="306"/>
        <v/>
      </c>
      <c r="H3980" s="400">
        <f t="shared" si="307"/>
        <v>1956458.97</v>
      </c>
      <c r="I3980" s="401">
        <f t="shared" si="308"/>
        <v>0</v>
      </c>
      <c r="J3980" s="400" t="str">
        <f t="shared" si="309"/>
        <v/>
      </c>
    </row>
    <row r="3981" spans="6:10" ht="19.5" customHeight="1" x14ac:dyDescent="0.25">
      <c r="F3981" s="406">
        <f t="shared" si="305"/>
        <v>0</v>
      </c>
      <c r="G3981" s="399" t="str">
        <f t="shared" si="306"/>
        <v/>
      </c>
      <c r="H3981" s="400">
        <f t="shared" si="307"/>
        <v>1956458.97</v>
      </c>
      <c r="I3981" s="401">
        <f t="shared" si="308"/>
        <v>0</v>
      </c>
      <c r="J3981" s="400" t="str">
        <f t="shared" si="309"/>
        <v/>
      </c>
    </row>
    <row r="3982" spans="6:10" ht="19.5" customHeight="1" x14ac:dyDescent="0.25">
      <c r="F3982" s="406">
        <f t="shared" si="305"/>
        <v>0</v>
      </c>
      <c r="G3982" s="399" t="str">
        <f t="shared" si="306"/>
        <v/>
      </c>
      <c r="H3982" s="400">
        <f t="shared" si="307"/>
        <v>1956458.97</v>
      </c>
      <c r="I3982" s="401">
        <f t="shared" si="308"/>
        <v>0</v>
      </c>
      <c r="J3982" s="400" t="str">
        <f t="shared" si="309"/>
        <v/>
      </c>
    </row>
    <row r="3983" spans="6:10" ht="19.5" customHeight="1" x14ac:dyDescent="0.25">
      <c r="F3983" s="406">
        <f t="shared" si="305"/>
        <v>0</v>
      </c>
      <c r="G3983" s="399" t="str">
        <f t="shared" si="306"/>
        <v/>
      </c>
      <c r="H3983" s="400">
        <f t="shared" si="307"/>
        <v>1956458.97</v>
      </c>
      <c r="I3983" s="401">
        <f t="shared" si="308"/>
        <v>0</v>
      </c>
      <c r="J3983" s="400" t="str">
        <f t="shared" si="309"/>
        <v/>
      </c>
    </row>
    <row r="3984" spans="6:10" ht="19.5" customHeight="1" x14ac:dyDescent="0.25">
      <c r="F3984" s="406">
        <f t="shared" si="305"/>
        <v>0</v>
      </c>
      <c r="G3984" s="399" t="str">
        <f t="shared" si="306"/>
        <v/>
      </c>
      <c r="H3984" s="400">
        <f t="shared" si="307"/>
        <v>1956458.97</v>
      </c>
      <c r="I3984" s="401">
        <f t="shared" si="308"/>
        <v>0</v>
      </c>
      <c r="J3984" s="400" t="str">
        <f t="shared" si="309"/>
        <v/>
      </c>
    </row>
    <row r="3985" spans="6:10" ht="19.5" customHeight="1" x14ac:dyDescent="0.25">
      <c r="F3985" s="406">
        <f t="shared" si="305"/>
        <v>0</v>
      </c>
      <c r="G3985" s="399" t="str">
        <f t="shared" si="306"/>
        <v/>
      </c>
      <c r="H3985" s="400">
        <f t="shared" si="307"/>
        <v>1956458.97</v>
      </c>
      <c r="I3985" s="401">
        <f t="shared" si="308"/>
        <v>0</v>
      </c>
      <c r="J3985" s="400" t="str">
        <f t="shared" si="309"/>
        <v/>
      </c>
    </row>
    <row r="3986" spans="6:10" ht="19.5" customHeight="1" x14ac:dyDescent="0.25">
      <c r="F3986" s="406">
        <f t="shared" si="305"/>
        <v>0</v>
      </c>
      <c r="G3986" s="399" t="str">
        <f t="shared" si="306"/>
        <v/>
      </c>
      <c r="H3986" s="400">
        <f t="shared" si="307"/>
        <v>1956458.97</v>
      </c>
      <c r="I3986" s="401">
        <f t="shared" si="308"/>
        <v>0</v>
      </c>
      <c r="J3986" s="400" t="str">
        <f t="shared" si="309"/>
        <v/>
      </c>
    </row>
    <row r="3987" spans="6:10" ht="19.5" customHeight="1" x14ac:dyDescent="0.25">
      <c r="F3987" s="406">
        <f t="shared" si="305"/>
        <v>0</v>
      </c>
      <c r="G3987" s="399" t="str">
        <f t="shared" si="306"/>
        <v/>
      </c>
      <c r="H3987" s="400">
        <f t="shared" si="307"/>
        <v>1956458.97</v>
      </c>
      <c r="I3987" s="401">
        <f t="shared" si="308"/>
        <v>0</v>
      </c>
      <c r="J3987" s="400" t="str">
        <f t="shared" si="309"/>
        <v/>
      </c>
    </row>
    <row r="3988" spans="6:10" ht="19.5" customHeight="1" x14ac:dyDescent="0.25">
      <c r="F3988" s="406">
        <f t="shared" si="305"/>
        <v>0</v>
      </c>
      <c r="G3988" s="399" t="str">
        <f t="shared" si="306"/>
        <v/>
      </c>
      <c r="H3988" s="400">
        <f t="shared" si="307"/>
        <v>1956458.97</v>
      </c>
      <c r="I3988" s="401">
        <f t="shared" si="308"/>
        <v>0</v>
      </c>
      <c r="J3988" s="400" t="str">
        <f t="shared" si="309"/>
        <v/>
      </c>
    </row>
    <row r="3989" spans="6:10" ht="19.5" customHeight="1" x14ac:dyDescent="0.25">
      <c r="F3989" s="406">
        <f t="shared" si="305"/>
        <v>0</v>
      </c>
      <c r="G3989" s="399" t="str">
        <f t="shared" si="306"/>
        <v/>
      </c>
      <c r="H3989" s="400">
        <f t="shared" si="307"/>
        <v>1956458.97</v>
      </c>
      <c r="I3989" s="401">
        <f t="shared" si="308"/>
        <v>0</v>
      </c>
      <c r="J3989" s="400" t="str">
        <f t="shared" si="309"/>
        <v/>
      </c>
    </row>
    <row r="3990" spans="6:10" ht="19.5" customHeight="1" x14ac:dyDescent="0.25">
      <c r="F3990" s="406">
        <f t="shared" si="305"/>
        <v>0</v>
      </c>
      <c r="G3990" s="399" t="str">
        <f t="shared" si="306"/>
        <v/>
      </c>
      <c r="H3990" s="400">
        <f t="shared" si="307"/>
        <v>1956458.97</v>
      </c>
      <c r="I3990" s="401">
        <f t="shared" si="308"/>
        <v>0</v>
      </c>
      <c r="J3990" s="400" t="str">
        <f t="shared" si="309"/>
        <v/>
      </c>
    </row>
    <row r="3991" spans="6:10" ht="19.5" customHeight="1" x14ac:dyDescent="0.25">
      <c r="F3991" s="406">
        <f t="shared" si="305"/>
        <v>0</v>
      </c>
      <c r="G3991" s="399" t="str">
        <f t="shared" si="306"/>
        <v/>
      </c>
      <c r="H3991" s="400">
        <f t="shared" si="307"/>
        <v>1956458.97</v>
      </c>
      <c r="I3991" s="401">
        <f t="shared" si="308"/>
        <v>0</v>
      </c>
      <c r="J3991" s="400" t="str">
        <f t="shared" si="309"/>
        <v/>
      </c>
    </row>
    <row r="3992" spans="6:10" ht="19.5" customHeight="1" x14ac:dyDescent="0.25">
      <c r="F3992" s="406">
        <f t="shared" si="305"/>
        <v>0</v>
      </c>
      <c r="G3992" s="399" t="str">
        <f t="shared" si="306"/>
        <v/>
      </c>
      <c r="H3992" s="400">
        <f t="shared" si="307"/>
        <v>1956458.97</v>
      </c>
      <c r="I3992" s="401">
        <f t="shared" si="308"/>
        <v>0</v>
      </c>
      <c r="J3992" s="400" t="str">
        <f t="shared" si="309"/>
        <v/>
      </c>
    </row>
    <row r="3993" spans="6:10" ht="19.5" customHeight="1" x14ac:dyDescent="0.25">
      <c r="F3993" s="406">
        <f t="shared" si="305"/>
        <v>0</v>
      </c>
      <c r="G3993" s="399" t="str">
        <f t="shared" si="306"/>
        <v/>
      </c>
      <c r="H3993" s="400">
        <f t="shared" si="307"/>
        <v>1956458.97</v>
      </c>
      <c r="I3993" s="401">
        <f t="shared" si="308"/>
        <v>0</v>
      </c>
      <c r="J3993" s="400" t="str">
        <f t="shared" si="309"/>
        <v/>
      </c>
    </row>
    <row r="3994" spans="6:10" ht="19.5" customHeight="1" x14ac:dyDescent="0.25">
      <c r="F3994" s="406">
        <f t="shared" si="305"/>
        <v>0</v>
      </c>
      <c r="G3994" s="399" t="str">
        <f t="shared" si="306"/>
        <v/>
      </c>
      <c r="H3994" s="400">
        <f t="shared" si="307"/>
        <v>1956458.97</v>
      </c>
      <c r="I3994" s="401">
        <f t="shared" si="308"/>
        <v>0</v>
      </c>
      <c r="J3994" s="400" t="str">
        <f t="shared" si="309"/>
        <v/>
      </c>
    </row>
    <row r="3995" spans="6:10" ht="19.5" customHeight="1" x14ac:dyDescent="0.25">
      <c r="F3995" s="406">
        <f t="shared" si="305"/>
        <v>0</v>
      </c>
      <c r="G3995" s="399" t="str">
        <f t="shared" si="306"/>
        <v/>
      </c>
      <c r="H3995" s="400">
        <f t="shared" si="307"/>
        <v>1956458.97</v>
      </c>
      <c r="I3995" s="401">
        <f t="shared" si="308"/>
        <v>0</v>
      </c>
      <c r="J3995" s="400" t="str">
        <f t="shared" si="309"/>
        <v/>
      </c>
    </row>
    <row r="3996" spans="6:10" ht="19.5" customHeight="1" x14ac:dyDescent="0.25">
      <c r="F3996" s="406">
        <f t="shared" si="305"/>
        <v>0</v>
      </c>
      <c r="G3996" s="399" t="str">
        <f t="shared" si="306"/>
        <v/>
      </c>
      <c r="H3996" s="400">
        <f t="shared" si="307"/>
        <v>1956458.97</v>
      </c>
      <c r="I3996" s="401">
        <f t="shared" si="308"/>
        <v>0</v>
      </c>
      <c r="J3996" s="400" t="str">
        <f t="shared" si="309"/>
        <v/>
      </c>
    </row>
    <row r="3997" spans="6:10" ht="19.5" customHeight="1" x14ac:dyDescent="0.25">
      <c r="F3997" s="406">
        <f t="shared" si="305"/>
        <v>0</v>
      </c>
      <c r="G3997" s="399" t="str">
        <f t="shared" si="306"/>
        <v/>
      </c>
      <c r="H3997" s="400">
        <f t="shared" si="307"/>
        <v>1956458.97</v>
      </c>
      <c r="I3997" s="401">
        <f t="shared" si="308"/>
        <v>0</v>
      </c>
      <c r="J3997" s="400" t="str">
        <f t="shared" si="309"/>
        <v/>
      </c>
    </row>
    <row r="3998" spans="6:10" ht="19.5" customHeight="1" x14ac:dyDescent="0.25">
      <c r="F3998" s="406">
        <f t="shared" si="305"/>
        <v>0</v>
      </c>
      <c r="G3998" s="399" t="str">
        <f t="shared" si="306"/>
        <v/>
      </c>
      <c r="H3998" s="400">
        <f t="shared" si="307"/>
        <v>1956458.97</v>
      </c>
      <c r="I3998" s="401">
        <f t="shared" si="308"/>
        <v>0</v>
      </c>
      <c r="J3998" s="400" t="str">
        <f t="shared" si="309"/>
        <v/>
      </c>
    </row>
    <row r="3999" spans="6:10" ht="19.5" customHeight="1" x14ac:dyDescent="0.25">
      <c r="F3999" s="406">
        <f t="shared" si="305"/>
        <v>0</v>
      </c>
      <c r="G3999" s="399" t="str">
        <f t="shared" si="306"/>
        <v/>
      </c>
      <c r="H3999" s="400">
        <f t="shared" si="307"/>
        <v>1956458.97</v>
      </c>
      <c r="I3999" s="401">
        <f t="shared" si="308"/>
        <v>0</v>
      </c>
      <c r="J3999" s="400" t="str">
        <f t="shared" si="309"/>
        <v/>
      </c>
    </row>
    <row r="4000" spans="6:10" ht="19.5" customHeight="1" x14ac:dyDescent="0.25">
      <c r="F4000" s="406">
        <f t="shared" si="305"/>
        <v>0</v>
      </c>
      <c r="G4000" s="399" t="str">
        <f t="shared" si="306"/>
        <v/>
      </c>
      <c r="H4000" s="400">
        <f t="shared" si="307"/>
        <v>1956458.97</v>
      </c>
      <c r="I4000" s="401">
        <f t="shared" si="308"/>
        <v>0</v>
      </c>
      <c r="J4000" s="400" t="str">
        <f t="shared" si="309"/>
        <v/>
      </c>
    </row>
    <row r="4001" spans="6:10" ht="19.5" customHeight="1" x14ac:dyDescent="0.25">
      <c r="F4001" s="406">
        <f t="shared" si="305"/>
        <v>0</v>
      </c>
      <c r="G4001" s="399" t="str">
        <f t="shared" si="306"/>
        <v/>
      </c>
      <c r="H4001" s="400">
        <f t="shared" si="307"/>
        <v>1956458.97</v>
      </c>
      <c r="I4001" s="401">
        <f t="shared" si="308"/>
        <v>0</v>
      </c>
      <c r="J4001" s="400" t="str">
        <f t="shared" si="309"/>
        <v/>
      </c>
    </row>
    <row r="4002" spans="6:10" ht="19.5" customHeight="1" x14ac:dyDescent="0.25">
      <c r="F4002" s="406">
        <f t="shared" ref="F4002:F4065" si="310">IF(E4002&gt;$C$4*1000,"Выборка",0)</f>
        <v>0</v>
      </c>
      <c r="G4002" s="399" t="str">
        <f t="shared" ref="G4002:G4065" si="311">IF(F4002=0,"",E4002)</f>
        <v/>
      </c>
      <c r="H4002" s="400">
        <f t="shared" ref="H4002:H4065" si="312">IF(F4002=0,IF((I4001=0)*AND(F4001=0),H4001+E4002,IF((F4001&lt;&gt;0)*AND((H4001&lt;=$E$17)),H4001+E4002,E4002)),H4001)</f>
        <v>1956458.97</v>
      </c>
      <c r="I4002" s="401">
        <f t="shared" ref="I4002:I4065" si="313">IF((H4002&gt;$E$17)*AND(F4002=0),"Выборка",0)</f>
        <v>0</v>
      </c>
      <c r="J4002" s="400" t="str">
        <f t="shared" si="309"/>
        <v/>
      </c>
    </row>
    <row r="4003" spans="6:10" ht="19.5" customHeight="1" x14ac:dyDescent="0.25">
      <c r="F4003" s="406">
        <f t="shared" si="310"/>
        <v>0</v>
      </c>
      <c r="G4003" s="399" t="str">
        <f t="shared" si="311"/>
        <v/>
      </c>
      <c r="H4003" s="400">
        <f t="shared" si="312"/>
        <v>1956458.97</v>
      </c>
      <c r="I4003" s="401">
        <f t="shared" si="313"/>
        <v>0</v>
      </c>
      <c r="J4003" s="400" t="str">
        <f t="shared" si="309"/>
        <v/>
      </c>
    </row>
    <row r="4004" spans="6:10" ht="19.5" customHeight="1" x14ac:dyDescent="0.25">
      <c r="F4004" s="406">
        <f t="shared" si="310"/>
        <v>0</v>
      </c>
      <c r="G4004" s="399" t="str">
        <f t="shared" si="311"/>
        <v/>
      </c>
      <c r="H4004" s="400">
        <f t="shared" si="312"/>
        <v>1956458.97</v>
      </c>
      <c r="I4004" s="401">
        <f t="shared" si="313"/>
        <v>0</v>
      </c>
      <c r="J4004" s="400" t="str">
        <f t="shared" si="309"/>
        <v/>
      </c>
    </row>
    <row r="4005" spans="6:10" ht="19.5" customHeight="1" x14ac:dyDescent="0.25">
      <c r="F4005" s="406">
        <f t="shared" si="310"/>
        <v>0</v>
      </c>
      <c r="G4005" s="399" t="str">
        <f t="shared" si="311"/>
        <v/>
      </c>
      <c r="H4005" s="400">
        <f t="shared" si="312"/>
        <v>1956458.97</v>
      </c>
      <c r="I4005" s="401">
        <f t="shared" si="313"/>
        <v>0</v>
      </c>
      <c r="J4005" s="400" t="str">
        <f t="shared" si="309"/>
        <v/>
      </c>
    </row>
    <row r="4006" spans="6:10" ht="19.5" customHeight="1" x14ac:dyDescent="0.25">
      <c r="F4006" s="406">
        <f t="shared" si="310"/>
        <v>0</v>
      </c>
      <c r="G4006" s="399" t="str">
        <f t="shared" si="311"/>
        <v/>
      </c>
      <c r="H4006" s="400">
        <f t="shared" si="312"/>
        <v>1956458.97</v>
      </c>
      <c r="I4006" s="401">
        <f t="shared" si="313"/>
        <v>0</v>
      </c>
      <c r="J4006" s="400" t="str">
        <f t="shared" si="309"/>
        <v/>
      </c>
    </row>
    <row r="4007" spans="6:10" ht="19.5" customHeight="1" x14ac:dyDescent="0.25">
      <c r="F4007" s="406">
        <f t="shared" si="310"/>
        <v>0</v>
      </c>
      <c r="G4007" s="399" t="str">
        <f t="shared" si="311"/>
        <v/>
      </c>
      <c r="H4007" s="400">
        <f t="shared" si="312"/>
        <v>1956458.97</v>
      </c>
      <c r="I4007" s="401">
        <f t="shared" si="313"/>
        <v>0</v>
      </c>
      <c r="J4007" s="400" t="str">
        <f t="shared" si="309"/>
        <v/>
      </c>
    </row>
    <row r="4008" spans="6:10" ht="19.5" customHeight="1" x14ac:dyDescent="0.25">
      <c r="F4008" s="406">
        <f t="shared" si="310"/>
        <v>0</v>
      </c>
      <c r="G4008" s="399" t="str">
        <f t="shared" si="311"/>
        <v/>
      </c>
      <c r="H4008" s="400">
        <f t="shared" si="312"/>
        <v>1956458.97</v>
      </c>
      <c r="I4008" s="401">
        <f t="shared" si="313"/>
        <v>0</v>
      </c>
      <c r="J4008" s="400" t="str">
        <f t="shared" si="309"/>
        <v/>
      </c>
    </row>
    <row r="4009" spans="6:10" ht="19.5" customHeight="1" x14ac:dyDescent="0.25">
      <c r="F4009" s="406">
        <f t="shared" si="310"/>
        <v>0</v>
      </c>
      <c r="G4009" s="399" t="str">
        <f t="shared" si="311"/>
        <v/>
      </c>
      <c r="H4009" s="400">
        <f t="shared" si="312"/>
        <v>1956458.97</v>
      </c>
      <c r="I4009" s="401">
        <f t="shared" si="313"/>
        <v>0</v>
      </c>
      <c r="J4009" s="400" t="str">
        <f t="shared" si="309"/>
        <v/>
      </c>
    </row>
    <row r="4010" spans="6:10" ht="19.5" customHeight="1" x14ac:dyDescent="0.25">
      <c r="F4010" s="406">
        <f t="shared" si="310"/>
        <v>0</v>
      </c>
      <c r="G4010" s="399" t="str">
        <f t="shared" si="311"/>
        <v/>
      </c>
      <c r="H4010" s="400">
        <f t="shared" si="312"/>
        <v>1956458.97</v>
      </c>
      <c r="I4010" s="401">
        <f t="shared" si="313"/>
        <v>0</v>
      </c>
      <c r="J4010" s="400" t="str">
        <f t="shared" si="309"/>
        <v/>
      </c>
    </row>
    <row r="4011" spans="6:10" ht="19.5" customHeight="1" x14ac:dyDescent="0.25">
      <c r="F4011" s="406">
        <f t="shared" si="310"/>
        <v>0</v>
      </c>
      <c r="G4011" s="399" t="str">
        <f t="shared" si="311"/>
        <v/>
      </c>
      <c r="H4011" s="400">
        <f t="shared" si="312"/>
        <v>1956458.97</v>
      </c>
      <c r="I4011" s="401">
        <f t="shared" si="313"/>
        <v>0</v>
      </c>
      <c r="J4011" s="400" t="str">
        <f t="shared" si="309"/>
        <v/>
      </c>
    </row>
    <row r="4012" spans="6:10" ht="19.5" customHeight="1" x14ac:dyDescent="0.25">
      <c r="F4012" s="406">
        <f t="shared" si="310"/>
        <v>0</v>
      </c>
      <c r="G4012" s="399" t="str">
        <f t="shared" si="311"/>
        <v/>
      </c>
      <c r="H4012" s="400">
        <f t="shared" si="312"/>
        <v>1956458.97</v>
      </c>
      <c r="I4012" s="401">
        <f t="shared" si="313"/>
        <v>0</v>
      </c>
      <c r="J4012" s="400" t="str">
        <f t="shared" si="309"/>
        <v/>
      </c>
    </row>
    <row r="4013" spans="6:10" ht="19.5" customHeight="1" x14ac:dyDescent="0.25">
      <c r="F4013" s="406">
        <f t="shared" si="310"/>
        <v>0</v>
      </c>
      <c r="G4013" s="399" t="str">
        <f t="shared" si="311"/>
        <v/>
      </c>
      <c r="H4013" s="400">
        <f t="shared" si="312"/>
        <v>1956458.97</v>
      </c>
      <c r="I4013" s="401">
        <f t="shared" si="313"/>
        <v>0</v>
      </c>
      <c r="J4013" s="400" t="str">
        <f t="shared" si="309"/>
        <v/>
      </c>
    </row>
    <row r="4014" spans="6:10" ht="19.5" customHeight="1" x14ac:dyDescent="0.25">
      <c r="F4014" s="406">
        <f t="shared" si="310"/>
        <v>0</v>
      </c>
      <c r="G4014" s="399" t="str">
        <f t="shared" si="311"/>
        <v/>
      </c>
      <c r="H4014" s="400">
        <f t="shared" si="312"/>
        <v>1956458.97</v>
      </c>
      <c r="I4014" s="401">
        <f t="shared" si="313"/>
        <v>0</v>
      </c>
      <c r="J4014" s="400" t="str">
        <f t="shared" si="309"/>
        <v/>
      </c>
    </row>
    <row r="4015" spans="6:10" ht="19.5" customHeight="1" x14ac:dyDescent="0.25">
      <c r="F4015" s="406">
        <f t="shared" si="310"/>
        <v>0</v>
      </c>
      <c r="G4015" s="399" t="str">
        <f t="shared" si="311"/>
        <v/>
      </c>
      <c r="H4015" s="400">
        <f t="shared" si="312"/>
        <v>1956458.97</v>
      </c>
      <c r="I4015" s="401">
        <f t="shared" si="313"/>
        <v>0</v>
      </c>
      <c r="J4015" s="400" t="str">
        <f t="shared" si="309"/>
        <v/>
      </c>
    </row>
    <row r="4016" spans="6:10" ht="19.5" customHeight="1" x14ac:dyDescent="0.25">
      <c r="F4016" s="406">
        <f t="shared" si="310"/>
        <v>0</v>
      </c>
      <c r="G4016" s="399" t="str">
        <f t="shared" si="311"/>
        <v/>
      </c>
      <c r="H4016" s="400">
        <f t="shared" si="312"/>
        <v>1956458.97</v>
      </c>
      <c r="I4016" s="401">
        <f t="shared" si="313"/>
        <v>0</v>
      </c>
      <c r="J4016" s="400" t="str">
        <f t="shared" si="309"/>
        <v/>
      </c>
    </row>
    <row r="4017" spans="6:10" ht="19.5" customHeight="1" x14ac:dyDescent="0.25">
      <c r="F4017" s="406">
        <f t="shared" si="310"/>
        <v>0</v>
      </c>
      <c r="G4017" s="399" t="str">
        <f t="shared" si="311"/>
        <v/>
      </c>
      <c r="H4017" s="400">
        <f t="shared" si="312"/>
        <v>1956458.97</v>
      </c>
      <c r="I4017" s="401">
        <f t="shared" si="313"/>
        <v>0</v>
      </c>
      <c r="J4017" s="400" t="str">
        <f t="shared" si="309"/>
        <v/>
      </c>
    </row>
    <row r="4018" spans="6:10" ht="19.5" customHeight="1" x14ac:dyDescent="0.25">
      <c r="F4018" s="406">
        <f t="shared" si="310"/>
        <v>0</v>
      </c>
      <c r="G4018" s="399" t="str">
        <f t="shared" si="311"/>
        <v/>
      </c>
      <c r="H4018" s="400">
        <f t="shared" si="312"/>
        <v>1956458.97</v>
      </c>
      <c r="I4018" s="401">
        <f t="shared" si="313"/>
        <v>0</v>
      </c>
      <c r="J4018" s="400" t="str">
        <f t="shared" si="309"/>
        <v/>
      </c>
    </row>
    <row r="4019" spans="6:10" ht="19.5" customHeight="1" x14ac:dyDescent="0.25">
      <c r="F4019" s="406">
        <f t="shared" si="310"/>
        <v>0</v>
      </c>
      <c r="G4019" s="399" t="str">
        <f t="shared" si="311"/>
        <v/>
      </c>
      <c r="H4019" s="400">
        <f t="shared" si="312"/>
        <v>1956458.97</v>
      </c>
      <c r="I4019" s="401">
        <f t="shared" si="313"/>
        <v>0</v>
      </c>
      <c r="J4019" s="400" t="str">
        <f t="shared" si="309"/>
        <v/>
      </c>
    </row>
    <row r="4020" spans="6:10" ht="19.5" customHeight="1" x14ac:dyDescent="0.25">
      <c r="F4020" s="406">
        <f t="shared" si="310"/>
        <v>0</v>
      </c>
      <c r="G4020" s="399" t="str">
        <f t="shared" si="311"/>
        <v/>
      </c>
      <c r="H4020" s="400">
        <f t="shared" si="312"/>
        <v>1956458.97</v>
      </c>
      <c r="I4020" s="401">
        <f t="shared" si="313"/>
        <v>0</v>
      </c>
      <c r="J4020" s="400" t="str">
        <f t="shared" si="309"/>
        <v/>
      </c>
    </row>
    <row r="4021" spans="6:10" ht="19.5" customHeight="1" x14ac:dyDescent="0.25">
      <c r="F4021" s="406">
        <f t="shared" si="310"/>
        <v>0</v>
      </c>
      <c r="G4021" s="399" t="str">
        <f t="shared" si="311"/>
        <v/>
      </c>
      <c r="H4021" s="400">
        <f t="shared" si="312"/>
        <v>1956458.97</v>
      </c>
      <c r="I4021" s="401">
        <f t="shared" si="313"/>
        <v>0</v>
      </c>
      <c r="J4021" s="400" t="str">
        <f t="shared" si="309"/>
        <v/>
      </c>
    </row>
    <row r="4022" spans="6:10" ht="19.5" customHeight="1" x14ac:dyDescent="0.25">
      <c r="F4022" s="406">
        <f t="shared" si="310"/>
        <v>0</v>
      </c>
      <c r="G4022" s="399" t="str">
        <f t="shared" si="311"/>
        <v/>
      </c>
      <c r="H4022" s="400">
        <f t="shared" si="312"/>
        <v>1956458.97</v>
      </c>
      <c r="I4022" s="401">
        <f t="shared" si="313"/>
        <v>0</v>
      </c>
      <c r="J4022" s="400" t="str">
        <f t="shared" si="309"/>
        <v/>
      </c>
    </row>
    <row r="4023" spans="6:10" ht="19.5" customHeight="1" x14ac:dyDescent="0.25">
      <c r="F4023" s="406">
        <f t="shared" si="310"/>
        <v>0</v>
      </c>
      <c r="G4023" s="399" t="str">
        <f t="shared" si="311"/>
        <v/>
      </c>
      <c r="H4023" s="400">
        <f t="shared" si="312"/>
        <v>1956458.97</v>
      </c>
      <c r="I4023" s="401">
        <f t="shared" si="313"/>
        <v>0</v>
      </c>
      <c r="J4023" s="400" t="str">
        <f t="shared" si="309"/>
        <v/>
      </c>
    </row>
    <row r="4024" spans="6:10" ht="19.5" customHeight="1" x14ac:dyDescent="0.25">
      <c r="F4024" s="406">
        <f t="shared" si="310"/>
        <v>0</v>
      </c>
      <c r="G4024" s="399" t="str">
        <f t="shared" si="311"/>
        <v/>
      </c>
      <c r="H4024" s="400">
        <f t="shared" si="312"/>
        <v>1956458.97</v>
      </c>
      <c r="I4024" s="401">
        <f t="shared" si="313"/>
        <v>0</v>
      </c>
      <c r="J4024" s="400" t="str">
        <f t="shared" si="309"/>
        <v/>
      </c>
    </row>
    <row r="4025" spans="6:10" ht="19.5" customHeight="1" x14ac:dyDescent="0.25">
      <c r="F4025" s="406">
        <f t="shared" si="310"/>
        <v>0</v>
      </c>
      <c r="G4025" s="399" t="str">
        <f t="shared" si="311"/>
        <v/>
      </c>
      <c r="H4025" s="400">
        <f t="shared" si="312"/>
        <v>1956458.97</v>
      </c>
      <c r="I4025" s="401">
        <f t="shared" si="313"/>
        <v>0</v>
      </c>
      <c r="J4025" s="400" t="str">
        <f t="shared" si="309"/>
        <v/>
      </c>
    </row>
    <row r="4026" spans="6:10" ht="19.5" customHeight="1" x14ac:dyDescent="0.25">
      <c r="F4026" s="406">
        <f t="shared" si="310"/>
        <v>0</v>
      </c>
      <c r="G4026" s="399" t="str">
        <f t="shared" si="311"/>
        <v/>
      </c>
      <c r="H4026" s="400">
        <f t="shared" si="312"/>
        <v>1956458.97</v>
      </c>
      <c r="I4026" s="401">
        <f t="shared" si="313"/>
        <v>0</v>
      </c>
      <c r="J4026" s="400" t="str">
        <f t="shared" si="309"/>
        <v/>
      </c>
    </row>
    <row r="4027" spans="6:10" ht="19.5" customHeight="1" x14ac:dyDescent="0.25">
      <c r="F4027" s="406">
        <f t="shared" si="310"/>
        <v>0</v>
      </c>
      <c r="G4027" s="399" t="str">
        <f t="shared" si="311"/>
        <v/>
      </c>
      <c r="H4027" s="400">
        <f t="shared" si="312"/>
        <v>1956458.97</v>
      </c>
      <c r="I4027" s="401">
        <f t="shared" si="313"/>
        <v>0</v>
      </c>
      <c r="J4027" s="400" t="str">
        <f t="shared" si="309"/>
        <v/>
      </c>
    </row>
    <row r="4028" spans="6:10" ht="19.5" customHeight="1" x14ac:dyDescent="0.25">
      <c r="F4028" s="406">
        <f t="shared" si="310"/>
        <v>0</v>
      </c>
      <c r="G4028" s="399" t="str">
        <f t="shared" si="311"/>
        <v/>
      </c>
      <c r="H4028" s="400">
        <f t="shared" si="312"/>
        <v>1956458.97</v>
      </c>
      <c r="I4028" s="401">
        <f t="shared" si="313"/>
        <v>0</v>
      </c>
      <c r="J4028" s="400" t="str">
        <f t="shared" si="309"/>
        <v/>
      </c>
    </row>
    <row r="4029" spans="6:10" ht="19.5" customHeight="1" x14ac:dyDescent="0.25">
      <c r="F4029" s="406">
        <f t="shared" si="310"/>
        <v>0</v>
      </c>
      <c r="G4029" s="399" t="str">
        <f t="shared" si="311"/>
        <v/>
      </c>
      <c r="H4029" s="400">
        <f t="shared" si="312"/>
        <v>1956458.97</v>
      </c>
      <c r="I4029" s="401">
        <f t="shared" si="313"/>
        <v>0</v>
      </c>
      <c r="J4029" s="400" t="str">
        <f t="shared" si="309"/>
        <v/>
      </c>
    </row>
    <row r="4030" spans="6:10" ht="19.5" customHeight="1" x14ac:dyDescent="0.25">
      <c r="F4030" s="406">
        <f t="shared" si="310"/>
        <v>0</v>
      </c>
      <c r="G4030" s="399" t="str">
        <f t="shared" si="311"/>
        <v/>
      </c>
      <c r="H4030" s="400">
        <f t="shared" si="312"/>
        <v>1956458.97</v>
      </c>
      <c r="I4030" s="401">
        <f t="shared" si="313"/>
        <v>0</v>
      </c>
      <c r="J4030" s="400" t="str">
        <f t="shared" si="309"/>
        <v/>
      </c>
    </row>
    <row r="4031" spans="6:10" ht="19.5" customHeight="1" x14ac:dyDescent="0.25">
      <c r="F4031" s="406">
        <f t="shared" si="310"/>
        <v>0</v>
      </c>
      <c r="G4031" s="399" t="str">
        <f t="shared" si="311"/>
        <v/>
      </c>
      <c r="H4031" s="400">
        <f t="shared" si="312"/>
        <v>1956458.97</v>
      </c>
      <c r="I4031" s="401">
        <f t="shared" si="313"/>
        <v>0</v>
      </c>
      <c r="J4031" s="400" t="str">
        <f t="shared" si="309"/>
        <v/>
      </c>
    </row>
    <row r="4032" spans="6:10" ht="19.5" customHeight="1" x14ac:dyDescent="0.25">
      <c r="F4032" s="406">
        <f t="shared" si="310"/>
        <v>0</v>
      </c>
      <c r="G4032" s="399" t="str">
        <f t="shared" si="311"/>
        <v/>
      </c>
      <c r="H4032" s="400">
        <f t="shared" si="312"/>
        <v>1956458.97</v>
      </c>
      <c r="I4032" s="401">
        <f t="shared" si="313"/>
        <v>0</v>
      </c>
      <c r="J4032" s="400" t="str">
        <f t="shared" si="309"/>
        <v/>
      </c>
    </row>
    <row r="4033" spans="6:10" ht="19.5" customHeight="1" x14ac:dyDescent="0.25">
      <c r="F4033" s="406">
        <f t="shared" si="310"/>
        <v>0</v>
      </c>
      <c r="G4033" s="399" t="str">
        <f t="shared" si="311"/>
        <v/>
      </c>
      <c r="H4033" s="400">
        <f t="shared" si="312"/>
        <v>1956458.97</v>
      </c>
      <c r="I4033" s="401">
        <f t="shared" si="313"/>
        <v>0</v>
      </c>
      <c r="J4033" s="400" t="str">
        <f t="shared" si="309"/>
        <v/>
      </c>
    </row>
    <row r="4034" spans="6:10" ht="19.5" customHeight="1" x14ac:dyDescent="0.25">
      <c r="F4034" s="406">
        <f t="shared" si="310"/>
        <v>0</v>
      </c>
      <c r="G4034" s="399" t="str">
        <f t="shared" si="311"/>
        <v/>
      </c>
      <c r="H4034" s="400">
        <f t="shared" si="312"/>
        <v>1956458.97</v>
      </c>
      <c r="I4034" s="401">
        <f t="shared" si="313"/>
        <v>0</v>
      </c>
      <c r="J4034" s="400" t="str">
        <f t="shared" si="309"/>
        <v/>
      </c>
    </row>
    <row r="4035" spans="6:10" ht="19.5" customHeight="1" x14ac:dyDescent="0.25">
      <c r="F4035" s="406">
        <f t="shared" si="310"/>
        <v>0</v>
      </c>
      <c r="G4035" s="399" t="str">
        <f t="shared" si="311"/>
        <v/>
      </c>
      <c r="H4035" s="400">
        <f t="shared" si="312"/>
        <v>1956458.97</v>
      </c>
      <c r="I4035" s="401">
        <f t="shared" si="313"/>
        <v>0</v>
      </c>
      <c r="J4035" s="400" t="str">
        <f t="shared" si="309"/>
        <v/>
      </c>
    </row>
    <row r="4036" spans="6:10" ht="19.5" customHeight="1" x14ac:dyDescent="0.25">
      <c r="F4036" s="406">
        <f t="shared" si="310"/>
        <v>0</v>
      </c>
      <c r="G4036" s="399" t="str">
        <f t="shared" si="311"/>
        <v/>
      </c>
      <c r="H4036" s="400">
        <f t="shared" si="312"/>
        <v>1956458.97</v>
      </c>
      <c r="I4036" s="401">
        <f t="shared" si="313"/>
        <v>0</v>
      </c>
      <c r="J4036" s="400" t="str">
        <f t="shared" si="309"/>
        <v/>
      </c>
    </row>
    <row r="4037" spans="6:10" ht="19.5" customHeight="1" x14ac:dyDescent="0.25">
      <c r="F4037" s="406">
        <f t="shared" si="310"/>
        <v>0</v>
      </c>
      <c r="G4037" s="399" t="str">
        <f t="shared" si="311"/>
        <v/>
      </c>
      <c r="H4037" s="400">
        <f t="shared" si="312"/>
        <v>1956458.97</v>
      </c>
      <c r="I4037" s="401">
        <f t="shared" si="313"/>
        <v>0</v>
      </c>
      <c r="J4037" s="400" t="str">
        <f t="shared" si="309"/>
        <v/>
      </c>
    </row>
    <row r="4038" spans="6:10" ht="19.5" customHeight="1" x14ac:dyDescent="0.25">
      <c r="F4038" s="406">
        <f t="shared" si="310"/>
        <v>0</v>
      </c>
      <c r="G4038" s="399" t="str">
        <f t="shared" si="311"/>
        <v/>
      </c>
      <c r="H4038" s="400">
        <f t="shared" si="312"/>
        <v>1956458.97</v>
      </c>
      <c r="I4038" s="401">
        <f t="shared" si="313"/>
        <v>0</v>
      </c>
      <c r="J4038" s="400" t="str">
        <f t="shared" si="309"/>
        <v/>
      </c>
    </row>
    <row r="4039" spans="6:10" ht="19.5" customHeight="1" x14ac:dyDescent="0.25">
      <c r="F4039" s="406">
        <f t="shared" si="310"/>
        <v>0</v>
      </c>
      <c r="G4039" s="399" t="str">
        <f t="shared" si="311"/>
        <v/>
      </c>
      <c r="H4039" s="400">
        <f t="shared" si="312"/>
        <v>1956458.97</v>
      </c>
      <c r="I4039" s="401">
        <f t="shared" si="313"/>
        <v>0</v>
      </c>
      <c r="J4039" s="400" t="str">
        <f t="shared" si="309"/>
        <v/>
      </c>
    </row>
    <row r="4040" spans="6:10" ht="19.5" customHeight="1" x14ac:dyDescent="0.25">
      <c r="F4040" s="406">
        <f t="shared" si="310"/>
        <v>0</v>
      </c>
      <c r="G4040" s="399" t="str">
        <f t="shared" si="311"/>
        <v/>
      </c>
      <c r="H4040" s="400">
        <f t="shared" si="312"/>
        <v>1956458.97</v>
      </c>
      <c r="I4040" s="401">
        <f t="shared" si="313"/>
        <v>0</v>
      </c>
      <c r="J4040" s="400" t="str">
        <f t="shared" si="309"/>
        <v/>
      </c>
    </row>
    <row r="4041" spans="6:10" ht="19.5" customHeight="1" x14ac:dyDescent="0.25">
      <c r="F4041" s="406">
        <f t="shared" si="310"/>
        <v>0</v>
      </c>
      <c r="G4041" s="399" t="str">
        <f t="shared" si="311"/>
        <v/>
      </c>
      <c r="H4041" s="400">
        <f t="shared" si="312"/>
        <v>1956458.97</v>
      </c>
      <c r="I4041" s="401">
        <f t="shared" si="313"/>
        <v>0</v>
      </c>
      <c r="J4041" s="400" t="str">
        <f t="shared" si="309"/>
        <v/>
      </c>
    </row>
    <row r="4042" spans="6:10" ht="19.5" customHeight="1" x14ac:dyDescent="0.25">
      <c r="F4042" s="406">
        <f t="shared" si="310"/>
        <v>0</v>
      </c>
      <c r="G4042" s="399" t="str">
        <f t="shared" si="311"/>
        <v/>
      </c>
      <c r="H4042" s="400">
        <f t="shared" si="312"/>
        <v>1956458.97</v>
      </c>
      <c r="I4042" s="401">
        <f t="shared" si="313"/>
        <v>0</v>
      </c>
      <c r="J4042" s="400" t="str">
        <f t="shared" ref="J4042:J4105" si="314">IF(I4042=0,"",E4042)</f>
        <v/>
      </c>
    </row>
    <row r="4043" spans="6:10" ht="19.5" customHeight="1" x14ac:dyDescent="0.25">
      <c r="F4043" s="406">
        <f t="shared" si="310"/>
        <v>0</v>
      </c>
      <c r="G4043" s="399" t="str">
        <f t="shared" si="311"/>
        <v/>
      </c>
      <c r="H4043" s="400">
        <f t="shared" si="312"/>
        <v>1956458.97</v>
      </c>
      <c r="I4043" s="401">
        <f t="shared" si="313"/>
        <v>0</v>
      </c>
      <c r="J4043" s="400" t="str">
        <f t="shared" si="314"/>
        <v/>
      </c>
    </row>
    <row r="4044" spans="6:10" ht="19.5" customHeight="1" x14ac:dyDescent="0.25">
      <c r="F4044" s="406">
        <f t="shared" si="310"/>
        <v>0</v>
      </c>
      <c r="G4044" s="399" t="str">
        <f t="shared" si="311"/>
        <v/>
      </c>
      <c r="H4044" s="400">
        <f t="shared" si="312"/>
        <v>1956458.97</v>
      </c>
      <c r="I4044" s="401">
        <f t="shared" si="313"/>
        <v>0</v>
      </c>
      <c r="J4044" s="400" t="str">
        <f t="shared" si="314"/>
        <v/>
      </c>
    </row>
    <row r="4045" spans="6:10" ht="19.5" customHeight="1" x14ac:dyDescent="0.25">
      <c r="F4045" s="406">
        <f t="shared" si="310"/>
        <v>0</v>
      </c>
      <c r="G4045" s="399" t="str">
        <f t="shared" si="311"/>
        <v/>
      </c>
      <c r="H4045" s="400">
        <f t="shared" si="312"/>
        <v>1956458.97</v>
      </c>
      <c r="I4045" s="401">
        <f t="shared" si="313"/>
        <v>0</v>
      </c>
      <c r="J4045" s="400" t="str">
        <f t="shared" si="314"/>
        <v/>
      </c>
    </row>
    <row r="4046" spans="6:10" ht="19.5" customHeight="1" x14ac:dyDescent="0.25">
      <c r="F4046" s="406">
        <f t="shared" si="310"/>
        <v>0</v>
      </c>
      <c r="G4046" s="399" t="str">
        <f t="shared" si="311"/>
        <v/>
      </c>
      <c r="H4046" s="400">
        <f t="shared" si="312"/>
        <v>1956458.97</v>
      </c>
      <c r="I4046" s="401">
        <f t="shared" si="313"/>
        <v>0</v>
      </c>
      <c r="J4046" s="400" t="str">
        <f t="shared" si="314"/>
        <v/>
      </c>
    </row>
    <row r="4047" spans="6:10" ht="19.5" customHeight="1" x14ac:dyDescent="0.25">
      <c r="F4047" s="406">
        <f t="shared" si="310"/>
        <v>0</v>
      </c>
      <c r="G4047" s="399" t="str">
        <f t="shared" si="311"/>
        <v/>
      </c>
      <c r="H4047" s="400">
        <f t="shared" si="312"/>
        <v>1956458.97</v>
      </c>
      <c r="I4047" s="401">
        <f t="shared" si="313"/>
        <v>0</v>
      </c>
      <c r="J4047" s="400" t="str">
        <f t="shared" si="314"/>
        <v/>
      </c>
    </row>
    <row r="4048" spans="6:10" ht="19.5" customHeight="1" x14ac:dyDescent="0.25">
      <c r="F4048" s="406">
        <f t="shared" si="310"/>
        <v>0</v>
      </c>
      <c r="G4048" s="399" t="str">
        <f t="shared" si="311"/>
        <v/>
      </c>
      <c r="H4048" s="400">
        <f t="shared" si="312"/>
        <v>1956458.97</v>
      </c>
      <c r="I4048" s="401">
        <f t="shared" si="313"/>
        <v>0</v>
      </c>
      <c r="J4048" s="400" t="str">
        <f t="shared" si="314"/>
        <v/>
      </c>
    </row>
    <row r="4049" spans="6:10" ht="19.5" customHeight="1" x14ac:dyDescent="0.25">
      <c r="F4049" s="406">
        <f t="shared" si="310"/>
        <v>0</v>
      </c>
      <c r="G4049" s="399" t="str">
        <f t="shared" si="311"/>
        <v/>
      </c>
      <c r="H4049" s="400">
        <f t="shared" si="312"/>
        <v>1956458.97</v>
      </c>
      <c r="I4049" s="401">
        <f t="shared" si="313"/>
        <v>0</v>
      </c>
      <c r="J4049" s="400" t="str">
        <f t="shared" si="314"/>
        <v/>
      </c>
    </row>
    <row r="4050" spans="6:10" ht="19.5" customHeight="1" x14ac:dyDescent="0.25">
      <c r="F4050" s="406">
        <f t="shared" si="310"/>
        <v>0</v>
      </c>
      <c r="G4050" s="399" t="str">
        <f t="shared" si="311"/>
        <v/>
      </c>
      <c r="H4050" s="400">
        <f t="shared" si="312"/>
        <v>1956458.97</v>
      </c>
      <c r="I4050" s="401">
        <f t="shared" si="313"/>
        <v>0</v>
      </c>
      <c r="J4050" s="400" t="str">
        <f t="shared" si="314"/>
        <v/>
      </c>
    </row>
    <row r="4051" spans="6:10" ht="19.5" customHeight="1" x14ac:dyDescent="0.25">
      <c r="F4051" s="406">
        <f t="shared" si="310"/>
        <v>0</v>
      </c>
      <c r="G4051" s="399" t="str">
        <f t="shared" si="311"/>
        <v/>
      </c>
      <c r="H4051" s="400">
        <f t="shared" si="312"/>
        <v>1956458.97</v>
      </c>
      <c r="I4051" s="401">
        <f t="shared" si="313"/>
        <v>0</v>
      </c>
      <c r="J4051" s="400" t="str">
        <f t="shared" si="314"/>
        <v/>
      </c>
    </row>
    <row r="4052" spans="6:10" ht="19.5" customHeight="1" x14ac:dyDescent="0.25">
      <c r="F4052" s="406">
        <f t="shared" si="310"/>
        <v>0</v>
      </c>
      <c r="G4052" s="399" t="str">
        <f t="shared" si="311"/>
        <v/>
      </c>
      <c r="H4052" s="400">
        <f t="shared" si="312"/>
        <v>1956458.97</v>
      </c>
      <c r="I4052" s="401">
        <f t="shared" si="313"/>
        <v>0</v>
      </c>
      <c r="J4052" s="400" t="str">
        <f t="shared" si="314"/>
        <v/>
      </c>
    </row>
    <row r="4053" spans="6:10" ht="19.5" customHeight="1" x14ac:dyDescent="0.25">
      <c r="F4053" s="406">
        <f t="shared" si="310"/>
        <v>0</v>
      </c>
      <c r="G4053" s="399" t="str">
        <f t="shared" si="311"/>
        <v/>
      </c>
      <c r="H4053" s="400">
        <f t="shared" si="312"/>
        <v>1956458.97</v>
      </c>
      <c r="I4053" s="401">
        <f t="shared" si="313"/>
        <v>0</v>
      </c>
      <c r="J4053" s="400" t="str">
        <f t="shared" si="314"/>
        <v/>
      </c>
    </row>
    <row r="4054" spans="6:10" ht="19.5" customHeight="1" x14ac:dyDescent="0.25">
      <c r="F4054" s="406">
        <f t="shared" si="310"/>
        <v>0</v>
      </c>
      <c r="G4054" s="399" t="str">
        <f t="shared" si="311"/>
        <v/>
      </c>
      <c r="H4054" s="400">
        <f t="shared" si="312"/>
        <v>1956458.97</v>
      </c>
      <c r="I4054" s="401">
        <f t="shared" si="313"/>
        <v>0</v>
      </c>
      <c r="J4054" s="400" t="str">
        <f t="shared" si="314"/>
        <v/>
      </c>
    </row>
    <row r="4055" spans="6:10" ht="19.5" customHeight="1" x14ac:dyDescent="0.25">
      <c r="F4055" s="406">
        <f t="shared" si="310"/>
        <v>0</v>
      </c>
      <c r="G4055" s="399" t="str">
        <f t="shared" si="311"/>
        <v/>
      </c>
      <c r="H4055" s="400">
        <f t="shared" si="312"/>
        <v>1956458.97</v>
      </c>
      <c r="I4055" s="401">
        <f t="shared" si="313"/>
        <v>0</v>
      </c>
      <c r="J4055" s="400" t="str">
        <f t="shared" si="314"/>
        <v/>
      </c>
    </row>
    <row r="4056" spans="6:10" ht="19.5" customHeight="1" x14ac:dyDescent="0.25">
      <c r="F4056" s="406">
        <f t="shared" si="310"/>
        <v>0</v>
      </c>
      <c r="G4056" s="399" t="str">
        <f t="shared" si="311"/>
        <v/>
      </c>
      <c r="H4056" s="400">
        <f t="shared" si="312"/>
        <v>1956458.97</v>
      </c>
      <c r="I4056" s="401">
        <f t="shared" si="313"/>
        <v>0</v>
      </c>
      <c r="J4056" s="400" t="str">
        <f t="shared" si="314"/>
        <v/>
      </c>
    </row>
    <row r="4057" spans="6:10" ht="19.5" customHeight="1" x14ac:dyDescent="0.25">
      <c r="F4057" s="406">
        <f t="shared" si="310"/>
        <v>0</v>
      </c>
      <c r="G4057" s="399" t="str">
        <f t="shared" si="311"/>
        <v/>
      </c>
      <c r="H4057" s="400">
        <f t="shared" si="312"/>
        <v>1956458.97</v>
      </c>
      <c r="I4057" s="401">
        <f t="shared" si="313"/>
        <v>0</v>
      </c>
      <c r="J4057" s="400" t="str">
        <f t="shared" si="314"/>
        <v/>
      </c>
    </row>
    <row r="4058" spans="6:10" ht="19.5" customHeight="1" x14ac:dyDescent="0.25">
      <c r="F4058" s="406">
        <f t="shared" si="310"/>
        <v>0</v>
      </c>
      <c r="G4058" s="399" t="str">
        <f t="shared" si="311"/>
        <v/>
      </c>
      <c r="H4058" s="400">
        <f t="shared" si="312"/>
        <v>1956458.97</v>
      </c>
      <c r="I4058" s="401">
        <f t="shared" si="313"/>
        <v>0</v>
      </c>
      <c r="J4058" s="400" t="str">
        <f t="shared" si="314"/>
        <v/>
      </c>
    </row>
    <row r="4059" spans="6:10" ht="19.5" customHeight="1" x14ac:dyDescent="0.25">
      <c r="F4059" s="406">
        <f t="shared" si="310"/>
        <v>0</v>
      </c>
      <c r="G4059" s="399" t="str">
        <f t="shared" si="311"/>
        <v/>
      </c>
      <c r="H4059" s="400">
        <f t="shared" si="312"/>
        <v>1956458.97</v>
      </c>
      <c r="I4059" s="401">
        <f t="shared" si="313"/>
        <v>0</v>
      </c>
      <c r="J4059" s="400" t="str">
        <f t="shared" si="314"/>
        <v/>
      </c>
    </row>
    <row r="4060" spans="6:10" ht="19.5" customHeight="1" x14ac:dyDescent="0.25">
      <c r="F4060" s="406">
        <f t="shared" si="310"/>
        <v>0</v>
      </c>
      <c r="G4060" s="399" t="str">
        <f t="shared" si="311"/>
        <v/>
      </c>
      <c r="H4060" s="400">
        <f t="shared" si="312"/>
        <v>1956458.97</v>
      </c>
      <c r="I4060" s="401">
        <f t="shared" si="313"/>
        <v>0</v>
      </c>
      <c r="J4060" s="400" t="str">
        <f t="shared" si="314"/>
        <v/>
      </c>
    </row>
    <row r="4061" spans="6:10" ht="19.5" customHeight="1" x14ac:dyDescent="0.25">
      <c r="F4061" s="406">
        <f t="shared" si="310"/>
        <v>0</v>
      </c>
      <c r="G4061" s="399" t="str">
        <f t="shared" si="311"/>
        <v/>
      </c>
      <c r="H4061" s="400">
        <f t="shared" si="312"/>
        <v>1956458.97</v>
      </c>
      <c r="I4061" s="401">
        <f t="shared" si="313"/>
        <v>0</v>
      </c>
      <c r="J4061" s="400" t="str">
        <f t="shared" si="314"/>
        <v/>
      </c>
    </row>
    <row r="4062" spans="6:10" ht="19.5" customHeight="1" x14ac:dyDescent="0.25">
      <c r="F4062" s="406">
        <f t="shared" si="310"/>
        <v>0</v>
      </c>
      <c r="G4062" s="399" t="str">
        <f t="shared" si="311"/>
        <v/>
      </c>
      <c r="H4062" s="400">
        <f t="shared" si="312"/>
        <v>1956458.97</v>
      </c>
      <c r="I4062" s="401">
        <f t="shared" si="313"/>
        <v>0</v>
      </c>
      <c r="J4062" s="400" t="str">
        <f t="shared" si="314"/>
        <v/>
      </c>
    </row>
    <row r="4063" spans="6:10" ht="19.5" customHeight="1" x14ac:dyDescent="0.25">
      <c r="F4063" s="406">
        <f t="shared" si="310"/>
        <v>0</v>
      </c>
      <c r="G4063" s="399" t="str">
        <f t="shared" si="311"/>
        <v/>
      </c>
      <c r="H4063" s="400">
        <f t="shared" si="312"/>
        <v>1956458.97</v>
      </c>
      <c r="I4063" s="401">
        <f t="shared" si="313"/>
        <v>0</v>
      </c>
      <c r="J4063" s="400" t="str">
        <f t="shared" si="314"/>
        <v/>
      </c>
    </row>
    <row r="4064" spans="6:10" ht="19.5" customHeight="1" x14ac:dyDescent="0.25">
      <c r="F4064" s="406">
        <f t="shared" si="310"/>
        <v>0</v>
      </c>
      <c r="G4064" s="399" t="str">
        <f t="shared" si="311"/>
        <v/>
      </c>
      <c r="H4064" s="400">
        <f t="shared" si="312"/>
        <v>1956458.97</v>
      </c>
      <c r="I4064" s="401">
        <f t="shared" si="313"/>
        <v>0</v>
      </c>
      <c r="J4064" s="400" t="str">
        <f t="shared" si="314"/>
        <v/>
      </c>
    </row>
    <row r="4065" spans="6:10" ht="19.5" customHeight="1" x14ac:dyDescent="0.25">
      <c r="F4065" s="406">
        <f t="shared" si="310"/>
        <v>0</v>
      </c>
      <c r="G4065" s="399" t="str">
        <f t="shared" si="311"/>
        <v/>
      </c>
      <c r="H4065" s="400">
        <f t="shared" si="312"/>
        <v>1956458.97</v>
      </c>
      <c r="I4065" s="401">
        <f t="shared" si="313"/>
        <v>0</v>
      </c>
      <c r="J4065" s="400" t="str">
        <f t="shared" si="314"/>
        <v/>
      </c>
    </row>
    <row r="4066" spans="6:10" ht="19.5" customHeight="1" x14ac:dyDescent="0.25">
      <c r="F4066" s="406">
        <f t="shared" ref="F4066:F4129" si="315">IF(E4066&gt;$C$4*1000,"Выборка",0)</f>
        <v>0</v>
      </c>
      <c r="G4066" s="399" t="str">
        <f t="shared" ref="G4066:G4129" si="316">IF(F4066=0,"",E4066)</f>
        <v/>
      </c>
      <c r="H4066" s="400">
        <f t="shared" ref="H4066:H4129" si="317">IF(F4066=0,IF((I4065=0)*AND(F4065=0),H4065+E4066,IF((F4065&lt;&gt;0)*AND((H4065&lt;=$E$17)),H4065+E4066,E4066)),H4065)</f>
        <v>1956458.97</v>
      </c>
      <c r="I4066" s="401">
        <f t="shared" ref="I4066:I4129" si="318">IF((H4066&gt;$E$17)*AND(F4066=0),"Выборка",0)</f>
        <v>0</v>
      </c>
      <c r="J4066" s="400" t="str">
        <f t="shared" si="314"/>
        <v/>
      </c>
    </row>
    <row r="4067" spans="6:10" ht="19.5" customHeight="1" x14ac:dyDescent="0.25">
      <c r="F4067" s="406">
        <f t="shared" si="315"/>
        <v>0</v>
      </c>
      <c r="G4067" s="399" t="str">
        <f t="shared" si="316"/>
        <v/>
      </c>
      <c r="H4067" s="400">
        <f t="shared" si="317"/>
        <v>1956458.97</v>
      </c>
      <c r="I4067" s="401">
        <f t="shared" si="318"/>
        <v>0</v>
      </c>
      <c r="J4067" s="400" t="str">
        <f t="shared" si="314"/>
        <v/>
      </c>
    </row>
    <row r="4068" spans="6:10" ht="19.5" customHeight="1" x14ac:dyDescent="0.25">
      <c r="F4068" s="406">
        <f t="shared" si="315"/>
        <v>0</v>
      </c>
      <c r="G4068" s="399" t="str">
        <f t="shared" si="316"/>
        <v/>
      </c>
      <c r="H4068" s="400">
        <f t="shared" si="317"/>
        <v>1956458.97</v>
      </c>
      <c r="I4068" s="401">
        <f t="shared" si="318"/>
        <v>0</v>
      </c>
      <c r="J4068" s="400" t="str">
        <f t="shared" si="314"/>
        <v/>
      </c>
    </row>
    <row r="4069" spans="6:10" ht="19.5" customHeight="1" x14ac:dyDescent="0.25">
      <c r="F4069" s="406">
        <f t="shared" si="315"/>
        <v>0</v>
      </c>
      <c r="G4069" s="399" t="str">
        <f t="shared" si="316"/>
        <v/>
      </c>
      <c r="H4069" s="400">
        <f t="shared" si="317"/>
        <v>1956458.97</v>
      </c>
      <c r="I4069" s="401">
        <f t="shared" si="318"/>
        <v>0</v>
      </c>
      <c r="J4069" s="400" t="str">
        <f t="shared" si="314"/>
        <v/>
      </c>
    </row>
    <row r="4070" spans="6:10" ht="19.5" customHeight="1" x14ac:dyDescent="0.25">
      <c r="F4070" s="406">
        <f t="shared" si="315"/>
        <v>0</v>
      </c>
      <c r="G4070" s="399" t="str">
        <f t="shared" si="316"/>
        <v/>
      </c>
      <c r="H4070" s="400">
        <f t="shared" si="317"/>
        <v>1956458.97</v>
      </c>
      <c r="I4070" s="401">
        <f t="shared" si="318"/>
        <v>0</v>
      </c>
      <c r="J4070" s="400" t="str">
        <f t="shared" si="314"/>
        <v/>
      </c>
    </row>
    <row r="4071" spans="6:10" ht="19.5" customHeight="1" x14ac:dyDescent="0.25">
      <c r="F4071" s="406">
        <f t="shared" si="315"/>
        <v>0</v>
      </c>
      <c r="G4071" s="399" t="str">
        <f t="shared" si="316"/>
        <v/>
      </c>
      <c r="H4071" s="400">
        <f t="shared" si="317"/>
        <v>1956458.97</v>
      </c>
      <c r="I4071" s="401">
        <f t="shared" si="318"/>
        <v>0</v>
      </c>
      <c r="J4071" s="400" t="str">
        <f t="shared" si="314"/>
        <v/>
      </c>
    </row>
    <row r="4072" spans="6:10" ht="19.5" customHeight="1" x14ac:dyDescent="0.25">
      <c r="F4072" s="406">
        <f t="shared" si="315"/>
        <v>0</v>
      </c>
      <c r="G4072" s="399" t="str">
        <f t="shared" si="316"/>
        <v/>
      </c>
      <c r="H4072" s="400">
        <f t="shared" si="317"/>
        <v>1956458.97</v>
      </c>
      <c r="I4072" s="401">
        <f t="shared" si="318"/>
        <v>0</v>
      </c>
      <c r="J4072" s="400" t="str">
        <f t="shared" si="314"/>
        <v/>
      </c>
    </row>
    <row r="4073" spans="6:10" ht="19.5" customHeight="1" x14ac:dyDescent="0.25">
      <c r="F4073" s="406">
        <f t="shared" si="315"/>
        <v>0</v>
      </c>
      <c r="G4073" s="399" t="str">
        <f t="shared" si="316"/>
        <v/>
      </c>
      <c r="H4073" s="400">
        <f t="shared" si="317"/>
        <v>1956458.97</v>
      </c>
      <c r="I4073" s="401">
        <f t="shared" si="318"/>
        <v>0</v>
      </c>
      <c r="J4073" s="400" t="str">
        <f t="shared" si="314"/>
        <v/>
      </c>
    </row>
    <row r="4074" spans="6:10" ht="19.5" customHeight="1" x14ac:dyDescent="0.25">
      <c r="F4074" s="406">
        <f t="shared" si="315"/>
        <v>0</v>
      </c>
      <c r="G4074" s="399" t="str">
        <f t="shared" si="316"/>
        <v/>
      </c>
      <c r="H4074" s="400">
        <f t="shared" si="317"/>
        <v>1956458.97</v>
      </c>
      <c r="I4074" s="401">
        <f t="shared" si="318"/>
        <v>0</v>
      </c>
      <c r="J4074" s="400" t="str">
        <f t="shared" si="314"/>
        <v/>
      </c>
    </row>
    <row r="4075" spans="6:10" ht="19.5" customHeight="1" x14ac:dyDescent="0.25">
      <c r="F4075" s="406">
        <f t="shared" si="315"/>
        <v>0</v>
      </c>
      <c r="G4075" s="399" t="str">
        <f t="shared" si="316"/>
        <v/>
      </c>
      <c r="H4075" s="400">
        <f t="shared" si="317"/>
        <v>1956458.97</v>
      </c>
      <c r="I4075" s="401">
        <f t="shared" si="318"/>
        <v>0</v>
      </c>
      <c r="J4075" s="400" t="str">
        <f t="shared" si="314"/>
        <v/>
      </c>
    </row>
    <row r="4076" spans="6:10" ht="19.5" customHeight="1" x14ac:dyDescent="0.25">
      <c r="F4076" s="406">
        <f t="shared" si="315"/>
        <v>0</v>
      </c>
      <c r="G4076" s="399" t="str">
        <f t="shared" si="316"/>
        <v/>
      </c>
      <c r="H4076" s="400">
        <f t="shared" si="317"/>
        <v>1956458.97</v>
      </c>
      <c r="I4076" s="401">
        <f t="shared" si="318"/>
        <v>0</v>
      </c>
      <c r="J4076" s="400" t="str">
        <f t="shared" si="314"/>
        <v/>
      </c>
    </row>
    <row r="4077" spans="6:10" ht="19.5" customHeight="1" x14ac:dyDescent="0.25">
      <c r="F4077" s="406">
        <f t="shared" si="315"/>
        <v>0</v>
      </c>
      <c r="G4077" s="399" t="str">
        <f t="shared" si="316"/>
        <v/>
      </c>
      <c r="H4077" s="400">
        <f t="shared" si="317"/>
        <v>1956458.97</v>
      </c>
      <c r="I4077" s="401">
        <f t="shared" si="318"/>
        <v>0</v>
      </c>
      <c r="J4077" s="400" t="str">
        <f t="shared" si="314"/>
        <v/>
      </c>
    </row>
    <row r="4078" spans="6:10" ht="19.5" customHeight="1" x14ac:dyDescent="0.25">
      <c r="F4078" s="406">
        <f t="shared" si="315"/>
        <v>0</v>
      </c>
      <c r="G4078" s="399" t="str">
        <f t="shared" si="316"/>
        <v/>
      </c>
      <c r="H4078" s="400">
        <f t="shared" si="317"/>
        <v>1956458.97</v>
      </c>
      <c r="I4078" s="401">
        <f t="shared" si="318"/>
        <v>0</v>
      </c>
      <c r="J4078" s="400" t="str">
        <f t="shared" si="314"/>
        <v/>
      </c>
    </row>
    <row r="4079" spans="6:10" ht="19.5" customHeight="1" x14ac:dyDescent="0.25">
      <c r="F4079" s="406">
        <f t="shared" si="315"/>
        <v>0</v>
      </c>
      <c r="G4079" s="399" t="str">
        <f t="shared" si="316"/>
        <v/>
      </c>
      <c r="H4079" s="400">
        <f t="shared" si="317"/>
        <v>1956458.97</v>
      </c>
      <c r="I4079" s="401">
        <f t="shared" si="318"/>
        <v>0</v>
      </c>
      <c r="J4079" s="400" t="str">
        <f t="shared" si="314"/>
        <v/>
      </c>
    </row>
    <row r="4080" spans="6:10" ht="19.5" customHeight="1" x14ac:dyDescent="0.25">
      <c r="F4080" s="406">
        <f t="shared" si="315"/>
        <v>0</v>
      </c>
      <c r="G4080" s="399" t="str">
        <f t="shared" si="316"/>
        <v/>
      </c>
      <c r="H4080" s="400">
        <f t="shared" si="317"/>
        <v>1956458.97</v>
      </c>
      <c r="I4080" s="401">
        <f t="shared" si="318"/>
        <v>0</v>
      </c>
      <c r="J4080" s="400" t="str">
        <f t="shared" si="314"/>
        <v/>
      </c>
    </row>
    <row r="4081" spans="6:10" ht="19.5" customHeight="1" x14ac:dyDescent="0.25">
      <c r="F4081" s="406">
        <f t="shared" si="315"/>
        <v>0</v>
      </c>
      <c r="G4081" s="399" t="str">
        <f t="shared" si="316"/>
        <v/>
      </c>
      <c r="H4081" s="400">
        <f t="shared" si="317"/>
        <v>1956458.97</v>
      </c>
      <c r="I4081" s="401">
        <f t="shared" si="318"/>
        <v>0</v>
      </c>
      <c r="J4081" s="400" t="str">
        <f t="shared" si="314"/>
        <v/>
      </c>
    </row>
    <row r="4082" spans="6:10" ht="19.5" customHeight="1" x14ac:dyDescent="0.25">
      <c r="F4082" s="406">
        <f t="shared" si="315"/>
        <v>0</v>
      </c>
      <c r="G4082" s="399" t="str">
        <f t="shared" si="316"/>
        <v/>
      </c>
      <c r="H4082" s="400">
        <f t="shared" si="317"/>
        <v>1956458.97</v>
      </c>
      <c r="I4082" s="401">
        <f t="shared" si="318"/>
        <v>0</v>
      </c>
      <c r="J4082" s="400" t="str">
        <f t="shared" si="314"/>
        <v/>
      </c>
    </row>
    <row r="4083" spans="6:10" ht="19.5" customHeight="1" x14ac:dyDescent="0.25">
      <c r="F4083" s="406">
        <f t="shared" si="315"/>
        <v>0</v>
      </c>
      <c r="G4083" s="399" t="str">
        <f t="shared" si="316"/>
        <v/>
      </c>
      <c r="H4083" s="400">
        <f t="shared" si="317"/>
        <v>1956458.97</v>
      </c>
      <c r="I4083" s="401">
        <f t="shared" si="318"/>
        <v>0</v>
      </c>
      <c r="J4083" s="400" t="str">
        <f t="shared" si="314"/>
        <v/>
      </c>
    </row>
    <row r="4084" spans="6:10" ht="19.5" customHeight="1" x14ac:dyDescent="0.25">
      <c r="F4084" s="406">
        <f t="shared" si="315"/>
        <v>0</v>
      </c>
      <c r="G4084" s="399" t="str">
        <f t="shared" si="316"/>
        <v/>
      </c>
      <c r="H4084" s="400">
        <f t="shared" si="317"/>
        <v>1956458.97</v>
      </c>
      <c r="I4084" s="401">
        <f t="shared" si="318"/>
        <v>0</v>
      </c>
      <c r="J4084" s="400" t="str">
        <f t="shared" si="314"/>
        <v/>
      </c>
    </row>
    <row r="4085" spans="6:10" ht="19.5" customHeight="1" x14ac:dyDescent="0.25">
      <c r="F4085" s="406">
        <f t="shared" si="315"/>
        <v>0</v>
      </c>
      <c r="G4085" s="399" t="str">
        <f t="shared" si="316"/>
        <v/>
      </c>
      <c r="H4085" s="400">
        <f t="shared" si="317"/>
        <v>1956458.97</v>
      </c>
      <c r="I4085" s="401">
        <f t="shared" si="318"/>
        <v>0</v>
      </c>
      <c r="J4085" s="400" t="str">
        <f t="shared" si="314"/>
        <v/>
      </c>
    </row>
    <row r="4086" spans="6:10" ht="19.5" customHeight="1" x14ac:dyDescent="0.25">
      <c r="F4086" s="406">
        <f t="shared" si="315"/>
        <v>0</v>
      </c>
      <c r="G4086" s="399" t="str">
        <f t="shared" si="316"/>
        <v/>
      </c>
      <c r="H4086" s="400">
        <f t="shared" si="317"/>
        <v>1956458.97</v>
      </c>
      <c r="I4086" s="401">
        <f t="shared" si="318"/>
        <v>0</v>
      </c>
      <c r="J4086" s="400" t="str">
        <f t="shared" si="314"/>
        <v/>
      </c>
    </row>
    <row r="4087" spans="6:10" ht="19.5" customHeight="1" x14ac:dyDescent="0.25">
      <c r="F4087" s="406">
        <f t="shared" si="315"/>
        <v>0</v>
      </c>
      <c r="G4087" s="399" t="str">
        <f t="shared" si="316"/>
        <v/>
      </c>
      <c r="H4087" s="400">
        <f t="shared" si="317"/>
        <v>1956458.97</v>
      </c>
      <c r="I4087" s="401">
        <f t="shared" si="318"/>
        <v>0</v>
      </c>
      <c r="J4087" s="400" t="str">
        <f t="shared" si="314"/>
        <v/>
      </c>
    </row>
    <row r="4088" spans="6:10" ht="19.5" customHeight="1" x14ac:dyDescent="0.25">
      <c r="F4088" s="406">
        <f t="shared" si="315"/>
        <v>0</v>
      </c>
      <c r="G4088" s="399" t="str">
        <f t="shared" si="316"/>
        <v/>
      </c>
      <c r="H4088" s="400">
        <f t="shared" si="317"/>
        <v>1956458.97</v>
      </c>
      <c r="I4088" s="401">
        <f t="shared" si="318"/>
        <v>0</v>
      </c>
      <c r="J4088" s="400" t="str">
        <f t="shared" si="314"/>
        <v/>
      </c>
    </row>
    <row r="4089" spans="6:10" ht="19.5" customHeight="1" x14ac:dyDescent="0.25">
      <c r="F4089" s="406">
        <f t="shared" si="315"/>
        <v>0</v>
      </c>
      <c r="G4089" s="399" t="str">
        <f t="shared" si="316"/>
        <v/>
      </c>
      <c r="H4089" s="400">
        <f t="shared" si="317"/>
        <v>1956458.97</v>
      </c>
      <c r="I4089" s="401">
        <f t="shared" si="318"/>
        <v>0</v>
      </c>
      <c r="J4089" s="400" t="str">
        <f t="shared" si="314"/>
        <v/>
      </c>
    </row>
    <row r="4090" spans="6:10" ht="19.5" customHeight="1" x14ac:dyDescent="0.25">
      <c r="F4090" s="406">
        <f t="shared" si="315"/>
        <v>0</v>
      </c>
      <c r="G4090" s="399" t="str">
        <f t="shared" si="316"/>
        <v/>
      </c>
      <c r="H4090" s="400">
        <f t="shared" si="317"/>
        <v>1956458.97</v>
      </c>
      <c r="I4090" s="401">
        <f t="shared" si="318"/>
        <v>0</v>
      </c>
      <c r="J4090" s="400" t="str">
        <f t="shared" si="314"/>
        <v/>
      </c>
    </row>
    <row r="4091" spans="6:10" ht="19.5" customHeight="1" x14ac:dyDescent="0.25">
      <c r="F4091" s="406">
        <f t="shared" si="315"/>
        <v>0</v>
      </c>
      <c r="G4091" s="399" t="str">
        <f t="shared" si="316"/>
        <v/>
      </c>
      <c r="H4091" s="400">
        <f t="shared" si="317"/>
        <v>1956458.97</v>
      </c>
      <c r="I4091" s="401">
        <f t="shared" si="318"/>
        <v>0</v>
      </c>
      <c r="J4091" s="400" t="str">
        <f t="shared" si="314"/>
        <v/>
      </c>
    </row>
    <row r="4092" spans="6:10" ht="19.5" customHeight="1" x14ac:dyDescent="0.25">
      <c r="F4092" s="406">
        <f t="shared" si="315"/>
        <v>0</v>
      </c>
      <c r="G4092" s="399" t="str">
        <f t="shared" si="316"/>
        <v/>
      </c>
      <c r="H4092" s="400">
        <f t="shared" si="317"/>
        <v>1956458.97</v>
      </c>
      <c r="I4092" s="401">
        <f t="shared" si="318"/>
        <v>0</v>
      </c>
      <c r="J4092" s="400" t="str">
        <f t="shared" si="314"/>
        <v/>
      </c>
    </row>
    <row r="4093" spans="6:10" ht="19.5" customHeight="1" x14ac:dyDescent="0.25">
      <c r="F4093" s="406">
        <f t="shared" si="315"/>
        <v>0</v>
      </c>
      <c r="G4093" s="399" t="str">
        <f t="shared" si="316"/>
        <v/>
      </c>
      <c r="H4093" s="400">
        <f t="shared" si="317"/>
        <v>1956458.97</v>
      </c>
      <c r="I4093" s="401">
        <f t="shared" si="318"/>
        <v>0</v>
      </c>
      <c r="J4093" s="400" t="str">
        <f t="shared" si="314"/>
        <v/>
      </c>
    </row>
    <row r="4094" spans="6:10" ht="19.5" customHeight="1" x14ac:dyDescent="0.25">
      <c r="F4094" s="406">
        <f t="shared" si="315"/>
        <v>0</v>
      </c>
      <c r="G4094" s="399" t="str">
        <f t="shared" si="316"/>
        <v/>
      </c>
      <c r="H4094" s="400">
        <f t="shared" si="317"/>
        <v>1956458.97</v>
      </c>
      <c r="I4094" s="401">
        <f t="shared" si="318"/>
        <v>0</v>
      </c>
      <c r="J4094" s="400" t="str">
        <f t="shared" si="314"/>
        <v/>
      </c>
    </row>
    <row r="4095" spans="6:10" ht="19.5" customHeight="1" x14ac:dyDescent="0.25">
      <c r="F4095" s="406">
        <f t="shared" si="315"/>
        <v>0</v>
      </c>
      <c r="G4095" s="399" t="str">
        <f t="shared" si="316"/>
        <v/>
      </c>
      <c r="H4095" s="400">
        <f t="shared" si="317"/>
        <v>1956458.97</v>
      </c>
      <c r="I4095" s="401">
        <f t="shared" si="318"/>
        <v>0</v>
      </c>
      <c r="J4095" s="400" t="str">
        <f t="shared" si="314"/>
        <v/>
      </c>
    </row>
    <row r="4096" spans="6:10" ht="19.5" customHeight="1" x14ac:dyDescent="0.25">
      <c r="F4096" s="406">
        <f t="shared" si="315"/>
        <v>0</v>
      </c>
      <c r="G4096" s="399" t="str">
        <f t="shared" si="316"/>
        <v/>
      </c>
      <c r="H4096" s="400">
        <f t="shared" si="317"/>
        <v>1956458.97</v>
      </c>
      <c r="I4096" s="401">
        <f t="shared" si="318"/>
        <v>0</v>
      </c>
      <c r="J4096" s="400" t="str">
        <f t="shared" si="314"/>
        <v/>
      </c>
    </row>
    <row r="4097" spans="6:10" ht="19.5" customHeight="1" x14ac:dyDescent="0.25">
      <c r="F4097" s="406">
        <f t="shared" si="315"/>
        <v>0</v>
      </c>
      <c r="G4097" s="399" t="str">
        <f t="shared" si="316"/>
        <v/>
      </c>
      <c r="H4097" s="400">
        <f t="shared" si="317"/>
        <v>1956458.97</v>
      </c>
      <c r="I4097" s="401">
        <f t="shared" si="318"/>
        <v>0</v>
      </c>
      <c r="J4097" s="400" t="str">
        <f t="shared" si="314"/>
        <v/>
      </c>
    </row>
    <row r="4098" spans="6:10" ht="19.5" customHeight="1" x14ac:dyDescent="0.25">
      <c r="F4098" s="406">
        <f t="shared" si="315"/>
        <v>0</v>
      </c>
      <c r="G4098" s="399" t="str">
        <f t="shared" si="316"/>
        <v/>
      </c>
      <c r="H4098" s="400">
        <f t="shared" si="317"/>
        <v>1956458.97</v>
      </c>
      <c r="I4098" s="401">
        <f t="shared" si="318"/>
        <v>0</v>
      </c>
      <c r="J4098" s="400" t="str">
        <f t="shared" si="314"/>
        <v/>
      </c>
    </row>
    <row r="4099" spans="6:10" ht="19.5" customHeight="1" x14ac:dyDescent="0.25">
      <c r="F4099" s="406">
        <f t="shared" si="315"/>
        <v>0</v>
      </c>
      <c r="G4099" s="399" t="str">
        <f t="shared" si="316"/>
        <v/>
      </c>
      <c r="H4099" s="400">
        <f t="shared" si="317"/>
        <v>1956458.97</v>
      </c>
      <c r="I4099" s="401">
        <f t="shared" si="318"/>
        <v>0</v>
      </c>
      <c r="J4099" s="400" t="str">
        <f t="shared" si="314"/>
        <v/>
      </c>
    </row>
    <row r="4100" spans="6:10" ht="19.5" customHeight="1" x14ac:dyDescent="0.25">
      <c r="F4100" s="406">
        <f t="shared" si="315"/>
        <v>0</v>
      </c>
      <c r="G4100" s="399" t="str">
        <f t="shared" si="316"/>
        <v/>
      </c>
      <c r="H4100" s="400">
        <f t="shared" si="317"/>
        <v>1956458.97</v>
      </c>
      <c r="I4100" s="401">
        <f t="shared" si="318"/>
        <v>0</v>
      </c>
      <c r="J4100" s="400" t="str">
        <f t="shared" si="314"/>
        <v/>
      </c>
    </row>
    <row r="4101" spans="6:10" ht="19.5" customHeight="1" x14ac:dyDescent="0.25">
      <c r="F4101" s="406">
        <f t="shared" si="315"/>
        <v>0</v>
      </c>
      <c r="G4101" s="399" t="str">
        <f t="shared" si="316"/>
        <v/>
      </c>
      <c r="H4101" s="400">
        <f t="shared" si="317"/>
        <v>1956458.97</v>
      </c>
      <c r="I4101" s="401">
        <f t="shared" si="318"/>
        <v>0</v>
      </c>
      <c r="J4101" s="400" t="str">
        <f t="shared" si="314"/>
        <v/>
      </c>
    </row>
    <row r="4102" spans="6:10" ht="19.5" customHeight="1" x14ac:dyDescent="0.25">
      <c r="F4102" s="406">
        <f t="shared" si="315"/>
        <v>0</v>
      </c>
      <c r="G4102" s="399" t="str">
        <f t="shared" si="316"/>
        <v/>
      </c>
      <c r="H4102" s="400">
        <f t="shared" si="317"/>
        <v>1956458.97</v>
      </c>
      <c r="I4102" s="401">
        <f t="shared" si="318"/>
        <v>0</v>
      </c>
      <c r="J4102" s="400" t="str">
        <f t="shared" si="314"/>
        <v/>
      </c>
    </row>
    <row r="4103" spans="6:10" ht="19.5" customHeight="1" x14ac:dyDescent="0.25">
      <c r="F4103" s="406">
        <f t="shared" si="315"/>
        <v>0</v>
      </c>
      <c r="G4103" s="399" t="str">
        <f t="shared" si="316"/>
        <v/>
      </c>
      <c r="H4103" s="400">
        <f t="shared" si="317"/>
        <v>1956458.97</v>
      </c>
      <c r="I4103" s="401">
        <f t="shared" si="318"/>
        <v>0</v>
      </c>
      <c r="J4103" s="400" t="str">
        <f t="shared" si="314"/>
        <v/>
      </c>
    </row>
    <row r="4104" spans="6:10" ht="19.5" customHeight="1" x14ac:dyDescent="0.25">
      <c r="F4104" s="406">
        <f t="shared" si="315"/>
        <v>0</v>
      </c>
      <c r="G4104" s="399" t="str">
        <f t="shared" si="316"/>
        <v/>
      </c>
      <c r="H4104" s="400">
        <f t="shared" si="317"/>
        <v>1956458.97</v>
      </c>
      <c r="I4104" s="401">
        <f t="shared" si="318"/>
        <v>0</v>
      </c>
      <c r="J4104" s="400" t="str">
        <f t="shared" si="314"/>
        <v/>
      </c>
    </row>
    <row r="4105" spans="6:10" ht="19.5" customHeight="1" x14ac:dyDescent="0.25">
      <c r="F4105" s="406">
        <f t="shared" si="315"/>
        <v>0</v>
      </c>
      <c r="G4105" s="399" t="str">
        <f t="shared" si="316"/>
        <v/>
      </c>
      <c r="H4105" s="400">
        <f t="shared" si="317"/>
        <v>1956458.97</v>
      </c>
      <c r="I4105" s="401">
        <f t="shared" si="318"/>
        <v>0</v>
      </c>
      <c r="J4105" s="400" t="str">
        <f t="shared" si="314"/>
        <v/>
      </c>
    </row>
    <row r="4106" spans="6:10" ht="19.5" customHeight="1" x14ac:dyDescent="0.25">
      <c r="F4106" s="406">
        <f t="shared" si="315"/>
        <v>0</v>
      </c>
      <c r="G4106" s="399" t="str">
        <f t="shared" si="316"/>
        <v/>
      </c>
      <c r="H4106" s="400">
        <f t="shared" si="317"/>
        <v>1956458.97</v>
      </c>
      <c r="I4106" s="401">
        <f t="shared" si="318"/>
        <v>0</v>
      </c>
      <c r="J4106" s="400" t="str">
        <f t="shared" ref="J4106:J4169" si="319">IF(I4106=0,"",E4106)</f>
        <v/>
      </c>
    </row>
    <row r="4107" spans="6:10" ht="19.5" customHeight="1" x14ac:dyDescent="0.25">
      <c r="F4107" s="406">
        <f t="shared" si="315"/>
        <v>0</v>
      </c>
      <c r="G4107" s="399" t="str">
        <f t="shared" si="316"/>
        <v/>
      </c>
      <c r="H4107" s="400">
        <f t="shared" si="317"/>
        <v>1956458.97</v>
      </c>
      <c r="I4107" s="401">
        <f t="shared" si="318"/>
        <v>0</v>
      </c>
      <c r="J4107" s="400" t="str">
        <f t="shared" si="319"/>
        <v/>
      </c>
    </row>
    <row r="4108" spans="6:10" ht="19.5" customHeight="1" x14ac:dyDescent="0.25">
      <c r="F4108" s="406">
        <f t="shared" si="315"/>
        <v>0</v>
      </c>
      <c r="G4108" s="399" t="str">
        <f t="shared" si="316"/>
        <v/>
      </c>
      <c r="H4108" s="400">
        <f t="shared" si="317"/>
        <v>1956458.97</v>
      </c>
      <c r="I4108" s="401">
        <f t="shared" si="318"/>
        <v>0</v>
      </c>
      <c r="J4108" s="400" t="str">
        <f t="shared" si="319"/>
        <v/>
      </c>
    </row>
    <row r="4109" spans="6:10" ht="19.5" customHeight="1" x14ac:dyDescent="0.25">
      <c r="F4109" s="406">
        <f t="shared" si="315"/>
        <v>0</v>
      </c>
      <c r="G4109" s="399" t="str">
        <f t="shared" si="316"/>
        <v/>
      </c>
      <c r="H4109" s="400">
        <f t="shared" si="317"/>
        <v>1956458.97</v>
      </c>
      <c r="I4109" s="401">
        <f t="shared" si="318"/>
        <v>0</v>
      </c>
      <c r="J4109" s="400" t="str">
        <f t="shared" si="319"/>
        <v/>
      </c>
    </row>
    <row r="4110" spans="6:10" ht="19.5" customHeight="1" x14ac:dyDescent="0.25">
      <c r="F4110" s="406">
        <f t="shared" si="315"/>
        <v>0</v>
      </c>
      <c r="G4110" s="399" t="str">
        <f t="shared" si="316"/>
        <v/>
      </c>
      <c r="H4110" s="400">
        <f t="shared" si="317"/>
        <v>1956458.97</v>
      </c>
      <c r="I4110" s="401">
        <f t="shared" si="318"/>
        <v>0</v>
      </c>
      <c r="J4110" s="400" t="str">
        <f t="shared" si="319"/>
        <v/>
      </c>
    </row>
    <row r="4111" spans="6:10" ht="19.5" customHeight="1" x14ac:dyDescent="0.25">
      <c r="F4111" s="406">
        <f t="shared" si="315"/>
        <v>0</v>
      </c>
      <c r="G4111" s="399" t="str">
        <f t="shared" si="316"/>
        <v/>
      </c>
      <c r="H4111" s="400">
        <f t="shared" si="317"/>
        <v>1956458.97</v>
      </c>
      <c r="I4111" s="401">
        <f t="shared" si="318"/>
        <v>0</v>
      </c>
      <c r="J4111" s="400" t="str">
        <f t="shared" si="319"/>
        <v/>
      </c>
    </row>
    <row r="4112" spans="6:10" ht="19.5" customHeight="1" x14ac:dyDescent="0.25">
      <c r="F4112" s="406">
        <f t="shared" si="315"/>
        <v>0</v>
      </c>
      <c r="G4112" s="399" t="str">
        <f t="shared" si="316"/>
        <v/>
      </c>
      <c r="H4112" s="400">
        <f t="shared" si="317"/>
        <v>1956458.97</v>
      </c>
      <c r="I4112" s="401">
        <f t="shared" si="318"/>
        <v>0</v>
      </c>
      <c r="J4112" s="400" t="str">
        <f t="shared" si="319"/>
        <v/>
      </c>
    </row>
    <row r="4113" spans="6:10" ht="19.5" customHeight="1" x14ac:dyDescent="0.25">
      <c r="F4113" s="406">
        <f t="shared" si="315"/>
        <v>0</v>
      </c>
      <c r="G4113" s="399" t="str">
        <f t="shared" si="316"/>
        <v/>
      </c>
      <c r="H4113" s="400">
        <f t="shared" si="317"/>
        <v>1956458.97</v>
      </c>
      <c r="I4113" s="401">
        <f t="shared" si="318"/>
        <v>0</v>
      </c>
      <c r="J4113" s="400" t="str">
        <f t="shared" si="319"/>
        <v/>
      </c>
    </row>
    <row r="4114" spans="6:10" ht="19.5" customHeight="1" x14ac:dyDescent="0.25">
      <c r="F4114" s="406">
        <f t="shared" si="315"/>
        <v>0</v>
      </c>
      <c r="G4114" s="399" t="str">
        <f t="shared" si="316"/>
        <v/>
      </c>
      <c r="H4114" s="400">
        <f t="shared" si="317"/>
        <v>1956458.97</v>
      </c>
      <c r="I4114" s="401">
        <f t="shared" si="318"/>
        <v>0</v>
      </c>
      <c r="J4114" s="400" t="str">
        <f t="shared" si="319"/>
        <v/>
      </c>
    </row>
    <row r="4115" spans="6:10" ht="19.5" customHeight="1" x14ac:dyDescent="0.25">
      <c r="F4115" s="406">
        <f t="shared" si="315"/>
        <v>0</v>
      </c>
      <c r="G4115" s="399" t="str">
        <f t="shared" si="316"/>
        <v/>
      </c>
      <c r="H4115" s="400">
        <f t="shared" si="317"/>
        <v>1956458.97</v>
      </c>
      <c r="I4115" s="401">
        <f t="shared" si="318"/>
        <v>0</v>
      </c>
      <c r="J4115" s="400" t="str">
        <f t="shared" si="319"/>
        <v/>
      </c>
    </row>
    <row r="4116" spans="6:10" ht="19.5" customHeight="1" x14ac:dyDescent="0.25">
      <c r="F4116" s="406">
        <f t="shared" si="315"/>
        <v>0</v>
      </c>
      <c r="G4116" s="399" t="str">
        <f t="shared" si="316"/>
        <v/>
      </c>
      <c r="H4116" s="400">
        <f t="shared" si="317"/>
        <v>1956458.97</v>
      </c>
      <c r="I4116" s="401">
        <f t="shared" si="318"/>
        <v>0</v>
      </c>
      <c r="J4116" s="400" t="str">
        <f t="shared" si="319"/>
        <v/>
      </c>
    </row>
    <row r="4117" spans="6:10" ht="19.5" customHeight="1" x14ac:dyDescent="0.25">
      <c r="F4117" s="406">
        <f t="shared" si="315"/>
        <v>0</v>
      </c>
      <c r="G4117" s="399" t="str">
        <f t="shared" si="316"/>
        <v/>
      </c>
      <c r="H4117" s="400">
        <f t="shared" si="317"/>
        <v>1956458.97</v>
      </c>
      <c r="I4117" s="401">
        <f t="shared" si="318"/>
        <v>0</v>
      </c>
      <c r="J4117" s="400" t="str">
        <f t="shared" si="319"/>
        <v/>
      </c>
    </row>
    <row r="4118" spans="6:10" ht="19.5" customHeight="1" x14ac:dyDescent="0.25">
      <c r="F4118" s="406">
        <f t="shared" si="315"/>
        <v>0</v>
      </c>
      <c r="G4118" s="399" t="str">
        <f t="shared" si="316"/>
        <v/>
      </c>
      <c r="H4118" s="400">
        <f t="shared" si="317"/>
        <v>1956458.97</v>
      </c>
      <c r="I4118" s="401">
        <f t="shared" si="318"/>
        <v>0</v>
      </c>
      <c r="J4118" s="400" t="str">
        <f t="shared" si="319"/>
        <v/>
      </c>
    </row>
    <row r="4119" spans="6:10" ht="19.5" customHeight="1" x14ac:dyDescent="0.25">
      <c r="F4119" s="406">
        <f t="shared" si="315"/>
        <v>0</v>
      </c>
      <c r="G4119" s="399" t="str">
        <f t="shared" si="316"/>
        <v/>
      </c>
      <c r="H4119" s="400">
        <f t="shared" si="317"/>
        <v>1956458.97</v>
      </c>
      <c r="I4119" s="401">
        <f t="shared" si="318"/>
        <v>0</v>
      </c>
      <c r="J4119" s="400" t="str">
        <f t="shared" si="319"/>
        <v/>
      </c>
    </row>
    <row r="4120" spans="6:10" ht="19.5" customHeight="1" x14ac:dyDescent="0.25">
      <c r="F4120" s="406">
        <f t="shared" si="315"/>
        <v>0</v>
      </c>
      <c r="G4120" s="399" t="str">
        <f t="shared" si="316"/>
        <v/>
      </c>
      <c r="H4120" s="400">
        <f t="shared" si="317"/>
        <v>1956458.97</v>
      </c>
      <c r="I4120" s="401">
        <f t="shared" si="318"/>
        <v>0</v>
      </c>
      <c r="J4120" s="400" t="str">
        <f t="shared" si="319"/>
        <v/>
      </c>
    </row>
    <row r="4121" spans="6:10" ht="19.5" customHeight="1" x14ac:dyDescent="0.25">
      <c r="F4121" s="406">
        <f t="shared" si="315"/>
        <v>0</v>
      </c>
      <c r="G4121" s="399" t="str">
        <f t="shared" si="316"/>
        <v/>
      </c>
      <c r="H4121" s="400">
        <f t="shared" si="317"/>
        <v>1956458.97</v>
      </c>
      <c r="I4121" s="401">
        <f t="shared" si="318"/>
        <v>0</v>
      </c>
      <c r="J4121" s="400" t="str">
        <f t="shared" si="319"/>
        <v/>
      </c>
    </row>
    <row r="4122" spans="6:10" ht="19.5" customHeight="1" x14ac:dyDescent="0.25">
      <c r="F4122" s="406">
        <f t="shared" si="315"/>
        <v>0</v>
      </c>
      <c r="G4122" s="399" t="str">
        <f t="shared" si="316"/>
        <v/>
      </c>
      <c r="H4122" s="400">
        <f t="shared" si="317"/>
        <v>1956458.97</v>
      </c>
      <c r="I4122" s="401">
        <f t="shared" si="318"/>
        <v>0</v>
      </c>
      <c r="J4122" s="400" t="str">
        <f t="shared" si="319"/>
        <v/>
      </c>
    </row>
    <row r="4123" spans="6:10" ht="19.5" customHeight="1" x14ac:dyDescent="0.25">
      <c r="F4123" s="406">
        <f t="shared" si="315"/>
        <v>0</v>
      </c>
      <c r="G4123" s="399" t="str">
        <f t="shared" si="316"/>
        <v/>
      </c>
      <c r="H4123" s="400">
        <f t="shared" si="317"/>
        <v>1956458.97</v>
      </c>
      <c r="I4123" s="401">
        <f t="shared" si="318"/>
        <v>0</v>
      </c>
      <c r="J4123" s="400" t="str">
        <f t="shared" si="319"/>
        <v/>
      </c>
    </row>
    <row r="4124" spans="6:10" ht="19.5" customHeight="1" x14ac:dyDescent="0.25">
      <c r="F4124" s="406">
        <f t="shared" si="315"/>
        <v>0</v>
      </c>
      <c r="G4124" s="399" t="str">
        <f t="shared" si="316"/>
        <v/>
      </c>
      <c r="H4124" s="400">
        <f t="shared" si="317"/>
        <v>1956458.97</v>
      </c>
      <c r="I4124" s="401">
        <f t="shared" si="318"/>
        <v>0</v>
      </c>
      <c r="J4124" s="400" t="str">
        <f t="shared" si="319"/>
        <v/>
      </c>
    </row>
    <row r="4125" spans="6:10" ht="19.5" customHeight="1" x14ac:dyDescent="0.25">
      <c r="F4125" s="406">
        <f t="shared" si="315"/>
        <v>0</v>
      </c>
      <c r="G4125" s="399" t="str">
        <f t="shared" si="316"/>
        <v/>
      </c>
      <c r="H4125" s="400">
        <f t="shared" si="317"/>
        <v>1956458.97</v>
      </c>
      <c r="I4125" s="401">
        <f t="shared" si="318"/>
        <v>0</v>
      </c>
      <c r="J4125" s="400" t="str">
        <f t="shared" si="319"/>
        <v/>
      </c>
    </row>
    <row r="4126" spans="6:10" ht="19.5" customHeight="1" x14ac:dyDescent="0.25">
      <c r="F4126" s="406">
        <f t="shared" si="315"/>
        <v>0</v>
      </c>
      <c r="G4126" s="399" t="str">
        <f t="shared" si="316"/>
        <v/>
      </c>
      <c r="H4126" s="400">
        <f t="shared" si="317"/>
        <v>1956458.97</v>
      </c>
      <c r="I4126" s="401">
        <f t="shared" si="318"/>
        <v>0</v>
      </c>
      <c r="J4126" s="400" t="str">
        <f t="shared" si="319"/>
        <v/>
      </c>
    </row>
    <row r="4127" spans="6:10" ht="19.5" customHeight="1" x14ac:dyDescent="0.25">
      <c r="F4127" s="406">
        <f t="shared" si="315"/>
        <v>0</v>
      </c>
      <c r="G4127" s="399" t="str">
        <f t="shared" si="316"/>
        <v/>
      </c>
      <c r="H4127" s="400">
        <f t="shared" si="317"/>
        <v>1956458.97</v>
      </c>
      <c r="I4127" s="401">
        <f t="shared" si="318"/>
        <v>0</v>
      </c>
      <c r="J4127" s="400" t="str">
        <f t="shared" si="319"/>
        <v/>
      </c>
    </row>
    <row r="4128" spans="6:10" ht="19.5" customHeight="1" x14ac:dyDescent="0.25">
      <c r="F4128" s="406">
        <f t="shared" si="315"/>
        <v>0</v>
      </c>
      <c r="G4128" s="399" t="str">
        <f t="shared" si="316"/>
        <v/>
      </c>
      <c r="H4128" s="400">
        <f t="shared" si="317"/>
        <v>1956458.97</v>
      </c>
      <c r="I4128" s="401">
        <f t="shared" si="318"/>
        <v>0</v>
      </c>
      <c r="J4128" s="400" t="str">
        <f t="shared" si="319"/>
        <v/>
      </c>
    </row>
    <row r="4129" spans="6:10" ht="19.5" customHeight="1" x14ac:dyDescent="0.25">
      <c r="F4129" s="406">
        <f t="shared" si="315"/>
        <v>0</v>
      </c>
      <c r="G4129" s="399" t="str">
        <f t="shared" si="316"/>
        <v/>
      </c>
      <c r="H4129" s="400">
        <f t="shared" si="317"/>
        <v>1956458.97</v>
      </c>
      <c r="I4129" s="401">
        <f t="shared" si="318"/>
        <v>0</v>
      </c>
      <c r="J4129" s="400" t="str">
        <f t="shared" si="319"/>
        <v/>
      </c>
    </row>
    <row r="4130" spans="6:10" ht="19.5" customHeight="1" x14ac:dyDescent="0.25">
      <c r="F4130" s="406">
        <f t="shared" ref="F4130:F4193" si="320">IF(E4130&gt;$C$4*1000,"Выборка",0)</f>
        <v>0</v>
      </c>
      <c r="G4130" s="399" t="str">
        <f t="shared" ref="G4130:G4193" si="321">IF(F4130=0,"",E4130)</f>
        <v/>
      </c>
      <c r="H4130" s="400">
        <f t="shared" ref="H4130:H4193" si="322">IF(F4130=0,IF((I4129=0)*AND(F4129=0),H4129+E4130,IF((F4129&lt;&gt;0)*AND((H4129&lt;=$E$17)),H4129+E4130,E4130)),H4129)</f>
        <v>1956458.97</v>
      </c>
      <c r="I4130" s="401">
        <f t="shared" ref="I4130:I4193" si="323">IF((H4130&gt;$E$17)*AND(F4130=0),"Выборка",0)</f>
        <v>0</v>
      </c>
      <c r="J4130" s="400" t="str">
        <f t="shared" si="319"/>
        <v/>
      </c>
    </row>
    <row r="4131" spans="6:10" ht="19.5" customHeight="1" x14ac:dyDescent="0.25">
      <c r="F4131" s="406">
        <f t="shared" si="320"/>
        <v>0</v>
      </c>
      <c r="G4131" s="399" t="str">
        <f t="shared" si="321"/>
        <v/>
      </c>
      <c r="H4131" s="400">
        <f t="shared" si="322"/>
        <v>1956458.97</v>
      </c>
      <c r="I4131" s="401">
        <f t="shared" si="323"/>
        <v>0</v>
      </c>
      <c r="J4131" s="400" t="str">
        <f t="shared" si="319"/>
        <v/>
      </c>
    </row>
    <row r="4132" spans="6:10" ht="19.5" customHeight="1" x14ac:dyDescent="0.25">
      <c r="F4132" s="406">
        <f t="shared" si="320"/>
        <v>0</v>
      </c>
      <c r="G4132" s="399" t="str">
        <f t="shared" si="321"/>
        <v/>
      </c>
      <c r="H4132" s="400">
        <f t="shared" si="322"/>
        <v>1956458.97</v>
      </c>
      <c r="I4132" s="401">
        <f t="shared" si="323"/>
        <v>0</v>
      </c>
      <c r="J4132" s="400" t="str">
        <f t="shared" si="319"/>
        <v/>
      </c>
    </row>
    <row r="4133" spans="6:10" ht="19.5" customHeight="1" x14ac:dyDescent="0.25">
      <c r="F4133" s="406">
        <f t="shared" si="320"/>
        <v>0</v>
      </c>
      <c r="G4133" s="399" t="str">
        <f t="shared" si="321"/>
        <v/>
      </c>
      <c r="H4133" s="400">
        <f t="shared" si="322"/>
        <v>1956458.97</v>
      </c>
      <c r="I4133" s="401">
        <f t="shared" si="323"/>
        <v>0</v>
      </c>
      <c r="J4133" s="400" t="str">
        <f t="shared" si="319"/>
        <v/>
      </c>
    </row>
    <row r="4134" spans="6:10" ht="19.5" customHeight="1" x14ac:dyDescent="0.25">
      <c r="F4134" s="406">
        <f t="shared" si="320"/>
        <v>0</v>
      </c>
      <c r="G4134" s="399" t="str">
        <f t="shared" si="321"/>
        <v/>
      </c>
      <c r="H4134" s="400">
        <f t="shared" si="322"/>
        <v>1956458.97</v>
      </c>
      <c r="I4134" s="401">
        <f t="shared" si="323"/>
        <v>0</v>
      </c>
      <c r="J4134" s="400" t="str">
        <f t="shared" si="319"/>
        <v/>
      </c>
    </row>
    <row r="4135" spans="6:10" ht="19.5" customHeight="1" x14ac:dyDescent="0.25">
      <c r="F4135" s="406">
        <f t="shared" si="320"/>
        <v>0</v>
      </c>
      <c r="G4135" s="399" t="str">
        <f t="shared" si="321"/>
        <v/>
      </c>
      <c r="H4135" s="400">
        <f t="shared" si="322"/>
        <v>1956458.97</v>
      </c>
      <c r="I4135" s="401">
        <f t="shared" si="323"/>
        <v>0</v>
      </c>
      <c r="J4135" s="400" t="str">
        <f t="shared" si="319"/>
        <v/>
      </c>
    </row>
    <row r="4136" spans="6:10" ht="19.5" customHeight="1" x14ac:dyDescent="0.25">
      <c r="F4136" s="406">
        <f t="shared" si="320"/>
        <v>0</v>
      </c>
      <c r="G4136" s="399" t="str">
        <f t="shared" si="321"/>
        <v/>
      </c>
      <c r="H4136" s="400">
        <f t="shared" si="322"/>
        <v>1956458.97</v>
      </c>
      <c r="I4136" s="401">
        <f t="shared" si="323"/>
        <v>0</v>
      </c>
      <c r="J4136" s="400" t="str">
        <f t="shared" si="319"/>
        <v/>
      </c>
    </row>
    <row r="4137" spans="6:10" ht="19.5" customHeight="1" x14ac:dyDescent="0.25">
      <c r="F4137" s="406">
        <f t="shared" si="320"/>
        <v>0</v>
      </c>
      <c r="G4137" s="399" t="str">
        <f t="shared" si="321"/>
        <v/>
      </c>
      <c r="H4137" s="400">
        <f t="shared" si="322"/>
        <v>1956458.97</v>
      </c>
      <c r="I4137" s="401">
        <f t="shared" si="323"/>
        <v>0</v>
      </c>
      <c r="J4137" s="400" t="str">
        <f t="shared" si="319"/>
        <v/>
      </c>
    </row>
    <row r="4138" spans="6:10" ht="19.5" customHeight="1" x14ac:dyDescent="0.25">
      <c r="F4138" s="406">
        <f t="shared" si="320"/>
        <v>0</v>
      </c>
      <c r="G4138" s="399" t="str">
        <f t="shared" si="321"/>
        <v/>
      </c>
      <c r="H4138" s="400">
        <f t="shared" si="322"/>
        <v>1956458.97</v>
      </c>
      <c r="I4138" s="401">
        <f t="shared" si="323"/>
        <v>0</v>
      </c>
      <c r="J4138" s="400" t="str">
        <f t="shared" si="319"/>
        <v/>
      </c>
    </row>
    <row r="4139" spans="6:10" ht="19.5" customHeight="1" x14ac:dyDescent="0.25">
      <c r="F4139" s="406">
        <f t="shared" si="320"/>
        <v>0</v>
      </c>
      <c r="G4139" s="399" t="str">
        <f t="shared" si="321"/>
        <v/>
      </c>
      <c r="H4139" s="400">
        <f t="shared" si="322"/>
        <v>1956458.97</v>
      </c>
      <c r="I4139" s="401">
        <f t="shared" si="323"/>
        <v>0</v>
      </c>
      <c r="J4139" s="400" t="str">
        <f t="shared" si="319"/>
        <v/>
      </c>
    </row>
    <row r="4140" spans="6:10" ht="19.5" customHeight="1" x14ac:dyDescent="0.25">
      <c r="F4140" s="406">
        <f t="shared" si="320"/>
        <v>0</v>
      </c>
      <c r="G4140" s="399" t="str">
        <f t="shared" si="321"/>
        <v/>
      </c>
      <c r="H4140" s="400">
        <f t="shared" si="322"/>
        <v>1956458.97</v>
      </c>
      <c r="I4140" s="401">
        <f t="shared" si="323"/>
        <v>0</v>
      </c>
      <c r="J4140" s="400" t="str">
        <f t="shared" si="319"/>
        <v/>
      </c>
    </row>
    <row r="4141" spans="6:10" ht="19.5" customHeight="1" x14ac:dyDescent="0.25">
      <c r="F4141" s="406">
        <f t="shared" si="320"/>
        <v>0</v>
      </c>
      <c r="G4141" s="399" t="str">
        <f t="shared" si="321"/>
        <v/>
      </c>
      <c r="H4141" s="400">
        <f t="shared" si="322"/>
        <v>1956458.97</v>
      </c>
      <c r="I4141" s="401">
        <f t="shared" si="323"/>
        <v>0</v>
      </c>
      <c r="J4141" s="400" t="str">
        <f t="shared" si="319"/>
        <v/>
      </c>
    </row>
    <row r="4142" spans="6:10" ht="19.5" customHeight="1" x14ac:dyDescent="0.25">
      <c r="F4142" s="406">
        <f t="shared" si="320"/>
        <v>0</v>
      </c>
      <c r="G4142" s="399" t="str">
        <f t="shared" si="321"/>
        <v/>
      </c>
      <c r="H4142" s="400">
        <f t="shared" si="322"/>
        <v>1956458.97</v>
      </c>
      <c r="I4142" s="401">
        <f t="shared" si="323"/>
        <v>0</v>
      </c>
      <c r="J4142" s="400" t="str">
        <f t="shared" si="319"/>
        <v/>
      </c>
    </row>
    <row r="4143" spans="6:10" ht="19.5" customHeight="1" x14ac:dyDescent="0.25">
      <c r="F4143" s="406">
        <f t="shared" si="320"/>
        <v>0</v>
      </c>
      <c r="G4143" s="399" t="str">
        <f t="shared" si="321"/>
        <v/>
      </c>
      <c r="H4143" s="400">
        <f t="shared" si="322"/>
        <v>1956458.97</v>
      </c>
      <c r="I4143" s="401">
        <f t="shared" si="323"/>
        <v>0</v>
      </c>
      <c r="J4143" s="400" t="str">
        <f t="shared" si="319"/>
        <v/>
      </c>
    </row>
    <row r="4144" spans="6:10" ht="19.5" customHeight="1" x14ac:dyDescent="0.25">
      <c r="F4144" s="406">
        <f t="shared" si="320"/>
        <v>0</v>
      </c>
      <c r="G4144" s="399" t="str">
        <f t="shared" si="321"/>
        <v/>
      </c>
      <c r="H4144" s="400">
        <f t="shared" si="322"/>
        <v>1956458.97</v>
      </c>
      <c r="I4144" s="401">
        <f t="shared" si="323"/>
        <v>0</v>
      </c>
      <c r="J4144" s="400" t="str">
        <f t="shared" si="319"/>
        <v/>
      </c>
    </row>
    <row r="4145" spans="6:10" ht="19.5" customHeight="1" x14ac:dyDescent="0.25">
      <c r="F4145" s="406">
        <f t="shared" si="320"/>
        <v>0</v>
      </c>
      <c r="G4145" s="399" t="str">
        <f t="shared" si="321"/>
        <v/>
      </c>
      <c r="H4145" s="400">
        <f t="shared" si="322"/>
        <v>1956458.97</v>
      </c>
      <c r="I4145" s="401">
        <f t="shared" si="323"/>
        <v>0</v>
      </c>
      <c r="J4145" s="400" t="str">
        <f t="shared" si="319"/>
        <v/>
      </c>
    </row>
    <row r="4146" spans="6:10" ht="19.5" customHeight="1" x14ac:dyDescent="0.25">
      <c r="F4146" s="406">
        <f t="shared" si="320"/>
        <v>0</v>
      </c>
      <c r="G4146" s="399" t="str">
        <f t="shared" si="321"/>
        <v/>
      </c>
      <c r="H4146" s="400">
        <f t="shared" si="322"/>
        <v>1956458.97</v>
      </c>
      <c r="I4146" s="401">
        <f t="shared" si="323"/>
        <v>0</v>
      </c>
      <c r="J4146" s="400" t="str">
        <f t="shared" si="319"/>
        <v/>
      </c>
    </row>
    <row r="4147" spans="6:10" ht="19.5" customHeight="1" x14ac:dyDescent="0.25">
      <c r="F4147" s="406">
        <f t="shared" si="320"/>
        <v>0</v>
      </c>
      <c r="G4147" s="399" t="str">
        <f t="shared" si="321"/>
        <v/>
      </c>
      <c r="H4147" s="400">
        <f t="shared" si="322"/>
        <v>1956458.97</v>
      </c>
      <c r="I4147" s="401">
        <f t="shared" si="323"/>
        <v>0</v>
      </c>
      <c r="J4147" s="400" t="str">
        <f t="shared" si="319"/>
        <v/>
      </c>
    </row>
    <row r="4148" spans="6:10" ht="19.5" customHeight="1" x14ac:dyDescent="0.25">
      <c r="F4148" s="406">
        <f t="shared" si="320"/>
        <v>0</v>
      </c>
      <c r="G4148" s="399" t="str">
        <f t="shared" si="321"/>
        <v/>
      </c>
      <c r="H4148" s="400">
        <f t="shared" si="322"/>
        <v>1956458.97</v>
      </c>
      <c r="I4148" s="401">
        <f t="shared" si="323"/>
        <v>0</v>
      </c>
      <c r="J4148" s="400" t="str">
        <f t="shared" si="319"/>
        <v/>
      </c>
    </row>
    <row r="4149" spans="6:10" ht="19.5" customHeight="1" x14ac:dyDescent="0.25">
      <c r="F4149" s="406">
        <f t="shared" si="320"/>
        <v>0</v>
      </c>
      <c r="G4149" s="399" t="str">
        <f t="shared" si="321"/>
        <v/>
      </c>
      <c r="H4149" s="400">
        <f t="shared" si="322"/>
        <v>1956458.97</v>
      </c>
      <c r="I4149" s="401">
        <f t="shared" si="323"/>
        <v>0</v>
      </c>
      <c r="J4149" s="400" t="str">
        <f t="shared" si="319"/>
        <v/>
      </c>
    </row>
    <row r="4150" spans="6:10" ht="19.5" customHeight="1" x14ac:dyDescent="0.25">
      <c r="F4150" s="406">
        <f t="shared" si="320"/>
        <v>0</v>
      </c>
      <c r="G4150" s="399" t="str">
        <f t="shared" si="321"/>
        <v/>
      </c>
      <c r="H4150" s="400">
        <f t="shared" si="322"/>
        <v>1956458.97</v>
      </c>
      <c r="I4150" s="401">
        <f t="shared" si="323"/>
        <v>0</v>
      </c>
      <c r="J4150" s="400" t="str">
        <f t="shared" si="319"/>
        <v/>
      </c>
    </row>
    <row r="4151" spans="6:10" ht="19.5" customHeight="1" x14ac:dyDescent="0.25">
      <c r="F4151" s="406">
        <f t="shared" si="320"/>
        <v>0</v>
      </c>
      <c r="G4151" s="399" t="str">
        <f t="shared" si="321"/>
        <v/>
      </c>
      <c r="H4151" s="400">
        <f t="shared" si="322"/>
        <v>1956458.97</v>
      </c>
      <c r="I4151" s="401">
        <f t="shared" si="323"/>
        <v>0</v>
      </c>
      <c r="J4151" s="400" t="str">
        <f t="shared" si="319"/>
        <v/>
      </c>
    </row>
    <row r="4152" spans="6:10" ht="19.5" customHeight="1" x14ac:dyDescent="0.25">
      <c r="F4152" s="406">
        <f t="shared" si="320"/>
        <v>0</v>
      </c>
      <c r="G4152" s="399" t="str">
        <f t="shared" si="321"/>
        <v/>
      </c>
      <c r="H4152" s="400">
        <f t="shared" si="322"/>
        <v>1956458.97</v>
      </c>
      <c r="I4152" s="401">
        <f t="shared" si="323"/>
        <v>0</v>
      </c>
      <c r="J4152" s="400" t="str">
        <f t="shared" si="319"/>
        <v/>
      </c>
    </row>
    <row r="4153" spans="6:10" ht="19.5" customHeight="1" x14ac:dyDescent="0.25">
      <c r="F4153" s="406">
        <f t="shared" si="320"/>
        <v>0</v>
      </c>
      <c r="G4153" s="399" t="str">
        <f t="shared" si="321"/>
        <v/>
      </c>
      <c r="H4153" s="400">
        <f t="shared" si="322"/>
        <v>1956458.97</v>
      </c>
      <c r="I4153" s="401">
        <f t="shared" si="323"/>
        <v>0</v>
      </c>
      <c r="J4153" s="400" t="str">
        <f t="shared" si="319"/>
        <v/>
      </c>
    </row>
    <row r="4154" spans="6:10" ht="19.5" customHeight="1" x14ac:dyDescent="0.25">
      <c r="F4154" s="406">
        <f t="shared" si="320"/>
        <v>0</v>
      </c>
      <c r="G4154" s="399" t="str">
        <f t="shared" si="321"/>
        <v/>
      </c>
      <c r="H4154" s="400">
        <f t="shared" si="322"/>
        <v>1956458.97</v>
      </c>
      <c r="I4154" s="401">
        <f t="shared" si="323"/>
        <v>0</v>
      </c>
      <c r="J4154" s="400" t="str">
        <f t="shared" si="319"/>
        <v/>
      </c>
    </row>
    <row r="4155" spans="6:10" ht="19.5" customHeight="1" x14ac:dyDescent="0.25">
      <c r="F4155" s="406">
        <f t="shared" si="320"/>
        <v>0</v>
      </c>
      <c r="G4155" s="399" t="str">
        <f t="shared" si="321"/>
        <v/>
      </c>
      <c r="H4155" s="400">
        <f t="shared" si="322"/>
        <v>1956458.97</v>
      </c>
      <c r="I4155" s="401">
        <f t="shared" si="323"/>
        <v>0</v>
      </c>
      <c r="J4155" s="400" t="str">
        <f t="shared" si="319"/>
        <v/>
      </c>
    </row>
    <row r="4156" spans="6:10" ht="19.5" customHeight="1" x14ac:dyDescent="0.25">
      <c r="F4156" s="406">
        <f t="shared" si="320"/>
        <v>0</v>
      </c>
      <c r="G4156" s="399" t="str">
        <f t="shared" si="321"/>
        <v/>
      </c>
      <c r="H4156" s="400">
        <f t="shared" si="322"/>
        <v>1956458.97</v>
      </c>
      <c r="I4156" s="401">
        <f t="shared" si="323"/>
        <v>0</v>
      </c>
      <c r="J4156" s="400" t="str">
        <f t="shared" si="319"/>
        <v/>
      </c>
    </row>
    <row r="4157" spans="6:10" ht="19.5" customHeight="1" x14ac:dyDescent="0.25">
      <c r="F4157" s="406">
        <f t="shared" si="320"/>
        <v>0</v>
      </c>
      <c r="G4157" s="399" t="str">
        <f t="shared" si="321"/>
        <v/>
      </c>
      <c r="H4157" s="400">
        <f t="shared" si="322"/>
        <v>1956458.97</v>
      </c>
      <c r="I4157" s="401">
        <f t="shared" si="323"/>
        <v>0</v>
      </c>
      <c r="J4157" s="400" t="str">
        <f t="shared" si="319"/>
        <v/>
      </c>
    </row>
    <row r="4158" spans="6:10" ht="19.5" customHeight="1" x14ac:dyDescent="0.25">
      <c r="F4158" s="406">
        <f t="shared" si="320"/>
        <v>0</v>
      </c>
      <c r="G4158" s="399" t="str">
        <f t="shared" si="321"/>
        <v/>
      </c>
      <c r="H4158" s="400">
        <f t="shared" si="322"/>
        <v>1956458.97</v>
      </c>
      <c r="I4158" s="401">
        <f t="shared" si="323"/>
        <v>0</v>
      </c>
      <c r="J4158" s="400" t="str">
        <f t="shared" si="319"/>
        <v/>
      </c>
    </row>
    <row r="4159" spans="6:10" ht="19.5" customHeight="1" x14ac:dyDescent="0.25">
      <c r="F4159" s="406">
        <f t="shared" si="320"/>
        <v>0</v>
      </c>
      <c r="G4159" s="399" t="str">
        <f t="shared" si="321"/>
        <v/>
      </c>
      <c r="H4159" s="400">
        <f t="shared" si="322"/>
        <v>1956458.97</v>
      </c>
      <c r="I4159" s="401">
        <f t="shared" si="323"/>
        <v>0</v>
      </c>
      <c r="J4159" s="400" t="str">
        <f t="shared" si="319"/>
        <v/>
      </c>
    </row>
    <row r="4160" spans="6:10" ht="19.5" customHeight="1" x14ac:dyDescent="0.25">
      <c r="F4160" s="406">
        <f t="shared" si="320"/>
        <v>0</v>
      </c>
      <c r="G4160" s="399" t="str">
        <f t="shared" si="321"/>
        <v/>
      </c>
      <c r="H4160" s="400">
        <f t="shared" si="322"/>
        <v>1956458.97</v>
      </c>
      <c r="I4160" s="401">
        <f t="shared" si="323"/>
        <v>0</v>
      </c>
      <c r="J4160" s="400" t="str">
        <f t="shared" si="319"/>
        <v/>
      </c>
    </row>
    <row r="4161" spans="6:10" ht="19.5" customHeight="1" x14ac:dyDescent="0.25">
      <c r="F4161" s="406">
        <f t="shared" si="320"/>
        <v>0</v>
      </c>
      <c r="G4161" s="399" t="str">
        <f t="shared" si="321"/>
        <v/>
      </c>
      <c r="H4161" s="400">
        <f t="shared" si="322"/>
        <v>1956458.97</v>
      </c>
      <c r="I4161" s="401">
        <f t="shared" si="323"/>
        <v>0</v>
      </c>
      <c r="J4161" s="400" t="str">
        <f t="shared" si="319"/>
        <v/>
      </c>
    </row>
    <row r="4162" spans="6:10" ht="19.5" customHeight="1" x14ac:dyDescent="0.25">
      <c r="F4162" s="406">
        <f t="shared" si="320"/>
        <v>0</v>
      </c>
      <c r="G4162" s="399" t="str">
        <f t="shared" si="321"/>
        <v/>
      </c>
      <c r="H4162" s="400">
        <f t="shared" si="322"/>
        <v>1956458.97</v>
      </c>
      <c r="I4162" s="401">
        <f t="shared" si="323"/>
        <v>0</v>
      </c>
      <c r="J4162" s="400" t="str">
        <f t="shared" si="319"/>
        <v/>
      </c>
    </row>
    <row r="4163" spans="6:10" ht="19.5" customHeight="1" x14ac:dyDescent="0.25">
      <c r="F4163" s="406">
        <f t="shared" si="320"/>
        <v>0</v>
      </c>
      <c r="G4163" s="399" t="str">
        <f t="shared" si="321"/>
        <v/>
      </c>
      <c r="H4163" s="400">
        <f t="shared" si="322"/>
        <v>1956458.97</v>
      </c>
      <c r="I4163" s="401">
        <f t="shared" si="323"/>
        <v>0</v>
      </c>
      <c r="J4163" s="400" t="str">
        <f t="shared" si="319"/>
        <v/>
      </c>
    </row>
    <row r="4164" spans="6:10" ht="19.5" customHeight="1" x14ac:dyDescent="0.25">
      <c r="F4164" s="406">
        <f t="shared" si="320"/>
        <v>0</v>
      </c>
      <c r="G4164" s="399" t="str">
        <f t="shared" si="321"/>
        <v/>
      </c>
      <c r="H4164" s="400">
        <f t="shared" si="322"/>
        <v>1956458.97</v>
      </c>
      <c r="I4164" s="401">
        <f t="shared" si="323"/>
        <v>0</v>
      </c>
      <c r="J4164" s="400" t="str">
        <f t="shared" si="319"/>
        <v/>
      </c>
    </row>
    <row r="4165" spans="6:10" ht="19.5" customHeight="1" x14ac:dyDescent="0.25">
      <c r="F4165" s="406">
        <f t="shared" si="320"/>
        <v>0</v>
      </c>
      <c r="G4165" s="399" t="str">
        <f t="shared" si="321"/>
        <v/>
      </c>
      <c r="H4165" s="400">
        <f t="shared" si="322"/>
        <v>1956458.97</v>
      </c>
      <c r="I4165" s="401">
        <f t="shared" si="323"/>
        <v>0</v>
      </c>
      <c r="J4165" s="400" t="str">
        <f t="shared" si="319"/>
        <v/>
      </c>
    </row>
    <row r="4166" spans="6:10" ht="19.5" customHeight="1" x14ac:dyDescent="0.25">
      <c r="F4166" s="406">
        <f t="shared" si="320"/>
        <v>0</v>
      </c>
      <c r="G4166" s="399" t="str">
        <f t="shared" si="321"/>
        <v/>
      </c>
      <c r="H4166" s="400">
        <f t="shared" si="322"/>
        <v>1956458.97</v>
      </c>
      <c r="I4166" s="401">
        <f t="shared" si="323"/>
        <v>0</v>
      </c>
      <c r="J4166" s="400" t="str">
        <f t="shared" si="319"/>
        <v/>
      </c>
    </row>
    <row r="4167" spans="6:10" ht="19.5" customHeight="1" x14ac:dyDescent="0.25">
      <c r="F4167" s="406">
        <f t="shared" si="320"/>
        <v>0</v>
      </c>
      <c r="G4167" s="399" t="str">
        <f t="shared" si="321"/>
        <v/>
      </c>
      <c r="H4167" s="400">
        <f t="shared" si="322"/>
        <v>1956458.97</v>
      </c>
      <c r="I4167" s="401">
        <f t="shared" si="323"/>
        <v>0</v>
      </c>
      <c r="J4167" s="400" t="str">
        <f t="shared" si="319"/>
        <v/>
      </c>
    </row>
    <row r="4168" spans="6:10" ht="19.5" customHeight="1" x14ac:dyDescent="0.25">
      <c r="F4168" s="406">
        <f t="shared" si="320"/>
        <v>0</v>
      </c>
      <c r="G4168" s="399" t="str">
        <f t="shared" si="321"/>
        <v/>
      </c>
      <c r="H4168" s="400">
        <f t="shared" si="322"/>
        <v>1956458.97</v>
      </c>
      <c r="I4168" s="401">
        <f t="shared" si="323"/>
        <v>0</v>
      </c>
      <c r="J4168" s="400" t="str">
        <f t="shared" si="319"/>
        <v/>
      </c>
    </row>
    <row r="4169" spans="6:10" ht="19.5" customHeight="1" x14ac:dyDescent="0.25">
      <c r="F4169" s="406">
        <f t="shared" si="320"/>
        <v>0</v>
      </c>
      <c r="G4169" s="399" t="str">
        <f t="shared" si="321"/>
        <v/>
      </c>
      <c r="H4169" s="400">
        <f t="shared" si="322"/>
        <v>1956458.97</v>
      </c>
      <c r="I4169" s="401">
        <f t="shared" si="323"/>
        <v>0</v>
      </c>
      <c r="J4169" s="400" t="str">
        <f t="shared" si="319"/>
        <v/>
      </c>
    </row>
    <row r="4170" spans="6:10" ht="19.5" customHeight="1" x14ac:dyDescent="0.25">
      <c r="F4170" s="406">
        <f t="shared" si="320"/>
        <v>0</v>
      </c>
      <c r="G4170" s="399" t="str">
        <f t="shared" si="321"/>
        <v/>
      </c>
      <c r="H4170" s="400">
        <f t="shared" si="322"/>
        <v>1956458.97</v>
      </c>
      <c r="I4170" s="401">
        <f t="shared" si="323"/>
        <v>0</v>
      </c>
      <c r="J4170" s="400" t="str">
        <f t="shared" ref="J4170:J4233" si="324">IF(I4170=0,"",E4170)</f>
        <v/>
      </c>
    </row>
    <row r="4171" spans="6:10" ht="19.5" customHeight="1" x14ac:dyDescent="0.25">
      <c r="F4171" s="406">
        <f t="shared" si="320"/>
        <v>0</v>
      </c>
      <c r="G4171" s="399" t="str">
        <f t="shared" si="321"/>
        <v/>
      </c>
      <c r="H4171" s="400">
        <f t="shared" si="322"/>
        <v>1956458.97</v>
      </c>
      <c r="I4171" s="401">
        <f t="shared" si="323"/>
        <v>0</v>
      </c>
      <c r="J4171" s="400" t="str">
        <f t="shared" si="324"/>
        <v/>
      </c>
    </row>
    <row r="4172" spans="6:10" ht="19.5" customHeight="1" x14ac:dyDescent="0.25">
      <c r="F4172" s="406">
        <f t="shared" si="320"/>
        <v>0</v>
      </c>
      <c r="G4172" s="399" t="str">
        <f t="shared" si="321"/>
        <v/>
      </c>
      <c r="H4172" s="400">
        <f t="shared" si="322"/>
        <v>1956458.97</v>
      </c>
      <c r="I4172" s="401">
        <f t="shared" si="323"/>
        <v>0</v>
      </c>
      <c r="J4172" s="400" t="str">
        <f t="shared" si="324"/>
        <v/>
      </c>
    </row>
    <row r="4173" spans="6:10" ht="19.5" customHeight="1" x14ac:dyDescent="0.25">
      <c r="F4173" s="406">
        <f t="shared" si="320"/>
        <v>0</v>
      </c>
      <c r="G4173" s="399" t="str">
        <f t="shared" si="321"/>
        <v/>
      </c>
      <c r="H4173" s="400">
        <f t="shared" si="322"/>
        <v>1956458.97</v>
      </c>
      <c r="I4173" s="401">
        <f t="shared" si="323"/>
        <v>0</v>
      </c>
      <c r="J4173" s="400" t="str">
        <f t="shared" si="324"/>
        <v/>
      </c>
    </row>
    <row r="4174" spans="6:10" ht="19.5" customHeight="1" x14ac:dyDescent="0.25">
      <c r="F4174" s="406">
        <f t="shared" si="320"/>
        <v>0</v>
      </c>
      <c r="G4174" s="399" t="str">
        <f t="shared" si="321"/>
        <v/>
      </c>
      <c r="H4174" s="400">
        <f t="shared" si="322"/>
        <v>1956458.97</v>
      </c>
      <c r="I4174" s="401">
        <f t="shared" si="323"/>
        <v>0</v>
      </c>
      <c r="J4174" s="400" t="str">
        <f t="shared" si="324"/>
        <v/>
      </c>
    </row>
    <row r="4175" spans="6:10" ht="19.5" customHeight="1" x14ac:dyDescent="0.25">
      <c r="F4175" s="406">
        <f t="shared" si="320"/>
        <v>0</v>
      </c>
      <c r="G4175" s="399" t="str">
        <f t="shared" si="321"/>
        <v/>
      </c>
      <c r="H4175" s="400">
        <f t="shared" si="322"/>
        <v>1956458.97</v>
      </c>
      <c r="I4175" s="401">
        <f t="shared" si="323"/>
        <v>0</v>
      </c>
      <c r="J4175" s="400" t="str">
        <f t="shared" si="324"/>
        <v/>
      </c>
    </row>
    <row r="4176" spans="6:10" ht="19.5" customHeight="1" x14ac:dyDescent="0.25">
      <c r="F4176" s="406">
        <f t="shared" si="320"/>
        <v>0</v>
      </c>
      <c r="G4176" s="399" t="str">
        <f t="shared" si="321"/>
        <v/>
      </c>
      <c r="H4176" s="400">
        <f t="shared" si="322"/>
        <v>1956458.97</v>
      </c>
      <c r="I4176" s="401">
        <f t="shared" si="323"/>
        <v>0</v>
      </c>
      <c r="J4176" s="400" t="str">
        <f t="shared" si="324"/>
        <v/>
      </c>
    </row>
    <row r="4177" spans="6:10" ht="19.5" customHeight="1" x14ac:dyDescent="0.25">
      <c r="F4177" s="406">
        <f t="shared" si="320"/>
        <v>0</v>
      </c>
      <c r="G4177" s="399" t="str">
        <f t="shared" si="321"/>
        <v/>
      </c>
      <c r="H4177" s="400">
        <f t="shared" si="322"/>
        <v>1956458.97</v>
      </c>
      <c r="I4177" s="401">
        <f t="shared" si="323"/>
        <v>0</v>
      </c>
      <c r="J4177" s="400" t="str">
        <f t="shared" si="324"/>
        <v/>
      </c>
    </row>
    <row r="4178" spans="6:10" ht="19.5" customHeight="1" x14ac:dyDescent="0.25">
      <c r="F4178" s="406">
        <f t="shared" si="320"/>
        <v>0</v>
      </c>
      <c r="G4178" s="399" t="str">
        <f t="shared" si="321"/>
        <v/>
      </c>
      <c r="H4178" s="400">
        <f t="shared" si="322"/>
        <v>1956458.97</v>
      </c>
      <c r="I4178" s="401">
        <f t="shared" si="323"/>
        <v>0</v>
      </c>
      <c r="J4178" s="400" t="str">
        <f t="shared" si="324"/>
        <v/>
      </c>
    </row>
    <row r="4179" spans="6:10" ht="19.5" customHeight="1" x14ac:dyDescent="0.25">
      <c r="F4179" s="406">
        <f t="shared" si="320"/>
        <v>0</v>
      </c>
      <c r="G4179" s="399" t="str">
        <f t="shared" si="321"/>
        <v/>
      </c>
      <c r="H4179" s="400">
        <f t="shared" si="322"/>
        <v>1956458.97</v>
      </c>
      <c r="I4179" s="401">
        <f t="shared" si="323"/>
        <v>0</v>
      </c>
      <c r="J4179" s="400" t="str">
        <f t="shared" si="324"/>
        <v/>
      </c>
    </row>
    <row r="4180" spans="6:10" ht="19.5" customHeight="1" x14ac:dyDescent="0.25">
      <c r="F4180" s="406">
        <f t="shared" si="320"/>
        <v>0</v>
      </c>
      <c r="G4180" s="399" t="str">
        <f t="shared" si="321"/>
        <v/>
      </c>
      <c r="H4180" s="400">
        <f t="shared" si="322"/>
        <v>1956458.97</v>
      </c>
      <c r="I4180" s="401">
        <f t="shared" si="323"/>
        <v>0</v>
      </c>
      <c r="J4180" s="400" t="str">
        <f t="shared" si="324"/>
        <v/>
      </c>
    </row>
    <row r="4181" spans="6:10" ht="19.5" customHeight="1" x14ac:dyDescent="0.25">
      <c r="F4181" s="406">
        <f t="shared" si="320"/>
        <v>0</v>
      </c>
      <c r="G4181" s="399" t="str">
        <f t="shared" si="321"/>
        <v/>
      </c>
      <c r="H4181" s="400">
        <f t="shared" si="322"/>
        <v>1956458.97</v>
      </c>
      <c r="I4181" s="401">
        <f t="shared" si="323"/>
        <v>0</v>
      </c>
      <c r="J4181" s="400" t="str">
        <f t="shared" si="324"/>
        <v/>
      </c>
    </row>
    <row r="4182" spans="6:10" ht="19.5" customHeight="1" x14ac:dyDescent="0.25">
      <c r="F4182" s="406">
        <f t="shared" si="320"/>
        <v>0</v>
      </c>
      <c r="G4182" s="399" t="str">
        <f t="shared" si="321"/>
        <v/>
      </c>
      <c r="H4182" s="400">
        <f t="shared" si="322"/>
        <v>1956458.97</v>
      </c>
      <c r="I4182" s="401">
        <f t="shared" si="323"/>
        <v>0</v>
      </c>
      <c r="J4182" s="400" t="str">
        <f t="shared" si="324"/>
        <v/>
      </c>
    </row>
    <row r="4183" spans="6:10" ht="19.5" customHeight="1" x14ac:dyDescent="0.25">
      <c r="F4183" s="406">
        <f t="shared" si="320"/>
        <v>0</v>
      </c>
      <c r="G4183" s="399" t="str">
        <f t="shared" si="321"/>
        <v/>
      </c>
      <c r="H4183" s="400">
        <f t="shared" si="322"/>
        <v>1956458.97</v>
      </c>
      <c r="I4183" s="401">
        <f t="shared" si="323"/>
        <v>0</v>
      </c>
      <c r="J4183" s="400" t="str">
        <f t="shared" si="324"/>
        <v/>
      </c>
    </row>
    <row r="4184" spans="6:10" ht="19.5" customHeight="1" x14ac:dyDescent="0.25">
      <c r="F4184" s="406">
        <f t="shared" si="320"/>
        <v>0</v>
      </c>
      <c r="G4184" s="399" t="str">
        <f t="shared" si="321"/>
        <v/>
      </c>
      <c r="H4184" s="400">
        <f t="shared" si="322"/>
        <v>1956458.97</v>
      </c>
      <c r="I4184" s="401">
        <f t="shared" si="323"/>
        <v>0</v>
      </c>
      <c r="J4184" s="400" t="str">
        <f t="shared" si="324"/>
        <v/>
      </c>
    </row>
    <row r="4185" spans="6:10" ht="19.5" customHeight="1" x14ac:dyDescent="0.25">
      <c r="F4185" s="406">
        <f t="shared" si="320"/>
        <v>0</v>
      </c>
      <c r="G4185" s="399" t="str">
        <f t="shared" si="321"/>
        <v/>
      </c>
      <c r="H4185" s="400">
        <f t="shared" si="322"/>
        <v>1956458.97</v>
      </c>
      <c r="I4185" s="401">
        <f t="shared" si="323"/>
        <v>0</v>
      </c>
      <c r="J4185" s="400" t="str">
        <f t="shared" si="324"/>
        <v/>
      </c>
    </row>
    <row r="4186" spans="6:10" ht="19.5" customHeight="1" x14ac:dyDescent="0.25">
      <c r="F4186" s="406">
        <f t="shared" si="320"/>
        <v>0</v>
      </c>
      <c r="G4186" s="399" t="str">
        <f t="shared" si="321"/>
        <v/>
      </c>
      <c r="H4186" s="400">
        <f t="shared" si="322"/>
        <v>1956458.97</v>
      </c>
      <c r="I4186" s="401">
        <f t="shared" si="323"/>
        <v>0</v>
      </c>
      <c r="J4186" s="400" t="str">
        <f t="shared" si="324"/>
        <v/>
      </c>
    </row>
    <row r="4187" spans="6:10" ht="19.5" customHeight="1" x14ac:dyDescent="0.25">
      <c r="F4187" s="406">
        <f t="shared" si="320"/>
        <v>0</v>
      </c>
      <c r="G4187" s="399" t="str">
        <f t="shared" si="321"/>
        <v/>
      </c>
      <c r="H4187" s="400">
        <f t="shared" si="322"/>
        <v>1956458.97</v>
      </c>
      <c r="I4187" s="401">
        <f t="shared" si="323"/>
        <v>0</v>
      </c>
      <c r="J4187" s="400" t="str">
        <f t="shared" si="324"/>
        <v/>
      </c>
    </row>
    <row r="4188" spans="6:10" ht="19.5" customHeight="1" x14ac:dyDescent="0.25">
      <c r="F4188" s="406">
        <f t="shared" si="320"/>
        <v>0</v>
      </c>
      <c r="G4188" s="399" t="str">
        <f t="shared" si="321"/>
        <v/>
      </c>
      <c r="H4188" s="400">
        <f t="shared" si="322"/>
        <v>1956458.97</v>
      </c>
      <c r="I4188" s="401">
        <f t="shared" si="323"/>
        <v>0</v>
      </c>
      <c r="J4188" s="400" t="str">
        <f t="shared" si="324"/>
        <v/>
      </c>
    </row>
    <row r="4189" spans="6:10" ht="19.5" customHeight="1" x14ac:dyDescent="0.25">
      <c r="F4189" s="406">
        <f t="shared" si="320"/>
        <v>0</v>
      </c>
      <c r="G4189" s="399" t="str">
        <f t="shared" si="321"/>
        <v/>
      </c>
      <c r="H4189" s="400">
        <f t="shared" si="322"/>
        <v>1956458.97</v>
      </c>
      <c r="I4189" s="401">
        <f t="shared" si="323"/>
        <v>0</v>
      </c>
      <c r="J4189" s="400" t="str">
        <f t="shared" si="324"/>
        <v/>
      </c>
    </row>
    <row r="4190" spans="6:10" ht="19.5" customHeight="1" x14ac:dyDescent="0.25">
      <c r="F4190" s="406">
        <f t="shared" si="320"/>
        <v>0</v>
      </c>
      <c r="G4190" s="399" t="str">
        <f t="shared" si="321"/>
        <v/>
      </c>
      <c r="H4190" s="400">
        <f t="shared" si="322"/>
        <v>1956458.97</v>
      </c>
      <c r="I4190" s="401">
        <f t="shared" si="323"/>
        <v>0</v>
      </c>
      <c r="J4190" s="400" t="str">
        <f t="shared" si="324"/>
        <v/>
      </c>
    </row>
    <row r="4191" spans="6:10" ht="19.5" customHeight="1" x14ac:dyDescent="0.25">
      <c r="F4191" s="406">
        <f t="shared" si="320"/>
        <v>0</v>
      </c>
      <c r="G4191" s="399" t="str">
        <f t="shared" si="321"/>
        <v/>
      </c>
      <c r="H4191" s="400">
        <f t="shared" si="322"/>
        <v>1956458.97</v>
      </c>
      <c r="I4191" s="401">
        <f t="shared" si="323"/>
        <v>0</v>
      </c>
      <c r="J4191" s="400" t="str">
        <f t="shared" si="324"/>
        <v/>
      </c>
    </row>
    <row r="4192" spans="6:10" ht="19.5" customHeight="1" x14ac:dyDescent="0.25">
      <c r="F4192" s="406">
        <f t="shared" si="320"/>
        <v>0</v>
      </c>
      <c r="G4192" s="399" t="str">
        <f t="shared" si="321"/>
        <v/>
      </c>
      <c r="H4192" s="400">
        <f t="shared" si="322"/>
        <v>1956458.97</v>
      </c>
      <c r="I4192" s="401">
        <f t="shared" si="323"/>
        <v>0</v>
      </c>
      <c r="J4192" s="400" t="str">
        <f t="shared" si="324"/>
        <v/>
      </c>
    </row>
    <row r="4193" spans="6:10" ht="19.5" customHeight="1" x14ac:dyDescent="0.25">
      <c r="F4193" s="406">
        <f t="shared" si="320"/>
        <v>0</v>
      </c>
      <c r="G4193" s="399" t="str">
        <f t="shared" si="321"/>
        <v/>
      </c>
      <c r="H4193" s="400">
        <f t="shared" si="322"/>
        <v>1956458.97</v>
      </c>
      <c r="I4193" s="401">
        <f t="shared" si="323"/>
        <v>0</v>
      </c>
      <c r="J4193" s="400" t="str">
        <f t="shared" si="324"/>
        <v/>
      </c>
    </row>
    <row r="4194" spans="6:10" ht="19.5" customHeight="1" x14ac:dyDescent="0.25">
      <c r="F4194" s="406">
        <f t="shared" ref="F4194:F4257" si="325">IF(E4194&gt;$C$4*1000,"Выборка",0)</f>
        <v>0</v>
      </c>
      <c r="G4194" s="399" t="str">
        <f t="shared" ref="G4194:G4257" si="326">IF(F4194=0,"",E4194)</f>
        <v/>
      </c>
      <c r="H4194" s="400">
        <f t="shared" ref="H4194:H4257" si="327">IF(F4194=0,IF((I4193=0)*AND(F4193=0),H4193+E4194,IF((F4193&lt;&gt;0)*AND((H4193&lt;=$E$17)),H4193+E4194,E4194)),H4193)</f>
        <v>1956458.97</v>
      </c>
      <c r="I4194" s="401">
        <f t="shared" ref="I4194:I4257" si="328">IF((H4194&gt;$E$17)*AND(F4194=0),"Выборка",0)</f>
        <v>0</v>
      </c>
      <c r="J4194" s="400" t="str">
        <f t="shared" si="324"/>
        <v/>
      </c>
    </row>
    <row r="4195" spans="6:10" ht="19.5" customHeight="1" x14ac:dyDescent="0.25">
      <c r="F4195" s="406">
        <f t="shared" si="325"/>
        <v>0</v>
      </c>
      <c r="G4195" s="399" t="str">
        <f t="shared" si="326"/>
        <v/>
      </c>
      <c r="H4195" s="400">
        <f t="shared" si="327"/>
        <v>1956458.97</v>
      </c>
      <c r="I4195" s="401">
        <f t="shared" si="328"/>
        <v>0</v>
      </c>
      <c r="J4195" s="400" t="str">
        <f t="shared" si="324"/>
        <v/>
      </c>
    </row>
    <row r="4196" spans="6:10" ht="19.5" customHeight="1" x14ac:dyDescent="0.25">
      <c r="F4196" s="406">
        <f t="shared" si="325"/>
        <v>0</v>
      </c>
      <c r="G4196" s="399" t="str">
        <f t="shared" si="326"/>
        <v/>
      </c>
      <c r="H4196" s="400">
        <f t="shared" si="327"/>
        <v>1956458.97</v>
      </c>
      <c r="I4196" s="401">
        <f t="shared" si="328"/>
        <v>0</v>
      </c>
      <c r="J4196" s="400" t="str">
        <f t="shared" si="324"/>
        <v/>
      </c>
    </row>
    <row r="4197" spans="6:10" ht="19.5" customHeight="1" x14ac:dyDescent="0.25">
      <c r="F4197" s="406">
        <f t="shared" si="325"/>
        <v>0</v>
      </c>
      <c r="G4197" s="399" t="str">
        <f t="shared" si="326"/>
        <v/>
      </c>
      <c r="H4197" s="400">
        <f t="shared" si="327"/>
        <v>1956458.97</v>
      </c>
      <c r="I4197" s="401">
        <f t="shared" si="328"/>
        <v>0</v>
      </c>
      <c r="J4197" s="400" t="str">
        <f t="shared" si="324"/>
        <v/>
      </c>
    </row>
    <row r="4198" spans="6:10" ht="19.5" customHeight="1" x14ac:dyDescent="0.25">
      <c r="F4198" s="406">
        <f t="shared" si="325"/>
        <v>0</v>
      </c>
      <c r="G4198" s="399" t="str">
        <f t="shared" si="326"/>
        <v/>
      </c>
      <c r="H4198" s="400">
        <f t="shared" si="327"/>
        <v>1956458.97</v>
      </c>
      <c r="I4198" s="401">
        <f t="shared" si="328"/>
        <v>0</v>
      </c>
      <c r="J4198" s="400" t="str">
        <f t="shared" si="324"/>
        <v/>
      </c>
    </row>
    <row r="4199" spans="6:10" ht="19.5" customHeight="1" x14ac:dyDescent="0.25">
      <c r="F4199" s="406">
        <f t="shared" si="325"/>
        <v>0</v>
      </c>
      <c r="G4199" s="399" t="str">
        <f t="shared" si="326"/>
        <v/>
      </c>
      <c r="H4199" s="400">
        <f t="shared" si="327"/>
        <v>1956458.97</v>
      </c>
      <c r="I4199" s="401">
        <f t="shared" si="328"/>
        <v>0</v>
      </c>
      <c r="J4199" s="400" t="str">
        <f t="shared" si="324"/>
        <v/>
      </c>
    </row>
    <row r="4200" spans="6:10" ht="19.5" customHeight="1" x14ac:dyDescent="0.25">
      <c r="F4200" s="406">
        <f t="shared" si="325"/>
        <v>0</v>
      </c>
      <c r="G4200" s="399" t="str">
        <f t="shared" si="326"/>
        <v/>
      </c>
      <c r="H4200" s="400">
        <f t="shared" si="327"/>
        <v>1956458.97</v>
      </c>
      <c r="I4200" s="401">
        <f t="shared" si="328"/>
        <v>0</v>
      </c>
      <c r="J4200" s="400" t="str">
        <f t="shared" si="324"/>
        <v/>
      </c>
    </row>
    <row r="4201" spans="6:10" ht="19.5" customHeight="1" x14ac:dyDescent="0.25">
      <c r="F4201" s="406">
        <f t="shared" si="325"/>
        <v>0</v>
      </c>
      <c r="G4201" s="399" t="str">
        <f t="shared" si="326"/>
        <v/>
      </c>
      <c r="H4201" s="400">
        <f t="shared" si="327"/>
        <v>1956458.97</v>
      </c>
      <c r="I4201" s="401">
        <f t="shared" si="328"/>
        <v>0</v>
      </c>
      <c r="J4201" s="400" t="str">
        <f t="shared" si="324"/>
        <v/>
      </c>
    </row>
    <row r="4202" spans="6:10" ht="19.5" customHeight="1" x14ac:dyDescent="0.25">
      <c r="F4202" s="406">
        <f t="shared" si="325"/>
        <v>0</v>
      </c>
      <c r="G4202" s="399" t="str">
        <f t="shared" si="326"/>
        <v/>
      </c>
      <c r="H4202" s="400">
        <f t="shared" si="327"/>
        <v>1956458.97</v>
      </c>
      <c r="I4202" s="401">
        <f t="shared" si="328"/>
        <v>0</v>
      </c>
      <c r="J4202" s="400" t="str">
        <f t="shared" si="324"/>
        <v/>
      </c>
    </row>
    <row r="4203" spans="6:10" ht="19.5" customHeight="1" x14ac:dyDescent="0.25">
      <c r="F4203" s="406">
        <f t="shared" si="325"/>
        <v>0</v>
      </c>
      <c r="G4203" s="399" t="str">
        <f t="shared" si="326"/>
        <v/>
      </c>
      <c r="H4203" s="400">
        <f t="shared" si="327"/>
        <v>1956458.97</v>
      </c>
      <c r="I4203" s="401">
        <f t="shared" si="328"/>
        <v>0</v>
      </c>
      <c r="J4203" s="400" t="str">
        <f t="shared" si="324"/>
        <v/>
      </c>
    </row>
    <row r="4204" spans="6:10" ht="19.5" customHeight="1" x14ac:dyDescent="0.25">
      <c r="F4204" s="406">
        <f t="shared" si="325"/>
        <v>0</v>
      </c>
      <c r="G4204" s="399" t="str">
        <f t="shared" si="326"/>
        <v/>
      </c>
      <c r="H4204" s="400">
        <f t="shared" si="327"/>
        <v>1956458.97</v>
      </c>
      <c r="I4204" s="401">
        <f t="shared" si="328"/>
        <v>0</v>
      </c>
      <c r="J4204" s="400" t="str">
        <f t="shared" si="324"/>
        <v/>
      </c>
    </row>
    <row r="4205" spans="6:10" ht="19.5" customHeight="1" x14ac:dyDescent="0.25">
      <c r="F4205" s="406">
        <f t="shared" si="325"/>
        <v>0</v>
      </c>
      <c r="G4205" s="399" t="str">
        <f t="shared" si="326"/>
        <v/>
      </c>
      <c r="H4205" s="400">
        <f t="shared" si="327"/>
        <v>1956458.97</v>
      </c>
      <c r="I4205" s="401">
        <f t="shared" si="328"/>
        <v>0</v>
      </c>
      <c r="J4205" s="400" t="str">
        <f t="shared" si="324"/>
        <v/>
      </c>
    </row>
    <row r="4206" spans="6:10" ht="19.5" customHeight="1" x14ac:dyDescent="0.25">
      <c r="F4206" s="406">
        <f t="shared" si="325"/>
        <v>0</v>
      </c>
      <c r="G4206" s="399" t="str">
        <f t="shared" si="326"/>
        <v/>
      </c>
      <c r="H4206" s="400">
        <f t="shared" si="327"/>
        <v>1956458.97</v>
      </c>
      <c r="I4206" s="401">
        <f t="shared" si="328"/>
        <v>0</v>
      </c>
      <c r="J4206" s="400" t="str">
        <f t="shared" si="324"/>
        <v/>
      </c>
    </row>
    <row r="4207" spans="6:10" ht="19.5" customHeight="1" x14ac:dyDescent="0.25">
      <c r="F4207" s="406">
        <f t="shared" si="325"/>
        <v>0</v>
      </c>
      <c r="G4207" s="399" t="str">
        <f t="shared" si="326"/>
        <v/>
      </c>
      <c r="H4207" s="400">
        <f t="shared" si="327"/>
        <v>1956458.97</v>
      </c>
      <c r="I4207" s="401">
        <f t="shared" si="328"/>
        <v>0</v>
      </c>
      <c r="J4207" s="400" t="str">
        <f t="shared" si="324"/>
        <v/>
      </c>
    </row>
    <row r="4208" spans="6:10" ht="19.5" customHeight="1" x14ac:dyDescent="0.25">
      <c r="F4208" s="406">
        <f t="shared" si="325"/>
        <v>0</v>
      </c>
      <c r="G4208" s="399" t="str">
        <f t="shared" si="326"/>
        <v/>
      </c>
      <c r="H4208" s="400">
        <f t="shared" si="327"/>
        <v>1956458.97</v>
      </c>
      <c r="I4208" s="401">
        <f t="shared" si="328"/>
        <v>0</v>
      </c>
      <c r="J4208" s="400" t="str">
        <f t="shared" si="324"/>
        <v/>
      </c>
    </row>
    <row r="4209" spans="6:10" ht="19.5" customHeight="1" x14ac:dyDescent="0.25">
      <c r="F4209" s="406">
        <f t="shared" si="325"/>
        <v>0</v>
      </c>
      <c r="G4209" s="399" t="str">
        <f t="shared" si="326"/>
        <v/>
      </c>
      <c r="H4209" s="400">
        <f t="shared" si="327"/>
        <v>1956458.97</v>
      </c>
      <c r="I4209" s="401">
        <f t="shared" si="328"/>
        <v>0</v>
      </c>
      <c r="J4209" s="400" t="str">
        <f t="shared" si="324"/>
        <v/>
      </c>
    </row>
    <row r="4210" spans="6:10" ht="19.5" customHeight="1" x14ac:dyDescent="0.25">
      <c r="F4210" s="406">
        <f t="shared" si="325"/>
        <v>0</v>
      </c>
      <c r="G4210" s="399" t="str">
        <f t="shared" si="326"/>
        <v/>
      </c>
      <c r="H4210" s="400">
        <f t="shared" si="327"/>
        <v>1956458.97</v>
      </c>
      <c r="I4210" s="401">
        <f t="shared" si="328"/>
        <v>0</v>
      </c>
      <c r="J4210" s="400" t="str">
        <f t="shared" si="324"/>
        <v/>
      </c>
    </row>
    <row r="4211" spans="6:10" ht="19.5" customHeight="1" x14ac:dyDescent="0.25">
      <c r="F4211" s="406">
        <f t="shared" si="325"/>
        <v>0</v>
      </c>
      <c r="G4211" s="399" t="str">
        <f t="shared" si="326"/>
        <v/>
      </c>
      <c r="H4211" s="400">
        <f t="shared" si="327"/>
        <v>1956458.97</v>
      </c>
      <c r="I4211" s="401">
        <f t="shared" si="328"/>
        <v>0</v>
      </c>
      <c r="J4211" s="400" t="str">
        <f t="shared" si="324"/>
        <v/>
      </c>
    </row>
    <row r="4212" spans="6:10" ht="19.5" customHeight="1" x14ac:dyDescent="0.25">
      <c r="F4212" s="406">
        <f t="shared" si="325"/>
        <v>0</v>
      </c>
      <c r="G4212" s="399" t="str">
        <f t="shared" si="326"/>
        <v/>
      </c>
      <c r="H4212" s="400">
        <f t="shared" si="327"/>
        <v>1956458.97</v>
      </c>
      <c r="I4212" s="401">
        <f t="shared" si="328"/>
        <v>0</v>
      </c>
      <c r="J4212" s="400" t="str">
        <f t="shared" si="324"/>
        <v/>
      </c>
    </row>
    <row r="4213" spans="6:10" ht="19.5" customHeight="1" x14ac:dyDescent="0.25">
      <c r="F4213" s="406">
        <f t="shared" si="325"/>
        <v>0</v>
      </c>
      <c r="G4213" s="399" t="str">
        <f t="shared" si="326"/>
        <v/>
      </c>
      <c r="H4213" s="400">
        <f t="shared" si="327"/>
        <v>1956458.97</v>
      </c>
      <c r="I4213" s="401">
        <f t="shared" si="328"/>
        <v>0</v>
      </c>
      <c r="J4213" s="400" t="str">
        <f t="shared" si="324"/>
        <v/>
      </c>
    </row>
    <row r="4214" spans="6:10" ht="19.5" customHeight="1" x14ac:dyDescent="0.25">
      <c r="F4214" s="406">
        <f t="shared" si="325"/>
        <v>0</v>
      </c>
      <c r="G4214" s="399" t="str">
        <f t="shared" si="326"/>
        <v/>
      </c>
      <c r="H4214" s="400">
        <f t="shared" si="327"/>
        <v>1956458.97</v>
      </c>
      <c r="I4214" s="401">
        <f t="shared" si="328"/>
        <v>0</v>
      </c>
      <c r="J4214" s="400" t="str">
        <f t="shared" si="324"/>
        <v/>
      </c>
    </row>
    <row r="4215" spans="6:10" ht="19.5" customHeight="1" x14ac:dyDescent="0.25">
      <c r="F4215" s="406">
        <f t="shared" si="325"/>
        <v>0</v>
      </c>
      <c r="G4215" s="399" t="str">
        <f t="shared" si="326"/>
        <v/>
      </c>
      <c r="H4215" s="400">
        <f t="shared" si="327"/>
        <v>1956458.97</v>
      </c>
      <c r="I4215" s="401">
        <f t="shared" si="328"/>
        <v>0</v>
      </c>
      <c r="J4215" s="400" t="str">
        <f t="shared" si="324"/>
        <v/>
      </c>
    </row>
    <row r="4216" spans="6:10" ht="19.5" customHeight="1" x14ac:dyDescent="0.25">
      <c r="F4216" s="406">
        <f t="shared" si="325"/>
        <v>0</v>
      </c>
      <c r="G4216" s="399" t="str">
        <f t="shared" si="326"/>
        <v/>
      </c>
      <c r="H4216" s="400">
        <f t="shared" si="327"/>
        <v>1956458.97</v>
      </c>
      <c r="I4216" s="401">
        <f t="shared" si="328"/>
        <v>0</v>
      </c>
      <c r="J4216" s="400" t="str">
        <f t="shared" si="324"/>
        <v/>
      </c>
    </row>
    <row r="4217" spans="6:10" ht="19.5" customHeight="1" x14ac:dyDescent="0.25">
      <c r="F4217" s="406">
        <f t="shared" si="325"/>
        <v>0</v>
      </c>
      <c r="G4217" s="399" t="str">
        <f t="shared" si="326"/>
        <v/>
      </c>
      <c r="H4217" s="400">
        <f t="shared" si="327"/>
        <v>1956458.97</v>
      </c>
      <c r="I4217" s="401">
        <f t="shared" si="328"/>
        <v>0</v>
      </c>
      <c r="J4217" s="400" t="str">
        <f t="shared" si="324"/>
        <v/>
      </c>
    </row>
    <row r="4218" spans="6:10" ht="19.5" customHeight="1" x14ac:dyDescent="0.25">
      <c r="F4218" s="406">
        <f t="shared" si="325"/>
        <v>0</v>
      </c>
      <c r="G4218" s="399" t="str">
        <f t="shared" si="326"/>
        <v/>
      </c>
      <c r="H4218" s="400">
        <f t="shared" si="327"/>
        <v>1956458.97</v>
      </c>
      <c r="I4218" s="401">
        <f t="shared" si="328"/>
        <v>0</v>
      </c>
      <c r="J4218" s="400" t="str">
        <f t="shared" si="324"/>
        <v/>
      </c>
    </row>
    <row r="4219" spans="6:10" ht="19.5" customHeight="1" x14ac:dyDescent="0.25">
      <c r="F4219" s="406">
        <f t="shared" si="325"/>
        <v>0</v>
      </c>
      <c r="G4219" s="399" t="str">
        <f t="shared" si="326"/>
        <v/>
      </c>
      <c r="H4219" s="400">
        <f t="shared" si="327"/>
        <v>1956458.97</v>
      </c>
      <c r="I4219" s="401">
        <f t="shared" si="328"/>
        <v>0</v>
      </c>
      <c r="J4219" s="400" t="str">
        <f t="shared" si="324"/>
        <v/>
      </c>
    </row>
    <row r="4220" spans="6:10" ht="19.5" customHeight="1" x14ac:dyDescent="0.25">
      <c r="F4220" s="406">
        <f t="shared" si="325"/>
        <v>0</v>
      </c>
      <c r="G4220" s="399" t="str">
        <f t="shared" si="326"/>
        <v/>
      </c>
      <c r="H4220" s="400">
        <f t="shared" si="327"/>
        <v>1956458.97</v>
      </c>
      <c r="I4220" s="401">
        <f t="shared" si="328"/>
        <v>0</v>
      </c>
      <c r="J4220" s="400" t="str">
        <f t="shared" si="324"/>
        <v/>
      </c>
    </row>
    <row r="4221" spans="6:10" ht="19.5" customHeight="1" x14ac:dyDescent="0.25">
      <c r="F4221" s="406">
        <f t="shared" si="325"/>
        <v>0</v>
      </c>
      <c r="G4221" s="399" t="str">
        <f t="shared" si="326"/>
        <v/>
      </c>
      <c r="H4221" s="400">
        <f t="shared" si="327"/>
        <v>1956458.97</v>
      </c>
      <c r="I4221" s="401">
        <f t="shared" si="328"/>
        <v>0</v>
      </c>
      <c r="J4221" s="400" t="str">
        <f t="shared" si="324"/>
        <v/>
      </c>
    </row>
    <row r="4222" spans="6:10" ht="19.5" customHeight="1" x14ac:dyDescent="0.25">
      <c r="F4222" s="406">
        <f t="shared" si="325"/>
        <v>0</v>
      </c>
      <c r="G4222" s="399" t="str">
        <f t="shared" si="326"/>
        <v/>
      </c>
      <c r="H4222" s="400">
        <f t="shared" si="327"/>
        <v>1956458.97</v>
      </c>
      <c r="I4222" s="401">
        <f t="shared" si="328"/>
        <v>0</v>
      </c>
      <c r="J4222" s="400" t="str">
        <f t="shared" si="324"/>
        <v/>
      </c>
    </row>
    <row r="4223" spans="6:10" ht="19.5" customHeight="1" x14ac:dyDescent="0.25">
      <c r="F4223" s="406">
        <f t="shared" si="325"/>
        <v>0</v>
      </c>
      <c r="G4223" s="399" t="str">
        <f t="shared" si="326"/>
        <v/>
      </c>
      <c r="H4223" s="400">
        <f t="shared" si="327"/>
        <v>1956458.97</v>
      </c>
      <c r="I4223" s="401">
        <f t="shared" si="328"/>
        <v>0</v>
      </c>
      <c r="J4223" s="400" t="str">
        <f t="shared" si="324"/>
        <v/>
      </c>
    </row>
    <row r="4224" spans="6:10" ht="19.5" customHeight="1" x14ac:dyDescent="0.25">
      <c r="F4224" s="406">
        <f t="shared" si="325"/>
        <v>0</v>
      </c>
      <c r="G4224" s="399" t="str">
        <f t="shared" si="326"/>
        <v/>
      </c>
      <c r="H4224" s="400">
        <f t="shared" si="327"/>
        <v>1956458.97</v>
      </c>
      <c r="I4224" s="401">
        <f t="shared" si="328"/>
        <v>0</v>
      </c>
      <c r="J4224" s="400" t="str">
        <f t="shared" si="324"/>
        <v/>
      </c>
    </row>
    <row r="4225" spans="6:10" ht="19.5" customHeight="1" x14ac:dyDescent="0.25">
      <c r="F4225" s="406">
        <f t="shared" si="325"/>
        <v>0</v>
      </c>
      <c r="G4225" s="399" t="str">
        <f t="shared" si="326"/>
        <v/>
      </c>
      <c r="H4225" s="400">
        <f t="shared" si="327"/>
        <v>1956458.97</v>
      </c>
      <c r="I4225" s="401">
        <f t="shared" si="328"/>
        <v>0</v>
      </c>
      <c r="J4225" s="400" t="str">
        <f t="shared" si="324"/>
        <v/>
      </c>
    </row>
    <row r="4226" spans="6:10" ht="19.5" customHeight="1" x14ac:dyDescent="0.25">
      <c r="F4226" s="406">
        <f t="shared" si="325"/>
        <v>0</v>
      </c>
      <c r="G4226" s="399" t="str">
        <f t="shared" si="326"/>
        <v/>
      </c>
      <c r="H4226" s="400">
        <f t="shared" si="327"/>
        <v>1956458.97</v>
      </c>
      <c r="I4226" s="401">
        <f t="shared" si="328"/>
        <v>0</v>
      </c>
      <c r="J4226" s="400" t="str">
        <f t="shared" si="324"/>
        <v/>
      </c>
    </row>
    <row r="4227" spans="6:10" ht="19.5" customHeight="1" x14ac:dyDescent="0.25">
      <c r="F4227" s="406">
        <f t="shared" si="325"/>
        <v>0</v>
      </c>
      <c r="G4227" s="399" t="str">
        <f t="shared" si="326"/>
        <v/>
      </c>
      <c r="H4227" s="400">
        <f t="shared" si="327"/>
        <v>1956458.97</v>
      </c>
      <c r="I4227" s="401">
        <f t="shared" si="328"/>
        <v>0</v>
      </c>
      <c r="J4227" s="400" t="str">
        <f t="shared" si="324"/>
        <v/>
      </c>
    </row>
    <row r="4228" spans="6:10" ht="19.5" customHeight="1" x14ac:dyDescent="0.25">
      <c r="F4228" s="406">
        <f t="shared" si="325"/>
        <v>0</v>
      </c>
      <c r="G4228" s="399" t="str">
        <f t="shared" si="326"/>
        <v/>
      </c>
      <c r="H4228" s="400">
        <f t="shared" si="327"/>
        <v>1956458.97</v>
      </c>
      <c r="I4228" s="401">
        <f t="shared" si="328"/>
        <v>0</v>
      </c>
      <c r="J4228" s="400" t="str">
        <f t="shared" si="324"/>
        <v/>
      </c>
    </row>
    <row r="4229" spans="6:10" ht="19.5" customHeight="1" x14ac:dyDescent="0.25">
      <c r="F4229" s="406">
        <f t="shared" si="325"/>
        <v>0</v>
      </c>
      <c r="G4229" s="399" t="str">
        <f t="shared" si="326"/>
        <v/>
      </c>
      <c r="H4229" s="400">
        <f t="shared" si="327"/>
        <v>1956458.97</v>
      </c>
      <c r="I4229" s="401">
        <f t="shared" si="328"/>
        <v>0</v>
      </c>
      <c r="J4229" s="400" t="str">
        <f t="shared" si="324"/>
        <v/>
      </c>
    </row>
    <row r="4230" spans="6:10" ht="19.5" customHeight="1" x14ac:dyDescent="0.25">
      <c r="F4230" s="406">
        <f t="shared" si="325"/>
        <v>0</v>
      </c>
      <c r="G4230" s="399" t="str">
        <f t="shared" si="326"/>
        <v/>
      </c>
      <c r="H4230" s="400">
        <f t="shared" si="327"/>
        <v>1956458.97</v>
      </c>
      <c r="I4230" s="401">
        <f t="shared" si="328"/>
        <v>0</v>
      </c>
      <c r="J4230" s="400" t="str">
        <f t="shared" si="324"/>
        <v/>
      </c>
    </row>
    <row r="4231" spans="6:10" ht="19.5" customHeight="1" x14ac:dyDescent="0.25">
      <c r="F4231" s="406">
        <f t="shared" si="325"/>
        <v>0</v>
      </c>
      <c r="G4231" s="399" t="str">
        <f t="shared" si="326"/>
        <v/>
      </c>
      <c r="H4231" s="400">
        <f t="shared" si="327"/>
        <v>1956458.97</v>
      </c>
      <c r="I4231" s="401">
        <f t="shared" si="328"/>
        <v>0</v>
      </c>
      <c r="J4231" s="400" t="str">
        <f t="shared" si="324"/>
        <v/>
      </c>
    </row>
    <row r="4232" spans="6:10" ht="19.5" customHeight="1" x14ac:dyDescent="0.25">
      <c r="F4232" s="406">
        <f t="shared" si="325"/>
        <v>0</v>
      </c>
      <c r="G4232" s="399" t="str">
        <f t="shared" si="326"/>
        <v/>
      </c>
      <c r="H4232" s="400">
        <f t="shared" si="327"/>
        <v>1956458.97</v>
      </c>
      <c r="I4232" s="401">
        <f t="shared" si="328"/>
        <v>0</v>
      </c>
      <c r="J4232" s="400" t="str">
        <f t="shared" si="324"/>
        <v/>
      </c>
    </row>
    <row r="4233" spans="6:10" ht="19.5" customHeight="1" x14ac:dyDescent="0.25">
      <c r="F4233" s="406">
        <f t="shared" si="325"/>
        <v>0</v>
      </c>
      <c r="G4233" s="399" t="str">
        <f t="shared" si="326"/>
        <v/>
      </c>
      <c r="H4233" s="400">
        <f t="shared" si="327"/>
        <v>1956458.97</v>
      </c>
      <c r="I4233" s="401">
        <f t="shared" si="328"/>
        <v>0</v>
      </c>
      <c r="J4233" s="400" t="str">
        <f t="shared" si="324"/>
        <v/>
      </c>
    </row>
    <row r="4234" spans="6:10" ht="19.5" customHeight="1" x14ac:dyDescent="0.25">
      <c r="F4234" s="406">
        <f t="shared" si="325"/>
        <v>0</v>
      </c>
      <c r="G4234" s="399" t="str">
        <f t="shared" si="326"/>
        <v/>
      </c>
      <c r="H4234" s="400">
        <f t="shared" si="327"/>
        <v>1956458.97</v>
      </c>
      <c r="I4234" s="401">
        <f t="shared" si="328"/>
        <v>0</v>
      </c>
      <c r="J4234" s="400" t="str">
        <f t="shared" ref="J4234:J4297" si="329">IF(I4234=0,"",E4234)</f>
        <v/>
      </c>
    </row>
    <row r="4235" spans="6:10" ht="19.5" customHeight="1" x14ac:dyDescent="0.25">
      <c r="F4235" s="406">
        <f t="shared" si="325"/>
        <v>0</v>
      </c>
      <c r="G4235" s="399" t="str">
        <f t="shared" si="326"/>
        <v/>
      </c>
      <c r="H4235" s="400">
        <f t="shared" si="327"/>
        <v>1956458.97</v>
      </c>
      <c r="I4235" s="401">
        <f t="shared" si="328"/>
        <v>0</v>
      </c>
      <c r="J4235" s="400" t="str">
        <f t="shared" si="329"/>
        <v/>
      </c>
    </row>
    <row r="4236" spans="6:10" ht="19.5" customHeight="1" x14ac:dyDescent="0.25">
      <c r="F4236" s="406">
        <f t="shared" si="325"/>
        <v>0</v>
      </c>
      <c r="G4236" s="399" t="str">
        <f t="shared" si="326"/>
        <v/>
      </c>
      <c r="H4236" s="400">
        <f t="shared" si="327"/>
        <v>1956458.97</v>
      </c>
      <c r="I4236" s="401">
        <f t="shared" si="328"/>
        <v>0</v>
      </c>
      <c r="J4236" s="400" t="str">
        <f t="shared" si="329"/>
        <v/>
      </c>
    </row>
    <row r="4237" spans="6:10" ht="19.5" customHeight="1" x14ac:dyDescent="0.25">
      <c r="F4237" s="406">
        <f t="shared" si="325"/>
        <v>0</v>
      </c>
      <c r="G4237" s="399" t="str">
        <f t="shared" si="326"/>
        <v/>
      </c>
      <c r="H4237" s="400">
        <f t="shared" si="327"/>
        <v>1956458.97</v>
      </c>
      <c r="I4237" s="401">
        <f t="shared" si="328"/>
        <v>0</v>
      </c>
      <c r="J4237" s="400" t="str">
        <f t="shared" si="329"/>
        <v/>
      </c>
    </row>
    <row r="4238" spans="6:10" ht="19.5" customHeight="1" x14ac:dyDescent="0.25">
      <c r="F4238" s="406">
        <f t="shared" si="325"/>
        <v>0</v>
      </c>
      <c r="G4238" s="399" t="str">
        <f t="shared" si="326"/>
        <v/>
      </c>
      <c r="H4238" s="400">
        <f t="shared" si="327"/>
        <v>1956458.97</v>
      </c>
      <c r="I4238" s="401">
        <f t="shared" si="328"/>
        <v>0</v>
      </c>
      <c r="J4238" s="400" t="str">
        <f t="shared" si="329"/>
        <v/>
      </c>
    </row>
    <row r="4239" spans="6:10" ht="19.5" customHeight="1" x14ac:dyDescent="0.25">
      <c r="F4239" s="406">
        <f t="shared" si="325"/>
        <v>0</v>
      </c>
      <c r="G4239" s="399" t="str">
        <f t="shared" si="326"/>
        <v/>
      </c>
      <c r="H4239" s="400">
        <f t="shared" si="327"/>
        <v>1956458.97</v>
      </c>
      <c r="I4239" s="401">
        <f t="shared" si="328"/>
        <v>0</v>
      </c>
      <c r="J4239" s="400" t="str">
        <f t="shared" si="329"/>
        <v/>
      </c>
    </row>
    <row r="4240" spans="6:10" ht="19.5" customHeight="1" x14ac:dyDescent="0.25">
      <c r="F4240" s="406">
        <f t="shared" si="325"/>
        <v>0</v>
      </c>
      <c r="G4240" s="399" t="str">
        <f t="shared" si="326"/>
        <v/>
      </c>
      <c r="H4240" s="400">
        <f t="shared" si="327"/>
        <v>1956458.97</v>
      </c>
      <c r="I4240" s="401">
        <f t="shared" si="328"/>
        <v>0</v>
      </c>
      <c r="J4240" s="400" t="str">
        <f t="shared" si="329"/>
        <v/>
      </c>
    </row>
    <row r="4241" spans="6:10" ht="19.5" customHeight="1" x14ac:dyDescent="0.25">
      <c r="F4241" s="406">
        <f t="shared" si="325"/>
        <v>0</v>
      </c>
      <c r="G4241" s="399" t="str">
        <f t="shared" si="326"/>
        <v/>
      </c>
      <c r="H4241" s="400">
        <f t="shared" si="327"/>
        <v>1956458.97</v>
      </c>
      <c r="I4241" s="401">
        <f t="shared" si="328"/>
        <v>0</v>
      </c>
      <c r="J4241" s="400" t="str">
        <f t="shared" si="329"/>
        <v/>
      </c>
    </row>
    <row r="4242" spans="6:10" ht="19.5" customHeight="1" x14ac:dyDescent="0.25">
      <c r="F4242" s="406">
        <f t="shared" si="325"/>
        <v>0</v>
      </c>
      <c r="G4242" s="399" t="str">
        <f t="shared" si="326"/>
        <v/>
      </c>
      <c r="H4242" s="400">
        <f t="shared" si="327"/>
        <v>1956458.97</v>
      </c>
      <c r="I4242" s="401">
        <f t="shared" si="328"/>
        <v>0</v>
      </c>
      <c r="J4242" s="400" t="str">
        <f t="shared" si="329"/>
        <v/>
      </c>
    </row>
    <row r="4243" spans="6:10" ht="19.5" customHeight="1" x14ac:dyDescent="0.25">
      <c r="F4243" s="406">
        <f t="shared" si="325"/>
        <v>0</v>
      </c>
      <c r="G4243" s="399" t="str">
        <f t="shared" si="326"/>
        <v/>
      </c>
      <c r="H4243" s="400">
        <f t="shared" si="327"/>
        <v>1956458.97</v>
      </c>
      <c r="I4243" s="401">
        <f t="shared" si="328"/>
        <v>0</v>
      </c>
      <c r="J4243" s="400" t="str">
        <f t="shared" si="329"/>
        <v/>
      </c>
    </row>
    <row r="4244" spans="6:10" ht="19.5" customHeight="1" x14ac:dyDescent="0.25">
      <c r="F4244" s="406">
        <f t="shared" si="325"/>
        <v>0</v>
      </c>
      <c r="G4244" s="399" t="str">
        <f t="shared" si="326"/>
        <v/>
      </c>
      <c r="H4244" s="400">
        <f t="shared" si="327"/>
        <v>1956458.97</v>
      </c>
      <c r="I4244" s="401">
        <f t="shared" si="328"/>
        <v>0</v>
      </c>
      <c r="J4244" s="400" t="str">
        <f t="shared" si="329"/>
        <v/>
      </c>
    </row>
    <row r="4245" spans="6:10" ht="19.5" customHeight="1" x14ac:dyDescent="0.25">
      <c r="F4245" s="406">
        <f t="shared" si="325"/>
        <v>0</v>
      </c>
      <c r="G4245" s="399" t="str">
        <f t="shared" si="326"/>
        <v/>
      </c>
      <c r="H4245" s="400">
        <f t="shared" si="327"/>
        <v>1956458.97</v>
      </c>
      <c r="I4245" s="401">
        <f t="shared" si="328"/>
        <v>0</v>
      </c>
      <c r="J4245" s="400" t="str">
        <f t="shared" si="329"/>
        <v/>
      </c>
    </row>
    <row r="4246" spans="6:10" ht="19.5" customHeight="1" x14ac:dyDescent="0.25">
      <c r="F4246" s="406">
        <f t="shared" si="325"/>
        <v>0</v>
      </c>
      <c r="G4246" s="399" t="str">
        <f t="shared" si="326"/>
        <v/>
      </c>
      <c r="H4246" s="400">
        <f t="shared" si="327"/>
        <v>1956458.97</v>
      </c>
      <c r="I4246" s="401">
        <f t="shared" si="328"/>
        <v>0</v>
      </c>
      <c r="J4246" s="400" t="str">
        <f t="shared" si="329"/>
        <v/>
      </c>
    </row>
    <row r="4247" spans="6:10" ht="19.5" customHeight="1" x14ac:dyDescent="0.25">
      <c r="F4247" s="406">
        <f t="shared" si="325"/>
        <v>0</v>
      </c>
      <c r="G4247" s="399" t="str">
        <f t="shared" si="326"/>
        <v/>
      </c>
      <c r="H4247" s="400">
        <f t="shared" si="327"/>
        <v>1956458.97</v>
      </c>
      <c r="I4247" s="401">
        <f t="shared" si="328"/>
        <v>0</v>
      </c>
      <c r="J4247" s="400" t="str">
        <f t="shared" si="329"/>
        <v/>
      </c>
    </row>
    <row r="4248" spans="6:10" ht="19.5" customHeight="1" x14ac:dyDescent="0.25">
      <c r="F4248" s="406">
        <f t="shared" si="325"/>
        <v>0</v>
      </c>
      <c r="G4248" s="399" t="str">
        <f t="shared" si="326"/>
        <v/>
      </c>
      <c r="H4248" s="400">
        <f t="shared" si="327"/>
        <v>1956458.97</v>
      </c>
      <c r="I4248" s="401">
        <f t="shared" si="328"/>
        <v>0</v>
      </c>
      <c r="J4248" s="400" t="str">
        <f t="shared" si="329"/>
        <v/>
      </c>
    </row>
    <row r="4249" spans="6:10" ht="19.5" customHeight="1" x14ac:dyDescent="0.25">
      <c r="F4249" s="406">
        <f t="shared" si="325"/>
        <v>0</v>
      </c>
      <c r="G4249" s="399" t="str">
        <f t="shared" si="326"/>
        <v/>
      </c>
      <c r="H4249" s="400">
        <f t="shared" si="327"/>
        <v>1956458.97</v>
      </c>
      <c r="I4249" s="401">
        <f t="shared" si="328"/>
        <v>0</v>
      </c>
      <c r="J4249" s="400" t="str">
        <f t="shared" si="329"/>
        <v/>
      </c>
    </row>
    <row r="4250" spans="6:10" ht="19.5" customHeight="1" x14ac:dyDescent="0.25">
      <c r="F4250" s="406">
        <f t="shared" si="325"/>
        <v>0</v>
      </c>
      <c r="G4250" s="399" t="str">
        <f t="shared" si="326"/>
        <v/>
      </c>
      <c r="H4250" s="400">
        <f t="shared" si="327"/>
        <v>1956458.97</v>
      </c>
      <c r="I4250" s="401">
        <f t="shared" si="328"/>
        <v>0</v>
      </c>
      <c r="J4250" s="400" t="str">
        <f t="shared" si="329"/>
        <v/>
      </c>
    </row>
    <row r="4251" spans="6:10" ht="19.5" customHeight="1" x14ac:dyDescent="0.25">
      <c r="F4251" s="406">
        <f t="shared" si="325"/>
        <v>0</v>
      </c>
      <c r="G4251" s="399" t="str">
        <f t="shared" si="326"/>
        <v/>
      </c>
      <c r="H4251" s="400">
        <f t="shared" si="327"/>
        <v>1956458.97</v>
      </c>
      <c r="I4251" s="401">
        <f t="shared" si="328"/>
        <v>0</v>
      </c>
      <c r="J4251" s="400" t="str">
        <f t="shared" si="329"/>
        <v/>
      </c>
    </row>
    <row r="4252" spans="6:10" ht="19.5" customHeight="1" x14ac:dyDescent="0.25">
      <c r="F4252" s="406">
        <f t="shared" si="325"/>
        <v>0</v>
      </c>
      <c r="G4252" s="399" t="str">
        <f t="shared" si="326"/>
        <v/>
      </c>
      <c r="H4252" s="400">
        <f t="shared" si="327"/>
        <v>1956458.97</v>
      </c>
      <c r="I4252" s="401">
        <f t="shared" si="328"/>
        <v>0</v>
      </c>
      <c r="J4252" s="400" t="str">
        <f t="shared" si="329"/>
        <v/>
      </c>
    </row>
    <row r="4253" spans="6:10" ht="19.5" customHeight="1" x14ac:dyDescent="0.25">
      <c r="F4253" s="406">
        <f t="shared" si="325"/>
        <v>0</v>
      </c>
      <c r="G4253" s="399" t="str">
        <f t="shared" si="326"/>
        <v/>
      </c>
      <c r="H4253" s="400">
        <f t="shared" si="327"/>
        <v>1956458.97</v>
      </c>
      <c r="I4253" s="401">
        <f t="shared" si="328"/>
        <v>0</v>
      </c>
      <c r="J4253" s="400" t="str">
        <f t="shared" si="329"/>
        <v/>
      </c>
    </row>
    <row r="4254" spans="6:10" ht="19.5" customHeight="1" x14ac:dyDescent="0.25">
      <c r="F4254" s="406">
        <f t="shared" si="325"/>
        <v>0</v>
      </c>
      <c r="G4254" s="399" t="str">
        <f t="shared" si="326"/>
        <v/>
      </c>
      <c r="H4254" s="400">
        <f t="shared" si="327"/>
        <v>1956458.97</v>
      </c>
      <c r="I4254" s="401">
        <f t="shared" si="328"/>
        <v>0</v>
      </c>
      <c r="J4254" s="400" t="str">
        <f t="shared" si="329"/>
        <v/>
      </c>
    </row>
    <row r="4255" spans="6:10" ht="19.5" customHeight="1" x14ac:dyDescent="0.25">
      <c r="F4255" s="406">
        <f t="shared" si="325"/>
        <v>0</v>
      </c>
      <c r="G4255" s="399" t="str">
        <f t="shared" si="326"/>
        <v/>
      </c>
      <c r="H4255" s="400">
        <f t="shared" si="327"/>
        <v>1956458.97</v>
      </c>
      <c r="I4255" s="401">
        <f t="shared" si="328"/>
        <v>0</v>
      </c>
      <c r="J4255" s="400" t="str">
        <f t="shared" si="329"/>
        <v/>
      </c>
    </row>
    <row r="4256" spans="6:10" ht="19.5" customHeight="1" x14ac:dyDescent="0.25">
      <c r="F4256" s="406">
        <f t="shared" si="325"/>
        <v>0</v>
      </c>
      <c r="G4256" s="399" t="str">
        <f t="shared" si="326"/>
        <v/>
      </c>
      <c r="H4256" s="400">
        <f t="shared" si="327"/>
        <v>1956458.97</v>
      </c>
      <c r="I4256" s="401">
        <f t="shared" si="328"/>
        <v>0</v>
      </c>
      <c r="J4256" s="400" t="str">
        <f t="shared" si="329"/>
        <v/>
      </c>
    </row>
    <row r="4257" spans="6:10" ht="19.5" customHeight="1" x14ac:dyDescent="0.25">
      <c r="F4257" s="406">
        <f t="shared" si="325"/>
        <v>0</v>
      </c>
      <c r="G4257" s="399" t="str">
        <f t="shared" si="326"/>
        <v/>
      </c>
      <c r="H4257" s="400">
        <f t="shared" si="327"/>
        <v>1956458.97</v>
      </c>
      <c r="I4257" s="401">
        <f t="shared" si="328"/>
        <v>0</v>
      </c>
      <c r="J4257" s="400" t="str">
        <f t="shared" si="329"/>
        <v/>
      </c>
    </row>
    <row r="4258" spans="6:10" ht="19.5" customHeight="1" x14ac:dyDescent="0.25">
      <c r="F4258" s="406">
        <f t="shared" ref="F4258:F4321" si="330">IF(E4258&gt;$C$4*1000,"Выборка",0)</f>
        <v>0</v>
      </c>
      <c r="G4258" s="399" t="str">
        <f t="shared" ref="G4258:G4321" si="331">IF(F4258=0,"",E4258)</f>
        <v/>
      </c>
      <c r="H4258" s="400">
        <f t="shared" ref="H4258:H4321" si="332">IF(F4258=0,IF((I4257=0)*AND(F4257=0),H4257+E4258,IF((F4257&lt;&gt;0)*AND((H4257&lt;=$E$17)),H4257+E4258,E4258)),H4257)</f>
        <v>1956458.97</v>
      </c>
      <c r="I4258" s="401">
        <f t="shared" ref="I4258:I4321" si="333">IF((H4258&gt;$E$17)*AND(F4258=0),"Выборка",0)</f>
        <v>0</v>
      </c>
      <c r="J4258" s="400" t="str">
        <f t="shared" si="329"/>
        <v/>
      </c>
    </row>
    <row r="4259" spans="6:10" ht="19.5" customHeight="1" x14ac:dyDescent="0.25">
      <c r="F4259" s="406">
        <f t="shared" si="330"/>
        <v>0</v>
      </c>
      <c r="G4259" s="399" t="str">
        <f t="shared" si="331"/>
        <v/>
      </c>
      <c r="H4259" s="400">
        <f t="shared" si="332"/>
        <v>1956458.97</v>
      </c>
      <c r="I4259" s="401">
        <f t="shared" si="333"/>
        <v>0</v>
      </c>
      <c r="J4259" s="400" t="str">
        <f t="shared" si="329"/>
        <v/>
      </c>
    </row>
    <row r="4260" spans="6:10" ht="19.5" customHeight="1" x14ac:dyDescent="0.25">
      <c r="F4260" s="406">
        <f t="shared" si="330"/>
        <v>0</v>
      </c>
      <c r="G4260" s="399" t="str">
        <f t="shared" si="331"/>
        <v/>
      </c>
      <c r="H4260" s="400">
        <f t="shared" si="332"/>
        <v>1956458.97</v>
      </c>
      <c r="I4260" s="401">
        <f t="shared" si="333"/>
        <v>0</v>
      </c>
      <c r="J4260" s="400" t="str">
        <f t="shared" si="329"/>
        <v/>
      </c>
    </row>
    <row r="4261" spans="6:10" ht="19.5" customHeight="1" x14ac:dyDescent="0.25">
      <c r="F4261" s="406">
        <f t="shared" si="330"/>
        <v>0</v>
      </c>
      <c r="G4261" s="399" t="str">
        <f t="shared" si="331"/>
        <v/>
      </c>
      <c r="H4261" s="400">
        <f t="shared" si="332"/>
        <v>1956458.97</v>
      </c>
      <c r="I4261" s="401">
        <f t="shared" si="333"/>
        <v>0</v>
      </c>
      <c r="J4261" s="400" t="str">
        <f t="shared" si="329"/>
        <v/>
      </c>
    </row>
    <row r="4262" spans="6:10" ht="19.5" customHeight="1" x14ac:dyDescent="0.25">
      <c r="F4262" s="406">
        <f t="shared" si="330"/>
        <v>0</v>
      </c>
      <c r="G4262" s="399" t="str">
        <f t="shared" si="331"/>
        <v/>
      </c>
      <c r="H4262" s="400">
        <f t="shared" si="332"/>
        <v>1956458.97</v>
      </c>
      <c r="I4262" s="401">
        <f t="shared" si="333"/>
        <v>0</v>
      </c>
      <c r="J4262" s="400" t="str">
        <f t="shared" si="329"/>
        <v/>
      </c>
    </row>
    <row r="4263" spans="6:10" ht="19.5" customHeight="1" x14ac:dyDescent="0.25">
      <c r="F4263" s="406">
        <f t="shared" si="330"/>
        <v>0</v>
      </c>
      <c r="G4263" s="399" t="str">
        <f t="shared" si="331"/>
        <v/>
      </c>
      <c r="H4263" s="400">
        <f t="shared" si="332"/>
        <v>1956458.97</v>
      </c>
      <c r="I4263" s="401">
        <f t="shared" si="333"/>
        <v>0</v>
      </c>
      <c r="J4263" s="400" t="str">
        <f t="shared" si="329"/>
        <v/>
      </c>
    </row>
    <row r="4264" spans="6:10" ht="19.5" customHeight="1" x14ac:dyDescent="0.25">
      <c r="F4264" s="406">
        <f t="shared" si="330"/>
        <v>0</v>
      </c>
      <c r="G4264" s="399" t="str">
        <f t="shared" si="331"/>
        <v/>
      </c>
      <c r="H4264" s="400">
        <f t="shared" si="332"/>
        <v>1956458.97</v>
      </c>
      <c r="I4264" s="401">
        <f t="shared" si="333"/>
        <v>0</v>
      </c>
      <c r="J4264" s="400" t="str">
        <f t="shared" si="329"/>
        <v/>
      </c>
    </row>
    <row r="4265" spans="6:10" ht="19.5" customHeight="1" x14ac:dyDescent="0.25">
      <c r="F4265" s="406">
        <f t="shared" si="330"/>
        <v>0</v>
      </c>
      <c r="G4265" s="399" t="str">
        <f t="shared" si="331"/>
        <v/>
      </c>
      <c r="H4265" s="400">
        <f t="shared" si="332"/>
        <v>1956458.97</v>
      </c>
      <c r="I4265" s="401">
        <f t="shared" si="333"/>
        <v>0</v>
      </c>
      <c r="J4265" s="400" t="str">
        <f t="shared" si="329"/>
        <v/>
      </c>
    </row>
    <row r="4266" spans="6:10" ht="19.5" customHeight="1" x14ac:dyDescent="0.25">
      <c r="F4266" s="406">
        <f t="shared" si="330"/>
        <v>0</v>
      </c>
      <c r="G4266" s="399" t="str">
        <f t="shared" si="331"/>
        <v/>
      </c>
      <c r="H4266" s="400">
        <f t="shared" si="332"/>
        <v>1956458.97</v>
      </c>
      <c r="I4266" s="401">
        <f t="shared" si="333"/>
        <v>0</v>
      </c>
      <c r="J4266" s="400" t="str">
        <f t="shared" si="329"/>
        <v/>
      </c>
    </row>
    <row r="4267" spans="6:10" ht="19.5" customHeight="1" x14ac:dyDescent="0.25">
      <c r="F4267" s="406">
        <f t="shared" si="330"/>
        <v>0</v>
      </c>
      <c r="G4267" s="399" t="str">
        <f t="shared" si="331"/>
        <v/>
      </c>
      <c r="H4267" s="400">
        <f t="shared" si="332"/>
        <v>1956458.97</v>
      </c>
      <c r="I4267" s="401">
        <f t="shared" si="333"/>
        <v>0</v>
      </c>
      <c r="J4267" s="400" t="str">
        <f t="shared" si="329"/>
        <v/>
      </c>
    </row>
    <row r="4268" spans="6:10" ht="19.5" customHeight="1" x14ac:dyDescent="0.25">
      <c r="F4268" s="406">
        <f t="shared" si="330"/>
        <v>0</v>
      </c>
      <c r="G4268" s="399" t="str">
        <f t="shared" si="331"/>
        <v/>
      </c>
      <c r="H4268" s="400">
        <f t="shared" si="332"/>
        <v>1956458.97</v>
      </c>
      <c r="I4268" s="401">
        <f t="shared" si="333"/>
        <v>0</v>
      </c>
      <c r="J4268" s="400" t="str">
        <f t="shared" si="329"/>
        <v/>
      </c>
    </row>
    <row r="4269" spans="6:10" ht="19.5" customHeight="1" x14ac:dyDescent="0.25">
      <c r="F4269" s="406">
        <f t="shared" si="330"/>
        <v>0</v>
      </c>
      <c r="G4269" s="399" t="str">
        <f t="shared" si="331"/>
        <v/>
      </c>
      <c r="H4269" s="400">
        <f t="shared" si="332"/>
        <v>1956458.97</v>
      </c>
      <c r="I4269" s="401">
        <f t="shared" si="333"/>
        <v>0</v>
      </c>
      <c r="J4269" s="400" t="str">
        <f t="shared" si="329"/>
        <v/>
      </c>
    </row>
    <row r="4270" spans="6:10" ht="19.5" customHeight="1" x14ac:dyDescent="0.25">
      <c r="F4270" s="406">
        <f t="shared" si="330"/>
        <v>0</v>
      </c>
      <c r="G4270" s="399" t="str">
        <f t="shared" si="331"/>
        <v/>
      </c>
      <c r="H4270" s="400">
        <f t="shared" si="332"/>
        <v>1956458.97</v>
      </c>
      <c r="I4270" s="401">
        <f t="shared" si="333"/>
        <v>0</v>
      </c>
      <c r="J4270" s="400" t="str">
        <f t="shared" si="329"/>
        <v/>
      </c>
    </row>
    <row r="4271" spans="6:10" ht="19.5" customHeight="1" x14ac:dyDescent="0.25">
      <c r="F4271" s="406">
        <f t="shared" si="330"/>
        <v>0</v>
      </c>
      <c r="G4271" s="399" t="str">
        <f t="shared" si="331"/>
        <v/>
      </c>
      <c r="H4271" s="400">
        <f t="shared" si="332"/>
        <v>1956458.97</v>
      </c>
      <c r="I4271" s="401">
        <f t="shared" si="333"/>
        <v>0</v>
      </c>
      <c r="J4271" s="400" t="str">
        <f t="shared" si="329"/>
        <v/>
      </c>
    </row>
    <row r="4272" spans="6:10" ht="19.5" customHeight="1" x14ac:dyDescent="0.25">
      <c r="F4272" s="406">
        <f t="shared" si="330"/>
        <v>0</v>
      </c>
      <c r="G4272" s="399" t="str">
        <f t="shared" si="331"/>
        <v/>
      </c>
      <c r="H4272" s="400">
        <f t="shared" si="332"/>
        <v>1956458.97</v>
      </c>
      <c r="I4272" s="401">
        <f t="shared" si="333"/>
        <v>0</v>
      </c>
      <c r="J4272" s="400" t="str">
        <f t="shared" si="329"/>
        <v/>
      </c>
    </row>
    <row r="4273" spans="6:10" ht="19.5" customHeight="1" x14ac:dyDescent="0.25">
      <c r="F4273" s="406">
        <f t="shared" si="330"/>
        <v>0</v>
      </c>
      <c r="G4273" s="399" t="str">
        <f t="shared" si="331"/>
        <v/>
      </c>
      <c r="H4273" s="400">
        <f t="shared" si="332"/>
        <v>1956458.97</v>
      </c>
      <c r="I4273" s="401">
        <f t="shared" si="333"/>
        <v>0</v>
      </c>
      <c r="J4273" s="400" t="str">
        <f t="shared" si="329"/>
        <v/>
      </c>
    </row>
    <row r="4274" spans="6:10" ht="19.5" customHeight="1" x14ac:dyDescent="0.25">
      <c r="F4274" s="406">
        <f t="shared" si="330"/>
        <v>0</v>
      </c>
      <c r="G4274" s="399" t="str">
        <f t="shared" si="331"/>
        <v/>
      </c>
      <c r="H4274" s="400">
        <f t="shared" si="332"/>
        <v>1956458.97</v>
      </c>
      <c r="I4274" s="401">
        <f t="shared" si="333"/>
        <v>0</v>
      </c>
      <c r="J4274" s="400" t="str">
        <f t="shared" si="329"/>
        <v/>
      </c>
    </row>
    <row r="4275" spans="6:10" ht="19.5" customHeight="1" x14ac:dyDescent="0.25">
      <c r="F4275" s="406">
        <f t="shared" si="330"/>
        <v>0</v>
      </c>
      <c r="G4275" s="399" t="str">
        <f t="shared" si="331"/>
        <v/>
      </c>
      <c r="H4275" s="400">
        <f t="shared" si="332"/>
        <v>1956458.97</v>
      </c>
      <c r="I4275" s="401">
        <f t="shared" si="333"/>
        <v>0</v>
      </c>
      <c r="J4275" s="400" t="str">
        <f t="shared" si="329"/>
        <v/>
      </c>
    </row>
    <row r="4276" spans="6:10" ht="19.5" customHeight="1" x14ac:dyDescent="0.25">
      <c r="F4276" s="406">
        <f t="shared" si="330"/>
        <v>0</v>
      </c>
      <c r="G4276" s="399" t="str">
        <f t="shared" si="331"/>
        <v/>
      </c>
      <c r="H4276" s="400">
        <f t="shared" si="332"/>
        <v>1956458.97</v>
      </c>
      <c r="I4276" s="401">
        <f t="shared" si="333"/>
        <v>0</v>
      </c>
      <c r="J4276" s="400" t="str">
        <f t="shared" si="329"/>
        <v/>
      </c>
    </row>
    <row r="4277" spans="6:10" ht="19.5" customHeight="1" x14ac:dyDescent="0.25">
      <c r="F4277" s="406">
        <f t="shared" si="330"/>
        <v>0</v>
      </c>
      <c r="G4277" s="399" t="str">
        <f t="shared" si="331"/>
        <v/>
      </c>
      <c r="H4277" s="400">
        <f t="shared" si="332"/>
        <v>1956458.97</v>
      </c>
      <c r="I4277" s="401">
        <f t="shared" si="333"/>
        <v>0</v>
      </c>
      <c r="J4277" s="400" t="str">
        <f t="shared" si="329"/>
        <v/>
      </c>
    </row>
    <row r="4278" spans="6:10" ht="19.5" customHeight="1" x14ac:dyDescent="0.25">
      <c r="F4278" s="406">
        <f t="shared" si="330"/>
        <v>0</v>
      </c>
      <c r="G4278" s="399" t="str">
        <f t="shared" si="331"/>
        <v/>
      </c>
      <c r="H4278" s="400">
        <f t="shared" si="332"/>
        <v>1956458.97</v>
      </c>
      <c r="I4278" s="401">
        <f t="shared" si="333"/>
        <v>0</v>
      </c>
      <c r="J4278" s="400" t="str">
        <f t="shared" si="329"/>
        <v/>
      </c>
    </row>
    <row r="4279" spans="6:10" ht="19.5" customHeight="1" x14ac:dyDescent="0.25">
      <c r="F4279" s="406">
        <f t="shared" si="330"/>
        <v>0</v>
      </c>
      <c r="G4279" s="399" t="str">
        <f t="shared" si="331"/>
        <v/>
      </c>
      <c r="H4279" s="400">
        <f t="shared" si="332"/>
        <v>1956458.97</v>
      </c>
      <c r="I4279" s="401">
        <f t="shared" si="333"/>
        <v>0</v>
      </c>
      <c r="J4279" s="400" t="str">
        <f t="shared" si="329"/>
        <v/>
      </c>
    </row>
    <row r="4280" spans="6:10" ht="19.5" customHeight="1" x14ac:dyDescent="0.25">
      <c r="F4280" s="406">
        <f t="shared" si="330"/>
        <v>0</v>
      </c>
      <c r="G4280" s="399" t="str">
        <f t="shared" si="331"/>
        <v/>
      </c>
      <c r="H4280" s="400">
        <f t="shared" si="332"/>
        <v>1956458.97</v>
      </c>
      <c r="I4280" s="401">
        <f t="shared" si="333"/>
        <v>0</v>
      </c>
      <c r="J4280" s="400" t="str">
        <f t="shared" si="329"/>
        <v/>
      </c>
    </row>
    <row r="4281" spans="6:10" ht="19.5" customHeight="1" x14ac:dyDescent="0.25">
      <c r="F4281" s="406">
        <f t="shared" si="330"/>
        <v>0</v>
      </c>
      <c r="G4281" s="399" t="str">
        <f t="shared" si="331"/>
        <v/>
      </c>
      <c r="H4281" s="400">
        <f t="shared" si="332"/>
        <v>1956458.97</v>
      </c>
      <c r="I4281" s="401">
        <f t="shared" si="333"/>
        <v>0</v>
      </c>
      <c r="J4281" s="400" t="str">
        <f t="shared" si="329"/>
        <v/>
      </c>
    </row>
    <row r="4282" spans="6:10" ht="19.5" customHeight="1" x14ac:dyDescent="0.25">
      <c r="F4282" s="406">
        <f t="shared" si="330"/>
        <v>0</v>
      </c>
      <c r="G4282" s="399" t="str">
        <f t="shared" si="331"/>
        <v/>
      </c>
      <c r="H4282" s="400">
        <f t="shared" si="332"/>
        <v>1956458.97</v>
      </c>
      <c r="I4282" s="401">
        <f t="shared" si="333"/>
        <v>0</v>
      </c>
      <c r="J4282" s="400" t="str">
        <f t="shared" si="329"/>
        <v/>
      </c>
    </row>
    <row r="4283" spans="6:10" ht="19.5" customHeight="1" x14ac:dyDescent="0.25">
      <c r="F4283" s="406">
        <f t="shared" si="330"/>
        <v>0</v>
      </c>
      <c r="G4283" s="399" t="str">
        <f t="shared" si="331"/>
        <v/>
      </c>
      <c r="H4283" s="400">
        <f t="shared" si="332"/>
        <v>1956458.97</v>
      </c>
      <c r="I4283" s="401">
        <f t="shared" si="333"/>
        <v>0</v>
      </c>
      <c r="J4283" s="400" t="str">
        <f t="shared" si="329"/>
        <v/>
      </c>
    </row>
    <row r="4284" spans="6:10" ht="19.5" customHeight="1" x14ac:dyDescent="0.25">
      <c r="F4284" s="406">
        <f t="shared" si="330"/>
        <v>0</v>
      </c>
      <c r="G4284" s="399" t="str">
        <f t="shared" si="331"/>
        <v/>
      </c>
      <c r="H4284" s="400">
        <f t="shared" si="332"/>
        <v>1956458.97</v>
      </c>
      <c r="I4284" s="401">
        <f t="shared" si="333"/>
        <v>0</v>
      </c>
      <c r="J4284" s="400" t="str">
        <f t="shared" si="329"/>
        <v/>
      </c>
    </row>
    <row r="4285" spans="6:10" ht="19.5" customHeight="1" x14ac:dyDescent="0.25">
      <c r="F4285" s="406">
        <f t="shared" si="330"/>
        <v>0</v>
      </c>
      <c r="G4285" s="399" t="str">
        <f t="shared" si="331"/>
        <v/>
      </c>
      <c r="H4285" s="400">
        <f t="shared" si="332"/>
        <v>1956458.97</v>
      </c>
      <c r="I4285" s="401">
        <f t="shared" si="333"/>
        <v>0</v>
      </c>
      <c r="J4285" s="400" t="str">
        <f t="shared" si="329"/>
        <v/>
      </c>
    </row>
    <row r="4286" spans="6:10" ht="19.5" customHeight="1" x14ac:dyDescent="0.25">
      <c r="F4286" s="406">
        <f t="shared" si="330"/>
        <v>0</v>
      </c>
      <c r="G4286" s="399" t="str">
        <f t="shared" si="331"/>
        <v/>
      </c>
      <c r="H4286" s="400">
        <f t="shared" si="332"/>
        <v>1956458.97</v>
      </c>
      <c r="I4286" s="401">
        <f t="shared" si="333"/>
        <v>0</v>
      </c>
      <c r="J4286" s="400" t="str">
        <f t="shared" si="329"/>
        <v/>
      </c>
    </row>
    <row r="4287" spans="6:10" ht="19.5" customHeight="1" x14ac:dyDescent="0.25">
      <c r="F4287" s="406">
        <f t="shared" si="330"/>
        <v>0</v>
      </c>
      <c r="G4287" s="399" t="str">
        <f t="shared" si="331"/>
        <v/>
      </c>
      <c r="H4287" s="400">
        <f t="shared" si="332"/>
        <v>1956458.97</v>
      </c>
      <c r="I4287" s="401">
        <f t="shared" si="333"/>
        <v>0</v>
      </c>
      <c r="J4287" s="400" t="str">
        <f t="shared" si="329"/>
        <v/>
      </c>
    </row>
    <row r="4288" spans="6:10" ht="19.5" customHeight="1" x14ac:dyDescent="0.25">
      <c r="F4288" s="406">
        <f t="shared" si="330"/>
        <v>0</v>
      </c>
      <c r="G4288" s="399" t="str">
        <f t="shared" si="331"/>
        <v/>
      </c>
      <c r="H4288" s="400">
        <f t="shared" si="332"/>
        <v>1956458.97</v>
      </c>
      <c r="I4288" s="401">
        <f t="shared" si="333"/>
        <v>0</v>
      </c>
      <c r="J4288" s="400" t="str">
        <f t="shared" si="329"/>
        <v/>
      </c>
    </row>
    <row r="4289" spans="6:10" ht="19.5" customHeight="1" x14ac:dyDescent="0.25">
      <c r="F4289" s="406">
        <f t="shared" si="330"/>
        <v>0</v>
      </c>
      <c r="G4289" s="399" t="str">
        <f t="shared" si="331"/>
        <v/>
      </c>
      <c r="H4289" s="400">
        <f t="shared" si="332"/>
        <v>1956458.97</v>
      </c>
      <c r="I4289" s="401">
        <f t="shared" si="333"/>
        <v>0</v>
      </c>
      <c r="J4289" s="400" t="str">
        <f t="shared" si="329"/>
        <v/>
      </c>
    </row>
    <row r="4290" spans="6:10" ht="19.5" customHeight="1" x14ac:dyDescent="0.25">
      <c r="F4290" s="406">
        <f t="shared" si="330"/>
        <v>0</v>
      </c>
      <c r="G4290" s="399" t="str">
        <f t="shared" si="331"/>
        <v/>
      </c>
      <c r="H4290" s="400">
        <f t="shared" si="332"/>
        <v>1956458.97</v>
      </c>
      <c r="I4290" s="401">
        <f t="shared" si="333"/>
        <v>0</v>
      </c>
      <c r="J4290" s="400" t="str">
        <f t="shared" si="329"/>
        <v/>
      </c>
    </row>
    <row r="4291" spans="6:10" ht="19.5" customHeight="1" x14ac:dyDescent="0.25">
      <c r="F4291" s="406">
        <f t="shared" si="330"/>
        <v>0</v>
      </c>
      <c r="G4291" s="399" t="str">
        <f t="shared" si="331"/>
        <v/>
      </c>
      <c r="H4291" s="400">
        <f t="shared" si="332"/>
        <v>1956458.97</v>
      </c>
      <c r="I4291" s="401">
        <f t="shared" si="333"/>
        <v>0</v>
      </c>
      <c r="J4291" s="400" t="str">
        <f t="shared" si="329"/>
        <v/>
      </c>
    </row>
    <row r="4292" spans="6:10" ht="19.5" customHeight="1" x14ac:dyDescent="0.25">
      <c r="F4292" s="406">
        <f t="shared" si="330"/>
        <v>0</v>
      </c>
      <c r="G4292" s="399" t="str">
        <f t="shared" si="331"/>
        <v/>
      </c>
      <c r="H4292" s="400">
        <f t="shared" si="332"/>
        <v>1956458.97</v>
      </c>
      <c r="I4292" s="401">
        <f t="shared" si="333"/>
        <v>0</v>
      </c>
      <c r="J4292" s="400" t="str">
        <f t="shared" si="329"/>
        <v/>
      </c>
    </row>
    <row r="4293" spans="6:10" ht="19.5" customHeight="1" x14ac:dyDescent="0.25">
      <c r="F4293" s="406">
        <f t="shared" si="330"/>
        <v>0</v>
      </c>
      <c r="G4293" s="399" t="str">
        <f t="shared" si="331"/>
        <v/>
      </c>
      <c r="H4293" s="400">
        <f t="shared" si="332"/>
        <v>1956458.97</v>
      </c>
      <c r="I4293" s="401">
        <f t="shared" si="333"/>
        <v>0</v>
      </c>
      <c r="J4293" s="400" t="str">
        <f t="shared" si="329"/>
        <v/>
      </c>
    </row>
    <row r="4294" spans="6:10" ht="19.5" customHeight="1" x14ac:dyDescent="0.25">
      <c r="F4294" s="406">
        <f t="shared" si="330"/>
        <v>0</v>
      </c>
      <c r="G4294" s="399" t="str">
        <f t="shared" si="331"/>
        <v/>
      </c>
      <c r="H4294" s="400">
        <f t="shared" si="332"/>
        <v>1956458.97</v>
      </c>
      <c r="I4294" s="401">
        <f t="shared" si="333"/>
        <v>0</v>
      </c>
      <c r="J4294" s="400" t="str">
        <f t="shared" si="329"/>
        <v/>
      </c>
    </row>
    <row r="4295" spans="6:10" ht="19.5" customHeight="1" x14ac:dyDescent="0.25">
      <c r="F4295" s="406">
        <f t="shared" si="330"/>
        <v>0</v>
      </c>
      <c r="G4295" s="399" t="str">
        <f t="shared" si="331"/>
        <v/>
      </c>
      <c r="H4295" s="400">
        <f t="shared" si="332"/>
        <v>1956458.97</v>
      </c>
      <c r="I4295" s="401">
        <f t="shared" si="333"/>
        <v>0</v>
      </c>
      <c r="J4295" s="400" t="str">
        <f t="shared" si="329"/>
        <v/>
      </c>
    </row>
    <row r="4296" spans="6:10" ht="19.5" customHeight="1" x14ac:dyDescent="0.25">
      <c r="F4296" s="406">
        <f t="shared" si="330"/>
        <v>0</v>
      </c>
      <c r="G4296" s="399" t="str">
        <f t="shared" si="331"/>
        <v/>
      </c>
      <c r="H4296" s="400">
        <f t="shared" si="332"/>
        <v>1956458.97</v>
      </c>
      <c r="I4296" s="401">
        <f t="shared" si="333"/>
        <v>0</v>
      </c>
      <c r="J4296" s="400" t="str">
        <f t="shared" si="329"/>
        <v/>
      </c>
    </row>
    <row r="4297" spans="6:10" ht="19.5" customHeight="1" x14ac:dyDescent="0.25">
      <c r="F4297" s="406">
        <f t="shared" si="330"/>
        <v>0</v>
      </c>
      <c r="G4297" s="399" t="str">
        <f t="shared" si="331"/>
        <v/>
      </c>
      <c r="H4297" s="400">
        <f t="shared" si="332"/>
        <v>1956458.97</v>
      </c>
      <c r="I4297" s="401">
        <f t="shared" si="333"/>
        <v>0</v>
      </c>
      <c r="J4297" s="400" t="str">
        <f t="shared" si="329"/>
        <v/>
      </c>
    </row>
    <row r="4298" spans="6:10" ht="19.5" customHeight="1" x14ac:dyDescent="0.25">
      <c r="F4298" s="406">
        <f t="shared" si="330"/>
        <v>0</v>
      </c>
      <c r="G4298" s="399" t="str">
        <f t="shared" si="331"/>
        <v/>
      </c>
      <c r="H4298" s="400">
        <f t="shared" si="332"/>
        <v>1956458.97</v>
      </c>
      <c r="I4298" s="401">
        <f t="shared" si="333"/>
        <v>0</v>
      </c>
      <c r="J4298" s="400" t="str">
        <f t="shared" ref="J4298:J4361" si="334">IF(I4298=0,"",E4298)</f>
        <v/>
      </c>
    </row>
    <row r="4299" spans="6:10" ht="19.5" customHeight="1" x14ac:dyDescent="0.25">
      <c r="F4299" s="406">
        <f t="shared" si="330"/>
        <v>0</v>
      </c>
      <c r="G4299" s="399" t="str">
        <f t="shared" si="331"/>
        <v/>
      </c>
      <c r="H4299" s="400">
        <f t="shared" si="332"/>
        <v>1956458.97</v>
      </c>
      <c r="I4299" s="401">
        <f t="shared" si="333"/>
        <v>0</v>
      </c>
      <c r="J4299" s="400" t="str">
        <f t="shared" si="334"/>
        <v/>
      </c>
    </row>
    <row r="4300" spans="6:10" ht="19.5" customHeight="1" x14ac:dyDescent="0.25">
      <c r="F4300" s="406">
        <f t="shared" si="330"/>
        <v>0</v>
      </c>
      <c r="G4300" s="399" t="str">
        <f t="shared" si="331"/>
        <v/>
      </c>
      <c r="H4300" s="400">
        <f t="shared" si="332"/>
        <v>1956458.97</v>
      </c>
      <c r="I4300" s="401">
        <f t="shared" si="333"/>
        <v>0</v>
      </c>
      <c r="J4300" s="400" t="str">
        <f t="shared" si="334"/>
        <v/>
      </c>
    </row>
    <row r="4301" spans="6:10" ht="19.5" customHeight="1" x14ac:dyDescent="0.25">
      <c r="F4301" s="406">
        <f t="shared" si="330"/>
        <v>0</v>
      </c>
      <c r="G4301" s="399" t="str">
        <f t="shared" si="331"/>
        <v/>
      </c>
      <c r="H4301" s="400">
        <f t="shared" si="332"/>
        <v>1956458.97</v>
      </c>
      <c r="I4301" s="401">
        <f t="shared" si="333"/>
        <v>0</v>
      </c>
      <c r="J4301" s="400" t="str">
        <f t="shared" si="334"/>
        <v/>
      </c>
    </row>
    <row r="4302" spans="6:10" ht="19.5" customHeight="1" x14ac:dyDescent="0.25">
      <c r="F4302" s="406">
        <f t="shared" si="330"/>
        <v>0</v>
      </c>
      <c r="G4302" s="399" t="str">
        <f t="shared" si="331"/>
        <v/>
      </c>
      <c r="H4302" s="400">
        <f t="shared" si="332"/>
        <v>1956458.97</v>
      </c>
      <c r="I4302" s="401">
        <f t="shared" si="333"/>
        <v>0</v>
      </c>
      <c r="J4302" s="400" t="str">
        <f t="shared" si="334"/>
        <v/>
      </c>
    </row>
    <row r="4303" spans="6:10" ht="19.5" customHeight="1" x14ac:dyDescent="0.25">
      <c r="F4303" s="406">
        <f t="shared" si="330"/>
        <v>0</v>
      </c>
      <c r="G4303" s="399" t="str">
        <f t="shared" si="331"/>
        <v/>
      </c>
      <c r="H4303" s="400">
        <f t="shared" si="332"/>
        <v>1956458.97</v>
      </c>
      <c r="I4303" s="401">
        <f t="shared" si="333"/>
        <v>0</v>
      </c>
      <c r="J4303" s="400" t="str">
        <f t="shared" si="334"/>
        <v/>
      </c>
    </row>
    <row r="4304" spans="6:10" ht="19.5" customHeight="1" x14ac:dyDescent="0.25">
      <c r="F4304" s="406">
        <f t="shared" si="330"/>
        <v>0</v>
      </c>
      <c r="G4304" s="399" t="str">
        <f t="shared" si="331"/>
        <v/>
      </c>
      <c r="H4304" s="400">
        <f t="shared" si="332"/>
        <v>1956458.97</v>
      </c>
      <c r="I4304" s="401">
        <f t="shared" si="333"/>
        <v>0</v>
      </c>
      <c r="J4304" s="400" t="str">
        <f t="shared" si="334"/>
        <v/>
      </c>
    </row>
    <row r="4305" spans="6:10" ht="19.5" customHeight="1" x14ac:dyDescent="0.25">
      <c r="F4305" s="406">
        <f t="shared" si="330"/>
        <v>0</v>
      </c>
      <c r="G4305" s="399" t="str">
        <f t="shared" si="331"/>
        <v/>
      </c>
      <c r="H4305" s="400">
        <f t="shared" si="332"/>
        <v>1956458.97</v>
      </c>
      <c r="I4305" s="401">
        <f t="shared" si="333"/>
        <v>0</v>
      </c>
      <c r="J4305" s="400" t="str">
        <f t="shared" si="334"/>
        <v/>
      </c>
    </row>
    <row r="4306" spans="6:10" ht="19.5" customHeight="1" x14ac:dyDescent="0.25">
      <c r="F4306" s="406">
        <f t="shared" si="330"/>
        <v>0</v>
      </c>
      <c r="G4306" s="399" t="str">
        <f t="shared" si="331"/>
        <v/>
      </c>
      <c r="H4306" s="400">
        <f t="shared" si="332"/>
        <v>1956458.97</v>
      </c>
      <c r="I4306" s="401">
        <f t="shared" si="333"/>
        <v>0</v>
      </c>
      <c r="J4306" s="400" t="str">
        <f t="shared" si="334"/>
        <v/>
      </c>
    </row>
    <row r="4307" spans="6:10" ht="19.5" customHeight="1" x14ac:dyDescent="0.25">
      <c r="F4307" s="406">
        <f t="shared" si="330"/>
        <v>0</v>
      </c>
      <c r="G4307" s="399" t="str">
        <f t="shared" si="331"/>
        <v/>
      </c>
      <c r="H4307" s="400">
        <f t="shared" si="332"/>
        <v>1956458.97</v>
      </c>
      <c r="I4307" s="401">
        <f t="shared" si="333"/>
        <v>0</v>
      </c>
      <c r="J4307" s="400" t="str">
        <f t="shared" si="334"/>
        <v/>
      </c>
    </row>
    <row r="4308" spans="6:10" ht="19.5" customHeight="1" x14ac:dyDescent="0.25">
      <c r="F4308" s="406">
        <f t="shared" si="330"/>
        <v>0</v>
      </c>
      <c r="G4308" s="399" t="str">
        <f t="shared" si="331"/>
        <v/>
      </c>
      <c r="H4308" s="400">
        <f t="shared" si="332"/>
        <v>1956458.97</v>
      </c>
      <c r="I4308" s="401">
        <f t="shared" si="333"/>
        <v>0</v>
      </c>
      <c r="J4308" s="400" t="str">
        <f t="shared" si="334"/>
        <v/>
      </c>
    </row>
    <row r="4309" spans="6:10" ht="19.5" customHeight="1" x14ac:dyDescent="0.25">
      <c r="F4309" s="406">
        <f t="shared" si="330"/>
        <v>0</v>
      </c>
      <c r="G4309" s="399" t="str">
        <f t="shared" si="331"/>
        <v/>
      </c>
      <c r="H4309" s="400">
        <f t="shared" si="332"/>
        <v>1956458.97</v>
      </c>
      <c r="I4309" s="401">
        <f t="shared" si="333"/>
        <v>0</v>
      </c>
      <c r="J4309" s="400" t="str">
        <f t="shared" si="334"/>
        <v/>
      </c>
    </row>
    <row r="4310" spans="6:10" ht="19.5" customHeight="1" x14ac:dyDescent="0.25">
      <c r="F4310" s="406">
        <f t="shared" si="330"/>
        <v>0</v>
      </c>
      <c r="G4310" s="399" t="str">
        <f t="shared" si="331"/>
        <v/>
      </c>
      <c r="H4310" s="400">
        <f t="shared" si="332"/>
        <v>1956458.97</v>
      </c>
      <c r="I4310" s="401">
        <f t="shared" si="333"/>
        <v>0</v>
      </c>
      <c r="J4310" s="400" t="str">
        <f t="shared" si="334"/>
        <v/>
      </c>
    </row>
    <row r="4311" spans="6:10" ht="19.5" customHeight="1" x14ac:dyDescent="0.25">
      <c r="F4311" s="406">
        <f t="shared" si="330"/>
        <v>0</v>
      </c>
      <c r="G4311" s="399" t="str">
        <f t="shared" si="331"/>
        <v/>
      </c>
      <c r="H4311" s="400">
        <f t="shared" si="332"/>
        <v>1956458.97</v>
      </c>
      <c r="I4311" s="401">
        <f t="shared" si="333"/>
        <v>0</v>
      </c>
      <c r="J4311" s="400" t="str">
        <f t="shared" si="334"/>
        <v/>
      </c>
    </row>
    <row r="4312" spans="6:10" ht="19.5" customHeight="1" x14ac:dyDescent="0.25">
      <c r="F4312" s="406">
        <f t="shared" si="330"/>
        <v>0</v>
      </c>
      <c r="G4312" s="399" t="str">
        <f t="shared" si="331"/>
        <v/>
      </c>
      <c r="H4312" s="400">
        <f t="shared" si="332"/>
        <v>1956458.97</v>
      </c>
      <c r="I4312" s="401">
        <f t="shared" si="333"/>
        <v>0</v>
      </c>
      <c r="J4312" s="400" t="str">
        <f t="shared" si="334"/>
        <v/>
      </c>
    </row>
    <row r="4313" spans="6:10" ht="19.5" customHeight="1" x14ac:dyDescent="0.25">
      <c r="F4313" s="406">
        <f t="shared" si="330"/>
        <v>0</v>
      </c>
      <c r="G4313" s="399" t="str">
        <f t="shared" si="331"/>
        <v/>
      </c>
      <c r="H4313" s="400">
        <f t="shared" si="332"/>
        <v>1956458.97</v>
      </c>
      <c r="I4313" s="401">
        <f t="shared" si="333"/>
        <v>0</v>
      </c>
      <c r="J4313" s="400" t="str">
        <f t="shared" si="334"/>
        <v/>
      </c>
    </row>
    <row r="4314" spans="6:10" ht="19.5" customHeight="1" x14ac:dyDescent="0.25">
      <c r="F4314" s="406">
        <f t="shared" si="330"/>
        <v>0</v>
      </c>
      <c r="G4314" s="399" t="str">
        <f t="shared" si="331"/>
        <v/>
      </c>
      <c r="H4314" s="400">
        <f t="shared" si="332"/>
        <v>1956458.97</v>
      </c>
      <c r="I4314" s="401">
        <f t="shared" si="333"/>
        <v>0</v>
      </c>
      <c r="J4314" s="400" t="str">
        <f t="shared" si="334"/>
        <v/>
      </c>
    </row>
    <row r="4315" spans="6:10" ht="19.5" customHeight="1" x14ac:dyDescent="0.25">
      <c r="F4315" s="406">
        <f t="shared" si="330"/>
        <v>0</v>
      </c>
      <c r="G4315" s="399" t="str">
        <f t="shared" si="331"/>
        <v/>
      </c>
      <c r="H4315" s="400">
        <f t="shared" si="332"/>
        <v>1956458.97</v>
      </c>
      <c r="I4315" s="401">
        <f t="shared" si="333"/>
        <v>0</v>
      </c>
      <c r="J4315" s="400" t="str">
        <f t="shared" si="334"/>
        <v/>
      </c>
    </row>
    <row r="4316" spans="6:10" ht="19.5" customHeight="1" x14ac:dyDescent="0.25">
      <c r="F4316" s="406">
        <f t="shared" si="330"/>
        <v>0</v>
      </c>
      <c r="G4316" s="399" t="str">
        <f t="shared" si="331"/>
        <v/>
      </c>
      <c r="H4316" s="400">
        <f t="shared" si="332"/>
        <v>1956458.97</v>
      </c>
      <c r="I4316" s="401">
        <f t="shared" si="333"/>
        <v>0</v>
      </c>
      <c r="J4316" s="400" t="str">
        <f t="shared" si="334"/>
        <v/>
      </c>
    </row>
    <row r="4317" spans="6:10" ht="19.5" customHeight="1" x14ac:dyDescent="0.25">
      <c r="F4317" s="406">
        <f t="shared" si="330"/>
        <v>0</v>
      </c>
      <c r="G4317" s="399" t="str">
        <f t="shared" si="331"/>
        <v/>
      </c>
      <c r="H4317" s="400">
        <f t="shared" si="332"/>
        <v>1956458.97</v>
      </c>
      <c r="I4317" s="401">
        <f t="shared" si="333"/>
        <v>0</v>
      </c>
      <c r="J4317" s="400" t="str">
        <f t="shared" si="334"/>
        <v/>
      </c>
    </row>
    <row r="4318" spans="6:10" ht="19.5" customHeight="1" x14ac:dyDescent="0.25">
      <c r="F4318" s="406">
        <f t="shared" si="330"/>
        <v>0</v>
      </c>
      <c r="G4318" s="399" t="str">
        <f t="shared" si="331"/>
        <v/>
      </c>
      <c r="H4318" s="400">
        <f t="shared" si="332"/>
        <v>1956458.97</v>
      </c>
      <c r="I4318" s="401">
        <f t="shared" si="333"/>
        <v>0</v>
      </c>
      <c r="J4318" s="400" t="str">
        <f t="shared" si="334"/>
        <v/>
      </c>
    </row>
    <row r="4319" spans="6:10" ht="19.5" customHeight="1" x14ac:dyDescent="0.25">
      <c r="F4319" s="406">
        <f t="shared" si="330"/>
        <v>0</v>
      </c>
      <c r="G4319" s="399" t="str">
        <f t="shared" si="331"/>
        <v/>
      </c>
      <c r="H4319" s="400">
        <f t="shared" si="332"/>
        <v>1956458.97</v>
      </c>
      <c r="I4319" s="401">
        <f t="shared" si="333"/>
        <v>0</v>
      </c>
      <c r="J4319" s="400" t="str">
        <f t="shared" si="334"/>
        <v/>
      </c>
    </row>
    <row r="4320" spans="6:10" ht="19.5" customHeight="1" x14ac:dyDescent="0.25">
      <c r="F4320" s="406">
        <f t="shared" si="330"/>
        <v>0</v>
      </c>
      <c r="G4320" s="399" t="str">
        <f t="shared" si="331"/>
        <v/>
      </c>
      <c r="H4320" s="400">
        <f t="shared" si="332"/>
        <v>1956458.97</v>
      </c>
      <c r="I4320" s="401">
        <f t="shared" si="333"/>
        <v>0</v>
      </c>
      <c r="J4320" s="400" t="str">
        <f t="shared" si="334"/>
        <v/>
      </c>
    </row>
    <row r="4321" spans="6:10" ht="19.5" customHeight="1" x14ac:dyDescent="0.25">
      <c r="F4321" s="406">
        <f t="shared" si="330"/>
        <v>0</v>
      </c>
      <c r="G4321" s="399" t="str">
        <f t="shared" si="331"/>
        <v/>
      </c>
      <c r="H4321" s="400">
        <f t="shared" si="332"/>
        <v>1956458.97</v>
      </c>
      <c r="I4321" s="401">
        <f t="shared" si="333"/>
        <v>0</v>
      </c>
      <c r="J4321" s="400" t="str">
        <f t="shared" si="334"/>
        <v/>
      </c>
    </row>
    <row r="4322" spans="6:10" ht="19.5" customHeight="1" x14ac:dyDescent="0.25">
      <c r="F4322" s="406">
        <f t="shared" ref="F4322:F4385" si="335">IF(E4322&gt;$C$4*1000,"Выборка",0)</f>
        <v>0</v>
      </c>
      <c r="G4322" s="399" t="str">
        <f t="shared" ref="G4322:G4385" si="336">IF(F4322=0,"",E4322)</f>
        <v/>
      </c>
      <c r="H4322" s="400">
        <f t="shared" ref="H4322:H4385" si="337">IF(F4322=0,IF((I4321=0)*AND(F4321=0),H4321+E4322,IF((F4321&lt;&gt;0)*AND((H4321&lt;=$E$17)),H4321+E4322,E4322)),H4321)</f>
        <v>1956458.97</v>
      </c>
      <c r="I4322" s="401">
        <f t="shared" ref="I4322:I4385" si="338">IF((H4322&gt;$E$17)*AND(F4322=0),"Выборка",0)</f>
        <v>0</v>
      </c>
      <c r="J4322" s="400" t="str">
        <f t="shared" si="334"/>
        <v/>
      </c>
    </row>
    <row r="4323" spans="6:10" ht="19.5" customHeight="1" x14ac:dyDescent="0.25">
      <c r="F4323" s="406">
        <f t="shared" si="335"/>
        <v>0</v>
      </c>
      <c r="G4323" s="399" t="str">
        <f t="shared" si="336"/>
        <v/>
      </c>
      <c r="H4323" s="400">
        <f t="shared" si="337"/>
        <v>1956458.97</v>
      </c>
      <c r="I4323" s="401">
        <f t="shared" si="338"/>
        <v>0</v>
      </c>
      <c r="J4323" s="400" t="str">
        <f t="shared" si="334"/>
        <v/>
      </c>
    </row>
    <row r="4324" spans="6:10" ht="19.5" customHeight="1" x14ac:dyDescent="0.25">
      <c r="F4324" s="406">
        <f t="shared" si="335"/>
        <v>0</v>
      </c>
      <c r="G4324" s="399" t="str">
        <f t="shared" si="336"/>
        <v/>
      </c>
      <c r="H4324" s="400">
        <f t="shared" si="337"/>
        <v>1956458.97</v>
      </c>
      <c r="I4324" s="401">
        <f t="shared" si="338"/>
        <v>0</v>
      </c>
      <c r="J4324" s="400" t="str">
        <f t="shared" si="334"/>
        <v/>
      </c>
    </row>
    <row r="4325" spans="6:10" ht="19.5" customHeight="1" x14ac:dyDescent="0.25">
      <c r="F4325" s="406">
        <f t="shared" si="335"/>
        <v>0</v>
      </c>
      <c r="G4325" s="399" t="str">
        <f t="shared" si="336"/>
        <v/>
      </c>
      <c r="H4325" s="400">
        <f t="shared" si="337"/>
        <v>1956458.97</v>
      </c>
      <c r="I4325" s="401">
        <f t="shared" si="338"/>
        <v>0</v>
      </c>
      <c r="J4325" s="400" t="str">
        <f t="shared" si="334"/>
        <v/>
      </c>
    </row>
    <row r="4326" spans="6:10" ht="19.5" customHeight="1" x14ac:dyDescent="0.25">
      <c r="F4326" s="406">
        <f t="shared" si="335"/>
        <v>0</v>
      </c>
      <c r="G4326" s="399" t="str">
        <f t="shared" si="336"/>
        <v/>
      </c>
      <c r="H4326" s="400">
        <f t="shared" si="337"/>
        <v>1956458.97</v>
      </c>
      <c r="I4326" s="401">
        <f t="shared" si="338"/>
        <v>0</v>
      </c>
      <c r="J4326" s="400" t="str">
        <f t="shared" si="334"/>
        <v/>
      </c>
    </row>
    <row r="4327" spans="6:10" ht="19.5" customHeight="1" x14ac:dyDescent="0.25">
      <c r="F4327" s="406">
        <f t="shared" si="335"/>
        <v>0</v>
      </c>
      <c r="G4327" s="399" t="str">
        <f t="shared" si="336"/>
        <v/>
      </c>
      <c r="H4327" s="400">
        <f t="shared" si="337"/>
        <v>1956458.97</v>
      </c>
      <c r="I4327" s="401">
        <f t="shared" si="338"/>
        <v>0</v>
      </c>
      <c r="J4327" s="400" t="str">
        <f t="shared" si="334"/>
        <v/>
      </c>
    </row>
    <row r="4328" spans="6:10" ht="19.5" customHeight="1" x14ac:dyDescent="0.25">
      <c r="F4328" s="406">
        <f t="shared" si="335"/>
        <v>0</v>
      </c>
      <c r="G4328" s="399" t="str">
        <f t="shared" si="336"/>
        <v/>
      </c>
      <c r="H4328" s="400">
        <f t="shared" si="337"/>
        <v>1956458.97</v>
      </c>
      <c r="I4328" s="401">
        <f t="shared" si="338"/>
        <v>0</v>
      </c>
      <c r="J4328" s="400" t="str">
        <f t="shared" si="334"/>
        <v/>
      </c>
    </row>
    <row r="4329" spans="6:10" ht="19.5" customHeight="1" x14ac:dyDescent="0.25">
      <c r="F4329" s="406">
        <f t="shared" si="335"/>
        <v>0</v>
      </c>
      <c r="G4329" s="399" t="str">
        <f t="shared" si="336"/>
        <v/>
      </c>
      <c r="H4329" s="400">
        <f t="shared" si="337"/>
        <v>1956458.97</v>
      </c>
      <c r="I4329" s="401">
        <f t="shared" si="338"/>
        <v>0</v>
      </c>
      <c r="J4329" s="400" t="str">
        <f t="shared" si="334"/>
        <v/>
      </c>
    </row>
    <row r="4330" spans="6:10" ht="19.5" customHeight="1" x14ac:dyDescent="0.25">
      <c r="F4330" s="406">
        <f t="shared" si="335"/>
        <v>0</v>
      </c>
      <c r="G4330" s="399" t="str">
        <f t="shared" si="336"/>
        <v/>
      </c>
      <c r="H4330" s="400">
        <f t="shared" si="337"/>
        <v>1956458.97</v>
      </c>
      <c r="I4330" s="401">
        <f t="shared" si="338"/>
        <v>0</v>
      </c>
      <c r="J4330" s="400" t="str">
        <f t="shared" si="334"/>
        <v/>
      </c>
    </row>
    <row r="4331" spans="6:10" ht="19.5" customHeight="1" x14ac:dyDescent="0.25">
      <c r="F4331" s="406">
        <f t="shared" si="335"/>
        <v>0</v>
      </c>
      <c r="G4331" s="399" t="str">
        <f t="shared" si="336"/>
        <v/>
      </c>
      <c r="H4331" s="400">
        <f t="shared" si="337"/>
        <v>1956458.97</v>
      </c>
      <c r="I4331" s="401">
        <f t="shared" si="338"/>
        <v>0</v>
      </c>
      <c r="J4331" s="400" t="str">
        <f t="shared" si="334"/>
        <v/>
      </c>
    </row>
    <row r="4332" spans="6:10" ht="19.5" customHeight="1" x14ac:dyDescent="0.25">
      <c r="F4332" s="406">
        <f t="shared" si="335"/>
        <v>0</v>
      </c>
      <c r="G4332" s="399" t="str">
        <f t="shared" si="336"/>
        <v/>
      </c>
      <c r="H4332" s="400">
        <f t="shared" si="337"/>
        <v>1956458.97</v>
      </c>
      <c r="I4332" s="401">
        <f t="shared" si="338"/>
        <v>0</v>
      </c>
      <c r="J4332" s="400" t="str">
        <f t="shared" si="334"/>
        <v/>
      </c>
    </row>
    <row r="4333" spans="6:10" ht="19.5" customHeight="1" x14ac:dyDescent="0.25">
      <c r="F4333" s="406">
        <f t="shared" si="335"/>
        <v>0</v>
      </c>
      <c r="G4333" s="399" t="str">
        <f t="shared" si="336"/>
        <v/>
      </c>
      <c r="H4333" s="400">
        <f t="shared" si="337"/>
        <v>1956458.97</v>
      </c>
      <c r="I4333" s="401">
        <f t="shared" si="338"/>
        <v>0</v>
      </c>
      <c r="J4333" s="400" t="str">
        <f t="shared" si="334"/>
        <v/>
      </c>
    </row>
    <row r="4334" spans="6:10" ht="19.5" customHeight="1" x14ac:dyDescent="0.25">
      <c r="F4334" s="406">
        <f t="shared" si="335"/>
        <v>0</v>
      </c>
      <c r="G4334" s="399" t="str">
        <f t="shared" si="336"/>
        <v/>
      </c>
      <c r="H4334" s="400">
        <f t="shared" si="337"/>
        <v>1956458.97</v>
      </c>
      <c r="I4334" s="401">
        <f t="shared" si="338"/>
        <v>0</v>
      </c>
      <c r="J4334" s="400" t="str">
        <f t="shared" si="334"/>
        <v/>
      </c>
    </row>
    <row r="4335" spans="6:10" ht="19.5" customHeight="1" x14ac:dyDescent="0.25">
      <c r="F4335" s="406">
        <f t="shared" si="335"/>
        <v>0</v>
      </c>
      <c r="G4335" s="399" t="str">
        <f t="shared" si="336"/>
        <v/>
      </c>
      <c r="H4335" s="400">
        <f t="shared" si="337"/>
        <v>1956458.97</v>
      </c>
      <c r="I4335" s="401">
        <f t="shared" si="338"/>
        <v>0</v>
      </c>
      <c r="J4335" s="400" t="str">
        <f t="shared" si="334"/>
        <v/>
      </c>
    </row>
    <row r="4336" spans="6:10" ht="19.5" customHeight="1" x14ac:dyDescent="0.25">
      <c r="F4336" s="406">
        <f t="shared" si="335"/>
        <v>0</v>
      </c>
      <c r="G4336" s="399" t="str">
        <f t="shared" si="336"/>
        <v/>
      </c>
      <c r="H4336" s="400">
        <f t="shared" si="337"/>
        <v>1956458.97</v>
      </c>
      <c r="I4336" s="401">
        <f t="shared" si="338"/>
        <v>0</v>
      </c>
      <c r="J4336" s="400" t="str">
        <f t="shared" si="334"/>
        <v/>
      </c>
    </row>
    <row r="4337" spans="6:10" ht="19.5" customHeight="1" x14ac:dyDescent="0.25">
      <c r="F4337" s="406">
        <f t="shared" si="335"/>
        <v>0</v>
      </c>
      <c r="G4337" s="399" t="str">
        <f t="shared" si="336"/>
        <v/>
      </c>
      <c r="H4337" s="400">
        <f t="shared" si="337"/>
        <v>1956458.97</v>
      </c>
      <c r="I4337" s="401">
        <f t="shared" si="338"/>
        <v>0</v>
      </c>
      <c r="J4337" s="400" t="str">
        <f t="shared" si="334"/>
        <v/>
      </c>
    </row>
    <row r="4338" spans="6:10" ht="19.5" customHeight="1" x14ac:dyDescent="0.25">
      <c r="F4338" s="406">
        <f t="shared" si="335"/>
        <v>0</v>
      </c>
      <c r="G4338" s="399" t="str">
        <f t="shared" si="336"/>
        <v/>
      </c>
      <c r="H4338" s="400">
        <f t="shared" si="337"/>
        <v>1956458.97</v>
      </c>
      <c r="I4338" s="401">
        <f t="shared" si="338"/>
        <v>0</v>
      </c>
      <c r="J4338" s="400" t="str">
        <f t="shared" si="334"/>
        <v/>
      </c>
    </row>
    <row r="4339" spans="6:10" ht="19.5" customHeight="1" x14ac:dyDescent="0.25">
      <c r="F4339" s="406">
        <f t="shared" si="335"/>
        <v>0</v>
      </c>
      <c r="G4339" s="399" t="str">
        <f t="shared" si="336"/>
        <v/>
      </c>
      <c r="H4339" s="400">
        <f t="shared" si="337"/>
        <v>1956458.97</v>
      </c>
      <c r="I4339" s="401">
        <f t="shared" si="338"/>
        <v>0</v>
      </c>
      <c r="J4339" s="400" t="str">
        <f t="shared" si="334"/>
        <v/>
      </c>
    </row>
    <row r="4340" spans="6:10" ht="19.5" customHeight="1" x14ac:dyDescent="0.25">
      <c r="F4340" s="406">
        <f t="shared" si="335"/>
        <v>0</v>
      </c>
      <c r="G4340" s="399" t="str">
        <f t="shared" si="336"/>
        <v/>
      </c>
      <c r="H4340" s="400">
        <f t="shared" si="337"/>
        <v>1956458.97</v>
      </c>
      <c r="I4340" s="401">
        <f t="shared" si="338"/>
        <v>0</v>
      </c>
      <c r="J4340" s="400" t="str">
        <f t="shared" si="334"/>
        <v/>
      </c>
    </row>
    <row r="4341" spans="6:10" ht="19.5" customHeight="1" x14ac:dyDescent="0.25">
      <c r="F4341" s="406">
        <f t="shared" si="335"/>
        <v>0</v>
      </c>
      <c r="G4341" s="399" t="str">
        <f t="shared" si="336"/>
        <v/>
      </c>
      <c r="H4341" s="400">
        <f t="shared" si="337"/>
        <v>1956458.97</v>
      </c>
      <c r="I4341" s="401">
        <f t="shared" si="338"/>
        <v>0</v>
      </c>
      <c r="J4341" s="400" t="str">
        <f t="shared" si="334"/>
        <v/>
      </c>
    </row>
    <row r="4342" spans="6:10" ht="19.5" customHeight="1" x14ac:dyDescent="0.25">
      <c r="F4342" s="406">
        <f t="shared" si="335"/>
        <v>0</v>
      </c>
      <c r="G4342" s="399" t="str">
        <f t="shared" si="336"/>
        <v/>
      </c>
      <c r="H4342" s="400">
        <f t="shared" si="337"/>
        <v>1956458.97</v>
      </c>
      <c r="I4342" s="401">
        <f t="shared" si="338"/>
        <v>0</v>
      </c>
      <c r="J4342" s="400" t="str">
        <f t="shared" si="334"/>
        <v/>
      </c>
    </row>
    <row r="4343" spans="6:10" ht="19.5" customHeight="1" x14ac:dyDescent="0.25">
      <c r="F4343" s="406">
        <f t="shared" si="335"/>
        <v>0</v>
      </c>
      <c r="G4343" s="399" t="str">
        <f t="shared" si="336"/>
        <v/>
      </c>
      <c r="H4343" s="400">
        <f t="shared" si="337"/>
        <v>1956458.97</v>
      </c>
      <c r="I4343" s="401">
        <f t="shared" si="338"/>
        <v>0</v>
      </c>
      <c r="J4343" s="400" t="str">
        <f t="shared" si="334"/>
        <v/>
      </c>
    </row>
    <row r="4344" spans="6:10" ht="19.5" customHeight="1" x14ac:dyDescent="0.25">
      <c r="F4344" s="406">
        <f t="shared" si="335"/>
        <v>0</v>
      </c>
      <c r="G4344" s="399" t="str">
        <f t="shared" si="336"/>
        <v/>
      </c>
      <c r="H4344" s="400">
        <f t="shared" si="337"/>
        <v>1956458.97</v>
      </c>
      <c r="I4344" s="401">
        <f t="shared" si="338"/>
        <v>0</v>
      </c>
      <c r="J4344" s="400" t="str">
        <f t="shared" si="334"/>
        <v/>
      </c>
    </row>
    <row r="4345" spans="6:10" ht="19.5" customHeight="1" x14ac:dyDescent="0.25">
      <c r="F4345" s="406">
        <f t="shared" si="335"/>
        <v>0</v>
      </c>
      <c r="G4345" s="399" t="str">
        <f t="shared" si="336"/>
        <v/>
      </c>
      <c r="H4345" s="400">
        <f t="shared" si="337"/>
        <v>1956458.97</v>
      </c>
      <c r="I4345" s="401">
        <f t="shared" si="338"/>
        <v>0</v>
      </c>
      <c r="J4345" s="400" t="str">
        <f t="shared" si="334"/>
        <v/>
      </c>
    </row>
    <row r="4346" spans="6:10" ht="19.5" customHeight="1" x14ac:dyDescent="0.25">
      <c r="F4346" s="406">
        <f t="shared" si="335"/>
        <v>0</v>
      </c>
      <c r="G4346" s="399" t="str">
        <f t="shared" si="336"/>
        <v/>
      </c>
      <c r="H4346" s="400">
        <f t="shared" si="337"/>
        <v>1956458.97</v>
      </c>
      <c r="I4346" s="401">
        <f t="shared" si="338"/>
        <v>0</v>
      </c>
      <c r="J4346" s="400" t="str">
        <f t="shared" si="334"/>
        <v/>
      </c>
    </row>
    <row r="4347" spans="6:10" ht="19.5" customHeight="1" x14ac:dyDescent="0.25">
      <c r="F4347" s="406">
        <f t="shared" si="335"/>
        <v>0</v>
      </c>
      <c r="G4347" s="399" t="str">
        <f t="shared" si="336"/>
        <v/>
      </c>
      <c r="H4347" s="400">
        <f t="shared" si="337"/>
        <v>1956458.97</v>
      </c>
      <c r="I4347" s="401">
        <f t="shared" si="338"/>
        <v>0</v>
      </c>
      <c r="J4347" s="400" t="str">
        <f t="shared" si="334"/>
        <v/>
      </c>
    </row>
    <row r="4348" spans="6:10" ht="19.5" customHeight="1" x14ac:dyDescent="0.25">
      <c r="F4348" s="406">
        <f t="shared" si="335"/>
        <v>0</v>
      </c>
      <c r="G4348" s="399" t="str">
        <f t="shared" si="336"/>
        <v/>
      </c>
      <c r="H4348" s="400">
        <f t="shared" si="337"/>
        <v>1956458.97</v>
      </c>
      <c r="I4348" s="401">
        <f t="shared" si="338"/>
        <v>0</v>
      </c>
      <c r="J4348" s="400" t="str">
        <f t="shared" si="334"/>
        <v/>
      </c>
    </row>
    <row r="4349" spans="6:10" ht="19.5" customHeight="1" x14ac:dyDescent="0.25">
      <c r="F4349" s="406">
        <f t="shared" si="335"/>
        <v>0</v>
      </c>
      <c r="G4349" s="399" t="str">
        <f t="shared" si="336"/>
        <v/>
      </c>
      <c r="H4349" s="400">
        <f t="shared" si="337"/>
        <v>1956458.97</v>
      </c>
      <c r="I4349" s="401">
        <f t="shared" si="338"/>
        <v>0</v>
      </c>
      <c r="J4349" s="400" t="str">
        <f t="shared" si="334"/>
        <v/>
      </c>
    </row>
    <row r="4350" spans="6:10" ht="19.5" customHeight="1" x14ac:dyDescent="0.25">
      <c r="F4350" s="406">
        <f t="shared" si="335"/>
        <v>0</v>
      </c>
      <c r="G4350" s="399" t="str">
        <f t="shared" si="336"/>
        <v/>
      </c>
      <c r="H4350" s="400">
        <f t="shared" si="337"/>
        <v>1956458.97</v>
      </c>
      <c r="I4350" s="401">
        <f t="shared" si="338"/>
        <v>0</v>
      </c>
      <c r="J4350" s="400" t="str">
        <f t="shared" si="334"/>
        <v/>
      </c>
    </row>
    <row r="4351" spans="6:10" ht="19.5" customHeight="1" x14ac:dyDescent="0.25">
      <c r="F4351" s="406">
        <f t="shared" si="335"/>
        <v>0</v>
      </c>
      <c r="G4351" s="399" t="str">
        <f t="shared" si="336"/>
        <v/>
      </c>
      <c r="H4351" s="400">
        <f t="shared" si="337"/>
        <v>1956458.97</v>
      </c>
      <c r="I4351" s="401">
        <f t="shared" si="338"/>
        <v>0</v>
      </c>
      <c r="J4351" s="400" t="str">
        <f t="shared" si="334"/>
        <v/>
      </c>
    </row>
    <row r="4352" spans="6:10" ht="19.5" customHeight="1" x14ac:dyDescent="0.25">
      <c r="F4352" s="406">
        <f t="shared" si="335"/>
        <v>0</v>
      </c>
      <c r="G4352" s="399" t="str">
        <f t="shared" si="336"/>
        <v/>
      </c>
      <c r="H4352" s="400">
        <f t="shared" si="337"/>
        <v>1956458.97</v>
      </c>
      <c r="I4352" s="401">
        <f t="shared" si="338"/>
        <v>0</v>
      </c>
      <c r="J4352" s="400" t="str">
        <f t="shared" si="334"/>
        <v/>
      </c>
    </row>
    <row r="4353" spans="6:10" ht="19.5" customHeight="1" x14ac:dyDescent="0.25">
      <c r="F4353" s="406">
        <f t="shared" si="335"/>
        <v>0</v>
      </c>
      <c r="G4353" s="399" t="str">
        <f t="shared" si="336"/>
        <v/>
      </c>
      <c r="H4353" s="400">
        <f t="shared" si="337"/>
        <v>1956458.97</v>
      </c>
      <c r="I4353" s="401">
        <f t="shared" si="338"/>
        <v>0</v>
      </c>
      <c r="J4353" s="400" t="str">
        <f t="shared" si="334"/>
        <v/>
      </c>
    </row>
    <row r="4354" spans="6:10" ht="19.5" customHeight="1" x14ac:dyDescent="0.25">
      <c r="F4354" s="406">
        <f t="shared" si="335"/>
        <v>0</v>
      </c>
      <c r="G4354" s="399" t="str">
        <f t="shared" si="336"/>
        <v/>
      </c>
      <c r="H4354" s="400">
        <f t="shared" si="337"/>
        <v>1956458.97</v>
      </c>
      <c r="I4354" s="401">
        <f t="shared" si="338"/>
        <v>0</v>
      </c>
      <c r="J4354" s="400" t="str">
        <f t="shared" si="334"/>
        <v/>
      </c>
    </row>
    <row r="4355" spans="6:10" ht="19.5" customHeight="1" x14ac:dyDescent="0.25">
      <c r="F4355" s="406">
        <f t="shared" si="335"/>
        <v>0</v>
      </c>
      <c r="G4355" s="399" t="str">
        <f t="shared" si="336"/>
        <v/>
      </c>
      <c r="H4355" s="400">
        <f t="shared" si="337"/>
        <v>1956458.97</v>
      </c>
      <c r="I4355" s="401">
        <f t="shared" si="338"/>
        <v>0</v>
      </c>
      <c r="J4355" s="400" t="str">
        <f t="shared" si="334"/>
        <v/>
      </c>
    </row>
    <row r="4356" spans="6:10" ht="19.5" customHeight="1" x14ac:dyDescent="0.25">
      <c r="F4356" s="406">
        <f t="shared" si="335"/>
        <v>0</v>
      </c>
      <c r="G4356" s="399" t="str">
        <f t="shared" si="336"/>
        <v/>
      </c>
      <c r="H4356" s="400">
        <f t="shared" si="337"/>
        <v>1956458.97</v>
      </c>
      <c r="I4356" s="401">
        <f t="shared" si="338"/>
        <v>0</v>
      </c>
      <c r="J4356" s="400" t="str">
        <f t="shared" si="334"/>
        <v/>
      </c>
    </row>
    <row r="4357" spans="6:10" ht="19.5" customHeight="1" x14ac:dyDescent="0.25">
      <c r="F4357" s="406">
        <f t="shared" si="335"/>
        <v>0</v>
      </c>
      <c r="G4357" s="399" t="str">
        <f t="shared" si="336"/>
        <v/>
      </c>
      <c r="H4357" s="400">
        <f t="shared" si="337"/>
        <v>1956458.97</v>
      </c>
      <c r="I4357" s="401">
        <f t="shared" si="338"/>
        <v>0</v>
      </c>
      <c r="J4357" s="400" t="str">
        <f t="shared" si="334"/>
        <v/>
      </c>
    </row>
    <row r="4358" spans="6:10" ht="19.5" customHeight="1" x14ac:dyDescent="0.25">
      <c r="F4358" s="406">
        <f t="shared" si="335"/>
        <v>0</v>
      </c>
      <c r="G4358" s="399" t="str">
        <f t="shared" si="336"/>
        <v/>
      </c>
      <c r="H4358" s="400">
        <f t="shared" si="337"/>
        <v>1956458.97</v>
      </c>
      <c r="I4358" s="401">
        <f t="shared" si="338"/>
        <v>0</v>
      </c>
      <c r="J4358" s="400" t="str">
        <f t="shared" si="334"/>
        <v/>
      </c>
    </row>
    <row r="4359" spans="6:10" ht="19.5" customHeight="1" x14ac:dyDescent="0.25">
      <c r="F4359" s="406">
        <f t="shared" si="335"/>
        <v>0</v>
      </c>
      <c r="G4359" s="399" t="str">
        <f t="shared" si="336"/>
        <v/>
      </c>
      <c r="H4359" s="400">
        <f t="shared" si="337"/>
        <v>1956458.97</v>
      </c>
      <c r="I4359" s="401">
        <f t="shared" si="338"/>
        <v>0</v>
      </c>
      <c r="J4359" s="400" t="str">
        <f t="shared" si="334"/>
        <v/>
      </c>
    </row>
    <row r="4360" spans="6:10" ht="19.5" customHeight="1" x14ac:dyDescent="0.25">
      <c r="F4360" s="406">
        <f t="shared" si="335"/>
        <v>0</v>
      </c>
      <c r="G4360" s="399" t="str">
        <f t="shared" si="336"/>
        <v/>
      </c>
      <c r="H4360" s="400">
        <f t="shared" si="337"/>
        <v>1956458.97</v>
      </c>
      <c r="I4360" s="401">
        <f t="shared" si="338"/>
        <v>0</v>
      </c>
      <c r="J4360" s="400" t="str">
        <f t="shared" si="334"/>
        <v/>
      </c>
    </row>
    <row r="4361" spans="6:10" ht="19.5" customHeight="1" x14ac:dyDescent="0.25">
      <c r="F4361" s="406">
        <f t="shared" si="335"/>
        <v>0</v>
      </c>
      <c r="G4361" s="399" t="str">
        <f t="shared" si="336"/>
        <v/>
      </c>
      <c r="H4361" s="400">
        <f t="shared" si="337"/>
        <v>1956458.97</v>
      </c>
      <c r="I4361" s="401">
        <f t="shared" si="338"/>
        <v>0</v>
      </c>
      <c r="J4361" s="400" t="str">
        <f t="shared" si="334"/>
        <v/>
      </c>
    </row>
    <row r="4362" spans="6:10" ht="19.5" customHeight="1" x14ac:dyDescent="0.25">
      <c r="F4362" s="406">
        <f t="shared" si="335"/>
        <v>0</v>
      </c>
      <c r="G4362" s="399" t="str">
        <f t="shared" si="336"/>
        <v/>
      </c>
      <c r="H4362" s="400">
        <f t="shared" si="337"/>
        <v>1956458.97</v>
      </c>
      <c r="I4362" s="401">
        <f t="shared" si="338"/>
        <v>0</v>
      </c>
      <c r="J4362" s="400" t="str">
        <f t="shared" ref="J4362:J4425" si="339">IF(I4362=0,"",E4362)</f>
        <v/>
      </c>
    </row>
    <row r="4363" spans="6:10" ht="19.5" customHeight="1" x14ac:dyDescent="0.25">
      <c r="F4363" s="406">
        <f t="shared" si="335"/>
        <v>0</v>
      </c>
      <c r="G4363" s="399" t="str">
        <f t="shared" si="336"/>
        <v/>
      </c>
      <c r="H4363" s="400">
        <f t="shared" si="337"/>
        <v>1956458.97</v>
      </c>
      <c r="I4363" s="401">
        <f t="shared" si="338"/>
        <v>0</v>
      </c>
      <c r="J4363" s="400" t="str">
        <f t="shared" si="339"/>
        <v/>
      </c>
    </row>
    <row r="4364" spans="6:10" ht="19.5" customHeight="1" x14ac:dyDescent="0.25">
      <c r="F4364" s="406">
        <f t="shared" si="335"/>
        <v>0</v>
      </c>
      <c r="G4364" s="399" t="str">
        <f t="shared" si="336"/>
        <v/>
      </c>
      <c r="H4364" s="400">
        <f t="shared" si="337"/>
        <v>1956458.97</v>
      </c>
      <c r="I4364" s="401">
        <f t="shared" si="338"/>
        <v>0</v>
      </c>
      <c r="J4364" s="400" t="str">
        <f t="shared" si="339"/>
        <v/>
      </c>
    </row>
    <row r="4365" spans="6:10" ht="19.5" customHeight="1" x14ac:dyDescent="0.25">
      <c r="F4365" s="406">
        <f t="shared" si="335"/>
        <v>0</v>
      </c>
      <c r="G4365" s="399" t="str">
        <f t="shared" si="336"/>
        <v/>
      </c>
      <c r="H4365" s="400">
        <f t="shared" si="337"/>
        <v>1956458.97</v>
      </c>
      <c r="I4365" s="401">
        <f t="shared" si="338"/>
        <v>0</v>
      </c>
      <c r="J4365" s="400" t="str">
        <f t="shared" si="339"/>
        <v/>
      </c>
    </row>
    <row r="4366" spans="6:10" ht="19.5" customHeight="1" x14ac:dyDescent="0.25">
      <c r="F4366" s="406">
        <f t="shared" si="335"/>
        <v>0</v>
      </c>
      <c r="G4366" s="399" t="str">
        <f t="shared" si="336"/>
        <v/>
      </c>
      <c r="H4366" s="400">
        <f t="shared" si="337"/>
        <v>1956458.97</v>
      </c>
      <c r="I4366" s="401">
        <f t="shared" si="338"/>
        <v>0</v>
      </c>
      <c r="J4366" s="400" t="str">
        <f t="shared" si="339"/>
        <v/>
      </c>
    </row>
    <row r="4367" spans="6:10" ht="19.5" customHeight="1" x14ac:dyDescent="0.25">
      <c r="F4367" s="406">
        <f t="shared" si="335"/>
        <v>0</v>
      </c>
      <c r="G4367" s="399" t="str">
        <f t="shared" si="336"/>
        <v/>
      </c>
      <c r="H4367" s="400">
        <f t="shared" si="337"/>
        <v>1956458.97</v>
      </c>
      <c r="I4367" s="401">
        <f t="shared" si="338"/>
        <v>0</v>
      </c>
      <c r="J4367" s="400" t="str">
        <f t="shared" si="339"/>
        <v/>
      </c>
    </row>
    <row r="4368" spans="6:10" ht="19.5" customHeight="1" x14ac:dyDescent="0.25">
      <c r="F4368" s="406">
        <f t="shared" si="335"/>
        <v>0</v>
      </c>
      <c r="G4368" s="399" t="str">
        <f t="shared" si="336"/>
        <v/>
      </c>
      <c r="H4368" s="400">
        <f t="shared" si="337"/>
        <v>1956458.97</v>
      </c>
      <c r="I4368" s="401">
        <f t="shared" si="338"/>
        <v>0</v>
      </c>
      <c r="J4368" s="400" t="str">
        <f t="shared" si="339"/>
        <v/>
      </c>
    </row>
    <row r="4369" spans="6:10" ht="19.5" customHeight="1" x14ac:dyDescent="0.25">
      <c r="F4369" s="406">
        <f t="shared" si="335"/>
        <v>0</v>
      </c>
      <c r="G4369" s="399" t="str">
        <f t="shared" si="336"/>
        <v/>
      </c>
      <c r="H4369" s="400">
        <f t="shared" si="337"/>
        <v>1956458.97</v>
      </c>
      <c r="I4369" s="401">
        <f t="shared" si="338"/>
        <v>0</v>
      </c>
      <c r="J4369" s="400" t="str">
        <f t="shared" si="339"/>
        <v/>
      </c>
    </row>
    <row r="4370" spans="6:10" ht="19.5" customHeight="1" x14ac:dyDescent="0.25">
      <c r="F4370" s="406">
        <f t="shared" si="335"/>
        <v>0</v>
      </c>
      <c r="G4370" s="399" t="str">
        <f t="shared" si="336"/>
        <v/>
      </c>
      <c r="H4370" s="400">
        <f t="shared" si="337"/>
        <v>1956458.97</v>
      </c>
      <c r="I4370" s="401">
        <f t="shared" si="338"/>
        <v>0</v>
      </c>
      <c r="J4370" s="400" t="str">
        <f t="shared" si="339"/>
        <v/>
      </c>
    </row>
    <row r="4371" spans="6:10" ht="19.5" customHeight="1" x14ac:dyDescent="0.25">
      <c r="F4371" s="406">
        <f t="shared" si="335"/>
        <v>0</v>
      </c>
      <c r="G4371" s="399" t="str">
        <f t="shared" si="336"/>
        <v/>
      </c>
      <c r="H4371" s="400">
        <f t="shared" si="337"/>
        <v>1956458.97</v>
      </c>
      <c r="I4371" s="401">
        <f t="shared" si="338"/>
        <v>0</v>
      </c>
      <c r="J4371" s="400" t="str">
        <f t="shared" si="339"/>
        <v/>
      </c>
    </row>
    <row r="4372" spans="6:10" ht="19.5" customHeight="1" x14ac:dyDescent="0.25">
      <c r="F4372" s="406">
        <f t="shared" si="335"/>
        <v>0</v>
      </c>
      <c r="G4372" s="399" t="str">
        <f t="shared" si="336"/>
        <v/>
      </c>
      <c r="H4372" s="400">
        <f t="shared" si="337"/>
        <v>1956458.97</v>
      </c>
      <c r="I4372" s="401">
        <f t="shared" si="338"/>
        <v>0</v>
      </c>
      <c r="J4372" s="400" t="str">
        <f t="shared" si="339"/>
        <v/>
      </c>
    </row>
    <row r="4373" spans="6:10" ht="19.5" customHeight="1" x14ac:dyDescent="0.25">
      <c r="F4373" s="406">
        <f t="shared" si="335"/>
        <v>0</v>
      </c>
      <c r="G4373" s="399" t="str">
        <f t="shared" si="336"/>
        <v/>
      </c>
      <c r="H4373" s="400">
        <f t="shared" si="337"/>
        <v>1956458.97</v>
      </c>
      <c r="I4373" s="401">
        <f t="shared" si="338"/>
        <v>0</v>
      </c>
      <c r="J4373" s="400" t="str">
        <f t="shared" si="339"/>
        <v/>
      </c>
    </row>
    <row r="4374" spans="6:10" ht="19.5" customHeight="1" x14ac:dyDescent="0.25">
      <c r="F4374" s="406">
        <f t="shared" si="335"/>
        <v>0</v>
      </c>
      <c r="G4374" s="399" t="str">
        <f t="shared" si="336"/>
        <v/>
      </c>
      <c r="H4374" s="400">
        <f t="shared" si="337"/>
        <v>1956458.97</v>
      </c>
      <c r="I4374" s="401">
        <f t="shared" si="338"/>
        <v>0</v>
      </c>
      <c r="J4374" s="400" t="str">
        <f t="shared" si="339"/>
        <v/>
      </c>
    </row>
    <row r="4375" spans="6:10" ht="19.5" customHeight="1" x14ac:dyDescent="0.25">
      <c r="F4375" s="406">
        <f t="shared" si="335"/>
        <v>0</v>
      </c>
      <c r="G4375" s="399" t="str">
        <f t="shared" si="336"/>
        <v/>
      </c>
      <c r="H4375" s="400">
        <f t="shared" si="337"/>
        <v>1956458.97</v>
      </c>
      <c r="I4375" s="401">
        <f t="shared" si="338"/>
        <v>0</v>
      </c>
      <c r="J4375" s="400" t="str">
        <f t="shared" si="339"/>
        <v/>
      </c>
    </row>
    <row r="4376" spans="6:10" ht="19.5" customHeight="1" x14ac:dyDescent="0.25">
      <c r="F4376" s="406">
        <f t="shared" si="335"/>
        <v>0</v>
      </c>
      <c r="G4376" s="399" t="str">
        <f t="shared" si="336"/>
        <v/>
      </c>
      <c r="H4376" s="400">
        <f t="shared" si="337"/>
        <v>1956458.97</v>
      </c>
      <c r="I4376" s="401">
        <f t="shared" si="338"/>
        <v>0</v>
      </c>
      <c r="J4376" s="400" t="str">
        <f t="shared" si="339"/>
        <v/>
      </c>
    </row>
    <row r="4377" spans="6:10" ht="19.5" customHeight="1" x14ac:dyDescent="0.25">
      <c r="F4377" s="406">
        <f t="shared" si="335"/>
        <v>0</v>
      </c>
      <c r="G4377" s="399" t="str">
        <f t="shared" si="336"/>
        <v/>
      </c>
      <c r="H4377" s="400">
        <f t="shared" si="337"/>
        <v>1956458.97</v>
      </c>
      <c r="I4377" s="401">
        <f t="shared" si="338"/>
        <v>0</v>
      </c>
      <c r="J4377" s="400" t="str">
        <f t="shared" si="339"/>
        <v/>
      </c>
    </row>
    <row r="4378" spans="6:10" ht="19.5" customHeight="1" x14ac:dyDescent="0.25">
      <c r="F4378" s="406">
        <f t="shared" si="335"/>
        <v>0</v>
      </c>
      <c r="G4378" s="399" t="str">
        <f t="shared" si="336"/>
        <v/>
      </c>
      <c r="H4378" s="400">
        <f t="shared" si="337"/>
        <v>1956458.97</v>
      </c>
      <c r="I4378" s="401">
        <f t="shared" si="338"/>
        <v>0</v>
      </c>
      <c r="J4378" s="400" t="str">
        <f t="shared" si="339"/>
        <v/>
      </c>
    </row>
    <row r="4379" spans="6:10" ht="19.5" customHeight="1" x14ac:dyDescent="0.25">
      <c r="F4379" s="406">
        <f t="shared" si="335"/>
        <v>0</v>
      </c>
      <c r="G4379" s="399" t="str">
        <f t="shared" si="336"/>
        <v/>
      </c>
      <c r="H4379" s="400">
        <f t="shared" si="337"/>
        <v>1956458.97</v>
      </c>
      <c r="I4379" s="401">
        <f t="shared" si="338"/>
        <v>0</v>
      </c>
      <c r="J4379" s="400" t="str">
        <f t="shared" si="339"/>
        <v/>
      </c>
    </row>
    <row r="4380" spans="6:10" ht="19.5" customHeight="1" x14ac:dyDescent="0.25">
      <c r="F4380" s="406">
        <f t="shared" si="335"/>
        <v>0</v>
      </c>
      <c r="G4380" s="399" t="str">
        <f t="shared" si="336"/>
        <v/>
      </c>
      <c r="H4380" s="400">
        <f t="shared" si="337"/>
        <v>1956458.97</v>
      </c>
      <c r="I4380" s="401">
        <f t="shared" si="338"/>
        <v>0</v>
      </c>
      <c r="J4380" s="400" t="str">
        <f t="shared" si="339"/>
        <v/>
      </c>
    </row>
    <row r="4381" spans="6:10" ht="19.5" customHeight="1" x14ac:dyDescent="0.25">
      <c r="F4381" s="406">
        <f t="shared" si="335"/>
        <v>0</v>
      </c>
      <c r="G4381" s="399" t="str">
        <f t="shared" si="336"/>
        <v/>
      </c>
      <c r="H4381" s="400">
        <f t="shared" si="337"/>
        <v>1956458.97</v>
      </c>
      <c r="I4381" s="401">
        <f t="shared" si="338"/>
        <v>0</v>
      </c>
      <c r="J4381" s="400" t="str">
        <f t="shared" si="339"/>
        <v/>
      </c>
    </row>
    <row r="4382" spans="6:10" ht="19.5" customHeight="1" x14ac:dyDescent="0.25">
      <c r="F4382" s="406">
        <f t="shared" si="335"/>
        <v>0</v>
      </c>
      <c r="G4382" s="399" t="str">
        <f t="shared" si="336"/>
        <v/>
      </c>
      <c r="H4382" s="400">
        <f t="shared" si="337"/>
        <v>1956458.97</v>
      </c>
      <c r="I4382" s="401">
        <f t="shared" si="338"/>
        <v>0</v>
      </c>
      <c r="J4382" s="400" t="str">
        <f t="shared" si="339"/>
        <v/>
      </c>
    </row>
    <row r="4383" spans="6:10" ht="19.5" customHeight="1" x14ac:dyDescent="0.25">
      <c r="F4383" s="406">
        <f t="shared" si="335"/>
        <v>0</v>
      </c>
      <c r="G4383" s="399" t="str">
        <f t="shared" si="336"/>
        <v/>
      </c>
      <c r="H4383" s="400">
        <f t="shared" si="337"/>
        <v>1956458.97</v>
      </c>
      <c r="I4383" s="401">
        <f t="shared" si="338"/>
        <v>0</v>
      </c>
      <c r="J4383" s="400" t="str">
        <f t="shared" si="339"/>
        <v/>
      </c>
    </row>
    <row r="4384" spans="6:10" ht="19.5" customHeight="1" x14ac:dyDescent="0.25">
      <c r="F4384" s="406">
        <f t="shared" si="335"/>
        <v>0</v>
      </c>
      <c r="G4384" s="399" t="str">
        <f t="shared" si="336"/>
        <v/>
      </c>
      <c r="H4384" s="400">
        <f t="shared" si="337"/>
        <v>1956458.97</v>
      </c>
      <c r="I4384" s="401">
        <f t="shared" si="338"/>
        <v>0</v>
      </c>
      <c r="J4384" s="400" t="str">
        <f t="shared" si="339"/>
        <v/>
      </c>
    </row>
    <row r="4385" spans="6:10" ht="19.5" customHeight="1" x14ac:dyDescent="0.25">
      <c r="F4385" s="406">
        <f t="shared" si="335"/>
        <v>0</v>
      </c>
      <c r="G4385" s="399" t="str">
        <f t="shared" si="336"/>
        <v/>
      </c>
      <c r="H4385" s="400">
        <f t="shared" si="337"/>
        <v>1956458.97</v>
      </c>
      <c r="I4385" s="401">
        <f t="shared" si="338"/>
        <v>0</v>
      </c>
      <c r="J4385" s="400" t="str">
        <f t="shared" si="339"/>
        <v/>
      </c>
    </row>
    <row r="4386" spans="6:10" ht="19.5" customHeight="1" x14ac:dyDescent="0.25">
      <c r="F4386" s="406">
        <f t="shared" ref="F4386:F4449" si="340">IF(E4386&gt;$C$4*1000,"Выборка",0)</f>
        <v>0</v>
      </c>
      <c r="G4386" s="399" t="str">
        <f t="shared" ref="G4386:G4449" si="341">IF(F4386=0,"",E4386)</f>
        <v/>
      </c>
      <c r="H4386" s="400">
        <f t="shared" ref="H4386:H4449" si="342">IF(F4386=0,IF((I4385=0)*AND(F4385=0),H4385+E4386,IF((F4385&lt;&gt;0)*AND((H4385&lt;=$E$17)),H4385+E4386,E4386)),H4385)</f>
        <v>1956458.97</v>
      </c>
      <c r="I4386" s="401">
        <f t="shared" ref="I4386:I4449" si="343">IF((H4386&gt;$E$17)*AND(F4386=0),"Выборка",0)</f>
        <v>0</v>
      </c>
      <c r="J4386" s="400" t="str">
        <f t="shared" si="339"/>
        <v/>
      </c>
    </row>
    <row r="4387" spans="6:10" ht="19.5" customHeight="1" x14ac:dyDescent="0.25">
      <c r="F4387" s="406">
        <f t="shared" si="340"/>
        <v>0</v>
      </c>
      <c r="G4387" s="399" t="str">
        <f t="shared" si="341"/>
        <v/>
      </c>
      <c r="H4387" s="400">
        <f t="shared" si="342"/>
        <v>1956458.97</v>
      </c>
      <c r="I4387" s="401">
        <f t="shared" si="343"/>
        <v>0</v>
      </c>
      <c r="J4387" s="400" t="str">
        <f t="shared" si="339"/>
        <v/>
      </c>
    </row>
    <row r="4388" spans="6:10" ht="19.5" customHeight="1" x14ac:dyDescent="0.25">
      <c r="F4388" s="406">
        <f t="shared" si="340"/>
        <v>0</v>
      </c>
      <c r="G4388" s="399" t="str">
        <f t="shared" si="341"/>
        <v/>
      </c>
      <c r="H4388" s="400">
        <f t="shared" si="342"/>
        <v>1956458.97</v>
      </c>
      <c r="I4388" s="401">
        <f t="shared" si="343"/>
        <v>0</v>
      </c>
      <c r="J4388" s="400" t="str">
        <f t="shared" si="339"/>
        <v/>
      </c>
    </row>
    <row r="4389" spans="6:10" ht="19.5" customHeight="1" x14ac:dyDescent="0.25">
      <c r="F4389" s="406">
        <f t="shared" si="340"/>
        <v>0</v>
      </c>
      <c r="G4389" s="399" t="str">
        <f t="shared" si="341"/>
        <v/>
      </c>
      <c r="H4389" s="400">
        <f t="shared" si="342"/>
        <v>1956458.97</v>
      </c>
      <c r="I4389" s="401">
        <f t="shared" si="343"/>
        <v>0</v>
      </c>
      <c r="J4389" s="400" t="str">
        <f t="shared" si="339"/>
        <v/>
      </c>
    </row>
    <row r="4390" spans="6:10" ht="19.5" customHeight="1" x14ac:dyDescent="0.25">
      <c r="F4390" s="406">
        <f t="shared" si="340"/>
        <v>0</v>
      </c>
      <c r="G4390" s="399" t="str">
        <f t="shared" si="341"/>
        <v/>
      </c>
      <c r="H4390" s="400">
        <f t="shared" si="342"/>
        <v>1956458.97</v>
      </c>
      <c r="I4390" s="401">
        <f t="shared" si="343"/>
        <v>0</v>
      </c>
      <c r="J4390" s="400" t="str">
        <f t="shared" si="339"/>
        <v/>
      </c>
    </row>
    <row r="4391" spans="6:10" ht="19.5" customHeight="1" x14ac:dyDescent="0.25">
      <c r="F4391" s="406">
        <f t="shared" si="340"/>
        <v>0</v>
      </c>
      <c r="G4391" s="399" t="str">
        <f t="shared" si="341"/>
        <v/>
      </c>
      <c r="H4391" s="400">
        <f t="shared" si="342"/>
        <v>1956458.97</v>
      </c>
      <c r="I4391" s="401">
        <f t="shared" si="343"/>
        <v>0</v>
      </c>
      <c r="J4391" s="400" t="str">
        <f t="shared" si="339"/>
        <v/>
      </c>
    </row>
    <row r="4392" spans="6:10" ht="19.5" customHeight="1" x14ac:dyDescent="0.25">
      <c r="F4392" s="406">
        <f t="shared" si="340"/>
        <v>0</v>
      </c>
      <c r="G4392" s="399" t="str">
        <f t="shared" si="341"/>
        <v/>
      </c>
      <c r="H4392" s="400">
        <f t="shared" si="342"/>
        <v>1956458.97</v>
      </c>
      <c r="I4392" s="401">
        <f t="shared" si="343"/>
        <v>0</v>
      </c>
      <c r="J4392" s="400" t="str">
        <f t="shared" si="339"/>
        <v/>
      </c>
    </row>
    <row r="4393" spans="6:10" ht="19.5" customHeight="1" x14ac:dyDescent="0.25">
      <c r="F4393" s="406">
        <f t="shared" si="340"/>
        <v>0</v>
      </c>
      <c r="G4393" s="399" t="str">
        <f t="shared" si="341"/>
        <v/>
      </c>
      <c r="H4393" s="400">
        <f t="shared" si="342"/>
        <v>1956458.97</v>
      </c>
      <c r="I4393" s="401">
        <f t="shared" si="343"/>
        <v>0</v>
      </c>
      <c r="J4393" s="400" t="str">
        <f t="shared" si="339"/>
        <v/>
      </c>
    </row>
    <row r="4394" spans="6:10" ht="19.5" customHeight="1" x14ac:dyDescent="0.25">
      <c r="F4394" s="406">
        <f t="shared" si="340"/>
        <v>0</v>
      </c>
      <c r="G4394" s="399" t="str">
        <f t="shared" si="341"/>
        <v/>
      </c>
      <c r="H4394" s="400">
        <f t="shared" si="342"/>
        <v>1956458.97</v>
      </c>
      <c r="I4394" s="401">
        <f t="shared" si="343"/>
        <v>0</v>
      </c>
      <c r="J4394" s="400" t="str">
        <f t="shared" si="339"/>
        <v/>
      </c>
    </row>
    <row r="4395" spans="6:10" ht="19.5" customHeight="1" x14ac:dyDescent="0.25">
      <c r="F4395" s="406">
        <f t="shared" si="340"/>
        <v>0</v>
      </c>
      <c r="G4395" s="399" t="str">
        <f t="shared" si="341"/>
        <v/>
      </c>
      <c r="H4395" s="400">
        <f t="shared" si="342"/>
        <v>1956458.97</v>
      </c>
      <c r="I4395" s="401">
        <f t="shared" si="343"/>
        <v>0</v>
      </c>
      <c r="J4395" s="400" t="str">
        <f t="shared" si="339"/>
        <v/>
      </c>
    </row>
    <row r="4396" spans="6:10" ht="19.5" customHeight="1" x14ac:dyDescent="0.25">
      <c r="F4396" s="406">
        <f t="shared" si="340"/>
        <v>0</v>
      </c>
      <c r="G4396" s="399" t="str">
        <f t="shared" si="341"/>
        <v/>
      </c>
      <c r="H4396" s="400">
        <f t="shared" si="342"/>
        <v>1956458.97</v>
      </c>
      <c r="I4396" s="401">
        <f t="shared" si="343"/>
        <v>0</v>
      </c>
      <c r="J4396" s="400" t="str">
        <f t="shared" si="339"/>
        <v/>
      </c>
    </row>
    <row r="4397" spans="6:10" ht="19.5" customHeight="1" x14ac:dyDescent="0.25">
      <c r="F4397" s="406">
        <f t="shared" si="340"/>
        <v>0</v>
      </c>
      <c r="G4397" s="399" t="str">
        <f t="shared" si="341"/>
        <v/>
      </c>
      <c r="H4397" s="400">
        <f t="shared" si="342"/>
        <v>1956458.97</v>
      </c>
      <c r="I4397" s="401">
        <f t="shared" si="343"/>
        <v>0</v>
      </c>
      <c r="J4397" s="400" t="str">
        <f t="shared" si="339"/>
        <v/>
      </c>
    </row>
    <row r="4398" spans="6:10" ht="19.5" customHeight="1" x14ac:dyDescent="0.25">
      <c r="F4398" s="406">
        <f t="shared" si="340"/>
        <v>0</v>
      </c>
      <c r="G4398" s="399" t="str">
        <f t="shared" si="341"/>
        <v/>
      </c>
      <c r="H4398" s="400">
        <f t="shared" si="342"/>
        <v>1956458.97</v>
      </c>
      <c r="I4398" s="401">
        <f t="shared" si="343"/>
        <v>0</v>
      </c>
      <c r="J4398" s="400" t="str">
        <f t="shared" si="339"/>
        <v/>
      </c>
    </row>
    <row r="4399" spans="6:10" ht="19.5" customHeight="1" x14ac:dyDescent="0.25">
      <c r="F4399" s="406">
        <f t="shared" si="340"/>
        <v>0</v>
      </c>
      <c r="G4399" s="399" t="str">
        <f t="shared" si="341"/>
        <v/>
      </c>
      <c r="H4399" s="400">
        <f t="shared" si="342"/>
        <v>1956458.97</v>
      </c>
      <c r="I4399" s="401">
        <f t="shared" si="343"/>
        <v>0</v>
      </c>
      <c r="J4399" s="400" t="str">
        <f t="shared" si="339"/>
        <v/>
      </c>
    </row>
    <row r="4400" spans="6:10" ht="19.5" customHeight="1" x14ac:dyDescent="0.25">
      <c r="F4400" s="406">
        <f t="shared" si="340"/>
        <v>0</v>
      </c>
      <c r="G4400" s="399" t="str">
        <f t="shared" si="341"/>
        <v/>
      </c>
      <c r="H4400" s="400">
        <f t="shared" si="342"/>
        <v>1956458.97</v>
      </c>
      <c r="I4400" s="401">
        <f t="shared" si="343"/>
        <v>0</v>
      </c>
      <c r="J4400" s="400" t="str">
        <f t="shared" si="339"/>
        <v/>
      </c>
    </row>
    <row r="4401" spans="6:10" ht="19.5" customHeight="1" x14ac:dyDescent="0.25">
      <c r="F4401" s="406">
        <f t="shared" si="340"/>
        <v>0</v>
      </c>
      <c r="G4401" s="399" t="str">
        <f t="shared" si="341"/>
        <v/>
      </c>
      <c r="H4401" s="400">
        <f t="shared" si="342"/>
        <v>1956458.97</v>
      </c>
      <c r="I4401" s="401">
        <f t="shared" si="343"/>
        <v>0</v>
      </c>
      <c r="J4401" s="400" t="str">
        <f t="shared" si="339"/>
        <v/>
      </c>
    </row>
    <row r="4402" spans="6:10" ht="19.5" customHeight="1" x14ac:dyDescent="0.25">
      <c r="F4402" s="406">
        <f t="shared" si="340"/>
        <v>0</v>
      </c>
      <c r="G4402" s="399" t="str">
        <f t="shared" si="341"/>
        <v/>
      </c>
      <c r="H4402" s="400">
        <f t="shared" si="342"/>
        <v>1956458.97</v>
      </c>
      <c r="I4402" s="401">
        <f t="shared" si="343"/>
        <v>0</v>
      </c>
      <c r="J4402" s="400" t="str">
        <f t="shared" si="339"/>
        <v/>
      </c>
    </row>
    <row r="4403" spans="6:10" ht="19.5" customHeight="1" x14ac:dyDescent="0.25">
      <c r="F4403" s="406">
        <f t="shared" si="340"/>
        <v>0</v>
      </c>
      <c r="G4403" s="399" t="str">
        <f t="shared" si="341"/>
        <v/>
      </c>
      <c r="H4403" s="400">
        <f t="shared" si="342"/>
        <v>1956458.97</v>
      </c>
      <c r="I4403" s="401">
        <f t="shared" si="343"/>
        <v>0</v>
      </c>
      <c r="J4403" s="400" t="str">
        <f t="shared" si="339"/>
        <v/>
      </c>
    </row>
    <row r="4404" spans="6:10" ht="19.5" customHeight="1" x14ac:dyDescent="0.25">
      <c r="F4404" s="406">
        <f t="shared" si="340"/>
        <v>0</v>
      </c>
      <c r="G4404" s="399" t="str">
        <f t="shared" si="341"/>
        <v/>
      </c>
      <c r="H4404" s="400">
        <f t="shared" si="342"/>
        <v>1956458.97</v>
      </c>
      <c r="I4404" s="401">
        <f t="shared" si="343"/>
        <v>0</v>
      </c>
      <c r="J4404" s="400" t="str">
        <f t="shared" si="339"/>
        <v/>
      </c>
    </row>
    <row r="4405" spans="6:10" ht="19.5" customHeight="1" x14ac:dyDescent="0.25">
      <c r="F4405" s="406">
        <f t="shared" si="340"/>
        <v>0</v>
      </c>
      <c r="G4405" s="399" t="str">
        <f t="shared" si="341"/>
        <v/>
      </c>
      <c r="H4405" s="400">
        <f t="shared" si="342"/>
        <v>1956458.97</v>
      </c>
      <c r="I4405" s="401">
        <f t="shared" si="343"/>
        <v>0</v>
      </c>
      <c r="J4405" s="400" t="str">
        <f t="shared" si="339"/>
        <v/>
      </c>
    </row>
    <row r="4406" spans="6:10" ht="19.5" customHeight="1" x14ac:dyDescent="0.25">
      <c r="F4406" s="406">
        <f t="shared" si="340"/>
        <v>0</v>
      </c>
      <c r="G4406" s="399" t="str">
        <f t="shared" si="341"/>
        <v/>
      </c>
      <c r="H4406" s="400">
        <f t="shared" si="342"/>
        <v>1956458.97</v>
      </c>
      <c r="I4406" s="401">
        <f t="shared" si="343"/>
        <v>0</v>
      </c>
      <c r="J4406" s="400" t="str">
        <f t="shared" si="339"/>
        <v/>
      </c>
    </row>
    <row r="4407" spans="6:10" ht="19.5" customHeight="1" x14ac:dyDescent="0.25">
      <c r="F4407" s="406">
        <f t="shared" si="340"/>
        <v>0</v>
      </c>
      <c r="G4407" s="399" t="str">
        <f t="shared" si="341"/>
        <v/>
      </c>
      <c r="H4407" s="400">
        <f t="shared" si="342"/>
        <v>1956458.97</v>
      </c>
      <c r="I4407" s="401">
        <f t="shared" si="343"/>
        <v>0</v>
      </c>
      <c r="J4407" s="400" t="str">
        <f t="shared" si="339"/>
        <v/>
      </c>
    </row>
    <row r="4408" spans="6:10" ht="19.5" customHeight="1" x14ac:dyDescent="0.25">
      <c r="F4408" s="406">
        <f t="shared" si="340"/>
        <v>0</v>
      </c>
      <c r="G4408" s="399" t="str">
        <f t="shared" si="341"/>
        <v/>
      </c>
      <c r="H4408" s="400">
        <f t="shared" si="342"/>
        <v>1956458.97</v>
      </c>
      <c r="I4408" s="401">
        <f t="shared" si="343"/>
        <v>0</v>
      </c>
      <c r="J4408" s="400" t="str">
        <f t="shared" si="339"/>
        <v/>
      </c>
    </row>
    <row r="4409" spans="6:10" ht="19.5" customHeight="1" x14ac:dyDescent="0.25">
      <c r="F4409" s="406">
        <f t="shared" si="340"/>
        <v>0</v>
      </c>
      <c r="G4409" s="399" t="str">
        <f t="shared" si="341"/>
        <v/>
      </c>
      <c r="H4409" s="400">
        <f t="shared" si="342"/>
        <v>1956458.97</v>
      </c>
      <c r="I4409" s="401">
        <f t="shared" si="343"/>
        <v>0</v>
      </c>
      <c r="J4409" s="400" t="str">
        <f t="shared" si="339"/>
        <v/>
      </c>
    </row>
    <row r="4410" spans="6:10" ht="19.5" customHeight="1" x14ac:dyDescent="0.25">
      <c r="F4410" s="406">
        <f t="shared" si="340"/>
        <v>0</v>
      </c>
      <c r="G4410" s="399" t="str">
        <f t="shared" si="341"/>
        <v/>
      </c>
      <c r="H4410" s="400">
        <f t="shared" si="342"/>
        <v>1956458.97</v>
      </c>
      <c r="I4410" s="401">
        <f t="shared" si="343"/>
        <v>0</v>
      </c>
      <c r="J4410" s="400" t="str">
        <f t="shared" si="339"/>
        <v/>
      </c>
    </row>
    <row r="4411" spans="6:10" ht="19.5" customHeight="1" x14ac:dyDescent="0.25">
      <c r="F4411" s="406">
        <f t="shared" si="340"/>
        <v>0</v>
      </c>
      <c r="G4411" s="399" t="str">
        <f t="shared" si="341"/>
        <v/>
      </c>
      <c r="H4411" s="400">
        <f t="shared" si="342"/>
        <v>1956458.97</v>
      </c>
      <c r="I4411" s="401">
        <f t="shared" si="343"/>
        <v>0</v>
      </c>
      <c r="J4411" s="400" t="str">
        <f t="shared" si="339"/>
        <v/>
      </c>
    </row>
    <row r="4412" spans="6:10" ht="19.5" customHeight="1" x14ac:dyDescent="0.25">
      <c r="F4412" s="406">
        <f t="shared" si="340"/>
        <v>0</v>
      </c>
      <c r="G4412" s="399" t="str">
        <f t="shared" si="341"/>
        <v/>
      </c>
      <c r="H4412" s="400">
        <f t="shared" si="342"/>
        <v>1956458.97</v>
      </c>
      <c r="I4412" s="401">
        <f t="shared" si="343"/>
        <v>0</v>
      </c>
      <c r="J4412" s="400" t="str">
        <f t="shared" si="339"/>
        <v/>
      </c>
    </row>
    <row r="4413" spans="6:10" ht="19.5" customHeight="1" x14ac:dyDescent="0.25">
      <c r="F4413" s="406">
        <f t="shared" si="340"/>
        <v>0</v>
      </c>
      <c r="G4413" s="399" t="str">
        <f t="shared" si="341"/>
        <v/>
      </c>
      <c r="H4413" s="400">
        <f t="shared" si="342"/>
        <v>1956458.97</v>
      </c>
      <c r="I4413" s="401">
        <f t="shared" si="343"/>
        <v>0</v>
      </c>
      <c r="J4413" s="400" t="str">
        <f t="shared" si="339"/>
        <v/>
      </c>
    </row>
    <row r="4414" spans="6:10" ht="19.5" customHeight="1" x14ac:dyDescent="0.25">
      <c r="F4414" s="406">
        <f t="shared" si="340"/>
        <v>0</v>
      </c>
      <c r="G4414" s="399" t="str">
        <f t="shared" si="341"/>
        <v/>
      </c>
      <c r="H4414" s="400">
        <f t="shared" si="342"/>
        <v>1956458.97</v>
      </c>
      <c r="I4414" s="401">
        <f t="shared" si="343"/>
        <v>0</v>
      </c>
      <c r="J4414" s="400" t="str">
        <f t="shared" si="339"/>
        <v/>
      </c>
    </row>
    <row r="4415" spans="6:10" ht="19.5" customHeight="1" x14ac:dyDescent="0.25">
      <c r="F4415" s="406">
        <f t="shared" si="340"/>
        <v>0</v>
      </c>
      <c r="G4415" s="399" t="str">
        <f t="shared" si="341"/>
        <v/>
      </c>
      <c r="H4415" s="400">
        <f t="shared" si="342"/>
        <v>1956458.97</v>
      </c>
      <c r="I4415" s="401">
        <f t="shared" si="343"/>
        <v>0</v>
      </c>
      <c r="J4415" s="400" t="str">
        <f t="shared" si="339"/>
        <v/>
      </c>
    </row>
    <row r="4416" spans="6:10" ht="19.5" customHeight="1" x14ac:dyDescent="0.25">
      <c r="F4416" s="406">
        <f t="shared" si="340"/>
        <v>0</v>
      </c>
      <c r="G4416" s="399" t="str">
        <f t="shared" si="341"/>
        <v/>
      </c>
      <c r="H4416" s="400">
        <f t="shared" si="342"/>
        <v>1956458.97</v>
      </c>
      <c r="I4416" s="401">
        <f t="shared" si="343"/>
        <v>0</v>
      </c>
      <c r="J4416" s="400" t="str">
        <f t="shared" si="339"/>
        <v/>
      </c>
    </row>
    <row r="4417" spans="6:10" ht="19.5" customHeight="1" x14ac:dyDescent="0.25">
      <c r="F4417" s="406">
        <f t="shared" si="340"/>
        <v>0</v>
      </c>
      <c r="G4417" s="399" t="str">
        <f t="shared" si="341"/>
        <v/>
      </c>
      <c r="H4417" s="400">
        <f t="shared" si="342"/>
        <v>1956458.97</v>
      </c>
      <c r="I4417" s="401">
        <f t="shared" si="343"/>
        <v>0</v>
      </c>
      <c r="J4417" s="400" t="str">
        <f t="shared" si="339"/>
        <v/>
      </c>
    </row>
    <row r="4418" spans="6:10" ht="19.5" customHeight="1" x14ac:dyDescent="0.25">
      <c r="F4418" s="406">
        <f t="shared" si="340"/>
        <v>0</v>
      </c>
      <c r="G4418" s="399" t="str">
        <f t="shared" si="341"/>
        <v/>
      </c>
      <c r="H4418" s="400">
        <f t="shared" si="342"/>
        <v>1956458.97</v>
      </c>
      <c r="I4418" s="401">
        <f t="shared" si="343"/>
        <v>0</v>
      </c>
      <c r="J4418" s="400" t="str">
        <f t="shared" si="339"/>
        <v/>
      </c>
    </row>
    <row r="4419" spans="6:10" ht="19.5" customHeight="1" x14ac:dyDescent="0.25">
      <c r="F4419" s="406">
        <f t="shared" si="340"/>
        <v>0</v>
      </c>
      <c r="G4419" s="399" t="str">
        <f t="shared" si="341"/>
        <v/>
      </c>
      <c r="H4419" s="400">
        <f t="shared" si="342"/>
        <v>1956458.97</v>
      </c>
      <c r="I4419" s="401">
        <f t="shared" si="343"/>
        <v>0</v>
      </c>
      <c r="J4419" s="400" t="str">
        <f t="shared" si="339"/>
        <v/>
      </c>
    </row>
    <row r="4420" spans="6:10" ht="19.5" customHeight="1" x14ac:dyDescent="0.25">
      <c r="F4420" s="406">
        <f t="shared" si="340"/>
        <v>0</v>
      </c>
      <c r="G4420" s="399" t="str">
        <f t="shared" si="341"/>
        <v/>
      </c>
      <c r="H4420" s="400">
        <f t="shared" si="342"/>
        <v>1956458.97</v>
      </c>
      <c r="I4420" s="401">
        <f t="shared" si="343"/>
        <v>0</v>
      </c>
      <c r="J4420" s="400" t="str">
        <f t="shared" si="339"/>
        <v/>
      </c>
    </row>
    <row r="4421" spans="6:10" ht="19.5" customHeight="1" x14ac:dyDescent="0.25">
      <c r="F4421" s="406">
        <f t="shared" si="340"/>
        <v>0</v>
      </c>
      <c r="G4421" s="399" t="str">
        <f t="shared" si="341"/>
        <v/>
      </c>
      <c r="H4421" s="400">
        <f t="shared" si="342"/>
        <v>1956458.97</v>
      </c>
      <c r="I4421" s="401">
        <f t="shared" si="343"/>
        <v>0</v>
      </c>
      <c r="J4421" s="400" t="str">
        <f t="shared" si="339"/>
        <v/>
      </c>
    </row>
    <row r="4422" spans="6:10" ht="19.5" customHeight="1" x14ac:dyDescent="0.25">
      <c r="F4422" s="406">
        <f t="shared" si="340"/>
        <v>0</v>
      </c>
      <c r="G4422" s="399" t="str">
        <f t="shared" si="341"/>
        <v/>
      </c>
      <c r="H4422" s="400">
        <f t="shared" si="342"/>
        <v>1956458.97</v>
      </c>
      <c r="I4422" s="401">
        <f t="shared" si="343"/>
        <v>0</v>
      </c>
      <c r="J4422" s="400" t="str">
        <f t="shared" si="339"/>
        <v/>
      </c>
    </row>
    <row r="4423" spans="6:10" ht="19.5" customHeight="1" x14ac:dyDescent="0.25">
      <c r="F4423" s="406">
        <f t="shared" si="340"/>
        <v>0</v>
      </c>
      <c r="G4423" s="399" t="str">
        <f t="shared" si="341"/>
        <v/>
      </c>
      <c r="H4423" s="400">
        <f t="shared" si="342"/>
        <v>1956458.97</v>
      </c>
      <c r="I4423" s="401">
        <f t="shared" si="343"/>
        <v>0</v>
      </c>
      <c r="J4423" s="400" t="str">
        <f t="shared" si="339"/>
        <v/>
      </c>
    </row>
    <row r="4424" spans="6:10" ht="19.5" customHeight="1" x14ac:dyDescent="0.25">
      <c r="F4424" s="406">
        <f t="shared" si="340"/>
        <v>0</v>
      </c>
      <c r="G4424" s="399" t="str">
        <f t="shared" si="341"/>
        <v/>
      </c>
      <c r="H4424" s="400">
        <f t="shared" si="342"/>
        <v>1956458.97</v>
      </c>
      <c r="I4424" s="401">
        <f t="shared" si="343"/>
        <v>0</v>
      </c>
      <c r="J4424" s="400" t="str">
        <f t="shared" si="339"/>
        <v/>
      </c>
    </row>
    <row r="4425" spans="6:10" ht="19.5" customHeight="1" x14ac:dyDescent="0.25">
      <c r="F4425" s="406">
        <f t="shared" si="340"/>
        <v>0</v>
      </c>
      <c r="G4425" s="399" t="str">
        <f t="shared" si="341"/>
        <v/>
      </c>
      <c r="H4425" s="400">
        <f t="shared" si="342"/>
        <v>1956458.97</v>
      </c>
      <c r="I4425" s="401">
        <f t="shared" si="343"/>
        <v>0</v>
      </c>
      <c r="J4425" s="400" t="str">
        <f t="shared" si="339"/>
        <v/>
      </c>
    </row>
    <row r="4426" spans="6:10" ht="19.5" customHeight="1" x14ac:dyDescent="0.25">
      <c r="F4426" s="406">
        <f t="shared" si="340"/>
        <v>0</v>
      </c>
      <c r="G4426" s="399" t="str">
        <f t="shared" si="341"/>
        <v/>
      </c>
      <c r="H4426" s="400">
        <f t="shared" si="342"/>
        <v>1956458.97</v>
      </c>
      <c r="I4426" s="401">
        <f t="shared" si="343"/>
        <v>0</v>
      </c>
      <c r="J4426" s="400" t="str">
        <f t="shared" ref="J4426:J4489" si="344">IF(I4426=0,"",E4426)</f>
        <v/>
      </c>
    </row>
    <row r="4427" spans="6:10" ht="19.5" customHeight="1" x14ac:dyDescent="0.25">
      <c r="F4427" s="406">
        <f t="shared" si="340"/>
        <v>0</v>
      </c>
      <c r="G4427" s="399" t="str">
        <f t="shared" si="341"/>
        <v/>
      </c>
      <c r="H4427" s="400">
        <f t="shared" si="342"/>
        <v>1956458.97</v>
      </c>
      <c r="I4427" s="401">
        <f t="shared" si="343"/>
        <v>0</v>
      </c>
      <c r="J4427" s="400" t="str">
        <f t="shared" si="344"/>
        <v/>
      </c>
    </row>
    <row r="4428" spans="6:10" ht="19.5" customHeight="1" x14ac:dyDescent="0.25">
      <c r="F4428" s="406">
        <f t="shared" si="340"/>
        <v>0</v>
      </c>
      <c r="G4428" s="399" t="str">
        <f t="shared" si="341"/>
        <v/>
      </c>
      <c r="H4428" s="400">
        <f t="shared" si="342"/>
        <v>1956458.97</v>
      </c>
      <c r="I4428" s="401">
        <f t="shared" si="343"/>
        <v>0</v>
      </c>
      <c r="J4428" s="400" t="str">
        <f t="shared" si="344"/>
        <v/>
      </c>
    </row>
    <row r="4429" spans="6:10" ht="19.5" customHeight="1" x14ac:dyDescent="0.25">
      <c r="F4429" s="406">
        <f t="shared" si="340"/>
        <v>0</v>
      </c>
      <c r="G4429" s="399" t="str">
        <f t="shared" si="341"/>
        <v/>
      </c>
      <c r="H4429" s="400">
        <f t="shared" si="342"/>
        <v>1956458.97</v>
      </c>
      <c r="I4429" s="401">
        <f t="shared" si="343"/>
        <v>0</v>
      </c>
      <c r="J4429" s="400" t="str">
        <f t="shared" si="344"/>
        <v/>
      </c>
    </row>
    <row r="4430" spans="6:10" ht="19.5" customHeight="1" x14ac:dyDescent="0.25">
      <c r="F4430" s="406">
        <f t="shared" si="340"/>
        <v>0</v>
      </c>
      <c r="G4430" s="399" t="str">
        <f t="shared" si="341"/>
        <v/>
      </c>
      <c r="H4430" s="400">
        <f t="shared" si="342"/>
        <v>1956458.97</v>
      </c>
      <c r="I4430" s="401">
        <f t="shared" si="343"/>
        <v>0</v>
      </c>
      <c r="J4430" s="400" t="str">
        <f t="shared" si="344"/>
        <v/>
      </c>
    </row>
    <row r="4431" spans="6:10" ht="19.5" customHeight="1" x14ac:dyDescent="0.25">
      <c r="F4431" s="406">
        <f t="shared" si="340"/>
        <v>0</v>
      </c>
      <c r="G4431" s="399" t="str">
        <f t="shared" si="341"/>
        <v/>
      </c>
      <c r="H4431" s="400">
        <f t="shared" si="342"/>
        <v>1956458.97</v>
      </c>
      <c r="I4431" s="401">
        <f t="shared" si="343"/>
        <v>0</v>
      </c>
      <c r="J4431" s="400" t="str">
        <f t="shared" si="344"/>
        <v/>
      </c>
    </row>
    <row r="4432" spans="6:10" ht="19.5" customHeight="1" x14ac:dyDescent="0.25">
      <c r="F4432" s="406">
        <f t="shared" si="340"/>
        <v>0</v>
      </c>
      <c r="G4432" s="399" t="str">
        <f t="shared" si="341"/>
        <v/>
      </c>
      <c r="H4432" s="400">
        <f t="shared" si="342"/>
        <v>1956458.97</v>
      </c>
      <c r="I4432" s="401">
        <f t="shared" si="343"/>
        <v>0</v>
      </c>
      <c r="J4432" s="400" t="str">
        <f t="shared" si="344"/>
        <v/>
      </c>
    </row>
    <row r="4433" spans="6:10" ht="19.5" customHeight="1" x14ac:dyDescent="0.25">
      <c r="F4433" s="406">
        <f t="shared" si="340"/>
        <v>0</v>
      </c>
      <c r="G4433" s="399" t="str">
        <f t="shared" si="341"/>
        <v/>
      </c>
      <c r="H4433" s="400">
        <f t="shared" si="342"/>
        <v>1956458.97</v>
      </c>
      <c r="I4433" s="401">
        <f t="shared" si="343"/>
        <v>0</v>
      </c>
      <c r="J4433" s="400" t="str">
        <f t="shared" si="344"/>
        <v/>
      </c>
    </row>
    <row r="4434" spans="6:10" ht="19.5" customHeight="1" x14ac:dyDescent="0.25">
      <c r="F4434" s="406">
        <f t="shared" si="340"/>
        <v>0</v>
      </c>
      <c r="G4434" s="399" t="str">
        <f t="shared" si="341"/>
        <v/>
      </c>
      <c r="H4434" s="400">
        <f t="shared" si="342"/>
        <v>1956458.97</v>
      </c>
      <c r="I4434" s="401">
        <f t="shared" si="343"/>
        <v>0</v>
      </c>
      <c r="J4434" s="400" t="str">
        <f t="shared" si="344"/>
        <v/>
      </c>
    </row>
    <row r="4435" spans="6:10" ht="19.5" customHeight="1" x14ac:dyDescent="0.25">
      <c r="F4435" s="406">
        <f t="shared" si="340"/>
        <v>0</v>
      </c>
      <c r="G4435" s="399" t="str">
        <f t="shared" si="341"/>
        <v/>
      </c>
      <c r="H4435" s="400">
        <f t="shared" si="342"/>
        <v>1956458.97</v>
      </c>
      <c r="I4435" s="401">
        <f t="shared" si="343"/>
        <v>0</v>
      </c>
      <c r="J4435" s="400" t="str">
        <f t="shared" si="344"/>
        <v/>
      </c>
    </row>
    <row r="4436" spans="6:10" ht="19.5" customHeight="1" x14ac:dyDescent="0.25">
      <c r="F4436" s="406">
        <f t="shared" si="340"/>
        <v>0</v>
      </c>
      <c r="G4436" s="399" t="str">
        <f t="shared" si="341"/>
        <v/>
      </c>
      <c r="H4436" s="400">
        <f t="shared" si="342"/>
        <v>1956458.97</v>
      </c>
      <c r="I4436" s="401">
        <f t="shared" si="343"/>
        <v>0</v>
      </c>
      <c r="J4436" s="400" t="str">
        <f t="shared" si="344"/>
        <v/>
      </c>
    </row>
    <row r="4437" spans="6:10" ht="19.5" customHeight="1" x14ac:dyDescent="0.25">
      <c r="F4437" s="406">
        <f t="shared" si="340"/>
        <v>0</v>
      </c>
      <c r="G4437" s="399" t="str">
        <f t="shared" si="341"/>
        <v/>
      </c>
      <c r="H4437" s="400">
        <f t="shared" si="342"/>
        <v>1956458.97</v>
      </c>
      <c r="I4437" s="401">
        <f t="shared" si="343"/>
        <v>0</v>
      </c>
      <c r="J4437" s="400" t="str">
        <f t="shared" si="344"/>
        <v/>
      </c>
    </row>
    <row r="4438" spans="6:10" ht="19.5" customHeight="1" x14ac:dyDescent="0.25">
      <c r="F4438" s="406">
        <f t="shared" si="340"/>
        <v>0</v>
      </c>
      <c r="G4438" s="399" t="str">
        <f t="shared" si="341"/>
        <v/>
      </c>
      <c r="H4438" s="400">
        <f t="shared" si="342"/>
        <v>1956458.97</v>
      </c>
      <c r="I4438" s="401">
        <f t="shared" si="343"/>
        <v>0</v>
      </c>
      <c r="J4438" s="400" t="str">
        <f t="shared" si="344"/>
        <v/>
      </c>
    </row>
    <row r="4439" spans="6:10" ht="19.5" customHeight="1" x14ac:dyDescent="0.25">
      <c r="F4439" s="406">
        <f t="shared" si="340"/>
        <v>0</v>
      </c>
      <c r="G4439" s="399" t="str">
        <f t="shared" si="341"/>
        <v/>
      </c>
      <c r="H4439" s="400">
        <f t="shared" si="342"/>
        <v>1956458.97</v>
      </c>
      <c r="I4439" s="401">
        <f t="shared" si="343"/>
        <v>0</v>
      </c>
      <c r="J4439" s="400" t="str">
        <f t="shared" si="344"/>
        <v/>
      </c>
    </row>
    <row r="4440" spans="6:10" ht="19.5" customHeight="1" x14ac:dyDescent="0.25">
      <c r="F4440" s="406">
        <f t="shared" si="340"/>
        <v>0</v>
      </c>
      <c r="G4440" s="399" t="str">
        <f t="shared" si="341"/>
        <v/>
      </c>
      <c r="H4440" s="400">
        <f t="shared" si="342"/>
        <v>1956458.97</v>
      </c>
      <c r="I4440" s="401">
        <f t="shared" si="343"/>
        <v>0</v>
      </c>
      <c r="J4440" s="400" t="str">
        <f t="shared" si="344"/>
        <v/>
      </c>
    </row>
    <row r="4441" spans="6:10" ht="19.5" customHeight="1" x14ac:dyDescent="0.25">
      <c r="F4441" s="406">
        <f t="shared" si="340"/>
        <v>0</v>
      </c>
      <c r="G4441" s="399" t="str">
        <f t="shared" si="341"/>
        <v/>
      </c>
      <c r="H4441" s="400">
        <f t="shared" si="342"/>
        <v>1956458.97</v>
      </c>
      <c r="I4441" s="401">
        <f t="shared" si="343"/>
        <v>0</v>
      </c>
      <c r="J4441" s="400" t="str">
        <f t="shared" si="344"/>
        <v/>
      </c>
    </row>
    <row r="4442" spans="6:10" ht="19.5" customHeight="1" x14ac:dyDescent="0.25">
      <c r="F4442" s="406">
        <f t="shared" si="340"/>
        <v>0</v>
      </c>
      <c r="G4442" s="399" t="str">
        <f t="shared" si="341"/>
        <v/>
      </c>
      <c r="H4442" s="400">
        <f t="shared" si="342"/>
        <v>1956458.97</v>
      </c>
      <c r="I4442" s="401">
        <f t="shared" si="343"/>
        <v>0</v>
      </c>
      <c r="J4442" s="400" t="str">
        <f t="shared" si="344"/>
        <v/>
      </c>
    </row>
    <row r="4443" spans="6:10" ht="19.5" customHeight="1" x14ac:dyDescent="0.25">
      <c r="F4443" s="406">
        <f t="shared" si="340"/>
        <v>0</v>
      </c>
      <c r="G4443" s="399" t="str">
        <f t="shared" si="341"/>
        <v/>
      </c>
      <c r="H4443" s="400">
        <f t="shared" si="342"/>
        <v>1956458.97</v>
      </c>
      <c r="I4443" s="401">
        <f t="shared" si="343"/>
        <v>0</v>
      </c>
      <c r="J4443" s="400" t="str">
        <f t="shared" si="344"/>
        <v/>
      </c>
    </row>
    <row r="4444" spans="6:10" ht="19.5" customHeight="1" x14ac:dyDescent="0.25">
      <c r="F4444" s="406">
        <f t="shared" si="340"/>
        <v>0</v>
      </c>
      <c r="G4444" s="399" t="str">
        <f t="shared" si="341"/>
        <v/>
      </c>
      <c r="H4444" s="400">
        <f t="shared" si="342"/>
        <v>1956458.97</v>
      </c>
      <c r="I4444" s="401">
        <f t="shared" si="343"/>
        <v>0</v>
      </c>
      <c r="J4444" s="400" t="str">
        <f t="shared" si="344"/>
        <v/>
      </c>
    </row>
    <row r="4445" spans="6:10" ht="19.5" customHeight="1" x14ac:dyDescent="0.25">
      <c r="F4445" s="406">
        <f t="shared" si="340"/>
        <v>0</v>
      </c>
      <c r="G4445" s="399" t="str">
        <f t="shared" si="341"/>
        <v/>
      </c>
      <c r="H4445" s="400">
        <f t="shared" si="342"/>
        <v>1956458.97</v>
      </c>
      <c r="I4445" s="401">
        <f t="shared" si="343"/>
        <v>0</v>
      </c>
      <c r="J4445" s="400" t="str">
        <f t="shared" si="344"/>
        <v/>
      </c>
    </row>
    <row r="4446" spans="6:10" ht="19.5" customHeight="1" x14ac:dyDescent="0.25">
      <c r="F4446" s="406">
        <f t="shared" si="340"/>
        <v>0</v>
      </c>
      <c r="G4446" s="399" t="str">
        <f t="shared" si="341"/>
        <v/>
      </c>
      <c r="H4446" s="400">
        <f t="shared" si="342"/>
        <v>1956458.97</v>
      </c>
      <c r="I4446" s="401">
        <f t="shared" si="343"/>
        <v>0</v>
      </c>
      <c r="J4446" s="400" t="str">
        <f t="shared" si="344"/>
        <v/>
      </c>
    </row>
    <row r="4447" spans="6:10" ht="19.5" customHeight="1" x14ac:dyDescent="0.25">
      <c r="F4447" s="406">
        <f t="shared" si="340"/>
        <v>0</v>
      </c>
      <c r="G4447" s="399" t="str">
        <f t="shared" si="341"/>
        <v/>
      </c>
      <c r="H4447" s="400">
        <f t="shared" si="342"/>
        <v>1956458.97</v>
      </c>
      <c r="I4447" s="401">
        <f t="shared" si="343"/>
        <v>0</v>
      </c>
      <c r="J4447" s="400" t="str">
        <f t="shared" si="344"/>
        <v/>
      </c>
    </row>
    <row r="4448" spans="6:10" ht="19.5" customHeight="1" x14ac:dyDescent="0.25">
      <c r="F4448" s="406">
        <f t="shared" si="340"/>
        <v>0</v>
      </c>
      <c r="G4448" s="399" t="str">
        <f t="shared" si="341"/>
        <v/>
      </c>
      <c r="H4448" s="400">
        <f t="shared" si="342"/>
        <v>1956458.97</v>
      </c>
      <c r="I4448" s="401">
        <f t="shared" si="343"/>
        <v>0</v>
      </c>
      <c r="J4448" s="400" t="str">
        <f t="shared" si="344"/>
        <v/>
      </c>
    </row>
    <row r="4449" spans="6:10" ht="19.5" customHeight="1" x14ac:dyDescent="0.25">
      <c r="F4449" s="406">
        <f t="shared" si="340"/>
        <v>0</v>
      </c>
      <c r="G4449" s="399" t="str">
        <f t="shared" si="341"/>
        <v/>
      </c>
      <c r="H4449" s="400">
        <f t="shared" si="342"/>
        <v>1956458.97</v>
      </c>
      <c r="I4449" s="401">
        <f t="shared" si="343"/>
        <v>0</v>
      </c>
      <c r="J4449" s="400" t="str">
        <f t="shared" si="344"/>
        <v/>
      </c>
    </row>
    <row r="4450" spans="6:10" ht="19.5" customHeight="1" x14ac:dyDescent="0.25">
      <c r="F4450" s="406">
        <f t="shared" ref="F4450:F4513" si="345">IF(E4450&gt;$C$4*1000,"Выборка",0)</f>
        <v>0</v>
      </c>
      <c r="G4450" s="399" t="str">
        <f t="shared" ref="G4450:G4513" si="346">IF(F4450=0,"",E4450)</f>
        <v/>
      </c>
      <c r="H4450" s="400">
        <f t="shared" ref="H4450:H4513" si="347">IF(F4450=0,IF((I4449=0)*AND(F4449=0),H4449+E4450,IF((F4449&lt;&gt;0)*AND((H4449&lt;=$E$17)),H4449+E4450,E4450)),H4449)</f>
        <v>1956458.97</v>
      </c>
      <c r="I4450" s="401">
        <f t="shared" ref="I4450:I4513" si="348">IF((H4450&gt;$E$17)*AND(F4450=0),"Выборка",0)</f>
        <v>0</v>
      </c>
      <c r="J4450" s="400" t="str">
        <f t="shared" si="344"/>
        <v/>
      </c>
    </row>
    <row r="4451" spans="6:10" ht="19.5" customHeight="1" x14ac:dyDescent="0.25">
      <c r="F4451" s="406">
        <f t="shared" si="345"/>
        <v>0</v>
      </c>
      <c r="G4451" s="399" t="str">
        <f t="shared" si="346"/>
        <v/>
      </c>
      <c r="H4451" s="400">
        <f t="shared" si="347"/>
        <v>1956458.97</v>
      </c>
      <c r="I4451" s="401">
        <f t="shared" si="348"/>
        <v>0</v>
      </c>
      <c r="J4451" s="400" t="str">
        <f t="shared" si="344"/>
        <v/>
      </c>
    </row>
    <row r="4452" spans="6:10" ht="19.5" customHeight="1" x14ac:dyDescent="0.25">
      <c r="F4452" s="406">
        <f t="shared" si="345"/>
        <v>0</v>
      </c>
      <c r="G4452" s="399" t="str">
        <f t="shared" si="346"/>
        <v/>
      </c>
      <c r="H4452" s="400">
        <f t="shared" si="347"/>
        <v>1956458.97</v>
      </c>
      <c r="I4452" s="401">
        <f t="shared" si="348"/>
        <v>0</v>
      </c>
      <c r="J4452" s="400" t="str">
        <f t="shared" si="344"/>
        <v/>
      </c>
    </row>
    <row r="4453" spans="6:10" ht="19.5" customHeight="1" x14ac:dyDescent="0.25">
      <c r="F4453" s="406">
        <f t="shared" si="345"/>
        <v>0</v>
      </c>
      <c r="G4453" s="399" t="str">
        <f t="shared" si="346"/>
        <v/>
      </c>
      <c r="H4453" s="400">
        <f t="shared" si="347"/>
        <v>1956458.97</v>
      </c>
      <c r="I4453" s="401">
        <f t="shared" si="348"/>
        <v>0</v>
      </c>
      <c r="J4453" s="400" t="str">
        <f t="shared" si="344"/>
        <v/>
      </c>
    </row>
    <row r="4454" spans="6:10" ht="19.5" customHeight="1" x14ac:dyDescent="0.25">
      <c r="F4454" s="406">
        <f t="shared" si="345"/>
        <v>0</v>
      </c>
      <c r="G4454" s="399" t="str">
        <f t="shared" si="346"/>
        <v/>
      </c>
      <c r="H4454" s="400">
        <f t="shared" si="347"/>
        <v>1956458.97</v>
      </c>
      <c r="I4454" s="401">
        <f t="shared" si="348"/>
        <v>0</v>
      </c>
      <c r="J4454" s="400" t="str">
        <f t="shared" si="344"/>
        <v/>
      </c>
    </row>
    <row r="4455" spans="6:10" ht="19.5" customHeight="1" x14ac:dyDescent="0.25">
      <c r="F4455" s="406">
        <f t="shared" si="345"/>
        <v>0</v>
      </c>
      <c r="G4455" s="399" t="str">
        <f t="shared" si="346"/>
        <v/>
      </c>
      <c r="H4455" s="400">
        <f t="shared" si="347"/>
        <v>1956458.97</v>
      </c>
      <c r="I4455" s="401">
        <f t="shared" si="348"/>
        <v>0</v>
      </c>
      <c r="J4455" s="400" t="str">
        <f t="shared" si="344"/>
        <v/>
      </c>
    </row>
    <row r="4456" spans="6:10" ht="19.5" customHeight="1" x14ac:dyDescent="0.25">
      <c r="F4456" s="406">
        <f t="shared" si="345"/>
        <v>0</v>
      </c>
      <c r="G4456" s="399" t="str">
        <f t="shared" si="346"/>
        <v/>
      </c>
      <c r="H4456" s="400">
        <f t="shared" si="347"/>
        <v>1956458.97</v>
      </c>
      <c r="I4456" s="401">
        <f t="shared" si="348"/>
        <v>0</v>
      </c>
      <c r="J4456" s="400" t="str">
        <f t="shared" si="344"/>
        <v/>
      </c>
    </row>
    <row r="4457" spans="6:10" ht="19.5" customHeight="1" x14ac:dyDescent="0.25">
      <c r="F4457" s="406">
        <f t="shared" si="345"/>
        <v>0</v>
      </c>
      <c r="G4457" s="399" t="str">
        <f t="shared" si="346"/>
        <v/>
      </c>
      <c r="H4457" s="400">
        <f t="shared" si="347"/>
        <v>1956458.97</v>
      </c>
      <c r="I4457" s="401">
        <f t="shared" si="348"/>
        <v>0</v>
      </c>
      <c r="J4457" s="400" t="str">
        <f t="shared" si="344"/>
        <v/>
      </c>
    </row>
    <row r="4458" spans="6:10" ht="19.5" customHeight="1" x14ac:dyDescent="0.25">
      <c r="F4458" s="406">
        <f t="shared" si="345"/>
        <v>0</v>
      </c>
      <c r="G4458" s="399" t="str">
        <f t="shared" si="346"/>
        <v/>
      </c>
      <c r="H4458" s="400">
        <f t="shared" si="347"/>
        <v>1956458.97</v>
      </c>
      <c r="I4458" s="401">
        <f t="shared" si="348"/>
        <v>0</v>
      </c>
      <c r="J4458" s="400" t="str">
        <f t="shared" si="344"/>
        <v/>
      </c>
    </row>
    <row r="4459" spans="6:10" ht="19.5" customHeight="1" x14ac:dyDescent="0.25">
      <c r="F4459" s="406">
        <f t="shared" si="345"/>
        <v>0</v>
      </c>
      <c r="G4459" s="399" t="str">
        <f t="shared" si="346"/>
        <v/>
      </c>
      <c r="H4459" s="400">
        <f t="shared" si="347"/>
        <v>1956458.97</v>
      </c>
      <c r="I4459" s="401">
        <f t="shared" si="348"/>
        <v>0</v>
      </c>
      <c r="J4459" s="400" t="str">
        <f t="shared" si="344"/>
        <v/>
      </c>
    </row>
    <row r="4460" spans="6:10" ht="19.5" customHeight="1" x14ac:dyDescent="0.25">
      <c r="F4460" s="406">
        <f t="shared" si="345"/>
        <v>0</v>
      </c>
      <c r="G4460" s="399" t="str">
        <f t="shared" si="346"/>
        <v/>
      </c>
      <c r="H4460" s="400">
        <f t="shared" si="347"/>
        <v>1956458.97</v>
      </c>
      <c r="I4460" s="401">
        <f t="shared" si="348"/>
        <v>0</v>
      </c>
      <c r="J4460" s="400" t="str">
        <f t="shared" si="344"/>
        <v/>
      </c>
    </row>
    <row r="4461" spans="6:10" ht="19.5" customHeight="1" x14ac:dyDescent="0.25">
      <c r="F4461" s="406">
        <f t="shared" si="345"/>
        <v>0</v>
      </c>
      <c r="G4461" s="399" t="str">
        <f t="shared" si="346"/>
        <v/>
      </c>
      <c r="H4461" s="400">
        <f t="shared" si="347"/>
        <v>1956458.97</v>
      </c>
      <c r="I4461" s="401">
        <f t="shared" si="348"/>
        <v>0</v>
      </c>
      <c r="J4461" s="400" t="str">
        <f t="shared" si="344"/>
        <v/>
      </c>
    </row>
    <row r="4462" spans="6:10" ht="19.5" customHeight="1" x14ac:dyDescent="0.25">
      <c r="F4462" s="406">
        <f t="shared" si="345"/>
        <v>0</v>
      </c>
      <c r="G4462" s="399" t="str">
        <f t="shared" si="346"/>
        <v/>
      </c>
      <c r="H4462" s="400">
        <f t="shared" si="347"/>
        <v>1956458.97</v>
      </c>
      <c r="I4462" s="401">
        <f t="shared" si="348"/>
        <v>0</v>
      </c>
      <c r="J4462" s="400" t="str">
        <f t="shared" si="344"/>
        <v/>
      </c>
    </row>
    <row r="4463" spans="6:10" ht="19.5" customHeight="1" x14ac:dyDescent="0.25">
      <c r="F4463" s="406">
        <f t="shared" si="345"/>
        <v>0</v>
      </c>
      <c r="G4463" s="399" t="str">
        <f t="shared" si="346"/>
        <v/>
      </c>
      <c r="H4463" s="400">
        <f t="shared" si="347"/>
        <v>1956458.97</v>
      </c>
      <c r="I4463" s="401">
        <f t="shared" si="348"/>
        <v>0</v>
      </c>
      <c r="J4463" s="400" t="str">
        <f t="shared" si="344"/>
        <v/>
      </c>
    </row>
    <row r="4464" spans="6:10" ht="19.5" customHeight="1" x14ac:dyDescent="0.25">
      <c r="F4464" s="406">
        <f t="shared" si="345"/>
        <v>0</v>
      </c>
      <c r="G4464" s="399" t="str">
        <f t="shared" si="346"/>
        <v/>
      </c>
      <c r="H4464" s="400">
        <f t="shared" si="347"/>
        <v>1956458.97</v>
      </c>
      <c r="I4464" s="401">
        <f t="shared" si="348"/>
        <v>0</v>
      </c>
      <c r="J4464" s="400" t="str">
        <f t="shared" si="344"/>
        <v/>
      </c>
    </row>
    <row r="4465" spans="6:10" ht="19.5" customHeight="1" x14ac:dyDescent="0.25">
      <c r="F4465" s="406">
        <f t="shared" si="345"/>
        <v>0</v>
      </c>
      <c r="G4465" s="399" t="str">
        <f t="shared" si="346"/>
        <v/>
      </c>
      <c r="H4465" s="400">
        <f t="shared" si="347"/>
        <v>1956458.97</v>
      </c>
      <c r="I4465" s="401">
        <f t="shared" si="348"/>
        <v>0</v>
      </c>
      <c r="J4465" s="400" t="str">
        <f t="shared" si="344"/>
        <v/>
      </c>
    </row>
    <row r="4466" spans="6:10" ht="19.5" customHeight="1" x14ac:dyDescent="0.25">
      <c r="F4466" s="406">
        <f t="shared" si="345"/>
        <v>0</v>
      </c>
      <c r="G4466" s="399" t="str">
        <f t="shared" si="346"/>
        <v/>
      </c>
      <c r="H4466" s="400">
        <f t="shared" si="347"/>
        <v>1956458.97</v>
      </c>
      <c r="I4466" s="401">
        <f t="shared" si="348"/>
        <v>0</v>
      </c>
      <c r="J4466" s="400" t="str">
        <f t="shared" si="344"/>
        <v/>
      </c>
    </row>
    <row r="4467" spans="6:10" ht="19.5" customHeight="1" x14ac:dyDescent="0.25">
      <c r="F4467" s="406">
        <f t="shared" si="345"/>
        <v>0</v>
      </c>
      <c r="G4467" s="399" t="str">
        <f t="shared" si="346"/>
        <v/>
      </c>
      <c r="H4467" s="400">
        <f t="shared" si="347"/>
        <v>1956458.97</v>
      </c>
      <c r="I4467" s="401">
        <f t="shared" si="348"/>
        <v>0</v>
      </c>
      <c r="J4467" s="400" t="str">
        <f t="shared" si="344"/>
        <v/>
      </c>
    </row>
    <row r="4468" spans="6:10" ht="19.5" customHeight="1" x14ac:dyDescent="0.25">
      <c r="F4468" s="406">
        <f t="shared" si="345"/>
        <v>0</v>
      </c>
      <c r="G4468" s="399" t="str">
        <f t="shared" si="346"/>
        <v/>
      </c>
      <c r="H4468" s="400">
        <f t="shared" si="347"/>
        <v>1956458.97</v>
      </c>
      <c r="I4468" s="401">
        <f t="shared" si="348"/>
        <v>0</v>
      </c>
      <c r="J4468" s="400" t="str">
        <f t="shared" si="344"/>
        <v/>
      </c>
    </row>
    <row r="4469" spans="6:10" ht="19.5" customHeight="1" x14ac:dyDescent="0.25">
      <c r="F4469" s="406">
        <f t="shared" si="345"/>
        <v>0</v>
      </c>
      <c r="G4469" s="399" t="str">
        <f t="shared" si="346"/>
        <v/>
      </c>
      <c r="H4469" s="400">
        <f t="shared" si="347"/>
        <v>1956458.97</v>
      </c>
      <c r="I4469" s="401">
        <f t="shared" si="348"/>
        <v>0</v>
      </c>
      <c r="J4469" s="400" t="str">
        <f t="shared" si="344"/>
        <v/>
      </c>
    </row>
    <row r="4470" spans="6:10" ht="19.5" customHeight="1" x14ac:dyDescent="0.25">
      <c r="F4470" s="406">
        <f t="shared" si="345"/>
        <v>0</v>
      </c>
      <c r="G4470" s="399" t="str">
        <f t="shared" si="346"/>
        <v/>
      </c>
      <c r="H4470" s="400">
        <f t="shared" si="347"/>
        <v>1956458.97</v>
      </c>
      <c r="I4470" s="401">
        <f t="shared" si="348"/>
        <v>0</v>
      </c>
      <c r="J4470" s="400" t="str">
        <f t="shared" si="344"/>
        <v/>
      </c>
    </row>
    <row r="4471" spans="6:10" ht="19.5" customHeight="1" x14ac:dyDescent="0.25">
      <c r="F4471" s="406">
        <f t="shared" si="345"/>
        <v>0</v>
      </c>
      <c r="G4471" s="399" t="str">
        <f t="shared" si="346"/>
        <v/>
      </c>
      <c r="H4471" s="400">
        <f t="shared" si="347"/>
        <v>1956458.97</v>
      </c>
      <c r="I4471" s="401">
        <f t="shared" si="348"/>
        <v>0</v>
      </c>
      <c r="J4471" s="400" t="str">
        <f t="shared" si="344"/>
        <v/>
      </c>
    </row>
    <row r="4472" spans="6:10" ht="19.5" customHeight="1" x14ac:dyDescent="0.25">
      <c r="F4472" s="406">
        <f t="shared" si="345"/>
        <v>0</v>
      </c>
      <c r="G4472" s="399" t="str">
        <f t="shared" si="346"/>
        <v/>
      </c>
      <c r="H4472" s="400">
        <f t="shared" si="347"/>
        <v>1956458.97</v>
      </c>
      <c r="I4472" s="401">
        <f t="shared" si="348"/>
        <v>0</v>
      </c>
      <c r="J4472" s="400" t="str">
        <f t="shared" si="344"/>
        <v/>
      </c>
    </row>
    <row r="4473" spans="6:10" ht="19.5" customHeight="1" x14ac:dyDescent="0.25">
      <c r="F4473" s="406">
        <f t="shared" si="345"/>
        <v>0</v>
      </c>
      <c r="G4473" s="399" t="str">
        <f t="shared" si="346"/>
        <v/>
      </c>
      <c r="H4473" s="400">
        <f t="shared" si="347"/>
        <v>1956458.97</v>
      </c>
      <c r="I4473" s="401">
        <f t="shared" si="348"/>
        <v>0</v>
      </c>
      <c r="J4473" s="400" t="str">
        <f t="shared" si="344"/>
        <v/>
      </c>
    </row>
    <row r="4474" spans="6:10" ht="19.5" customHeight="1" x14ac:dyDescent="0.25">
      <c r="F4474" s="406">
        <f t="shared" si="345"/>
        <v>0</v>
      </c>
      <c r="G4474" s="399" t="str">
        <f t="shared" si="346"/>
        <v/>
      </c>
      <c r="H4474" s="400">
        <f t="shared" si="347"/>
        <v>1956458.97</v>
      </c>
      <c r="I4474" s="401">
        <f t="shared" si="348"/>
        <v>0</v>
      </c>
      <c r="J4474" s="400" t="str">
        <f t="shared" si="344"/>
        <v/>
      </c>
    </row>
    <row r="4475" spans="6:10" ht="19.5" customHeight="1" x14ac:dyDescent="0.25">
      <c r="F4475" s="406">
        <f t="shared" si="345"/>
        <v>0</v>
      </c>
      <c r="G4475" s="399" t="str">
        <f t="shared" si="346"/>
        <v/>
      </c>
      <c r="H4475" s="400">
        <f t="shared" si="347"/>
        <v>1956458.97</v>
      </c>
      <c r="I4475" s="401">
        <f t="shared" si="348"/>
        <v>0</v>
      </c>
      <c r="J4475" s="400" t="str">
        <f t="shared" si="344"/>
        <v/>
      </c>
    </row>
    <row r="4476" spans="6:10" ht="19.5" customHeight="1" x14ac:dyDescent="0.25">
      <c r="F4476" s="406">
        <f t="shared" si="345"/>
        <v>0</v>
      </c>
      <c r="G4476" s="399" t="str">
        <f t="shared" si="346"/>
        <v/>
      </c>
      <c r="H4476" s="400">
        <f t="shared" si="347"/>
        <v>1956458.97</v>
      </c>
      <c r="I4476" s="401">
        <f t="shared" si="348"/>
        <v>0</v>
      </c>
      <c r="J4476" s="400" t="str">
        <f t="shared" si="344"/>
        <v/>
      </c>
    </row>
    <row r="4477" spans="6:10" ht="19.5" customHeight="1" x14ac:dyDescent="0.25">
      <c r="F4477" s="406">
        <f t="shared" si="345"/>
        <v>0</v>
      </c>
      <c r="G4477" s="399" t="str">
        <f t="shared" si="346"/>
        <v/>
      </c>
      <c r="H4477" s="400">
        <f t="shared" si="347"/>
        <v>1956458.97</v>
      </c>
      <c r="I4477" s="401">
        <f t="shared" si="348"/>
        <v>0</v>
      </c>
      <c r="J4477" s="400" t="str">
        <f t="shared" si="344"/>
        <v/>
      </c>
    </row>
    <row r="4478" spans="6:10" ht="19.5" customHeight="1" x14ac:dyDescent="0.25">
      <c r="F4478" s="406">
        <f t="shared" si="345"/>
        <v>0</v>
      </c>
      <c r="G4478" s="399" t="str">
        <f t="shared" si="346"/>
        <v/>
      </c>
      <c r="H4478" s="400">
        <f t="shared" si="347"/>
        <v>1956458.97</v>
      </c>
      <c r="I4478" s="401">
        <f t="shared" si="348"/>
        <v>0</v>
      </c>
      <c r="J4478" s="400" t="str">
        <f t="shared" si="344"/>
        <v/>
      </c>
    </row>
    <row r="4479" spans="6:10" ht="19.5" customHeight="1" x14ac:dyDescent="0.25">
      <c r="F4479" s="406">
        <f t="shared" si="345"/>
        <v>0</v>
      </c>
      <c r="G4479" s="399" t="str">
        <f t="shared" si="346"/>
        <v/>
      </c>
      <c r="H4479" s="400">
        <f t="shared" si="347"/>
        <v>1956458.97</v>
      </c>
      <c r="I4479" s="401">
        <f t="shared" si="348"/>
        <v>0</v>
      </c>
      <c r="J4479" s="400" t="str">
        <f t="shared" si="344"/>
        <v/>
      </c>
    </row>
    <row r="4480" spans="6:10" ht="19.5" customHeight="1" x14ac:dyDescent="0.25">
      <c r="F4480" s="406">
        <f t="shared" si="345"/>
        <v>0</v>
      </c>
      <c r="G4480" s="399" t="str">
        <f t="shared" si="346"/>
        <v/>
      </c>
      <c r="H4480" s="400">
        <f t="shared" si="347"/>
        <v>1956458.97</v>
      </c>
      <c r="I4480" s="401">
        <f t="shared" si="348"/>
        <v>0</v>
      </c>
      <c r="J4480" s="400" t="str">
        <f t="shared" si="344"/>
        <v/>
      </c>
    </row>
    <row r="4481" spans="6:10" ht="19.5" customHeight="1" x14ac:dyDescent="0.25">
      <c r="F4481" s="406">
        <f t="shared" si="345"/>
        <v>0</v>
      </c>
      <c r="G4481" s="399" t="str">
        <f t="shared" si="346"/>
        <v/>
      </c>
      <c r="H4481" s="400">
        <f t="shared" si="347"/>
        <v>1956458.97</v>
      </c>
      <c r="I4481" s="401">
        <f t="shared" si="348"/>
        <v>0</v>
      </c>
      <c r="J4481" s="400" t="str">
        <f t="shared" si="344"/>
        <v/>
      </c>
    </row>
    <row r="4482" spans="6:10" ht="19.5" customHeight="1" x14ac:dyDescent="0.25">
      <c r="F4482" s="406">
        <f t="shared" si="345"/>
        <v>0</v>
      </c>
      <c r="G4482" s="399" t="str">
        <f t="shared" si="346"/>
        <v/>
      </c>
      <c r="H4482" s="400">
        <f t="shared" si="347"/>
        <v>1956458.97</v>
      </c>
      <c r="I4482" s="401">
        <f t="shared" si="348"/>
        <v>0</v>
      </c>
      <c r="J4482" s="400" t="str">
        <f t="shared" si="344"/>
        <v/>
      </c>
    </row>
    <row r="4483" spans="6:10" ht="19.5" customHeight="1" x14ac:dyDescent="0.25">
      <c r="F4483" s="406">
        <f t="shared" si="345"/>
        <v>0</v>
      </c>
      <c r="G4483" s="399" t="str">
        <f t="shared" si="346"/>
        <v/>
      </c>
      <c r="H4483" s="400">
        <f t="shared" si="347"/>
        <v>1956458.97</v>
      </c>
      <c r="I4483" s="401">
        <f t="shared" si="348"/>
        <v>0</v>
      </c>
      <c r="J4483" s="400" t="str">
        <f t="shared" si="344"/>
        <v/>
      </c>
    </row>
    <row r="4484" spans="6:10" ht="19.5" customHeight="1" x14ac:dyDescent="0.25">
      <c r="F4484" s="406">
        <f t="shared" si="345"/>
        <v>0</v>
      </c>
      <c r="G4484" s="399" t="str">
        <f t="shared" si="346"/>
        <v/>
      </c>
      <c r="H4484" s="400">
        <f t="shared" si="347"/>
        <v>1956458.97</v>
      </c>
      <c r="I4484" s="401">
        <f t="shared" si="348"/>
        <v>0</v>
      </c>
      <c r="J4484" s="400" t="str">
        <f t="shared" si="344"/>
        <v/>
      </c>
    </row>
    <row r="4485" spans="6:10" ht="19.5" customHeight="1" x14ac:dyDescent="0.25">
      <c r="F4485" s="406">
        <f t="shared" si="345"/>
        <v>0</v>
      </c>
      <c r="G4485" s="399" t="str">
        <f t="shared" si="346"/>
        <v/>
      </c>
      <c r="H4485" s="400">
        <f t="shared" si="347"/>
        <v>1956458.97</v>
      </c>
      <c r="I4485" s="401">
        <f t="shared" si="348"/>
        <v>0</v>
      </c>
      <c r="J4485" s="400" t="str">
        <f t="shared" si="344"/>
        <v/>
      </c>
    </row>
    <row r="4486" spans="6:10" ht="19.5" customHeight="1" x14ac:dyDescent="0.25">
      <c r="F4486" s="406">
        <f t="shared" si="345"/>
        <v>0</v>
      </c>
      <c r="G4486" s="399" t="str">
        <f t="shared" si="346"/>
        <v/>
      </c>
      <c r="H4486" s="400">
        <f t="shared" si="347"/>
        <v>1956458.97</v>
      </c>
      <c r="I4486" s="401">
        <f t="shared" si="348"/>
        <v>0</v>
      </c>
      <c r="J4486" s="400" t="str">
        <f t="shared" si="344"/>
        <v/>
      </c>
    </row>
    <row r="4487" spans="6:10" ht="19.5" customHeight="1" x14ac:dyDescent="0.25">
      <c r="F4487" s="406">
        <f t="shared" si="345"/>
        <v>0</v>
      </c>
      <c r="G4487" s="399" t="str">
        <f t="shared" si="346"/>
        <v/>
      </c>
      <c r="H4487" s="400">
        <f t="shared" si="347"/>
        <v>1956458.97</v>
      </c>
      <c r="I4487" s="401">
        <f t="shared" si="348"/>
        <v>0</v>
      </c>
      <c r="J4487" s="400" t="str">
        <f t="shared" si="344"/>
        <v/>
      </c>
    </row>
    <row r="4488" spans="6:10" ht="19.5" customHeight="1" x14ac:dyDescent="0.25">
      <c r="F4488" s="406">
        <f t="shared" si="345"/>
        <v>0</v>
      </c>
      <c r="G4488" s="399" t="str">
        <f t="shared" si="346"/>
        <v/>
      </c>
      <c r="H4488" s="400">
        <f t="shared" si="347"/>
        <v>1956458.97</v>
      </c>
      <c r="I4488" s="401">
        <f t="shared" si="348"/>
        <v>0</v>
      </c>
      <c r="J4488" s="400" t="str">
        <f t="shared" si="344"/>
        <v/>
      </c>
    </row>
    <row r="4489" spans="6:10" ht="19.5" customHeight="1" x14ac:dyDescent="0.25">
      <c r="F4489" s="406">
        <f t="shared" si="345"/>
        <v>0</v>
      </c>
      <c r="G4489" s="399" t="str">
        <f t="shared" si="346"/>
        <v/>
      </c>
      <c r="H4489" s="400">
        <f t="shared" si="347"/>
        <v>1956458.97</v>
      </c>
      <c r="I4489" s="401">
        <f t="shared" si="348"/>
        <v>0</v>
      </c>
      <c r="J4489" s="400" t="str">
        <f t="shared" si="344"/>
        <v/>
      </c>
    </row>
    <row r="4490" spans="6:10" ht="19.5" customHeight="1" x14ac:dyDescent="0.25">
      <c r="F4490" s="406">
        <f t="shared" si="345"/>
        <v>0</v>
      </c>
      <c r="G4490" s="399" t="str">
        <f t="shared" si="346"/>
        <v/>
      </c>
      <c r="H4490" s="400">
        <f t="shared" si="347"/>
        <v>1956458.97</v>
      </c>
      <c r="I4490" s="401">
        <f t="shared" si="348"/>
        <v>0</v>
      </c>
      <c r="J4490" s="400" t="str">
        <f t="shared" ref="J4490:J4553" si="349">IF(I4490=0,"",E4490)</f>
        <v/>
      </c>
    </row>
    <row r="4491" spans="6:10" ht="19.5" customHeight="1" x14ac:dyDescent="0.25">
      <c r="F4491" s="406">
        <f t="shared" si="345"/>
        <v>0</v>
      </c>
      <c r="G4491" s="399" t="str">
        <f t="shared" si="346"/>
        <v/>
      </c>
      <c r="H4491" s="400">
        <f t="shared" si="347"/>
        <v>1956458.97</v>
      </c>
      <c r="I4491" s="401">
        <f t="shared" si="348"/>
        <v>0</v>
      </c>
      <c r="J4491" s="400" t="str">
        <f t="shared" si="349"/>
        <v/>
      </c>
    </row>
    <row r="4492" spans="6:10" ht="19.5" customHeight="1" x14ac:dyDescent="0.25">
      <c r="F4492" s="406">
        <f t="shared" si="345"/>
        <v>0</v>
      </c>
      <c r="G4492" s="399" t="str">
        <f t="shared" si="346"/>
        <v/>
      </c>
      <c r="H4492" s="400">
        <f t="shared" si="347"/>
        <v>1956458.97</v>
      </c>
      <c r="I4492" s="401">
        <f t="shared" si="348"/>
        <v>0</v>
      </c>
      <c r="J4492" s="400" t="str">
        <f t="shared" si="349"/>
        <v/>
      </c>
    </row>
    <row r="4493" spans="6:10" ht="19.5" customHeight="1" x14ac:dyDescent="0.25">
      <c r="F4493" s="406">
        <f t="shared" si="345"/>
        <v>0</v>
      </c>
      <c r="G4493" s="399" t="str">
        <f t="shared" si="346"/>
        <v/>
      </c>
      <c r="H4493" s="400">
        <f t="shared" si="347"/>
        <v>1956458.97</v>
      </c>
      <c r="I4493" s="401">
        <f t="shared" si="348"/>
        <v>0</v>
      </c>
      <c r="J4493" s="400" t="str">
        <f t="shared" si="349"/>
        <v/>
      </c>
    </row>
    <row r="4494" spans="6:10" ht="19.5" customHeight="1" x14ac:dyDescent="0.25">
      <c r="F4494" s="406">
        <f t="shared" si="345"/>
        <v>0</v>
      </c>
      <c r="G4494" s="399" t="str">
        <f t="shared" si="346"/>
        <v/>
      </c>
      <c r="H4494" s="400">
        <f t="shared" si="347"/>
        <v>1956458.97</v>
      </c>
      <c r="I4494" s="401">
        <f t="shared" si="348"/>
        <v>0</v>
      </c>
      <c r="J4494" s="400" t="str">
        <f t="shared" si="349"/>
        <v/>
      </c>
    </row>
    <row r="4495" spans="6:10" ht="19.5" customHeight="1" x14ac:dyDescent="0.25">
      <c r="F4495" s="406">
        <f t="shared" si="345"/>
        <v>0</v>
      </c>
      <c r="G4495" s="399" t="str">
        <f t="shared" si="346"/>
        <v/>
      </c>
      <c r="H4495" s="400">
        <f t="shared" si="347"/>
        <v>1956458.97</v>
      </c>
      <c r="I4495" s="401">
        <f t="shared" si="348"/>
        <v>0</v>
      </c>
      <c r="J4495" s="400" t="str">
        <f t="shared" si="349"/>
        <v/>
      </c>
    </row>
    <row r="4496" spans="6:10" ht="19.5" customHeight="1" x14ac:dyDescent="0.25">
      <c r="F4496" s="406">
        <f t="shared" si="345"/>
        <v>0</v>
      </c>
      <c r="G4496" s="399" t="str">
        <f t="shared" si="346"/>
        <v/>
      </c>
      <c r="H4496" s="400">
        <f t="shared" si="347"/>
        <v>1956458.97</v>
      </c>
      <c r="I4496" s="401">
        <f t="shared" si="348"/>
        <v>0</v>
      </c>
      <c r="J4496" s="400" t="str">
        <f t="shared" si="349"/>
        <v/>
      </c>
    </row>
    <row r="4497" spans="6:10" ht="19.5" customHeight="1" x14ac:dyDescent="0.25">
      <c r="F4497" s="406">
        <f t="shared" si="345"/>
        <v>0</v>
      </c>
      <c r="G4497" s="399" t="str">
        <f t="shared" si="346"/>
        <v/>
      </c>
      <c r="H4497" s="400">
        <f t="shared" si="347"/>
        <v>1956458.97</v>
      </c>
      <c r="I4497" s="401">
        <f t="shared" si="348"/>
        <v>0</v>
      </c>
      <c r="J4497" s="400" t="str">
        <f t="shared" si="349"/>
        <v/>
      </c>
    </row>
    <row r="4498" spans="6:10" ht="19.5" customHeight="1" x14ac:dyDescent="0.25">
      <c r="F4498" s="406">
        <f t="shared" si="345"/>
        <v>0</v>
      </c>
      <c r="G4498" s="399" t="str">
        <f t="shared" si="346"/>
        <v/>
      </c>
      <c r="H4498" s="400">
        <f t="shared" si="347"/>
        <v>1956458.97</v>
      </c>
      <c r="I4498" s="401">
        <f t="shared" si="348"/>
        <v>0</v>
      </c>
      <c r="J4498" s="400" t="str">
        <f t="shared" si="349"/>
        <v/>
      </c>
    </row>
    <row r="4499" spans="6:10" ht="19.5" customHeight="1" x14ac:dyDescent="0.25">
      <c r="F4499" s="406">
        <f t="shared" si="345"/>
        <v>0</v>
      </c>
      <c r="G4499" s="399" t="str">
        <f t="shared" si="346"/>
        <v/>
      </c>
      <c r="H4499" s="400">
        <f t="shared" si="347"/>
        <v>1956458.97</v>
      </c>
      <c r="I4499" s="401">
        <f t="shared" si="348"/>
        <v>0</v>
      </c>
      <c r="J4499" s="400" t="str">
        <f t="shared" si="349"/>
        <v/>
      </c>
    </row>
    <row r="4500" spans="6:10" ht="19.5" customHeight="1" x14ac:dyDescent="0.25">
      <c r="F4500" s="406">
        <f t="shared" si="345"/>
        <v>0</v>
      </c>
      <c r="G4500" s="399" t="str">
        <f t="shared" si="346"/>
        <v/>
      </c>
      <c r="H4500" s="400">
        <f t="shared" si="347"/>
        <v>1956458.97</v>
      </c>
      <c r="I4500" s="401">
        <f t="shared" si="348"/>
        <v>0</v>
      </c>
      <c r="J4500" s="400" t="str">
        <f t="shared" si="349"/>
        <v/>
      </c>
    </row>
    <row r="4501" spans="6:10" ht="19.5" customHeight="1" x14ac:dyDescent="0.25">
      <c r="F4501" s="406">
        <f t="shared" si="345"/>
        <v>0</v>
      </c>
      <c r="G4501" s="399" t="str">
        <f t="shared" si="346"/>
        <v/>
      </c>
      <c r="H4501" s="400">
        <f t="shared" si="347"/>
        <v>1956458.97</v>
      </c>
      <c r="I4501" s="401">
        <f t="shared" si="348"/>
        <v>0</v>
      </c>
      <c r="J4501" s="400" t="str">
        <f t="shared" si="349"/>
        <v/>
      </c>
    </row>
    <row r="4502" spans="6:10" ht="19.5" customHeight="1" x14ac:dyDescent="0.25">
      <c r="F4502" s="406">
        <f t="shared" si="345"/>
        <v>0</v>
      </c>
      <c r="G4502" s="399" t="str">
        <f t="shared" si="346"/>
        <v/>
      </c>
      <c r="H4502" s="400">
        <f t="shared" si="347"/>
        <v>1956458.97</v>
      </c>
      <c r="I4502" s="401">
        <f t="shared" si="348"/>
        <v>0</v>
      </c>
      <c r="J4502" s="400" t="str">
        <f t="shared" si="349"/>
        <v/>
      </c>
    </row>
    <row r="4503" spans="6:10" ht="19.5" customHeight="1" x14ac:dyDescent="0.25">
      <c r="F4503" s="406">
        <f t="shared" si="345"/>
        <v>0</v>
      </c>
      <c r="G4503" s="399" t="str">
        <f t="shared" si="346"/>
        <v/>
      </c>
      <c r="H4503" s="400">
        <f t="shared" si="347"/>
        <v>1956458.97</v>
      </c>
      <c r="I4503" s="401">
        <f t="shared" si="348"/>
        <v>0</v>
      </c>
      <c r="J4503" s="400" t="str">
        <f t="shared" si="349"/>
        <v/>
      </c>
    </row>
    <row r="4504" spans="6:10" ht="19.5" customHeight="1" x14ac:dyDescent="0.25">
      <c r="F4504" s="406">
        <f t="shared" si="345"/>
        <v>0</v>
      </c>
      <c r="G4504" s="399" t="str">
        <f t="shared" si="346"/>
        <v/>
      </c>
      <c r="H4504" s="400">
        <f t="shared" si="347"/>
        <v>1956458.97</v>
      </c>
      <c r="I4504" s="401">
        <f t="shared" si="348"/>
        <v>0</v>
      </c>
      <c r="J4504" s="400" t="str">
        <f t="shared" si="349"/>
        <v/>
      </c>
    </row>
    <row r="4505" spans="6:10" ht="19.5" customHeight="1" x14ac:dyDescent="0.25">
      <c r="F4505" s="406">
        <f t="shared" si="345"/>
        <v>0</v>
      </c>
      <c r="G4505" s="399" t="str">
        <f t="shared" si="346"/>
        <v/>
      </c>
      <c r="H4505" s="400">
        <f t="shared" si="347"/>
        <v>1956458.97</v>
      </c>
      <c r="I4505" s="401">
        <f t="shared" si="348"/>
        <v>0</v>
      </c>
      <c r="J4505" s="400" t="str">
        <f t="shared" si="349"/>
        <v/>
      </c>
    </row>
    <row r="4506" spans="6:10" ht="19.5" customHeight="1" x14ac:dyDescent="0.25">
      <c r="F4506" s="406">
        <f t="shared" si="345"/>
        <v>0</v>
      </c>
      <c r="G4506" s="399" t="str">
        <f t="shared" si="346"/>
        <v/>
      </c>
      <c r="H4506" s="400">
        <f t="shared" si="347"/>
        <v>1956458.97</v>
      </c>
      <c r="I4506" s="401">
        <f t="shared" si="348"/>
        <v>0</v>
      </c>
      <c r="J4506" s="400" t="str">
        <f t="shared" si="349"/>
        <v/>
      </c>
    </row>
    <row r="4507" spans="6:10" ht="19.5" customHeight="1" x14ac:dyDescent="0.25">
      <c r="F4507" s="406">
        <f t="shared" si="345"/>
        <v>0</v>
      </c>
      <c r="G4507" s="399" t="str">
        <f t="shared" si="346"/>
        <v/>
      </c>
      <c r="H4507" s="400">
        <f t="shared" si="347"/>
        <v>1956458.97</v>
      </c>
      <c r="I4507" s="401">
        <f t="shared" si="348"/>
        <v>0</v>
      </c>
      <c r="J4507" s="400" t="str">
        <f t="shared" si="349"/>
        <v/>
      </c>
    </row>
    <row r="4508" spans="6:10" ht="19.5" customHeight="1" x14ac:dyDescent="0.25">
      <c r="F4508" s="406">
        <f t="shared" si="345"/>
        <v>0</v>
      </c>
      <c r="G4508" s="399" t="str">
        <f t="shared" si="346"/>
        <v/>
      </c>
      <c r="H4508" s="400">
        <f t="shared" si="347"/>
        <v>1956458.97</v>
      </c>
      <c r="I4508" s="401">
        <f t="shared" si="348"/>
        <v>0</v>
      </c>
      <c r="J4508" s="400" t="str">
        <f t="shared" si="349"/>
        <v/>
      </c>
    </row>
    <row r="4509" spans="6:10" ht="19.5" customHeight="1" x14ac:dyDescent="0.25">
      <c r="F4509" s="406">
        <f t="shared" si="345"/>
        <v>0</v>
      </c>
      <c r="G4509" s="399" t="str">
        <f t="shared" si="346"/>
        <v/>
      </c>
      <c r="H4509" s="400">
        <f t="shared" si="347"/>
        <v>1956458.97</v>
      </c>
      <c r="I4509" s="401">
        <f t="shared" si="348"/>
        <v>0</v>
      </c>
      <c r="J4509" s="400" t="str">
        <f t="shared" si="349"/>
        <v/>
      </c>
    </row>
    <row r="4510" spans="6:10" ht="19.5" customHeight="1" x14ac:dyDescent="0.25">
      <c r="F4510" s="406">
        <f t="shared" si="345"/>
        <v>0</v>
      </c>
      <c r="G4510" s="399" t="str">
        <f t="shared" si="346"/>
        <v/>
      </c>
      <c r="H4510" s="400">
        <f t="shared" si="347"/>
        <v>1956458.97</v>
      </c>
      <c r="I4510" s="401">
        <f t="shared" si="348"/>
        <v>0</v>
      </c>
      <c r="J4510" s="400" t="str">
        <f t="shared" si="349"/>
        <v/>
      </c>
    </row>
    <row r="4511" spans="6:10" ht="19.5" customHeight="1" x14ac:dyDescent="0.25">
      <c r="F4511" s="406">
        <f t="shared" si="345"/>
        <v>0</v>
      </c>
      <c r="G4511" s="399" t="str">
        <f t="shared" si="346"/>
        <v/>
      </c>
      <c r="H4511" s="400">
        <f t="shared" si="347"/>
        <v>1956458.97</v>
      </c>
      <c r="I4511" s="401">
        <f t="shared" si="348"/>
        <v>0</v>
      </c>
      <c r="J4511" s="400" t="str">
        <f t="shared" si="349"/>
        <v/>
      </c>
    </row>
    <row r="4512" spans="6:10" ht="19.5" customHeight="1" x14ac:dyDescent="0.25">
      <c r="F4512" s="406">
        <f t="shared" si="345"/>
        <v>0</v>
      </c>
      <c r="G4512" s="399" t="str">
        <f t="shared" si="346"/>
        <v/>
      </c>
      <c r="H4512" s="400">
        <f t="shared" si="347"/>
        <v>1956458.97</v>
      </c>
      <c r="I4512" s="401">
        <f t="shared" si="348"/>
        <v>0</v>
      </c>
      <c r="J4512" s="400" t="str">
        <f t="shared" si="349"/>
        <v/>
      </c>
    </row>
    <row r="4513" spans="6:10" ht="19.5" customHeight="1" x14ac:dyDescent="0.25">
      <c r="F4513" s="406">
        <f t="shared" si="345"/>
        <v>0</v>
      </c>
      <c r="G4513" s="399" t="str">
        <f t="shared" si="346"/>
        <v/>
      </c>
      <c r="H4513" s="400">
        <f t="shared" si="347"/>
        <v>1956458.97</v>
      </c>
      <c r="I4513" s="401">
        <f t="shared" si="348"/>
        <v>0</v>
      </c>
      <c r="J4513" s="400" t="str">
        <f t="shared" si="349"/>
        <v/>
      </c>
    </row>
    <row r="4514" spans="6:10" ht="19.5" customHeight="1" x14ac:dyDescent="0.25">
      <c r="F4514" s="406">
        <f t="shared" ref="F4514:F4577" si="350">IF(E4514&gt;$C$4*1000,"Выборка",0)</f>
        <v>0</v>
      </c>
      <c r="G4514" s="399" t="str">
        <f t="shared" ref="G4514:G4577" si="351">IF(F4514=0,"",E4514)</f>
        <v/>
      </c>
      <c r="H4514" s="400">
        <f t="shared" ref="H4514:H4577" si="352">IF(F4514=0,IF((I4513=0)*AND(F4513=0),H4513+E4514,IF((F4513&lt;&gt;0)*AND((H4513&lt;=$E$17)),H4513+E4514,E4514)),H4513)</f>
        <v>1956458.97</v>
      </c>
      <c r="I4514" s="401">
        <f t="shared" ref="I4514:I4577" si="353">IF((H4514&gt;$E$17)*AND(F4514=0),"Выборка",0)</f>
        <v>0</v>
      </c>
      <c r="J4514" s="400" t="str">
        <f t="shared" si="349"/>
        <v/>
      </c>
    </row>
    <row r="4515" spans="6:10" ht="19.5" customHeight="1" x14ac:dyDescent="0.25">
      <c r="F4515" s="406">
        <f t="shared" si="350"/>
        <v>0</v>
      </c>
      <c r="G4515" s="399" t="str">
        <f t="shared" si="351"/>
        <v/>
      </c>
      <c r="H4515" s="400">
        <f t="shared" si="352"/>
        <v>1956458.97</v>
      </c>
      <c r="I4515" s="401">
        <f t="shared" si="353"/>
        <v>0</v>
      </c>
      <c r="J4515" s="400" t="str">
        <f t="shared" si="349"/>
        <v/>
      </c>
    </row>
    <row r="4516" spans="6:10" ht="19.5" customHeight="1" x14ac:dyDescent="0.25">
      <c r="F4516" s="406">
        <f t="shared" si="350"/>
        <v>0</v>
      </c>
      <c r="G4516" s="399" t="str">
        <f t="shared" si="351"/>
        <v/>
      </c>
      <c r="H4516" s="400">
        <f t="shared" si="352"/>
        <v>1956458.97</v>
      </c>
      <c r="I4516" s="401">
        <f t="shared" si="353"/>
        <v>0</v>
      </c>
      <c r="J4516" s="400" t="str">
        <f t="shared" si="349"/>
        <v/>
      </c>
    </row>
    <row r="4517" spans="6:10" ht="19.5" customHeight="1" x14ac:dyDescent="0.25">
      <c r="F4517" s="406">
        <f t="shared" si="350"/>
        <v>0</v>
      </c>
      <c r="G4517" s="399" t="str">
        <f t="shared" si="351"/>
        <v/>
      </c>
      <c r="H4517" s="400">
        <f t="shared" si="352"/>
        <v>1956458.97</v>
      </c>
      <c r="I4517" s="401">
        <f t="shared" si="353"/>
        <v>0</v>
      </c>
      <c r="J4517" s="400" t="str">
        <f t="shared" si="349"/>
        <v/>
      </c>
    </row>
    <row r="4518" spans="6:10" ht="19.5" customHeight="1" x14ac:dyDescent="0.25">
      <c r="F4518" s="406">
        <f t="shared" si="350"/>
        <v>0</v>
      </c>
      <c r="G4518" s="399" t="str">
        <f t="shared" si="351"/>
        <v/>
      </c>
      <c r="H4518" s="400">
        <f t="shared" si="352"/>
        <v>1956458.97</v>
      </c>
      <c r="I4518" s="401">
        <f t="shared" si="353"/>
        <v>0</v>
      </c>
      <c r="J4518" s="400" t="str">
        <f t="shared" si="349"/>
        <v/>
      </c>
    </row>
    <row r="4519" spans="6:10" ht="19.5" customHeight="1" x14ac:dyDescent="0.25">
      <c r="F4519" s="406">
        <f t="shared" si="350"/>
        <v>0</v>
      </c>
      <c r="G4519" s="399" t="str">
        <f t="shared" si="351"/>
        <v/>
      </c>
      <c r="H4519" s="400">
        <f t="shared" si="352"/>
        <v>1956458.97</v>
      </c>
      <c r="I4519" s="401">
        <f t="shared" si="353"/>
        <v>0</v>
      </c>
      <c r="J4519" s="400" t="str">
        <f t="shared" si="349"/>
        <v/>
      </c>
    </row>
    <row r="4520" spans="6:10" ht="19.5" customHeight="1" x14ac:dyDescent="0.25">
      <c r="F4520" s="406">
        <f t="shared" si="350"/>
        <v>0</v>
      </c>
      <c r="G4520" s="399" t="str">
        <f t="shared" si="351"/>
        <v/>
      </c>
      <c r="H4520" s="400">
        <f t="shared" si="352"/>
        <v>1956458.97</v>
      </c>
      <c r="I4520" s="401">
        <f t="shared" si="353"/>
        <v>0</v>
      </c>
      <c r="J4520" s="400" t="str">
        <f t="shared" si="349"/>
        <v/>
      </c>
    </row>
    <row r="4521" spans="6:10" ht="19.5" customHeight="1" x14ac:dyDescent="0.25">
      <c r="F4521" s="406">
        <f t="shared" si="350"/>
        <v>0</v>
      </c>
      <c r="G4521" s="399" t="str">
        <f t="shared" si="351"/>
        <v/>
      </c>
      <c r="H4521" s="400">
        <f t="shared" si="352"/>
        <v>1956458.97</v>
      </c>
      <c r="I4521" s="401">
        <f t="shared" si="353"/>
        <v>0</v>
      </c>
      <c r="J4521" s="400" t="str">
        <f t="shared" si="349"/>
        <v/>
      </c>
    </row>
    <row r="4522" spans="6:10" ht="19.5" customHeight="1" x14ac:dyDescent="0.25">
      <c r="F4522" s="406">
        <f t="shared" si="350"/>
        <v>0</v>
      </c>
      <c r="G4522" s="399" t="str">
        <f t="shared" si="351"/>
        <v/>
      </c>
      <c r="H4522" s="400">
        <f t="shared" si="352"/>
        <v>1956458.97</v>
      </c>
      <c r="I4522" s="401">
        <f t="shared" si="353"/>
        <v>0</v>
      </c>
      <c r="J4522" s="400" t="str">
        <f t="shared" si="349"/>
        <v/>
      </c>
    </row>
    <row r="4523" spans="6:10" ht="19.5" customHeight="1" x14ac:dyDescent="0.25">
      <c r="F4523" s="406">
        <f t="shared" si="350"/>
        <v>0</v>
      </c>
      <c r="G4523" s="399" t="str">
        <f t="shared" si="351"/>
        <v/>
      </c>
      <c r="H4523" s="400">
        <f t="shared" si="352"/>
        <v>1956458.97</v>
      </c>
      <c r="I4523" s="401">
        <f t="shared" si="353"/>
        <v>0</v>
      </c>
      <c r="J4523" s="400" t="str">
        <f t="shared" si="349"/>
        <v/>
      </c>
    </row>
    <row r="4524" spans="6:10" ht="19.5" customHeight="1" x14ac:dyDescent="0.25">
      <c r="F4524" s="406">
        <f t="shared" si="350"/>
        <v>0</v>
      </c>
      <c r="G4524" s="399" t="str">
        <f t="shared" si="351"/>
        <v/>
      </c>
      <c r="H4524" s="400">
        <f t="shared" si="352"/>
        <v>1956458.97</v>
      </c>
      <c r="I4524" s="401">
        <f t="shared" si="353"/>
        <v>0</v>
      </c>
      <c r="J4524" s="400" t="str">
        <f t="shared" si="349"/>
        <v/>
      </c>
    </row>
    <row r="4525" spans="6:10" ht="19.5" customHeight="1" x14ac:dyDescent="0.25">
      <c r="F4525" s="406">
        <f t="shared" si="350"/>
        <v>0</v>
      </c>
      <c r="G4525" s="399" t="str">
        <f t="shared" si="351"/>
        <v/>
      </c>
      <c r="H4525" s="400">
        <f t="shared" si="352"/>
        <v>1956458.97</v>
      </c>
      <c r="I4525" s="401">
        <f t="shared" si="353"/>
        <v>0</v>
      </c>
      <c r="J4525" s="400" t="str">
        <f t="shared" si="349"/>
        <v/>
      </c>
    </row>
    <row r="4526" spans="6:10" ht="19.5" customHeight="1" x14ac:dyDescent="0.25">
      <c r="F4526" s="406">
        <f t="shared" si="350"/>
        <v>0</v>
      </c>
      <c r="G4526" s="399" t="str">
        <f t="shared" si="351"/>
        <v/>
      </c>
      <c r="H4526" s="400">
        <f t="shared" si="352"/>
        <v>1956458.97</v>
      </c>
      <c r="I4526" s="401">
        <f t="shared" si="353"/>
        <v>0</v>
      </c>
      <c r="J4526" s="400" t="str">
        <f t="shared" si="349"/>
        <v/>
      </c>
    </row>
    <row r="4527" spans="6:10" ht="19.5" customHeight="1" x14ac:dyDescent="0.25">
      <c r="F4527" s="406">
        <f t="shared" si="350"/>
        <v>0</v>
      </c>
      <c r="G4527" s="399" t="str">
        <f t="shared" si="351"/>
        <v/>
      </c>
      <c r="H4527" s="400">
        <f t="shared" si="352"/>
        <v>1956458.97</v>
      </c>
      <c r="I4527" s="401">
        <f t="shared" si="353"/>
        <v>0</v>
      </c>
      <c r="J4527" s="400" t="str">
        <f t="shared" si="349"/>
        <v/>
      </c>
    </row>
    <row r="4528" spans="6:10" ht="19.5" customHeight="1" x14ac:dyDescent="0.25">
      <c r="F4528" s="406">
        <f t="shared" si="350"/>
        <v>0</v>
      </c>
      <c r="G4528" s="399" t="str">
        <f t="shared" si="351"/>
        <v/>
      </c>
      <c r="H4528" s="400">
        <f t="shared" si="352"/>
        <v>1956458.97</v>
      </c>
      <c r="I4528" s="401">
        <f t="shared" si="353"/>
        <v>0</v>
      </c>
      <c r="J4528" s="400" t="str">
        <f t="shared" si="349"/>
        <v/>
      </c>
    </row>
    <row r="4529" spans="6:10" ht="19.5" customHeight="1" x14ac:dyDescent="0.25">
      <c r="F4529" s="406">
        <f t="shared" si="350"/>
        <v>0</v>
      </c>
      <c r="G4529" s="399" t="str">
        <f t="shared" si="351"/>
        <v/>
      </c>
      <c r="H4529" s="400">
        <f t="shared" si="352"/>
        <v>1956458.97</v>
      </c>
      <c r="I4529" s="401">
        <f t="shared" si="353"/>
        <v>0</v>
      </c>
      <c r="J4529" s="400" t="str">
        <f t="shared" si="349"/>
        <v/>
      </c>
    </row>
    <row r="4530" spans="6:10" ht="19.5" customHeight="1" x14ac:dyDescent="0.25">
      <c r="F4530" s="406">
        <f t="shared" si="350"/>
        <v>0</v>
      </c>
      <c r="G4530" s="399" t="str">
        <f t="shared" si="351"/>
        <v/>
      </c>
      <c r="H4530" s="400">
        <f t="shared" si="352"/>
        <v>1956458.97</v>
      </c>
      <c r="I4530" s="401">
        <f t="shared" si="353"/>
        <v>0</v>
      </c>
      <c r="J4530" s="400" t="str">
        <f t="shared" si="349"/>
        <v/>
      </c>
    </row>
    <row r="4531" spans="6:10" ht="19.5" customHeight="1" x14ac:dyDescent="0.25">
      <c r="F4531" s="406">
        <f t="shared" si="350"/>
        <v>0</v>
      </c>
      <c r="G4531" s="399" t="str">
        <f t="shared" si="351"/>
        <v/>
      </c>
      <c r="H4531" s="400">
        <f t="shared" si="352"/>
        <v>1956458.97</v>
      </c>
      <c r="I4531" s="401">
        <f t="shared" si="353"/>
        <v>0</v>
      </c>
      <c r="J4531" s="400" t="str">
        <f t="shared" si="349"/>
        <v/>
      </c>
    </row>
    <row r="4532" spans="6:10" ht="19.5" customHeight="1" x14ac:dyDescent="0.25">
      <c r="F4532" s="406">
        <f t="shared" si="350"/>
        <v>0</v>
      </c>
      <c r="G4532" s="399" t="str">
        <f t="shared" si="351"/>
        <v/>
      </c>
      <c r="H4532" s="400">
        <f t="shared" si="352"/>
        <v>1956458.97</v>
      </c>
      <c r="I4532" s="401">
        <f t="shared" si="353"/>
        <v>0</v>
      </c>
      <c r="J4532" s="400" t="str">
        <f t="shared" si="349"/>
        <v/>
      </c>
    </row>
    <row r="4533" spans="6:10" ht="19.5" customHeight="1" x14ac:dyDescent="0.25">
      <c r="F4533" s="406">
        <f t="shared" si="350"/>
        <v>0</v>
      </c>
      <c r="G4533" s="399" t="str">
        <f t="shared" si="351"/>
        <v/>
      </c>
      <c r="H4533" s="400">
        <f t="shared" si="352"/>
        <v>1956458.97</v>
      </c>
      <c r="I4533" s="401">
        <f t="shared" si="353"/>
        <v>0</v>
      </c>
      <c r="J4533" s="400" t="str">
        <f t="shared" si="349"/>
        <v/>
      </c>
    </row>
    <row r="4534" spans="6:10" ht="19.5" customHeight="1" x14ac:dyDescent="0.25">
      <c r="F4534" s="406">
        <f t="shared" si="350"/>
        <v>0</v>
      </c>
      <c r="G4534" s="399" t="str">
        <f t="shared" si="351"/>
        <v/>
      </c>
      <c r="H4534" s="400">
        <f t="shared" si="352"/>
        <v>1956458.97</v>
      </c>
      <c r="I4534" s="401">
        <f t="shared" si="353"/>
        <v>0</v>
      </c>
      <c r="J4534" s="400" t="str">
        <f t="shared" si="349"/>
        <v/>
      </c>
    </row>
    <row r="4535" spans="6:10" ht="19.5" customHeight="1" x14ac:dyDescent="0.25">
      <c r="F4535" s="406">
        <f t="shared" si="350"/>
        <v>0</v>
      </c>
      <c r="G4535" s="399" t="str">
        <f t="shared" si="351"/>
        <v/>
      </c>
      <c r="H4535" s="400">
        <f t="shared" si="352"/>
        <v>1956458.97</v>
      </c>
      <c r="I4535" s="401">
        <f t="shared" si="353"/>
        <v>0</v>
      </c>
      <c r="J4535" s="400" t="str">
        <f t="shared" si="349"/>
        <v/>
      </c>
    </row>
    <row r="4536" spans="6:10" ht="19.5" customHeight="1" x14ac:dyDescent="0.25">
      <c r="F4536" s="406">
        <f t="shared" si="350"/>
        <v>0</v>
      </c>
      <c r="G4536" s="399" t="str">
        <f t="shared" si="351"/>
        <v/>
      </c>
      <c r="H4536" s="400">
        <f t="shared" si="352"/>
        <v>1956458.97</v>
      </c>
      <c r="I4536" s="401">
        <f t="shared" si="353"/>
        <v>0</v>
      </c>
      <c r="J4536" s="400" t="str">
        <f t="shared" si="349"/>
        <v/>
      </c>
    </row>
    <row r="4537" spans="6:10" ht="19.5" customHeight="1" x14ac:dyDescent="0.25">
      <c r="F4537" s="406">
        <f t="shared" si="350"/>
        <v>0</v>
      </c>
      <c r="G4537" s="399" t="str">
        <f t="shared" si="351"/>
        <v/>
      </c>
      <c r="H4537" s="400">
        <f t="shared" si="352"/>
        <v>1956458.97</v>
      </c>
      <c r="I4537" s="401">
        <f t="shared" si="353"/>
        <v>0</v>
      </c>
      <c r="J4537" s="400" t="str">
        <f t="shared" si="349"/>
        <v/>
      </c>
    </row>
    <row r="4538" spans="6:10" ht="19.5" customHeight="1" x14ac:dyDescent="0.25">
      <c r="F4538" s="406">
        <f t="shared" si="350"/>
        <v>0</v>
      </c>
      <c r="G4538" s="399" t="str">
        <f t="shared" si="351"/>
        <v/>
      </c>
      <c r="H4538" s="400">
        <f t="shared" si="352"/>
        <v>1956458.97</v>
      </c>
      <c r="I4538" s="401">
        <f t="shared" si="353"/>
        <v>0</v>
      </c>
      <c r="J4538" s="400" t="str">
        <f t="shared" si="349"/>
        <v/>
      </c>
    </row>
    <row r="4539" spans="6:10" ht="19.5" customHeight="1" x14ac:dyDescent="0.25">
      <c r="F4539" s="406">
        <f t="shared" si="350"/>
        <v>0</v>
      </c>
      <c r="G4539" s="399" t="str">
        <f t="shared" si="351"/>
        <v/>
      </c>
      <c r="H4539" s="400">
        <f t="shared" si="352"/>
        <v>1956458.97</v>
      </c>
      <c r="I4539" s="401">
        <f t="shared" si="353"/>
        <v>0</v>
      </c>
      <c r="J4539" s="400" t="str">
        <f t="shared" si="349"/>
        <v/>
      </c>
    </row>
    <row r="4540" spans="6:10" ht="19.5" customHeight="1" x14ac:dyDescent="0.25">
      <c r="F4540" s="406">
        <f t="shared" si="350"/>
        <v>0</v>
      </c>
      <c r="G4540" s="399" t="str">
        <f t="shared" si="351"/>
        <v/>
      </c>
      <c r="H4540" s="400">
        <f t="shared" si="352"/>
        <v>1956458.97</v>
      </c>
      <c r="I4540" s="401">
        <f t="shared" si="353"/>
        <v>0</v>
      </c>
      <c r="J4540" s="400" t="str">
        <f t="shared" si="349"/>
        <v/>
      </c>
    </row>
    <row r="4541" spans="6:10" ht="19.5" customHeight="1" x14ac:dyDescent="0.25">
      <c r="F4541" s="406">
        <f t="shared" si="350"/>
        <v>0</v>
      </c>
      <c r="G4541" s="399" t="str">
        <f t="shared" si="351"/>
        <v/>
      </c>
      <c r="H4541" s="400">
        <f t="shared" si="352"/>
        <v>1956458.97</v>
      </c>
      <c r="I4541" s="401">
        <f t="shared" si="353"/>
        <v>0</v>
      </c>
      <c r="J4541" s="400" t="str">
        <f t="shared" si="349"/>
        <v/>
      </c>
    </row>
    <row r="4542" spans="6:10" ht="19.5" customHeight="1" x14ac:dyDescent="0.25">
      <c r="F4542" s="406">
        <f t="shared" si="350"/>
        <v>0</v>
      </c>
      <c r="G4542" s="399" t="str">
        <f t="shared" si="351"/>
        <v/>
      </c>
      <c r="H4542" s="400">
        <f t="shared" si="352"/>
        <v>1956458.97</v>
      </c>
      <c r="I4542" s="401">
        <f t="shared" si="353"/>
        <v>0</v>
      </c>
      <c r="J4542" s="400" t="str">
        <f t="shared" si="349"/>
        <v/>
      </c>
    </row>
    <row r="4543" spans="6:10" ht="19.5" customHeight="1" x14ac:dyDescent="0.25">
      <c r="F4543" s="406">
        <f t="shared" si="350"/>
        <v>0</v>
      </c>
      <c r="G4543" s="399" t="str">
        <f t="shared" si="351"/>
        <v/>
      </c>
      <c r="H4543" s="400">
        <f t="shared" si="352"/>
        <v>1956458.97</v>
      </c>
      <c r="I4543" s="401">
        <f t="shared" si="353"/>
        <v>0</v>
      </c>
      <c r="J4543" s="400" t="str">
        <f t="shared" si="349"/>
        <v/>
      </c>
    </row>
    <row r="4544" spans="6:10" ht="19.5" customHeight="1" x14ac:dyDescent="0.25">
      <c r="F4544" s="406">
        <f t="shared" si="350"/>
        <v>0</v>
      </c>
      <c r="G4544" s="399" t="str">
        <f t="shared" si="351"/>
        <v/>
      </c>
      <c r="H4544" s="400">
        <f t="shared" si="352"/>
        <v>1956458.97</v>
      </c>
      <c r="I4544" s="401">
        <f t="shared" si="353"/>
        <v>0</v>
      </c>
      <c r="J4544" s="400" t="str">
        <f t="shared" si="349"/>
        <v/>
      </c>
    </row>
    <row r="4545" spans="6:10" ht="19.5" customHeight="1" x14ac:dyDescent="0.25">
      <c r="F4545" s="406">
        <f t="shared" si="350"/>
        <v>0</v>
      </c>
      <c r="G4545" s="399" t="str">
        <f t="shared" si="351"/>
        <v/>
      </c>
      <c r="H4545" s="400">
        <f t="shared" si="352"/>
        <v>1956458.97</v>
      </c>
      <c r="I4545" s="401">
        <f t="shared" si="353"/>
        <v>0</v>
      </c>
      <c r="J4545" s="400" t="str">
        <f t="shared" si="349"/>
        <v/>
      </c>
    </row>
    <row r="4546" spans="6:10" ht="19.5" customHeight="1" x14ac:dyDescent="0.25">
      <c r="F4546" s="406">
        <f t="shared" si="350"/>
        <v>0</v>
      </c>
      <c r="G4546" s="399" t="str">
        <f t="shared" si="351"/>
        <v/>
      </c>
      <c r="H4546" s="400">
        <f t="shared" si="352"/>
        <v>1956458.97</v>
      </c>
      <c r="I4546" s="401">
        <f t="shared" si="353"/>
        <v>0</v>
      </c>
      <c r="J4546" s="400" t="str">
        <f t="shared" si="349"/>
        <v/>
      </c>
    </row>
    <row r="4547" spans="6:10" ht="19.5" customHeight="1" x14ac:dyDescent="0.25">
      <c r="F4547" s="406">
        <f t="shared" si="350"/>
        <v>0</v>
      </c>
      <c r="G4547" s="399" t="str">
        <f t="shared" si="351"/>
        <v/>
      </c>
      <c r="H4547" s="400">
        <f t="shared" si="352"/>
        <v>1956458.97</v>
      </c>
      <c r="I4547" s="401">
        <f t="shared" si="353"/>
        <v>0</v>
      </c>
      <c r="J4547" s="400" t="str">
        <f t="shared" si="349"/>
        <v/>
      </c>
    </row>
    <row r="4548" spans="6:10" ht="19.5" customHeight="1" x14ac:dyDescent="0.25">
      <c r="F4548" s="406">
        <f t="shared" si="350"/>
        <v>0</v>
      </c>
      <c r="G4548" s="399" t="str">
        <f t="shared" si="351"/>
        <v/>
      </c>
      <c r="H4548" s="400">
        <f t="shared" si="352"/>
        <v>1956458.97</v>
      </c>
      <c r="I4548" s="401">
        <f t="shared" si="353"/>
        <v>0</v>
      </c>
      <c r="J4548" s="400" t="str">
        <f t="shared" si="349"/>
        <v/>
      </c>
    </row>
    <row r="4549" spans="6:10" ht="19.5" customHeight="1" x14ac:dyDescent="0.25">
      <c r="F4549" s="406">
        <f t="shared" si="350"/>
        <v>0</v>
      </c>
      <c r="G4549" s="399" t="str">
        <f t="shared" si="351"/>
        <v/>
      </c>
      <c r="H4549" s="400">
        <f t="shared" si="352"/>
        <v>1956458.97</v>
      </c>
      <c r="I4549" s="401">
        <f t="shared" si="353"/>
        <v>0</v>
      </c>
      <c r="J4549" s="400" t="str">
        <f t="shared" si="349"/>
        <v/>
      </c>
    </row>
    <row r="4550" spans="6:10" ht="19.5" customHeight="1" x14ac:dyDescent="0.25">
      <c r="F4550" s="406">
        <f t="shared" si="350"/>
        <v>0</v>
      </c>
      <c r="G4550" s="399" t="str">
        <f t="shared" si="351"/>
        <v/>
      </c>
      <c r="H4550" s="400">
        <f t="shared" si="352"/>
        <v>1956458.97</v>
      </c>
      <c r="I4550" s="401">
        <f t="shared" si="353"/>
        <v>0</v>
      </c>
      <c r="J4550" s="400" t="str">
        <f t="shared" si="349"/>
        <v/>
      </c>
    </row>
    <row r="4551" spans="6:10" ht="19.5" customHeight="1" x14ac:dyDescent="0.25">
      <c r="F4551" s="406">
        <f t="shared" si="350"/>
        <v>0</v>
      </c>
      <c r="G4551" s="399" t="str">
        <f t="shared" si="351"/>
        <v/>
      </c>
      <c r="H4551" s="400">
        <f t="shared" si="352"/>
        <v>1956458.97</v>
      </c>
      <c r="I4551" s="401">
        <f t="shared" si="353"/>
        <v>0</v>
      </c>
      <c r="J4551" s="400" t="str">
        <f t="shared" si="349"/>
        <v/>
      </c>
    </row>
    <row r="4552" spans="6:10" ht="19.5" customHeight="1" x14ac:dyDescent="0.25">
      <c r="F4552" s="406">
        <f t="shared" si="350"/>
        <v>0</v>
      </c>
      <c r="G4552" s="399" t="str">
        <f t="shared" si="351"/>
        <v/>
      </c>
      <c r="H4552" s="400">
        <f t="shared" si="352"/>
        <v>1956458.97</v>
      </c>
      <c r="I4552" s="401">
        <f t="shared" si="353"/>
        <v>0</v>
      </c>
      <c r="J4552" s="400" t="str">
        <f t="shared" si="349"/>
        <v/>
      </c>
    </row>
    <row r="4553" spans="6:10" ht="19.5" customHeight="1" x14ac:dyDescent="0.25">
      <c r="F4553" s="406">
        <f t="shared" si="350"/>
        <v>0</v>
      </c>
      <c r="G4553" s="399" t="str">
        <f t="shared" si="351"/>
        <v/>
      </c>
      <c r="H4553" s="400">
        <f t="shared" si="352"/>
        <v>1956458.97</v>
      </c>
      <c r="I4553" s="401">
        <f t="shared" si="353"/>
        <v>0</v>
      </c>
      <c r="J4553" s="400" t="str">
        <f t="shared" si="349"/>
        <v/>
      </c>
    </row>
    <row r="4554" spans="6:10" ht="19.5" customHeight="1" x14ac:dyDescent="0.25">
      <c r="F4554" s="406">
        <f t="shared" si="350"/>
        <v>0</v>
      </c>
      <c r="G4554" s="399" t="str">
        <f t="shared" si="351"/>
        <v/>
      </c>
      <c r="H4554" s="400">
        <f t="shared" si="352"/>
        <v>1956458.97</v>
      </c>
      <c r="I4554" s="401">
        <f t="shared" si="353"/>
        <v>0</v>
      </c>
      <c r="J4554" s="400" t="str">
        <f t="shared" ref="J4554:J4617" si="354">IF(I4554=0,"",E4554)</f>
        <v/>
      </c>
    </row>
    <row r="4555" spans="6:10" ht="19.5" customHeight="1" x14ac:dyDescent="0.25">
      <c r="F4555" s="406">
        <f t="shared" si="350"/>
        <v>0</v>
      </c>
      <c r="G4555" s="399" t="str">
        <f t="shared" si="351"/>
        <v/>
      </c>
      <c r="H4555" s="400">
        <f t="shared" si="352"/>
        <v>1956458.97</v>
      </c>
      <c r="I4555" s="401">
        <f t="shared" si="353"/>
        <v>0</v>
      </c>
      <c r="J4555" s="400" t="str">
        <f t="shared" si="354"/>
        <v/>
      </c>
    </row>
    <row r="4556" spans="6:10" ht="19.5" customHeight="1" x14ac:dyDescent="0.25">
      <c r="F4556" s="406">
        <f t="shared" si="350"/>
        <v>0</v>
      </c>
      <c r="G4556" s="399" t="str">
        <f t="shared" si="351"/>
        <v/>
      </c>
      <c r="H4556" s="400">
        <f t="shared" si="352"/>
        <v>1956458.97</v>
      </c>
      <c r="I4556" s="401">
        <f t="shared" si="353"/>
        <v>0</v>
      </c>
      <c r="J4556" s="400" t="str">
        <f t="shared" si="354"/>
        <v/>
      </c>
    </row>
    <row r="4557" spans="6:10" ht="19.5" customHeight="1" x14ac:dyDescent="0.25">
      <c r="F4557" s="406">
        <f t="shared" si="350"/>
        <v>0</v>
      </c>
      <c r="G4557" s="399" t="str">
        <f t="shared" si="351"/>
        <v/>
      </c>
      <c r="H4557" s="400">
        <f t="shared" si="352"/>
        <v>1956458.97</v>
      </c>
      <c r="I4557" s="401">
        <f t="shared" si="353"/>
        <v>0</v>
      </c>
      <c r="J4557" s="400" t="str">
        <f t="shared" si="354"/>
        <v/>
      </c>
    </row>
    <row r="4558" spans="6:10" ht="19.5" customHeight="1" x14ac:dyDescent="0.25">
      <c r="F4558" s="406">
        <f t="shared" si="350"/>
        <v>0</v>
      </c>
      <c r="G4558" s="399" t="str">
        <f t="shared" si="351"/>
        <v/>
      </c>
      <c r="H4558" s="400">
        <f t="shared" si="352"/>
        <v>1956458.97</v>
      </c>
      <c r="I4558" s="401">
        <f t="shared" si="353"/>
        <v>0</v>
      </c>
      <c r="J4558" s="400" t="str">
        <f t="shared" si="354"/>
        <v/>
      </c>
    </row>
    <row r="4559" spans="6:10" ht="19.5" customHeight="1" x14ac:dyDescent="0.25">
      <c r="F4559" s="406">
        <f t="shared" si="350"/>
        <v>0</v>
      </c>
      <c r="G4559" s="399" t="str">
        <f t="shared" si="351"/>
        <v/>
      </c>
      <c r="H4559" s="400">
        <f t="shared" si="352"/>
        <v>1956458.97</v>
      </c>
      <c r="I4559" s="401">
        <f t="shared" si="353"/>
        <v>0</v>
      </c>
      <c r="J4559" s="400" t="str">
        <f t="shared" si="354"/>
        <v/>
      </c>
    </row>
    <row r="4560" spans="6:10" ht="19.5" customHeight="1" x14ac:dyDescent="0.25">
      <c r="F4560" s="406">
        <f t="shared" si="350"/>
        <v>0</v>
      </c>
      <c r="G4560" s="399" t="str">
        <f t="shared" si="351"/>
        <v/>
      </c>
      <c r="H4560" s="400">
        <f t="shared" si="352"/>
        <v>1956458.97</v>
      </c>
      <c r="I4560" s="401">
        <f t="shared" si="353"/>
        <v>0</v>
      </c>
      <c r="J4560" s="400" t="str">
        <f t="shared" si="354"/>
        <v/>
      </c>
    </row>
    <row r="4561" spans="6:10" ht="19.5" customHeight="1" x14ac:dyDescent="0.25">
      <c r="F4561" s="406">
        <f t="shared" si="350"/>
        <v>0</v>
      </c>
      <c r="G4561" s="399" t="str">
        <f t="shared" si="351"/>
        <v/>
      </c>
      <c r="H4561" s="400">
        <f t="shared" si="352"/>
        <v>1956458.97</v>
      </c>
      <c r="I4561" s="401">
        <f t="shared" si="353"/>
        <v>0</v>
      </c>
      <c r="J4561" s="400" t="str">
        <f t="shared" si="354"/>
        <v/>
      </c>
    </row>
    <row r="4562" spans="6:10" ht="19.5" customHeight="1" x14ac:dyDescent="0.25">
      <c r="F4562" s="406">
        <f t="shared" si="350"/>
        <v>0</v>
      </c>
      <c r="G4562" s="399" t="str">
        <f t="shared" si="351"/>
        <v/>
      </c>
      <c r="H4562" s="400">
        <f t="shared" si="352"/>
        <v>1956458.97</v>
      </c>
      <c r="I4562" s="401">
        <f t="shared" si="353"/>
        <v>0</v>
      </c>
      <c r="J4562" s="400" t="str">
        <f t="shared" si="354"/>
        <v/>
      </c>
    </row>
    <row r="4563" spans="6:10" ht="19.5" customHeight="1" x14ac:dyDescent="0.25">
      <c r="F4563" s="406">
        <f t="shared" si="350"/>
        <v>0</v>
      </c>
      <c r="G4563" s="399" t="str">
        <f t="shared" si="351"/>
        <v/>
      </c>
      <c r="H4563" s="400">
        <f t="shared" si="352"/>
        <v>1956458.97</v>
      </c>
      <c r="I4563" s="401">
        <f t="shared" si="353"/>
        <v>0</v>
      </c>
      <c r="J4563" s="400" t="str">
        <f t="shared" si="354"/>
        <v/>
      </c>
    </row>
    <row r="4564" spans="6:10" ht="19.5" customHeight="1" x14ac:dyDescent="0.25">
      <c r="F4564" s="406">
        <f t="shared" si="350"/>
        <v>0</v>
      </c>
      <c r="G4564" s="399" t="str">
        <f t="shared" si="351"/>
        <v/>
      </c>
      <c r="H4564" s="400">
        <f t="shared" si="352"/>
        <v>1956458.97</v>
      </c>
      <c r="I4564" s="401">
        <f t="shared" si="353"/>
        <v>0</v>
      </c>
      <c r="J4564" s="400" t="str">
        <f t="shared" si="354"/>
        <v/>
      </c>
    </row>
    <row r="4565" spans="6:10" ht="19.5" customHeight="1" x14ac:dyDescent="0.25">
      <c r="F4565" s="406">
        <f t="shared" si="350"/>
        <v>0</v>
      </c>
      <c r="G4565" s="399" t="str">
        <f t="shared" si="351"/>
        <v/>
      </c>
      <c r="H4565" s="400">
        <f t="shared" si="352"/>
        <v>1956458.97</v>
      </c>
      <c r="I4565" s="401">
        <f t="shared" si="353"/>
        <v>0</v>
      </c>
      <c r="J4565" s="400" t="str">
        <f t="shared" si="354"/>
        <v/>
      </c>
    </row>
    <row r="4566" spans="6:10" ht="19.5" customHeight="1" x14ac:dyDescent="0.25">
      <c r="F4566" s="406">
        <f t="shared" si="350"/>
        <v>0</v>
      </c>
      <c r="G4566" s="399" t="str">
        <f t="shared" si="351"/>
        <v/>
      </c>
      <c r="H4566" s="400">
        <f t="shared" si="352"/>
        <v>1956458.97</v>
      </c>
      <c r="I4566" s="401">
        <f t="shared" si="353"/>
        <v>0</v>
      </c>
      <c r="J4566" s="400" t="str">
        <f t="shared" si="354"/>
        <v/>
      </c>
    </row>
    <row r="4567" spans="6:10" ht="19.5" customHeight="1" x14ac:dyDescent="0.25">
      <c r="F4567" s="406">
        <f t="shared" si="350"/>
        <v>0</v>
      </c>
      <c r="G4567" s="399" t="str">
        <f t="shared" si="351"/>
        <v/>
      </c>
      <c r="H4567" s="400">
        <f t="shared" si="352"/>
        <v>1956458.97</v>
      </c>
      <c r="I4567" s="401">
        <f t="shared" si="353"/>
        <v>0</v>
      </c>
      <c r="J4567" s="400" t="str">
        <f t="shared" si="354"/>
        <v/>
      </c>
    </row>
    <row r="4568" spans="6:10" ht="19.5" customHeight="1" x14ac:dyDescent="0.25">
      <c r="F4568" s="406">
        <f t="shared" si="350"/>
        <v>0</v>
      </c>
      <c r="G4568" s="399" t="str">
        <f t="shared" si="351"/>
        <v/>
      </c>
      <c r="H4568" s="400">
        <f t="shared" si="352"/>
        <v>1956458.97</v>
      </c>
      <c r="I4568" s="401">
        <f t="shared" si="353"/>
        <v>0</v>
      </c>
      <c r="J4568" s="400" t="str">
        <f t="shared" si="354"/>
        <v/>
      </c>
    </row>
    <row r="4569" spans="6:10" ht="19.5" customHeight="1" x14ac:dyDescent="0.25">
      <c r="F4569" s="406">
        <f t="shared" si="350"/>
        <v>0</v>
      </c>
      <c r="G4569" s="399" t="str">
        <f t="shared" si="351"/>
        <v/>
      </c>
      <c r="H4569" s="400">
        <f t="shared" si="352"/>
        <v>1956458.97</v>
      </c>
      <c r="I4569" s="401">
        <f t="shared" si="353"/>
        <v>0</v>
      </c>
      <c r="J4569" s="400" t="str">
        <f t="shared" si="354"/>
        <v/>
      </c>
    </row>
    <row r="4570" spans="6:10" ht="19.5" customHeight="1" x14ac:dyDescent="0.25">
      <c r="F4570" s="406">
        <f t="shared" si="350"/>
        <v>0</v>
      </c>
      <c r="G4570" s="399" t="str">
        <f t="shared" si="351"/>
        <v/>
      </c>
      <c r="H4570" s="400">
        <f t="shared" si="352"/>
        <v>1956458.97</v>
      </c>
      <c r="I4570" s="401">
        <f t="shared" si="353"/>
        <v>0</v>
      </c>
      <c r="J4570" s="400" t="str">
        <f t="shared" si="354"/>
        <v/>
      </c>
    </row>
    <row r="4571" spans="6:10" ht="19.5" customHeight="1" x14ac:dyDescent="0.25">
      <c r="F4571" s="406">
        <f t="shared" si="350"/>
        <v>0</v>
      </c>
      <c r="G4571" s="399" t="str">
        <f t="shared" si="351"/>
        <v/>
      </c>
      <c r="H4571" s="400">
        <f t="shared" si="352"/>
        <v>1956458.97</v>
      </c>
      <c r="I4571" s="401">
        <f t="shared" si="353"/>
        <v>0</v>
      </c>
      <c r="J4571" s="400" t="str">
        <f t="shared" si="354"/>
        <v/>
      </c>
    </row>
    <row r="4572" spans="6:10" ht="19.5" customHeight="1" x14ac:dyDescent="0.25">
      <c r="F4572" s="406">
        <f t="shared" si="350"/>
        <v>0</v>
      </c>
      <c r="G4572" s="399" t="str">
        <f t="shared" si="351"/>
        <v/>
      </c>
      <c r="H4572" s="400">
        <f t="shared" si="352"/>
        <v>1956458.97</v>
      </c>
      <c r="I4572" s="401">
        <f t="shared" si="353"/>
        <v>0</v>
      </c>
      <c r="J4572" s="400" t="str">
        <f t="shared" si="354"/>
        <v/>
      </c>
    </row>
    <row r="4573" spans="6:10" ht="19.5" customHeight="1" x14ac:dyDescent="0.25">
      <c r="F4573" s="406">
        <f t="shared" si="350"/>
        <v>0</v>
      </c>
      <c r="G4573" s="399" t="str">
        <f t="shared" si="351"/>
        <v/>
      </c>
      <c r="H4573" s="400">
        <f t="shared" si="352"/>
        <v>1956458.97</v>
      </c>
      <c r="I4573" s="401">
        <f t="shared" si="353"/>
        <v>0</v>
      </c>
      <c r="J4573" s="400" t="str">
        <f t="shared" si="354"/>
        <v/>
      </c>
    </row>
    <row r="4574" spans="6:10" ht="19.5" customHeight="1" x14ac:dyDescent="0.25">
      <c r="F4574" s="406">
        <f t="shared" si="350"/>
        <v>0</v>
      </c>
      <c r="G4574" s="399" t="str">
        <f t="shared" si="351"/>
        <v/>
      </c>
      <c r="H4574" s="400">
        <f t="shared" si="352"/>
        <v>1956458.97</v>
      </c>
      <c r="I4574" s="401">
        <f t="shared" si="353"/>
        <v>0</v>
      </c>
      <c r="J4574" s="400" t="str">
        <f t="shared" si="354"/>
        <v/>
      </c>
    </row>
    <row r="4575" spans="6:10" ht="19.5" customHeight="1" x14ac:dyDescent="0.25">
      <c r="F4575" s="406">
        <f t="shared" si="350"/>
        <v>0</v>
      </c>
      <c r="G4575" s="399" t="str">
        <f t="shared" si="351"/>
        <v/>
      </c>
      <c r="H4575" s="400">
        <f t="shared" si="352"/>
        <v>1956458.97</v>
      </c>
      <c r="I4575" s="401">
        <f t="shared" si="353"/>
        <v>0</v>
      </c>
      <c r="J4575" s="400" t="str">
        <f t="shared" si="354"/>
        <v/>
      </c>
    </row>
    <row r="4576" spans="6:10" ht="19.5" customHeight="1" x14ac:dyDescent="0.25">
      <c r="F4576" s="406">
        <f t="shared" si="350"/>
        <v>0</v>
      </c>
      <c r="G4576" s="399" t="str">
        <f t="shared" si="351"/>
        <v/>
      </c>
      <c r="H4576" s="400">
        <f t="shared" si="352"/>
        <v>1956458.97</v>
      </c>
      <c r="I4576" s="401">
        <f t="shared" si="353"/>
        <v>0</v>
      </c>
      <c r="J4576" s="400" t="str">
        <f t="shared" si="354"/>
        <v/>
      </c>
    </row>
    <row r="4577" spans="6:10" ht="19.5" customHeight="1" x14ac:dyDescent="0.25">
      <c r="F4577" s="406">
        <f t="shared" si="350"/>
        <v>0</v>
      </c>
      <c r="G4577" s="399" t="str">
        <f t="shared" si="351"/>
        <v/>
      </c>
      <c r="H4577" s="400">
        <f t="shared" si="352"/>
        <v>1956458.97</v>
      </c>
      <c r="I4577" s="401">
        <f t="shared" si="353"/>
        <v>0</v>
      </c>
      <c r="J4577" s="400" t="str">
        <f t="shared" si="354"/>
        <v/>
      </c>
    </row>
    <row r="4578" spans="6:10" ht="19.5" customHeight="1" x14ac:dyDescent="0.25">
      <c r="F4578" s="406">
        <f t="shared" ref="F4578:F4641" si="355">IF(E4578&gt;$C$4*1000,"Выборка",0)</f>
        <v>0</v>
      </c>
      <c r="G4578" s="399" t="str">
        <f t="shared" ref="G4578:G4641" si="356">IF(F4578=0,"",E4578)</f>
        <v/>
      </c>
      <c r="H4578" s="400">
        <f t="shared" ref="H4578:H4641" si="357">IF(F4578=0,IF((I4577=0)*AND(F4577=0),H4577+E4578,IF((F4577&lt;&gt;0)*AND((H4577&lt;=$E$17)),H4577+E4578,E4578)),H4577)</f>
        <v>1956458.97</v>
      </c>
      <c r="I4578" s="401">
        <f t="shared" ref="I4578:I4641" si="358">IF((H4578&gt;$E$17)*AND(F4578=0),"Выборка",0)</f>
        <v>0</v>
      </c>
      <c r="J4578" s="400" t="str">
        <f t="shared" si="354"/>
        <v/>
      </c>
    </row>
    <row r="4579" spans="6:10" ht="19.5" customHeight="1" x14ac:dyDescent="0.25">
      <c r="F4579" s="406">
        <f t="shared" si="355"/>
        <v>0</v>
      </c>
      <c r="G4579" s="399" t="str">
        <f t="shared" si="356"/>
        <v/>
      </c>
      <c r="H4579" s="400">
        <f t="shared" si="357"/>
        <v>1956458.97</v>
      </c>
      <c r="I4579" s="401">
        <f t="shared" si="358"/>
        <v>0</v>
      </c>
      <c r="J4579" s="400" t="str">
        <f t="shared" si="354"/>
        <v/>
      </c>
    </row>
    <row r="4580" spans="6:10" ht="19.5" customHeight="1" x14ac:dyDescent="0.25">
      <c r="F4580" s="406">
        <f t="shared" si="355"/>
        <v>0</v>
      </c>
      <c r="G4580" s="399" t="str">
        <f t="shared" si="356"/>
        <v/>
      </c>
      <c r="H4580" s="400">
        <f t="shared" si="357"/>
        <v>1956458.97</v>
      </c>
      <c r="I4580" s="401">
        <f t="shared" si="358"/>
        <v>0</v>
      </c>
      <c r="J4580" s="400" t="str">
        <f t="shared" si="354"/>
        <v/>
      </c>
    </row>
    <row r="4581" spans="6:10" ht="19.5" customHeight="1" x14ac:dyDescent="0.25">
      <c r="F4581" s="406">
        <f t="shared" si="355"/>
        <v>0</v>
      </c>
      <c r="G4581" s="399" t="str">
        <f t="shared" si="356"/>
        <v/>
      </c>
      <c r="H4581" s="400">
        <f t="shared" si="357"/>
        <v>1956458.97</v>
      </c>
      <c r="I4581" s="401">
        <f t="shared" si="358"/>
        <v>0</v>
      </c>
      <c r="J4581" s="400" t="str">
        <f t="shared" si="354"/>
        <v/>
      </c>
    </row>
    <row r="4582" spans="6:10" ht="19.5" customHeight="1" x14ac:dyDescent="0.25">
      <c r="F4582" s="406">
        <f t="shared" si="355"/>
        <v>0</v>
      </c>
      <c r="G4582" s="399" t="str">
        <f t="shared" si="356"/>
        <v/>
      </c>
      <c r="H4582" s="400">
        <f t="shared" si="357"/>
        <v>1956458.97</v>
      </c>
      <c r="I4582" s="401">
        <f t="shared" si="358"/>
        <v>0</v>
      </c>
      <c r="J4582" s="400" t="str">
        <f t="shared" si="354"/>
        <v/>
      </c>
    </row>
    <row r="4583" spans="6:10" ht="19.5" customHeight="1" x14ac:dyDescent="0.25">
      <c r="F4583" s="406">
        <f t="shared" si="355"/>
        <v>0</v>
      </c>
      <c r="G4583" s="399" t="str">
        <f t="shared" si="356"/>
        <v/>
      </c>
      <c r="H4583" s="400">
        <f t="shared" si="357"/>
        <v>1956458.97</v>
      </c>
      <c r="I4583" s="401">
        <f t="shared" si="358"/>
        <v>0</v>
      </c>
      <c r="J4583" s="400" t="str">
        <f t="shared" si="354"/>
        <v/>
      </c>
    </row>
    <row r="4584" spans="6:10" ht="19.5" customHeight="1" x14ac:dyDescent="0.25">
      <c r="F4584" s="406">
        <f t="shared" si="355"/>
        <v>0</v>
      </c>
      <c r="G4584" s="399" t="str">
        <f t="shared" si="356"/>
        <v/>
      </c>
      <c r="H4584" s="400">
        <f t="shared" si="357"/>
        <v>1956458.97</v>
      </c>
      <c r="I4584" s="401">
        <f t="shared" si="358"/>
        <v>0</v>
      </c>
      <c r="J4584" s="400" t="str">
        <f t="shared" si="354"/>
        <v/>
      </c>
    </row>
    <row r="4585" spans="6:10" ht="19.5" customHeight="1" x14ac:dyDescent="0.25">
      <c r="F4585" s="406">
        <f t="shared" si="355"/>
        <v>0</v>
      </c>
      <c r="G4585" s="399" t="str">
        <f t="shared" si="356"/>
        <v/>
      </c>
      <c r="H4585" s="400">
        <f t="shared" si="357"/>
        <v>1956458.97</v>
      </c>
      <c r="I4585" s="401">
        <f t="shared" si="358"/>
        <v>0</v>
      </c>
      <c r="J4585" s="400" t="str">
        <f t="shared" si="354"/>
        <v/>
      </c>
    </row>
    <row r="4586" spans="6:10" ht="19.5" customHeight="1" x14ac:dyDescent="0.25">
      <c r="F4586" s="406">
        <f t="shared" si="355"/>
        <v>0</v>
      </c>
      <c r="G4586" s="399" t="str">
        <f t="shared" si="356"/>
        <v/>
      </c>
      <c r="H4586" s="400">
        <f t="shared" si="357"/>
        <v>1956458.97</v>
      </c>
      <c r="I4586" s="401">
        <f t="shared" si="358"/>
        <v>0</v>
      </c>
      <c r="J4586" s="400" t="str">
        <f t="shared" si="354"/>
        <v/>
      </c>
    </row>
    <row r="4587" spans="6:10" ht="19.5" customHeight="1" x14ac:dyDescent="0.25">
      <c r="F4587" s="406">
        <f t="shared" si="355"/>
        <v>0</v>
      </c>
      <c r="G4587" s="399" t="str">
        <f t="shared" si="356"/>
        <v/>
      </c>
      <c r="H4587" s="400">
        <f t="shared" si="357"/>
        <v>1956458.97</v>
      </c>
      <c r="I4587" s="401">
        <f t="shared" si="358"/>
        <v>0</v>
      </c>
      <c r="J4587" s="400" t="str">
        <f t="shared" si="354"/>
        <v/>
      </c>
    </row>
    <row r="4588" spans="6:10" ht="19.5" customHeight="1" x14ac:dyDescent="0.25">
      <c r="F4588" s="406">
        <f t="shared" si="355"/>
        <v>0</v>
      </c>
      <c r="G4588" s="399" t="str">
        <f t="shared" si="356"/>
        <v/>
      </c>
      <c r="H4588" s="400">
        <f t="shared" si="357"/>
        <v>1956458.97</v>
      </c>
      <c r="I4588" s="401">
        <f t="shared" si="358"/>
        <v>0</v>
      </c>
      <c r="J4588" s="400" t="str">
        <f t="shared" si="354"/>
        <v/>
      </c>
    </row>
    <row r="4589" spans="6:10" ht="19.5" customHeight="1" x14ac:dyDescent="0.25">
      <c r="F4589" s="406">
        <f t="shared" si="355"/>
        <v>0</v>
      </c>
      <c r="G4589" s="399" t="str">
        <f t="shared" si="356"/>
        <v/>
      </c>
      <c r="H4589" s="400">
        <f t="shared" si="357"/>
        <v>1956458.97</v>
      </c>
      <c r="I4589" s="401">
        <f t="shared" si="358"/>
        <v>0</v>
      </c>
      <c r="J4589" s="400" t="str">
        <f t="shared" si="354"/>
        <v/>
      </c>
    </row>
    <row r="4590" spans="6:10" ht="19.5" customHeight="1" x14ac:dyDescent="0.25">
      <c r="F4590" s="406">
        <f t="shared" si="355"/>
        <v>0</v>
      </c>
      <c r="G4590" s="399" t="str">
        <f t="shared" si="356"/>
        <v/>
      </c>
      <c r="H4590" s="400">
        <f t="shared" si="357"/>
        <v>1956458.97</v>
      </c>
      <c r="I4590" s="401">
        <f t="shared" si="358"/>
        <v>0</v>
      </c>
      <c r="J4590" s="400" t="str">
        <f t="shared" si="354"/>
        <v/>
      </c>
    </row>
    <row r="4591" spans="6:10" ht="19.5" customHeight="1" x14ac:dyDescent="0.25">
      <c r="F4591" s="406">
        <f t="shared" si="355"/>
        <v>0</v>
      </c>
      <c r="G4591" s="399" t="str">
        <f t="shared" si="356"/>
        <v/>
      </c>
      <c r="H4591" s="400">
        <f t="shared" si="357"/>
        <v>1956458.97</v>
      </c>
      <c r="I4591" s="401">
        <f t="shared" si="358"/>
        <v>0</v>
      </c>
      <c r="J4591" s="400" t="str">
        <f t="shared" si="354"/>
        <v/>
      </c>
    </row>
    <row r="4592" spans="6:10" ht="19.5" customHeight="1" x14ac:dyDescent="0.25">
      <c r="F4592" s="406">
        <f t="shared" si="355"/>
        <v>0</v>
      </c>
      <c r="G4592" s="399" t="str">
        <f t="shared" si="356"/>
        <v/>
      </c>
      <c r="H4592" s="400">
        <f t="shared" si="357"/>
        <v>1956458.97</v>
      </c>
      <c r="I4592" s="401">
        <f t="shared" si="358"/>
        <v>0</v>
      </c>
      <c r="J4592" s="400" t="str">
        <f t="shared" si="354"/>
        <v/>
      </c>
    </row>
    <row r="4593" spans="6:10" ht="19.5" customHeight="1" x14ac:dyDescent="0.25">
      <c r="F4593" s="406">
        <f t="shared" si="355"/>
        <v>0</v>
      </c>
      <c r="G4593" s="399" t="str">
        <f t="shared" si="356"/>
        <v/>
      </c>
      <c r="H4593" s="400">
        <f t="shared" si="357"/>
        <v>1956458.97</v>
      </c>
      <c r="I4593" s="401">
        <f t="shared" si="358"/>
        <v>0</v>
      </c>
      <c r="J4593" s="400" t="str">
        <f t="shared" si="354"/>
        <v/>
      </c>
    </row>
    <row r="4594" spans="6:10" ht="19.5" customHeight="1" x14ac:dyDescent="0.25">
      <c r="F4594" s="406">
        <f t="shared" si="355"/>
        <v>0</v>
      </c>
      <c r="G4594" s="399" t="str">
        <f t="shared" si="356"/>
        <v/>
      </c>
      <c r="H4594" s="400">
        <f t="shared" si="357"/>
        <v>1956458.97</v>
      </c>
      <c r="I4594" s="401">
        <f t="shared" si="358"/>
        <v>0</v>
      </c>
      <c r="J4594" s="400" t="str">
        <f t="shared" si="354"/>
        <v/>
      </c>
    </row>
    <row r="4595" spans="6:10" ht="19.5" customHeight="1" x14ac:dyDescent="0.25">
      <c r="F4595" s="406">
        <f t="shared" si="355"/>
        <v>0</v>
      </c>
      <c r="G4595" s="399" t="str">
        <f t="shared" si="356"/>
        <v/>
      </c>
      <c r="H4595" s="400">
        <f t="shared" si="357"/>
        <v>1956458.97</v>
      </c>
      <c r="I4595" s="401">
        <f t="shared" si="358"/>
        <v>0</v>
      </c>
      <c r="J4595" s="400" t="str">
        <f t="shared" si="354"/>
        <v/>
      </c>
    </row>
    <row r="4596" spans="6:10" ht="19.5" customHeight="1" x14ac:dyDescent="0.25">
      <c r="F4596" s="406">
        <f t="shared" si="355"/>
        <v>0</v>
      </c>
      <c r="G4596" s="399" t="str">
        <f t="shared" si="356"/>
        <v/>
      </c>
      <c r="H4596" s="400">
        <f t="shared" si="357"/>
        <v>1956458.97</v>
      </c>
      <c r="I4596" s="401">
        <f t="shared" si="358"/>
        <v>0</v>
      </c>
      <c r="J4596" s="400" t="str">
        <f t="shared" si="354"/>
        <v/>
      </c>
    </row>
    <row r="4597" spans="6:10" ht="19.5" customHeight="1" x14ac:dyDescent="0.25">
      <c r="F4597" s="406">
        <f t="shared" si="355"/>
        <v>0</v>
      </c>
      <c r="G4597" s="399" t="str">
        <f t="shared" si="356"/>
        <v/>
      </c>
      <c r="H4597" s="400">
        <f t="shared" si="357"/>
        <v>1956458.97</v>
      </c>
      <c r="I4597" s="401">
        <f t="shared" si="358"/>
        <v>0</v>
      </c>
      <c r="J4597" s="400" t="str">
        <f t="shared" si="354"/>
        <v/>
      </c>
    </row>
    <row r="4598" spans="6:10" ht="19.5" customHeight="1" x14ac:dyDescent="0.25">
      <c r="F4598" s="406">
        <f t="shared" si="355"/>
        <v>0</v>
      </c>
      <c r="G4598" s="399" t="str">
        <f t="shared" si="356"/>
        <v/>
      </c>
      <c r="H4598" s="400">
        <f t="shared" si="357"/>
        <v>1956458.97</v>
      </c>
      <c r="I4598" s="401">
        <f t="shared" si="358"/>
        <v>0</v>
      </c>
      <c r="J4598" s="400" t="str">
        <f t="shared" si="354"/>
        <v/>
      </c>
    </row>
    <row r="4599" spans="6:10" ht="19.5" customHeight="1" x14ac:dyDescent="0.25">
      <c r="F4599" s="406">
        <f t="shared" si="355"/>
        <v>0</v>
      </c>
      <c r="G4599" s="399" t="str">
        <f t="shared" si="356"/>
        <v/>
      </c>
      <c r="H4599" s="400">
        <f t="shared" si="357"/>
        <v>1956458.97</v>
      </c>
      <c r="I4599" s="401">
        <f t="shared" si="358"/>
        <v>0</v>
      </c>
      <c r="J4599" s="400" t="str">
        <f t="shared" si="354"/>
        <v/>
      </c>
    </row>
    <row r="4600" spans="6:10" ht="19.5" customHeight="1" x14ac:dyDescent="0.25">
      <c r="F4600" s="406">
        <f t="shared" si="355"/>
        <v>0</v>
      </c>
      <c r="G4600" s="399" t="str">
        <f t="shared" si="356"/>
        <v/>
      </c>
      <c r="H4600" s="400">
        <f t="shared" si="357"/>
        <v>1956458.97</v>
      </c>
      <c r="I4600" s="401">
        <f t="shared" si="358"/>
        <v>0</v>
      </c>
      <c r="J4600" s="400" t="str">
        <f t="shared" si="354"/>
        <v/>
      </c>
    </row>
    <row r="4601" spans="6:10" ht="19.5" customHeight="1" x14ac:dyDescent="0.25">
      <c r="F4601" s="406">
        <f t="shared" si="355"/>
        <v>0</v>
      </c>
      <c r="G4601" s="399" t="str">
        <f t="shared" si="356"/>
        <v/>
      </c>
      <c r="H4601" s="400">
        <f t="shared" si="357"/>
        <v>1956458.97</v>
      </c>
      <c r="I4601" s="401">
        <f t="shared" si="358"/>
        <v>0</v>
      </c>
      <c r="J4601" s="400" t="str">
        <f t="shared" si="354"/>
        <v/>
      </c>
    </row>
    <row r="4602" spans="6:10" ht="19.5" customHeight="1" x14ac:dyDescent="0.25">
      <c r="F4602" s="406">
        <f t="shared" si="355"/>
        <v>0</v>
      </c>
      <c r="G4602" s="399" t="str">
        <f t="shared" si="356"/>
        <v/>
      </c>
      <c r="H4602" s="400">
        <f t="shared" si="357"/>
        <v>1956458.97</v>
      </c>
      <c r="I4602" s="401">
        <f t="shared" si="358"/>
        <v>0</v>
      </c>
      <c r="J4602" s="400" t="str">
        <f t="shared" si="354"/>
        <v/>
      </c>
    </row>
    <row r="4603" spans="6:10" ht="19.5" customHeight="1" x14ac:dyDescent="0.25">
      <c r="F4603" s="406">
        <f t="shared" si="355"/>
        <v>0</v>
      </c>
      <c r="G4603" s="399" t="str">
        <f t="shared" si="356"/>
        <v/>
      </c>
      <c r="H4603" s="400">
        <f t="shared" si="357"/>
        <v>1956458.97</v>
      </c>
      <c r="I4603" s="401">
        <f t="shared" si="358"/>
        <v>0</v>
      </c>
      <c r="J4603" s="400" t="str">
        <f t="shared" si="354"/>
        <v/>
      </c>
    </row>
    <row r="4604" spans="6:10" ht="19.5" customHeight="1" x14ac:dyDescent="0.25">
      <c r="F4604" s="406">
        <f t="shared" si="355"/>
        <v>0</v>
      </c>
      <c r="G4604" s="399" t="str">
        <f t="shared" si="356"/>
        <v/>
      </c>
      <c r="H4604" s="400">
        <f t="shared" si="357"/>
        <v>1956458.97</v>
      </c>
      <c r="I4604" s="401">
        <f t="shared" si="358"/>
        <v>0</v>
      </c>
      <c r="J4604" s="400" t="str">
        <f t="shared" si="354"/>
        <v/>
      </c>
    </row>
    <row r="4605" spans="6:10" ht="19.5" customHeight="1" x14ac:dyDescent="0.25">
      <c r="F4605" s="406">
        <f t="shared" si="355"/>
        <v>0</v>
      </c>
      <c r="G4605" s="399" t="str">
        <f t="shared" si="356"/>
        <v/>
      </c>
      <c r="H4605" s="400">
        <f t="shared" si="357"/>
        <v>1956458.97</v>
      </c>
      <c r="I4605" s="401">
        <f t="shared" si="358"/>
        <v>0</v>
      </c>
      <c r="J4605" s="400" t="str">
        <f t="shared" si="354"/>
        <v/>
      </c>
    </row>
    <row r="4606" spans="6:10" ht="19.5" customHeight="1" x14ac:dyDescent="0.25">
      <c r="F4606" s="406">
        <f t="shared" si="355"/>
        <v>0</v>
      </c>
      <c r="G4606" s="399" t="str">
        <f t="shared" si="356"/>
        <v/>
      </c>
      <c r="H4606" s="400">
        <f t="shared" si="357"/>
        <v>1956458.97</v>
      </c>
      <c r="I4606" s="401">
        <f t="shared" si="358"/>
        <v>0</v>
      </c>
      <c r="J4606" s="400" t="str">
        <f t="shared" si="354"/>
        <v/>
      </c>
    </row>
    <row r="4607" spans="6:10" ht="19.5" customHeight="1" x14ac:dyDescent="0.25">
      <c r="F4607" s="406">
        <f t="shared" si="355"/>
        <v>0</v>
      </c>
      <c r="G4607" s="399" t="str">
        <f t="shared" si="356"/>
        <v/>
      </c>
      <c r="H4607" s="400">
        <f t="shared" si="357"/>
        <v>1956458.97</v>
      </c>
      <c r="I4607" s="401">
        <f t="shared" si="358"/>
        <v>0</v>
      </c>
      <c r="J4607" s="400" t="str">
        <f t="shared" si="354"/>
        <v/>
      </c>
    </row>
    <row r="4608" spans="6:10" ht="19.5" customHeight="1" x14ac:dyDescent="0.25">
      <c r="F4608" s="406">
        <f t="shared" si="355"/>
        <v>0</v>
      </c>
      <c r="G4608" s="399" t="str">
        <f t="shared" si="356"/>
        <v/>
      </c>
      <c r="H4608" s="400">
        <f t="shared" si="357"/>
        <v>1956458.97</v>
      </c>
      <c r="I4608" s="401">
        <f t="shared" si="358"/>
        <v>0</v>
      </c>
      <c r="J4608" s="400" t="str">
        <f t="shared" si="354"/>
        <v/>
      </c>
    </row>
    <row r="4609" spans="6:10" ht="19.5" customHeight="1" x14ac:dyDescent="0.25">
      <c r="F4609" s="406">
        <f t="shared" si="355"/>
        <v>0</v>
      </c>
      <c r="G4609" s="399" t="str">
        <f t="shared" si="356"/>
        <v/>
      </c>
      <c r="H4609" s="400">
        <f t="shared" si="357"/>
        <v>1956458.97</v>
      </c>
      <c r="I4609" s="401">
        <f t="shared" si="358"/>
        <v>0</v>
      </c>
      <c r="J4609" s="400" t="str">
        <f t="shared" si="354"/>
        <v/>
      </c>
    </row>
    <row r="4610" spans="6:10" ht="19.5" customHeight="1" x14ac:dyDescent="0.25">
      <c r="F4610" s="406">
        <f t="shared" si="355"/>
        <v>0</v>
      </c>
      <c r="G4610" s="399" t="str">
        <f t="shared" si="356"/>
        <v/>
      </c>
      <c r="H4610" s="400">
        <f t="shared" si="357"/>
        <v>1956458.97</v>
      </c>
      <c r="I4610" s="401">
        <f t="shared" si="358"/>
        <v>0</v>
      </c>
      <c r="J4610" s="400" t="str">
        <f t="shared" si="354"/>
        <v/>
      </c>
    </row>
    <row r="4611" spans="6:10" ht="19.5" customHeight="1" x14ac:dyDescent="0.25">
      <c r="F4611" s="406">
        <f t="shared" si="355"/>
        <v>0</v>
      </c>
      <c r="G4611" s="399" t="str">
        <f t="shared" si="356"/>
        <v/>
      </c>
      <c r="H4611" s="400">
        <f t="shared" si="357"/>
        <v>1956458.97</v>
      </c>
      <c r="I4611" s="401">
        <f t="shared" si="358"/>
        <v>0</v>
      </c>
      <c r="J4611" s="400" t="str">
        <f t="shared" si="354"/>
        <v/>
      </c>
    </row>
    <row r="4612" spans="6:10" ht="19.5" customHeight="1" x14ac:dyDescent="0.25">
      <c r="F4612" s="406">
        <f t="shared" si="355"/>
        <v>0</v>
      </c>
      <c r="G4612" s="399" t="str">
        <f t="shared" si="356"/>
        <v/>
      </c>
      <c r="H4612" s="400">
        <f t="shared" si="357"/>
        <v>1956458.97</v>
      </c>
      <c r="I4612" s="401">
        <f t="shared" si="358"/>
        <v>0</v>
      </c>
      <c r="J4612" s="400" t="str">
        <f t="shared" si="354"/>
        <v/>
      </c>
    </row>
    <row r="4613" spans="6:10" ht="19.5" customHeight="1" x14ac:dyDescent="0.25">
      <c r="F4613" s="406">
        <f t="shared" si="355"/>
        <v>0</v>
      </c>
      <c r="G4613" s="399" t="str">
        <f t="shared" si="356"/>
        <v/>
      </c>
      <c r="H4613" s="400">
        <f t="shared" si="357"/>
        <v>1956458.97</v>
      </c>
      <c r="I4613" s="401">
        <f t="shared" si="358"/>
        <v>0</v>
      </c>
      <c r="J4613" s="400" t="str">
        <f t="shared" si="354"/>
        <v/>
      </c>
    </row>
    <row r="4614" spans="6:10" ht="19.5" customHeight="1" x14ac:dyDescent="0.25">
      <c r="F4614" s="406">
        <f t="shared" si="355"/>
        <v>0</v>
      </c>
      <c r="G4614" s="399" t="str">
        <f t="shared" si="356"/>
        <v/>
      </c>
      <c r="H4614" s="400">
        <f t="shared" si="357"/>
        <v>1956458.97</v>
      </c>
      <c r="I4614" s="401">
        <f t="shared" si="358"/>
        <v>0</v>
      </c>
      <c r="J4614" s="400" t="str">
        <f t="shared" si="354"/>
        <v/>
      </c>
    </row>
    <row r="4615" spans="6:10" ht="19.5" customHeight="1" x14ac:dyDescent="0.25">
      <c r="F4615" s="406">
        <f t="shared" si="355"/>
        <v>0</v>
      </c>
      <c r="G4615" s="399" t="str">
        <f t="shared" si="356"/>
        <v/>
      </c>
      <c r="H4615" s="400">
        <f t="shared" si="357"/>
        <v>1956458.97</v>
      </c>
      <c r="I4615" s="401">
        <f t="shared" si="358"/>
        <v>0</v>
      </c>
      <c r="J4615" s="400" t="str">
        <f t="shared" si="354"/>
        <v/>
      </c>
    </row>
    <row r="4616" spans="6:10" ht="19.5" customHeight="1" x14ac:dyDescent="0.25">
      <c r="F4616" s="406">
        <f t="shared" si="355"/>
        <v>0</v>
      </c>
      <c r="G4616" s="399" t="str">
        <f t="shared" si="356"/>
        <v/>
      </c>
      <c r="H4616" s="400">
        <f t="shared" si="357"/>
        <v>1956458.97</v>
      </c>
      <c r="I4616" s="401">
        <f t="shared" si="358"/>
        <v>0</v>
      </c>
      <c r="J4616" s="400" t="str">
        <f t="shared" si="354"/>
        <v/>
      </c>
    </row>
    <row r="4617" spans="6:10" ht="19.5" customHeight="1" x14ac:dyDescent="0.25">
      <c r="F4617" s="406">
        <f t="shared" si="355"/>
        <v>0</v>
      </c>
      <c r="G4617" s="399" t="str">
        <f t="shared" si="356"/>
        <v/>
      </c>
      <c r="H4617" s="400">
        <f t="shared" si="357"/>
        <v>1956458.97</v>
      </c>
      <c r="I4617" s="401">
        <f t="shared" si="358"/>
        <v>0</v>
      </c>
      <c r="J4617" s="400" t="str">
        <f t="shared" si="354"/>
        <v/>
      </c>
    </row>
    <row r="4618" spans="6:10" ht="19.5" customHeight="1" x14ac:dyDescent="0.25">
      <c r="F4618" s="406">
        <f t="shared" si="355"/>
        <v>0</v>
      </c>
      <c r="G4618" s="399" t="str">
        <f t="shared" si="356"/>
        <v/>
      </c>
      <c r="H4618" s="400">
        <f t="shared" si="357"/>
        <v>1956458.97</v>
      </c>
      <c r="I4618" s="401">
        <f t="shared" si="358"/>
        <v>0</v>
      </c>
      <c r="J4618" s="400" t="str">
        <f t="shared" ref="J4618:J4681" si="359">IF(I4618=0,"",E4618)</f>
        <v/>
      </c>
    </row>
    <row r="4619" spans="6:10" ht="19.5" customHeight="1" x14ac:dyDescent="0.25">
      <c r="F4619" s="406">
        <f t="shared" si="355"/>
        <v>0</v>
      </c>
      <c r="G4619" s="399" t="str">
        <f t="shared" si="356"/>
        <v/>
      </c>
      <c r="H4619" s="400">
        <f t="shared" si="357"/>
        <v>1956458.97</v>
      </c>
      <c r="I4619" s="401">
        <f t="shared" si="358"/>
        <v>0</v>
      </c>
      <c r="J4619" s="400" t="str">
        <f t="shared" si="359"/>
        <v/>
      </c>
    </row>
    <row r="4620" spans="6:10" ht="19.5" customHeight="1" x14ac:dyDescent="0.25">
      <c r="F4620" s="406">
        <f t="shared" si="355"/>
        <v>0</v>
      </c>
      <c r="G4620" s="399" t="str">
        <f t="shared" si="356"/>
        <v/>
      </c>
      <c r="H4620" s="400">
        <f t="shared" si="357"/>
        <v>1956458.97</v>
      </c>
      <c r="I4620" s="401">
        <f t="shared" si="358"/>
        <v>0</v>
      </c>
      <c r="J4620" s="400" t="str">
        <f t="shared" si="359"/>
        <v/>
      </c>
    </row>
    <row r="4621" spans="6:10" ht="19.5" customHeight="1" x14ac:dyDescent="0.25">
      <c r="F4621" s="406">
        <f t="shared" si="355"/>
        <v>0</v>
      </c>
      <c r="G4621" s="399" t="str">
        <f t="shared" si="356"/>
        <v/>
      </c>
      <c r="H4621" s="400">
        <f t="shared" si="357"/>
        <v>1956458.97</v>
      </c>
      <c r="I4621" s="401">
        <f t="shared" si="358"/>
        <v>0</v>
      </c>
      <c r="J4621" s="400" t="str">
        <f t="shared" si="359"/>
        <v/>
      </c>
    </row>
    <row r="4622" spans="6:10" ht="19.5" customHeight="1" x14ac:dyDescent="0.25">
      <c r="F4622" s="406">
        <f t="shared" si="355"/>
        <v>0</v>
      </c>
      <c r="G4622" s="399" t="str">
        <f t="shared" si="356"/>
        <v/>
      </c>
      <c r="H4622" s="400">
        <f t="shared" si="357"/>
        <v>1956458.97</v>
      </c>
      <c r="I4622" s="401">
        <f t="shared" si="358"/>
        <v>0</v>
      </c>
      <c r="J4622" s="400" t="str">
        <f t="shared" si="359"/>
        <v/>
      </c>
    </row>
    <row r="4623" spans="6:10" ht="19.5" customHeight="1" x14ac:dyDescent="0.25">
      <c r="F4623" s="406">
        <f t="shared" si="355"/>
        <v>0</v>
      </c>
      <c r="G4623" s="399" t="str">
        <f t="shared" si="356"/>
        <v/>
      </c>
      <c r="H4623" s="400">
        <f t="shared" si="357"/>
        <v>1956458.97</v>
      </c>
      <c r="I4623" s="401">
        <f t="shared" si="358"/>
        <v>0</v>
      </c>
      <c r="J4623" s="400" t="str">
        <f t="shared" si="359"/>
        <v/>
      </c>
    </row>
    <row r="4624" spans="6:10" ht="19.5" customHeight="1" x14ac:dyDescent="0.25">
      <c r="F4624" s="406">
        <f t="shared" si="355"/>
        <v>0</v>
      </c>
      <c r="G4624" s="399" t="str">
        <f t="shared" si="356"/>
        <v/>
      </c>
      <c r="H4624" s="400">
        <f t="shared" si="357"/>
        <v>1956458.97</v>
      </c>
      <c r="I4624" s="401">
        <f t="shared" si="358"/>
        <v>0</v>
      </c>
      <c r="J4624" s="400" t="str">
        <f t="shared" si="359"/>
        <v/>
      </c>
    </row>
    <row r="4625" spans="6:10" ht="19.5" customHeight="1" x14ac:dyDescent="0.25">
      <c r="F4625" s="406">
        <f t="shared" si="355"/>
        <v>0</v>
      </c>
      <c r="G4625" s="399" t="str">
        <f t="shared" si="356"/>
        <v/>
      </c>
      <c r="H4625" s="400">
        <f t="shared" si="357"/>
        <v>1956458.97</v>
      </c>
      <c r="I4625" s="401">
        <f t="shared" si="358"/>
        <v>0</v>
      </c>
      <c r="J4625" s="400" t="str">
        <f t="shared" si="359"/>
        <v/>
      </c>
    </row>
    <row r="4626" spans="6:10" ht="19.5" customHeight="1" x14ac:dyDescent="0.25">
      <c r="F4626" s="406">
        <f t="shared" si="355"/>
        <v>0</v>
      </c>
      <c r="G4626" s="399" t="str">
        <f t="shared" si="356"/>
        <v/>
      </c>
      <c r="H4626" s="400">
        <f t="shared" si="357"/>
        <v>1956458.97</v>
      </c>
      <c r="I4626" s="401">
        <f t="shared" si="358"/>
        <v>0</v>
      </c>
      <c r="J4626" s="400" t="str">
        <f t="shared" si="359"/>
        <v/>
      </c>
    </row>
    <row r="4627" spans="6:10" ht="19.5" customHeight="1" x14ac:dyDescent="0.25">
      <c r="F4627" s="406">
        <f t="shared" si="355"/>
        <v>0</v>
      </c>
      <c r="G4627" s="399" t="str">
        <f t="shared" si="356"/>
        <v/>
      </c>
      <c r="H4627" s="400">
        <f t="shared" si="357"/>
        <v>1956458.97</v>
      </c>
      <c r="I4627" s="401">
        <f t="shared" si="358"/>
        <v>0</v>
      </c>
      <c r="J4627" s="400" t="str">
        <f t="shared" si="359"/>
        <v/>
      </c>
    </row>
    <row r="4628" spans="6:10" ht="19.5" customHeight="1" x14ac:dyDescent="0.25">
      <c r="F4628" s="406">
        <f t="shared" si="355"/>
        <v>0</v>
      </c>
      <c r="G4628" s="399" t="str">
        <f t="shared" si="356"/>
        <v/>
      </c>
      <c r="H4628" s="400">
        <f t="shared" si="357"/>
        <v>1956458.97</v>
      </c>
      <c r="I4628" s="401">
        <f t="shared" si="358"/>
        <v>0</v>
      </c>
      <c r="J4628" s="400" t="str">
        <f t="shared" si="359"/>
        <v/>
      </c>
    </row>
    <row r="4629" spans="6:10" ht="19.5" customHeight="1" x14ac:dyDescent="0.25">
      <c r="F4629" s="406">
        <f t="shared" si="355"/>
        <v>0</v>
      </c>
      <c r="G4629" s="399" t="str">
        <f t="shared" si="356"/>
        <v/>
      </c>
      <c r="H4629" s="400">
        <f t="shared" si="357"/>
        <v>1956458.97</v>
      </c>
      <c r="I4629" s="401">
        <f t="shared" si="358"/>
        <v>0</v>
      </c>
      <c r="J4629" s="400" t="str">
        <f t="shared" si="359"/>
        <v/>
      </c>
    </row>
    <row r="4630" spans="6:10" ht="19.5" customHeight="1" x14ac:dyDescent="0.25">
      <c r="F4630" s="406">
        <f t="shared" si="355"/>
        <v>0</v>
      </c>
      <c r="G4630" s="399" t="str">
        <f t="shared" si="356"/>
        <v/>
      </c>
      <c r="H4630" s="400">
        <f t="shared" si="357"/>
        <v>1956458.97</v>
      </c>
      <c r="I4630" s="401">
        <f t="shared" si="358"/>
        <v>0</v>
      </c>
      <c r="J4630" s="400" t="str">
        <f t="shared" si="359"/>
        <v/>
      </c>
    </row>
    <row r="4631" spans="6:10" ht="19.5" customHeight="1" x14ac:dyDescent="0.25">
      <c r="F4631" s="406">
        <f t="shared" si="355"/>
        <v>0</v>
      </c>
      <c r="G4631" s="399" t="str">
        <f t="shared" si="356"/>
        <v/>
      </c>
      <c r="H4631" s="400">
        <f t="shared" si="357"/>
        <v>1956458.97</v>
      </c>
      <c r="I4631" s="401">
        <f t="shared" si="358"/>
        <v>0</v>
      </c>
      <c r="J4631" s="400" t="str">
        <f t="shared" si="359"/>
        <v/>
      </c>
    </row>
    <row r="4632" spans="6:10" ht="19.5" customHeight="1" x14ac:dyDescent="0.25">
      <c r="F4632" s="406">
        <f t="shared" si="355"/>
        <v>0</v>
      </c>
      <c r="G4632" s="399" t="str">
        <f t="shared" si="356"/>
        <v/>
      </c>
      <c r="H4632" s="400">
        <f t="shared" si="357"/>
        <v>1956458.97</v>
      </c>
      <c r="I4632" s="401">
        <f t="shared" si="358"/>
        <v>0</v>
      </c>
      <c r="J4632" s="400" t="str">
        <f t="shared" si="359"/>
        <v/>
      </c>
    </row>
    <row r="4633" spans="6:10" ht="19.5" customHeight="1" x14ac:dyDescent="0.25">
      <c r="F4633" s="406">
        <f t="shared" si="355"/>
        <v>0</v>
      </c>
      <c r="G4633" s="399" t="str">
        <f t="shared" si="356"/>
        <v/>
      </c>
      <c r="H4633" s="400">
        <f t="shared" si="357"/>
        <v>1956458.97</v>
      </c>
      <c r="I4633" s="401">
        <f t="shared" si="358"/>
        <v>0</v>
      </c>
      <c r="J4633" s="400" t="str">
        <f t="shared" si="359"/>
        <v/>
      </c>
    </row>
    <row r="4634" spans="6:10" ht="19.5" customHeight="1" x14ac:dyDescent="0.25">
      <c r="F4634" s="406">
        <f t="shared" si="355"/>
        <v>0</v>
      </c>
      <c r="G4634" s="399" t="str">
        <f t="shared" si="356"/>
        <v/>
      </c>
      <c r="H4634" s="400">
        <f t="shared" si="357"/>
        <v>1956458.97</v>
      </c>
      <c r="I4634" s="401">
        <f t="shared" si="358"/>
        <v>0</v>
      </c>
      <c r="J4634" s="400" t="str">
        <f t="shared" si="359"/>
        <v/>
      </c>
    </row>
    <row r="4635" spans="6:10" ht="19.5" customHeight="1" x14ac:dyDescent="0.25">
      <c r="F4635" s="406">
        <f t="shared" si="355"/>
        <v>0</v>
      </c>
      <c r="G4635" s="399" t="str">
        <f t="shared" si="356"/>
        <v/>
      </c>
      <c r="H4635" s="400">
        <f t="shared" si="357"/>
        <v>1956458.97</v>
      </c>
      <c r="I4635" s="401">
        <f t="shared" si="358"/>
        <v>0</v>
      </c>
      <c r="J4635" s="400" t="str">
        <f t="shared" si="359"/>
        <v/>
      </c>
    </row>
    <row r="4636" spans="6:10" ht="19.5" customHeight="1" x14ac:dyDescent="0.25">
      <c r="F4636" s="406">
        <f t="shared" si="355"/>
        <v>0</v>
      </c>
      <c r="G4636" s="399" t="str">
        <f t="shared" si="356"/>
        <v/>
      </c>
      <c r="H4636" s="400">
        <f t="shared" si="357"/>
        <v>1956458.97</v>
      </c>
      <c r="I4636" s="401">
        <f t="shared" si="358"/>
        <v>0</v>
      </c>
      <c r="J4636" s="400" t="str">
        <f t="shared" si="359"/>
        <v/>
      </c>
    </row>
    <row r="4637" spans="6:10" ht="19.5" customHeight="1" x14ac:dyDescent="0.25">
      <c r="F4637" s="406">
        <f t="shared" si="355"/>
        <v>0</v>
      </c>
      <c r="G4637" s="399" t="str">
        <f t="shared" si="356"/>
        <v/>
      </c>
      <c r="H4637" s="400">
        <f t="shared" si="357"/>
        <v>1956458.97</v>
      </c>
      <c r="I4637" s="401">
        <f t="shared" si="358"/>
        <v>0</v>
      </c>
      <c r="J4637" s="400" t="str">
        <f t="shared" si="359"/>
        <v/>
      </c>
    </row>
    <row r="4638" spans="6:10" ht="19.5" customHeight="1" x14ac:dyDescent="0.25">
      <c r="F4638" s="406">
        <f t="shared" si="355"/>
        <v>0</v>
      </c>
      <c r="G4638" s="399" t="str">
        <f t="shared" si="356"/>
        <v/>
      </c>
      <c r="H4638" s="400">
        <f t="shared" si="357"/>
        <v>1956458.97</v>
      </c>
      <c r="I4638" s="401">
        <f t="shared" si="358"/>
        <v>0</v>
      </c>
      <c r="J4638" s="400" t="str">
        <f t="shared" si="359"/>
        <v/>
      </c>
    </row>
    <row r="4639" spans="6:10" ht="19.5" customHeight="1" x14ac:dyDescent="0.25">
      <c r="F4639" s="406">
        <f t="shared" si="355"/>
        <v>0</v>
      </c>
      <c r="G4639" s="399" t="str">
        <f t="shared" si="356"/>
        <v/>
      </c>
      <c r="H4639" s="400">
        <f t="shared" si="357"/>
        <v>1956458.97</v>
      </c>
      <c r="I4639" s="401">
        <f t="shared" si="358"/>
        <v>0</v>
      </c>
      <c r="J4639" s="400" t="str">
        <f t="shared" si="359"/>
        <v/>
      </c>
    </row>
    <row r="4640" spans="6:10" ht="19.5" customHeight="1" x14ac:dyDescent="0.25">
      <c r="F4640" s="406">
        <f t="shared" si="355"/>
        <v>0</v>
      </c>
      <c r="G4640" s="399" t="str">
        <f t="shared" si="356"/>
        <v/>
      </c>
      <c r="H4640" s="400">
        <f t="shared" si="357"/>
        <v>1956458.97</v>
      </c>
      <c r="I4640" s="401">
        <f t="shared" si="358"/>
        <v>0</v>
      </c>
      <c r="J4640" s="400" t="str">
        <f t="shared" si="359"/>
        <v/>
      </c>
    </row>
    <row r="4641" spans="6:10" ht="19.5" customHeight="1" x14ac:dyDescent="0.25">
      <c r="F4641" s="406">
        <f t="shared" si="355"/>
        <v>0</v>
      </c>
      <c r="G4641" s="399" t="str">
        <f t="shared" si="356"/>
        <v/>
      </c>
      <c r="H4641" s="400">
        <f t="shared" si="357"/>
        <v>1956458.97</v>
      </c>
      <c r="I4641" s="401">
        <f t="shared" si="358"/>
        <v>0</v>
      </c>
      <c r="J4641" s="400" t="str">
        <f t="shared" si="359"/>
        <v/>
      </c>
    </row>
    <row r="4642" spans="6:10" ht="19.5" customHeight="1" x14ac:dyDescent="0.25">
      <c r="F4642" s="406">
        <f t="shared" ref="F4642:F4705" si="360">IF(E4642&gt;$C$4*1000,"Выборка",0)</f>
        <v>0</v>
      </c>
      <c r="G4642" s="399" t="str">
        <f t="shared" ref="G4642:G4705" si="361">IF(F4642=0,"",E4642)</f>
        <v/>
      </c>
      <c r="H4642" s="400">
        <f t="shared" ref="H4642:H4705" si="362">IF(F4642=0,IF((I4641=0)*AND(F4641=0),H4641+E4642,IF((F4641&lt;&gt;0)*AND((H4641&lt;=$E$17)),H4641+E4642,E4642)),H4641)</f>
        <v>1956458.97</v>
      </c>
      <c r="I4642" s="401">
        <f t="shared" ref="I4642:I4705" si="363">IF((H4642&gt;$E$17)*AND(F4642=0),"Выборка",0)</f>
        <v>0</v>
      </c>
      <c r="J4642" s="400" t="str">
        <f t="shared" si="359"/>
        <v/>
      </c>
    </row>
    <row r="4643" spans="6:10" ht="19.5" customHeight="1" x14ac:dyDescent="0.25">
      <c r="F4643" s="406">
        <f t="shared" si="360"/>
        <v>0</v>
      </c>
      <c r="G4643" s="399" t="str">
        <f t="shared" si="361"/>
        <v/>
      </c>
      <c r="H4643" s="400">
        <f t="shared" si="362"/>
        <v>1956458.97</v>
      </c>
      <c r="I4643" s="401">
        <f t="shared" si="363"/>
        <v>0</v>
      </c>
      <c r="J4643" s="400" t="str">
        <f t="shared" si="359"/>
        <v/>
      </c>
    </row>
    <row r="4644" spans="6:10" ht="19.5" customHeight="1" x14ac:dyDescent="0.25">
      <c r="F4644" s="406">
        <f t="shared" si="360"/>
        <v>0</v>
      </c>
      <c r="G4644" s="399" t="str">
        <f t="shared" si="361"/>
        <v/>
      </c>
      <c r="H4644" s="400">
        <f t="shared" si="362"/>
        <v>1956458.97</v>
      </c>
      <c r="I4644" s="401">
        <f t="shared" si="363"/>
        <v>0</v>
      </c>
      <c r="J4644" s="400" t="str">
        <f t="shared" si="359"/>
        <v/>
      </c>
    </row>
    <row r="4645" spans="6:10" ht="19.5" customHeight="1" x14ac:dyDescent="0.25">
      <c r="F4645" s="406">
        <f t="shared" si="360"/>
        <v>0</v>
      </c>
      <c r="G4645" s="399" t="str">
        <f t="shared" si="361"/>
        <v/>
      </c>
      <c r="H4645" s="400">
        <f t="shared" si="362"/>
        <v>1956458.97</v>
      </c>
      <c r="I4645" s="401">
        <f t="shared" si="363"/>
        <v>0</v>
      </c>
      <c r="J4645" s="400" t="str">
        <f t="shared" si="359"/>
        <v/>
      </c>
    </row>
    <row r="4646" spans="6:10" ht="19.5" customHeight="1" x14ac:dyDescent="0.25">
      <c r="F4646" s="406">
        <f t="shared" si="360"/>
        <v>0</v>
      </c>
      <c r="G4646" s="399" t="str">
        <f t="shared" si="361"/>
        <v/>
      </c>
      <c r="H4646" s="400">
        <f t="shared" si="362"/>
        <v>1956458.97</v>
      </c>
      <c r="I4646" s="401">
        <f t="shared" si="363"/>
        <v>0</v>
      </c>
      <c r="J4646" s="400" t="str">
        <f t="shared" si="359"/>
        <v/>
      </c>
    </row>
    <row r="4647" spans="6:10" ht="19.5" customHeight="1" x14ac:dyDescent="0.25">
      <c r="F4647" s="406">
        <f t="shared" si="360"/>
        <v>0</v>
      </c>
      <c r="G4647" s="399" t="str">
        <f t="shared" si="361"/>
        <v/>
      </c>
      <c r="H4647" s="400">
        <f t="shared" si="362"/>
        <v>1956458.97</v>
      </c>
      <c r="I4647" s="401">
        <f t="shared" si="363"/>
        <v>0</v>
      </c>
      <c r="J4647" s="400" t="str">
        <f t="shared" si="359"/>
        <v/>
      </c>
    </row>
    <row r="4648" spans="6:10" ht="19.5" customHeight="1" x14ac:dyDescent="0.25">
      <c r="F4648" s="406">
        <f t="shared" si="360"/>
        <v>0</v>
      </c>
      <c r="G4648" s="399" t="str">
        <f t="shared" si="361"/>
        <v/>
      </c>
      <c r="H4648" s="400">
        <f t="shared" si="362"/>
        <v>1956458.97</v>
      </c>
      <c r="I4648" s="401">
        <f t="shared" si="363"/>
        <v>0</v>
      </c>
      <c r="J4648" s="400" t="str">
        <f t="shared" si="359"/>
        <v/>
      </c>
    </row>
    <row r="4649" spans="6:10" ht="19.5" customHeight="1" x14ac:dyDescent="0.25">
      <c r="F4649" s="406">
        <f t="shared" si="360"/>
        <v>0</v>
      </c>
      <c r="G4649" s="399" t="str">
        <f t="shared" si="361"/>
        <v/>
      </c>
      <c r="H4649" s="400">
        <f t="shared" si="362"/>
        <v>1956458.97</v>
      </c>
      <c r="I4649" s="401">
        <f t="shared" si="363"/>
        <v>0</v>
      </c>
      <c r="J4649" s="400" t="str">
        <f t="shared" si="359"/>
        <v/>
      </c>
    </row>
    <row r="4650" spans="6:10" ht="19.5" customHeight="1" x14ac:dyDescent="0.25">
      <c r="F4650" s="406">
        <f t="shared" si="360"/>
        <v>0</v>
      </c>
      <c r="G4650" s="399" t="str">
        <f t="shared" si="361"/>
        <v/>
      </c>
      <c r="H4650" s="400">
        <f t="shared" si="362"/>
        <v>1956458.97</v>
      </c>
      <c r="I4650" s="401">
        <f t="shared" si="363"/>
        <v>0</v>
      </c>
      <c r="J4650" s="400" t="str">
        <f t="shared" si="359"/>
        <v/>
      </c>
    </row>
    <row r="4651" spans="6:10" ht="19.5" customHeight="1" x14ac:dyDescent="0.25">
      <c r="F4651" s="406">
        <f t="shared" si="360"/>
        <v>0</v>
      </c>
      <c r="G4651" s="399" t="str">
        <f t="shared" si="361"/>
        <v/>
      </c>
      <c r="H4651" s="400">
        <f t="shared" si="362"/>
        <v>1956458.97</v>
      </c>
      <c r="I4651" s="401">
        <f t="shared" si="363"/>
        <v>0</v>
      </c>
      <c r="J4651" s="400" t="str">
        <f t="shared" si="359"/>
        <v/>
      </c>
    </row>
    <row r="4652" spans="6:10" ht="19.5" customHeight="1" x14ac:dyDescent="0.25">
      <c r="F4652" s="406">
        <f t="shared" si="360"/>
        <v>0</v>
      </c>
      <c r="G4652" s="399" t="str">
        <f t="shared" si="361"/>
        <v/>
      </c>
      <c r="H4652" s="400">
        <f t="shared" si="362"/>
        <v>1956458.97</v>
      </c>
      <c r="I4652" s="401">
        <f t="shared" si="363"/>
        <v>0</v>
      </c>
      <c r="J4652" s="400" t="str">
        <f t="shared" si="359"/>
        <v/>
      </c>
    </row>
    <row r="4653" spans="6:10" ht="19.5" customHeight="1" x14ac:dyDescent="0.25">
      <c r="F4653" s="406">
        <f t="shared" si="360"/>
        <v>0</v>
      </c>
      <c r="G4653" s="399" t="str">
        <f t="shared" si="361"/>
        <v/>
      </c>
      <c r="H4653" s="400">
        <f t="shared" si="362"/>
        <v>1956458.97</v>
      </c>
      <c r="I4653" s="401">
        <f t="shared" si="363"/>
        <v>0</v>
      </c>
      <c r="J4653" s="400" t="str">
        <f t="shared" si="359"/>
        <v/>
      </c>
    </row>
    <row r="4654" spans="6:10" ht="19.5" customHeight="1" x14ac:dyDescent="0.25">
      <c r="F4654" s="406">
        <f t="shared" si="360"/>
        <v>0</v>
      </c>
      <c r="G4654" s="399" t="str">
        <f t="shared" si="361"/>
        <v/>
      </c>
      <c r="H4654" s="400">
        <f t="shared" si="362"/>
        <v>1956458.97</v>
      </c>
      <c r="I4654" s="401">
        <f t="shared" si="363"/>
        <v>0</v>
      </c>
      <c r="J4654" s="400" t="str">
        <f t="shared" si="359"/>
        <v/>
      </c>
    </row>
    <row r="4655" spans="6:10" ht="19.5" customHeight="1" x14ac:dyDescent="0.25">
      <c r="F4655" s="406">
        <f t="shared" si="360"/>
        <v>0</v>
      </c>
      <c r="G4655" s="399" t="str">
        <f t="shared" si="361"/>
        <v/>
      </c>
      <c r="H4655" s="400">
        <f t="shared" si="362"/>
        <v>1956458.97</v>
      </c>
      <c r="I4655" s="401">
        <f t="shared" si="363"/>
        <v>0</v>
      </c>
      <c r="J4655" s="400" t="str">
        <f t="shared" si="359"/>
        <v/>
      </c>
    </row>
    <row r="4656" spans="6:10" ht="19.5" customHeight="1" x14ac:dyDescent="0.25">
      <c r="F4656" s="406">
        <f t="shared" si="360"/>
        <v>0</v>
      </c>
      <c r="G4656" s="399" t="str">
        <f t="shared" si="361"/>
        <v/>
      </c>
      <c r="H4656" s="400">
        <f t="shared" si="362"/>
        <v>1956458.97</v>
      </c>
      <c r="I4656" s="401">
        <f t="shared" si="363"/>
        <v>0</v>
      </c>
      <c r="J4656" s="400" t="str">
        <f t="shared" si="359"/>
        <v/>
      </c>
    </row>
    <row r="4657" spans="6:10" ht="19.5" customHeight="1" x14ac:dyDescent="0.25">
      <c r="F4657" s="406">
        <f t="shared" si="360"/>
        <v>0</v>
      </c>
      <c r="G4657" s="399" t="str">
        <f t="shared" si="361"/>
        <v/>
      </c>
      <c r="H4657" s="400">
        <f t="shared" si="362"/>
        <v>1956458.97</v>
      </c>
      <c r="I4657" s="401">
        <f t="shared" si="363"/>
        <v>0</v>
      </c>
      <c r="J4657" s="400" t="str">
        <f t="shared" si="359"/>
        <v/>
      </c>
    </row>
    <row r="4658" spans="6:10" ht="19.5" customHeight="1" x14ac:dyDescent="0.25">
      <c r="F4658" s="406">
        <f t="shared" si="360"/>
        <v>0</v>
      </c>
      <c r="G4658" s="399" t="str">
        <f t="shared" si="361"/>
        <v/>
      </c>
      <c r="H4658" s="400">
        <f t="shared" si="362"/>
        <v>1956458.97</v>
      </c>
      <c r="I4658" s="401">
        <f t="shared" si="363"/>
        <v>0</v>
      </c>
      <c r="J4658" s="400" t="str">
        <f t="shared" si="359"/>
        <v/>
      </c>
    </row>
    <row r="4659" spans="6:10" ht="19.5" customHeight="1" x14ac:dyDescent="0.25">
      <c r="F4659" s="406">
        <f t="shared" si="360"/>
        <v>0</v>
      </c>
      <c r="G4659" s="399" t="str">
        <f t="shared" si="361"/>
        <v/>
      </c>
      <c r="H4659" s="400">
        <f t="shared" si="362"/>
        <v>1956458.97</v>
      </c>
      <c r="I4659" s="401">
        <f t="shared" si="363"/>
        <v>0</v>
      </c>
      <c r="J4659" s="400" t="str">
        <f t="shared" si="359"/>
        <v/>
      </c>
    </row>
    <row r="4660" spans="6:10" ht="19.5" customHeight="1" x14ac:dyDescent="0.25">
      <c r="F4660" s="406">
        <f t="shared" si="360"/>
        <v>0</v>
      </c>
      <c r="G4660" s="399" t="str">
        <f t="shared" si="361"/>
        <v/>
      </c>
      <c r="H4660" s="400">
        <f t="shared" si="362"/>
        <v>1956458.97</v>
      </c>
      <c r="I4660" s="401">
        <f t="shared" si="363"/>
        <v>0</v>
      </c>
      <c r="J4660" s="400" t="str">
        <f t="shared" si="359"/>
        <v/>
      </c>
    </row>
    <row r="4661" spans="6:10" ht="19.5" customHeight="1" x14ac:dyDescent="0.25">
      <c r="F4661" s="406">
        <f t="shared" si="360"/>
        <v>0</v>
      </c>
      <c r="G4661" s="399" t="str">
        <f t="shared" si="361"/>
        <v/>
      </c>
      <c r="H4661" s="400">
        <f t="shared" si="362"/>
        <v>1956458.97</v>
      </c>
      <c r="I4661" s="401">
        <f t="shared" si="363"/>
        <v>0</v>
      </c>
      <c r="J4661" s="400" t="str">
        <f t="shared" si="359"/>
        <v/>
      </c>
    </row>
    <row r="4662" spans="6:10" ht="19.5" customHeight="1" x14ac:dyDescent="0.25">
      <c r="F4662" s="406">
        <f t="shared" si="360"/>
        <v>0</v>
      </c>
      <c r="G4662" s="399" t="str">
        <f t="shared" si="361"/>
        <v/>
      </c>
      <c r="H4662" s="400">
        <f t="shared" si="362"/>
        <v>1956458.97</v>
      </c>
      <c r="I4662" s="401">
        <f t="shared" si="363"/>
        <v>0</v>
      </c>
      <c r="J4662" s="400" t="str">
        <f t="shared" si="359"/>
        <v/>
      </c>
    </row>
    <row r="4663" spans="6:10" ht="19.5" customHeight="1" x14ac:dyDescent="0.25">
      <c r="F4663" s="406">
        <f t="shared" si="360"/>
        <v>0</v>
      </c>
      <c r="G4663" s="399" t="str">
        <f t="shared" si="361"/>
        <v/>
      </c>
      <c r="H4663" s="400">
        <f t="shared" si="362"/>
        <v>1956458.97</v>
      </c>
      <c r="I4663" s="401">
        <f t="shared" si="363"/>
        <v>0</v>
      </c>
      <c r="J4663" s="400" t="str">
        <f t="shared" si="359"/>
        <v/>
      </c>
    </row>
    <row r="4664" spans="6:10" ht="19.5" customHeight="1" x14ac:dyDescent="0.25">
      <c r="F4664" s="406">
        <f t="shared" si="360"/>
        <v>0</v>
      </c>
      <c r="G4664" s="399" t="str">
        <f t="shared" si="361"/>
        <v/>
      </c>
      <c r="H4664" s="400">
        <f t="shared" si="362"/>
        <v>1956458.97</v>
      </c>
      <c r="I4664" s="401">
        <f t="shared" si="363"/>
        <v>0</v>
      </c>
      <c r="J4664" s="400" t="str">
        <f t="shared" si="359"/>
        <v/>
      </c>
    </row>
    <row r="4665" spans="6:10" ht="19.5" customHeight="1" x14ac:dyDescent="0.25">
      <c r="F4665" s="406">
        <f t="shared" si="360"/>
        <v>0</v>
      </c>
      <c r="G4665" s="399" t="str">
        <f t="shared" si="361"/>
        <v/>
      </c>
      <c r="H4665" s="400">
        <f t="shared" si="362"/>
        <v>1956458.97</v>
      </c>
      <c r="I4665" s="401">
        <f t="shared" si="363"/>
        <v>0</v>
      </c>
      <c r="J4665" s="400" t="str">
        <f t="shared" si="359"/>
        <v/>
      </c>
    </row>
    <row r="4666" spans="6:10" ht="19.5" customHeight="1" x14ac:dyDescent="0.25">
      <c r="F4666" s="406">
        <f t="shared" si="360"/>
        <v>0</v>
      </c>
      <c r="G4666" s="399" t="str">
        <f t="shared" si="361"/>
        <v/>
      </c>
      <c r="H4666" s="400">
        <f t="shared" si="362"/>
        <v>1956458.97</v>
      </c>
      <c r="I4666" s="401">
        <f t="shared" si="363"/>
        <v>0</v>
      </c>
      <c r="J4666" s="400" t="str">
        <f t="shared" si="359"/>
        <v/>
      </c>
    </row>
    <row r="4667" spans="6:10" ht="19.5" customHeight="1" x14ac:dyDescent="0.25">
      <c r="F4667" s="406">
        <f t="shared" si="360"/>
        <v>0</v>
      </c>
      <c r="G4667" s="399" t="str">
        <f t="shared" si="361"/>
        <v/>
      </c>
      <c r="H4667" s="400">
        <f t="shared" si="362"/>
        <v>1956458.97</v>
      </c>
      <c r="I4667" s="401">
        <f t="shared" si="363"/>
        <v>0</v>
      </c>
      <c r="J4667" s="400" t="str">
        <f t="shared" si="359"/>
        <v/>
      </c>
    </row>
    <row r="4668" spans="6:10" ht="19.5" customHeight="1" x14ac:dyDescent="0.25">
      <c r="F4668" s="406">
        <f t="shared" si="360"/>
        <v>0</v>
      </c>
      <c r="G4668" s="399" t="str">
        <f t="shared" si="361"/>
        <v/>
      </c>
      <c r="H4668" s="400">
        <f t="shared" si="362"/>
        <v>1956458.97</v>
      </c>
      <c r="I4668" s="401">
        <f t="shared" si="363"/>
        <v>0</v>
      </c>
      <c r="J4668" s="400" t="str">
        <f t="shared" si="359"/>
        <v/>
      </c>
    </row>
    <row r="4669" spans="6:10" ht="19.5" customHeight="1" x14ac:dyDescent="0.25">
      <c r="F4669" s="406">
        <f t="shared" si="360"/>
        <v>0</v>
      </c>
      <c r="G4669" s="399" t="str">
        <f t="shared" si="361"/>
        <v/>
      </c>
      <c r="H4669" s="400">
        <f t="shared" si="362"/>
        <v>1956458.97</v>
      </c>
      <c r="I4669" s="401">
        <f t="shared" si="363"/>
        <v>0</v>
      </c>
      <c r="J4669" s="400" t="str">
        <f t="shared" si="359"/>
        <v/>
      </c>
    </row>
    <row r="4670" spans="6:10" ht="19.5" customHeight="1" x14ac:dyDescent="0.25">
      <c r="F4670" s="406">
        <f t="shared" si="360"/>
        <v>0</v>
      </c>
      <c r="G4670" s="399" t="str">
        <f t="shared" si="361"/>
        <v/>
      </c>
      <c r="H4670" s="400">
        <f t="shared" si="362"/>
        <v>1956458.97</v>
      </c>
      <c r="I4670" s="401">
        <f t="shared" si="363"/>
        <v>0</v>
      </c>
      <c r="J4670" s="400" t="str">
        <f t="shared" si="359"/>
        <v/>
      </c>
    </row>
    <row r="4671" spans="6:10" ht="19.5" customHeight="1" x14ac:dyDescent="0.25">
      <c r="F4671" s="406">
        <f t="shared" si="360"/>
        <v>0</v>
      </c>
      <c r="G4671" s="399" t="str">
        <f t="shared" si="361"/>
        <v/>
      </c>
      <c r="H4671" s="400">
        <f t="shared" si="362"/>
        <v>1956458.97</v>
      </c>
      <c r="I4671" s="401">
        <f t="shared" si="363"/>
        <v>0</v>
      </c>
      <c r="J4671" s="400" t="str">
        <f t="shared" si="359"/>
        <v/>
      </c>
    </row>
    <row r="4672" spans="6:10" ht="19.5" customHeight="1" x14ac:dyDescent="0.25">
      <c r="F4672" s="406">
        <f t="shared" si="360"/>
        <v>0</v>
      </c>
      <c r="G4672" s="399" t="str">
        <f t="shared" si="361"/>
        <v/>
      </c>
      <c r="H4672" s="400">
        <f t="shared" si="362"/>
        <v>1956458.97</v>
      </c>
      <c r="I4672" s="401">
        <f t="shared" si="363"/>
        <v>0</v>
      </c>
      <c r="J4672" s="400" t="str">
        <f t="shared" si="359"/>
        <v/>
      </c>
    </row>
    <row r="4673" spans="6:10" ht="19.5" customHeight="1" x14ac:dyDescent="0.25">
      <c r="F4673" s="406">
        <f t="shared" si="360"/>
        <v>0</v>
      </c>
      <c r="G4673" s="399" t="str">
        <f t="shared" si="361"/>
        <v/>
      </c>
      <c r="H4673" s="400">
        <f t="shared" si="362"/>
        <v>1956458.97</v>
      </c>
      <c r="I4673" s="401">
        <f t="shared" si="363"/>
        <v>0</v>
      </c>
      <c r="J4673" s="400" t="str">
        <f t="shared" si="359"/>
        <v/>
      </c>
    </row>
    <row r="4674" spans="6:10" ht="19.5" customHeight="1" x14ac:dyDescent="0.25">
      <c r="F4674" s="406">
        <f t="shared" si="360"/>
        <v>0</v>
      </c>
      <c r="G4674" s="399" t="str">
        <f t="shared" si="361"/>
        <v/>
      </c>
      <c r="H4674" s="400">
        <f t="shared" si="362"/>
        <v>1956458.97</v>
      </c>
      <c r="I4674" s="401">
        <f t="shared" si="363"/>
        <v>0</v>
      </c>
      <c r="J4674" s="400" t="str">
        <f t="shared" si="359"/>
        <v/>
      </c>
    </row>
    <row r="4675" spans="6:10" ht="19.5" customHeight="1" x14ac:dyDescent="0.25">
      <c r="F4675" s="406">
        <f t="shared" si="360"/>
        <v>0</v>
      </c>
      <c r="G4675" s="399" t="str">
        <f t="shared" si="361"/>
        <v/>
      </c>
      <c r="H4675" s="400">
        <f t="shared" si="362"/>
        <v>1956458.97</v>
      </c>
      <c r="I4675" s="401">
        <f t="shared" si="363"/>
        <v>0</v>
      </c>
      <c r="J4675" s="400" t="str">
        <f t="shared" si="359"/>
        <v/>
      </c>
    </row>
    <row r="4676" spans="6:10" ht="19.5" customHeight="1" x14ac:dyDescent="0.25">
      <c r="F4676" s="406">
        <f t="shared" si="360"/>
        <v>0</v>
      </c>
      <c r="G4676" s="399" t="str">
        <f t="shared" si="361"/>
        <v/>
      </c>
      <c r="H4676" s="400">
        <f t="shared" si="362"/>
        <v>1956458.97</v>
      </c>
      <c r="I4676" s="401">
        <f t="shared" si="363"/>
        <v>0</v>
      </c>
      <c r="J4676" s="400" t="str">
        <f t="shared" si="359"/>
        <v/>
      </c>
    </row>
    <row r="4677" spans="6:10" ht="19.5" customHeight="1" x14ac:dyDescent="0.25">
      <c r="F4677" s="406">
        <f t="shared" si="360"/>
        <v>0</v>
      </c>
      <c r="G4677" s="399" t="str">
        <f t="shared" si="361"/>
        <v/>
      </c>
      <c r="H4677" s="400">
        <f t="shared" si="362"/>
        <v>1956458.97</v>
      </c>
      <c r="I4677" s="401">
        <f t="shared" si="363"/>
        <v>0</v>
      </c>
      <c r="J4677" s="400" t="str">
        <f t="shared" si="359"/>
        <v/>
      </c>
    </row>
    <row r="4678" spans="6:10" ht="19.5" customHeight="1" x14ac:dyDescent="0.25">
      <c r="F4678" s="406">
        <f t="shared" si="360"/>
        <v>0</v>
      </c>
      <c r="G4678" s="399" t="str">
        <f t="shared" si="361"/>
        <v/>
      </c>
      <c r="H4678" s="400">
        <f t="shared" si="362"/>
        <v>1956458.97</v>
      </c>
      <c r="I4678" s="401">
        <f t="shared" si="363"/>
        <v>0</v>
      </c>
      <c r="J4678" s="400" t="str">
        <f t="shared" si="359"/>
        <v/>
      </c>
    </row>
    <row r="4679" spans="6:10" ht="19.5" customHeight="1" x14ac:dyDescent="0.25">
      <c r="F4679" s="406">
        <f t="shared" si="360"/>
        <v>0</v>
      </c>
      <c r="G4679" s="399" t="str">
        <f t="shared" si="361"/>
        <v/>
      </c>
      <c r="H4679" s="400">
        <f t="shared" si="362"/>
        <v>1956458.97</v>
      </c>
      <c r="I4679" s="401">
        <f t="shared" si="363"/>
        <v>0</v>
      </c>
      <c r="J4679" s="400" t="str">
        <f t="shared" si="359"/>
        <v/>
      </c>
    </row>
    <row r="4680" spans="6:10" ht="19.5" customHeight="1" x14ac:dyDescent="0.25">
      <c r="F4680" s="406">
        <f t="shared" si="360"/>
        <v>0</v>
      </c>
      <c r="G4680" s="399" t="str">
        <f t="shared" si="361"/>
        <v/>
      </c>
      <c r="H4680" s="400">
        <f t="shared" si="362"/>
        <v>1956458.97</v>
      </c>
      <c r="I4680" s="401">
        <f t="shared" si="363"/>
        <v>0</v>
      </c>
      <c r="J4680" s="400" t="str">
        <f t="shared" si="359"/>
        <v/>
      </c>
    </row>
    <row r="4681" spans="6:10" ht="19.5" customHeight="1" x14ac:dyDescent="0.25">
      <c r="F4681" s="406">
        <f t="shared" si="360"/>
        <v>0</v>
      </c>
      <c r="G4681" s="399" t="str">
        <f t="shared" si="361"/>
        <v/>
      </c>
      <c r="H4681" s="400">
        <f t="shared" si="362"/>
        <v>1956458.97</v>
      </c>
      <c r="I4681" s="401">
        <f t="shared" si="363"/>
        <v>0</v>
      </c>
      <c r="J4681" s="400" t="str">
        <f t="shared" si="359"/>
        <v/>
      </c>
    </row>
    <row r="4682" spans="6:10" ht="19.5" customHeight="1" x14ac:dyDescent="0.25">
      <c r="F4682" s="406">
        <f t="shared" si="360"/>
        <v>0</v>
      </c>
      <c r="G4682" s="399" t="str">
        <f t="shared" si="361"/>
        <v/>
      </c>
      <c r="H4682" s="400">
        <f t="shared" si="362"/>
        <v>1956458.97</v>
      </c>
      <c r="I4682" s="401">
        <f t="shared" si="363"/>
        <v>0</v>
      </c>
      <c r="J4682" s="400" t="str">
        <f t="shared" ref="J4682:J4745" si="364">IF(I4682=0,"",E4682)</f>
        <v/>
      </c>
    </row>
    <row r="4683" spans="6:10" ht="19.5" customHeight="1" x14ac:dyDescent="0.25">
      <c r="F4683" s="406">
        <f t="shared" si="360"/>
        <v>0</v>
      </c>
      <c r="G4683" s="399" t="str">
        <f t="shared" si="361"/>
        <v/>
      </c>
      <c r="H4683" s="400">
        <f t="shared" si="362"/>
        <v>1956458.97</v>
      </c>
      <c r="I4683" s="401">
        <f t="shared" si="363"/>
        <v>0</v>
      </c>
      <c r="J4683" s="400" t="str">
        <f t="shared" si="364"/>
        <v/>
      </c>
    </row>
    <row r="4684" spans="6:10" ht="19.5" customHeight="1" x14ac:dyDescent="0.25">
      <c r="F4684" s="406">
        <f t="shared" si="360"/>
        <v>0</v>
      </c>
      <c r="G4684" s="399" t="str">
        <f t="shared" si="361"/>
        <v/>
      </c>
      <c r="H4684" s="400">
        <f t="shared" si="362"/>
        <v>1956458.97</v>
      </c>
      <c r="I4684" s="401">
        <f t="shared" si="363"/>
        <v>0</v>
      </c>
      <c r="J4684" s="400" t="str">
        <f t="shared" si="364"/>
        <v/>
      </c>
    </row>
    <row r="4685" spans="6:10" ht="19.5" customHeight="1" x14ac:dyDescent="0.25">
      <c r="F4685" s="406">
        <f t="shared" si="360"/>
        <v>0</v>
      </c>
      <c r="G4685" s="399" t="str">
        <f t="shared" si="361"/>
        <v/>
      </c>
      <c r="H4685" s="400">
        <f t="shared" si="362"/>
        <v>1956458.97</v>
      </c>
      <c r="I4685" s="401">
        <f t="shared" si="363"/>
        <v>0</v>
      </c>
      <c r="J4685" s="400" t="str">
        <f t="shared" si="364"/>
        <v/>
      </c>
    </row>
    <row r="4686" spans="6:10" ht="19.5" customHeight="1" x14ac:dyDescent="0.25">
      <c r="F4686" s="406">
        <f t="shared" si="360"/>
        <v>0</v>
      </c>
      <c r="G4686" s="399" t="str">
        <f t="shared" si="361"/>
        <v/>
      </c>
      <c r="H4686" s="400">
        <f t="shared" si="362"/>
        <v>1956458.97</v>
      </c>
      <c r="I4686" s="401">
        <f t="shared" si="363"/>
        <v>0</v>
      </c>
      <c r="J4686" s="400" t="str">
        <f t="shared" si="364"/>
        <v/>
      </c>
    </row>
    <row r="4687" spans="6:10" ht="19.5" customHeight="1" x14ac:dyDescent="0.25">
      <c r="F4687" s="406">
        <f t="shared" si="360"/>
        <v>0</v>
      </c>
      <c r="G4687" s="399" t="str">
        <f t="shared" si="361"/>
        <v/>
      </c>
      <c r="H4687" s="400">
        <f t="shared" si="362"/>
        <v>1956458.97</v>
      </c>
      <c r="I4687" s="401">
        <f t="shared" si="363"/>
        <v>0</v>
      </c>
      <c r="J4687" s="400" t="str">
        <f t="shared" si="364"/>
        <v/>
      </c>
    </row>
    <row r="4688" spans="6:10" ht="19.5" customHeight="1" x14ac:dyDescent="0.25">
      <c r="F4688" s="406">
        <f t="shared" si="360"/>
        <v>0</v>
      </c>
      <c r="G4688" s="399" t="str">
        <f t="shared" si="361"/>
        <v/>
      </c>
      <c r="H4688" s="400">
        <f t="shared" si="362"/>
        <v>1956458.97</v>
      </c>
      <c r="I4688" s="401">
        <f t="shared" si="363"/>
        <v>0</v>
      </c>
      <c r="J4688" s="400" t="str">
        <f t="shared" si="364"/>
        <v/>
      </c>
    </row>
    <row r="4689" spans="6:10" ht="19.5" customHeight="1" x14ac:dyDescent="0.25">
      <c r="F4689" s="406">
        <f t="shared" si="360"/>
        <v>0</v>
      </c>
      <c r="G4689" s="399" t="str">
        <f t="shared" si="361"/>
        <v/>
      </c>
      <c r="H4689" s="400">
        <f t="shared" si="362"/>
        <v>1956458.97</v>
      </c>
      <c r="I4689" s="401">
        <f t="shared" si="363"/>
        <v>0</v>
      </c>
      <c r="J4689" s="400" t="str">
        <f t="shared" si="364"/>
        <v/>
      </c>
    </row>
    <row r="4690" spans="6:10" ht="19.5" customHeight="1" x14ac:dyDescent="0.25">
      <c r="F4690" s="406">
        <f t="shared" si="360"/>
        <v>0</v>
      </c>
      <c r="G4690" s="399" t="str">
        <f t="shared" si="361"/>
        <v/>
      </c>
      <c r="H4690" s="400">
        <f t="shared" si="362"/>
        <v>1956458.97</v>
      </c>
      <c r="I4690" s="401">
        <f t="shared" si="363"/>
        <v>0</v>
      </c>
      <c r="J4690" s="400" t="str">
        <f t="shared" si="364"/>
        <v/>
      </c>
    </row>
    <row r="4691" spans="6:10" ht="19.5" customHeight="1" x14ac:dyDescent="0.25">
      <c r="F4691" s="406">
        <f t="shared" si="360"/>
        <v>0</v>
      </c>
      <c r="G4691" s="399" t="str">
        <f t="shared" si="361"/>
        <v/>
      </c>
      <c r="H4691" s="400">
        <f t="shared" si="362"/>
        <v>1956458.97</v>
      </c>
      <c r="I4691" s="401">
        <f t="shared" si="363"/>
        <v>0</v>
      </c>
      <c r="J4691" s="400" t="str">
        <f t="shared" si="364"/>
        <v/>
      </c>
    </row>
    <row r="4692" spans="6:10" ht="19.5" customHeight="1" x14ac:dyDescent="0.25">
      <c r="F4692" s="406">
        <f t="shared" si="360"/>
        <v>0</v>
      </c>
      <c r="G4692" s="399" t="str">
        <f t="shared" si="361"/>
        <v/>
      </c>
      <c r="H4692" s="400">
        <f t="shared" si="362"/>
        <v>1956458.97</v>
      </c>
      <c r="I4692" s="401">
        <f t="shared" si="363"/>
        <v>0</v>
      </c>
      <c r="J4692" s="400" t="str">
        <f t="shared" si="364"/>
        <v/>
      </c>
    </row>
    <row r="4693" spans="6:10" ht="19.5" customHeight="1" x14ac:dyDescent="0.25">
      <c r="F4693" s="406">
        <f t="shared" si="360"/>
        <v>0</v>
      </c>
      <c r="G4693" s="399" t="str">
        <f t="shared" si="361"/>
        <v/>
      </c>
      <c r="H4693" s="400">
        <f t="shared" si="362"/>
        <v>1956458.97</v>
      </c>
      <c r="I4693" s="401">
        <f t="shared" si="363"/>
        <v>0</v>
      </c>
      <c r="J4693" s="400" t="str">
        <f t="shared" si="364"/>
        <v/>
      </c>
    </row>
    <row r="4694" spans="6:10" ht="19.5" customHeight="1" x14ac:dyDescent="0.25">
      <c r="F4694" s="406">
        <f t="shared" si="360"/>
        <v>0</v>
      </c>
      <c r="G4694" s="399" t="str">
        <f t="shared" si="361"/>
        <v/>
      </c>
      <c r="H4694" s="400">
        <f t="shared" si="362"/>
        <v>1956458.97</v>
      </c>
      <c r="I4694" s="401">
        <f t="shared" si="363"/>
        <v>0</v>
      </c>
      <c r="J4694" s="400" t="str">
        <f t="shared" si="364"/>
        <v/>
      </c>
    </row>
    <row r="4695" spans="6:10" ht="19.5" customHeight="1" x14ac:dyDescent="0.25">
      <c r="F4695" s="406">
        <f t="shared" si="360"/>
        <v>0</v>
      </c>
      <c r="G4695" s="399" t="str">
        <f t="shared" si="361"/>
        <v/>
      </c>
      <c r="H4695" s="400">
        <f t="shared" si="362"/>
        <v>1956458.97</v>
      </c>
      <c r="I4695" s="401">
        <f t="shared" si="363"/>
        <v>0</v>
      </c>
      <c r="J4695" s="400" t="str">
        <f t="shared" si="364"/>
        <v/>
      </c>
    </row>
    <row r="4696" spans="6:10" ht="19.5" customHeight="1" x14ac:dyDescent="0.25">
      <c r="F4696" s="406">
        <f t="shared" si="360"/>
        <v>0</v>
      </c>
      <c r="G4696" s="399" t="str">
        <f t="shared" si="361"/>
        <v/>
      </c>
      <c r="H4696" s="400">
        <f t="shared" si="362"/>
        <v>1956458.97</v>
      </c>
      <c r="I4696" s="401">
        <f t="shared" si="363"/>
        <v>0</v>
      </c>
      <c r="J4696" s="400" t="str">
        <f t="shared" si="364"/>
        <v/>
      </c>
    </row>
    <row r="4697" spans="6:10" ht="19.5" customHeight="1" x14ac:dyDescent="0.25">
      <c r="F4697" s="406">
        <f t="shared" si="360"/>
        <v>0</v>
      </c>
      <c r="G4697" s="399" t="str">
        <f t="shared" si="361"/>
        <v/>
      </c>
      <c r="H4697" s="400">
        <f t="shared" si="362"/>
        <v>1956458.97</v>
      </c>
      <c r="I4697" s="401">
        <f t="shared" si="363"/>
        <v>0</v>
      </c>
      <c r="J4697" s="400" t="str">
        <f t="shared" si="364"/>
        <v/>
      </c>
    </row>
    <row r="4698" spans="6:10" ht="19.5" customHeight="1" x14ac:dyDescent="0.25">
      <c r="F4698" s="406">
        <f t="shared" si="360"/>
        <v>0</v>
      </c>
      <c r="G4698" s="399" t="str">
        <f t="shared" si="361"/>
        <v/>
      </c>
      <c r="H4698" s="400">
        <f t="shared" si="362"/>
        <v>1956458.97</v>
      </c>
      <c r="I4698" s="401">
        <f t="shared" si="363"/>
        <v>0</v>
      </c>
      <c r="J4698" s="400" t="str">
        <f t="shared" si="364"/>
        <v/>
      </c>
    </row>
    <row r="4699" spans="6:10" ht="19.5" customHeight="1" x14ac:dyDescent="0.25">
      <c r="F4699" s="406">
        <f t="shared" si="360"/>
        <v>0</v>
      </c>
      <c r="G4699" s="399" t="str">
        <f t="shared" si="361"/>
        <v/>
      </c>
      <c r="H4699" s="400">
        <f t="shared" si="362"/>
        <v>1956458.97</v>
      </c>
      <c r="I4699" s="401">
        <f t="shared" si="363"/>
        <v>0</v>
      </c>
      <c r="J4699" s="400" t="str">
        <f t="shared" si="364"/>
        <v/>
      </c>
    </row>
    <row r="4700" spans="6:10" ht="19.5" customHeight="1" x14ac:dyDescent="0.25">
      <c r="F4700" s="406">
        <f t="shared" si="360"/>
        <v>0</v>
      </c>
      <c r="G4700" s="399" t="str">
        <f t="shared" si="361"/>
        <v/>
      </c>
      <c r="H4700" s="400">
        <f t="shared" si="362"/>
        <v>1956458.97</v>
      </c>
      <c r="I4700" s="401">
        <f t="shared" si="363"/>
        <v>0</v>
      </c>
      <c r="J4700" s="400" t="str">
        <f t="shared" si="364"/>
        <v/>
      </c>
    </row>
    <row r="4701" spans="6:10" ht="19.5" customHeight="1" x14ac:dyDescent="0.25">
      <c r="F4701" s="406">
        <f t="shared" si="360"/>
        <v>0</v>
      </c>
      <c r="G4701" s="399" t="str">
        <f t="shared" si="361"/>
        <v/>
      </c>
      <c r="H4701" s="400">
        <f t="shared" si="362"/>
        <v>1956458.97</v>
      </c>
      <c r="I4701" s="401">
        <f t="shared" si="363"/>
        <v>0</v>
      </c>
      <c r="J4701" s="400" t="str">
        <f t="shared" si="364"/>
        <v/>
      </c>
    </row>
    <row r="4702" spans="6:10" ht="19.5" customHeight="1" x14ac:dyDescent="0.25">
      <c r="F4702" s="406">
        <f t="shared" si="360"/>
        <v>0</v>
      </c>
      <c r="G4702" s="399" t="str">
        <f t="shared" si="361"/>
        <v/>
      </c>
      <c r="H4702" s="400">
        <f t="shared" si="362"/>
        <v>1956458.97</v>
      </c>
      <c r="I4702" s="401">
        <f t="shared" si="363"/>
        <v>0</v>
      </c>
      <c r="J4702" s="400" t="str">
        <f t="shared" si="364"/>
        <v/>
      </c>
    </row>
    <row r="4703" spans="6:10" ht="19.5" customHeight="1" x14ac:dyDescent="0.25">
      <c r="F4703" s="406">
        <f t="shared" si="360"/>
        <v>0</v>
      </c>
      <c r="G4703" s="399" t="str">
        <f t="shared" si="361"/>
        <v/>
      </c>
      <c r="H4703" s="400">
        <f t="shared" si="362"/>
        <v>1956458.97</v>
      </c>
      <c r="I4703" s="401">
        <f t="shared" si="363"/>
        <v>0</v>
      </c>
      <c r="J4703" s="400" t="str">
        <f t="shared" si="364"/>
        <v/>
      </c>
    </row>
    <row r="4704" spans="6:10" ht="19.5" customHeight="1" x14ac:dyDescent="0.25">
      <c r="F4704" s="406">
        <f t="shared" si="360"/>
        <v>0</v>
      </c>
      <c r="G4704" s="399" t="str">
        <f t="shared" si="361"/>
        <v/>
      </c>
      <c r="H4704" s="400">
        <f t="shared" si="362"/>
        <v>1956458.97</v>
      </c>
      <c r="I4704" s="401">
        <f t="shared" si="363"/>
        <v>0</v>
      </c>
      <c r="J4704" s="400" t="str">
        <f t="shared" si="364"/>
        <v/>
      </c>
    </row>
    <row r="4705" spans="6:10" ht="19.5" customHeight="1" x14ac:dyDescent="0.25">
      <c r="F4705" s="406">
        <f t="shared" si="360"/>
        <v>0</v>
      </c>
      <c r="G4705" s="399" t="str">
        <f t="shared" si="361"/>
        <v/>
      </c>
      <c r="H4705" s="400">
        <f t="shared" si="362"/>
        <v>1956458.97</v>
      </c>
      <c r="I4705" s="401">
        <f t="shared" si="363"/>
        <v>0</v>
      </c>
      <c r="J4705" s="400" t="str">
        <f t="shared" si="364"/>
        <v/>
      </c>
    </row>
    <row r="4706" spans="6:10" ht="19.5" customHeight="1" x14ac:dyDescent="0.25">
      <c r="F4706" s="406">
        <f t="shared" ref="F4706:F4769" si="365">IF(E4706&gt;$C$4*1000,"Выборка",0)</f>
        <v>0</v>
      </c>
      <c r="G4706" s="399" t="str">
        <f t="shared" ref="G4706:G4769" si="366">IF(F4706=0,"",E4706)</f>
        <v/>
      </c>
      <c r="H4706" s="400">
        <f t="shared" ref="H4706:H4769" si="367">IF(F4706=0,IF((I4705=0)*AND(F4705=0),H4705+E4706,IF((F4705&lt;&gt;0)*AND((H4705&lt;=$E$17)),H4705+E4706,E4706)),H4705)</f>
        <v>1956458.97</v>
      </c>
      <c r="I4706" s="401">
        <f t="shared" ref="I4706:I4769" si="368">IF((H4706&gt;$E$17)*AND(F4706=0),"Выборка",0)</f>
        <v>0</v>
      </c>
      <c r="J4706" s="400" t="str">
        <f t="shared" si="364"/>
        <v/>
      </c>
    </row>
    <row r="4707" spans="6:10" ht="19.5" customHeight="1" x14ac:dyDescent="0.25">
      <c r="F4707" s="406">
        <f t="shared" si="365"/>
        <v>0</v>
      </c>
      <c r="G4707" s="399" t="str">
        <f t="shared" si="366"/>
        <v/>
      </c>
      <c r="H4707" s="400">
        <f t="shared" si="367"/>
        <v>1956458.97</v>
      </c>
      <c r="I4707" s="401">
        <f t="shared" si="368"/>
        <v>0</v>
      </c>
      <c r="J4707" s="400" t="str">
        <f t="shared" si="364"/>
        <v/>
      </c>
    </row>
    <row r="4708" spans="6:10" ht="19.5" customHeight="1" x14ac:dyDescent="0.25">
      <c r="F4708" s="406">
        <f t="shared" si="365"/>
        <v>0</v>
      </c>
      <c r="G4708" s="399" t="str">
        <f t="shared" si="366"/>
        <v/>
      </c>
      <c r="H4708" s="400">
        <f t="shared" si="367"/>
        <v>1956458.97</v>
      </c>
      <c r="I4708" s="401">
        <f t="shared" si="368"/>
        <v>0</v>
      </c>
      <c r="J4708" s="400" t="str">
        <f t="shared" si="364"/>
        <v/>
      </c>
    </row>
    <row r="4709" spans="6:10" ht="19.5" customHeight="1" x14ac:dyDescent="0.25">
      <c r="F4709" s="406">
        <f t="shared" si="365"/>
        <v>0</v>
      </c>
      <c r="G4709" s="399" t="str">
        <f t="shared" si="366"/>
        <v/>
      </c>
      <c r="H4709" s="400">
        <f t="shared" si="367"/>
        <v>1956458.97</v>
      </c>
      <c r="I4709" s="401">
        <f t="shared" si="368"/>
        <v>0</v>
      </c>
      <c r="J4709" s="400" t="str">
        <f t="shared" si="364"/>
        <v/>
      </c>
    </row>
    <row r="4710" spans="6:10" ht="19.5" customHeight="1" x14ac:dyDescent="0.25">
      <c r="F4710" s="406">
        <f t="shared" si="365"/>
        <v>0</v>
      </c>
      <c r="G4710" s="399" t="str">
        <f t="shared" si="366"/>
        <v/>
      </c>
      <c r="H4710" s="400">
        <f t="shared" si="367"/>
        <v>1956458.97</v>
      </c>
      <c r="I4710" s="401">
        <f t="shared" si="368"/>
        <v>0</v>
      </c>
      <c r="J4710" s="400" t="str">
        <f t="shared" si="364"/>
        <v/>
      </c>
    </row>
    <row r="4711" spans="6:10" ht="19.5" customHeight="1" x14ac:dyDescent="0.25">
      <c r="F4711" s="406">
        <f t="shared" si="365"/>
        <v>0</v>
      </c>
      <c r="G4711" s="399" t="str">
        <f t="shared" si="366"/>
        <v/>
      </c>
      <c r="H4711" s="400">
        <f t="shared" si="367"/>
        <v>1956458.97</v>
      </c>
      <c r="I4711" s="401">
        <f t="shared" si="368"/>
        <v>0</v>
      </c>
      <c r="J4711" s="400" t="str">
        <f t="shared" si="364"/>
        <v/>
      </c>
    </row>
    <row r="4712" spans="6:10" ht="19.5" customHeight="1" x14ac:dyDescent="0.25">
      <c r="F4712" s="406">
        <f t="shared" si="365"/>
        <v>0</v>
      </c>
      <c r="G4712" s="399" t="str">
        <f t="shared" si="366"/>
        <v/>
      </c>
      <c r="H4712" s="400">
        <f t="shared" si="367"/>
        <v>1956458.97</v>
      </c>
      <c r="I4712" s="401">
        <f t="shared" si="368"/>
        <v>0</v>
      </c>
      <c r="J4712" s="400" t="str">
        <f t="shared" si="364"/>
        <v/>
      </c>
    </row>
    <row r="4713" spans="6:10" ht="19.5" customHeight="1" x14ac:dyDescent="0.25">
      <c r="F4713" s="406">
        <f t="shared" si="365"/>
        <v>0</v>
      </c>
      <c r="G4713" s="399" t="str">
        <f t="shared" si="366"/>
        <v/>
      </c>
      <c r="H4713" s="400">
        <f t="shared" si="367"/>
        <v>1956458.97</v>
      </c>
      <c r="I4713" s="401">
        <f t="shared" si="368"/>
        <v>0</v>
      </c>
      <c r="J4713" s="400" t="str">
        <f t="shared" si="364"/>
        <v/>
      </c>
    </row>
    <row r="4714" spans="6:10" ht="19.5" customHeight="1" x14ac:dyDescent="0.25">
      <c r="F4714" s="406">
        <f t="shared" si="365"/>
        <v>0</v>
      </c>
      <c r="G4714" s="399" t="str">
        <f t="shared" si="366"/>
        <v/>
      </c>
      <c r="H4714" s="400">
        <f t="shared" si="367"/>
        <v>1956458.97</v>
      </c>
      <c r="I4714" s="401">
        <f t="shared" si="368"/>
        <v>0</v>
      </c>
      <c r="J4714" s="400" t="str">
        <f t="shared" si="364"/>
        <v/>
      </c>
    </row>
    <row r="4715" spans="6:10" ht="19.5" customHeight="1" x14ac:dyDescent="0.25">
      <c r="F4715" s="406">
        <f t="shared" si="365"/>
        <v>0</v>
      </c>
      <c r="G4715" s="399" t="str">
        <f t="shared" si="366"/>
        <v/>
      </c>
      <c r="H4715" s="400">
        <f t="shared" si="367"/>
        <v>1956458.97</v>
      </c>
      <c r="I4715" s="401">
        <f t="shared" si="368"/>
        <v>0</v>
      </c>
      <c r="J4715" s="400" t="str">
        <f t="shared" si="364"/>
        <v/>
      </c>
    </row>
    <row r="4716" spans="6:10" ht="19.5" customHeight="1" x14ac:dyDescent="0.25">
      <c r="F4716" s="406">
        <f t="shared" si="365"/>
        <v>0</v>
      </c>
      <c r="G4716" s="399" t="str">
        <f t="shared" si="366"/>
        <v/>
      </c>
      <c r="H4716" s="400">
        <f t="shared" si="367"/>
        <v>1956458.97</v>
      </c>
      <c r="I4716" s="401">
        <f t="shared" si="368"/>
        <v>0</v>
      </c>
      <c r="J4716" s="400" t="str">
        <f t="shared" si="364"/>
        <v/>
      </c>
    </row>
    <row r="4717" spans="6:10" ht="19.5" customHeight="1" x14ac:dyDescent="0.25">
      <c r="F4717" s="406">
        <f t="shared" si="365"/>
        <v>0</v>
      </c>
      <c r="G4717" s="399" t="str">
        <f t="shared" si="366"/>
        <v/>
      </c>
      <c r="H4717" s="400">
        <f t="shared" si="367"/>
        <v>1956458.97</v>
      </c>
      <c r="I4717" s="401">
        <f t="shared" si="368"/>
        <v>0</v>
      </c>
      <c r="J4717" s="400" t="str">
        <f t="shared" si="364"/>
        <v/>
      </c>
    </row>
    <row r="4718" spans="6:10" ht="19.5" customHeight="1" x14ac:dyDescent="0.25">
      <c r="F4718" s="406">
        <f t="shared" si="365"/>
        <v>0</v>
      </c>
      <c r="G4718" s="399" t="str">
        <f t="shared" si="366"/>
        <v/>
      </c>
      <c r="H4718" s="400">
        <f t="shared" si="367"/>
        <v>1956458.97</v>
      </c>
      <c r="I4718" s="401">
        <f t="shared" si="368"/>
        <v>0</v>
      </c>
      <c r="J4718" s="400" t="str">
        <f t="shared" si="364"/>
        <v/>
      </c>
    </row>
    <row r="4719" spans="6:10" ht="19.5" customHeight="1" x14ac:dyDescent="0.25">
      <c r="F4719" s="406">
        <f t="shared" si="365"/>
        <v>0</v>
      </c>
      <c r="G4719" s="399" t="str">
        <f t="shared" si="366"/>
        <v/>
      </c>
      <c r="H4719" s="400">
        <f t="shared" si="367"/>
        <v>1956458.97</v>
      </c>
      <c r="I4719" s="401">
        <f t="shared" si="368"/>
        <v>0</v>
      </c>
      <c r="J4719" s="400" t="str">
        <f t="shared" si="364"/>
        <v/>
      </c>
    </row>
    <row r="4720" spans="6:10" ht="19.5" customHeight="1" x14ac:dyDescent="0.25">
      <c r="F4720" s="406">
        <f t="shared" si="365"/>
        <v>0</v>
      </c>
      <c r="G4720" s="399" t="str">
        <f t="shared" si="366"/>
        <v/>
      </c>
      <c r="H4720" s="400">
        <f t="shared" si="367"/>
        <v>1956458.97</v>
      </c>
      <c r="I4720" s="401">
        <f t="shared" si="368"/>
        <v>0</v>
      </c>
      <c r="J4720" s="400" t="str">
        <f t="shared" si="364"/>
        <v/>
      </c>
    </row>
    <row r="4721" spans="6:10" ht="19.5" customHeight="1" x14ac:dyDescent="0.25">
      <c r="F4721" s="406">
        <f t="shared" si="365"/>
        <v>0</v>
      </c>
      <c r="G4721" s="399" t="str">
        <f t="shared" si="366"/>
        <v/>
      </c>
      <c r="H4721" s="400">
        <f t="shared" si="367"/>
        <v>1956458.97</v>
      </c>
      <c r="I4721" s="401">
        <f t="shared" si="368"/>
        <v>0</v>
      </c>
      <c r="J4721" s="400" t="str">
        <f t="shared" si="364"/>
        <v/>
      </c>
    </row>
    <row r="4722" spans="6:10" ht="19.5" customHeight="1" x14ac:dyDescent="0.25">
      <c r="F4722" s="406">
        <f t="shared" si="365"/>
        <v>0</v>
      </c>
      <c r="G4722" s="399" t="str">
        <f t="shared" si="366"/>
        <v/>
      </c>
      <c r="H4722" s="400">
        <f t="shared" si="367"/>
        <v>1956458.97</v>
      </c>
      <c r="I4722" s="401">
        <f t="shared" si="368"/>
        <v>0</v>
      </c>
      <c r="J4722" s="400" t="str">
        <f t="shared" si="364"/>
        <v/>
      </c>
    </row>
    <row r="4723" spans="6:10" ht="19.5" customHeight="1" x14ac:dyDescent="0.25">
      <c r="F4723" s="406">
        <f t="shared" si="365"/>
        <v>0</v>
      </c>
      <c r="G4723" s="399" t="str">
        <f t="shared" si="366"/>
        <v/>
      </c>
      <c r="H4723" s="400">
        <f t="shared" si="367"/>
        <v>1956458.97</v>
      </c>
      <c r="I4723" s="401">
        <f t="shared" si="368"/>
        <v>0</v>
      </c>
      <c r="J4723" s="400" t="str">
        <f t="shared" si="364"/>
        <v/>
      </c>
    </row>
    <row r="4724" spans="6:10" ht="19.5" customHeight="1" x14ac:dyDescent="0.25">
      <c r="F4724" s="406">
        <f t="shared" si="365"/>
        <v>0</v>
      </c>
      <c r="G4724" s="399" t="str">
        <f t="shared" si="366"/>
        <v/>
      </c>
      <c r="H4724" s="400">
        <f t="shared" si="367"/>
        <v>1956458.97</v>
      </c>
      <c r="I4724" s="401">
        <f t="shared" si="368"/>
        <v>0</v>
      </c>
      <c r="J4724" s="400" t="str">
        <f t="shared" si="364"/>
        <v/>
      </c>
    </row>
    <row r="4725" spans="6:10" ht="19.5" customHeight="1" x14ac:dyDescent="0.25">
      <c r="F4725" s="406">
        <f t="shared" si="365"/>
        <v>0</v>
      </c>
      <c r="G4725" s="399" t="str">
        <f t="shared" si="366"/>
        <v/>
      </c>
      <c r="H4725" s="400">
        <f t="shared" si="367"/>
        <v>1956458.97</v>
      </c>
      <c r="I4725" s="401">
        <f t="shared" si="368"/>
        <v>0</v>
      </c>
      <c r="J4725" s="400" t="str">
        <f t="shared" si="364"/>
        <v/>
      </c>
    </row>
    <row r="4726" spans="6:10" ht="19.5" customHeight="1" x14ac:dyDescent="0.25">
      <c r="F4726" s="406">
        <f t="shared" si="365"/>
        <v>0</v>
      </c>
      <c r="G4726" s="399" t="str">
        <f t="shared" si="366"/>
        <v/>
      </c>
      <c r="H4726" s="400">
        <f t="shared" si="367"/>
        <v>1956458.97</v>
      </c>
      <c r="I4726" s="401">
        <f t="shared" si="368"/>
        <v>0</v>
      </c>
      <c r="J4726" s="400" t="str">
        <f t="shared" si="364"/>
        <v/>
      </c>
    </row>
    <row r="4727" spans="6:10" ht="19.5" customHeight="1" x14ac:dyDescent="0.25">
      <c r="F4727" s="406">
        <f t="shared" si="365"/>
        <v>0</v>
      </c>
      <c r="G4727" s="399" t="str">
        <f t="shared" si="366"/>
        <v/>
      </c>
      <c r="H4727" s="400">
        <f t="shared" si="367"/>
        <v>1956458.97</v>
      </c>
      <c r="I4727" s="401">
        <f t="shared" si="368"/>
        <v>0</v>
      </c>
      <c r="J4727" s="400" t="str">
        <f t="shared" si="364"/>
        <v/>
      </c>
    </row>
    <row r="4728" spans="6:10" ht="19.5" customHeight="1" x14ac:dyDescent="0.25">
      <c r="F4728" s="406">
        <f t="shared" si="365"/>
        <v>0</v>
      </c>
      <c r="G4728" s="399" t="str">
        <f t="shared" si="366"/>
        <v/>
      </c>
      <c r="H4728" s="400">
        <f t="shared" si="367"/>
        <v>1956458.97</v>
      </c>
      <c r="I4728" s="401">
        <f t="shared" si="368"/>
        <v>0</v>
      </c>
      <c r="J4728" s="400" t="str">
        <f t="shared" si="364"/>
        <v/>
      </c>
    </row>
    <row r="4729" spans="6:10" ht="19.5" customHeight="1" x14ac:dyDescent="0.25">
      <c r="F4729" s="406">
        <f t="shared" si="365"/>
        <v>0</v>
      </c>
      <c r="G4729" s="399" t="str">
        <f t="shared" si="366"/>
        <v/>
      </c>
      <c r="H4729" s="400">
        <f t="shared" si="367"/>
        <v>1956458.97</v>
      </c>
      <c r="I4729" s="401">
        <f t="shared" si="368"/>
        <v>0</v>
      </c>
      <c r="J4729" s="400" t="str">
        <f t="shared" si="364"/>
        <v/>
      </c>
    </row>
    <row r="4730" spans="6:10" ht="19.5" customHeight="1" x14ac:dyDescent="0.25">
      <c r="F4730" s="406">
        <f t="shared" si="365"/>
        <v>0</v>
      </c>
      <c r="G4730" s="399" t="str">
        <f t="shared" si="366"/>
        <v/>
      </c>
      <c r="H4730" s="400">
        <f t="shared" si="367"/>
        <v>1956458.97</v>
      </c>
      <c r="I4730" s="401">
        <f t="shared" si="368"/>
        <v>0</v>
      </c>
      <c r="J4730" s="400" t="str">
        <f t="shared" si="364"/>
        <v/>
      </c>
    </row>
    <row r="4731" spans="6:10" ht="19.5" customHeight="1" x14ac:dyDescent="0.25">
      <c r="F4731" s="406">
        <f t="shared" si="365"/>
        <v>0</v>
      </c>
      <c r="G4731" s="399" t="str">
        <f t="shared" si="366"/>
        <v/>
      </c>
      <c r="H4731" s="400">
        <f t="shared" si="367"/>
        <v>1956458.97</v>
      </c>
      <c r="I4731" s="401">
        <f t="shared" si="368"/>
        <v>0</v>
      </c>
      <c r="J4731" s="400" t="str">
        <f t="shared" si="364"/>
        <v/>
      </c>
    </row>
    <row r="4732" spans="6:10" ht="19.5" customHeight="1" x14ac:dyDescent="0.25">
      <c r="F4732" s="406">
        <f t="shared" si="365"/>
        <v>0</v>
      </c>
      <c r="G4732" s="399" t="str">
        <f t="shared" si="366"/>
        <v/>
      </c>
      <c r="H4732" s="400">
        <f t="shared" si="367"/>
        <v>1956458.97</v>
      </c>
      <c r="I4732" s="401">
        <f t="shared" si="368"/>
        <v>0</v>
      </c>
      <c r="J4732" s="400" t="str">
        <f t="shared" si="364"/>
        <v/>
      </c>
    </row>
    <row r="4733" spans="6:10" ht="19.5" customHeight="1" x14ac:dyDescent="0.25">
      <c r="F4733" s="406">
        <f t="shared" si="365"/>
        <v>0</v>
      </c>
      <c r="G4733" s="399" t="str">
        <f t="shared" si="366"/>
        <v/>
      </c>
      <c r="H4733" s="400">
        <f t="shared" si="367"/>
        <v>1956458.97</v>
      </c>
      <c r="I4733" s="401">
        <f t="shared" si="368"/>
        <v>0</v>
      </c>
      <c r="J4733" s="400" t="str">
        <f t="shared" si="364"/>
        <v/>
      </c>
    </row>
    <row r="4734" spans="6:10" ht="19.5" customHeight="1" x14ac:dyDescent="0.25">
      <c r="F4734" s="406">
        <f t="shared" si="365"/>
        <v>0</v>
      </c>
      <c r="G4734" s="399" t="str">
        <f t="shared" si="366"/>
        <v/>
      </c>
      <c r="H4734" s="400">
        <f t="shared" si="367"/>
        <v>1956458.97</v>
      </c>
      <c r="I4734" s="401">
        <f t="shared" si="368"/>
        <v>0</v>
      </c>
      <c r="J4734" s="400" t="str">
        <f t="shared" si="364"/>
        <v/>
      </c>
    </row>
    <row r="4735" spans="6:10" ht="19.5" customHeight="1" x14ac:dyDescent="0.25">
      <c r="F4735" s="406">
        <f t="shared" si="365"/>
        <v>0</v>
      </c>
      <c r="G4735" s="399" t="str">
        <f t="shared" si="366"/>
        <v/>
      </c>
      <c r="H4735" s="400">
        <f t="shared" si="367"/>
        <v>1956458.97</v>
      </c>
      <c r="I4735" s="401">
        <f t="shared" si="368"/>
        <v>0</v>
      </c>
      <c r="J4735" s="400" t="str">
        <f t="shared" si="364"/>
        <v/>
      </c>
    </row>
    <row r="4736" spans="6:10" ht="19.5" customHeight="1" x14ac:dyDescent="0.25">
      <c r="F4736" s="406">
        <f t="shared" si="365"/>
        <v>0</v>
      </c>
      <c r="G4736" s="399" t="str">
        <f t="shared" si="366"/>
        <v/>
      </c>
      <c r="H4736" s="400">
        <f t="shared" si="367"/>
        <v>1956458.97</v>
      </c>
      <c r="I4736" s="401">
        <f t="shared" si="368"/>
        <v>0</v>
      </c>
      <c r="J4736" s="400" t="str">
        <f t="shared" si="364"/>
        <v/>
      </c>
    </row>
    <row r="4737" spans="6:10" ht="19.5" customHeight="1" x14ac:dyDescent="0.25">
      <c r="F4737" s="406">
        <f t="shared" si="365"/>
        <v>0</v>
      </c>
      <c r="G4737" s="399" t="str">
        <f t="shared" si="366"/>
        <v/>
      </c>
      <c r="H4737" s="400">
        <f t="shared" si="367"/>
        <v>1956458.97</v>
      </c>
      <c r="I4737" s="401">
        <f t="shared" si="368"/>
        <v>0</v>
      </c>
      <c r="J4737" s="400" t="str">
        <f t="shared" si="364"/>
        <v/>
      </c>
    </row>
    <row r="4738" spans="6:10" ht="19.5" customHeight="1" x14ac:dyDescent="0.25">
      <c r="F4738" s="406">
        <f t="shared" si="365"/>
        <v>0</v>
      </c>
      <c r="G4738" s="399" t="str">
        <f t="shared" si="366"/>
        <v/>
      </c>
      <c r="H4738" s="400">
        <f t="shared" si="367"/>
        <v>1956458.97</v>
      </c>
      <c r="I4738" s="401">
        <f t="shared" si="368"/>
        <v>0</v>
      </c>
      <c r="J4738" s="400" t="str">
        <f t="shared" si="364"/>
        <v/>
      </c>
    </row>
    <row r="4739" spans="6:10" ht="19.5" customHeight="1" x14ac:dyDescent="0.25">
      <c r="F4739" s="406">
        <f t="shared" si="365"/>
        <v>0</v>
      </c>
      <c r="G4739" s="399" t="str">
        <f t="shared" si="366"/>
        <v/>
      </c>
      <c r="H4739" s="400">
        <f t="shared" si="367"/>
        <v>1956458.97</v>
      </c>
      <c r="I4739" s="401">
        <f t="shared" si="368"/>
        <v>0</v>
      </c>
      <c r="J4739" s="400" t="str">
        <f t="shared" si="364"/>
        <v/>
      </c>
    </row>
    <row r="4740" spans="6:10" ht="19.5" customHeight="1" x14ac:dyDescent="0.25">
      <c r="F4740" s="406">
        <f t="shared" si="365"/>
        <v>0</v>
      </c>
      <c r="G4740" s="399" t="str">
        <f t="shared" si="366"/>
        <v/>
      </c>
      <c r="H4740" s="400">
        <f t="shared" si="367"/>
        <v>1956458.97</v>
      </c>
      <c r="I4740" s="401">
        <f t="shared" si="368"/>
        <v>0</v>
      </c>
      <c r="J4740" s="400" t="str">
        <f t="shared" si="364"/>
        <v/>
      </c>
    </row>
    <row r="4741" spans="6:10" ht="19.5" customHeight="1" x14ac:dyDescent="0.25">
      <c r="F4741" s="406">
        <f t="shared" si="365"/>
        <v>0</v>
      </c>
      <c r="G4741" s="399" t="str">
        <f t="shared" si="366"/>
        <v/>
      </c>
      <c r="H4741" s="400">
        <f t="shared" si="367"/>
        <v>1956458.97</v>
      </c>
      <c r="I4741" s="401">
        <f t="shared" si="368"/>
        <v>0</v>
      </c>
      <c r="J4741" s="400" t="str">
        <f t="shared" si="364"/>
        <v/>
      </c>
    </row>
    <row r="4742" spans="6:10" ht="19.5" customHeight="1" x14ac:dyDescent="0.25">
      <c r="F4742" s="406">
        <f t="shared" si="365"/>
        <v>0</v>
      </c>
      <c r="G4742" s="399" t="str">
        <f t="shared" si="366"/>
        <v/>
      </c>
      <c r="H4742" s="400">
        <f t="shared" si="367"/>
        <v>1956458.97</v>
      </c>
      <c r="I4742" s="401">
        <f t="shared" si="368"/>
        <v>0</v>
      </c>
      <c r="J4742" s="400" t="str">
        <f t="shared" si="364"/>
        <v/>
      </c>
    </row>
    <row r="4743" spans="6:10" ht="19.5" customHeight="1" x14ac:dyDescent="0.25">
      <c r="F4743" s="406">
        <f t="shared" si="365"/>
        <v>0</v>
      </c>
      <c r="G4743" s="399" t="str">
        <f t="shared" si="366"/>
        <v/>
      </c>
      <c r="H4743" s="400">
        <f t="shared" si="367"/>
        <v>1956458.97</v>
      </c>
      <c r="I4743" s="401">
        <f t="shared" si="368"/>
        <v>0</v>
      </c>
      <c r="J4743" s="400" t="str">
        <f t="shared" si="364"/>
        <v/>
      </c>
    </row>
    <row r="4744" spans="6:10" ht="19.5" customHeight="1" x14ac:dyDescent="0.25">
      <c r="F4744" s="406">
        <f t="shared" si="365"/>
        <v>0</v>
      </c>
      <c r="G4744" s="399" t="str">
        <f t="shared" si="366"/>
        <v/>
      </c>
      <c r="H4744" s="400">
        <f t="shared" si="367"/>
        <v>1956458.97</v>
      </c>
      <c r="I4744" s="401">
        <f t="shared" si="368"/>
        <v>0</v>
      </c>
      <c r="J4744" s="400" t="str">
        <f t="shared" si="364"/>
        <v/>
      </c>
    </row>
    <row r="4745" spans="6:10" ht="19.5" customHeight="1" x14ac:dyDescent="0.25">
      <c r="F4745" s="406">
        <f t="shared" si="365"/>
        <v>0</v>
      </c>
      <c r="G4745" s="399" t="str">
        <f t="shared" si="366"/>
        <v/>
      </c>
      <c r="H4745" s="400">
        <f t="shared" si="367"/>
        <v>1956458.97</v>
      </c>
      <c r="I4745" s="401">
        <f t="shared" si="368"/>
        <v>0</v>
      </c>
      <c r="J4745" s="400" t="str">
        <f t="shared" si="364"/>
        <v/>
      </c>
    </row>
    <row r="4746" spans="6:10" ht="19.5" customHeight="1" x14ac:dyDescent="0.25">
      <c r="F4746" s="406">
        <f t="shared" si="365"/>
        <v>0</v>
      </c>
      <c r="G4746" s="399" t="str">
        <f t="shared" si="366"/>
        <v/>
      </c>
      <c r="H4746" s="400">
        <f t="shared" si="367"/>
        <v>1956458.97</v>
      </c>
      <c r="I4746" s="401">
        <f t="shared" si="368"/>
        <v>0</v>
      </c>
      <c r="J4746" s="400" t="str">
        <f t="shared" ref="J4746:J4809" si="369">IF(I4746=0,"",E4746)</f>
        <v/>
      </c>
    </row>
    <row r="4747" spans="6:10" ht="19.5" customHeight="1" x14ac:dyDescent="0.25">
      <c r="F4747" s="406">
        <f t="shared" si="365"/>
        <v>0</v>
      </c>
      <c r="G4747" s="399" t="str">
        <f t="shared" si="366"/>
        <v/>
      </c>
      <c r="H4747" s="400">
        <f t="shared" si="367"/>
        <v>1956458.97</v>
      </c>
      <c r="I4747" s="401">
        <f t="shared" si="368"/>
        <v>0</v>
      </c>
      <c r="J4747" s="400" t="str">
        <f t="shared" si="369"/>
        <v/>
      </c>
    </row>
    <row r="4748" spans="6:10" ht="19.5" customHeight="1" x14ac:dyDescent="0.25">
      <c r="F4748" s="406">
        <f t="shared" si="365"/>
        <v>0</v>
      </c>
      <c r="G4748" s="399" t="str">
        <f t="shared" si="366"/>
        <v/>
      </c>
      <c r="H4748" s="400">
        <f t="shared" si="367"/>
        <v>1956458.97</v>
      </c>
      <c r="I4748" s="401">
        <f t="shared" si="368"/>
        <v>0</v>
      </c>
      <c r="J4748" s="400" t="str">
        <f t="shared" si="369"/>
        <v/>
      </c>
    </row>
    <row r="4749" spans="6:10" ht="19.5" customHeight="1" x14ac:dyDescent="0.25">
      <c r="F4749" s="406">
        <f t="shared" si="365"/>
        <v>0</v>
      </c>
      <c r="G4749" s="399" t="str">
        <f t="shared" si="366"/>
        <v/>
      </c>
      <c r="H4749" s="400">
        <f t="shared" si="367"/>
        <v>1956458.97</v>
      </c>
      <c r="I4749" s="401">
        <f t="shared" si="368"/>
        <v>0</v>
      </c>
      <c r="J4749" s="400" t="str">
        <f t="shared" si="369"/>
        <v/>
      </c>
    </row>
    <row r="4750" spans="6:10" ht="19.5" customHeight="1" x14ac:dyDescent="0.25">
      <c r="F4750" s="406">
        <f t="shared" si="365"/>
        <v>0</v>
      </c>
      <c r="G4750" s="399" t="str">
        <f t="shared" si="366"/>
        <v/>
      </c>
      <c r="H4750" s="400">
        <f t="shared" si="367"/>
        <v>1956458.97</v>
      </c>
      <c r="I4750" s="401">
        <f t="shared" si="368"/>
        <v>0</v>
      </c>
      <c r="J4750" s="400" t="str">
        <f t="shared" si="369"/>
        <v/>
      </c>
    </row>
    <row r="4751" spans="6:10" ht="19.5" customHeight="1" x14ac:dyDescent="0.25">
      <c r="F4751" s="406">
        <f t="shared" si="365"/>
        <v>0</v>
      </c>
      <c r="G4751" s="399" t="str">
        <f t="shared" si="366"/>
        <v/>
      </c>
      <c r="H4751" s="400">
        <f t="shared" si="367"/>
        <v>1956458.97</v>
      </c>
      <c r="I4751" s="401">
        <f t="shared" si="368"/>
        <v>0</v>
      </c>
      <c r="J4751" s="400" t="str">
        <f t="shared" si="369"/>
        <v/>
      </c>
    </row>
    <row r="4752" spans="6:10" ht="19.5" customHeight="1" x14ac:dyDescent="0.25">
      <c r="F4752" s="406">
        <f t="shared" si="365"/>
        <v>0</v>
      </c>
      <c r="G4752" s="399" t="str">
        <f t="shared" si="366"/>
        <v/>
      </c>
      <c r="H4752" s="400">
        <f t="shared" si="367"/>
        <v>1956458.97</v>
      </c>
      <c r="I4752" s="401">
        <f t="shared" si="368"/>
        <v>0</v>
      </c>
      <c r="J4752" s="400" t="str">
        <f t="shared" si="369"/>
        <v/>
      </c>
    </row>
    <row r="4753" spans="6:10" ht="19.5" customHeight="1" x14ac:dyDescent="0.25">
      <c r="F4753" s="406">
        <f t="shared" si="365"/>
        <v>0</v>
      </c>
      <c r="G4753" s="399" t="str">
        <f t="shared" si="366"/>
        <v/>
      </c>
      <c r="H4753" s="400">
        <f t="shared" si="367"/>
        <v>1956458.97</v>
      </c>
      <c r="I4753" s="401">
        <f t="shared" si="368"/>
        <v>0</v>
      </c>
      <c r="J4753" s="400" t="str">
        <f t="shared" si="369"/>
        <v/>
      </c>
    </row>
    <row r="4754" spans="6:10" ht="19.5" customHeight="1" x14ac:dyDescent="0.25">
      <c r="F4754" s="406">
        <f t="shared" si="365"/>
        <v>0</v>
      </c>
      <c r="G4754" s="399" t="str">
        <f t="shared" si="366"/>
        <v/>
      </c>
      <c r="H4754" s="400">
        <f t="shared" si="367"/>
        <v>1956458.97</v>
      </c>
      <c r="I4754" s="401">
        <f t="shared" si="368"/>
        <v>0</v>
      </c>
      <c r="J4754" s="400" t="str">
        <f t="shared" si="369"/>
        <v/>
      </c>
    </row>
    <row r="4755" spans="6:10" ht="19.5" customHeight="1" x14ac:dyDescent="0.25">
      <c r="F4755" s="406">
        <f t="shared" si="365"/>
        <v>0</v>
      </c>
      <c r="G4755" s="399" t="str">
        <f t="shared" si="366"/>
        <v/>
      </c>
      <c r="H4755" s="400">
        <f t="shared" si="367"/>
        <v>1956458.97</v>
      </c>
      <c r="I4755" s="401">
        <f t="shared" si="368"/>
        <v>0</v>
      </c>
      <c r="J4755" s="400" t="str">
        <f t="shared" si="369"/>
        <v/>
      </c>
    </row>
    <row r="4756" spans="6:10" ht="19.5" customHeight="1" x14ac:dyDescent="0.25">
      <c r="F4756" s="406">
        <f t="shared" si="365"/>
        <v>0</v>
      </c>
      <c r="G4756" s="399" t="str">
        <f t="shared" si="366"/>
        <v/>
      </c>
      <c r="H4756" s="400">
        <f t="shared" si="367"/>
        <v>1956458.97</v>
      </c>
      <c r="I4756" s="401">
        <f t="shared" si="368"/>
        <v>0</v>
      </c>
      <c r="J4756" s="400" t="str">
        <f t="shared" si="369"/>
        <v/>
      </c>
    </row>
    <row r="4757" spans="6:10" ht="19.5" customHeight="1" x14ac:dyDescent="0.25">
      <c r="F4757" s="406">
        <f t="shared" si="365"/>
        <v>0</v>
      </c>
      <c r="G4757" s="399" t="str">
        <f t="shared" si="366"/>
        <v/>
      </c>
      <c r="H4757" s="400">
        <f t="shared" si="367"/>
        <v>1956458.97</v>
      </c>
      <c r="I4757" s="401">
        <f t="shared" si="368"/>
        <v>0</v>
      </c>
      <c r="J4757" s="400" t="str">
        <f t="shared" si="369"/>
        <v/>
      </c>
    </row>
    <row r="4758" spans="6:10" ht="19.5" customHeight="1" x14ac:dyDescent="0.25">
      <c r="F4758" s="406">
        <f t="shared" si="365"/>
        <v>0</v>
      </c>
      <c r="G4758" s="399" t="str">
        <f t="shared" si="366"/>
        <v/>
      </c>
      <c r="H4758" s="400">
        <f t="shared" si="367"/>
        <v>1956458.97</v>
      </c>
      <c r="I4758" s="401">
        <f t="shared" si="368"/>
        <v>0</v>
      </c>
      <c r="J4758" s="400" t="str">
        <f t="shared" si="369"/>
        <v/>
      </c>
    </row>
    <row r="4759" spans="6:10" ht="19.5" customHeight="1" x14ac:dyDescent="0.25">
      <c r="F4759" s="406">
        <f t="shared" si="365"/>
        <v>0</v>
      </c>
      <c r="G4759" s="399" t="str">
        <f t="shared" si="366"/>
        <v/>
      </c>
      <c r="H4759" s="400">
        <f t="shared" si="367"/>
        <v>1956458.97</v>
      </c>
      <c r="I4759" s="401">
        <f t="shared" si="368"/>
        <v>0</v>
      </c>
      <c r="J4759" s="400" t="str">
        <f t="shared" si="369"/>
        <v/>
      </c>
    </row>
    <row r="4760" spans="6:10" ht="19.5" customHeight="1" x14ac:dyDescent="0.25">
      <c r="F4760" s="406">
        <f t="shared" si="365"/>
        <v>0</v>
      </c>
      <c r="G4760" s="399" t="str">
        <f t="shared" si="366"/>
        <v/>
      </c>
      <c r="H4760" s="400">
        <f t="shared" si="367"/>
        <v>1956458.97</v>
      </c>
      <c r="I4760" s="401">
        <f t="shared" si="368"/>
        <v>0</v>
      </c>
      <c r="J4760" s="400" t="str">
        <f t="shared" si="369"/>
        <v/>
      </c>
    </row>
    <row r="4761" spans="6:10" ht="19.5" customHeight="1" x14ac:dyDescent="0.25">
      <c r="F4761" s="406">
        <f t="shared" si="365"/>
        <v>0</v>
      </c>
      <c r="G4761" s="399" t="str">
        <f t="shared" si="366"/>
        <v/>
      </c>
      <c r="H4761" s="400">
        <f t="shared" si="367"/>
        <v>1956458.97</v>
      </c>
      <c r="I4761" s="401">
        <f t="shared" si="368"/>
        <v>0</v>
      </c>
      <c r="J4761" s="400" t="str">
        <f t="shared" si="369"/>
        <v/>
      </c>
    </row>
    <row r="4762" spans="6:10" ht="19.5" customHeight="1" x14ac:dyDescent="0.25">
      <c r="F4762" s="406">
        <f t="shared" si="365"/>
        <v>0</v>
      </c>
      <c r="G4762" s="399" t="str">
        <f t="shared" si="366"/>
        <v/>
      </c>
      <c r="H4762" s="400">
        <f t="shared" si="367"/>
        <v>1956458.97</v>
      </c>
      <c r="I4762" s="401">
        <f t="shared" si="368"/>
        <v>0</v>
      </c>
      <c r="J4762" s="400" t="str">
        <f t="shared" si="369"/>
        <v/>
      </c>
    </row>
    <row r="4763" spans="6:10" ht="19.5" customHeight="1" x14ac:dyDescent="0.25">
      <c r="F4763" s="406">
        <f t="shared" si="365"/>
        <v>0</v>
      </c>
      <c r="G4763" s="399" t="str">
        <f t="shared" si="366"/>
        <v/>
      </c>
      <c r="H4763" s="400">
        <f t="shared" si="367"/>
        <v>1956458.97</v>
      </c>
      <c r="I4763" s="401">
        <f t="shared" si="368"/>
        <v>0</v>
      </c>
      <c r="J4763" s="400" t="str">
        <f t="shared" si="369"/>
        <v/>
      </c>
    </row>
    <row r="4764" spans="6:10" ht="19.5" customHeight="1" x14ac:dyDescent="0.25">
      <c r="F4764" s="406">
        <f t="shared" si="365"/>
        <v>0</v>
      </c>
      <c r="G4764" s="399" t="str">
        <f t="shared" si="366"/>
        <v/>
      </c>
      <c r="H4764" s="400">
        <f t="shared" si="367"/>
        <v>1956458.97</v>
      </c>
      <c r="I4764" s="401">
        <f t="shared" si="368"/>
        <v>0</v>
      </c>
      <c r="J4764" s="400" t="str">
        <f t="shared" si="369"/>
        <v/>
      </c>
    </row>
    <row r="4765" spans="6:10" ht="19.5" customHeight="1" x14ac:dyDescent="0.25">
      <c r="F4765" s="406">
        <f t="shared" si="365"/>
        <v>0</v>
      </c>
      <c r="G4765" s="399" t="str">
        <f t="shared" si="366"/>
        <v/>
      </c>
      <c r="H4765" s="400">
        <f t="shared" si="367"/>
        <v>1956458.97</v>
      </c>
      <c r="I4765" s="401">
        <f t="shared" si="368"/>
        <v>0</v>
      </c>
      <c r="J4765" s="400" t="str">
        <f t="shared" si="369"/>
        <v/>
      </c>
    </row>
    <row r="4766" spans="6:10" ht="19.5" customHeight="1" x14ac:dyDescent="0.25">
      <c r="F4766" s="406">
        <f t="shared" si="365"/>
        <v>0</v>
      </c>
      <c r="G4766" s="399" t="str">
        <f t="shared" si="366"/>
        <v/>
      </c>
      <c r="H4766" s="400">
        <f t="shared" si="367"/>
        <v>1956458.97</v>
      </c>
      <c r="I4766" s="401">
        <f t="shared" si="368"/>
        <v>0</v>
      </c>
      <c r="J4766" s="400" t="str">
        <f t="shared" si="369"/>
        <v/>
      </c>
    </row>
    <row r="4767" spans="6:10" ht="19.5" customHeight="1" x14ac:dyDescent="0.25">
      <c r="F4767" s="406">
        <f t="shared" si="365"/>
        <v>0</v>
      </c>
      <c r="G4767" s="399" t="str">
        <f t="shared" si="366"/>
        <v/>
      </c>
      <c r="H4767" s="400">
        <f t="shared" si="367"/>
        <v>1956458.97</v>
      </c>
      <c r="I4767" s="401">
        <f t="shared" si="368"/>
        <v>0</v>
      </c>
      <c r="J4767" s="400" t="str">
        <f t="shared" si="369"/>
        <v/>
      </c>
    </row>
    <row r="4768" spans="6:10" ht="19.5" customHeight="1" x14ac:dyDescent="0.25">
      <c r="F4768" s="406">
        <f t="shared" si="365"/>
        <v>0</v>
      </c>
      <c r="G4768" s="399" t="str">
        <f t="shared" si="366"/>
        <v/>
      </c>
      <c r="H4768" s="400">
        <f t="shared" si="367"/>
        <v>1956458.97</v>
      </c>
      <c r="I4768" s="401">
        <f t="shared" si="368"/>
        <v>0</v>
      </c>
      <c r="J4768" s="400" t="str">
        <f t="shared" si="369"/>
        <v/>
      </c>
    </row>
    <row r="4769" spans="6:10" ht="19.5" customHeight="1" x14ac:dyDescent="0.25">
      <c r="F4769" s="406">
        <f t="shared" si="365"/>
        <v>0</v>
      </c>
      <c r="G4769" s="399" t="str">
        <f t="shared" si="366"/>
        <v/>
      </c>
      <c r="H4769" s="400">
        <f t="shared" si="367"/>
        <v>1956458.97</v>
      </c>
      <c r="I4769" s="401">
        <f t="shared" si="368"/>
        <v>0</v>
      </c>
      <c r="J4769" s="400" t="str">
        <f t="shared" si="369"/>
        <v/>
      </c>
    </row>
    <row r="4770" spans="6:10" ht="19.5" customHeight="1" x14ac:dyDescent="0.25">
      <c r="F4770" s="406">
        <f t="shared" ref="F4770:F4833" si="370">IF(E4770&gt;$C$4*1000,"Выборка",0)</f>
        <v>0</v>
      </c>
      <c r="G4770" s="399" t="str">
        <f t="shared" ref="G4770:G4833" si="371">IF(F4770=0,"",E4770)</f>
        <v/>
      </c>
      <c r="H4770" s="400">
        <f t="shared" ref="H4770:H4833" si="372">IF(F4770=0,IF((I4769=0)*AND(F4769=0),H4769+E4770,IF((F4769&lt;&gt;0)*AND((H4769&lt;=$E$17)),H4769+E4770,E4770)),H4769)</f>
        <v>1956458.97</v>
      </c>
      <c r="I4770" s="401">
        <f t="shared" ref="I4770:I4833" si="373">IF((H4770&gt;$E$17)*AND(F4770=0),"Выборка",0)</f>
        <v>0</v>
      </c>
      <c r="J4770" s="400" t="str">
        <f t="shared" si="369"/>
        <v/>
      </c>
    </row>
    <row r="4771" spans="6:10" ht="19.5" customHeight="1" x14ac:dyDescent="0.25">
      <c r="F4771" s="406">
        <f t="shared" si="370"/>
        <v>0</v>
      </c>
      <c r="G4771" s="399" t="str">
        <f t="shared" si="371"/>
        <v/>
      </c>
      <c r="H4771" s="400">
        <f t="shared" si="372"/>
        <v>1956458.97</v>
      </c>
      <c r="I4771" s="401">
        <f t="shared" si="373"/>
        <v>0</v>
      </c>
      <c r="J4771" s="400" t="str">
        <f t="shared" si="369"/>
        <v/>
      </c>
    </row>
    <row r="4772" spans="6:10" ht="19.5" customHeight="1" x14ac:dyDescent="0.25">
      <c r="F4772" s="406">
        <f t="shared" si="370"/>
        <v>0</v>
      </c>
      <c r="G4772" s="399" t="str">
        <f t="shared" si="371"/>
        <v/>
      </c>
      <c r="H4772" s="400">
        <f t="shared" si="372"/>
        <v>1956458.97</v>
      </c>
      <c r="I4772" s="401">
        <f t="shared" si="373"/>
        <v>0</v>
      </c>
      <c r="J4772" s="400" t="str">
        <f t="shared" si="369"/>
        <v/>
      </c>
    </row>
    <row r="4773" spans="6:10" ht="19.5" customHeight="1" x14ac:dyDescent="0.25">
      <c r="F4773" s="406">
        <f t="shared" si="370"/>
        <v>0</v>
      </c>
      <c r="G4773" s="399" t="str">
        <f t="shared" si="371"/>
        <v/>
      </c>
      <c r="H4773" s="400">
        <f t="shared" si="372"/>
        <v>1956458.97</v>
      </c>
      <c r="I4773" s="401">
        <f t="shared" si="373"/>
        <v>0</v>
      </c>
      <c r="J4773" s="400" t="str">
        <f t="shared" si="369"/>
        <v/>
      </c>
    </row>
    <row r="4774" spans="6:10" ht="19.5" customHeight="1" x14ac:dyDescent="0.25">
      <c r="F4774" s="406">
        <f t="shared" si="370"/>
        <v>0</v>
      </c>
      <c r="G4774" s="399" t="str">
        <f t="shared" si="371"/>
        <v/>
      </c>
      <c r="H4774" s="400">
        <f t="shared" si="372"/>
        <v>1956458.97</v>
      </c>
      <c r="I4774" s="401">
        <f t="shared" si="373"/>
        <v>0</v>
      </c>
      <c r="J4774" s="400" t="str">
        <f t="shared" si="369"/>
        <v/>
      </c>
    </row>
    <row r="4775" spans="6:10" ht="19.5" customHeight="1" x14ac:dyDescent="0.25">
      <c r="F4775" s="406">
        <f t="shared" si="370"/>
        <v>0</v>
      </c>
      <c r="G4775" s="399" t="str">
        <f t="shared" si="371"/>
        <v/>
      </c>
      <c r="H4775" s="400">
        <f t="shared" si="372"/>
        <v>1956458.97</v>
      </c>
      <c r="I4775" s="401">
        <f t="shared" si="373"/>
        <v>0</v>
      </c>
      <c r="J4775" s="400" t="str">
        <f t="shared" si="369"/>
        <v/>
      </c>
    </row>
    <row r="4776" spans="6:10" ht="19.5" customHeight="1" x14ac:dyDescent="0.25">
      <c r="F4776" s="406">
        <f t="shared" si="370"/>
        <v>0</v>
      </c>
      <c r="G4776" s="399" t="str">
        <f t="shared" si="371"/>
        <v/>
      </c>
      <c r="H4776" s="400">
        <f t="shared" si="372"/>
        <v>1956458.97</v>
      </c>
      <c r="I4776" s="401">
        <f t="shared" si="373"/>
        <v>0</v>
      </c>
      <c r="J4776" s="400" t="str">
        <f t="shared" si="369"/>
        <v/>
      </c>
    </row>
    <row r="4777" spans="6:10" ht="19.5" customHeight="1" x14ac:dyDescent="0.25">
      <c r="F4777" s="406">
        <f t="shared" si="370"/>
        <v>0</v>
      </c>
      <c r="G4777" s="399" t="str">
        <f t="shared" si="371"/>
        <v/>
      </c>
      <c r="H4777" s="400">
        <f t="shared" si="372"/>
        <v>1956458.97</v>
      </c>
      <c r="I4777" s="401">
        <f t="shared" si="373"/>
        <v>0</v>
      </c>
      <c r="J4777" s="400" t="str">
        <f t="shared" si="369"/>
        <v/>
      </c>
    </row>
    <row r="4778" spans="6:10" ht="19.5" customHeight="1" x14ac:dyDescent="0.25">
      <c r="F4778" s="406">
        <f t="shared" si="370"/>
        <v>0</v>
      </c>
      <c r="G4778" s="399" t="str">
        <f t="shared" si="371"/>
        <v/>
      </c>
      <c r="H4778" s="400">
        <f t="shared" si="372"/>
        <v>1956458.97</v>
      </c>
      <c r="I4778" s="401">
        <f t="shared" si="373"/>
        <v>0</v>
      </c>
      <c r="J4778" s="400" t="str">
        <f t="shared" si="369"/>
        <v/>
      </c>
    </row>
    <row r="4779" spans="6:10" ht="19.5" customHeight="1" x14ac:dyDescent="0.25">
      <c r="F4779" s="406">
        <f t="shared" si="370"/>
        <v>0</v>
      </c>
      <c r="G4779" s="399" t="str">
        <f t="shared" si="371"/>
        <v/>
      </c>
      <c r="H4779" s="400">
        <f t="shared" si="372"/>
        <v>1956458.97</v>
      </c>
      <c r="I4779" s="401">
        <f t="shared" si="373"/>
        <v>0</v>
      </c>
      <c r="J4779" s="400" t="str">
        <f t="shared" si="369"/>
        <v/>
      </c>
    </row>
    <row r="4780" spans="6:10" ht="19.5" customHeight="1" x14ac:dyDescent="0.25">
      <c r="F4780" s="406">
        <f t="shared" si="370"/>
        <v>0</v>
      </c>
      <c r="G4780" s="399" t="str">
        <f t="shared" si="371"/>
        <v/>
      </c>
      <c r="H4780" s="400">
        <f t="shared" si="372"/>
        <v>1956458.97</v>
      </c>
      <c r="I4780" s="401">
        <f t="shared" si="373"/>
        <v>0</v>
      </c>
      <c r="J4780" s="400" t="str">
        <f t="shared" si="369"/>
        <v/>
      </c>
    </row>
    <row r="4781" spans="6:10" ht="19.5" customHeight="1" x14ac:dyDescent="0.25">
      <c r="F4781" s="406">
        <f t="shared" si="370"/>
        <v>0</v>
      </c>
      <c r="G4781" s="399" t="str">
        <f t="shared" si="371"/>
        <v/>
      </c>
      <c r="H4781" s="400">
        <f t="shared" si="372"/>
        <v>1956458.97</v>
      </c>
      <c r="I4781" s="401">
        <f t="shared" si="373"/>
        <v>0</v>
      </c>
      <c r="J4781" s="400" t="str">
        <f t="shared" si="369"/>
        <v/>
      </c>
    </row>
    <row r="4782" spans="6:10" ht="19.5" customHeight="1" x14ac:dyDescent="0.25">
      <c r="F4782" s="406">
        <f t="shared" si="370"/>
        <v>0</v>
      </c>
      <c r="G4782" s="399" t="str">
        <f t="shared" si="371"/>
        <v/>
      </c>
      <c r="H4782" s="400">
        <f t="shared" si="372"/>
        <v>1956458.97</v>
      </c>
      <c r="I4782" s="401">
        <f t="shared" si="373"/>
        <v>0</v>
      </c>
      <c r="J4782" s="400" t="str">
        <f t="shared" si="369"/>
        <v/>
      </c>
    </row>
    <row r="4783" spans="6:10" ht="19.5" customHeight="1" x14ac:dyDescent="0.25">
      <c r="F4783" s="406">
        <f t="shared" si="370"/>
        <v>0</v>
      </c>
      <c r="G4783" s="399" t="str">
        <f t="shared" si="371"/>
        <v/>
      </c>
      <c r="H4783" s="400">
        <f t="shared" si="372"/>
        <v>1956458.97</v>
      </c>
      <c r="I4783" s="401">
        <f t="shared" si="373"/>
        <v>0</v>
      </c>
      <c r="J4783" s="400" t="str">
        <f t="shared" si="369"/>
        <v/>
      </c>
    </row>
    <row r="4784" spans="6:10" ht="19.5" customHeight="1" x14ac:dyDescent="0.25">
      <c r="F4784" s="406">
        <f t="shared" si="370"/>
        <v>0</v>
      </c>
      <c r="G4784" s="399" t="str">
        <f t="shared" si="371"/>
        <v/>
      </c>
      <c r="H4784" s="400">
        <f t="shared" si="372"/>
        <v>1956458.97</v>
      </c>
      <c r="I4784" s="401">
        <f t="shared" si="373"/>
        <v>0</v>
      </c>
      <c r="J4784" s="400" t="str">
        <f t="shared" si="369"/>
        <v/>
      </c>
    </row>
    <row r="4785" spans="6:10" ht="19.5" customHeight="1" x14ac:dyDescent="0.25">
      <c r="F4785" s="406">
        <f t="shared" si="370"/>
        <v>0</v>
      </c>
      <c r="G4785" s="399" t="str">
        <f t="shared" si="371"/>
        <v/>
      </c>
      <c r="H4785" s="400">
        <f t="shared" si="372"/>
        <v>1956458.97</v>
      </c>
      <c r="I4785" s="401">
        <f t="shared" si="373"/>
        <v>0</v>
      </c>
      <c r="J4785" s="400" t="str">
        <f t="shared" si="369"/>
        <v/>
      </c>
    </row>
    <row r="4786" spans="6:10" ht="19.5" customHeight="1" x14ac:dyDescent="0.25">
      <c r="F4786" s="406">
        <f t="shared" si="370"/>
        <v>0</v>
      </c>
      <c r="G4786" s="399" t="str">
        <f t="shared" si="371"/>
        <v/>
      </c>
      <c r="H4786" s="400">
        <f t="shared" si="372"/>
        <v>1956458.97</v>
      </c>
      <c r="I4786" s="401">
        <f t="shared" si="373"/>
        <v>0</v>
      </c>
      <c r="J4786" s="400" t="str">
        <f t="shared" si="369"/>
        <v/>
      </c>
    </row>
    <row r="4787" spans="6:10" ht="19.5" customHeight="1" x14ac:dyDescent="0.25">
      <c r="F4787" s="406">
        <f t="shared" si="370"/>
        <v>0</v>
      </c>
      <c r="G4787" s="399" t="str">
        <f t="shared" si="371"/>
        <v/>
      </c>
      <c r="H4787" s="400">
        <f t="shared" si="372"/>
        <v>1956458.97</v>
      </c>
      <c r="I4787" s="401">
        <f t="shared" si="373"/>
        <v>0</v>
      </c>
      <c r="J4787" s="400" t="str">
        <f t="shared" si="369"/>
        <v/>
      </c>
    </row>
    <row r="4788" spans="6:10" ht="19.5" customHeight="1" x14ac:dyDescent="0.25">
      <c r="F4788" s="406">
        <f t="shared" si="370"/>
        <v>0</v>
      </c>
      <c r="G4788" s="399" t="str">
        <f t="shared" si="371"/>
        <v/>
      </c>
      <c r="H4788" s="400">
        <f t="shared" si="372"/>
        <v>1956458.97</v>
      </c>
      <c r="I4788" s="401">
        <f t="shared" si="373"/>
        <v>0</v>
      </c>
      <c r="J4788" s="400" t="str">
        <f t="shared" si="369"/>
        <v/>
      </c>
    </row>
    <row r="4789" spans="6:10" ht="19.5" customHeight="1" x14ac:dyDescent="0.25">
      <c r="F4789" s="406">
        <f t="shared" si="370"/>
        <v>0</v>
      </c>
      <c r="G4789" s="399" t="str">
        <f t="shared" si="371"/>
        <v/>
      </c>
      <c r="H4789" s="400">
        <f t="shared" si="372"/>
        <v>1956458.97</v>
      </c>
      <c r="I4789" s="401">
        <f t="shared" si="373"/>
        <v>0</v>
      </c>
      <c r="J4789" s="400" t="str">
        <f t="shared" si="369"/>
        <v/>
      </c>
    </row>
    <row r="4790" spans="6:10" ht="19.5" customHeight="1" x14ac:dyDescent="0.25">
      <c r="F4790" s="406">
        <f t="shared" si="370"/>
        <v>0</v>
      </c>
      <c r="G4790" s="399" t="str">
        <f t="shared" si="371"/>
        <v/>
      </c>
      <c r="H4790" s="400">
        <f t="shared" si="372"/>
        <v>1956458.97</v>
      </c>
      <c r="I4790" s="401">
        <f t="shared" si="373"/>
        <v>0</v>
      </c>
      <c r="J4790" s="400" t="str">
        <f t="shared" si="369"/>
        <v/>
      </c>
    </row>
    <row r="4791" spans="6:10" ht="19.5" customHeight="1" x14ac:dyDescent="0.25">
      <c r="F4791" s="406">
        <f t="shared" si="370"/>
        <v>0</v>
      </c>
      <c r="G4791" s="399" t="str">
        <f t="shared" si="371"/>
        <v/>
      </c>
      <c r="H4791" s="400">
        <f t="shared" si="372"/>
        <v>1956458.97</v>
      </c>
      <c r="I4791" s="401">
        <f t="shared" si="373"/>
        <v>0</v>
      </c>
      <c r="J4791" s="400" t="str">
        <f t="shared" si="369"/>
        <v/>
      </c>
    </row>
    <row r="4792" spans="6:10" ht="19.5" customHeight="1" x14ac:dyDescent="0.25">
      <c r="F4792" s="406">
        <f t="shared" si="370"/>
        <v>0</v>
      </c>
      <c r="G4792" s="399" t="str">
        <f t="shared" si="371"/>
        <v/>
      </c>
      <c r="H4792" s="400">
        <f t="shared" si="372"/>
        <v>1956458.97</v>
      </c>
      <c r="I4792" s="401">
        <f t="shared" si="373"/>
        <v>0</v>
      </c>
      <c r="J4792" s="400" t="str">
        <f t="shared" si="369"/>
        <v/>
      </c>
    </row>
    <row r="4793" spans="6:10" ht="19.5" customHeight="1" x14ac:dyDescent="0.25">
      <c r="F4793" s="406">
        <f t="shared" si="370"/>
        <v>0</v>
      </c>
      <c r="G4793" s="399" t="str">
        <f t="shared" si="371"/>
        <v/>
      </c>
      <c r="H4793" s="400">
        <f t="shared" si="372"/>
        <v>1956458.97</v>
      </c>
      <c r="I4793" s="401">
        <f t="shared" si="373"/>
        <v>0</v>
      </c>
      <c r="J4793" s="400" t="str">
        <f t="shared" si="369"/>
        <v/>
      </c>
    </row>
    <row r="4794" spans="6:10" ht="19.5" customHeight="1" x14ac:dyDescent="0.25">
      <c r="F4794" s="406">
        <f t="shared" si="370"/>
        <v>0</v>
      </c>
      <c r="G4794" s="399" t="str">
        <f t="shared" si="371"/>
        <v/>
      </c>
      <c r="H4794" s="400">
        <f t="shared" si="372"/>
        <v>1956458.97</v>
      </c>
      <c r="I4794" s="401">
        <f t="shared" si="373"/>
        <v>0</v>
      </c>
      <c r="J4794" s="400" t="str">
        <f t="shared" si="369"/>
        <v/>
      </c>
    </row>
    <row r="4795" spans="6:10" ht="19.5" customHeight="1" x14ac:dyDescent="0.25">
      <c r="F4795" s="406">
        <f t="shared" si="370"/>
        <v>0</v>
      </c>
      <c r="G4795" s="399" t="str">
        <f t="shared" si="371"/>
        <v/>
      </c>
      <c r="H4795" s="400">
        <f t="shared" si="372"/>
        <v>1956458.97</v>
      </c>
      <c r="I4795" s="401">
        <f t="shared" si="373"/>
        <v>0</v>
      </c>
      <c r="J4795" s="400" t="str">
        <f t="shared" si="369"/>
        <v/>
      </c>
    </row>
    <row r="4796" spans="6:10" ht="19.5" customHeight="1" x14ac:dyDescent="0.25">
      <c r="F4796" s="406">
        <f t="shared" si="370"/>
        <v>0</v>
      </c>
      <c r="G4796" s="399" t="str">
        <f t="shared" si="371"/>
        <v/>
      </c>
      <c r="H4796" s="400">
        <f t="shared" si="372"/>
        <v>1956458.97</v>
      </c>
      <c r="I4796" s="401">
        <f t="shared" si="373"/>
        <v>0</v>
      </c>
      <c r="J4796" s="400" t="str">
        <f t="shared" si="369"/>
        <v/>
      </c>
    </row>
    <row r="4797" spans="6:10" ht="19.5" customHeight="1" x14ac:dyDescent="0.25">
      <c r="F4797" s="406">
        <f t="shared" si="370"/>
        <v>0</v>
      </c>
      <c r="G4797" s="399" t="str">
        <f t="shared" si="371"/>
        <v/>
      </c>
      <c r="H4797" s="400">
        <f t="shared" si="372"/>
        <v>1956458.97</v>
      </c>
      <c r="I4797" s="401">
        <f t="shared" si="373"/>
        <v>0</v>
      </c>
      <c r="J4797" s="400" t="str">
        <f t="shared" si="369"/>
        <v/>
      </c>
    </row>
    <row r="4798" spans="6:10" ht="19.5" customHeight="1" x14ac:dyDescent="0.25">
      <c r="F4798" s="406">
        <f t="shared" si="370"/>
        <v>0</v>
      </c>
      <c r="G4798" s="399" t="str">
        <f t="shared" si="371"/>
        <v/>
      </c>
      <c r="H4798" s="400">
        <f t="shared" si="372"/>
        <v>1956458.97</v>
      </c>
      <c r="I4798" s="401">
        <f t="shared" si="373"/>
        <v>0</v>
      </c>
      <c r="J4798" s="400" t="str">
        <f t="shared" si="369"/>
        <v/>
      </c>
    </row>
    <row r="4799" spans="6:10" ht="19.5" customHeight="1" x14ac:dyDescent="0.25">
      <c r="F4799" s="406">
        <f t="shared" si="370"/>
        <v>0</v>
      </c>
      <c r="G4799" s="399" t="str">
        <f t="shared" si="371"/>
        <v/>
      </c>
      <c r="H4799" s="400">
        <f t="shared" si="372"/>
        <v>1956458.97</v>
      </c>
      <c r="I4799" s="401">
        <f t="shared" si="373"/>
        <v>0</v>
      </c>
      <c r="J4799" s="400" t="str">
        <f t="shared" si="369"/>
        <v/>
      </c>
    </row>
    <row r="4800" spans="6:10" ht="19.5" customHeight="1" x14ac:dyDescent="0.25">
      <c r="F4800" s="406">
        <f t="shared" si="370"/>
        <v>0</v>
      </c>
      <c r="G4800" s="399" t="str">
        <f t="shared" si="371"/>
        <v/>
      </c>
      <c r="H4800" s="400">
        <f t="shared" si="372"/>
        <v>1956458.97</v>
      </c>
      <c r="I4800" s="401">
        <f t="shared" si="373"/>
        <v>0</v>
      </c>
      <c r="J4800" s="400" t="str">
        <f t="shared" si="369"/>
        <v/>
      </c>
    </row>
    <row r="4801" spans="6:10" ht="19.5" customHeight="1" x14ac:dyDescent="0.25">
      <c r="F4801" s="406">
        <f t="shared" si="370"/>
        <v>0</v>
      </c>
      <c r="G4801" s="399" t="str">
        <f t="shared" si="371"/>
        <v/>
      </c>
      <c r="H4801" s="400">
        <f t="shared" si="372"/>
        <v>1956458.97</v>
      </c>
      <c r="I4801" s="401">
        <f t="shared" si="373"/>
        <v>0</v>
      </c>
      <c r="J4801" s="400" t="str">
        <f t="shared" si="369"/>
        <v/>
      </c>
    </row>
    <row r="4802" spans="6:10" ht="19.5" customHeight="1" x14ac:dyDescent="0.25">
      <c r="F4802" s="406">
        <f t="shared" si="370"/>
        <v>0</v>
      </c>
      <c r="G4802" s="399" t="str">
        <f t="shared" si="371"/>
        <v/>
      </c>
      <c r="H4802" s="400">
        <f t="shared" si="372"/>
        <v>1956458.97</v>
      </c>
      <c r="I4802" s="401">
        <f t="shared" si="373"/>
        <v>0</v>
      </c>
      <c r="J4802" s="400" t="str">
        <f t="shared" si="369"/>
        <v/>
      </c>
    </row>
    <row r="4803" spans="6:10" ht="19.5" customHeight="1" x14ac:dyDescent="0.25">
      <c r="F4803" s="406">
        <f t="shared" si="370"/>
        <v>0</v>
      </c>
      <c r="G4803" s="399" t="str">
        <f t="shared" si="371"/>
        <v/>
      </c>
      <c r="H4803" s="400">
        <f t="shared" si="372"/>
        <v>1956458.97</v>
      </c>
      <c r="I4803" s="401">
        <f t="shared" si="373"/>
        <v>0</v>
      </c>
      <c r="J4803" s="400" t="str">
        <f t="shared" si="369"/>
        <v/>
      </c>
    </row>
    <row r="4804" spans="6:10" ht="19.5" customHeight="1" x14ac:dyDescent="0.25">
      <c r="F4804" s="406">
        <f t="shared" si="370"/>
        <v>0</v>
      </c>
      <c r="G4804" s="399" t="str">
        <f t="shared" si="371"/>
        <v/>
      </c>
      <c r="H4804" s="400">
        <f t="shared" si="372"/>
        <v>1956458.97</v>
      </c>
      <c r="I4804" s="401">
        <f t="shared" si="373"/>
        <v>0</v>
      </c>
      <c r="J4804" s="400" t="str">
        <f t="shared" si="369"/>
        <v/>
      </c>
    </row>
    <row r="4805" spans="6:10" ht="19.5" customHeight="1" x14ac:dyDescent="0.25">
      <c r="F4805" s="406">
        <f t="shared" si="370"/>
        <v>0</v>
      </c>
      <c r="G4805" s="399" t="str">
        <f t="shared" si="371"/>
        <v/>
      </c>
      <c r="H4805" s="400">
        <f t="shared" si="372"/>
        <v>1956458.97</v>
      </c>
      <c r="I4805" s="401">
        <f t="shared" si="373"/>
        <v>0</v>
      </c>
      <c r="J4805" s="400" t="str">
        <f t="shared" si="369"/>
        <v/>
      </c>
    </row>
    <row r="4806" spans="6:10" ht="19.5" customHeight="1" x14ac:dyDescent="0.25">
      <c r="F4806" s="406">
        <f t="shared" si="370"/>
        <v>0</v>
      </c>
      <c r="G4806" s="399" t="str">
        <f t="shared" si="371"/>
        <v/>
      </c>
      <c r="H4806" s="400">
        <f t="shared" si="372"/>
        <v>1956458.97</v>
      </c>
      <c r="I4806" s="401">
        <f t="shared" si="373"/>
        <v>0</v>
      </c>
      <c r="J4806" s="400" t="str">
        <f t="shared" si="369"/>
        <v/>
      </c>
    </row>
    <row r="4807" spans="6:10" ht="19.5" customHeight="1" x14ac:dyDescent="0.25">
      <c r="F4807" s="406">
        <f t="shared" si="370"/>
        <v>0</v>
      </c>
      <c r="G4807" s="399" t="str">
        <f t="shared" si="371"/>
        <v/>
      </c>
      <c r="H4807" s="400">
        <f t="shared" si="372"/>
        <v>1956458.97</v>
      </c>
      <c r="I4807" s="401">
        <f t="shared" si="373"/>
        <v>0</v>
      </c>
      <c r="J4807" s="400" t="str">
        <f t="shared" si="369"/>
        <v/>
      </c>
    </row>
    <row r="4808" spans="6:10" ht="19.5" customHeight="1" x14ac:dyDescent="0.25">
      <c r="F4808" s="406">
        <f t="shared" si="370"/>
        <v>0</v>
      </c>
      <c r="G4808" s="399" t="str">
        <f t="shared" si="371"/>
        <v/>
      </c>
      <c r="H4808" s="400">
        <f t="shared" si="372"/>
        <v>1956458.97</v>
      </c>
      <c r="I4808" s="401">
        <f t="shared" si="373"/>
        <v>0</v>
      </c>
      <c r="J4808" s="400" t="str">
        <f t="shared" si="369"/>
        <v/>
      </c>
    </row>
    <row r="4809" spans="6:10" ht="19.5" customHeight="1" x14ac:dyDescent="0.25">
      <c r="F4809" s="406">
        <f t="shared" si="370"/>
        <v>0</v>
      </c>
      <c r="G4809" s="399" t="str">
        <f t="shared" si="371"/>
        <v/>
      </c>
      <c r="H4809" s="400">
        <f t="shared" si="372"/>
        <v>1956458.97</v>
      </c>
      <c r="I4809" s="401">
        <f t="shared" si="373"/>
        <v>0</v>
      </c>
      <c r="J4809" s="400" t="str">
        <f t="shared" si="369"/>
        <v/>
      </c>
    </row>
    <row r="4810" spans="6:10" ht="19.5" customHeight="1" x14ac:dyDescent="0.25">
      <c r="F4810" s="406">
        <f t="shared" si="370"/>
        <v>0</v>
      </c>
      <c r="G4810" s="399" t="str">
        <f t="shared" si="371"/>
        <v/>
      </c>
      <c r="H4810" s="400">
        <f t="shared" si="372"/>
        <v>1956458.97</v>
      </c>
      <c r="I4810" s="401">
        <f t="shared" si="373"/>
        <v>0</v>
      </c>
      <c r="J4810" s="400" t="str">
        <f t="shared" ref="J4810:J4873" si="374">IF(I4810=0,"",E4810)</f>
        <v/>
      </c>
    </row>
    <row r="4811" spans="6:10" ht="19.5" customHeight="1" x14ac:dyDescent="0.25">
      <c r="F4811" s="406">
        <f t="shared" si="370"/>
        <v>0</v>
      </c>
      <c r="G4811" s="399" t="str">
        <f t="shared" si="371"/>
        <v/>
      </c>
      <c r="H4811" s="400">
        <f t="shared" si="372"/>
        <v>1956458.97</v>
      </c>
      <c r="I4811" s="401">
        <f t="shared" si="373"/>
        <v>0</v>
      </c>
      <c r="J4811" s="400" t="str">
        <f t="shared" si="374"/>
        <v/>
      </c>
    </row>
    <row r="4812" spans="6:10" ht="19.5" customHeight="1" x14ac:dyDescent="0.25">
      <c r="F4812" s="406">
        <f t="shared" si="370"/>
        <v>0</v>
      </c>
      <c r="G4812" s="399" t="str">
        <f t="shared" si="371"/>
        <v/>
      </c>
      <c r="H4812" s="400">
        <f t="shared" si="372"/>
        <v>1956458.97</v>
      </c>
      <c r="I4812" s="401">
        <f t="shared" si="373"/>
        <v>0</v>
      </c>
      <c r="J4812" s="400" t="str">
        <f t="shared" si="374"/>
        <v/>
      </c>
    </row>
    <row r="4813" spans="6:10" ht="19.5" customHeight="1" x14ac:dyDescent="0.25">
      <c r="F4813" s="406">
        <f t="shared" si="370"/>
        <v>0</v>
      </c>
      <c r="G4813" s="399" t="str">
        <f t="shared" si="371"/>
        <v/>
      </c>
      <c r="H4813" s="400">
        <f t="shared" si="372"/>
        <v>1956458.97</v>
      </c>
      <c r="I4813" s="401">
        <f t="shared" si="373"/>
        <v>0</v>
      </c>
      <c r="J4813" s="400" t="str">
        <f t="shared" si="374"/>
        <v/>
      </c>
    </row>
    <row r="4814" spans="6:10" ht="19.5" customHeight="1" x14ac:dyDescent="0.25">
      <c r="F4814" s="406">
        <f t="shared" si="370"/>
        <v>0</v>
      </c>
      <c r="G4814" s="399" t="str">
        <f t="shared" si="371"/>
        <v/>
      </c>
      <c r="H4814" s="400">
        <f t="shared" si="372"/>
        <v>1956458.97</v>
      </c>
      <c r="I4814" s="401">
        <f t="shared" si="373"/>
        <v>0</v>
      </c>
      <c r="J4814" s="400" t="str">
        <f t="shared" si="374"/>
        <v/>
      </c>
    </row>
    <row r="4815" spans="6:10" ht="19.5" customHeight="1" x14ac:dyDescent="0.25">
      <c r="F4815" s="406">
        <f t="shared" si="370"/>
        <v>0</v>
      </c>
      <c r="G4815" s="399" t="str">
        <f t="shared" si="371"/>
        <v/>
      </c>
      <c r="H4815" s="400">
        <f t="shared" si="372"/>
        <v>1956458.97</v>
      </c>
      <c r="I4815" s="401">
        <f t="shared" si="373"/>
        <v>0</v>
      </c>
      <c r="J4815" s="400" t="str">
        <f t="shared" si="374"/>
        <v/>
      </c>
    </row>
    <row r="4816" spans="6:10" ht="19.5" customHeight="1" x14ac:dyDescent="0.25">
      <c r="F4816" s="406">
        <f t="shared" si="370"/>
        <v>0</v>
      </c>
      <c r="G4816" s="399" t="str">
        <f t="shared" si="371"/>
        <v/>
      </c>
      <c r="H4816" s="400">
        <f t="shared" si="372"/>
        <v>1956458.97</v>
      </c>
      <c r="I4816" s="401">
        <f t="shared" si="373"/>
        <v>0</v>
      </c>
      <c r="J4816" s="400" t="str">
        <f t="shared" si="374"/>
        <v/>
      </c>
    </row>
    <row r="4817" spans="6:10" ht="19.5" customHeight="1" x14ac:dyDescent="0.25">
      <c r="F4817" s="406">
        <f t="shared" si="370"/>
        <v>0</v>
      </c>
      <c r="G4817" s="399" t="str">
        <f t="shared" si="371"/>
        <v/>
      </c>
      <c r="H4817" s="400">
        <f t="shared" si="372"/>
        <v>1956458.97</v>
      </c>
      <c r="I4817" s="401">
        <f t="shared" si="373"/>
        <v>0</v>
      </c>
      <c r="J4817" s="400" t="str">
        <f t="shared" si="374"/>
        <v/>
      </c>
    </row>
    <row r="4818" spans="6:10" ht="19.5" customHeight="1" x14ac:dyDescent="0.25">
      <c r="F4818" s="406">
        <f t="shared" si="370"/>
        <v>0</v>
      </c>
      <c r="G4818" s="399" t="str">
        <f t="shared" si="371"/>
        <v/>
      </c>
      <c r="H4818" s="400">
        <f t="shared" si="372"/>
        <v>1956458.97</v>
      </c>
      <c r="I4818" s="401">
        <f t="shared" si="373"/>
        <v>0</v>
      </c>
      <c r="J4818" s="400" t="str">
        <f t="shared" si="374"/>
        <v/>
      </c>
    </row>
    <row r="4819" spans="6:10" ht="19.5" customHeight="1" x14ac:dyDescent="0.25">
      <c r="F4819" s="406">
        <f t="shared" si="370"/>
        <v>0</v>
      </c>
      <c r="G4819" s="399" t="str">
        <f t="shared" si="371"/>
        <v/>
      </c>
      <c r="H4819" s="400">
        <f t="shared" si="372"/>
        <v>1956458.97</v>
      </c>
      <c r="I4819" s="401">
        <f t="shared" si="373"/>
        <v>0</v>
      </c>
      <c r="J4819" s="400" t="str">
        <f t="shared" si="374"/>
        <v/>
      </c>
    </row>
    <row r="4820" spans="6:10" ht="19.5" customHeight="1" x14ac:dyDescent="0.25">
      <c r="F4820" s="406">
        <f t="shared" si="370"/>
        <v>0</v>
      </c>
      <c r="G4820" s="399" t="str">
        <f t="shared" si="371"/>
        <v/>
      </c>
      <c r="H4820" s="400">
        <f t="shared" si="372"/>
        <v>1956458.97</v>
      </c>
      <c r="I4820" s="401">
        <f t="shared" si="373"/>
        <v>0</v>
      </c>
      <c r="J4820" s="400" t="str">
        <f t="shared" si="374"/>
        <v/>
      </c>
    </row>
    <row r="4821" spans="6:10" ht="19.5" customHeight="1" x14ac:dyDescent="0.25">
      <c r="F4821" s="406">
        <f t="shared" si="370"/>
        <v>0</v>
      </c>
      <c r="G4821" s="399" t="str">
        <f t="shared" si="371"/>
        <v/>
      </c>
      <c r="H4821" s="400">
        <f t="shared" si="372"/>
        <v>1956458.97</v>
      </c>
      <c r="I4821" s="401">
        <f t="shared" si="373"/>
        <v>0</v>
      </c>
      <c r="J4821" s="400" t="str">
        <f t="shared" si="374"/>
        <v/>
      </c>
    </row>
    <row r="4822" spans="6:10" ht="19.5" customHeight="1" x14ac:dyDescent="0.25">
      <c r="F4822" s="406">
        <f t="shared" si="370"/>
        <v>0</v>
      </c>
      <c r="G4822" s="399" t="str">
        <f t="shared" si="371"/>
        <v/>
      </c>
      <c r="H4822" s="400">
        <f t="shared" si="372"/>
        <v>1956458.97</v>
      </c>
      <c r="I4822" s="401">
        <f t="shared" si="373"/>
        <v>0</v>
      </c>
      <c r="J4822" s="400" t="str">
        <f t="shared" si="374"/>
        <v/>
      </c>
    </row>
    <row r="4823" spans="6:10" ht="19.5" customHeight="1" x14ac:dyDescent="0.25">
      <c r="F4823" s="406">
        <f t="shared" si="370"/>
        <v>0</v>
      </c>
      <c r="G4823" s="399" t="str">
        <f t="shared" si="371"/>
        <v/>
      </c>
      <c r="H4823" s="400">
        <f t="shared" si="372"/>
        <v>1956458.97</v>
      </c>
      <c r="I4823" s="401">
        <f t="shared" si="373"/>
        <v>0</v>
      </c>
      <c r="J4823" s="400" t="str">
        <f t="shared" si="374"/>
        <v/>
      </c>
    </row>
    <row r="4824" spans="6:10" ht="19.5" customHeight="1" x14ac:dyDescent="0.25">
      <c r="F4824" s="406">
        <f t="shared" si="370"/>
        <v>0</v>
      </c>
      <c r="G4824" s="399" t="str">
        <f t="shared" si="371"/>
        <v/>
      </c>
      <c r="H4824" s="400">
        <f t="shared" si="372"/>
        <v>1956458.97</v>
      </c>
      <c r="I4824" s="401">
        <f t="shared" si="373"/>
        <v>0</v>
      </c>
      <c r="J4824" s="400" t="str">
        <f t="shared" si="374"/>
        <v/>
      </c>
    </row>
    <row r="4825" spans="6:10" ht="19.5" customHeight="1" x14ac:dyDescent="0.25">
      <c r="F4825" s="406">
        <f t="shared" si="370"/>
        <v>0</v>
      </c>
      <c r="G4825" s="399" t="str">
        <f t="shared" si="371"/>
        <v/>
      </c>
      <c r="H4825" s="400">
        <f t="shared" si="372"/>
        <v>1956458.97</v>
      </c>
      <c r="I4825" s="401">
        <f t="shared" si="373"/>
        <v>0</v>
      </c>
      <c r="J4825" s="400" t="str">
        <f t="shared" si="374"/>
        <v/>
      </c>
    </row>
    <row r="4826" spans="6:10" ht="19.5" customHeight="1" x14ac:dyDescent="0.25">
      <c r="F4826" s="406">
        <f t="shared" si="370"/>
        <v>0</v>
      </c>
      <c r="G4826" s="399" t="str">
        <f t="shared" si="371"/>
        <v/>
      </c>
      <c r="H4826" s="400">
        <f t="shared" si="372"/>
        <v>1956458.97</v>
      </c>
      <c r="I4826" s="401">
        <f t="shared" si="373"/>
        <v>0</v>
      </c>
      <c r="J4826" s="400" t="str">
        <f t="shared" si="374"/>
        <v/>
      </c>
    </row>
    <row r="4827" spans="6:10" ht="19.5" customHeight="1" x14ac:dyDescent="0.25">
      <c r="F4827" s="406">
        <f t="shared" si="370"/>
        <v>0</v>
      </c>
      <c r="G4827" s="399" t="str">
        <f t="shared" si="371"/>
        <v/>
      </c>
      <c r="H4827" s="400">
        <f t="shared" si="372"/>
        <v>1956458.97</v>
      </c>
      <c r="I4827" s="401">
        <f t="shared" si="373"/>
        <v>0</v>
      </c>
      <c r="J4827" s="400" t="str">
        <f t="shared" si="374"/>
        <v/>
      </c>
    </row>
    <row r="4828" spans="6:10" ht="19.5" customHeight="1" x14ac:dyDescent="0.25">
      <c r="F4828" s="406">
        <f t="shared" si="370"/>
        <v>0</v>
      </c>
      <c r="G4828" s="399" t="str">
        <f t="shared" si="371"/>
        <v/>
      </c>
      <c r="H4828" s="400">
        <f t="shared" si="372"/>
        <v>1956458.97</v>
      </c>
      <c r="I4828" s="401">
        <f t="shared" si="373"/>
        <v>0</v>
      </c>
      <c r="J4828" s="400" t="str">
        <f t="shared" si="374"/>
        <v/>
      </c>
    </row>
    <row r="4829" spans="6:10" ht="19.5" customHeight="1" x14ac:dyDescent="0.25">
      <c r="F4829" s="406">
        <f t="shared" si="370"/>
        <v>0</v>
      </c>
      <c r="G4829" s="399" t="str">
        <f t="shared" si="371"/>
        <v/>
      </c>
      <c r="H4829" s="400">
        <f t="shared" si="372"/>
        <v>1956458.97</v>
      </c>
      <c r="I4829" s="401">
        <f t="shared" si="373"/>
        <v>0</v>
      </c>
      <c r="J4829" s="400" t="str">
        <f t="shared" si="374"/>
        <v/>
      </c>
    </row>
    <row r="4830" spans="6:10" ht="19.5" customHeight="1" x14ac:dyDescent="0.25">
      <c r="F4830" s="406">
        <f t="shared" si="370"/>
        <v>0</v>
      </c>
      <c r="G4830" s="399" t="str">
        <f t="shared" si="371"/>
        <v/>
      </c>
      <c r="H4830" s="400">
        <f t="shared" si="372"/>
        <v>1956458.97</v>
      </c>
      <c r="I4830" s="401">
        <f t="shared" si="373"/>
        <v>0</v>
      </c>
      <c r="J4830" s="400" t="str">
        <f t="shared" si="374"/>
        <v/>
      </c>
    </row>
    <row r="4831" spans="6:10" ht="19.5" customHeight="1" x14ac:dyDescent="0.25">
      <c r="F4831" s="406">
        <f t="shared" si="370"/>
        <v>0</v>
      </c>
      <c r="G4831" s="399" t="str">
        <f t="shared" si="371"/>
        <v/>
      </c>
      <c r="H4831" s="400">
        <f t="shared" si="372"/>
        <v>1956458.97</v>
      </c>
      <c r="I4831" s="401">
        <f t="shared" si="373"/>
        <v>0</v>
      </c>
      <c r="J4831" s="400" t="str">
        <f t="shared" si="374"/>
        <v/>
      </c>
    </row>
    <row r="4832" spans="6:10" ht="19.5" customHeight="1" x14ac:dyDescent="0.25">
      <c r="F4832" s="406">
        <f t="shared" si="370"/>
        <v>0</v>
      </c>
      <c r="G4832" s="399" t="str">
        <f t="shared" si="371"/>
        <v/>
      </c>
      <c r="H4832" s="400">
        <f t="shared" si="372"/>
        <v>1956458.97</v>
      </c>
      <c r="I4832" s="401">
        <f t="shared" si="373"/>
        <v>0</v>
      </c>
      <c r="J4832" s="400" t="str">
        <f t="shared" si="374"/>
        <v/>
      </c>
    </row>
    <row r="4833" spans="6:10" ht="19.5" customHeight="1" x14ac:dyDescent="0.25">
      <c r="F4833" s="406">
        <f t="shared" si="370"/>
        <v>0</v>
      </c>
      <c r="G4833" s="399" t="str">
        <f t="shared" si="371"/>
        <v/>
      </c>
      <c r="H4833" s="400">
        <f t="shared" si="372"/>
        <v>1956458.97</v>
      </c>
      <c r="I4833" s="401">
        <f t="shared" si="373"/>
        <v>0</v>
      </c>
      <c r="J4833" s="400" t="str">
        <f t="shared" si="374"/>
        <v/>
      </c>
    </row>
    <row r="4834" spans="6:10" ht="19.5" customHeight="1" x14ac:dyDescent="0.25">
      <c r="F4834" s="406">
        <f t="shared" ref="F4834:F4897" si="375">IF(E4834&gt;$C$4*1000,"Выборка",0)</f>
        <v>0</v>
      </c>
      <c r="G4834" s="399" t="str">
        <f t="shared" ref="G4834:G4897" si="376">IF(F4834=0,"",E4834)</f>
        <v/>
      </c>
      <c r="H4834" s="400">
        <f t="shared" ref="H4834:H4897" si="377">IF(F4834=0,IF((I4833=0)*AND(F4833=0),H4833+E4834,IF((F4833&lt;&gt;0)*AND((H4833&lt;=$E$17)),H4833+E4834,E4834)),H4833)</f>
        <v>1956458.97</v>
      </c>
      <c r="I4834" s="401">
        <f t="shared" ref="I4834:I4897" si="378">IF((H4834&gt;$E$17)*AND(F4834=0),"Выборка",0)</f>
        <v>0</v>
      </c>
      <c r="J4834" s="400" t="str">
        <f t="shared" si="374"/>
        <v/>
      </c>
    </row>
    <row r="4835" spans="6:10" ht="19.5" customHeight="1" x14ac:dyDescent="0.25">
      <c r="F4835" s="406">
        <f t="shared" si="375"/>
        <v>0</v>
      </c>
      <c r="G4835" s="399" t="str">
        <f t="shared" si="376"/>
        <v/>
      </c>
      <c r="H4835" s="400">
        <f t="shared" si="377"/>
        <v>1956458.97</v>
      </c>
      <c r="I4835" s="401">
        <f t="shared" si="378"/>
        <v>0</v>
      </c>
      <c r="J4835" s="400" t="str">
        <f t="shared" si="374"/>
        <v/>
      </c>
    </row>
    <row r="4836" spans="6:10" ht="19.5" customHeight="1" x14ac:dyDescent="0.25">
      <c r="F4836" s="406">
        <f t="shared" si="375"/>
        <v>0</v>
      </c>
      <c r="G4836" s="399" t="str">
        <f t="shared" si="376"/>
        <v/>
      </c>
      <c r="H4836" s="400">
        <f t="shared" si="377"/>
        <v>1956458.97</v>
      </c>
      <c r="I4836" s="401">
        <f t="shared" si="378"/>
        <v>0</v>
      </c>
      <c r="J4836" s="400" t="str">
        <f t="shared" si="374"/>
        <v/>
      </c>
    </row>
    <row r="4837" spans="6:10" ht="19.5" customHeight="1" x14ac:dyDescent="0.25">
      <c r="F4837" s="406">
        <f t="shared" si="375"/>
        <v>0</v>
      </c>
      <c r="G4837" s="399" t="str">
        <f t="shared" si="376"/>
        <v/>
      </c>
      <c r="H4837" s="400">
        <f t="shared" si="377"/>
        <v>1956458.97</v>
      </c>
      <c r="I4837" s="401">
        <f t="shared" si="378"/>
        <v>0</v>
      </c>
      <c r="J4837" s="400" t="str">
        <f t="shared" si="374"/>
        <v/>
      </c>
    </row>
    <row r="4838" spans="6:10" ht="19.5" customHeight="1" x14ac:dyDescent="0.25">
      <c r="F4838" s="406">
        <f t="shared" si="375"/>
        <v>0</v>
      </c>
      <c r="G4838" s="399" t="str">
        <f t="shared" si="376"/>
        <v/>
      </c>
      <c r="H4838" s="400">
        <f t="shared" si="377"/>
        <v>1956458.97</v>
      </c>
      <c r="I4838" s="401">
        <f t="shared" si="378"/>
        <v>0</v>
      </c>
      <c r="J4838" s="400" t="str">
        <f t="shared" si="374"/>
        <v/>
      </c>
    </row>
    <row r="4839" spans="6:10" ht="19.5" customHeight="1" x14ac:dyDescent="0.25">
      <c r="F4839" s="406">
        <f t="shared" si="375"/>
        <v>0</v>
      </c>
      <c r="G4839" s="399" t="str">
        <f t="shared" si="376"/>
        <v/>
      </c>
      <c r="H4839" s="400">
        <f t="shared" si="377"/>
        <v>1956458.97</v>
      </c>
      <c r="I4839" s="401">
        <f t="shared" si="378"/>
        <v>0</v>
      </c>
      <c r="J4839" s="400" t="str">
        <f t="shared" si="374"/>
        <v/>
      </c>
    </row>
    <row r="4840" spans="6:10" ht="19.5" customHeight="1" x14ac:dyDescent="0.25">
      <c r="F4840" s="406">
        <f t="shared" si="375"/>
        <v>0</v>
      </c>
      <c r="G4840" s="399" t="str">
        <f t="shared" si="376"/>
        <v/>
      </c>
      <c r="H4840" s="400">
        <f t="shared" si="377"/>
        <v>1956458.97</v>
      </c>
      <c r="I4840" s="401">
        <f t="shared" si="378"/>
        <v>0</v>
      </c>
      <c r="J4840" s="400" t="str">
        <f t="shared" si="374"/>
        <v/>
      </c>
    </row>
    <row r="4841" spans="6:10" ht="19.5" customHeight="1" x14ac:dyDescent="0.25">
      <c r="F4841" s="406">
        <f t="shared" si="375"/>
        <v>0</v>
      </c>
      <c r="G4841" s="399" t="str">
        <f t="shared" si="376"/>
        <v/>
      </c>
      <c r="H4841" s="400">
        <f t="shared" si="377"/>
        <v>1956458.97</v>
      </c>
      <c r="I4841" s="401">
        <f t="shared" si="378"/>
        <v>0</v>
      </c>
      <c r="J4841" s="400" t="str">
        <f t="shared" si="374"/>
        <v/>
      </c>
    </row>
    <row r="4842" spans="6:10" ht="19.5" customHeight="1" x14ac:dyDescent="0.25">
      <c r="F4842" s="406">
        <f t="shared" si="375"/>
        <v>0</v>
      </c>
      <c r="G4842" s="399" t="str">
        <f t="shared" si="376"/>
        <v/>
      </c>
      <c r="H4842" s="400">
        <f t="shared" si="377"/>
        <v>1956458.97</v>
      </c>
      <c r="I4842" s="401">
        <f t="shared" si="378"/>
        <v>0</v>
      </c>
      <c r="J4842" s="400" t="str">
        <f t="shared" si="374"/>
        <v/>
      </c>
    </row>
    <row r="4843" spans="6:10" ht="19.5" customHeight="1" x14ac:dyDescent="0.25">
      <c r="F4843" s="406">
        <f t="shared" si="375"/>
        <v>0</v>
      </c>
      <c r="G4843" s="399" t="str">
        <f t="shared" si="376"/>
        <v/>
      </c>
      <c r="H4843" s="400">
        <f t="shared" si="377"/>
        <v>1956458.97</v>
      </c>
      <c r="I4843" s="401">
        <f t="shared" si="378"/>
        <v>0</v>
      </c>
      <c r="J4843" s="400" t="str">
        <f t="shared" si="374"/>
        <v/>
      </c>
    </row>
    <row r="4844" spans="6:10" ht="19.5" customHeight="1" x14ac:dyDescent="0.25">
      <c r="F4844" s="406">
        <f t="shared" si="375"/>
        <v>0</v>
      </c>
      <c r="G4844" s="399" t="str">
        <f t="shared" si="376"/>
        <v/>
      </c>
      <c r="H4844" s="400">
        <f t="shared" si="377"/>
        <v>1956458.97</v>
      </c>
      <c r="I4844" s="401">
        <f t="shared" si="378"/>
        <v>0</v>
      </c>
      <c r="J4844" s="400" t="str">
        <f t="shared" si="374"/>
        <v/>
      </c>
    </row>
    <row r="4845" spans="6:10" ht="19.5" customHeight="1" x14ac:dyDescent="0.25">
      <c r="F4845" s="406">
        <f t="shared" si="375"/>
        <v>0</v>
      </c>
      <c r="G4845" s="399" t="str">
        <f t="shared" si="376"/>
        <v/>
      </c>
      <c r="H4845" s="400">
        <f t="shared" si="377"/>
        <v>1956458.97</v>
      </c>
      <c r="I4845" s="401">
        <f t="shared" si="378"/>
        <v>0</v>
      </c>
      <c r="J4845" s="400" t="str">
        <f t="shared" si="374"/>
        <v/>
      </c>
    </row>
    <row r="4846" spans="6:10" ht="19.5" customHeight="1" x14ac:dyDescent="0.25">
      <c r="F4846" s="406">
        <f t="shared" si="375"/>
        <v>0</v>
      </c>
      <c r="G4846" s="399" t="str">
        <f t="shared" si="376"/>
        <v/>
      </c>
      <c r="H4846" s="400">
        <f t="shared" si="377"/>
        <v>1956458.97</v>
      </c>
      <c r="I4846" s="401">
        <f t="shared" si="378"/>
        <v>0</v>
      </c>
      <c r="J4846" s="400" t="str">
        <f t="shared" si="374"/>
        <v/>
      </c>
    </row>
    <row r="4847" spans="6:10" ht="19.5" customHeight="1" x14ac:dyDescent="0.25">
      <c r="F4847" s="406">
        <f t="shared" si="375"/>
        <v>0</v>
      </c>
      <c r="G4847" s="399" t="str">
        <f t="shared" si="376"/>
        <v/>
      </c>
      <c r="H4847" s="400">
        <f t="shared" si="377"/>
        <v>1956458.97</v>
      </c>
      <c r="I4847" s="401">
        <f t="shared" si="378"/>
        <v>0</v>
      </c>
      <c r="J4847" s="400" t="str">
        <f t="shared" si="374"/>
        <v/>
      </c>
    </row>
    <row r="4848" spans="6:10" ht="19.5" customHeight="1" x14ac:dyDescent="0.25">
      <c r="F4848" s="406">
        <f t="shared" si="375"/>
        <v>0</v>
      </c>
      <c r="G4848" s="399" t="str">
        <f t="shared" si="376"/>
        <v/>
      </c>
      <c r="H4848" s="400">
        <f t="shared" si="377"/>
        <v>1956458.97</v>
      </c>
      <c r="I4848" s="401">
        <f t="shared" si="378"/>
        <v>0</v>
      </c>
      <c r="J4848" s="400" t="str">
        <f t="shared" si="374"/>
        <v/>
      </c>
    </row>
    <row r="4849" spans="6:10" ht="19.5" customHeight="1" x14ac:dyDescent="0.25">
      <c r="F4849" s="406">
        <f t="shared" si="375"/>
        <v>0</v>
      </c>
      <c r="G4849" s="399" t="str">
        <f t="shared" si="376"/>
        <v/>
      </c>
      <c r="H4849" s="400">
        <f t="shared" si="377"/>
        <v>1956458.97</v>
      </c>
      <c r="I4849" s="401">
        <f t="shared" si="378"/>
        <v>0</v>
      </c>
      <c r="J4849" s="400" t="str">
        <f t="shared" si="374"/>
        <v/>
      </c>
    </row>
    <row r="4850" spans="6:10" ht="19.5" customHeight="1" x14ac:dyDescent="0.25">
      <c r="F4850" s="406">
        <f t="shared" si="375"/>
        <v>0</v>
      </c>
      <c r="G4850" s="399" t="str">
        <f t="shared" si="376"/>
        <v/>
      </c>
      <c r="H4850" s="400">
        <f t="shared" si="377"/>
        <v>1956458.97</v>
      </c>
      <c r="I4850" s="401">
        <f t="shared" si="378"/>
        <v>0</v>
      </c>
      <c r="J4850" s="400" t="str">
        <f t="shared" si="374"/>
        <v/>
      </c>
    </row>
    <row r="4851" spans="6:10" ht="19.5" customHeight="1" x14ac:dyDescent="0.25">
      <c r="F4851" s="406">
        <f t="shared" si="375"/>
        <v>0</v>
      </c>
      <c r="G4851" s="399" t="str">
        <f t="shared" si="376"/>
        <v/>
      </c>
      <c r="H4851" s="400">
        <f t="shared" si="377"/>
        <v>1956458.97</v>
      </c>
      <c r="I4851" s="401">
        <f t="shared" si="378"/>
        <v>0</v>
      </c>
      <c r="J4851" s="400" t="str">
        <f t="shared" si="374"/>
        <v/>
      </c>
    </row>
    <row r="4852" spans="6:10" ht="19.5" customHeight="1" x14ac:dyDescent="0.25">
      <c r="F4852" s="406">
        <f t="shared" si="375"/>
        <v>0</v>
      </c>
      <c r="G4852" s="399" t="str">
        <f t="shared" si="376"/>
        <v/>
      </c>
      <c r="H4852" s="400">
        <f t="shared" si="377"/>
        <v>1956458.97</v>
      </c>
      <c r="I4852" s="401">
        <f t="shared" si="378"/>
        <v>0</v>
      </c>
      <c r="J4852" s="400" t="str">
        <f t="shared" si="374"/>
        <v/>
      </c>
    </row>
    <row r="4853" spans="6:10" ht="19.5" customHeight="1" x14ac:dyDescent="0.25">
      <c r="F4853" s="406">
        <f t="shared" si="375"/>
        <v>0</v>
      </c>
      <c r="G4853" s="399" t="str">
        <f t="shared" si="376"/>
        <v/>
      </c>
      <c r="H4853" s="400">
        <f t="shared" si="377"/>
        <v>1956458.97</v>
      </c>
      <c r="I4853" s="401">
        <f t="shared" si="378"/>
        <v>0</v>
      </c>
      <c r="J4853" s="400" t="str">
        <f t="shared" si="374"/>
        <v/>
      </c>
    </row>
    <row r="4854" spans="6:10" ht="19.5" customHeight="1" x14ac:dyDescent="0.25">
      <c r="F4854" s="406">
        <f t="shared" si="375"/>
        <v>0</v>
      </c>
      <c r="G4854" s="399" t="str">
        <f t="shared" si="376"/>
        <v/>
      </c>
      <c r="H4854" s="400">
        <f t="shared" si="377"/>
        <v>1956458.97</v>
      </c>
      <c r="I4854" s="401">
        <f t="shared" si="378"/>
        <v>0</v>
      </c>
      <c r="J4854" s="400" t="str">
        <f t="shared" si="374"/>
        <v/>
      </c>
    </row>
    <row r="4855" spans="6:10" ht="19.5" customHeight="1" x14ac:dyDescent="0.25">
      <c r="F4855" s="406">
        <f t="shared" si="375"/>
        <v>0</v>
      </c>
      <c r="G4855" s="399" t="str">
        <f t="shared" si="376"/>
        <v/>
      </c>
      <c r="H4855" s="400">
        <f t="shared" si="377"/>
        <v>1956458.97</v>
      </c>
      <c r="I4855" s="401">
        <f t="shared" si="378"/>
        <v>0</v>
      </c>
      <c r="J4855" s="400" t="str">
        <f t="shared" si="374"/>
        <v/>
      </c>
    </row>
    <row r="4856" spans="6:10" ht="19.5" customHeight="1" x14ac:dyDescent="0.25">
      <c r="F4856" s="406">
        <f t="shared" si="375"/>
        <v>0</v>
      </c>
      <c r="G4856" s="399" t="str">
        <f t="shared" si="376"/>
        <v/>
      </c>
      <c r="H4856" s="400">
        <f t="shared" si="377"/>
        <v>1956458.97</v>
      </c>
      <c r="I4856" s="401">
        <f t="shared" si="378"/>
        <v>0</v>
      </c>
      <c r="J4856" s="400" t="str">
        <f t="shared" si="374"/>
        <v/>
      </c>
    </row>
    <row r="4857" spans="6:10" ht="19.5" customHeight="1" x14ac:dyDescent="0.25">
      <c r="F4857" s="406">
        <f t="shared" si="375"/>
        <v>0</v>
      </c>
      <c r="G4857" s="399" t="str">
        <f t="shared" si="376"/>
        <v/>
      </c>
      <c r="H4857" s="400">
        <f t="shared" si="377"/>
        <v>1956458.97</v>
      </c>
      <c r="I4857" s="401">
        <f t="shared" si="378"/>
        <v>0</v>
      </c>
      <c r="J4857" s="400" t="str">
        <f t="shared" si="374"/>
        <v/>
      </c>
    </row>
    <row r="4858" spans="6:10" ht="19.5" customHeight="1" x14ac:dyDescent="0.25">
      <c r="F4858" s="406">
        <f t="shared" si="375"/>
        <v>0</v>
      </c>
      <c r="G4858" s="399" t="str">
        <f t="shared" si="376"/>
        <v/>
      </c>
      <c r="H4858" s="400">
        <f t="shared" si="377"/>
        <v>1956458.97</v>
      </c>
      <c r="I4858" s="401">
        <f t="shared" si="378"/>
        <v>0</v>
      </c>
      <c r="J4858" s="400" t="str">
        <f t="shared" si="374"/>
        <v/>
      </c>
    </row>
    <row r="4859" spans="6:10" ht="19.5" customHeight="1" x14ac:dyDescent="0.25">
      <c r="F4859" s="406">
        <f t="shared" si="375"/>
        <v>0</v>
      </c>
      <c r="G4859" s="399" t="str">
        <f t="shared" si="376"/>
        <v/>
      </c>
      <c r="H4859" s="400">
        <f t="shared" si="377"/>
        <v>1956458.97</v>
      </c>
      <c r="I4859" s="401">
        <f t="shared" si="378"/>
        <v>0</v>
      </c>
      <c r="J4859" s="400" t="str">
        <f t="shared" si="374"/>
        <v/>
      </c>
    </row>
    <row r="4860" spans="6:10" ht="19.5" customHeight="1" x14ac:dyDescent="0.25">
      <c r="F4860" s="406">
        <f t="shared" si="375"/>
        <v>0</v>
      </c>
      <c r="G4860" s="399" t="str">
        <f t="shared" si="376"/>
        <v/>
      </c>
      <c r="H4860" s="400">
        <f t="shared" si="377"/>
        <v>1956458.97</v>
      </c>
      <c r="I4860" s="401">
        <f t="shared" si="378"/>
        <v>0</v>
      </c>
      <c r="J4860" s="400" t="str">
        <f t="shared" si="374"/>
        <v/>
      </c>
    </row>
    <row r="4861" spans="6:10" ht="19.5" customHeight="1" x14ac:dyDescent="0.25">
      <c r="F4861" s="406">
        <f t="shared" si="375"/>
        <v>0</v>
      </c>
      <c r="G4861" s="399" t="str">
        <f t="shared" si="376"/>
        <v/>
      </c>
      <c r="H4861" s="400">
        <f t="shared" si="377"/>
        <v>1956458.97</v>
      </c>
      <c r="I4861" s="401">
        <f t="shared" si="378"/>
        <v>0</v>
      </c>
      <c r="J4861" s="400" t="str">
        <f t="shared" si="374"/>
        <v/>
      </c>
    </row>
    <row r="4862" spans="6:10" ht="19.5" customHeight="1" x14ac:dyDescent="0.25">
      <c r="F4862" s="406">
        <f t="shared" si="375"/>
        <v>0</v>
      </c>
      <c r="G4862" s="399" t="str">
        <f t="shared" si="376"/>
        <v/>
      </c>
      <c r="H4862" s="400">
        <f t="shared" si="377"/>
        <v>1956458.97</v>
      </c>
      <c r="I4862" s="401">
        <f t="shared" si="378"/>
        <v>0</v>
      </c>
      <c r="J4862" s="400" t="str">
        <f t="shared" si="374"/>
        <v/>
      </c>
    </row>
    <row r="4863" spans="6:10" ht="19.5" customHeight="1" x14ac:dyDescent="0.25">
      <c r="F4863" s="406">
        <f t="shared" si="375"/>
        <v>0</v>
      </c>
      <c r="G4863" s="399" t="str">
        <f t="shared" si="376"/>
        <v/>
      </c>
      <c r="H4863" s="400">
        <f t="shared" si="377"/>
        <v>1956458.97</v>
      </c>
      <c r="I4863" s="401">
        <f t="shared" si="378"/>
        <v>0</v>
      </c>
      <c r="J4863" s="400" t="str">
        <f t="shared" si="374"/>
        <v/>
      </c>
    </row>
    <row r="4864" spans="6:10" ht="19.5" customHeight="1" x14ac:dyDescent="0.25">
      <c r="F4864" s="406">
        <f t="shared" si="375"/>
        <v>0</v>
      </c>
      <c r="G4864" s="399" t="str">
        <f t="shared" si="376"/>
        <v/>
      </c>
      <c r="H4864" s="400">
        <f t="shared" si="377"/>
        <v>1956458.97</v>
      </c>
      <c r="I4864" s="401">
        <f t="shared" si="378"/>
        <v>0</v>
      </c>
      <c r="J4864" s="400" t="str">
        <f t="shared" si="374"/>
        <v/>
      </c>
    </row>
    <row r="4865" spans="6:10" ht="19.5" customHeight="1" x14ac:dyDescent="0.25">
      <c r="F4865" s="406">
        <f t="shared" si="375"/>
        <v>0</v>
      </c>
      <c r="G4865" s="399" t="str">
        <f t="shared" si="376"/>
        <v/>
      </c>
      <c r="H4865" s="400">
        <f t="shared" si="377"/>
        <v>1956458.97</v>
      </c>
      <c r="I4865" s="401">
        <f t="shared" si="378"/>
        <v>0</v>
      </c>
      <c r="J4865" s="400" t="str">
        <f t="shared" si="374"/>
        <v/>
      </c>
    </row>
    <row r="4866" spans="6:10" ht="19.5" customHeight="1" x14ac:dyDescent="0.25">
      <c r="F4866" s="406">
        <f t="shared" si="375"/>
        <v>0</v>
      </c>
      <c r="G4866" s="399" t="str">
        <f t="shared" si="376"/>
        <v/>
      </c>
      <c r="H4866" s="400">
        <f t="shared" si="377"/>
        <v>1956458.97</v>
      </c>
      <c r="I4866" s="401">
        <f t="shared" si="378"/>
        <v>0</v>
      </c>
      <c r="J4866" s="400" t="str">
        <f t="shared" si="374"/>
        <v/>
      </c>
    </row>
    <row r="4867" spans="6:10" ht="19.5" customHeight="1" x14ac:dyDescent="0.25">
      <c r="F4867" s="406">
        <f t="shared" si="375"/>
        <v>0</v>
      </c>
      <c r="G4867" s="399" t="str">
        <f t="shared" si="376"/>
        <v/>
      </c>
      <c r="H4867" s="400">
        <f t="shared" si="377"/>
        <v>1956458.97</v>
      </c>
      <c r="I4867" s="401">
        <f t="shared" si="378"/>
        <v>0</v>
      </c>
      <c r="J4867" s="400" t="str">
        <f t="shared" si="374"/>
        <v/>
      </c>
    </row>
    <row r="4868" spans="6:10" ht="19.5" customHeight="1" x14ac:dyDescent="0.25">
      <c r="F4868" s="406">
        <f t="shared" si="375"/>
        <v>0</v>
      </c>
      <c r="G4868" s="399" t="str">
        <f t="shared" si="376"/>
        <v/>
      </c>
      <c r="H4868" s="400">
        <f t="shared" si="377"/>
        <v>1956458.97</v>
      </c>
      <c r="I4868" s="401">
        <f t="shared" si="378"/>
        <v>0</v>
      </c>
      <c r="J4868" s="400" t="str">
        <f t="shared" si="374"/>
        <v/>
      </c>
    </row>
    <row r="4869" spans="6:10" ht="19.5" customHeight="1" x14ac:dyDescent="0.25">
      <c r="F4869" s="406">
        <f t="shared" si="375"/>
        <v>0</v>
      </c>
      <c r="G4869" s="399" t="str">
        <f t="shared" si="376"/>
        <v/>
      </c>
      <c r="H4869" s="400">
        <f t="shared" si="377"/>
        <v>1956458.97</v>
      </c>
      <c r="I4869" s="401">
        <f t="shared" si="378"/>
        <v>0</v>
      </c>
      <c r="J4869" s="400" t="str">
        <f t="shared" si="374"/>
        <v/>
      </c>
    </row>
    <row r="4870" spans="6:10" ht="19.5" customHeight="1" x14ac:dyDescent="0.25">
      <c r="F4870" s="406">
        <f t="shared" si="375"/>
        <v>0</v>
      </c>
      <c r="G4870" s="399" t="str">
        <f t="shared" si="376"/>
        <v/>
      </c>
      <c r="H4870" s="400">
        <f t="shared" si="377"/>
        <v>1956458.97</v>
      </c>
      <c r="I4870" s="401">
        <f t="shared" si="378"/>
        <v>0</v>
      </c>
      <c r="J4870" s="400" t="str">
        <f t="shared" si="374"/>
        <v/>
      </c>
    </row>
    <row r="4871" spans="6:10" ht="19.5" customHeight="1" x14ac:dyDescent="0.25">
      <c r="F4871" s="406">
        <f t="shared" si="375"/>
        <v>0</v>
      </c>
      <c r="G4871" s="399" t="str">
        <f t="shared" si="376"/>
        <v/>
      </c>
      <c r="H4871" s="400">
        <f t="shared" si="377"/>
        <v>1956458.97</v>
      </c>
      <c r="I4871" s="401">
        <f t="shared" si="378"/>
        <v>0</v>
      </c>
      <c r="J4871" s="400" t="str">
        <f t="shared" si="374"/>
        <v/>
      </c>
    </row>
    <row r="4872" spans="6:10" ht="19.5" customHeight="1" x14ac:dyDescent="0.25">
      <c r="F4872" s="406">
        <f t="shared" si="375"/>
        <v>0</v>
      </c>
      <c r="G4872" s="399" t="str">
        <f t="shared" si="376"/>
        <v/>
      </c>
      <c r="H4872" s="400">
        <f t="shared" si="377"/>
        <v>1956458.97</v>
      </c>
      <c r="I4872" s="401">
        <f t="shared" si="378"/>
        <v>0</v>
      </c>
      <c r="J4872" s="400" t="str">
        <f t="shared" si="374"/>
        <v/>
      </c>
    </row>
    <row r="4873" spans="6:10" ht="19.5" customHeight="1" x14ac:dyDescent="0.25">
      <c r="F4873" s="406">
        <f t="shared" si="375"/>
        <v>0</v>
      </c>
      <c r="G4873" s="399" t="str">
        <f t="shared" si="376"/>
        <v/>
      </c>
      <c r="H4873" s="400">
        <f t="shared" si="377"/>
        <v>1956458.97</v>
      </c>
      <c r="I4873" s="401">
        <f t="shared" si="378"/>
        <v>0</v>
      </c>
      <c r="J4873" s="400" t="str">
        <f t="shared" si="374"/>
        <v/>
      </c>
    </row>
    <row r="4874" spans="6:10" ht="19.5" customHeight="1" x14ac:dyDescent="0.25">
      <c r="F4874" s="406">
        <f t="shared" si="375"/>
        <v>0</v>
      </c>
      <c r="G4874" s="399" t="str">
        <f t="shared" si="376"/>
        <v/>
      </c>
      <c r="H4874" s="400">
        <f t="shared" si="377"/>
        <v>1956458.97</v>
      </c>
      <c r="I4874" s="401">
        <f t="shared" si="378"/>
        <v>0</v>
      </c>
      <c r="J4874" s="400" t="str">
        <f t="shared" ref="J4874:J4937" si="379">IF(I4874=0,"",E4874)</f>
        <v/>
      </c>
    </row>
    <row r="4875" spans="6:10" ht="19.5" customHeight="1" x14ac:dyDescent="0.25">
      <c r="F4875" s="406">
        <f t="shared" si="375"/>
        <v>0</v>
      </c>
      <c r="G4875" s="399" t="str">
        <f t="shared" si="376"/>
        <v/>
      </c>
      <c r="H4875" s="400">
        <f t="shared" si="377"/>
        <v>1956458.97</v>
      </c>
      <c r="I4875" s="401">
        <f t="shared" si="378"/>
        <v>0</v>
      </c>
      <c r="J4875" s="400" t="str">
        <f t="shared" si="379"/>
        <v/>
      </c>
    </row>
    <row r="4876" spans="6:10" ht="19.5" customHeight="1" x14ac:dyDescent="0.25">
      <c r="F4876" s="406">
        <f t="shared" si="375"/>
        <v>0</v>
      </c>
      <c r="G4876" s="399" t="str">
        <f t="shared" si="376"/>
        <v/>
      </c>
      <c r="H4876" s="400">
        <f t="shared" si="377"/>
        <v>1956458.97</v>
      </c>
      <c r="I4876" s="401">
        <f t="shared" si="378"/>
        <v>0</v>
      </c>
      <c r="J4876" s="400" t="str">
        <f t="shared" si="379"/>
        <v/>
      </c>
    </row>
    <row r="4877" spans="6:10" ht="19.5" customHeight="1" x14ac:dyDescent="0.25">
      <c r="F4877" s="406">
        <f t="shared" si="375"/>
        <v>0</v>
      </c>
      <c r="G4877" s="399" t="str">
        <f t="shared" si="376"/>
        <v/>
      </c>
      <c r="H4877" s="400">
        <f t="shared" si="377"/>
        <v>1956458.97</v>
      </c>
      <c r="I4877" s="401">
        <f t="shared" si="378"/>
        <v>0</v>
      </c>
      <c r="J4877" s="400" t="str">
        <f t="shared" si="379"/>
        <v/>
      </c>
    </row>
    <row r="4878" spans="6:10" ht="19.5" customHeight="1" x14ac:dyDescent="0.25">
      <c r="F4878" s="406">
        <f t="shared" si="375"/>
        <v>0</v>
      </c>
      <c r="G4878" s="399" t="str">
        <f t="shared" si="376"/>
        <v/>
      </c>
      <c r="H4878" s="400">
        <f t="shared" si="377"/>
        <v>1956458.97</v>
      </c>
      <c r="I4878" s="401">
        <f t="shared" si="378"/>
        <v>0</v>
      </c>
      <c r="J4878" s="400" t="str">
        <f t="shared" si="379"/>
        <v/>
      </c>
    </row>
    <row r="4879" spans="6:10" ht="19.5" customHeight="1" x14ac:dyDescent="0.25">
      <c r="F4879" s="406">
        <f t="shared" si="375"/>
        <v>0</v>
      </c>
      <c r="G4879" s="399" t="str">
        <f t="shared" si="376"/>
        <v/>
      </c>
      <c r="H4879" s="400">
        <f t="shared" si="377"/>
        <v>1956458.97</v>
      </c>
      <c r="I4879" s="401">
        <f t="shared" si="378"/>
        <v>0</v>
      </c>
      <c r="J4879" s="400" t="str">
        <f t="shared" si="379"/>
        <v/>
      </c>
    </row>
    <row r="4880" spans="6:10" ht="19.5" customHeight="1" x14ac:dyDescent="0.25">
      <c r="F4880" s="406">
        <f t="shared" si="375"/>
        <v>0</v>
      </c>
      <c r="G4880" s="399" t="str">
        <f t="shared" si="376"/>
        <v/>
      </c>
      <c r="H4880" s="400">
        <f t="shared" si="377"/>
        <v>1956458.97</v>
      </c>
      <c r="I4880" s="401">
        <f t="shared" si="378"/>
        <v>0</v>
      </c>
      <c r="J4880" s="400" t="str">
        <f t="shared" si="379"/>
        <v/>
      </c>
    </row>
    <row r="4881" spans="6:10" ht="19.5" customHeight="1" x14ac:dyDescent="0.25">
      <c r="F4881" s="406">
        <f t="shared" si="375"/>
        <v>0</v>
      </c>
      <c r="G4881" s="399" t="str">
        <f t="shared" si="376"/>
        <v/>
      </c>
      <c r="H4881" s="400">
        <f t="shared" si="377"/>
        <v>1956458.97</v>
      </c>
      <c r="I4881" s="401">
        <f t="shared" si="378"/>
        <v>0</v>
      </c>
      <c r="J4881" s="400" t="str">
        <f t="shared" si="379"/>
        <v/>
      </c>
    </row>
    <row r="4882" spans="6:10" ht="19.5" customHeight="1" x14ac:dyDescent="0.25">
      <c r="F4882" s="406">
        <f t="shared" si="375"/>
        <v>0</v>
      </c>
      <c r="G4882" s="399" t="str">
        <f t="shared" si="376"/>
        <v/>
      </c>
      <c r="H4882" s="400">
        <f t="shared" si="377"/>
        <v>1956458.97</v>
      </c>
      <c r="I4882" s="401">
        <f t="shared" si="378"/>
        <v>0</v>
      </c>
      <c r="J4882" s="400" t="str">
        <f t="shared" si="379"/>
        <v/>
      </c>
    </row>
    <row r="4883" spans="6:10" ht="19.5" customHeight="1" x14ac:dyDescent="0.25">
      <c r="F4883" s="406">
        <f t="shared" si="375"/>
        <v>0</v>
      </c>
      <c r="G4883" s="399" t="str">
        <f t="shared" si="376"/>
        <v/>
      </c>
      <c r="H4883" s="400">
        <f t="shared" si="377"/>
        <v>1956458.97</v>
      </c>
      <c r="I4883" s="401">
        <f t="shared" si="378"/>
        <v>0</v>
      </c>
      <c r="J4883" s="400" t="str">
        <f t="shared" si="379"/>
        <v/>
      </c>
    </row>
    <row r="4884" spans="6:10" ht="19.5" customHeight="1" x14ac:dyDescent="0.25">
      <c r="F4884" s="406">
        <f t="shared" si="375"/>
        <v>0</v>
      </c>
      <c r="G4884" s="399" t="str">
        <f t="shared" si="376"/>
        <v/>
      </c>
      <c r="H4884" s="400">
        <f t="shared" si="377"/>
        <v>1956458.97</v>
      </c>
      <c r="I4884" s="401">
        <f t="shared" si="378"/>
        <v>0</v>
      </c>
      <c r="J4884" s="400" t="str">
        <f t="shared" si="379"/>
        <v/>
      </c>
    </row>
    <row r="4885" spans="6:10" ht="19.5" customHeight="1" x14ac:dyDescent="0.25">
      <c r="F4885" s="406">
        <f t="shared" si="375"/>
        <v>0</v>
      </c>
      <c r="G4885" s="399" t="str">
        <f t="shared" si="376"/>
        <v/>
      </c>
      <c r="H4885" s="400">
        <f t="shared" si="377"/>
        <v>1956458.97</v>
      </c>
      <c r="I4885" s="401">
        <f t="shared" si="378"/>
        <v>0</v>
      </c>
      <c r="J4885" s="400" t="str">
        <f t="shared" si="379"/>
        <v/>
      </c>
    </row>
    <row r="4886" spans="6:10" ht="19.5" customHeight="1" x14ac:dyDescent="0.25">
      <c r="F4886" s="406">
        <f t="shared" si="375"/>
        <v>0</v>
      </c>
      <c r="G4886" s="399" t="str">
        <f t="shared" si="376"/>
        <v/>
      </c>
      <c r="H4886" s="400">
        <f t="shared" si="377"/>
        <v>1956458.97</v>
      </c>
      <c r="I4886" s="401">
        <f t="shared" si="378"/>
        <v>0</v>
      </c>
      <c r="J4886" s="400" t="str">
        <f t="shared" si="379"/>
        <v/>
      </c>
    </row>
    <row r="4887" spans="6:10" ht="19.5" customHeight="1" x14ac:dyDescent="0.25">
      <c r="F4887" s="406">
        <f t="shared" si="375"/>
        <v>0</v>
      </c>
      <c r="G4887" s="399" t="str">
        <f t="shared" si="376"/>
        <v/>
      </c>
      <c r="H4887" s="400">
        <f t="shared" si="377"/>
        <v>1956458.97</v>
      </c>
      <c r="I4887" s="401">
        <f t="shared" si="378"/>
        <v>0</v>
      </c>
      <c r="J4887" s="400" t="str">
        <f t="shared" si="379"/>
        <v/>
      </c>
    </row>
    <row r="4888" spans="6:10" ht="19.5" customHeight="1" x14ac:dyDescent="0.25">
      <c r="F4888" s="406">
        <f t="shared" si="375"/>
        <v>0</v>
      </c>
      <c r="G4888" s="399" t="str">
        <f t="shared" si="376"/>
        <v/>
      </c>
      <c r="H4888" s="400">
        <f t="shared" si="377"/>
        <v>1956458.97</v>
      </c>
      <c r="I4888" s="401">
        <f t="shared" si="378"/>
        <v>0</v>
      </c>
      <c r="J4888" s="400" t="str">
        <f t="shared" si="379"/>
        <v/>
      </c>
    </row>
    <row r="4889" spans="6:10" ht="19.5" customHeight="1" x14ac:dyDescent="0.25">
      <c r="F4889" s="406">
        <f t="shared" si="375"/>
        <v>0</v>
      </c>
      <c r="G4889" s="399" t="str">
        <f t="shared" si="376"/>
        <v/>
      </c>
      <c r="H4889" s="400">
        <f t="shared" si="377"/>
        <v>1956458.97</v>
      </c>
      <c r="I4889" s="401">
        <f t="shared" si="378"/>
        <v>0</v>
      </c>
      <c r="J4889" s="400" t="str">
        <f t="shared" si="379"/>
        <v/>
      </c>
    </row>
    <row r="4890" spans="6:10" ht="19.5" customHeight="1" x14ac:dyDescent="0.25">
      <c r="F4890" s="406">
        <f t="shared" si="375"/>
        <v>0</v>
      </c>
      <c r="G4890" s="399" t="str">
        <f t="shared" si="376"/>
        <v/>
      </c>
      <c r="H4890" s="400">
        <f t="shared" si="377"/>
        <v>1956458.97</v>
      </c>
      <c r="I4890" s="401">
        <f t="shared" si="378"/>
        <v>0</v>
      </c>
      <c r="J4890" s="400" t="str">
        <f t="shared" si="379"/>
        <v/>
      </c>
    </row>
    <row r="4891" spans="6:10" ht="19.5" customHeight="1" x14ac:dyDescent="0.25">
      <c r="F4891" s="406">
        <f t="shared" si="375"/>
        <v>0</v>
      </c>
      <c r="G4891" s="399" t="str">
        <f t="shared" si="376"/>
        <v/>
      </c>
      <c r="H4891" s="400">
        <f t="shared" si="377"/>
        <v>1956458.97</v>
      </c>
      <c r="I4891" s="401">
        <f t="shared" si="378"/>
        <v>0</v>
      </c>
      <c r="J4891" s="400" t="str">
        <f t="shared" si="379"/>
        <v/>
      </c>
    </row>
    <row r="4892" spans="6:10" ht="19.5" customHeight="1" x14ac:dyDescent="0.25">
      <c r="F4892" s="406">
        <f t="shared" si="375"/>
        <v>0</v>
      </c>
      <c r="G4892" s="399" t="str">
        <f t="shared" si="376"/>
        <v/>
      </c>
      <c r="H4892" s="400">
        <f t="shared" si="377"/>
        <v>1956458.97</v>
      </c>
      <c r="I4892" s="401">
        <f t="shared" si="378"/>
        <v>0</v>
      </c>
      <c r="J4892" s="400" t="str">
        <f t="shared" si="379"/>
        <v/>
      </c>
    </row>
    <row r="4893" spans="6:10" ht="19.5" customHeight="1" x14ac:dyDescent="0.25">
      <c r="F4893" s="406">
        <f t="shared" si="375"/>
        <v>0</v>
      </c>
      <c r="G4893" s="399" t="str">
        <f t="shared" si="376"/>
        <v/>
      </c>
      <c r="H4893" s="400">
        <f t="shared" si="377"/>
        <v>1956458.97</v>
      </c>
      <c r="I4893" s="401">
        <f t="shared" si="378"/>
        <v>0</v>
      </c>
      <c r="J4893" s="400" t="str">
        <f t="shared" si="379"/>
        <v/>
      </c>
    </row>
    <row r="4894" spans="6:10" ht="19.5" customHeight="1" x14ac:dyDescent="0.25">
      <c r="F4894" s="406">
        <f t="shared" si="375"/>
        <v>0</v>
      </c>
      <c r="G4894" s="399" t="str">
        <f t="shared" si="376"/>
        <v/>
      </c>
      <c r="H4894" s="400">
        <f t="shared" si="377"/>
        <v>1956458.97</v>
      </c>
      <c r="I4894" s="401">
        <f t="shared" si="378"/>
        <v>0</v>
      </c>
      <c r="J4894" s="400" t="str">
        <f t="shared" si="379"/>
        <v/>
      </c>
    </row>
    <row r="4895" spans="6:10" ht="19.5" customHeight="1" x14ac:dyDescent="0.25">
      <c r="F4895" s="406">
        <f t="shared" si="375"/>
        <v>0</v>
      </c>
      <c r="G4895" s="399" t="str">
        <f t="shared" si="376"/>
        <v/>
      </c>
      <c r="H4895" s="400">
        <f t="shared" si="377"/>
        <v>1956458.97</v>
      </c>
      <c r="I4895" s="401">
        <f t="shared" si="378"/>
        <v>0</v>
      </c>
      <c r="J4895" s="400" t="str">
        <f t="shared" si="379"/>
        <v/>
      </c>
    </row>
    <row r="4896" spans="6:10" ht="19.5" customHeight="1" x14ac:dyDescent="0.25">
      <c r="F4896" s="406">
        <f t="shared" si="375"/>
        <v>0</v>
      </c>
      <c r="G4896" s="399" t="str">
        <f t="shared" si="376"/>
        <v/>
      </c>
      <c r="H4896" s="400">
        <f t="shared" si="377"/>
        <v>1956458.97</v>
      </c>
      <c r="I4896" s="401">
        <f t="shared" si="378"/>
        <v>0</v>
      </c>
      <c r="J4896" s="400" t="str">
        <f t="shared" si="379"/>
        <v/>
      </c>
    </row>
    <row r="4897" spans="6:10" ht="19.5" customHeight="1" x14ac:dyDescent="0.25">
      <c r="F4897" s="406">
        <f t="shared" si="375"/>
        <v>0</v>
      </c>
      <c r="G4897" s="399" t="str">
        <f t="shared" si="376"/>
        <v/>
      </c>
      <c r="H4897" s="400">
        <f t="shared" si="377"/>
        <v>1956458.97</v>
      </c>
      <c r="I4897" s="401">
        <f t="shared" si="378"/>
        <v>0</v>
      </c>
      <c r="J4897" s="400" t="str">
        <f t="shared" si="379"/>
        <v/>
      </c>
    </row>
    <row r="4898" spans="6:10" ht="19.5" customHeight="1" x14ac:dyDescent="0.25">
      <c r="F4898" s="406">
        <f t="shared" ref="F4898:F4961" si="380">IF(E4898&gt;$C$4*1000,"Выборка",0)</f>
        <v>0</v>
      </c>
      <c r="G4898" s="399" t="str">
        <f t="shared" ref="G4898:G4961" si="381">IF(F4898=0,"",E4898)</f>
        <v/>
      </c>
      <c r="H4898" s="400">
        <f t="shared" ref="H4898:H4961" si="382">IF(F4898=0,IF((I4897=0)*AND(F4897=0),H4897+E4898,IF((F4897&lt;&gt;0)*AND((H4897&lt;=$E$17)),H4897+E4898,E4898)),H4897)</f>
        <v>1956458.97</v>
      </c>
      <c r="I4898" s="401">
        <f t="shared" ref="I4898:I4961" si="383">IF((H4898&gt;$E$17)*AND(F4898=0),"Выборка",0)</f>
        <v>0</v>
      </c>
      <c r="J4898" s="400" t="str">
        <f t="shared" si="379"/>
        <v/>
      </c>
    </row>
    <row r="4899" spans="6:10" ht="19.5" customHeight="1" x14ac:dyDescent="0.25">
      <c r="F4899" s="406">
        <f t="shared" si="380"/>
        <v>0</v>
      </c>
      <c r="G4899" s="399" t="str">
        <f t="shared" si="381"/>
        <v/>
      </c>
      <c r="H4899" s="400">
        <f t="shared" si="382"/>
        <v>1956458.97</v>
      </c>
      <c r="I4899" s="401">
        <f t="shared" si="383"/>
        <v>0</v>
      </c>
      <c r="J4899" s="400" t="str">
        <f t="shared" si="379"/>
        <v/>
      </c>
    </row>
    <row r="4900" spans="6:10" ht="19.5" customHeight="1" x14ac:dyDescent="0.25">
      <c r="F4900" s="406">
        <f t="shared" si="380"/>
        <v>0</v>
      </c>
      <c r="G4900" s="399" t="str">
        <f t="shared" si="381"/>
        <v/>
      </c>
      <c r="H4900" s="400">
        <f t="shared" si="382"/>
        <v>1956458.97</v>
      </c>
      <c r="I4900" s="401">
        <f t="shared" si="383"/>
        <v>0</v>
      </c>
      <c r="J4900" s="400" t="str">
        <f t="shared" si="379"/>
        <v/>
      </c>
    </row>
    <row r="4901" spans="6:10" ht="19.5" customHeight="1" x14ac:dyDescent="0.25">
      <c r="F4901" s="406">
        <f t="shared" si="380"/>
        <v>0</v>
      </c>
      <c r="G4901" s="399" t="str">
        <f t="shared" si="381"/>
        <v/>
      </c>
      <c r="H4901" s="400">
        <f t="shared" si="382"/>
        <v>1956458.97</v>
      </c>
      <c r="I4901" s="401">
        <f t="shared" si="383"/>
        <v>0</v>
      </c>
      <c r="J4901" s="400" t="str">
        <f t="shared" si="379"/>
        <v/>
      </c>
    </row>
    <row r="4902" spans="6:10" ht="19.5" customHeight="1" x14ac:dyDescent="0.25">
      <c r="F4902" s="406">
        <f t="shared" si="380"/>
        <v>0</v>
      </c>
      <c r="G4902" s="399" t="str">
        <f t="shared" si="381"/>
        <v/>
      </c>
      <c r="H4902" s="400">
        <f t="shared" si="382"/>
        <v>1956458.97</v>
      </c>
      <c r="I4902" s="401">
        <f t="shared" si="383"/>
        <v>0</v>
      </c>
      <c r="J4902" s="400" t="str">
        <f t="shared" si="379"/>
        <v/>
      </c>
    </row>
    <row r="4903" spans="6:10" ht="19.5" customHeight="1" x14ac:dyDescent="0.25">
      <c r="F4903" s="406">
        <f t="shared" si="380"/>
        <v>0</v>
      </c>
      <c r="G4903" s="399" t="str">
        <f t="shared" si="381"/>
        <v/>
      </c>
      <c r="H4903" s="400">
        <f t="shared" si="382"/>
        <v>1956458.97</v>
      </c>
      <c r="I4903" s="401">
        <f t="shared" si="383"/>
        <v>0</v>
      </c>
      <c r="J4903" s="400" t="str">
        <f t="shared" si="379"/>
        <v/>
      </c>
    </row>
    <row r="4904" spans="6:10" ht="19.5" customHeight="1" x14ac:dyDescent="0.25">
      <c r="F4904" s="406">
        <f t="shared" si="380"/>
        <v>0</v>
      </c>
      <c r="G4904" s="399" t="str">
        <f t="shared" si="381"/>
        <v/>
      </c>
      <c r="H4904" s="400">
        <f t="shared" si="382"/>
        <v>1956458.97</v>
      </c>
      <c r="I4904" s="401">
        <f t="shared" si="383"/>
        <v>0</v>
      </c>
      <c r="J4904" s="400" t="str">
        <f t="shared" si="379"/>
        <v/>
      </c>
    </row>
    <row r="4905" spans="6:10" ht="19.5" customHeight="1" x14ac:dyDescent="0.25">
      <c r="F4905" s="406">
        <f t="shared" si="380"/>
        <v>0</v>
      </c>
      <c r="G4905" s="399" t="str">
        <f t="shared" si="381"/>
        <v/>
      </c>
      <c r="H4905" s="400">
        <f t="shared" si="382"/>
        <v>1956458.97</v>
      </c>
      <c r="I4905" s="401">
        <f t="shared" si="383"/>
        <v>0</v>
      </c>
      <c r="J4905" s="400" t="str">
        <f t="shared" si="379"/>
        <v/>
      </c>
    </row>
    <row r="4906" spans="6:10" ht="19.5" customHeight="1" x14ac:dyDescent="0.25">
      <c r="F4906" s="406">
        <f t="shared" si="380"/>
        <v>0</v>
      </c>
      <c r="G4906" s="399" t="str">
        <f t="shared" si="381"/>
        <v/>
      </c>
      <c r="H4906" s="400">
        <f t="shared" si="382"/>
        <v>1956458.97</v>
      </c>
      <c r="I4906" s="401">
        <f t="shared" si="383"/>
        <v>0</v>
      </c>
      <c r="J4906" s="400" t="str">
        <f t="shared" si="379"/>
        <v/>
      </c>
    </row>
    <row r="4907" spans="6:10" ht="19.5" customHeight="1" x14ac:dyDescent="0.25">
      <c r="F4907" s="406">
        <f t="shared" si="380"/>
        <v>0</v>
      </c>
      <c r="G4907" s="399" t="str">
        <f t="shared" si="381"/>
        <v/>
      </c>
      <c r="H4907" s="400">
        <f t="shared" si="382"/>
        <v>1956458.97</v>
      </c>
      <c r="I4907" s="401">
        <f t="shared" si="383"/>
        <v>0</v>
      </c>
      <c r="J4907" s="400" t="str">
        <f t="shared" si="379"/>
        <v/>
      </c>
    </row>
    <row r="4908" spans="6:10" ht="19.5" customHeight="1" x14ac:dyDescent="0.25">
      <c r="F4908" s="406">
        <f t="shared" si="380"/>
        <v>0</v>
      </c>
      <c r="G4908" s="399" t="str">
        <f t="shared" si="381"/>
        <v/>
      </c>
      <c r="H4908" s="400">
        <f t="shared" si="382"/>
        <v>1956458.97</v>
      </c>
      <c r="I4908" s="401">
        <f t="shared" si="383"/>
        <v>0</v>
      </c>
      <c r="J4908" s="400" t="str">
        <f t="shared" si="379"/>
        <v/>
      </c>
    </row>
    <row r="4909" spans="6:10" ht="19.5" customHeight="1" x14ac:dyDescent="0.25">
      <c r="F4909" s="406">
        <f t="shared" si="380"/>
        <v>0</v>
      </c>
      <c r="G4909" s="399" t="str">
        <f t="shared" si="381"/>
        <v/>
      </c>
      <c r="H4909" s="400">
        <f t="shared" si="382"/>
        <v>1956458.97</v>
      </c>
      <c r="I4909" s="401">
        <f t="shared" si="383"/>
        <v>0</v>
      </c>
      <c r="J4909" s="400" t="str">
        <f t="shared" si="379"/>
        <v/>
      </c>
    </row>
    <row r="4910" spans="6:10" ht="19.5" customHeight="1" x14ac:dyDescent="0.25">
      <c r="F4910" s="406">
        <f t="shared" si="380"/>
        <v>0</v>
      </c>
      <c r="G4910" s="399" t="str">
        <f t="shared" si="381"/>
        <v/>
      </c>
      <c r="H4910" s="400">
        <f t="shared" si="382"/>
        <v>1956458.97</v>
      </c>
      <c r="I4910" s="401">
        <f t="shared" si="383"/>
        <v>0</v>
      </c>
      <c r="J4910" s="400" t="str">
        <f t="shared" si="379"/>
        <v/>
      </c>
    </row>
    <row r="4911" spans="6:10" ht="19.5" customHeight="1" x14ac:dyDescent="0.25">
      <c r="F4911" s="406">
        <f t="shared" si="380"/>
        <v>0</v>
      </c>
      <c r="G4911" s="399" t="str">
        <f t="shared" si="381"/>
        <v/>
      </c>
      <c r="H4911" s="400">
        <f t="shared" si="382"/>
        <v>1956458.97</v>
      </c>
      <c r="I4911" s="401">
        <f t="shared" si="383"/>
        <v>0</v>
      </c>
      <c r="J4911" s="400" t="str">
        <f t="shared" si="379"/>
        <v/>
      </c>
    </row>
    <row r="4912" spans="6:10" ht="19.5" customHeight="1" x14ac:dyDescent="0.25">
      <c r="F4912" s="406">
        <f t="shared" si="380"/>
        <v>0</v>
      </c>
      <c r="G4912" s="399" t="str">
        <f t="shared" si="381"/>
        <v/>
      </c>
      <c r="H4912" s="400">
        <f t="shared" si="382"/>
        <v>1956458.97</v>
      </c>
      <c r="I4912" s="401">
        <f t="shared" si="383"/>
        <v>0</v>
      </c>
      <c r="J4912" s="400" t="str">
        <f t="shared" si="379"/>
        <v/>
      </c>
    </row>
    <row r="4913" spans="6:10" ht="19.5" customHeight="1" x14ac:dyDescent="0.25">
      <c r="F4913" s="406">
        <f t="shared" si="380"/>
        <v>0</v>
      </c>
      <c r="G4913" s="399" t="str">
        <f t="shared" si="381"/>
        <v/>
      </c>
      <c r="H4913" s="400">
        <f t="shared" si="382"/>
        <v>1956458.97</v>
      </c>
      <c r="I4913" s="401">
        <f t="shared" si="383"/>
        <v>0</v>
      </c>
      <c r="J4913" s="400" t="str">
        <f t="shared" si="379"/>
        <v/>
      </c>
    </row>
    <row r="4914" spans="6:10" ht="19.5" customHeight="1" x14ac:dyDescent="0.25">
      <c r="F4914" s="406">
        <f t="shared" si="380"/>
        <v>0</v>
      </c>
      <c r="G4914" s="399" t="str">
        <f t="shared" si="381"/>
        <v/>
      </c>
      <c r="H4914" s="400">
        <f t="shared" si="382"/>
        <v>1956458.97</v>
      </c>
      <c r="I4914" s="401">
        <f t="shared" si="383"/>
        <v>0</v>
      </c>
      <c r="J4914" s="400" t="str">
        <f t="shared" si="379"/>
        <v/>
      </c>
    </row>
    <row r="4915" spans="6:10" ht="19.5" customHeight="1" x14ac:dyDescent="0.25">
      <c r="F4915" s="406">
        <f t="shared" si="380"/>
        <v>0</v>
      </c>
      <c r="G4915" s="399" t="str">
        <f t="shared" si="381"/>
        <v/>
      </c>
      <c r="H4915" s="400">
        <f t="shared" si="382"/>
        <v>1956458.97</v>
      </c>
      <c r="I4915" s="401">
        <f t="shared" si="383"/>
        <v>0</v>
      </c>
      <c r="J4915" s="400" t="str">
        <f t="shared" si="379"/>
        <v/>
      </c>
    </row>
    <row r="4916" spans="6:10" ht="19.5" customHeight="1" x14ac:dyDescent="0.25">
      <c r="F4916" s="406">
        <f t="shared" si="380"/>
        <v>0</v>
      </c>
      <c r="G4916" s="399" t="str">
        <f t="shared" si="381"/>
        <v/>
      </c>
      <c r="H4916" s="400">
        <f t="shared" si="382"/>
        <v>1956458.97</v>
      </c>
      <c r="I4916" s="401">
        <f t="shared" si="383"/>
        <v>0</v>
      </c>
      <c r="J4916" s="400" t="str">
        <f t="shared" si="379"/>
        <v/>
      </c>
    </row>
    <row r="4917" spans="6:10" ht="19.5" customHeight="1" x14ac:dyDescent="0.25">
      <c r="F4917" s="406">
        <f t="shared" si="380"/>
        <v>0</v>
      </c>
      <c r="G4917" s="399" t="str">
        <f t="shared" si="381"/>
        <v/>
      </c>
      <c r="H4917" s="400">
        <f t="shared" si="382"/>
        <v>1956458.97</v>
      </c>
      <c r="I4917" s="401">
        <f t="shared" si="383"/>
        <v>0</v>
      </c>
      <c r="J4917" s="400" t="str">
        <f t="shared" si="379"/>
        <v/>
      </c>
    </row>
    <row r="4918" spans="6:10" ht="19.5" customHeight="1" x14ac:dyDescent="0.25">
      <c r="F4918" s="406">
        <f t="shared" si="380"/>
        <v>0</v>
      </c>
      <c r="G4918" s="399" t="str">
        <f t="shared" si="381"/>
        <v/>
      </c>
      <c r="H4918" s="400">
        <f t="shared" si="382"/>
        <v>1956458.97</v>
      </c>
      <c r="I4918" s="401">
        <f t="shared" si="383"/>
        <v>0</v>
      </c>
      <c r="J4918" s="400" t="str">
        <f t="shared" si="379"/>
        <v/>
      </c>
    </row>
    <row r="4919" spans="6:10" ht="19.5" customHeight="1" x14ac:dyDescent="0.25">
      <c r="F4919" s="406">
        <f t="shared" si="380"/>
        <v>0</v>
      </c>
      <c r="G4919" s="399" t="str">
        <f t="shared" si="381"/>
        <v/>
      </c>
      <c r="H4919" s="400">
        <f t="shared" si="382"/>
        <v>1956458.97</v>
      </c>
      <c r="I4919" s="401">
        <f t="shared" si="383"/>
        <v>0</v>
      </c>
      <c r="J4919" s="400" t="str">
        <f t="shared" si="379"/>
        <v/>
      </c>
    </row>
    <row r="4920" spans="6:10" ht="19.5" customHeight="1" x14ac:dyDescent="0.25">
      <c r="F4920" s="406">
        <f t="shared" si="380"/>
        <v>0</v>
      </c>
      <c r="G4920" s="399" t="str">
        <f t="shared" si="381"/>
        <v/>
      </c>
      <c r="H4920" s="400">
        <f t="shared" si="382"/>
        <v>1956458.97</v>
      </c>
      <c r="I4920" s="401">
        <f t="shared" si="383"/>
        <v>0</v>
      </c>
      <c r="J4920" s="400" t="str">
        <f t="shared" si="379"/>
        <v/>
      </c>
    </row>
    <row r="4921" spans="6:10" ht="19.5" customHeight="1" x14ac:dyDescent="0.25">
      <c r="F4921" s="406">
        <f t="shared" si="380"/>
        <v>0</v>
      </c>
      <c r="G4921" s="399" t="str">
        <f t="shared" si="381"/>
        <v/>
      </c>
      <c r="H4921" s="400">
        <f t="shared" si="382"/>
        <v>1956458.97</v>
      </c>
      <c r="I4921" s="401">
        <f t="shared" si="383"/>
        <v>0</v>
      </c>
      <c r="J4921" s="400" t="str">
        <f t="shared" si="379"/>
        <v/>
      </c>
    </row>
    <row r="4922" spans="6:10" ht="19.5" customHeight="1" x14ac:dyDescent="0.25">
      <c r="F4922" s="406">
        <f t="shared" si="380"/>
        <v>0</v>
      </c>
      <c r="G4922" s="399" t="str">
        <f t="shared" si="381"/>
        <v/>
      </c>
      <c r="H4922" s="400">
        <f t="shared" si="382"/>
        <v>1956458.97</v>
      </c>
      <c r="I4922" s="401">
        <f t="shared" si="383"/>
        <v>0</v>
      </c>
      <c r="J4922" s="400" t="str">
        <f t="shared" si="379"/>
        <v/>
      </c>
    </row>
    <row r="4923" spans="6:10" ht="19.5" customHeight="1" x14ac:dyDescent="0.25">
      <c r="F4923" s="406">
        <f t="shared" si="380"/>
        <v>0</v>
      </c>
      <c r="G4923" s="399" t="str">
        <f t="shared" si="381"/>
        <v/>
      </c>
      <c r="H4923" s="400">
        <f t="shared" si="382"/>
        <v>1956458.97</v>
      </c>
      <c r="I4923" s="401">
        <f t="shared" si="383"/>
        <v>0</v>
      </c>
      <c r="J4923" s="400" t="str">
        <f t="shared" si="379"/>
        <v/>
      </c>
    </row>
    <row r="4924" spans="6:10" ht="19.5" customHeight="1" x14ac:dyDescent="0.25">
      <c r="F4924" s="406">
        <f t="shared" si="380"/>
        <v>0</v>
      </c>
      <c r="G4924" s="399" t="str">
        <f t="shared" si="381"/>
        <v/>
      </c>
      <c r="H4924" s="400">
        <f t="shared" si="382"/>
        <v>1956458.97</v>
      </c>
      <c r="I4924" s="401">
        <f t="shared" si="383"/>
        <v>0</v>
      </c>
      <c r="J4924" s="400" t="str">
        <f t="shared" si="379"/>
        <v/>
      </c>
    </row>
    <row r="4925" spans="6:10" ht="19.5" customHeight="1" x14ac:dyDescent="0.25">
      <c r="F4925" s="406">
        <f t="shared" si="380"/>
        <v>0</v>
      </c>
      <c r="G4925" s="399" t="str">
        <f t="shared" si="381"/>
        <v/>
      </c>
      <c r="H4925" s="400">
        <f t="shared" si="382"/>
        <v>1956458.97</v>
      </c>
      <c r="I4925" s="401">
        <f t="shared" si="383"/>
        <v>0</v>
      </c>
      <c r="J4925" s="400" t="str">
        <f t="shared" si="379"/>
        <v/>
      </c>
    </row>
    <row r="4926" spans="6:10" ht="19.5" customHeight="1" x14ac:dyDescent="0.25">
      <c r="F4926" s="406">
        <f t="shared" si="380"/>
        <v>0</v>
      </c>
      <c r="G4926" s="399" t="str">
        <f t="shared" si="381"/>
        <v/>
      </c>
      <c r="H4926" s="400">
        <f t="shared" si="382"/>
        <v>1956458.97</v>
      </c>
      <c r="I4926" s="401">
        <f t="shared" si="383"/>
        <v>0</v>
      </c>
      <c r="J4926" s="400" t="str">
        <f t="shared" si="379"/>
        <v/>
      </c>
    </row>
    <row r="4927" spans="6:10" ht="19.5" customHeight="1" x14ac:dyDescent="0.25">
      <c r="F4927" s="406">
        <f t="shared" si="380"/>
        <v>0</v>
      </c>
      <c r="G4927" s="399" t="str">
        <f t="shared" si="381"/>
        <v/>
      </c>
      <c r="H4927" s="400">
        <f t="shared" si="382"/>
        <v>1956458.97</v>
      </c>
      <c r="I4927" s="401">
        <f t="shared" si="383"/>
        <v>0</v>
      </c>
      <c r="J4927" s="400" t="str">
        <f t="shared" si="379"/>
        <v/>
      </c>
    </row>
    <row r="4928" spans="6:10" ht="19.5" customHeight="1" x14ac:dyDescent="0.25">
      <c r="F4928" s="406">
        <f t="shared" si="380"/>
        <v>0</v>
      </c>
      <c r="G4928" s="399" t="str">
        <f t="shared" si="381"/>
        <v/>
      </c>
      <c r="H4928" s="400">
        <f t="shared" si="382"/>
        <v>1956458.97</v>
      </c>
      <c r="I4928" s="401">
        <f t="shared" si="383"/>
        <v>0</v>
      </c>
      <c r="J4928" s="400" t="str">
        <f t="shared" si="379"/>
        <v/>
      </c>
    </row>
    <row r="4929" spans="6:10" ht="19.5" customHeight="1" x14ac:dyDescent="0.25">
      <c r="F4929" s="406">
        <f t="shared" si="380"/>
        <v>0</v>
      </c>
      <c r="G4929" s="399" t="str">
        <f t="shared" si="381"/>
        <v/>
      </c>
      <c r="H4929" s="400">
        <f t="shared" si="382"/>
        <v>1956458.97</v>
      </c>
      <c r="I4929" s="401">
        <f t="shared" si="383"/>
        <v>0</v>
      </c>
      <c r="J4929" s="400" t="str">
        <f t="shared" si="379"/>
        <v/>
      </c>
    </row>
    <row r="4930" spans="6:10" ht="19.5" customHeight="1" x14ac:dyDescent="0.25">
      <c r="F4930" s="406">
        <f t="shared" si="380"/>
        <v>0</v>
      </c>
      <c r="G4930" s="399" t="str">
        <f t="shared" si="381"/>
        <v/>
      </c>
      <c r="H4930" s="400">
        <f t="shared" si="382"/>
        <v>1956458.97</v>
      </c>
      <c r="I4930" s="401">
        <f t="shared" si="383"/>
        <v>0</v>
      </c>
      <c r="J4930" s="400" t="str">
        <f t="shared" si="379"/>
        <v/>
      </c>
    </row>
    <row r="4931" spans="6:10" ht="19.5" customHeight="1" x14ac:dyDescent="0.25">
      <c r="F4931" s="406">
        <f t="shared" si="380"/>
        <v>0</v>
      </c>
      <c r="G4931" s="399" t="str">
        <f t="shared" si="381"/>
        <v/>
      </c>
      <c r="H4931" s="400">
        <f t="shared" si="382"/>
        <v>1956458.97</v>
      </c>
      <c r="I4931" s="401">
        <f t="shared" si="383"/>
        <v>0</v>
      </c>
      <c r="J4931" s="400" t="str">
        <f t="shared" si="379"/>
        <v/>
      </c>
    </row>
    <row r="4932" spans="6:10" ht="19.5" customHeight="1" x14ac:dyDescent="0.25">
      <c r="F4932" s="406">
        <f t="shared" si="380"/>
        <v>0</v>
      </c>
      <c r="G4932" s="399" t="str">
        <f t="shared" si="381"/>
        <v/>
      </c>
      <c r="H4932" s="400">
        <f t="shared" si="382"/>
        <v>1956458.97</v>
      </c>
      <c r="I4932" s="401">
        <f t="shared" si="383"/>
        <v>0</v>
      </c>
      <c r="J4932" s="400" t="str">
        <f t="shared" si="379"/>
        <v/>
      </c>
    </row>
    <row r="4933" spans="6:10" ht="19.5" customHeight="1" x14ac:dyDescent="0.25">
      <c r="F4933" s="406">
        <f t="shared" si="380"/>
        <v>0</v>
      </c>
      <c r="G4933" s="399" t="str">
        <f t="shared" si="381"/>
        <v/>
      </c>
      <c r="H4933" s="400">
        <f t="shared" si="382"/>
        <v>1956458.97</v>
      </c>
      <c r="I4933" s="401">
        <f t="shared" si="383"/>
        <v>0</v>
      </c>
      <c r="J4933" s="400" t="str">
        <f t="shared" si="379"/>
        <v/>
      </c>
    </row>
    <row r="4934" spans="6:10" ht="19.5" customHeight="1" x14ac:dyDescent="0.25">
      <c r="F4934" s="406">
        <f t="shared" si="380"/>
        <v>0</v>
      </c>
      <c r="G4934" s="399" t="str">
        <f t="shared" si="381"/>
        <v/>
      </c>
      <c r="H4934" s="400">
        <f t="shared" si="382"/>
        <v>1956458.97</v>
      </c>
      <c r="I4934" s="401">
        <f t="shared" si="383"/>
        <v>0</v>
      </c>
      <c r="J4934" s="400" t="str">
        <f t="shared" si="379"/>
        <v/>
      </c>
    </row>
    <row r="4935" spans="6:10" ht="19.5" customHeight="1" x14ac:dyDescent="0.25">
      <c r="F4935" s="406">
        <f t="shared" si="380"/>
        <v>0</v>
      </c>
      <c r="G4935" s="399" t="str">
        <f t="shared" si="381"/>
        <v/>
      </c>
      <c r="H4935" s="400">
        <f t="shared" si="382"/>
        <v>1956458.97</v>
      </c>
      <c r="I4935" s="401">
        <f t="shared" si="383"/>
        <v>0</v>
      </c>
      <c r="J4935" s="400" t="str">
        <f t="shared" si="379"/>
        <v/>
      </c>
    </row>
    <row r="4936" spans="6:10" ht="19.5" customHeight="1" x14ac:dyDescent="0.25">
      <c r="F4936" s="406">
        <f t="shared" si="380"/>
        <v>0</v>
      </c>
      <c r="G4936" s="399" t="str">
        <f t="shared" si="381"/>
        <v/>
      </c>
      <c r="H4936" s="400">
        <f t="shared" si="382"/>
        <v>1956458.97</v>
      </c>
      <c r="I4936" s="401">
        <f t="shared" si="383"/>
        <v>0</v>
      </c>
      <c r="J4936" s="400" t="str">
        <f t="shared" si="379"/>
        <v/>
      </c>
    </row>
    <row r="4937" spans="6:10" ht="19.5" customHeight="1" x14ac:dyDescent="0.25">
      <c r="F4937" s="406">
        <f t="shared" si="380"/>
        <v>0</v>
      </c>
      <c r="G4937" s="399" t="str">
        <f t="shared" si="381"/>
        <v/>
      </c>
      <c r="H4937" s="400">
        <f t="shared" si="382"/>
        <v>1956458.97</v>
      </c>
      <c r="I4937" s="401">
        <f t="shared" si="383"/>
        <v>0</v>
      </c>
      <c r="J4937" s="400" t="str">
        <f t="shared" si="379"/>
        <v/>
      </c>
    </row>
    <row r="4938" spans="6:10" ht="19.5" customHeight="1" x14ac:dyDescent="0.25">
      <c r="F4938" s="406">
        <f t="shared" si="380"/>
        <v>0</v>
      </c>
      <c r="G4938" s="399" t="str">
        <f t="shared" si="381"/>
        <v/>
      </c>
      <c r="H4938" s="400">
        <f t="shared" si="382"/>
        <v>1956458.97</v>
      </c>
      <c r="I4938" s="401">
        <f t="shared" si="383"/>
        <v>0</v>
      </c>
      <c r="J4938" s="400" t="str">
        <f t="shared" ref="J4938:J5001" si="384">IF(I4938=0,"",E4938)</f>
        <v/>
      </c>
    </row>
    <row r="4939" spans="6:10" ht="19.5" customHeight="1" x14ac:dyDescent="0.25">
      <c r="F4939" s="406">
        <f t="shared" si="380"/>
        <v>0</v>
      </c>
      <c r="G4939" s="399" t="str">
        <f t="shared" si="381"/>
        <v/>
      </c>
      <c r="H4939" s="400">
        <f t="shared" si="382"/>
        <v>1956458.97</v>
      </c>
      <c r="I4939" s="401">
        <f t="shared" si="383"/>
        <v>0</v>
      </c>
      <c r="J4939" s="400" t="str">
        <f t="shared" si="384"/>
        <v/>
      </c>
    </row>
    <row r="4940" spans="6:10" ht="19.5" customHeight="1" x14ac:dyDescent="0.25">
      <c r="F4940" s="406">
        <f t="shared" si="380"/>
        <v>0</v>
      </c>
      <c r="G4940" s="399" t="str">
        <f t="shared" si="381"/>
        <v/>
      </c>
      <c r="H4940" s="400">
        <f t="shared" si="382"/>
        <v>1956458.97</v>
      </c>
      <c r="I4940" s="401">
        <f t="shared" si="383"/>
        <v>0</v>
      </c>
      <c r="J4940" s="400" t="str">
        <f t="shared" si="384"/>
        <v/>
      </c>
    </row>
    <row r="4941" spans="6:10" ht="19.5" customHeight="1" x14ac:dyDescent="0.25">
      <c r="F4941" s="406">
        <f t="shared" si="380"/>
        <v>0</v>
      </c>
      <c r="G4941" s="399" t="str">
        <f t="shared" si="381"/>
        <v/>
      </c>
      <c r="H4941" s="400">
        <f t="shared" si="382"/>
        <v>1956458.97</v>
      </c>
      <c r="I4941" s="401">
        <f t="shared" si="383"/>
        <v>0</v>
      </c>
      <c r="J4941" s="400" t="str">
        <f t="shared" si="384"/>
        <v/>
      </c>
    </row>
    <row r="4942" spans="6:10" ht="19.5" customHeight="1" x14ac:dyDescent="0.25">
      <c r="F4942" s="406">
        <f t="shared" si="380"/>
        <v>0</v>
      </c>
      <c r="G4942" s="399" t="str">
        <f t="shared" si="381"/>
        <v/>
      </c>
      <c r="H4942" s="400">
        <f t="shared" si="382"/>
        <v>1956458.97</v>
      </c>
      <c r="I4942" s="401">
        <f t="shared" si="383"/>
        <v>0</v>
      </c>
      <c r="J4942" s="400" t="str">
        <f t="shared" si="384"/>
        <v/>
      </c>
    </row>
    <row r="4943" spans="6:10" ht="19.5" customHeight="1" x14ac:dyDescent="0.25">
      <c r="F4943" s="406">
        <f t="shared" si="380"/>
        <v>0</v>
      </c>
      <c r="G4943" s="399" t="str">
        <f t="shared" si="381"/>
        <v/>
      </c>
      <c r="H4943" s="400">
        <f t="shared" si="382"/>
        <v>1956458.97</v>
      </c>
      <c r="I4943" s="401">
        <f t="shared" si="383"/>
        <v>0</v>
      </c>
      <c r="J4943" s="400" t="str">
        <f t="shared" si="384"/>
        <v/>
      </c>
    </row>
    <row r="4944" spans="6:10" ht="19.5" customHeight="1" x14ac:dyDescent="0.25">
      <c r="F4944" s="406">
        <f t="shared" si="380"/>
        <v>0</v>
      </c>
      <c r="G4944" s="399" t="str">
        <f t="shared" si="381"/>
        <v/>
      </c>
      <c r="H4944" s="400">
        <f t="shared" si="382"/>
        <v>1956458.97</v>
      </c>
      <c r="I4944" s="401">
        <f t="shared" si="383"/>
        <v>0</v>
      </c>
      <c r="J4944" s="400" t="str">
        <f t="shared" si="384"/>
        <v/>
      </c>
    </row>
    <row r="4945" spans="6:10" ht="19.5" customHeight="1" x14ac:dyDescent="0.25">
      <c r="F4945" s="406">
        <f t="shared" si="380"/>
        <v>0</v>
      </c>
      <c r="G4945" s="399" t="str">
        <f t="shared" si="381"/>
        <v/>
      </c>
      <c r="H4945" s="400">
        <f t="shared" si="382"/>
        <v>1956458.97</v>
      </c>
      <c r="I4945" s="401">
        <f t="shared" si="383"/>
        <v>0</v>
      </c>
      <c r="J4945" s="400" t="str">
        <f t="shared" si="384"/>
        <v/>
      </c>
    </row>
    <row r="4946" spans="6:10" ht="19.5" customHeight="1" x14ac:dyDescent="0.25">
      <c r="F4946" s="406">
        <f t="shared" si="380"/>
        <v>0</v>
      </c>
      <c r="G4946" s="399" t="str">
        <f t="shared" si="381"/>
        <v/>
      </c>
      <c r="H4946" s="400">
        <f t="shared" si="382"/>
        <v>1956458.97</v>
      </c>
      <c r="I4946" s="401">
        <f t="shared" si="383"/>
        <v>0</v>
      </c>
      <c r="J4946" s="400" t="str">
        <f t="shared" si="384"/>
        <v/>
      </c>
    </row>
    <row r="4947" spans="6:10" ht="19.5" customHeight="1" x14ac:dyDescent="0.25">
      <c r="F4947" s="406">
        <f t="shared" si="380"/>
        <v>0</v>
      </c>
      <c r="G4947" s="399" t="str">
        <f t="shared" si="381"/>
        <v/>
      </c>
      <c r="H4947" s="400">
        <f t="shared" si="382"/>
        <v>1956458.97</v>
      </c>
      <c r="I4947" s="401">
        <f t="shared" si="383"/>
        <v>0</v>
      </c>
      <c r="J4947" s="400" t="str">
        <f t="shared" si="384"/>
        <v/>
      </c>
    </row>
    <row r="4948" spans="6:10" ht="19.5" customHeight="1" x14ac:dyDescent="0.25">
      <c r="F4948" s="406">
        <f t="shared" si="380"/>
        <v>0</v>
      </c>
      <c r="G4948" s="399" t="str">
        <f t="shared" si="381"/>
        <v/>
      </c>
      <c r="H4948" s="400">
        <f t="shared" si="382"/>
        <v>1956458.97</v>
      </c>
      <c r="I4948" s="401">
        <f t="shared" si="383"/>
        <v>0</v>
      </c>
      <c r="J4948" s="400" t="str">
        <f t="shared" si="384"/>
        <v/>
      </c>
    </row>
    <row r="4949" spans="6:10" ht="19.5" customHeight="1" x14ac:dyDescent="0.25">
      <c r="F4949" s="406">
        <f t="shared" si="380"/>
        <v>0</v>
      </c>
      <c r="G4949" s="399" t="str">
        <f t="shared" si="381"/>
        <v/>
      </c>
      <c r="H4949" s="400">
        <f t="shared" si="382"/>
        <v>1956458.97</v>
      </c>
      <c r="I4949" s="401">
        <f t="shared" si="383"/>
        <v>0</v>
      </c>
      <c r="J4949" s="400" t="str">
        <f t="shared" si="384"/>
        <v/>
      </c>
    </row>
    <row r="4950" spans="6:10" ht="19.5" customHeight="1" x14ac:dyDescent="0.25">
      <c r="F4950" s="406">
        <f t="shared" si="380"/>
        <v>0</v>
      </c>
      <c r="G4950" s="399" t="str">
        <f t="shared" si="381"/>
        <v/>
      </c>
      <c r="H4950" s="400">
        <f t="shared" si="382"/>
        <v>1956458.97</v>
      </c>
      <c r="I4950" s="401">
        <f t="shared" si="383"/>
        <v>0</v>
      </c>
      <c r="J4950" s="400" t="str">
        <f t="shared" si="384"/>
        <v/>
      </c>
    </row>
    <row r="4951" spans="6:10" ht="19.5" customHeight="1" x14ac:dyDescent="0.25">
      <c r="F4951" s="406">
        <f t="shared" si="380"/>
        <v>0</v>
      </c>
      <c r="G4951" s="399" t="str">
        <f t="shared" si="381"/>
        <v/>
      </c>
      <c r="H4951" s="400">
        <f t="shared" si="382"/>
        <v>1956458.97</v>
      </c>
      <c r="I4951" s="401">
        <f t="shared" si="383"/>
        <v>0</v>
      </c>
      <c r="J4951" s="400" t="str">
        <f t="shared" si="384"/>
        <v/>
      </c>
    </row>
    <row r="4952" spans="6:10" ht="19.5" customHeight="1" x14ac:dyDescent="0.25">
      <c r="F4952" s="406">
        <f t="shared" si="380"/>
        <v>0</v>
      </c>
      <c r="G4952" s="399" t="str">
        <f t="shared" si="381"/>
        <v/>
      </c>
      <c r="H4952" s="400">
        <f t="shared" si="382"/>
        <v>1956458.97</v>
      </c>
      <c r="I4952" s="401">
        <f t="shared" si="383"/>
        <v>0</v>
      </c>
      <c r="J4952" s="400" t="str">
        <f t="shared" si="384"/>
        <v/>
      </c>
    </row>
    <row r="4953" spans="6:10" ht="19.5" customHeight="1" x14ac:dyDescent="0.25">
      <c r="F4953" s="406">
        <f t="shared" si="380"/>
        <v>0</v>
      </c>
      <c r="G4953" s="399" t="str">
        <f t="shared" si="381"/>
        <v/>
      </c>
      <c r="H4953" s="400">
        <f t="shared" si="382"/>
        <v>1956458.97</v>
      </c>
      <c r="I4953" s="401">
        <f t="shared" si="383"/>
        <v>0</v>
      </c>
      <c r="J4953" s="400" t="str">
        <f t="shared" si="384"/>
        <v/>
      </c>
    </row>
    <row r="4954" spans="6:10" ht="19.5" customHeight="1" x14ac:dyDescent="0.25">
      <c r="F4954" s="406">
        <f t="shared" si="380"/>
        <v>0</v>
      </c>
      <c r="G4954" s="399" t="str">
        <f t="shared" si="381"/>
        <v/>
      </c>
      <c r="H4954" s="400">
        <f t="shared" si="382"/>
        <v>1956458.97</v>
      </c>
      <c r="I4954" s="401">
        <f t="shared" si="383"/>
        <v>0</v>
      </c>
      <c r="J4954" s="400" t="str">
        <f t="shared" si="384"/>
        <v/>
      </c>
    </row>
    <row r="4955" spans="6:10" ht="19.5" customHeight="1" x14ac:dyDescent="0.25">
      <c r="F4955" s="406">
        <f t="shared" si="380"/>
        <v>0</v>
      </c>
      <c r="G4955" s="399" t="str">
        <f t="shared" si="381"/>
        <v/>
      </c>
      <c r="H4955" s="400">
        <f t="shared" si="382"/>
        <v>1956458.97</v>
      </c>
      <c r="I4955" s="401">
        <f t="shared" si="383"/>
        <v>0</v>
      </c>
      <c r="J4955" s="400" t="str">
        <f t="shared" si="384"/>
        <v/>
      </c>
    </row>
    <row r="4956" spans="6:10" ht="19.5" customHeight="1" x14ac:dyDescent="0.25">
      <c r="F4956" s="406">
        <f t="shared" si="380"/>
        <v>0</v>
      </c>
      <c r="G4956" s="399" t="str">
        <f t="shared" si="381"/>
        <v/>
      </c>
      <c r="H4956" s="400">
        <f t="shared" si="382"/>
        <v>1956458.97</v>
      </c>
      <c r="I4956" s="401">
        <f t="shared" si="383"/>
        <v>0</v>
      </c>
      <c r="J4956" s="400" t="str">
        <f t="shared" si="384"/>
        <v/>
      </c>
    </row>
    <row r="4957" spans="6:10" ht="19.5" customHeight="1" x14ac:dyDescent="0.25">
      <c r="F4957" s="406">
        <f t="shared" si="380"/>
        <v>0</v>
      </c>
      <c r="G4957" s="399" t="str">
        <f t="shared" si="381"/>
        <v/>
      </c>
      <c r="H4957" s="400">
        <f t="shared" si="382"/>
        <v>1956458.97</v>
      </c>
      <c r="I4957" s="401">
        <f t="shared" si="383"/>
        <v>0</v>
      </c>
      <c r="J4957" s="400" t="str">
        <f t="shared" si="384"/>
        <v/>
      </c>
    </row>
    <row r="4958" spans="6:10" ht="19.5" customHeight="1" x14ac:dyDescent="0.25">
      <c r="F4958" s="406">
        <f t="shared" si="380"/>
        <v>0</v>
      </c>
      <c r="G4958" s="399" t="str">
        <f t="shared" si="381"/>
        <v/>
      </c>
      <c r="H4958" s="400">
        <f t="shared" si="382"/>
        <v>1956458.97</v>
      </c>
      <c r="I4958" s="401">
        <f t="shared" si="383"/>
        <v>0</v>
      </c>
      <c r="J4958" s="400" t="str">
        <f t="shared" si="384"/>
        <v/>
      </c>
    </row>
    <row r="4959" spans="6:10" ht="19.5" customHeight="1" x14ac:dyDescent="0.25">
      <c r="F4959" s="406">
        <f t="shared" si="380"/>
        <v>0</v>
      </c>
      <c r="G4959" s="399" t="str">
        <f t="shared" si="381"/>
        <v/>
      </c>
      <c r="H4959" s="400">
        <f t="shared" si="382"/>
        <v>1956458.97</v>
      </c>
      <c r="I4959" s="401">
        <f t="shared" si="383"/>
        <v>0</v>
      </c>
      <c r="J4959" s="400" t="str">
        <f t="shared" si="384"/>
        <v/>
      </c>
    </row>
    <row r="4960" spans="6:10" ht="19.5" customHeight="1" x14ac:dyDescent="0.25">
      <c r="F4960" s="406">
        <f t="shared" si="380"/>
        <v>0</v>
      </c>
      <c r="G4960" s="399" t="str">
        <f t="shared" si="381"/>
        <v/>
      </c>
      <c r="H4960" s="400">
        <f t="shared" si="382"/>
        <v>1956458.97</v>
      </c>
      <c r="I4960" s="401">
        <f t="shared" si="383"/>
        <v>0</v>
      </c>
      <c r="J4960" s="400" t="str">
        <f t="shared" si="384"/>
        <v/>
      </c>
    </row>
    <row r="4961" spans="6:10" ht="19.5" customHeight="1" x14ac:dyDescent="0.25">
      <c r="F4961" s="406">
        <f t="shared" si="380"/>
        <v>0</v>
      </c>
      <c r="G4961" s="399" t="str">
        <f t="shared" si="381"/>
        <v/>
      </c>
      <c r="H4961" s="400">
        <f t="shared" si="382"/>
        <v>1956458.97</v>
      </c>
      <c r="I4961" s="401">
        <f t="shared" si="383"/>
        <v>0</v>
      </c>
      <c r="J4961" s="400" t="str">
        <f t="shared" si="384"/>
        <v/>
      </c>
    </row>
    <row r="4962" spans="6:10" ht="19.5" customHeight="1" x14ac:dyDescent="0.25">
      <c r="F4962" s="406">
        <f t="shared" ref="F4962:F5025" si="385">IF(E4962&gt;$C$4*1000,"Выборка",0)</f>
        <v>0</v>
      </c>
      <c r="G4962" s="399" t="str">
        <f t="shared" ref="G4962:G5025" si="386">IF(F4962=0,"",E4962)</f>
        <v/>
      </c>
      <c r="H4962" s="400">
        <f t="shared" ref="H4962:H5025" si="387">IF(F4962=0,IF((I4961=0)*AND(F4961=0),H4961+E4962,IF((F4961&lt;&gt;0)*AND((H4961&lt;=$E$17)),H4961+E4962,E4962)),H4961)</f>
        <v>1956458.97</v>
      </c>
      <c r="I4962" s="401">
        <f t="shared" ref="I4962:I5025" si="388">IF((H4962&gt;$E$17)*AND(F4962=0),"Выборка",0)</f>
        <v>0</v>
      </c>
      <c r="J4962" s="400" t="str">
        <f t="shared" si="384"/>
        <v/>
      </c>
    </row>
    <row r="4963" spans="6:10" ht="19.5" customHeight="1" x14ac:dyDescent="0.25">
      <c r="F4963" s="406">
        <f t="shared" si="385"/>
        <v>0</v>
      </c>
      <c r="G4963" s="399" t="str">
        <f t="shared" si="386"/>
        <v/>
      </c>
      <c r="H4963" s="400">
        <f t="shared" si="387"/>
        <v>1956458.97</v>
      </c>
      <c r="I4963" s="401">
        <f t="shared" si="388"/>
        <v>0</v>
      </c>
      <c r="J4963" s="400" t="str">
        <f t="shared" si="384"/>
        <v/>
      </c>
    </row>
    <row r="4964" spans="6:10" ht="19.5" customHeight="1" x14ac:dyDescent="0.25">
      <c r="F4964" s="406">
        <f t="shared" si="385"/>
        <v>0</v>
      </c>
      <c r="G4964" s="399" t="str">
        <f t="shared" si="386"/>
        <v/>
      </c>
      <c r="H4964" s="400">
        <f t="shared" si="387"/>
        <v>1956458.97</v>
      </c>
      <c r="I4964" s="401">
        <f t="shared" si="388"/>
        <v>0</v>
      </c>
      <c r="J4964" s="400" t="str">
        <f t="shared" si="384"/>
        <v/>
      </c>
    </row>
    <row r="4965" spans="6:10" ht="19.5" customHeight="1" x14ac:dyDescent="0.25">
      <c r="F4965" s="406">
        <f t="shared" si="385"/>
        <v>0</v>
      </c>
      <c r="G4965" s="399" t="str">
        <f t="shared" si="386"/>
        <v/>
      </c>
      <c r="H4965" s="400">
        <f t="shared" si="387"/>
        <v>1956458.97</v>
      </c>
      <c r="I4965" s="401">
        <f t="shared" si="388"/>
        <v>0</v>
      </c>
      <c r="J4965" s="400" t="str">
        <f t="shared" si="384"/>
        <v/>
      </c>
    </row>
    <row r="4966" spans="6:10" ht="19.5" customHeight="1" x14ac:dyDescent="0.25">
      <c r="F4966" s="406">
        <f t="shared" si="385"/>
        <v>0</v>
      </c>
      <c r="G4966" s="399" t="str">
        <f t="shared" si="386"/>
        <v/>
      </c>
      <c r="H4966" s="400">
        <f t="shared" si="387"/>
        <v>1956458.97</v>
      </c>
      <c r="I4966" s="401">
        <f t="shared" si="388"/>
        <v>0</v>
      </c>
      <c r="J4966" s="400" t="str">
        <f t="shared" si="384"/>
        <v/>
      </c>
    </row>
    <row r="4967" spans="6:10" ht="19.5" customHeight="1" x14ac:dyDescent="0.25">
      <c r="F4967" s="406">
        <f t="shared" si="385"/>
        <v>0</v>
      </c>
      <c r="G4967" s="399" t="str">
        <f t="shared" si="386"/>
        <v/>
      </c>
      <c r="H4967" s="400">
        <f t="shared" si="387"/>
        <v>1956458.97</v>
      </c>
      <c r="I4967" s="401">
        <f t="shared" si="388"/>
        <v>0</v>
      </c>
      <c r="J4967" s="400" t="str">
        <f t="shared" si="384"/>
        <v/>
      </c>
    </row>
    <row r="4968" spans="6:10" ht="19.5" customHeight="1" x14ac:dyDescent="0.25">
      <c r="F4968" s="406">
        <f t="shared" si="385"/>
        <v>0</v>
      </c>
      <c r="G4968" s="399" t="str">
        <f t="shared" si="386"/>
        <v/>
      </c>
      <c r="H4968" s="400">
        <f t="shared" si="387"/>
        <v>1956458.97</v>
      </c>
      <c r="I4968" s="401">
        <f t="shared" si="388"/>
        <v>0</v>
      </c>
      <c r="J4968" s="400" t="str">
        <f t="shared" si="384"/>
        <v/>
      </c>
    </row>
    <row r="4969" spans="6:10" ht="19.5" customHeight="1" x14ac:dyDescent="0.25">
      <c r="F4969" s="406">
        <f t="shared" si="385"/>
        <v>0</v>
      </c>
      <c r="G4969" s="399" t="str">
        <f t="shared" si="386"/>
        <v/>
      </c>
      <c r="H4969" s="400">
        <f t="shared" si="387"/>
        <v>1956458.97</v>
      </c>
      <c r="I4969" s="401">
        <f t="shared" si="388"/>
        <v>0</v>
      </c>
      <c r="J4969" s="400" t="str">
        <f t="shared" si="384"/>
        <v/>
      </c>
    </row>
    <row r="4970" spans="6:10" ht="19.5" customHeight="1" x14ac:dyDescent="0.25">
      <c r="F4970" s="406">
        <f t="shared" si="385"/>
        <v>0</v>
      </c>
      <c r="G4970" s="399" t="str">
        <f t="shared" si="386"/>
        <v/>
      </c>
      <c r="H4970" s="400">
        <f t="shared" si="387"/>
        <v>1956458.97</v>
      </c>
      <c r="I4970" s="401">
        <f t="shared" si="388"/>
        <v>0</v>
      </c>
      <c r="J4970" s="400" t="str">
        <f t="shared" si="384"/>
        <v/>
      </c>
    </row>
    <row r="4971" spans="6:10" ht="19.5" customHeight="1" x14ac:dyDescent="0.25">
      <c r="F4971" s="406">
        <f t="shared" si="385"/>
        <v>0</v>
      </c>
      <c r="G4971" s="399" t="str">
        <f t="shared" si="386"/>
        <v/>
      </c>
      <c r="H4971" s="400">
        <f t="shared" si="387"/>
        <v>1956458.97</v>
      </c>
      <c r="I4971" s="401">
        <f t="shared" si="388"/>
        <v>0</v>
      </c>
      <c r="J4971" s="400" t="str">
        <f t="shared" si="384"/>
        <v/>
      </c>
    </row>
    <row r="4972" spans="6:10" ht="19.5" customHeight="1" x14ac:dyDescent="0.25">
      <c r="F4972" s="406">
        <f t="shared" si="385"/>
        <v>0</v>
      </c>
      <c r="G4972" s="399" t="str">
        <f t="shared" si="386"/>
        <v/>
      </c>
      <c r="H4972" s="400">
        <f t="shared" si="387"/>
        <v>1956458.97</v>
      </c>
      <c r="I4972" s="401">
        <f t="shared" si="388"/>
        <v>0</v>
      </c>
      <c r="J4972" s="400" t="str">
        <f t="shared" si="384"/>
        <v/>
      </c>
    </row>
    <row r="4973" spans="6:10" ht="19.5" customHeight="1" x14ac:dyDescent="0.25">
      <c r="F4973" s="406">
        <f t="shared" si="385"/>
        <v>0</v>
      </c>
      <c r="G4973" s="399" t="str">
        <f t="shared" si="386"/>
        <v/>
      </c>
      <c r="H4973" s="400">
        <f t="shared" si="387"/>
        <v>1956458.97</v>
      </c>
      <c r="I4973" s="401">
        <f t="shared" si="388"/>
        <v>0</v>
      </c>
      <c r="J4973" s="400" t="str">
        <f t="shared" si="384"/>
        <v/>
      </c>
    </row>
    <row r="4974" spans="6:10" ht="19.5" customHeight="1" x14ac:dyDescent="0.25">
      <c r="F4974" s="406">
        <f t="shared" si="385"/>
        <v>0</v>
      </c>
      <c r="G4974" s="399" t="str">
        <f t="shared" si="386"/>
        <v/>
      </c>
      <c r="H4974" s="400">
        <f t="shared" si="387"/>
        <v>1956458.97</v>
      </c>
      <c r="I4974" s="401">
        <f t="shared" si="388"/>
        <v>0</v>
      </c>
      <c r="J4974" s="400" t="str">
        <f t="shared" si="384"/>
        <v/>
      </c>
    </row>
    <row r="4975" spans="6:10" ht="19.5" customHeight="1" x14ac:dyDescent="0.25">
      <c r="F4975" s="406">
        <f t="shared" si="385"/>
        <v>0</v>
      </c>
      <c r="G4975" s="399" t="str">
        <f t="shared" si="386"/>
        <v/>
      </c>
      <c r="H4975" s="400">
        <f t="shared" si="387"/>
        <v>1956458.97</v>
      </c>
      <c r="I4975" s="401">
        <f t="shared" si="388"/>
        <v>0</v>
      </c>
      <c r="J4975" s="400" t="str">
        <f t="shared" si="384"/>
        <v/>
      </c>
    </row>
    <row r="4976" spans="6:10" ht="19.5" customHeight="1" x14ac:dyDescent="0.25">
      <c r="F4976" s="406">
        <f t="shared" si="385"/>
        <v>0</v>
      </c>
      <c r="G4976" s="399" t="str">
        <f t="shared" si="386"/>
        <v/>
      </c>
      <c r="H4976" s="400">
        <f t="shared" si="387"/>
        <v>1956458.97</v>
      </c>
      <c r="I4976" s="401">
        <f t="shared" si="388"/>
        <v>0</v>
      </c>
      <c r="J4976" s="400" t="str">
        <f t="shared" si="384"/>
        <v/>
      </c>
    </row>
    <row r="4977" spans="6:10" ht="19.5" customHeight="1" x14ac:dyDescent="0.25">
      <c r="F4977" s="406">
        <f t="shared" si="385"/>
        <v>0</v>
      </c>
      <c r="G4977" s="399" t="str">
        <f t="shared" si="386"/>
        <v/>
      </c>
      <c r="H4977" s="400">
        <f t="shared" si="387"/>
        <v>1956458.97</v>
      </c>
      <c r="I4977" s="401">
        <f t="shared" si="388"/>
        <v>0</v>
      </c>
      <c r="J4977" s="400" t="str">
        <f t="shared" si="384"/>
        <v/>
      </c>
    </row>
    <row r="4978" spans="6:10" ht="19.5" customHeight="1" x14ac:dyDescent="0.25">
      <c r="F4978" s="406">
        <f t="shared" si="385"/>
        <v>0</v>
      </c>
      <c r="G4978" s="399" t="str">
        <f t="shared" si="386"/>
        <v/>
      </c>
      <c r="H4978" s="400">
        <f t="shared" si="387"/>
        <v>1956458.97</v>
      </c>
      <c r="I4978" s="401">
        <f t="shared" si="388"/>
        <v>0</v>
      </c>
      <c r="J4978" s="400" t="str">
        <f t="shared" si="384"/>
        <v/>
      </c>
    </row>
    <row r="4979" spans="6:10" ht="19.5" customHeight="1" x14ac:dyDescent="0.25">
      <c r="F4979" s="406">
        <f t="shared" si="385"/>
        <v>0</v>
      </c>
      <c r="G4979" s="399" t="str">
        <f t="shared" si="386"/>
        <v/>
      </c>
      <c r="H4979" s="400">
        <f t="shared" si="387"/>
        <v>1956458.97</v>
      </c>
      <c r="I4979" s="401">
        <f t="shared" si="388"/>
        <v>0</v>
      </c>
      <c r="J4979" s="400" t="str">
        <f t="shared" si="384"/>
        <v/>
      </c>
    </row>
    <row r="4980" spans="6:10" ht="19.5" customHeight="1" x14ac:dyDescent="0.25">
      <c r="F4980" s="406">
        <f t="shared" si="385"/>
        <v>0</v>
      </c>
      <c r="G4980" s="399" t="str">
        <f t="shared" si="386"/>
        <v/>
      </c>
      <c r="H4980" s="400">
        <f t="shared" si="387"/>
        <v>1956458.97</v>
      </c>
      <c r="I4980" s="401">
        <f t="shared" si="388"/>
        <v>0</v>
      </c>
      <c r="J4980" s="400" t="str">
        <f t="shared" si="384"/>
        <v/>
      </c>
    </row>
    <row r="4981" spans="6:10" ht="19.5" customHeight="1" x14ac:dyDescent="0.25">
      <c r="F4981" s="406">
        <f t="shared" si="385"/>
        <v>0</v>
      </c>
      <c r="G4981" s="399" t="str">
        <f t="shared" si="386"/>
        <v/>
      </c>
      <c r="H4981" s="400">
        <f t="shared" si="387"/>
        <v>1956458.97</v>
      </c>
      <c r="I4981" s="401">
        <f t="shared" si="388"/>
        <v>0</v>
      </c>
      <c r="J4981" s="400" t="str">
        <f t="shared" si="384"/>
        <v/>
      </c>
    </row>
    <row r="4982" spans="6:10" ht="19.5" customHeight="1" x14ac:dyDescent="0.25">
      <c r="F4982" s="406">
        <f t="shared" si="385"/>
        <v>0</v>
      </c>
      <c r="G4982" s="399" t="str">
        <f t="shared" si="386"/>
        <v/>
      </c>
      <c r="H4982" s="400">
        <f t="shared" si="387"/>
        <v>1956458.97</v>
      </c>
      <c r="I4982" s="401">
        <f t="shared" si="388"/>
        <v>0</v>
      </c>
      <c r="J4982" s="400" t="str">
        <f t="shared" si="384"/>
        <v/>
      </c>
    </row>
    <row r="4983" spans="6:10" ht="19.5" customHeight="1" x14ac:dyDescent="0.25">
      <c r="F4983" s="406">
        <f t="shared" si="385"/>
        <v>0</v>
      </c>
      <c r="G4983" s="399" t="str">
        <f t="shared" si="386"/>
        <v/>
      </c>
      <c r="H4983" s="400">
        <f t="shared" si="387"/>
        <v>1956458.97</v>
      </c>
      <c r="I4983" s="401">
        <f t="shared" si="388"/>
        <v>0</v>
      </c>
      <c r="J4983" s="400" t="str">
        <f t="shared" si="384"/>
        <v/>
      </c>
    </row>
    <row r="4984" spans="6:10" ht="19.5" customHeight="1" x14ac:dyDescent="0.25">
      <c r="F4984" s="406">
        <f t="shared" si="385"/>
        <v>0</v>
      </c>
      <c r="G4984" s="399" t="str">
        <f t="shared" si="386"/>
        <v/>
      </c>
      <c r="H4984" s="400">
        <f t="shared" si="387"/>
        <v>1956458.97</v>
      </c>
      <c r="I4984" s="401">
        <f t="shared" si="388"/>
        <v>0</v>
      </c>
      <c r="J4984" s="400" t="str">
        <f t="shared" si="384"/>
        <v/>
      </c>
    </row>
    <row r="4985" spans="6:10" ht="19.5" customHeight="1" x14ac:dyDescent="0.25">
      <c r="F4985" s="406">
        <f t="shared" si="385"/>
        <v>0</v>
      </c>
      <c r="G4985" s="399" t="str">
        <f t="shared" si="386"/>
        <v/>
      </c>
      <c r="H4985" s="400">
        <f t="shared" si="387"/>
        <v>1956458.97</v>
      </c>
      <c r="I4985" s="401">
        <f t="shared" si="388"/>
        <v>0</v>
      </c>
      <c r="J4985" s="400" t="str">
        <f t="shared" si="384"/>
        <v/>
      </c>
    </row>
    <row r="4986" spans="6:10" ht="19.5" customHeight="1" x14ac:dyDescent="0.25">
      <c r="F4986" s="406">
        <f t="shared" si="385"/>
        <v>0</v>
      </c>
      <c r="G4986" s="399" t="str">
        <f t="shared" si="386"/>
        <v/>
      </c>
      <c r="H4986" s="400">
        <f t="shared" si="387"/>
        <v>1956458.97</v>
      </c>
      <c r="I4986" s="401">
        <f t="shared" si="388"/>
        <v>0</v>
      </c>
      <c r="J4986" s="400" t="str">
        <f t="shared" si="384"/>
        <v/>
      </c>
    </row>
    <row r="4987" spans="6:10" ht="19.5" customHeight="1" x14ac:dyDescent="0.25">
      <c r="F4987" s="406">
        <f t="shared" si="385"/>
        <v>0</v>
      </c>
      <c r="G4987" s="399" t="str">
        <f t="shared" si="386"/>
        <v/>
      </c>
      <c r="H4987" s="400">
        <f t="shared" si="387"/>
        <v>1956458.97</v>
      </c>
      <c r="I4987" s="401">
        <f t="shared" si="388"/>
        <v>0</v>
      </c>
      <c r="J4987" s="400" t="str">
        <f t="shared" si="384"/>
        <v/>
      </c>
    </row>
    <row r="4988" spans="6:10" ht="19.5" customHeight="1" x14ac:dyDescent="0.25">
      <c r="F4988" s="406">
        <f t="shared" si="385"/>
        <v>0</v>
      </c>
      <c r="G4988" s="399" t="str">
        <f t="shared" si="386"/>
        <v/>
      </c>
      <c r="H4988" s="400">
        <f t="shared" si="387"/>
        <v>1956458.97</v>
      </c>
      <c r="I4988" s="401">
        <f t="shared" si="388"/>
        <v>0</v>
      </c>
      <c r="J4988" s="400" t="str">
        <f t="shared" si="384"/>
        <v/>
      </c>
    </row>
    <row r="4989" spans="6:10" ht="19.5" customHeight="1" x14ac:dyDescent="0.25">
      <c r="F4989" s="406">
        <f t="shared" si="385"/>
        <v>0</v>
      </c>
      <c r="G4989" s="399" t="str">
        <f t="shared" si="386"/>
        <v/>
      </c>
      <c r="H4989" s="400">
        <f t="shared" si="387"/>
        <v>1956458.97</v>
      </c>
      <c r="I4989" s="401">
        <f t="shared" si="388"/>
        <v>0</v>
      </c>
      <c r="J4989" s="400" t="str">
        <f t="shared" si="384"/>
        <v/>
      </c>
    </row>
    <row r="4990" spans="6:10" ht="19.5" customHeight="1" x14ac:dyDescent="0.25">
      <c r="F4990" s="406">
        <f t="shared" si="385"/>
        <v>0</v>
      </c>
      <c r="G4990" s="399" t="str">
        <f t="shared" si="386"/>
        <v/>
      </c>
      <c r="H4990" s="400">
        <f t="shared" si="387"/>
        <v>1956458.97</v>
      </c>
      <c r="I4990" s="401">
        <f t="shared" si="388"/>
        <v>0</v>
      </c>
      <c r="J4990" s="400" t="str">
        <f t="shared" si="384"/>
        <v/>
      </c>
    </row>
    <row r="4991" spans="6:10" ht="19.5" customHeight="1" x14ac:dyDescent="0.25">
      <c r="F4991" s="406">
        <f t="shared" si="385"/>
        <v>0</v>
      </c>
      <c r="G4991" s="399" t="str">
        <f t="shared" si="386"/>
        <v/>
      </c>
      <c r="H4991" s="400">
        <f t="shared" si="387"/>
        <v>1956458.97</v>
      </c>
      <c r="I4991" s="401">
        <f t="shared" si="388"/>
        <v>0</v>
      </c>
      <c r="J4991" s="400" t="str">
        <f t="shared" si="384"/>
        <v/>
      </c>
    </row>
    <row r="4992" spans="6:10" ht="19.5" customHeight="1" x14ac:dyDescent="0.25">
      <c r="F4992" s="406">
        <f t="shared" si="385"/>
        <v>0</v>
      </c>
      <c r="G4992" s="399" t="str">
        <f t="shared" si="386"/>
        <v/>
      </c>
      <c r="H4992" s="400">
        <f t="shared" si="387"/>
        <v>1956458.97</v>
      </c>
      <c r="I4992" s="401">
        <f t="shared" si="388"/>
        <v>0</v>
      </c>
      <c r="J4992" s="400" t="str">
        <f t="shared" si="384"/>
        <v/>
      </c>
    </row>
    <row r="4993" spans="6:10" ht="19.5" customHeight="1" x14ac:dyDescent="0.25">
      <c r="F4993" s="406">
        <f t="shared" si="385"/>
        <v>0</v>
      </c>
      <c r="G4993" s="399" t="str">
        <f t="shared" si="386"/>
        <v/>
      </c>
      <c r="H4993" s="400">
        <f t="shared" si="387"/>
        <v>1956458.97</v>
      </c>
      <c r="I4993" s="401">
        <f t="shared" si="388"/>
        <v>0</v>
      </c>
      <c r="J4993" s="400" t="str">
        <f t="shared" si="384"/>
        <v/>
      </c>
    </row>
    <row r="4994" spans="6:10" ht="19.5" customHeight="1" x14ac:dyDescent="0.25">
      <c r="F4994" s="406">
        <f t="shared" si="385"/>
        <v>0</v>
      </c>
      <c r="G4994" s="399" t="str">
        <f t="shared" si="386"/>
        <v/>
      </c>
      <c r="H4994" s="400">
        <f t="shared" si="387"/>
        <v>1956458.97</v>
      </c>
      <c r="I4994" s="401">
        <f t="shared" si="388"/>
        <v>0</v>
      </c>
      <c r="J4994" s="400" t="str">
        <f t="shared" si="384"/>
        <v/>
      </c>
    </row>
    <row r="4995" spans="6:10" ht="19.5" customHeight="1" x14ac:dyDescent="0.25">
      <c r="F4995" s="406">
        <f t="shared" si="385"/>
        <v>0</v>
      </c>
      <c r="G4995" s="399" t="str">
        <f t="shared" si="386"/>
        <v/>
      </c>
      <c r="H4995" s="400">
        <f t="shared" si="387"/>
        <v>1956458.97</v>
      </c>
      <c r="I4995" s="401">
        <f t="shared" si="388"/>
        <v>0</v>
      </c>
      <c r="J4995" s="400" t="str">
        <f t="shared" si="384"/>
        <v/>
      </c>
    </row>
    <row r="4996" spans="6:10" ht="19.5" customHeight="1" x14ac:dyDescent="0.25">
      <c r="F4996" s="406">
        <f t="shared" si="385"/>
        <v>0</v>
      </c>
      <c r="G4996" s="399" t="str">
        <f t="shared" si="386"/>
        <v/>
      </c>
      <c r="H4996" s="400">
        <f t="shared" si="387"/>
        <v>1956458.97</v>
      </c>
      <c r="I4996" s="401">
        <f t="shared" si="388"/>
        <v>0</v>
      </c>
      <c r="J4996" s="400" t="str">
        <f t="shared" si="384"/>
        <v/>
      </c>
    </row>
    <row r="4997" spans="6:10" ht="19.5" customHeight="1" x14ac:dyDescent="0.25">
      <c r="F4997" s="406">
        <f t="shared" si="385"/>
        <v>0</v>
      </c>
      <c r="G4997" s="399" t="str">
        <f t="shared" si="386"/>
        <v/>
      </c>
      <c r="H4997" s="400">
        <f t="shared" si="387"/>
        <v>1956458.97</v>
      </c>
      <c r="I4997" s="401">
        <f t="shared" si="388"/>
        <v>0</v>
      </c>
      <c r="J4997" s="400" t="str">
        <f t="shared" si="384"/>
        <v/>
      </c>
    </row>
    <row r="4998" spans="6:10" ht="19.5" customHeight="1" x14ac:dyDescent="0.25">
      <c r="F4998" s="406">
        <f t="shared" si="385"/>
        <v>0</v>
      </c>
      <c r="G4998" s="399" t="str">
        <f t="shared" si="386"/>
        <v/>
      </c>
      <c r="H4998" s="400">
        <f t="shared" si="387"/>
        <v>1956458.97</v>
      </c>
      <c r="I4998" s="401">
        <f t="shared" si="388"/>
        <v>0</v>
      </c>
      <c r="J4998" s="400" t="str">
        <f t="shared" si="384"/>
        <v/>
      </c>
    </row>
    <row r="4999" spans="6:10" ht="19.5" customHeight="1" x14ac:dyDescent="0.25">
      <c r="F4999" s="406">
        <f t="shared" si="385"/>
        <v>0</v>
      </c>
      <c r="G4999" s="399" t="str">
        <f t="shared" si="386"/>
        <v/>
      </c>
      <c r="H4999" s="400">
        <f t="shared" si="387"/>
        <v>1956458.97</v>
      </c>
      <c r="I4999" s="401">
        <f t="shared" si="388"/>
        <v>0</v>
      </c>
      <c r="J4999" s="400" t="str">
        <f t="shared" si="384"/>
        <v/>
      </c>
    </row>
    <row r="5000" spans="6:10" ht="19.5" customHeight="1" x14ac:dyDescent="0.25">
      <c r="F5000" s="406">
        <f t="shared" si="385"/>
        <v>0</v>
      </c>
      <c r="G5000" s="399" t="str">
        <f t="shared" si="386"/>
        <v/>
      </c>
      <c r="H5000" s="400">
        <f t="shared" si="387"/>
        <v>1956458.97</v>
      </c>
      <c r="I5000" s="401">
        <f t="shared" si="388"/>
        <v>0</v>
      </c>
      <c r="J5000" s="400" t="str">
        <f t="shared" si="384"/>
        <v/>
      </c>
    </row>
    <row r="5001" spans="6:10" ht="19.5" customHeight="1" x14ac:dyDescent="0.25">
      <c r="F5001" s="406">
        <f t="shared" si="385"/>
        <v>0</v>
      </c>
      <c r="G5001" s="399" t="str">
        <f t="shared" si="386"/>
        <v/>
      </c>
      <c r="H5001" s="400">
        <f t="shared" si="387"/>
        <v>1956458.97</v>
      </c>
      <c r="I5001" s="401">
        <f t="shared" si="388"/>
        <v>0</v>
      </c>
      <c r="J5001" s="400" t="str">
        <f t="shared" si="384"/>
        <v/>
      </c>
    </row>
    <row r="5002" spans="6:10" ht="19.5" customHeight="1" x14ac:dyDescent="0.25">
      <c r="F5002" s="406">
        <f t="shared" si="385"/>
        <v>0</v>
      </c>
      <c r="G5002" s="399" t="str">
        <f t="shared" si="386"/>
        <v/>
      </c>
      <c r="H5002" s="400">
        <f t="shared" si="387"/>
        <v>1956458.97</v>
      </c>
      <c r="I5002" s="401">
        <f t="shared" si="388"/>
        <v>0</v>
      </c>
      <c r="J5002" s="400" t="str">
        <f t="shared" ref="J5002:J5065" si="389">IF(I5002=0,"",E5002)</f>
        <v/>
      </c>
    </row>
    <row r="5003" spans="6:10" ht="19.5" customHeight="1" x14ac:dyDescent="0.25">
      <c r="F5003" s="406">
        <f t="shared" si="385"/>
        <v>0</v>
      </c>
      <c r="G5003" s="399" t="str">
        <f t="shared" si="386"/>
        <v/>
      </c>
      <c r="H5003" s="400">
        <f t="shared" si="387"/>
        <v>1956458.97</v>
      </c>
      <c r="I5003" s="401">
        <f t="shared" si="388"/>
        <v>0</v>
      </c>
      <c r="J5003" s="400" t="str">
        <f t="shared" si="389"/>
        <v/>
      </c>
    </row>
    <row r="5004" spans="6:10" ht="19.5" customHeight="1" x14ac:dyDescent="0.25">
      <c r="F5004" s="406">
        <f t="shared" si="385"/>
        <v>0</v>
      </c>
      <c r="G5004" s="399" t="str">
        <f t="shared" si="386"/>
        <v/>
      </c>
      <c r="H5004" s="400">
        <f t="shared" si="387"/>
        <v>1956458.97</v>
      </c>
      <c r="I5004" s="401">
        <f t="shared" si="388"/>
        <v>0</v>
      </c>
      <c r="J5004" s="400" t="str">
        <f t="shared" si="389"/>
        <v/>
      </c>
    </row>
    <row r="5005" spans="6:10" ht="19.5" customHeight="1" x14ac:dyDescent="0.25">
      <c r="F5005" s="406">
        <f t="shared" si="385"/>
        <v>0</v>
      </c>
      <c r="G5005" s="399" t="str">
        <f t="shared" si="386"/>
        <v/>
      </c>
      <c r="H5005" s="400">
        <f t="shared" si="387"/>
        <v>1956458.97</v>
      </c>
      <c r="I5005" s="401">
        <f t="shared" si="388"/>
        <v>0</v>
      </c>
      <c r="J5005" s="400" t="str">
        <f t="shared" si="389"/>
        <v/>
      </c>
    </row>
    <row r="5006" spans="6:10" ht="19.5" customHeight="1" x14ac:dyDescent="0.25">
      <c r="F5006" s="406">
        <f t="shared" si="385"/>
        <v>0</v>
      </c>
      <c r="G5006" s="399" t="str">
        <f t="shared" si="386"/>
        <v/>
      </c>
      <c r="H5006" s="400">
        <f t="shared" si="387"/>
        <v>1956458.97</v>
      </c>
      <c r="I5006" s="401">
        <f t="shared" si="388"/>
        <v>0</v>
      </c>
      <c r="J5006" s="400" t="str">
        <f t="shared" si="389"/>
        <v/>
      </c>
    </row>
    <row r="5007" spans="6:10" ht="19.5" customHeight="1" x14ac:dyDescent="0.25">
      <c r="F5007" s="406">
        <f t="shared" si="385"/>
        <v>0</v>
      </c>
      <c r="G5007" s="399" t="str">
        <f t="shared" si="386"/>
        <v/>
      </c>
      <c r="H5007" s="400">
        <f t="shared" si="387"/>
        <v>1956458.97</v>
      </c>
      <c r="I5007" s="401">
        <f t="shared" si="388"/>
        <v>0</v>
      </c>
      <c r="J5007" s="400" t="str">
        <f t="shared" si="389"/>
        <v/>
      </c>
    </row>
    <row r="5008" spans="6:10" ht="19.5" customHeight="1" x14ac:dyDescent="0.25">
      <c r="F5008" s="406">
        <f t="shared" si="385"/>
        <v>0</v>
      </c>
      <c r="G5008" s="399" t="str">
        <f t="shared" si="386"/>
        <v/>
      </c>
      <c r="H5008" s="400">
        <f t="shared" si="387"/>
        <v>1956458.97</v>
      </c>
      <c r="I5008" s="401">
        <f t="shared" si="388"/>
        <v>0</v>
      </c>
      <c r="J5008" s="400" t="str">
        <f t="shared" si="389"/>
        <v/>
      </c>
    </row>
    <row r="5009" spans="6:10" ht="19.5" customHeight="1" x14ac:dyDescent="0.25">
      <c r="F5009" s="406">
        <f t="shared" si="385"/>
        <v>0</v>
      </c>
      <c r="G5009" s="399" t="str">
        <f t="shared" si="386"/>
        <v/>
      </c>
      <c r="H5009" s="400">
        <f t="shared" si="387"/>
        <v>1956458.97</v>
      </c>
      <c r="I5009" s="401">
        <f t="shared" si="388"/>
        <v>0</v>
      </c>
      <c r="J5009" s="400" t="str">
        <f t="shared" si="389"/>
        <v/>
      </c>
    </row>
    <row r="5010" spans="6:10" ht="19.5" customHeight="1" x14ac:dyDescent="0.25">
      <c r="F5010" s="406">
        <f t="shared" si="385"/>
        <v>0</v>
      </c>
      <c r="G5010" s="399" t="str">
        <f t="shared" si="386"/>
        <v/>
      </c>
      <c r="H5010" s="400">
        <f t="shared" si="387"/>
        <v>1956458.97</v>
      </c>
      <c r="I5010" s="401">
        <f t="shared" si="388"/>
        <v>0</v>
      </c>
      <c r="J5010" s="400" t="str">
        <f t="shared" si="389"/>
        <v/>
      </c>
    </row>
    <row r="5011" spans="6:10" ht="19.5" customHeight="1" x14ac:dyDescent="0.25">
      <c r="F5011" s="406">
        <f t="shared" si="385"/>
        <v>0</v>
      </c>
      <c r="G5011" s="399" t="str">
        <f t="shared" si="386"/>
        <v/>
      </c>
      <c r="H5011" s="400">
        <f t="shared" si="387"/>
        <v>1956458.97</v>
      </c>
      <c r="I5011" s="401">
        <f t="shared" si="388"/>
        <v>0</v>
      </c>
      <c r="J5011" s="400" t="str">
        <f t="shared" si="389"/>
        <v/>
      </c>
    </row>
    <row r="5012" spans="6:10" ht="19.5" customHeight="1" x14ac:dyDescent="0.25">
      <c r="F5012" s="406">
        <f t="shared" si="385"/>
        <v>0</v>
      </c>
      <c r="G5012" s="399" t="str">
        <f t="shared" si="386"/>
        <v/>
      </c>
      <c r="H5012" s="400">
        <f t="shared" si="387"/>
        <v>1956458.97</v>
      </c>
      <c r="I5012" s="401">
        <f t="shared" si="388"/>
        <v>0</v>
      </c>
      <c r="J5012" s="400" t="str">
        <f t="shared" si="389"/>
        <v/>
      </c>
    </row>
    <row r="5013" spans="6:10" ht="19.5" customHeight="1" x14ac:dyDescent="0.25">
      <c r="F5013" s="406">
        <f t="shared" si="385"/>
        <v>0</v>
      </c>
      <c r="G5013" s="399" t="str">
        <f t="shared" si="386"/>
        <v/>
      </c>
      <c r="H5013" s="400">
        <f t="shared" si="387"/>
        <v>1956458.97</v>
      </c>
      <c r="I5013" s="401">
        <f t="shared" si="388"/>
        <v>0</v>
      </c>
      <c r="J5013" s="400" t="str">
        <f t="shared" si="389"/>
        <v/>
      </c>
    </row>
    <row r="5014" spans="6:10" ht="19.5" customHeight="1" x14ac:dyDescent="0.25">
      <c r="F5014" s="406">
        <f t="shared" si="385"/>
        <v>0</v>
      </c>
      <c r="G5014" s="399" t="str">
        <f t="shared" si="386"/>
        <v/>
      </c>
      <c r="H5014" s="400">
        <f t="shared" si="387"/>
        <v>1956458.97</v>
      </c>
      <c r="I5014" s="401">
        <f t="shared" si="388"/>
        <v>0</v>
      </c>
      <c r="J5014" s="400" t="str">
        <f t="shared" si="389"/>
        <v/>
      </c>
    </row>
    <row r="5015" spans="6:10" ht="19.5" customHeight="1" x14ac:dyDescent="0.25">
      <c r="F5015" s="406">
        <f t="shared" si="385"/>
        <v>0</v>
      </c>
      <c r="G5015" s="399" t="str">
        <f t="shared" si="386"/>
        <v/>
      </c>
      <c r="H5015" s="400">
        <f t="shared" si="387"/>
        <v>1956458.97</v>
      </c>
      <c r="I5015" s="401">
        <f t="shared" si="388"/>
        <v>0</v>
      </c>
      <c r="J5015" s="400" t="str">
        <f t="shared" si="389"/>
        <v/>
      </c>
    </row>
    <row r="5016" spans="6:10" ht="19.5" customHeight="1" x14ac:dyDescent="0.25">
      <c r="F5016" s="406">
        <f t="shared" si="385"/>
        <v>0</v>
      </c>
      <c r="G5016" s="399" t="str">
        <f t="shared" si="386"/>
        <v/>
      </c>
      <c r="H5016" s="400">
        <f t="shared" si="387"/>
        <v>1956458.97</v>
      </c>
      <c r="I5016" s="401">
        <f t="shared" si="388"/>
        <v>0</v>
      </c>
      <c r="J5016" s="400" t="str">
        <f t="shared" si="389"/>
        <v/>
      </c>
    </row>
    <row r="5017" spans="6:10" ht="19.5" customHeight="1" x14ac:dyDescent="0.25">
      <c r="F5017" s="406">
        <f t="shared" si="385"/>
        <v>0</v>
      </c>
      <c r="G5017" s="399" t="str">
        <f t="shared" si="386"/>
        <v/>
      </c>
      <c r="H5017" s="400">
        <f t="shared" si="387"/>
        <v>1956458.97</v>
      </c>
      <c r="I5017" s="401">
        <f t="shared" si="388"/>
        <v>0</v>
      </c>
      <c r="J5017" s="400" t="str">
        <f t="shared" si="389"/>
        <v/>
      </c>
    </row>
    <row r="5018" spans="6:10" ht="19.5" customHeight="1" x14ac:dyDescent="0.25">
      <c r="F5018" s="406">
        <f t="shared" si="385"/>
        <v>0</v>
      </c>
      <c r="G5018" s="399" t="str">
        <f t="shared" si="386"/>
        <v/>
      </c>
      <c r="H5018" s="400">
        <f t="shared" si="387"/>
        <v>1956458.97</v>
      </c>
      <c r="I5018" s="401">
        <f t="shared" si="388"/>
        <v>0</v>
      </c>
      <c r="J5018" s="400" t="str">
        <f t="shared" si="389"/>
        <v/>
      </c>
    </row>
    <row r="5019" spans="6:10" ht="19.5" customHeight="1" x14ac:dyDescent="0.25">
      <c r="F5019" s="406">
        <f t="shared" si="385"/>
        <v>0</v>
      </c>
      <c r="G5019" s="399" t="str">
        <f t="shared" si="386"/>
        <v/>
      </c>
      <c r="H5019" s="400">
        <f t="shared" si="387"/>
        <v>1956458.97</v>
      </c>
      <c r="I5019" s="401">
        <f t="shared" si="388"/>
        <v>0</v>
      </c>
      <c r="J5019" s="400" t="str">
        <f t="shared" si="389"/>
        <v/>
      </c>
    </row>
    <row r="5020" spans="6:10" ht="19.5" customHeight="1" x14ac:dyDescent="0.25">
      <c r="F5020" s="406">
        <f t="shared" si="385"/>
        <v>0</v>
      </c>
      <c r="G5020" s="399" t="str">
        <f t="shared" si="386"/>
        <v/>
      </c>
      <c r="H5020" s="400">
        <f t="shared" si="387"/>
        <v>1956458.97</v>
      </c>
      <c r="I5020" s="401">
        <f t="shared" si="388"/>
        <v>0</v>
      </c>
      <c r="J5020" s="400" t="str">
        <f t="shared" si="389"/>
        <v/>
      </c>
    </row>
    <row r="5021" spans="6:10" ht="19.5" customHeight="1" x14ac:dyDescent="0.25">
      <c r="F5021" s="406">
        <f t="shared" si="385"/>
        <v>0</v>
      </c>
      <c r="G5021" s="399" t="str">
        <f t="shared" si="386"/>
        <v/>
      </c>
      <c r="H5021" s="400">
        <f t="shared" si="387"/>
        <v>1956458.97</v>
      </c>
      <c r="I5021" s="401">
        <f t="shared" si="388"/>
        <v>0</v>
      </c>
      <c r="J5021" s="400" t="str">
        <f t="shared" si="389"/>
        <v/>
      </c>
    </row>
    <row r="5022" spans="6:10" ht="19.5" customHeight="1" x14ac:dyDescent="0.25">
      <c r="F5022" s="406">
        <f t="shared" si="385"/>
        <v>0</v>
      </c>
      <c r="G5022" s="399" t="str">
        <f t="shared" si="386"/>
        <v/>
      </c>
      <c r="H5022" s="400">
        <f t="shared" si="387"/>
        <v>1956458.97</v>
      </c>
      <c r="I5022" s="401">
        <f t="shared" si="388"/>
        <v>0</v>
      </c>
      <c r="J5022" s="400" t="str">
        <f t="shared" si="389"/>
        <v/>
      </c>
    </row>
    <row r="5023" spans="6:10" ht="19.5" customHeight="1" x14ac:dyDescent="0.25">
      <c r="F5023" s="406">
        <f t="shared" si="385"/>
        <v>0</v>
      </c>
      <c r="G5023" s="399" t="str">
        <f t="shared" si="386"/>
        <v/>
      </c>
      <c r="H5023" s="400">
        <f t="shared" si="387"/>
        <v>1956458.97</v>
      </c>
      <c r="I5023" s="401">
        <f t="shared" si="388"/>
        <v>0</v>
      </c>
      <c r="J5023" s="400" t="str">
        <f t="shared" si="389"/>
        <v/>
      </c>
    </row>
    <row r="5024" spans="6:10" ht="19.5" customHeight="1" x14ac:dyDescent="0.25">
      <c r="F5024" s="406">
        <f t="shared" si="385"/>
        <v>0</v>
      </c>
      <c r="G5024" s="399" t="str">
        <f t="shared" si="386"/>
        <v/>
      </c>
      <c r="H5024" s="400">
        <f t="shared" si="387"/>
        <v>1956458.97</v>
      </c>
      <c r="I5024" s="401">
        <f t="shared" si="388"/>
        <v>0</v>
      </c>
      <c r="J5024" s="400" t="str">
        <f t="shared" si="389"/>
        <v/>
      </c>
    </row>
    <row r="5025" spans="6:10" ht="19.5" customHeight="1" x14ac:dyDescent="0.25">
      <c r="F5025" s="406">
        <f t="shared" si="385"/>
        <v>0</v>
      </c>
      <c r="G5025" s="399" t="str">
        <f t="shared" si="386"/>
        <v/>
      </c>
      <c r="H5025" s="400">
        <f t="shared" si="387"/>
        <v>1956458.97</v>
      </c>
      <c r="I5025" s="401">
        <f t="shared" si="388"/>
        <v>0</v>
      </c>
      <c r="J5025" s="400" t="str">
        <f t="shared" si="389"/>
        <v/>
      </c>
    </row>
    <row r="5026" spans="6:10" ht="19.5" customHeight="1" x14ac:dyDescent="0.25">
      <c r="F5026" s="406">
        <f t="shared" ref="F5026:F5089" si="390">IF(E5026&gt;$C$4*1000,"Выборка",0)</f>
        <v>0</v>
      </c>
      <c r="G5026" s="399" t="str">
        <f t="shared" ref="G5026:G5089" si="391">IF(F5026=0,"",E5026)</f>
        <v/>
      </c>
      <c r="H5026" s="400">
        <f t="shared" ref="H5026:H5089" si="392">IF(F5026=0,IF((I5025=0)*AND(F5025=0),H5025+E5026,IF((F5025&lt;&gt;0)*AND((H5025&lt;=$E$17)),H5025+E5026,E5026)),H5025)</f>
        <v>1956458.97</v>
      </c>
      <c r="I5026" s="401">
        <f t="shared" ref="I5026:I5089" si="393">IF((H5026&gt;$E$17)*AND(F5026=0),"Выборка",0)</f>
        <v>0</v>
      </c>
      <c r="J5026" s="400" t="str">
        <f t="shared" si="389"/>
        <v/>
      </c>
    </row>
    <row r="5027" spans="6:10" ht="19.5" customHeight="1" x14ac:dyDescent="0.25">
      <c r="F5027" s="406">
        <f t="shared" si="390"/>
        <v>0</v>
      </c>
      <c r="G5027" s="399" t="str">
        <f t="shared" si="391"/>
        <v/>
      </c>
      <c r="H5027" s="400">
        <f t="shared" si="392"/>
        <v>1956458.97</v>
      </c>
      <c r="I5027" s="401">
        <f t="shared" si="393"/>
        <v>0</v>
      </c>
      <c r="J5027" s="400" t="str">
        <f t="shared" si="389"/>
        <v/>
      </c>
    </row>
    <row r="5028" spans="6:10" ht="19.5" customHeight="1" x14ac:dyDescent="0.25">
      <c r="F5028" s="406">
        <f t="shared" si="390"/>
        <v>0</v>
      </c>
      <c r="G5028" s="399" t="str">
        <f t="shared" si="391"/>
        <v/>
      </c>
      <c r="H5028" s="400">
        <f t="shared" si="392"/>
        <v>1956458.97</v>
      </c>
      <c r="I5028" s="401">
        <f t="shared" si="393"/>
        <v>0</v>
      </c>
      <c r="J5028" s="400" t="str">
        <f t="shared" si="389"/>
        <v/>
      </c>
    </row>
    <row r="5029" spans="6:10" ht="19.5" customHeight="1" x14ac:dyDescent="0.25">
      <c r="F5029" s="406">
        <f t="shared" si="390"/>
        <v>0</v>
      </c>
      <c r="G5029" s="399" t="str">
        <f t="shared" si="391"/>
        <v/>
      </c>
      <c r="H5029" s="400">
        <f t="shared" si="392"/>
        <v>1956458.97</v>
      </c>
      <c r="I5029" s="401">
        <f t="shared" si="393"/>
        <v>0</v>
      </c>
      <c r="J5029" s="400" t="str">
        <f t="shared" si="389"/>
        <v/>
      </c>
    </row>
    <row r="5030" spans="6:10" ht="19.5" customHeight="1" x14ac:dyDescent="0.25">
      <c r="F5030" s="406">
        <f t="shared" si="390"/>
        <v>0</v>
      </c>
      <c r="G5030" s="399" t="str">
        <f t="shared" si="391"/>
        <v/>
      </c>
      <c r="H5030" s="400">
        <f t="shared" si="392"/>
        <v>1956458.97</v>
      </c>
      <c r="I5030" s="401">
        <f t="shared" si="393"/>
        <v>0</v>
      </c>
      <c r="J5030" s="400" t="str">
        <f t="shared" si="389"/>
        <v/>
      </c>
    </row>
    <row r="5031" spans="6:10" ht="19.5" customHeight="1" x14ac:dyDescent="0.25">
      <c r="F5031" s="406">
        <f t="shared" si="390"/>
        <v>0</v>
      </c>
      <c r="G5031" s="399" t="str">
        <f t="shared" si="391"/>
        <v/>
      </c>
      <c r="H5031" s="400">
        <f t="shared" si="392"/>
        <v>1956458.97</v>
      </c>
      <c r="I5031" s="401">
        <f t="shared" si="393"/>
        <v>0</v>
      </c>
      <c r="J5031" s="400" t="str">
        <f t="shared" si="389"/>
        <v/>
      </c>
    </row>
    <row r="5032" spans="6:10" ht="19.5" customHeight="1" x14ac:dyDescent="0.25">
      <c r="F5032" s="406">
        <f t="shared" si="390"/>
        <v>0</v>
      </c>
      <c r="G5032" s="399" t="str">
        <f t="shared" si="391"/>
        <v/>
      </c>
      <c r="H5032" s="400">
        <f t="shared" si="392"/>
        <v>1956458.97</v>
      </c>
      <c r="I5032" s="401">
        <f t="shared" si="393"/>
        <v>0</v>
      </c>
      <c r="J5032" s="400" t="str">
        <f t="shared" si="389"/>
        <v/>
      </c>
    </row>
    <row r="5033" spans="6:10" ht="19.5" customHeight="1" x14ac:dyDescent="0.25">
      <c r="F5033" s="406">
        <f t="shared" si="390"/>
        <v>0</v>
      </c>
      <c r="G5033" s="399" t="str">
        <f t="shared" si="391"/>
        <v/>
      </c>
      <c r="H5033" s="400">
        <f t="shared" si="392"/>
        <v>1956458.97</v>
      </c>
      <c r="I5033" s="401">
        <f t="shared" si="393"/>
        <v>0</v>
      </c>
      <c r="J5033" s="400" t="str">
        <f t="shared" si="389"/>
        <v/>
      </c>
    </row>
    <row r="5034" spans="6:10" ht="19.5" customHeight="1" x14ac:dyDescent="0.25">
      <c r="F5034" s="406">
        <f t="shared" si="390"/>
        <v>0</v>
      </c>
      <c r="G5034" s="399" t="str">
        <f t="shared" si="391"/>
        <v/>
      </c>
      <c r="H5034" s="400">
        <f t="shared" si="392"/>
        <v>1956458.97</v>
      </c>
      <c r="I5034" s="401">
        <f t="shared" si="393"/>
        <v>0</v>
      </c>
      <c r="J5034" s="400" t="str">
        <f t="shared" si="389"/>
        <v/>
      </c>
    </row>
    <row r="5035" spans="6:10" ht="19.5" customHeight="1" x14ac:dyDescent="0.25">
      <c r="F5035" s="406">
        <f t="shared" si="390"/>
        <v>0</v>
      </c>
      <c r="G5035" s="399" t="str">
        <f t="shared" si="391"/>
        <v/>
      </c>
      <c r="H5035" s="400">
        <f t="shared" si="392"/>
        <v>1956458.97</v>
      </c>
      <c r="I5035" s="401">
        <f t="shared" si="393"/>
        <v>0</v>
      </c>
      <c r="J5035" s="400" t="str">
        <f t="shared" si="389"/>
        <v/>
      </c>
    </row>
    <row r="5036" spans="6:10" ht="19.5" customHeight="1" x14ac:dyDescent="0.25">
      <c r="F5036" s="406">
        <f t="shared" si="390"/>
        <v>0</v>
      </c>
      <c r="G5036" s="399" t="str">
        <f t="shared" si="391"/>
        <v/>
      </c>
      <c r="H5036" s="400">
        <f t="shared" si="392"/>
        <v>1956458.97</v>
      </c>
      <c r="I5036" s="401">
        <f t="shared" si="393"/>
        <v>0</v>
      </c>
      <c r="J5036" s="400" t="str">
        <f t="shared" si="389"/>
        <v/>
      </c>
    </row>
    <row r="5037" spans="6:10" ht="19.5" customHeight="1" x14ac:dyDescent="0.25">
      <c r="F5037" s="406">
        <f t="shared" si="390"/>
        <v>0</v>
      </c>
      <c r="G5037" s="399" t="str">
        <f t="shared" si="391"/>
        <v/>
      </c>
      <c r="H5037" s="400">
        <f t="shared" si="392"/>
        <v>1956458.97</v>
      </c>
      <c r="I5037" s="401">
        <f t="shared" si="393"/>
        <v>0</v>
      </c>
      <c r="J5037" s="400" t="str">
        <f t="shared" si="389"/>
        <v/>
      </c>
    </row>
    <row r="5038" spans="6:10" ht="19.5" customHeight="1" x14ac:dyDescent="0.25">
      <c r="F5038" s="406">
        <f t="shared" si="390"/>
        <v>0</v>
      </c>
      <c r="G5038" s="399" t="str">
        <f t="shared" si="391"/>
        <v/>
      </c>
      <c r="H5038" s="400">
        <f t="shared" si="392"/>
        <v>1956458.97</v>
      </c>
      <c r="I5038" s="401">
        <f t="shared" si="393"/>
        <v>0</v>
      </c>
      <c r="J5038" s="400" t="str">
        <f t="shared" si="389"/>
        <v/>
      </c>
    </row>
    <row r="5039" spans="6:10" ht="19.5" customHeight="1" x14ac:dyDescent="0.25">
      <c r="F5039" s="406">
        <f t="shared" si="390"/>
        <v>0</v>
      </c>
      <c r="G5039" s="399" t="str">
        <f t="shared" si="391"/>
        <v/>
      </c>
      <c r="H5039" s="400">
        <f t="shared" si="392"/>
        <v>1956458.97</v>
      </c>
      <c r="I5039" s="401">
        <f t="shared" si="393"/>
        <v>0</v>
      </c>
      <c r="J5039" s="400" t="str">
        <f t="shared" si="389"/>
        <v/>
      </c>
    </row>
    <row r="5040" spans="6:10" ht="19.5" customHeight="1" x14ac:dyDescent="0.25">
      <c r="F5040" s="406">
        <f t="shared" si="390"/>
        <v>0</v>
      </c>
      <c r="G5040" s="399" t="str">
        <f t="shared" si="391"/>
        <v/>
      </c>
      <c r="H5040" s="400">
        <f t="shared" si="392"/>
        <v>1956458.97</v>
      </c>
      <c r="I5040" s="401">
        <f t="shared" si="393"/>
        <v>0</v>
      </c>
      <c r="J5040" s="400" t="str">
        <f t="shared" si="389"/>
        <v/>
      </c>
    </row>
    <row r="5041" spans="6:10" ht="19.5" customHeight="1" x14ac:dyDescent="0.25">
      <c r="F5041" s="406">
        <f t="shared" si="390"/>
        <v>0</v>
      </c>
      <c r="G5041" s="399" t="str">
        <f t="shared" si="391"/>
        <v/>
      </c>
      <c r="H5041" s="400">
        <f t="shared" si="392"/>
        <v>1956458.97</v>
      </c>
      <c r="I5041" s="401">
        <f t="shared" si="393"/>
        <v>0</v>
      </c>
      <c r="J5041" s="400" t="str">
        <f t="shared" si="389"/>
        <v/>
      </c>
    </row>
    <row r="5042" spans="6:10" ht="19.5" customHeight="1" x14ac:dyDescent="0.25">
      <c r="F5042" s="406">
        <f t="shared" si="390"/>
        <v>0</v>
      </c>
      <c r="G5042" s="399" t="str">
        <f t="shared" si="391"/>
        <v/>
      </c>
      <c r="H5042" s="400">
        <f t="shared" si="392"/>
        <v>1956458.97</v>
      </c>
      <c r="I5042" s="401">
        <f t="shared" si="393"/>
        <v>0</v>
      </c>
      <c r="J5042" s="400" t="str">
        <f t="shared" si="389"/>
        <v/>
      </c>
    </row>
    <row r="5043" spans="6:10" ht="19.5" customHeight="1" x14ac:dyDescent="0.25">
      <c r="F5043" s="406">
        <f t="shared" si="390"/>
        <v>0</v>
      </c>
      <c r="G5043" s="399" t="str">
        <f t="shared" si="391"/>
        <v/>
      </c>
      <c r="H5043" s="400">
        <f t="shared" si="392"/>
        <v>1956458.97</v>
      </c>
      <c r="I5043" s="401">
        <f t="shared" si="393"/>
        <v>0</v>
      </c>
      <c r="J5043" s="400" t="str">
        <f t="shared" si="389"/>
        <v/>
      </c>
    </row>
    <row r="5044" spans="6:10" ht="19.5" customHeight="1" x14ac:dyDescent="0.25">
      <c r="F5044" s="406">
        <f t="shared" si="390"/>
        <v>0</v>
      </c>
      <c r="G5044" s="399" t="str">
        <f t="shared" si="391"/>
        <v/>
      </c>
      <c r="H5044" s="400">
        <f t="shared" si="392"/>
        <v>1956458.97</v>
      </c>
      <c r="I5044" s="401">
        <f t="shared" si="393"/>
        <v>0</v>
      </c>
      <c r="J5044" s="400" t="str">
        <f t="shared" si="389"/>
        <v/>
      </c>
    </row>
    <row r="5045" spans="6:10" ht="19.5" customHeight="1" x14ac:dyDescent="0.25">
      <c r="F5045" s="406">
        <f t="shared" si="390"/>
        <v>0</v>
      </c>
      <c r="G5045" s="399" t="str">
        <f t="shared" si="391"/>
        <v/>
      </c>
      <c r="H5045" s="400">
        <f t="shared" si="392"/>
        <v>1956458.97</v>
      </c>
      <c r="I5045" s="401">
        <f t="shared" si="393"/>
        <v>0</v>
      </c>
      <c r="J5045" s="400" t="str">
        <f t="shared" si="389"/>
        <v/>
      </c>
    </row>
    <row r="5046" spans="6:10" ht="19.5" customHeight="1" x14ac:dyDescent="0.25">
      <c r="F5046" s="406">
        <f t="shared" si="390"/>
        <v>0</v>
      </c>
      <c r="G5046" s="399" t="str">
        <f t="shared" si="391"/>
        <v/>
      </c>
      <c r="H5046" s="400">
        <f t="shared" si="392"/>
        <v>1956458.97</v>
      </c>
      <c r="I5046" s="401">
        <f t="shared" si="393"/>
        <v>0</v>
      </c>
      <c r="J5046" s="400" t="str">
        <f t="shared" si="389"/>
        <v/>
      </c>
    </row>
    <row r="5047" spans="6:10" ht="19.5" customHeight="1" x14ac:dyDescent="0.25">
      <c r="F5047" s="406">
        <f t="shared" si="390"/>
        <v>0</v>
      </c>
      <c r="G5047" s="399" t="str">
        <f t="shared" si="391"/>
        <v/>
      </c>
      <c r="H5047" s="400">
        <f t="shared" si="392"/>
        <v>1956458.97</v>
      </c>
      <c r="I5047" s="401">
        <f t="shared" si="393"/>
        <v>0</v>
      </c>
      <c r="J5047" s="400" t="str">
        <f t="shared" si="389"/>
        <v/>
      </c>
    </row>
    <row r="5048" spans="6:10" ht="19.5" customHeight="1" x14ac:dyDescent="0.25">
      <c r="F5048" s="406">
        <f t="shared" si="390"/>
        <v>0</v>
      </c>
      <c r="G5048" s="399" t="str">
        <f t="shared" si="391"/>
        <v/>
      </c>
      <c r="H5048" s="400">
        <f t="shared" si="392"/>
        <v>1956458.97</v>
      </c>
      <c r="I5048" s="401">
        <f t="shared" si="393"/>
        <v>0</v>
      </c>
      <c r="J5048" s="400" t="str">
        <f t="shared" si="389"/>
        <v/>
      </c>
    </row>
    <row r="5049" spans="6:10" ht="19.5" customHeight="1" x14ac:dyDescent="0.25">
      <c r="F5049" s="406">
        <f t="shared" si="390"/>
        <v>0</v>
      </c>
      <c r="G5049" s="399" t="str">
        <f t="shared" si="391"/>
        <v/>
      </c>
      <c r="H5049" s="400">
        <f t="shared" si="392"/>
        <v>1956458.97</v>
      </c>
      <c r="I5049" s="401">
        <f t="shared" si="393"/>
        <v>0</v>
      </c>
      <c r="J5049" s="400" t="str">
        <f t="shared" si="389"/>
        <v/>
      </c>
    </row>
    <row r="5050" spans="6:10" ht="19.5" customHeight="1" x14ac:dyDescent="0.25">
      <c r="F5050" s="406">
        <f t="shared" si="390"/>
        <v>0</v>
      </c>
      <c r="G5050" s="399" t="str">
        <f t="shared" si="391"/>
        <v/>
      </c>
      <c r="H5050" s="400">
        <f t="shared" si="392"/>
        <v>1956458.97</v>
      </c>
      <c r="I5050" s="401">
        <f t="shared" si="393"/>
        <v>0</v>
      </c>
      <c r="J5050" s="400" t="str">
        <f t="shared" si="389"/>
        <v/>
      </c>
    </row>
    <row r="5051" spans="6:10" ht="19.5" customHeight="1" x14ac:dyDescent="0.25">
      <c r="F5051" s="406">
        <f t="shared" si="390"/>
        <v>0</v>
      </c>
      <c r="G5051" s="399" t="str">
        <f t="shared" si="391"/>
        <v/>
      </c>
      <c r="H5051" s="400">
        <f t="shared" si="392"/>
        <v>1956458.97</v>
      </c>
      <c r="I5051" s="401">
        <f t="shared" si="393"/>
        <v>0</v>
      </c>
      <c r="J5051" s="400" t="str">
        <f t="shared" si="389"/>
        <v/>
      </c>
    </row>
    <row r="5052" spans="6:10" ht="19.5" customHeight="1" x14ac:dyDescent="0.25">
      <c r="F5052" s="406">
        <f t="shared" si="390"/>
        <v>0</v>
      </c>
      <c r="G5052" s="399" t="str">
        <f t="shared" si="391"/>
        <v/>
      </c>
      <c r="H5052" s="400">
        <f t="shared" si="392"/>
        <v>1956458.97</v>
      </c>
      <c r="I5052" s="401">
        <f t="shared" si="393"/>
        <v>0</v>
      </c>
      <c r="J5052" s="400" t="str">
        <f t="shared" si="389"/>
        <v/>
      </c>
    </row>
    <row r="5053" spans="6:10" ht="19.5" customHeight="1" x14ac:dyDescent="0.25">
      <c r="F5053" s="406">
        <f t="shared" si="390"/>
        <v>0</v>
      </c>
      <c r="G5053" s="399" t="str">
        <f t="shared" si="391"/>
        <v/>
      </c>
      <c r="H5053" s="400">
        <f t="shared" si="392"/>
        <v>1956458.97</v>
      </c>
      <c r="I5053" s="401">
        <f t="shared" si="393"/>
        <v>0</v>
      </c>
      <c r="J5053" s="400" t="str">
        <f t="shared" si="389"/>
        <v/>
      </c>
    </row>
    <row r="5054" spans="6:10" ht="19.5" customHeight="1" x14ac:dyDescent="0.25">
      <c r="F5054" s="406">
        <f t="shared" si="390"/>
        <v>0</v>
      </c>
      <c r="G5054" s="399" t="str">
        <f t="shared" si="391"/>
        <v/>
      </c>
      <c r="H5054" s="400">
        <f t="shared" si="392"/>
        <v>1956458.97</v>
      </c>
      <c r="I5054" s="401">
        <f t="shared" si="393"/>
        <v>0</v>
      </c>
      <c r="J5054" s="400" t="str">
        <f t="shared" si="389"/>
        <v/>
      </c>
    </row>
    <row r="5055" spans="6:10" ht="19.5" customHeight="1" x14ac:dyDescent="0.25">
      <c r="F5055" s="406">
        <f t="shared" si="390"/>
        <v>0</v>
      </c>
      <c r="G5055" s="399" t="str">
        <f t="shared" si="391"/>
        <v/>
      </c>
      <c r="H5055" s="400">
        <f t="shared" si="392"/>
        <v>1956458.97</v>
      </c>
      <c r="I5055" s="401">
        <f t="shared" si="393"/>
        <v>0</v>
      </c>
      <c r="J5055" s="400" t="str">
        <f t="shared" si="389"/>
        <v/>
      </c>
    </row>
    <row r="5056" spans="6:10" ht="19.5" customHeight="1" x14ac:dyDescent="0.25">
      <c r="F5056" s="406">
        <f t="shared" si="390"/>
        <v>0</v>
      </c>
      <c r="G5056" s="399" t="str">
        <f t="shared" si="391"/>
        <v/>
      </c>
      <c r="H5056" s="400">
        <f t="shared" si="392"/>
        <v>1956458.97</v>
      </c>
      <c r="I5056" s="401">
        <f t="shared" si="393"/>
        <v>0</v>
      </c>
      <c r="J5056" s="400" t="str">
        <f t="shared" si="389"/>
        <v/>
      </c>
    </row>
    <row r="5057" spans="6:10" ht="19.5" customHeight="1" x14ac:dyDescent="0.25">
      <c r="F5057" s="406">
        <f t="shared" si="390"/>
        <v>0</v>
      </c>
      <c r="G5057" s="399" t="str">
        <f t="shared" si="391"/>
        <v/>
      </c>
      <c r="H5057" s="400">
        <f t="shared" si="392"/>
        <v>1956458.97</v>
      </c>
      <c r="I5057" s="401">
        <f t="shared" si="393"/>
        <v>0</v>
      </c>
      <c r="J5057" s="400" t="str">
        <f t="shared" si="389"/>
        <v/>
      </c>
    </row>
    <row r="5058" spans="6:10" ht="19.5" customHeight="1" x14ac:dyDescent="0.25">
      <c r="F5058" s="406">
        <f t="shared" si="390"/>
        <v>0</v>
      </c>
      <c r="G5058" s="399" t="str">
        <f t="shared" si="391"/>
        <v/>
      </c>
      <c r="H5058" s="400">
        <f t="shared" si="392"/>
        <v>1956458.97</v>
      </c>
      <c r="I5058" s="401">
        <f t="shared" si="393"/>
        <v>0</v>
      </c>
      <c r="J5058" s="400" t="str">
        <f t="shared" si="389"/>
        <v/>
      </c>
    </row>
    <row r="5059" spans="6:10" ht="19.5" customHeight="1" x14ac:dyDescent="0.25">
      <c r="F5059" s="406">
        <f t="shared" si="390"/>
        <v>0</v>
      </c>
      <c r="G5059" s="399" t="str">
        <f t="shared" si="391"/>
        <v/>
      </c>
      <c r="H5059" s="400">
        <f t="shared" si="392"/>
        <v>1956458.97</v>
      </c>
      <c r="I5059" s="401">
        <f t="shared" si="393"/>
        <v>0</v>
      </c>
      <c r="J5059" s="400" t="str">
        <f t="shared" si="389"/>
        <v/>
      </c>
    </row>
    <row r="5060" spans="6:10" ht="19.5" customHeight="1" x14ac:dyDescent="0.25">
      <c r="F5060" s="406">
        <f t="shared" si="390"/>
        <v>0</v>
      </c>
      <c r="G5060" s="399" t="str">
        <f t="shared" si="391"/>
        <v/>
      </c>
      <c r="H5060" s="400">
        <f t="shared" si="392"/>
        <v>1956458.97</v>
      </c>
      <c r="I5060" s="401">
        <f t="shared" si="393"/>
        <v>0</v>
      </c>
      <c r="J5060" s="400" t="str">
        <f t="shared" si="389"/>
        <v/>
      </c>
    </row>
    <row r="5061" spans="6:10" ht="19.5" customHeight="1" x14ac:dyDescent="0.25">
      <c r="F5061" s="406">
        <f t="shared" si="390"/>
        <v>0</v>
      </c>
      <c r="G5061" s="399" t="str">
        <f t="shared" si="391"/>
        <v/>
      </c>
      <c r="H5061" s="400">
        <f t="shared" si="392"/>
        <v>1956458.97</v>
      </c>
      <c r="I5061" s="401">
        <f t="shared" si="393"/>
        <v>0</v>
      </c>
      <c r="J5061" s="400" t="str">
        <f t="shared" si="389"/>
        <v/>
      </c>
    </row>
    <row r="5062" spans="6:10" ht="19.5" customHeight="1" x14ac:dyDescent="0.25">
      <c r="F5062" s="406">
        <f t="shared" si="390"/>
        <v>0</v>
      </c>
      <c r="G5062" s="399" t="str">
        <f t="shared" si="391"/>
        <v/>
      </c>
      <c r="H5062" s="400">
        <f t="shared" si="392"/>
        <v>1956458.97</v>
      </c>
      <c r="I5062" s="401">
        <f t="shared" si="393"/>
        <v>0</v>
      </c>
      <c r="J5062" s="400" t="str">
        <f t="shared" si="389"/>
        <v/>
      </c>
    </row>
    <row r="5063" spans="6:10" ht="19.5" customHeight="1" x14ac:dyDescent="0.25">
      <c r="F5063" s="406">
        <f t="shared" si="390"/>
        <v>0</v>
      </c>
      <c r="G5063" s="399" t="str">
        <f t="shared" si="391"/>
        <v/>
      </c>
      <c r="H5063" s="400">
        <f t="shared" si="392"/>
        <v>1956458.97</v>
      </c>
      <c r="I5063" s="401">
        <f t="shared" si="393"/>
        <v>0</v>
      </c>
      <c r="J5063" s="400" t="str">
        <f t="shared" si="389"/>
        <v/>
      </c>
    </row>
    <row r="5064" spans="6:10" ht="19.5" customHeight="1" x14ac:dyDescent="0.25">
      <c r="F5064" s="406">
        <f t="shared" si="390"/>
        <v>0</v>
      </c>
      <c r="G5064" s="399" t="str">
        <f t="shared" si="391"/>
        <v/>
      </c>
      <c r="H5064" s="400">
        <f t="shared" si="392"/>
        <v>1956458.97</v>
      </c>
      <c r="I5064" s="401">
        <f t="shared" si="393"/>
        <v>0</v>
      </c>
      <c r="J5064" s="400" t="str">
        <f t="shared" si="389"/>
        <v/>
      </c>
    </row>
    <row r="5065" spans="6:10" ht="19.5" customHeight="1" x14ac:dyDescent="0.25">
      <c r="F5065" s="406">
        <f t="shared" si="390"/>
        <v>0</v>
      </c>
      <c r="G5065" s="399" t="str">
        <f t="shared" si="391"/>
        <v/>
      </c>
      <c r="H5065" s="400">
        <f t="shared" si="392"/>
        <v>1956458.97</v>
      </c>
      <c r="I5065" s="401">
        <f t="shared" si="393"/>
        <v>0</v>
      </c>
      <c r="J5065" s="400" t="str">
        <f t="shared" si="389"/>
        <v/>
      </c>
    </row>
    <row r="5066" spans="6:10" ht="19.5" customHeight="1" x14ac:dyDescent="0.25">
      <c r="F5066" s="406">
        <f t="shared" si="390"/>
        <v>0</v>
      </c>
      <c r="G5066" s="399" t="str">
        <f t="shared" si="391"/>
        <v/>
      </c>
      <c r="H5066" s="400">
        <f t="shared" si="392"/>
        <v>1956458.97</v>
      </c>
      <c r="I5066" s="401">
        <f t="shared" si="393"/>
        <v>0</v>
      </c>
      <c r="J5066" s="400" t="str">
        <f t="shared" ref="J5066:J5129" si="394">IF(I5066=0,"",E5066)</f>
        <v/>
      </c>
    </row>
    <row r="5067" spans="6:10" ht="19.5" customHeight="1" x14ac:dyDescent="0.25">
      <c r="F5067" s="406">
        <f t="shared" si="390"/>
        <v>0</v>
      </c>
      <c r="G5067" s="399" t="str">
        <f t="shared" si="391"/>
        <v/>
      </c>
      <c r="H5067" s="400">
        <f t="shared" si="392"/>
        <v>1956458.97</v>
      </c>
      <c r="I5067" s="401">
        <f t="shared" si="393"/>
        <v>0</v>
      </c>
      <c r="J5067" s="400" t="str">
        <f t="shared" si="394"/>
        <v/>
      </c>
    </row>
    <row r="5068" spans="6:10" ht="19.5" customHeight="1" x14ac:dyDescent="0.25">
      <c r="F5068" s="406">
        <f t="shared" si="390"/>
        <v>0</v>
      </c>
      <c r="G5068" s="399" t="str">
        <f t="shared" si="391"/>
        <v/>
      </c>
      <c r="H5068" s="400">
        <f t="shared" si="392"/>
        <v>1956458.97</v>
      </c>
      <c r="I5068" s="401">
        <f t="shared" si="393"/>
        <v>0</v>
      </c>
      <c r="J5068" s="400" t="str">
        <f t="shared" si="394"/>
        <v/>
      </c>
    </row>
    <row r="5069" spans="6:10" ht="19.5" customHeight="1" x14ac:dyDescent="0.25">
      <c r="F5069" s="406">
        <f t="shared" si="390"/>
        <v>0</v>
      </c>
      <c r="G5069" s="399" t="str">
        <f t="shared" si="391"/>
        <v/>
      </c>
      <c r="H5069" s="400">
        <f t="shared" si="392"/>
        <v>1956458.97</v>
      </c>
      <c r="I5069" s="401">
        <f t="shared" si="393"/>
        <v>0</v>
      </c>
      <c r="J5069" s="400" t="str">
        <f t="shared" si="394"/>
        <v/>
      </c>
    </row>
    <row r="5070" spans="6:10" ht="19.5" customHeight="1" x14ac:dyDescent="0.25">
      <c r="F5070" s="406">
        <f t="shared" si="390"/>
        <v>0</v>
      </c>
      <c r="G5070" s="399" t="str">
        <f t="shared" si="391"/>
        <v/>
      </c>
      <c r="H5070" s="400">
        <f t="shared" si="392"/>
        <v>1956458.97</v>
      </c>
      <c r="I5070" s="401">
        <f t="shared" si="393"/>
        <v>0</v>
      </c>
      <c r="J5070" s="400" t="str">
        <f t="shared" si="394"/>
        <v/>
      </c>
    </row>
    <row r="5071" spans="6:10" ht="19.5" customHeight="1" x14ac:dyDescent="0.25">
      <c r="F5071" s="406">
        <f t="shared" si="390"/>
        <v>0</v>
      </c>
      <c r="G5071" s="399" t="str">
        <f t="shared" si="391"/>
        <v/>
      </c>
      <c r="H5071" s="400">
        <f t="shared" si="392"/>
        <v>1956458.97</v>
      </c>
      <c r="I5071" s="401">
        <f t="shared" si="393"/>
        <v>0</v>
      </c>
      <c r="J5071" s="400" t="str">
        <f t="shared" si="394"/>
        <v/>
      </c>
    </row>
    <row r="5072" spans="6:10" ht="19.5" customHeight="1" x14ac:dyDescent="0.25">
      <c r="F5072" s="406">
        <f t="shared" si="390"/>
        <v>0</v>
      </c>
      <c r="G5072" s="399" t="str">
        <f t="shared" si="391"/>
        <v/>
      </c>
      <c r="H5072" s="400">
        <f t="shared" si="392"/>
        <v>1956458.97</v>
      </c>
      <c r="I5072" s="401">
        <f t="shared" si="393"/>
        <v>0</v>
      </c>
      <c r="J5072" s="400" t="str">
        <f t="shared" si="394"/>
        <v/>
      </c>
    </row>
    <row r="5073" spans="6:10" ht="19.5" customHeight="1" x14ac:dyDescent="0.25">
      <c r="F5073" s="406">
        <f t="shared" si="390"/>
        <v>0</v>
      </c>
      <c r="G5073" s="399" t="str">
        <f t="shared" si="391"/>
        <v/>
      </c>
      <c r="H5073" s="400">
        <f t="shared" si="392"/>
        <v>1956458.97</v>
      </c>
      <c r="I5073" s="401">
        <f t="shared" si="393"/>
        <v>0</v>
      </c>
      <c r="J5073" s="400" t="str">
        <f t="shared" si="394"/>
        <v/>
      </c>
    </row>
    <row r="5074" spans="6:10" ht="19.5" customHeight="1" x14ac:dyDescent="0.25">
      <c r="F5074" s="406">
        <f t="shared" si="390"/>
        <v>0</v>
      </c>
      <c r="G5074" s="399" t="str">
        <f t="shared" si="391"/>
        <v/>
      </c>
      <c r="H5074" s="400">
        <f t="shared" si="392"/>
        <v>1956458.97</v>
      </c>
      <c r="I5074" s="401">
        <f t="shared" si="393"/>
        <v>0</v>
      </c>
      <c r="J5074" s="400" t="str">
        <f t="shared" si="394"/>
        <v/>
      </c>
    </row>
    <row r="5075" spans="6:10" ht="19.5" customHeight="1" x14ac:dyDescent="0.25">
      <c r="F5075" s="406">
        <f t="shared" si="390"/>
        <v>0</v>
      </c>
      <c r="G5075" s="399" t="str">
        <f t="shared" si="391"/>
        <v/>
      </c>
      <c r="H5075" s="400">
        <f t="shared" si="392"/>
        <v>1956458.97</v>
      </c>
      <c r="I5075" s="401">
        <f t="shared" si="393"/>
        <v>0</v>
      </c>
      <c r="J5075" s="400" t="str">
        <f t="shared" si="394"/>
        <v/>
      </c>
    </row>
    <row r="5076" spans="6:10" ht="19.5" customHeight="1" x14ac:dyDescent="0.25">
      <c r="F5076" s="406">
        <f t="shared" si="390"/>
        <v>0</v>
      </c>
      <c r="G5076" s="399" t="str">
        <f t="shared" si="391"/>
        <v/>
      </c>
      <c r="H5076" s="400">
        <f t="shared" si="392"/>
        <v>1956458.97</v>
      </c>
      <c r="I5076" s="401">
        <f t="shared" si="393"/>
        <v>0</v>
      </c>
      <c r="J5076" s="400" t="str">
        <f t="shared" si="394"/>
        <v/>
      </c>
    </row>
    <row r="5077" spans="6:10" ht="19.5" customHeight="1" x14ac:dyDescent="0.25">
      <c r="F5077" s="406">
        <f t="shared" si="390"/>
        <v>0</v>
      </c>
      <c r="G5077" s="399" t="str">
        <f t="shared" si="391"/>
        <v/>
      </c>
      <c r="H5077" s="400">
        <f t="shared" si="392"/>
        <v>1956458.97</v>
      </c>
      <c r="I5077" s="401">
        <f t="shared" si="393"/>
        <v>0</v>
      </c>
      <c r="J5077" s="400" t="str">
        <f t="shared" si="394"/>
        <v/>
      </c>
    </row>
    <row r="5078" spans="6:10" ht="19.5" customHeight="1" x14ac:dyDescent="0.25">
      <c r="F5078" s="406">
        <f t="shared" si="390"/>
        <v>0</v>
      </c>
      <c r="G5078" s="399" t="str">
        <f t="shared" si="391"/>
        <v/>
      </c>
      <c r="H5078" s="400">
        <f t="shared" si="392"/>
        <v>1956458.97</v>
      </c>
      <c r="I5078" s="401">
        <f t="shared" si="393"/>
        <v>0</v>
      </c>
      <c r="J5078" s="400" t="str">
        <f t="shared" si="394"/>
        <v/>
      </c>
    </row>
    <row r="5079" spans="6:10" ht="19.5" customHeight="1" x14ac:dyDescent="0.25">
      <c r="F5079" s="406">
        <f t="shared" si="390"/>
        <v>0</v>
      </c>
      <c r="G5079" s="399" t="str">
        <f t="shared" si="391"/>
        <v/>
      </c>
      <c r="H5079" s="400">
        <f t="shared" si="392"/>
        <v>1956458.97</v>
      </c>
      <c r="I5079" s="401">
        <f t="shared" si="393"/>
        <v>0</v>
      </c>
      <c r="J5079" s="400" t="str">
        <f t="shared" si="394"/>
        <v/>
      </c>
    </row>
    <row r="5080" spans="6:10" ht="19.5" customHeight="1" x14ac:dyDescent="0.25">
      <c r="F5080" s="406">
        <f t="shared" si="390"/>
        <v>0</v>
      </c>
      <c r="G5080" s="399" t="str">
        <f t="shared" si="391"/>
        <v/>
      </c>
      <c r="H5080" s="400">
        <f t="shared" si="392"/>
        <v>1956458.97</v>
      </c>
      <c r="I5080" s="401">
        <f t="shared" si="393"/>
        <v>0</v>
      </c>
      <c r="J5080" s="400" t="str">
        <f t="shared" si="394"/>
        <v/>
      </c>
    </row>
    <row r="5081" spans="6:10" ht="19.5" customHeight="1" x14ac:dyDescent="0.25">
      <c r="F5081" s="406">
        <f t="shared" si="390"/>
        <v>0</v>
      </c>
      <c r="G5081" s="399" t="str">
        <f t="shared" si="391"/>
        <v/>
      </c>
      <c r="H5081" s="400">
        <f t="shared" si="392"/>
        <v>1956458.97</v>
      </c>
      <c r="I5081" s="401">
        <f t="shared" si="393"/>
        <v>0</v>
      </c>
      <c r="J5081" s="400" t="str">
        <f t="shared" si="394"/>
        <v/>
      </c>
    </row>
    <row r="5082" spans="6:10" ht="19.5" customHeight="1" x14ac:dyDescent="0.25">
      <c r="F5082" s="406">
        <f t="shared" si="390"/>
        <v>0</v>
      </c>
      <c r="G5082" s="399" t="str">
        <f t="shared" si="391"/>
        <v/>
      </c>
      <c r="H5082" s="400">
        <f t="shared" si="392"/>
        <v>1956458.97</v>
      </c>
      <c r="I5082" s="401">
        <f t="shared" si="393"/>
        <v>0</v>
      </c>
      <c r="J5082" s="400" t="str">
        <f t="shared" si="394"/>
        <v/>
      </c>
    </row>
    <row r="5083" spans="6:10" ht="19.5" customHeight="1" x14ac:dyDescent="0.25">
      <c r="F5083" s="406">
        <f t="shared" si="390"/>
        <v>0</v>
      </c>
      <c r="G5083" s="399" t="str">
        <f t="shared" si="391"/>
        <v/>
      </c>
      <c r="H5083" s="400">
        <f t="shared" si="392"/>
        <v>1956458.97</v>
      </c>
      <c r="I5083" s="401">
        <f t="shared" si="393"/>
        <v>0</v>
      </c>
      <c r="J5083" s="400" t="str">
        <f t="shared" si="394"/>
        <v/>
      </c>
    </row>
    <row r="5084" spans="6:10" ht="19.5" customHeight="1" x14ac:dyDescent="0.25">
      <c r="F5084" s="406">
        <f t="shared" si="390"/>
        <v>0</v>
      </c>
      <c r="G5084" s="399" t="str">
        <f t="shared" si="391"/>
        <v/>
      </c>
      <c r="H5084" s="400">
        <f t="shared" si="392"/>
        <v>1956458.97</v>
      </c>
      <c r="I5084" s="401">
        <f t="shared" si="393"/>
        <v>0</v>
      </c>
      <c r="J5084" s="400" t="str">
        <f t="shared" si="394"/>
        <v/>
      </c>
    </row>
    <row r="5085" spans="6:10" ht="19.5" customHeight="1" x14ac:dyDescent="0.25">
      <c r="F5085" s="406">
        <f t="shared" si="390"/>
        <v>0</v>
      </c>
      <c r="G5085" s="399" t="str">
        <f t="shared" si="391"/>
        <v/>
      </c>
      <c r="H5085" s="400">
        <f t="shared" si="392"/>
        <v>1956458.97</v>
      </c>
      <c r="I5085" s="401">
        <f t="shared" si="393"/>
        <v>0</v>
      </c>
      <c r="J5085" s="400" t="str">
        <f t="shared" si="394"/>
        <v/>
      </c>
    </row>
    <row r="5086" spans="6:10" ht="19.5" customHeight="1" x14ac:dyDescent="0.25">
      <c r="F5086" s="406">
        <f t="shared" si="390"/>
        <v>0</v>
      </c>
      <c r="G5086" s="399" t="str">
        <f t="shared" si="391"/>
        <v/>
      </c>
      <c r="H5086" s="400">
        <f t="shared" si="392"/>
        <v>1956458.97</v>
      </c>
      <c r="I5086" s="401">
        <f t="shared" si="393"/>
        <v>0</v>
      </c>
      <c r="J5086" s="400" t="str">
        <f t="shared" si="394"/>
        <v/>
      </c>
    </row>
    <row r="5087" spans="6:10" ht="19.5" customHeight="1" x14ac:dyDescent="0.25">
      <c r="F5087" s="406">
        <f t="shared" si="390"/>
        <v>0</v>
      </c>
      <c r="G5087" s="399" t="str">
        <f t="shared" si="391"/>
        <v/>
      </c>
      <c r="H5087" s="400">
        <f t="shared" si="392"/>
        <v>1956458.97</v>
      </c>
      <c r="I5087" s="401">
        <f t="shared" si="393"/>
        <v>0</v>
      </c>
      <c r="J5087" s="400" t="str">
        <f t="shared" si="394"/>
        <v/>
      </c>
    </row>
    <row r="5088" spans="6:10" ht="19.5" customHeight="1" x14ac:dyDescent="0.25">
      <c r="F5088" s="406">
        <f t="shared" si="390"/>
        <v>0</v>
      </c>
      <c r="G5088" s="399" t="str">
        <f t="shared" si="391"/>
        <v/>
      </c>
      <c r="H5088" s="400">
        <f t="shared" si="392"/>
        <v>1956458.97</v>
      </c>
      <c r="I5088" s="401">
        <f t="shared" si="393"/>
        <v>0</v>
      </c>
      <c r="J5088" s="400" t="str">
        <f t="shared" si="394"/>
        <v/>
      </c>
    </row>
    <row r="5089" spans="6:10" ht="19.5" customHeight="1" x14ac:dyDescent="0.25">
      <c r="F5089" s="406">
        <f t="shared" si="390"/>
        <v>0</v>
      </c>
      <c r="G5089" s="399" t="str">
        <f t="shared" si="391"/>
        <v/>
      </c>
      <c r="H5089" s="400">
        <f t="shared" si="392"/>
        <v>1956458.97</v>
      </c>
      <c r="I5089" s="401">
        <f t="shared" si="393"/>
        <v>0</v>
      </c>
      <c r="J5089" s="400" t="str">
        <f t="shared" si="394"/>
        <v/>
      </c>
    </row>
    <row r="5090" spans="6:10" ht="19.5" customHeight="1" x14ac:dyDescent="0.25">
      <c r="F5090" s="406">
        <f t="shared" ref="F5090:F5153" si="395">IF(E5090&gt;$C$4*1000,"Выборка",0)</f>
        <v>0</v>
      </c>
      <c r="G5090" s="399" t="str">
        <f t="shared" ref="G5090:G5153" si="396">IF(F5090=0,"",E5090)</f>
        <v/>
      </c>
      <c r="H5090" s="400">
        <f t="shared" ref="H5090:H5153" si="397">IF(F5090=0,IF((I5089=0)*AND(F5089=0),H5089+E5090,IF((F5089&lt;&gt;0)*AND((H5089&lt;=$E$17)),H5089+E5090,E5090)),H5089)</f>
        <v>1956458.97</v>
      </c>
      <c r="I5090" s="401">
        <f t="shared" ref="I5090:I5153" si="398">IF((H5090&gt;$E$17)*AND(F5090=0),"Выборка",0)</f>
        <v>0</v>
      </c>
      <c r="J5090" s="400" t="str">
        <f t="shared" si="394"/>
        <v/>
      </c>
    </row>
    <row r="5091" spans="6:10" ht="19.5" customHeight="1" x14ac:dyDescent="0.25">
      <c r="F5091" s="406">
        <f t="shared" si="395"/>
        <v>0</v>
      </c>
      <c r="G5091" s="399" t="str">
        <f t="shared" si="396"/>
        <v/>
      </c>
      <c r="H5091" s="400">
        <f t="shared" si="397"/>
        <v>1956458.97</v>
      </c>
      <c r="I5091" s="401">
        <f t="shared" si="398"/>
        <v>0</v>
      </c>
      <c r="J5091" s="400" t="str">
        <f t="shared" si="394"/>
        <v/>
      </c>
    </row>
    <row r="5092" spans="6:10" ht="19.5" customHeight="1" x14ac:dyDescent="0.25">
      <c r="F5092" s="406">
        <f t="shared" si="395"/>
        <v>0</v>
      </c>
      <c r="G5092" s="399" t="str">
        <f t="shared" si="396"/>
        <v/>
      </c>
      <c r="H5092" s="400">
        <f t="shared" si="397"/>
        <v>1956458.97</v>
      </c>
      <c r="I5092" s="401">
        <f t="shared" si="398"/>
        <v>0</v>
      </c>
      <c r="J5092" s="400" t="str">
        <f t="shared" si="394"/>
        <v/>
      </c>
    </row>
    <row r="5093" spans="6:10" ht="19.5" customHeight="1" x14ac:dyDescent="0.25">
      <c r="F5093" s="406">
        <f t="shared" si="395"/>
        <v>0</v>
      </c>
      <c r="G5093" s="399" t="str">
        <f t="shared" si="396"/>
        <v/>
      </c>
      <c r="H5093" s="400">
        <f t="shared" si="397"/>
        <v>1956458.97</v>
      </c>
      <c r="I5093" s="401">
        <f t="shared" si="398"/>
        <v>0</v>
      </c>
      <c r="J5093" s="400" t="str">
        <f t="shared" si="394"/>
        <v/>
      </c>
    </row>
    <row r="5094" spans="6:10" ht="19.5" customHeight="1" x14ac:dyDescent="0.25">
      <c r="F5094" s="406">
        <f t="shared" si="395"/>
        <v>0</v>
      </c>
      <c r="G5094" s="399" t="str">
        <f t="shared" si="396"/>
        <v/>
      </c>
      <c r="H5094" s="400">
        <f t="shared" si="397"/>
        <v>1956458.97</v>
      </c>
      <c r="I5094" s="401">
        <f t="shared" si="398"/>
        <v>0</v>
      </c>
      <c r="J5094" s="400" t="str">
        <f t="shared" si="394"/>
        <v/>
      </c>
    </row>
    <row r="5095" spans="6:10" ht="19.5" customHeight="1" x14ac:dyDescent="0.25">
      <c r="F5095" s="406">
        <f t="shared" si="395"/>
        <v>0</v>
      </c>
      <c r="G5095" s="399" t="str">
        <f t="shared" si="396"/>
        <v/>
      </c>
      <c r="H5095" s="400">
        <f t="shared" si="397"/>
        <v>1956458.97</v>
      </c>
      <c r="I5095" s="401">
        <f t="shared" si="398"/>
        <v>0</v>
      </c>
      <c r="J5095" s="400" t="str">
        <f t="shared" si="394"/>
        <v/>
      </c>
    </row>
    <row r="5096" spans="6:10" ht="19.5" customHeight="1" x14ac:dyDescent="0.25">
      <c r="F5096" s="406">
        <f t="shared" si="395"/>
        <v>0</v>
      </c>
      <c r="G5096" s="399" t="str">
        <f t="shared" si="396"/>
        <v/>
      </c>
      <c r="H5096" s="400">
        <f t="shared" si="397"/>
        <v>1956458.97</v>
      </c>
      <c r="I5096" s="401">
        <f t="shared" si="398"/>
        <v>0</v>
      </c>
      <c r="J5096" s="400" t="str">
        <f t="shared" si="394"/>
        <v/>
      </c>
    </row>
    <row r="5097" spans="6:10" ht="19.5" customHeight="1" x14ac:dyDescent="0.25">
      <c r="F5097" s="406">
        <f t="shared" si="395"/>
        <v>0</v>
      </c>
      <c r="G5097" s="399" t="str">
        <f t="shared" si="396"/>
        <v/>
      </c>
      <c r="H5097" s="400">
        <f t="shared" si="397"/>
        <v>1956458.97</v>
      </c>
      <c r="I5097" s="401">
        <f t="shared" si="398"/>
        <v>0</v>
      </c>
      <c r="J5097" s="400" t="str">
        <f t="shared" si="394"/>
        <v/>
      </c>
    </row>
    <row r="5098" spans="6:10" ht="19.5" customHeight="1" x14ac:dyDescent="0.25">
      <c r="F5098" s="406">
        <f t="shared" si="395"/>
        <v>0</v>
      </c>
      <c r="G5098" s="399" t="str">
        <f t="shared" si="396"/>
        <v/>
      </c>
      <c r="H5098" s="400">
        <f t="shared" si="397"/>
        <v>1956458.97</v>
      </c>
      <c r="I5098" s="401">
        <f t="shared" si="398"/>
        <v>0</v>
      </c>
      <c r="J5098" s="400" t="str">
        <f t="shared" si="394"/>
        <v/>
      </c>
    </row>
    <row r="5099" spans="6:10" ht="19.5" customHeight="1" x14ac:dyDescent="0.25">
      <c r="F5099" s="406">
        <f t="shared" si="395"/>
        <v>0</v>
      </c>
      <c r="G5099" s="399" t="str">
        <f t="shared" si="396"/>
        <v/>
      </c>
      <c r="H5099" s="400">
        <f t="shared" si="397"/>
        <v>1956458.97</v>
      </c>
      <c r="I5099" s="401">
        <f t="shared" si="398"/>
        <v>0</v>
      </c>
      <c r="J5099" s="400" t="str">
        <f t="shared" si="394"/>
        <v/>
      </c>
    </row>
    <row r="5100" spans="6:10" ht="19.5" customHeight="1" x14ac:dyDescent="0.25">
      <c r="F5100" s="406">
        <f t="shared" si="395"/>
        <v>0</v>
      </c>
      <c r="G5100" s="399" t="str">
        <f t="shared" si="396"/>
        <v/>
      </c>
      <c r="H5100" s="400">
        <f t="shared" si="397"/>
        <v>1956458.97</v>
      </c>
      <c r="I5100" s="401">
        <f t="shared" si="398"/>
        <v>0</v>
      </c>
      <c r="J5100" s="400" t="str">
        <f t="shared" si="394"/>
        <v/>
      </c>
    </row>
    <row r="5101" spans="6:10" ht="19.5" customHeight="1" x14ac:dyDescent="0.25">
      <c r="F5101" s="406">
        <f t="shared" si="395"/>
        <v>0</v>
      </c>
      <c r="G5101" s="399" t="str">
        <f t="shared" si="396"/>
        <v/>
      </c>
      <c r="H5101" s="400">
        <f t="shared" si="397"/>
        <v>1956458.97</v>
      </c>
      <c r="I5101" s="401">
        <f t="shared" si="398"/>
        <v>0</v>
      </c>
      <c r="J5101" s="400" t="str">
        <f t="shared" si="394"/>
        <v/>
      </c>
    </row>
    <row r="5102" spans="6:10" ht="19.5" customHeight="1" x14ac:dyDescent="0.25">
      <c r="F5102" s="406">
        <f t="shared" si="395"/>
        <v>0</v>
      </c>
      <c r="G5102" s="399" t="str">
        <f t="shared" si="396"/>
        <v/>
      </c>
      <c r="H5102" s="400">
        <f t="shared" si="397"/>
        <v>1956458.97</v>
      </c>
      <c r="I5102" s="401">
        <f t="shared" si="398"/>
        <v>0</v>
      </c>
      <c r="J5102" s="400" t="str">
        <f t="shared" si="394"/>
        <v/>
      </c>
    </row>
    <row r="5103" spans="6:10" ht="19.5" customHeight="1" x14ac:dyDescent="0.25">
      <c r="F5103" s="406">
        <f t="shared" si="395"/>
        <v>0</v>
      </c>
      <c r="G5103" s="399" t="str">
        <f t="shared" si="396"/>
        <v/>
      </c>
      <c r="H5103" s="400">
        <f t="shared" si="397"/>
        <v>1956458.97</v>
      </c>
      <c r="I5103" s="401">
        <f t="shared" si="398"/>
        <v>0</v>
      </c>
      <c r="J5103" s="400" t="str">
        <f t="shared" si="394"/>
        <v/>
      </c>
    </row>
    <row r="5104" spans="6:10" ht="19.5" customHeight="1" x14ac:dyDescent="0.25">
      <c r="F5104" s="406">
        <f t="shared" si="395"/>
        <v>0</v>
      </c>
      <c r="G5104" s="399" t="str">
        <f t="shared" si="396"/>
        <v/>
      </c>
      <c r="H5104" s="400">
        <f t="shared" si="397"/>
        <v>1956458.97</v>
      </c>
      <c r="I5104" s="401">
        <f t="shared" si="398"/>
        <v>0</v>
      </c>
      <c r="J5104" s="400" t="str">
        <f t="shared" si="394"/>
        <v/>
      </c>
    </row>
    <row r="5105" spans="6:10" ht="19.5" customHeight="1" x14ac:dyDescent="0.25">
      <c r="F5105" s="406">
        <f t="shared" si="395"/>
        <v>0</v>
      </c>
      <c r="G5105" s="399" t="str">
        <f t="shared" si="396"/>
        <v/>
      </c>
      <c r="H5105" s="400">
        <f t="shared" si="397"/>
        <v>1956458.97</v>
      </c>
      <c r="I5105" s="401">
        <f t="shared" si="398"/>
        <v>0</v>
      </c>
      <c r="J5105" s="400" t="str">
        <f t="shared" si="394"/>
        <v/>
      </c>
    </row>
    <row r="5106" spans="6:10" ht="19.5" customHeight="1" x14ac:dyDescent="0.25">
      <c r="F5106" s="406">
        <f t="shared" si="395"/>
        <v>0</v>
      </c>
      <c r="G5106" s="399" t="str">
        <f t="shared" si="396"/>
        <v/>
      </c>
      <c r="H5106" s="400">
        <f t="shared" si="397"/>
        <v>1956458.97</v>
      </c>
      <c r="I5106" s="401">
        <f t="shared" si="398"/>
        <v>0</v>
      </c>
      <c r="J5106" s="400" t="str">
        <f t="shared" si="394"/>
        <v/>
      </c>
    </row>
    <row r="5107" spans="6:10" ht="19.5" customHeight="1" x14ac:dyDescent="0.25">
      <c r="F5107" s="406">
        <f t="shared" si="395"/>
        <v>0</v>
      </c>
      <c r="G5107" s="399" t="str">
        <f t="shared" si="396"/>
        <v/>
      </c>
      <c r="H5107" s="400">
        <f t="shared" si="397"/>
        <v>1956458.97</v>
      </c>
      <c r="I5107" s="401">
        <f t="shared" si="398"/>
        <v>0</v>
      </c>
      <c r="J5107" s="400" t="str">
        <f t="shared" si="394"/>
        <v/>
      </c>
    </row>
    <row r="5108" spans="6:10" ht="19.5" customHeight="1" x14ac:dyDescent="0.25">
      <c r="F5108" s="406">
        <f t="shared" si="395"/>
        <v>0</v>
      </c>
      <c r="G5108" s="399" t="str">
        <f t="shared" si="396"/>
        <v/>
      </c>
      <c r="H5108" s="400">
        <f t="shared" si="397"/>
        <v>1956458.97</v>
      </c>
      <c r="I5108" s="401">
        <f t="shared" si="398"/>
        <v>0</v>
      </c>
      <c r="J5108" s="400" t="str">
        <f t="shared" si="394"/>
        <v/>
      </c>
    </row>
    <row r="5109" spans="6:10" ht="19.5" customHeight="1" x14ac:dyDescent="0.25">
      <c r="F5109" s="406">
        <f t="shared" si="395"/>
        <v>0</v>
      </c>
      <c r="G5109" s="399" t="str">
        <f t="shared" si="396"/>
        <v/>
      </c>
      <c r="H5109" s="400">
        <f t="shared" si="397"/>
        <v>1956458.97</v>
      </c>
      <c r="I5109" s="401">
        <f t="shared" si="398"/>
        <v>0</v>
      </c>
      <c r="J5109" s="400" t="str">
        <f t="shared" si="394"/>
        <v/>
      </c>
    </row>
    <row r="5110" spans="6:10" ht="19.5" customHeight="1" x14ac:dyDescent="0.25">
      <c r="F5110" s="406">
        <f t="shared" si="395"/>
        <v>0</v>
      </c>
      <c r="G5110" s="399" t="str">
        <f t="shared" si="396"/>
        <v/>
      </c>
      <c r="H5110" s="400">
        <f t="shared" si="397"/>
        <v>1956458.97</v>
      </c>
      <c r="I5110" s="401">
        <f t="shared" si="398"/>
        <v>0</v>
      </c>
      <c r="J5110" s="400" t="str">
        <f t="shared" si="394"/>
        <v/>
      </c>
    </row>
    <row r="5111" spans="6:10" ht="19.5" customHeight="1" x14ac:dyDescent="0.25">
      <c r="F5111" s="406">
        <f t="shared" si="395"/>
        <v>0</v>
      </c>
      <c r="G5111" s="399" t="str">
        <f t="shared" si="396"/>
        <v/>
      </c>
      <c r="H5111" s="400">
        <f t="shared" si="397"/>
        <v>1956458.97</v>
      </c>
      <c r="I5111" s="401">
        <f t="shared" si="398"/>
        <v>0</v>
      </c>
      <c r="J5111" s="400" t="str">
        <f t="shared" si="394"/>
        <v/>
      </c>
    </row>
    <row r="5112" spans="6:10" ht="19.5" customHeight="1" x14ac:dyDescent="0.25">
      <c r="F5112" s="406">
        <f t="shared" si="395"/>
        <v>0</v>
      </c>
      <c r="G5112" s="399" t="str">
        <f t="shared" si="396"/>
        <v/>
      </c>
      <c r="H5112" s="400">
        <f t="shared" si="397"/>
        <v>1956458.97</v>
      </c>
      <c r="I5112" s="401">
        <f t="shared" si="398"/>
        <v>0</v>
      </c>
      <c r="J5112" s="400" t="str">
        <f t="shared" si="394"/>
        <v/>
      </c>
    </row>
    <row r="5113" spans="6:10" ht="19.5" customHeight="1" x14ac:dyDescent="0.25">
      <c r="F5113" s="406">
        <f t="shared" si="395"/>
        <v>0</v>
      </c>
      <c r="G5113" s="399" t="str">
        <f t="shared" si="396"/>
        <v/>
      </c>
      <c r="H5113" s="400">
        <f t="shared" si="397"/>
        <v>1956458.97</v>
      </c>
      <c r="I5113" s="401">
        <f t="shared" si="398"/>
        <v>0</v>
      </c>
      <c r="J5113" s="400" t="str">
        <f t="shared" si="394"/>
        <v/>
      </c>
    </row>
    <row r="5114" spans="6:10" ht="19.5" customHeight="1" x14ac:dyDescent="0.25">
      <c r="F5114" s="406">
        <f t="shared" si="395"/>
        <v>0</v>
      </c>
      <c r="G5114" s="399" t="str">
        <f t="shared" si="396"/>
        <v/>
      </c>
      <c r="H5114" s="400">
        <f t="shared" si="397"/>
        <v>1956458.97</v>
      </c>
      <c r="I5114" s="401">
        <f t="shared" si="398"/>
        <v>0</v>
      </c>
      <c r="J5114" s="400" t="str">
        <f t="shared" si="394"/>
        <v/>
      </c>
    </row>
    <row r="5115" spans="6:10" ht="19.5" customHeight="1" x14ac:dyDescent="0.25">
      <c r="F5115" s="406">
        <f t="shared" si="395"/>
        <v>0</v>
      </c>
      <c r="G5115" s="399" t="str">
        <f t="shared" si="396"/>
        <v/>
      </c>
      <c r="H5115" s="400">
        <f t="shared" si="397"/>
        <v>1956458.97</v>
      </c>
      <c r="I5115" s="401">
        <f t="shared" si="398"/>
        <v>0</v>
      </c>
      <c r="J5115" s="400" t="str">
        <f t="shared" si="394"/>
        <v/>
      </c>
    </row>
    <row r="5116" spans="6:10" ht="19.5" customHeight="1" x14ac:dyDescent="0.25">
      <c r="F5116" s="406">
        <f t="shared" si="395"/>
        <v>0</v>
      </c>
      <c r="G5116" s="399" t="str">
        <f t="shared" si="396"/>
        <v/>
      </c>
      <c r="H5116" s="400">
        <f t="shared" si="397"/>
        <v>1956458.97</v>
      </c>
      <c r="I5116" s="401">
        <f t="shared" si="398"/>
        <v>0</v>
      </c>
      <c r="J5116" s="400" t="str">
        <f t="shared" si="394"/>
        <v/>
      </c>
    </row>
    <row r="5117" spans="6:10" ht="19.5" customHeight="1" x14ac:dyDescent="0.25">
      <c r="F5117" s="406">
        <f t="shared" si="395"/>
        <v>0</v>
      </c>
      <c r="G5117" s="399" t="str">
        <f t="shared" si="396"/>
        <v/>
      </c>
      <c r="H5117" s="400">
        <f t="shared" si="397"/>
        <v>1956458.97</v>
      </c>
      <c r="I5117" s="401">
        <f t="shared" si="398"/>
        <v>0</v>
      </c>
      <c r="J5117" s="400" t="str">
        <f t="shared" si="394"/>
        <v/>
      </c>
    </row>
    <row r="5118" spans="6:10" ht="19.5" customHeight="1" x14ac:dyDescent="0.25">
      <c r="F5118" s="406">
        <f t="shared" si="395"/>
        <v>0</v>
      </c>
      <c r="G5118" s="399" t="str">
        <f t="shared" si="396"/>
        <v/>
      </c>
      <c r="H5118" s="400">
        <f t="shared" si="397"/>
        <v>1956458.97</v>
      </c>
      <c r="I5118" s="401">
        <f t="shared" si="398"/>
        <v>0</v>
      </c>
      <c r="J5118" s="400" t="str">
        <f t="shared" si="394"/>
        <v/>
      </c>
    </row>
    <row r="5119" spans="6:10" ht="19.5" customHeight="1" x14ac:dyDescent="0.25">
      <c r="F5119" s="406">
        <f t="shared" si="395"/>
        <v>0</v>
      </c>
      <c r="G5119" s="399" t="str">
        <f t="shared" si="396"/>
        <v/>
      </c>
      <c r="H5119" s="400">
        <f t="shared" si="397"/>
        <v>1956458.97</v>
      </c>
      <c r="I5119" s="401">
        <f t="shared" si="398"/>
        <v>0</v>
      </c>
      <c r="J5119" s="400" t="str">
        <f t="shared" si="394"/>
        <v/>
      </c>
    </row>
    <row r="5120" spans="6:10" ht="19.5" customHeight="1" x14ac:dyDescent="0.25">
      <c r="F5120" s="406">
        <f t="shared" si="395"/>
        <v>0</v>
      </c>
      <c r="G5120" s="399" t="str">
        <f t="shared" si="396"/>
        <v/>
      </c>
      <c r="H5120" s="400">
        <f t="shared" si="397"/>
        <v>1956458.97</v>
      </c>
      <c r="I5120" s="401">
        <f t="shared" si="398"/>
        <v>0</v>
      </c>
      <c r="J5120" s="400" t="str">
        <f t="shared" si="394"/>
        <v/>
      </c>
    </row>
    <row r="5121" spans="6:10" ht="19.5" customHeight="1" x14ac:dyDescent="0.25">
      <c r="F5121" s="406">
        <f t="shared" si="395"/>
        <v>0</v>
      </c>
      <c r="G5121" s="399" t="str">
        <f t="shared" si="396"/>
        <v/>
      </c>
      <c r="H5121" s="400">
        <f t="shared" si="397"/>
        <v>1956458.97</v>
      </c>
      <c r="I5121" s="401">
        <f t="shared" si="398"/>
        <v>0</v>
      </c>
      <c r="J5121" s="400" t="str">
        <f t="shared" si="394"/>
        <v/>
      </c>
    </row>
    <row r="5122" spans="6:10" ht="19.5" customHeight="1" x14ac:dyDescent="0.25">
      <c r="F5122" s="406">
        <f t="shared" si="395"/>
        <v>0</v>
      </c>
      <c r="G5122" s="399" t="str">
        <f t="shared" si="396"/>
        <v/>
      </c>
      <c r="H5122" s="400">
        <f t="shared" si="397"/>
        <v>1956458.97</v>
      </c>
      <c r="I5122" s="401">
        <f t="shared" si="398"/>
        <v>0</v>
      </c>
      <c r="J5122" s="400" t="str">
        <f t="shared" si="394"/>
        <v/>
      </c>
    </row>
    <row r="5123" spans="6:10" ht="19.5" customHeight="1" x14ac:dyDescent="0.25">
      <c r="F5123" s="406">
        <f t="shared" si="395"/>
        <v>0</v>
      </c>
      <c r="G5123" s="399" t="str">
        <f t="shared" si="396"/>
        <v/>
      </c>
      <c r="H5123" s="400">
        <f t="shared" si="397"/>
        <v>1956458.97</v>
      </c>
      <c r="I5123" s="401">
        <f t="shared" si="398"/>
        <v>0</v>
      </c>
      <c r="J5123" s="400" t="str">
        <f t="shared" si="394"/>
        <v/>
      </c>
    </row>
    <row r="5124" spans="6:10" ht="19.5" customHeight="1" x14ac:dyDescent="0.25">
      <c r="F5124" s="406">
        <f t="shared" si="395"/>
        <v>0</v>
      </c>
      <c r="G5124" s="399" t="str">
        <f t="shared" si="396"/>
        <v/>
      </c>
      <c r="H5124" s="400">
        <f t="shared" si="397"/>
        <v>1956458.97</v>
      </c>
      <c r="I5124" s="401">
        <f t="shared" si="398"/>
        <v>0</v>
      </c>
      <c r="J5124" s="400" t="str">
        <f t="shared" si="394"/>
        <v/>
      </c>
    </row>
    <row r="5125" spans="6:10" ht="19.5" customHeight="1" x14ac:dyDescent="0.25">
      <c r="F5125" s="406">
        <f t="shared" si="395"/>
        <v>0</v>
      </c>
      <c r="G5125" s="399" t="str">
        <f t="shared" si="396"/>
        <v/>
      </c>
      <c r="H5125" s="400">
        <f t="shared" si="397"/>
        <v>1956458.97</v>
      </c>
      <c r="I5125" s="401">
        <f t="shared" si="398"/>
        <v>0</v>
      </c>
      <c r="J5125" s="400" t="str">
        <f t="shared" si="394"/>
        <v/>
      </c>
    </row>
    <row r="5126" spans="6:10" ht="19.5" customHeight="1" x14ac:dyDescent="0.25">
      <c r="F5126" s="406">
        <f t="shared" si="395"/>
        <v>0</v>
      </c>
      <c r="G5126" s="399" t="str">
        <f t="shared" si="396"/>
        <v/>
      </c>
      <c r="H5126" s="400">
        <f t="shared" si="397"/>
        <v>1956458.97</v>
      </c>
      <c r="I5126" s="401">
        <f t="shared" si="398"/>
        <v>0</v>
      </c>
      <c r="J5126" s="400" t="str">
        <f t="shared" si="394"/>
        <v/>
      </c>
    </row>
    <row r="5127" spans="6:10" ht="19.5" customHeight="1" x14ac:dyDescent="0.25">
      <c r="F5127" s="406">
        <f t="shared" si="395"/>
        <v>0</v>
      </c>
      <c r="G5127" s="399" t="str">
        <f t="shared" si="396"/>
        <v/>
      </c>
      <c r="H5127" s="400">
        <f t="shared" si="397"/>
        <v>1956458.97</v>
      </c>
      <c r="I5127" s="401">
        <f t="shared" si="398"/>
        <v>0</v>
      </c>
      <c r="J5127" s="400" t="str">
        <f t="shared" si="394"/>
        <v/>
      </c>
    </row>
    <row r="5128" spans="6:10" ht="19.5" customHeight="1" x14ac:dyDescent="0.25">
      <c r="F5128" s="406">
        <f t="shared" si="395"/>
        <v>0</v>
      </c>
      <c r="G5128" s="399" t="str">
        <f t="shared" si="396"/>
        <v/>
      </c>
      <c r="H5128" s="400">
        <f t="shared" si="397"/>
        <v>1956458.97</v>
      </c>
      <c r="I5128" s="401">
        <f t="shared" si="398"/>
        <v>0</v>
      </c>
      <c r="J5128" s="400" t="str">
        <f t="shared" si="394"/>
        <v/>
      </c>
    </row>
    <row r="5129" spans="6:10" ht="19.5" customHeight="1" x14ac:dyDescent="0.25">
      <c r="F5129" s="406">
        <f t="shared" si="395"/>
        <v>0</v>
      </c>
      <c r="G5129" s="399" t="str">
        <f t="shared" si="396"/>
        <v/>
      </c>
      <c r="H5129" s="400">
        <f t="shared" si="397"/>
        <v>1956458.97</v>
      </c>
      <c r="I5129" s="401">
        <f t="shared" si="398"/>
        <v>0</v>
      </c>
      <c r="J5129" s="400" t="str">
        <f t="shared" si="394"/>
        <v/>
      </c>
    </row>
    <row r="5130" spans="6:10" ht="19.5" customHeight="1" x14ac:dyDescent="0.25">
      <c r="F5130" s="406">
        <f t="shared" si="395"/>
        <v>0</v>
      </c>
      <c r="G5130" s="399" t="str">
        <f t="shared" si="396"/>
        <v/>
      </c>
      <c r="H5130" s="400">
        <f t="shared" si="397"/>
        <v>1956458.97</v>
      </c>
      <c r="I5130" s="401">
        <f t="shared" si="398"/>
        <v>0</v>
      </c>
      <c r="J5130" s="400" t="str">
        <f t="shared" ref="J5130:J5193" si="399">IF(I5130=0,"",E5130)</f>
        <v/>
      </c>
    </row>
    <row r="5131" spans="6:10" ht="19.5" customHeight="1" x14ac:dyDescent="0.25">
      <c r="F5131" s="406">
        <f t="shared" si="395"/>
        <v>0</v>
      </c>
      <c r="G5131" s="399" t="str">
        <f t="shared" si="396"/>
        <v/>
      </c>
      <c r="H5131" s="400">
        <f t="shared" si="397"/>
        <v>1956458.97</v>
      </c>
      <c r="I5131" s="401">
        <f t="shared" si="398"/>
        <v>0</v>
      </c>
      <c r="J5131" s="400" t="str">
        <f t="shared" si="399"/>
        <v/>
      </c>
    </row>
    <row r="5132" spans="6:10" ht="19.5" customHeight="1" x14ac:dyDescent="0.25">
      <c r="F5132" s="406">
        <f t="shared" si="395"/>
        <v>0</v>
      </c>
      <c r="G5132" s="399" t="str">
        <f t="shared" si="396"/>
        <v/>
      </c>
      <c r="H5132" s="400">
        <f t="shared" si="397"/>
        <v>1956458.97</v>
      </c>
      <c r="I5132" s="401">
        <f t="shared" si="398"/>
        <v>0</v>
      </c>
      <c r="J5132" s="400" t="str">
        <f t="shared" si="399"/>
        <v/>
      </c>
    </row>
    <row r="5133" spans="6:10" ht="19.5" customHeight="1" x14ac:dyDescent="0.25">
      <c r="F5133" s="406">
        <f t="shared" si="395"/>
        <v>0</v>
      </c>
      <c r="G5133" s="399" t="str">
        <f t="shared" si="396"/>
        <v/>
      </c>
      <c r="H5133" s="400">
        <f t="shared" si="397"/>
        <v>1956458.97</v>
      </c>
      <c r="I5133" s="401">
        <f t="shared" si="398"/>
        <v>0</v>
      </c>
      <c r="J5133" s="400" t="str">
        <f t="shared" si="399"/>
        <v/>
      </c>
    </row>
    <row r="5134" spans="6:10" ht="19.5" customHeight="1" x14ac:dyDescent="0.25">
      <c r="F5134" s="406">
        <f t="shared" si="395"/>
        <v>0</v>
      </c>
      <c r="G5134" s="399" t="str">
        <f t="shared" si="396"/>
        <v/>
      </c>
      <c r="H5134" s="400">
        <f t="shared" si="397"/>
        <v>1956458.97</v>
      </c>
      <c r="I5134" s="401">
        <f t="shared" si="398"/>
        <v>0</v>
      </c>
      <c r="J5134" s="400" t="str">
        <f t="shared" si="399"/>
        <v/>
      </c>
    </row>
    <row r="5135" spans="6:10" ht="19.5" customHeight="1" x14ac:dyDescent="0.25">
      <c r="F5135" s="406">
        <f t="shared" si="395"/>
        <v>0</v>
      </c>
      <c r="G5135" s="399" t="str">
        <f t="shared" si="396"/>
        <v/>
      </c>
      <c r="H5135" s="400">
        <f t="shared" si="397"/>
        <v>1956458.97</v>
      </c>
      <c r="I5135" s="401">
        <f t="shared" si="398"/>
        <v>0</v>
      </c>
      <c r="J5135" s="400" t="str">
        <f t="shared" si="399"/>
        <v/>
      </c>
    </row>
    <row r="5136" spans="6:10" ht="19.5" customHeight="1" x14ac:dyDescent="0.25">
      <c r="F5136" s="406">
        <f t="shared" si="395"/>
        <v>0</v>
      </c>
      <c r="G5136" s="399" t="str">
        <f t="shared" si="396"/>
        <v/>
      </c>
      <c r="H5136" s="400">
        <f t="shared" si="397"/>
        <v>1956458.97</v>
      </c>
      <c r="I5136" s="401">
        <f t="shared" si="398"/>
        <v>0</v>
      </c>
      <c r="J5136" s="400" t="str">
        <f t="shared" si="399"/>
        <v/>
      </c>
    </row>
    <row r="5137" spans="6:10" ht="19.5" customHeight="1" x14ac:dyDescent="0.25">
      <c r="F5137" s="406">
        <f t="shared" si="395"/>
        <v>0</v>
      </c>
      <c r="G5137" s="399" t="str">
        <f t="shared" si="396"/>
        <v/>
      </c>
      <c r="H5137" s="400">
        <f t="shared" si="397"/>
        <v>1956458.97</v>
      </c>
      <c r="I5137" s="401">
        <f t="shared" si="398"/>
        <v>0</v>
      </c>
      <c r="J5137" s="400" t="str">
        <f t="shared" si="399"/>
        <v/>
      </c>
    </row>
    <row r="5138" spans="6:10" ht="19.5" customHeight="1" x14ac:dyDescent="0.25">
      <c r="F5138" s="406">
        <f t="shared" si="395"/>
        <v>0</v>
      </c>
      <c r="G5138" s="399" t="str">
        <f t="shared" si="396"/>
        <v/>
      </c>
      <c r="H5138" s="400">
        <f t="shared" si="397"/>
        <v>1956458.97</v>
      </c>
      <c r="I5138" s="401">
        <f t="shared" si="398"/>
        <v>0</v>
      </c>
      <c r="J5138" s="400" t="str">
        <f t="shared" si="399"/>
        <v/>
      </c>
    </row>
    <row r="5139" spans="6:10" ht="19.5" customHeight="1" x14ac:dyDescent="0.25">
      <c r="F5139" s="406">
        <f t="shared" si="395"/>
        <v>0</v>
      </c>
      <c r="G5139" s="399" t="str">
        <f t="shared" si="396"/>
        <v/>
      </c>
      <c r="H5139" s="400">
        <f t="shared" si="397"/>
        <v>1956458.97</v>
      </c>
      <c r="I5139" s="401">
        <f t="shared" si="398"/>
        <v>0</v>
      </c>
      <c r="J5139" s="400" t="str">
        <f t="shared" si="399"/>
        <v/>
      </c>
    </row>
    <row r="5140" spans="6:10" ht="19.5" customHeight="1" x14ac:dyDescent="0.25">
      <c r="F5140" s="406">
        <f t="shared" si="395"/>
        <v>0</v>
      </c>
      <c r="G5140" s="399" t="str">
        <f t="shared" si="396"/>
        <v/>
      </c>
      <c r="H5140" s="400">
        <f t="shared" si="397"/>
        <v>1956458.97</v>
      </c>
      <c r="I5140" s="401">
        <f t="shared" si="398"/>
        <v>0</v>
      </c>
      <c r="J5140" s="400" t="str">
        <f t="shared" si="399"/>
        <v/>
      </c>
    </row>
    <row r="5141" spans="6:10" ht="19.5" customHeight="1" x14ac:dyDescent="0.25">
      <c r="F5141" s="406">
        <f t="shared" si="395"/>
        <v>0</v>
      </c>
      <c r="G5141" s="399" t="str">
        <f t="shared" si="396"/>
        <v/>
      </c>
      <c r="H5141" s="400">
        <f t="shared" si="397"/>
        <v>1956458.97</v>
      </c>
      <c r="I5141" s="401">
        <f t="shared" si="398"/>
        <v>0</v>
      </c>
      <c r="J5141" s="400" t="str">
        <f t="shared" si="399"/>
        <v/>
      </c>
    </row>
    <row r="5142" spans="6:10" ht="19.5" customHeight="1" x14ac:dyDescent="0.25">
      <c r="F5142" s="406">
        <f t="shared" si="395"/>
        <v>0</v>
      </c>
      <c r="G5142" s="399" t="str">
        <f t="shared" si="396"/>
        <v/>
      </c>
      <c r="H5142" s="400">
        <f t="shared" si="397"/>
        <v>1956458.97</v>
      </c>
      <c r="I5142" s="401">
        <f t="shared" si="398"/>
        <v>0</v>
      </c>
      <c r="J5142" s="400" t="str">
        <f t="shared" si="399"/>
        <v/>
      </c>
    </row>
    <row r="5143" spans="6:10" ht="19.5" customHeight="1" x14ac:dyDescent="0.25">
      <c r="F5143" s="406">
        <f t="shared" si="395"/>
        <v>0</v>
      </c>
      <c r="G5143" s="399" t="str">
        <f t="shared" si="396"/>
        <v/>
      </c>
      <c r="H5143" s="400">
        <f t="shared" si="397"/>
        <v>1956458.97</v>
      </c>
      <c r="I5143" s="401">
        <f t="shared" si="398"/>
        <v>0</v>
      </c>
      <c r="J5143" s="400" t="str">
        <f t="shared" si="399"/>
        <v/>
      </c>
    </row>
    <row r="5144" spans="6:10" ht="19.5" customHeight="1" x14ac:dyDescent="0.25">
      <c r="F5144" s="406">
        <f t="shared" si="395"/>
        <v>0</v>
      </c>
      <c r="G5144" s="399" t="str">
        <f t="shared" si="396"/>
        <v/>
      </c>
      <c r="H5144" s="400">
        <f t="shared" si="397"/>
        <v>1956458.97</v>
      </c>
      <c r="I5144" s="401">
        <f t="shared" si="398"/>
        <v>0</v>
      </c>
      <c r="J5144" s="400" t="str">
        <f t="shared" si="399"/>
        <v/>
      </c>
    </row>
    <row r="5145" spans="6:10" ht="19.5" customHeight="1" x14ac:dyDescent="0.25">
      <c r="F5145" s="406">
        <f t="shared" si="395"/>
        <v>0</v>
      </c>
      <c r="G5145" s="399" t="str">
        <f t="shared" si="396"/>
        <v/>
      </c>
      <c r="H5145" s="400">
        <f t="shared" si="397"/>
        <v>1956458.97</v>
      </c>
      <c r="I5145" s="401">
        <f t="shared" si="398"/>
        <v>0</v>
      </c>
      <c r="J5145" s="400" t="str">
        <f t="shared" si="399"/>
        <v/>
      </c>
    </row>
    <row r="5146" spans="6:10" ht="19.5" customHeight="1" x14ac:dyDescent="0.25">
      <c r="F5146" s="406">
        <f t="shared" si="395"/>
        <v>0</v>
      </c>
      <c r="G5146" s="399" t="str">
        <f t="shared" si="396"/>
        <v/>
      </c>
      <c r="H5146" s="400">
        <f t="shared" si="397"/>
        <v>1956458.97</v>
      </c>
      <c r="I5146" s="401">
        <f t="shared" si="398"/>
        <v>0</v>
      </c>
      <c r="J5146" s="400" t="str">
        <f t="shared" si="399"/>
        <v/>
      </c>
    </row>
    <row r="5147" spans="6:10" ht="19.5" customHeight="1" x14ac:dyDescent="0.25">
      <c r="F5147" s="406">
        <f t="shared" si="395"/>
        <v>0</v>
      </c>
      <c r="G5147" s="399" t="str">
        <f t="shared" si="396"/>
        <v/>
      </c>
      <c r="H5147" s="400">
        <f t="shared" si="397"/>
        <v>1956458.97</v>
      </c>
      <c r="I5147" s="401">
        <f t="shared" si="398"/>
        <v>0</v>
      </c>
      <c r="J5147" s="400" t="str">
        <f t="shared" si="399"/>
        <v/>
      </c>
    </row>
    <row r="5148" spans="6:10" ht="19.5" customHeight="1" x14ac:dyDescent="0.25">
      <c r="F5148" s="406">
        <f t="shared" si="395"/>
        <v>0</v>
      </c>
      <c r="G5148" s="399" t="str">
        <f t="shared" si="396"/>
        <v/>
      </c>
      <c r="H5148" s="400">
        <f t="shared" si="397"/>
        <v>1956458.97</v>
      </c>
      <c r="I5148" s="401">
        <f t="shared" si="398"/>
        <v>0</v>
      </c>
      <c r="J5148" s="400" t="str">
        <f t="shared" si="399"/>
        <v/>
      </c>
    </row>
    <row r="5149" spans="6:10" ht="19.5" customHeight="1" x14ac:dyDescent="0.25">
      <c r="F5149" s="406">
        <f t="shared" si="395"/>
        <v>0</v>
      </c>
      <c r="G5149" s="399" t="str">
        <f t="shared" si="396"/>
        <v/>
      </c>
      <c r="H5149" s="400">
        <f t="shared" si="397"/>
        <v>1956458.97</v>
      </c>
      <c r="I5149" s="401">
        <f t="shared" si="398"/>
        <v>0</v>
      </c>
      <c r="J5149" s="400" t="str">
        <f t="shared" si="399"/>
        <v/>
      </c>
    </row>
    <row r="5150" spans="6:10" ht="19.5" customHeight="1" x14ac:dyDescent="0.25">
      <c r="F5150" s="406">
        <f t="shared" si="395"/>
        <v>0</v>
      </c>
      <c r="G5150" s="399" t="str">
        <f t="shared" si="396"/>
        <v/>
      </c>
      <c r="H5150" s="400">
        <f t="shared" si="397"/>
        <v>1956458.97</v>
      </c>
      <c r="I5150" s="401">
        <f t="shared" si="398"/>
        <v>0</v>
      </c>
      <c r="J5150" s="400" t="str">
        <f t="shared" si="399"/>
        <v/>
      </c>
    </row>
    <row r="5151" spans="6:10" ht="19.5" customHeight="1" x14ac:dyDescent="0.25">
      <c r="F5151" s="406">
        <f t="shared" si="395"/>
        <v>0</v>
      </c>
      <c r="G5151" s="399" t="str">
        <f t="shared" si="396"/>
        <v/>
      </c>
      <c r="H5151" s="400">
        <f t="shared" si="397"/>
        <v>1956458.97</v>
      </c>
      <c r="I5151" s="401">
        <f t="shared" si="398"/>
        <v>0</v>
      </c>
      <c r="J5151" s="400" t="str">
        <f t="shared" si="399"/>
        <v/>
      </c>
    </row>
    <row r="5152" spans="6:10" ht="19.5" customHeight="1" x14ac:dyDescent="0.25">
      <c r="F5152" s="406">
        <f t="shared" si="395"/>
        <v>0</v>
      </c>
      <c r="G5152" s="399" t="str">
        <f t="shared" si="396"/>
        <v/>
      </c>
      <c r="H5152" s="400">
        <f t="shared" si="397"/>
        <v>1956458.97</v>
      </c>
      <c r="I5152" s="401">
        <f t="shared" si="398"/>
        <v>0</v>
      </c>
      <c r="J5152" s="400" t="str">
        <f t="shared" si="399"/>
        <v/>
      </c>
    </row>
    <row r="5153" spans="6:10" ht="19.5" customHeight="1" x14ac:dyDescent="0.25">
      <c r="F5153" s="406">
        <f t="shared" si="395"/>
        <v>0</v>
      </c>
      <c r="G5153" s="399" t="str">
        <f t="shared" si="396"/>
        <v/>
      </c>
      <c r="H5153" s="400">
        <f t="shared" si="397"/>
        <v>1956458.97</v>
      </c>
      <c r="I5153" s="401">
        <f t="shared" si="398"/>
        <v>0</v>
      </c>
      <c r="J5153" s="400" t="str">
        <f t="shared" si="399"/>
        <v/>
      </c>
    </row>
    <row r="5154" spans="6:10" ht="19.5" customHeight="1" x14ac:dyDescent="0.25">
      <c r="F5154" s="406">
        <f t="shared" ref="F5154:F5217" si="400">IF(E5154&gt;$C$4*1000,"Выборка",0)</f>
        <v>0</v>
      </c>
      <c r="G5154" s="399" t="str">
        <f t="shared" ref="G5154:G5217" si="401">IF(F5154=0,"",E5154)</f>
        <v/>
      </c>
      <c r="H5154" s="400">
        <f t="shared" ref="H5154:H5217" si="402">IF(F5154=0,IF((I5153=0)*AND(F5153=0),H5153+E5154,IF((F5153&lt;&gt;0)*AND((H5153&lt;=$E$17)),H5153+E5154,E5154)),H5153)</f>
        <v>1956458.97</v>
      </c>
      <c r="I5154" s="401">
        <f t="shared" ref="I5154:I5217" si="403">IF((H5154&gt;$E$17)*AND(F5154=0),"Выборка",0)</f>
        <v>0</v>
      </c>
      <c r="J5154" s="400" t="str">
        <f t="shared" si="399"/>
        <v/>
      </c>
    </row>
    <row r="5155" spans="6:10" ht="19.5" customHeight="1" x14ac:dyDescent="0.25">
      <c r="F5155" s="406">
        <f t="shared" si="400"/>
        <v>0</v>
      </c>
      <c r="G5155" s="399" t="str">
        <f t="shared" si="401"/>
        <v/>
      </c>
      <c r="H5155" s="400">
        <f t="shared" si="402"/>
        <v>1956458.97</v>
      </c>
      <c r="I5155" s="401">
        <f t="shared" si="403"/>
        <v>0</v>
      </c>
      <c r="J5155" s="400" t="str">
        <f t="shared" si="399"/>
        <v/>
      </c>
    </row>
    <row r="5156" spans="6:10" ht="19.5" customHeight="1" x14ac:dyDescent="0.25">
      <c r="F5156" s="406">
        <f t="shared" si="400"/>
        <v>0</v>
      </c>
      <c r="G5156" s="399" t="str">
        <f t="shared" si="401"/>
        <v/>
      </c>
      <c r="H5156" s="400">
        <f t="shared" si="402"/>
        <v>1956458.97</v>
      </c>
      <c r="I5156" s="401">
        <f t="shared" si="403"/>
        <v>0</v>
      </c>
      <c r="J5156" s="400" t="str">
        <f t="shared" si="399"/>
        <v/>
      </c>
    </row>
    <row r="5157" spans="6:10" ht="19.5" customHeight="1" x14ac:dyDescent="0.25">
      <c r="F5157" s="406">
        <f t="shared" si="400"/>
        <v>0</v>
      </c>
      <c r="G5157" s="399" t="str">
        <f t="shared" si="401"/>
        <v/>
      </c>
      <c r="H5157" s="400">
        <f t="shared" si="402"/>
        <v>1956458.97</v>
      </c>
      <c r="I5157" s="401">
        <f t="shared" si="403"/>
        <v>0</v>
      </c>
      <c r="J5157" s="400" t="str">
        <f t="shared" si="399"/>
        <v/>
      </c>
    </row>
    <row r="5158" spans="6:10" ht="19.5" customHeight="1" x14ac:dyDescent="0.25">
      <c r="F5158" s="406">
        <f t="shared" si="400"/>
        <v>0</v>
      </c>
      <c r="G5158" s="399" t="str">
        <f t="shared" si="401"/>
        <v/>
      </c>
      <c r="H5158" s="400">
        <f t="shared" si="402"/>
        <v>1956458.97</v>
      </c>
      <c r="I5158" s="401">
        <f t="shared" si="403"/>
        <v>0</v>
      </c>
      <c r="J5158" s="400" t="str">
        <f t="shared" si="399"/>
        <v/>
      </c>
    </row>
    <row r="5159" spans="6:10" ht="19.5" customHeight="1" x14ac:dyDescent="0.25">
      <c r="F5159" s="406">
        <f t="shared" si="400"/>
        <v>0</v>
      </c>
      <c r="G5159" s="399" t="str">
        <f t="shared" si="401"/>
        <v/>
      </c>
      <c r="H5159" s="400">
        <f t="shared" si="402"/>
        <v>1956458.97</v>
      </c>
      <c r="I5159" s="401">
        <f t="shared" si="403"/>
        <v>0</v>
      </c>
      <c r="J5159" s="400" t="str">
        <f t="shared" si="399"/>
        <v/>
      </c>
    </row>
    <row r="5160" spans="6:10" ht="19.5" customHeight="1" x14ac:dyDescent="0.25">
      <c r="F5160" s="406">
        <f t="shared" si="400"/>
        <v>0</v>
      </c>
      <c r="G5160" s="399" t="str">
        <f t="shared" si="401"/>
        <v/>
      </c>
      <c r="H5160" s="400">
        <f t="shared" si="402"/>
        <v>1956458.97</v>
      </c>
      <c r="I5160" s="401">
        <f t="shared" si="403"/>
        <v>0</v>
      </c>
      <c r="J5160" s="400" t="str">
        <f t="shared" si="399"/>
        <v/>
      </c>
    </row>
    <row r="5161" spans="6:10" ht="19.5" customHeight="1" x14ac:dyDescent="0.25">
      <c r="F5161" s="406">
        <f t="shared" si="400"/>
        <v>0</v>
      </c>
      <c r="G5161" s="399" t="str">
        <f t="shared" si="401"/>
        <v/>
      </c>
      <c r="H5161" s="400">
        <f t="shared" si="402"/>
        <v>1956458.97</v>
      </c>
      <c r="I5161" s="401">
        <f t="shared" si="403"/>
        <v>0</v>
      </c>
      <c r="J5161" s="400" t="str">
        <f t="shared" si="399"/>
        <v/>
      </c>
    </row>
    <row r="5162" spans="6:10" ht="19.5" customHeight="1" x14ac:dyDescent="0.25">
      <c r="F5162" s="406">
        <f t="shared" si="400"/>
        <v>0</v>
      </c>
      <c r="G5162" s="399" t="str">
        <f t="shared" si="401"/>
        <v/>
      </c>
      <c r="H5162" s="400">
        <f t="shared" si="402"/>
        <v>1956458.97</v>
      </c>
      <c r="I5162" s="401">
        <f t="shared" si="403"/>
        <v>0</v>
      </c>
      <c r="J5162" s="400" t="str">
        <f t="shared" si="399"/>
        <v/>
      </c>
    </row>
    <row r="5163" spans="6:10" ht="19.5" customHeight="1" x14ac:dyDescent="0.25">
      <c r="F5163" s="406">
        <f t="shared" si="400"/>
        <v>0</v>
      </c>
      <c r="G5163" s="399" t="str">
        <f t="shared" si="401"/>
        <v/>
      </c>
      <c r="H5163" s="400">
        <f t="shared" si="402"/>
        <v>1956458.97</v>
      </c>
      <c r="I5163" s="401">
        <f t="shared" si="403"/>
        <v>0</v>
      </c>
      <c r="J5163" s="400" t="str">
        <f t="shared" si="399"/>
        <v/>
      </c>
    </row>
    <row r="5164" spans="6:10" ht="19.5" customHeight="1" x14ac:dyDescent="0.25">
      <c r="F5164" s="406">
        <f t="shared" si="400"/>
        <v>0</v>
      </c>
      <c r="G5164" s="399" t="str">
        <f t="shared" si="401"/>
        <v/>
      </c>
      <c r="H5164" s="400">
        <f t="shared" si="402"/>
        <v>1956458.97</v>
      </c>
      <c r="I5164" s="401">
        <f t="shared" si="403"/>
        <v>0</v>
      </c>
      <c r="J5164" s="400" t="str">
        <f t="shared" si="399"/>
        <v/>
      </c>
    </row>
    <row r="5165" spans="6:10" ht="19.5" customHeight="1" x14ac:dyDescent="0.25">
      <c r="F5165" s="406">
        <f t="shared" si="400"/>
        <v>0</v>
      </c>
      <c r="G5165" s="399" t="str">
        <f t="shared" si="401"/>
        <v/>
      </c>
      <c r="H5165" s="400">
        <f t="shared" si="402"/>
        <v>1956458.97</v>
      </c>
      <c r="I5165" s="401">
        <f t="shared" si="403"/>
        <v>0</v>
      </c>
      <c r="J5165" s="400" t="str">
        <f t="shared" si="399"/>
        <v/>
      </c>
    </row>
    <row r="5166" spans="6:10" ht="19.5" customHeight="1" x14ac:dyDescent="0.25">
      <c r="F5166" s="406">
        <f t="shared" si="400"/>
        <v>0</v>
      </c>
      <c r="G5166" s="399" t="str">
        <f t="shared" si="401"/>
        <v/>
      </c>
      <c r="H5166" s="400">
        <f t="shared" si="402"/>
        <v>1956458.97</v>
      </c>
      <c r="I5166" s="401">
        <f t="shared" si="403"/>
        <v>0</v>
      </c>
      <c r="J5166" s="400" t="str">
        <f t="shared" si="399"/>
        <v/>
      </c>
    </row>
    <row r="5167" spans="6:10" ht="19.5" customHeight="1" x14ac:dyDescent="0.25">
      <c r="F5167" s="406">
        <f t="shared" si="400"/>
        <v>0</v>
      </c>
      <c r="G5167" s="399" t="str">
        <f t="shared" si="401"/>
        <v/>
      </c>
      <c r="H5167" s="400">
        <f t="shared" si="402"/>
        <v>1956458.97</v>
      </c>
      <c r="I5167" s="401">
        <f t="shared" si="403"/>
        <v>0</v>
      </c>
      <c r="J5167" s="400" t="str">
        <f t="shared" si="399"/>
        <v/>
      </c>
    </row>
    <row r="5168" spans="6:10" ht="19.5" customHeight="1" x14ac:dyDescent="0.25">
      <c r="F5168" s="406">
        <f t="shared" si="400"/>
        <v>0</v>
      </c>
      <c r="G5168" s="399" t="str">
        <f t="shared" si="401"/>
        <v/>
      </c>
      <c r="H5168" s="400">
        <f t="shared" si="402"/>
        <v>1956458.97</v>
      </c>
      <c r="I5168" s="401">
        <f t="shared" si="403"/>
        <v>0</v>
      </c>
      <c r="J5168" s="400" t="str">
        <f t="shared" si="399"/>
        <v/>
      </c>
    </row>
    <row r="5169" spans="6:10" ht="19.5" customHeight="1" x14ac:dyDescent="0.25">
      <c r="F5169" s="406">
        <f t="shared" si="400"/>
        <v>0</v>
      </c>
      <c r="G5169" s="399" t="str">
        <f t="shared" si="401"/>
        <v/>
      </c>
      <c r="H5169" s="400">
        <f t="shared" si="402"/>
        <v>1956458.97</v>
      </c>
      <c r="I5169" s="401">
        <f t="shared" si="403"/>
        <v>0</v>
      </c>
      <c r="J5169" s="400" t="str">
        <f t="shared" si="399"/>
        <v/>
      </c>
    </row>
    <row r="5170" spans="6:10" ht="19.5" customHeight="1" x14ac:dyDescent="0.25">
      <c r="F5170" s="406">
        <f t="shared" si="400"/>
        <v>0</v>
      </c>
      <c r="G5170" s="399" t="str">
        <f t="shared" si="401"/>
        <v/>
      </c>
      <c r="H5170" s="400">
        <f t="shared" si="402"/>
        <v>1956458.97</v>
      </c>
      <c r="I5170" s="401">
        <f t="shared" si="403"/>
        <v>0</v>
      </c>
      <c r="J5170" s="400" t="str">
        <f t="shared" si="399"/>
        <v/>
      </c>
    </row>
    <row r="5171" spans="6:10" ht="19.5" customHeight="1" x14ac:dyDescent="0.25">
      <c r="F5171" s="406">
        <f t="shared" si="400"/>
        <v>0</v>
      </c>
      <c r="G5171" s="399" t="str">
        <f t="shared" si="401"/>
        <v/>
      </c>
      <c r="H5171" s="400">
        <f t="shared" si="402"/>
        <v>1956458.97</v>
      </c>
      <c r="I5171" s="401">
        <f t="shared" si="403"/>
        <v>0</v>
      </c>
      <c r="J5171" s="400" t="str">
        <f t="shared" si="399"/>
        <v/>
      </c>
    </row>
    <row r="5172" spans="6:10" ht="19.5" customHeight="1" x14ac:dyDescent="0.25">
      <c r="F5172" s="406">
        <f t="shared" si="400"/>
        <v>0</v>
      </c>
      <c r="G5172" s="399" t="str">
        <f t="shared" si="401"/>
        <v/>
      </c>
      <c r="H5172" s="400">
        <f t="shared" si="402"/>
        <v>1956458.97</v>
      </c>
      <c r="I5172" s="401">
        <f t="shared" si="403"/>
        <v>0</v>
      </c>
      <c r="J5172" s="400" t="str">
        <f t="shared" si="399"/>
        <v/>
      </c>
    </row>
    <row r="5173" spans="6:10" ht="19.5" customHeight="1" x14ac:dyDescent="0.25">
      <c r="F5173" s="406">
        <f t="shared" si="400"/>
        <v>0</v>
      </c>
      <c r="G5173" s="399" t="str">
        <f t="shared" si="401"/>
        <v/>
      </c>
      <c r="H5173" s="400">
        <f t="shared" si="402"/>
        <v>1956458.97</v>
      </c>
      <c r="I5173" s="401">
        <f t="shared" si="403"/>
        <v>0</v>
      </c>
      <c r="J5173" s="400" t="str">
        <f t="shared" si="399"/>
        <v/>
      </c>
    </row>
    <row r="5174" spans="6:10" ht="19.5" customHeight="1" x14ac:dyDescent="0.25">
      <c r="F5174" s="406">
        <f t="shared" si="400"/>
        <v>0</v>
      </c>
      <c r="G5174" s="399" t="str">
        <f t="shared" si="401"/>
        <v/>
      </c>
      <c r="H5174" s="400">
        <f t="shared" si="402"/>
        <v>1956458.97</v>
      </c>
      <c r="I5174" s="401">
        <f t="shared" si="403"/>
        <v>0</v>
      </c>
      <c r="J5174" s="400" t="str">
        <f t="shared" si="399"/>
        <v/>
      </c>
    </row>
    <row r="5175" spans="6:10" ht="19.5" customHeight="1" x14ac:dyDescent="0.25">
      <c r="F5175" s="406">
        <f t="shared" si="400"/>
        <v>0</v>
      </c>
      <c r="G5175" s="399" t="str">
        <f t="shared" si="401"/>
        <v/>
      </c>
      <c r="H5175" s="400">
        <f t="shared" si="402"/>
        <v>1956458.97</v>
      </c>
      <c r="I5175" s="401">
        <f t="shared" si="403"/>
        <v>0</v>
      </c>
      <c r="J5175" s="400" t="str">
        <f t="shared" si="399"/>
        <v/>
      </c>
    </row>
    <row r="5176" spans="6:10" ht="19.5" customHeight="1" x14ac:dyDescent="0.25">
      <c r="F5176" s="406">
        <f t="shared" si="400"/>
        <v>0</v>
      </c>
      <c r="G5176" s="399" t="str">
        <f t="shared" si="401"/>
        <v/>
      </c>
      <c r="H5176" s="400">
        <f t="shared" si="402"/>
        <v>1956458.97</v>
      </c>
      <c r="I5176" s="401">
        <f t="shared" si="403"/>
        <v>0</v>
      </c>
      <c r="J5176" s="400" t="str">
        <f t="shared" si="399"/>
        <v/>
      </c>
    </row>
    <row r="5177" spans="6:10" ht="19.5" customHeight="1" x14ac:dyDescent="0.25">
      <c r="F5177" s="406">
        <f t="shared" si="400"/>
        <v>0</v>
      </c>
      <c r="G5177" s="399" t="str">
        <f t="shared" si="401"/>
        <v/>
      </c>
      <c r="H5177" s="400">
        <f t="shared" si="402"/>
        <v>1956458.97</v>
      </c>
      <c r="I5177" s="401">
        <f t="shared" si="403"/>
        <v>0</v>
      </c>
      <c r="J5177" s="400" t="str">
        <f t="shared" si="399"/>
        <v/>
      </c>
    </row>
    <row r="5178" spans="6:10" ht="19.5" customHeight="1" x14ac:dyDescent="0.25">
      <c r="F5178" s="406">
        <f t="shared" si="400"/>
        <v>0</v>
      </c>
      <c r="G5178" s="399" t="str">
        <f t="shared" si="401"/>
        <v/>
      </c>
      <c r="H5178" s="400">
        <f t="shared" si="402"/>
        <v>1956458.97</v>
      </c>
      <c r="I5178" s="401">
        <f t="shared" si="403"/>
        <v>0</v>
      </c>
      <c r="J5178" s="400" t="str">
        <f t="shared" si="399"/>
        <v/>
      </c>
    </row>
    <row r="5179" spans="6:10" ht="19.5" customHeight="1" x14ac:dyDescent="0.25">
      <c r="F5179" s="406">
        <f t="shared" si="400"/>
        <v>0</v>
      </c>
      <c r="G5179" s="399" t="str">
        <f t="shared" si="401"/>
        <v/>
      </c>
      <c r="H5179" s="400">
        <f t="shared" si="402"/>
        <v>1956458.97</v>
      </c>
      <c r="I5179" s="401">
        <f t="shared" si="403"/>
        <v>0</v>
      </c>
      <c r="J5179" s="400" t="str">
        <f t="shared" si="399"/>
        <v/>
      </c>
    </row>
    <row r="5180" spans="6:10" ht="19.5" customHeight="1" x14ac:dyDescent="0.25">
      <c r="F5180" s="406">
        <f t="shared" si="400"/>
        <v>0</v>
      </c>
      <c r="G5180" s="399" t="str">
        <f t="shared" si="401"/>
        <v/>
      </c>
      <c r="H5180" s="400">
        <f t="shared" si="402"/>
        <v>1956458.97</v>
      </c>
      <c r="I5180" s="401">
        <f t="shared" si="403"/>
        <v>0</v>
      </c>
      <c r="J5180" s="400" t="str">
        <f t="shared" si="399"/>
        <v/>
      </c>
    </row>
    <row r="5181" spans="6:10" ht="19.5" customHeight="1" x14ac:dyDescent="0.25">
      <c r="F5181" s="406">
        <f t="shared" si="400"/>
        <v>0</v>
      </c>
      <c r="G5181" s="399" t="str">
        <f t="shared" si="401"/>
        <v/>
      </c>
      <c r="H5181" s="400">
        <f t="shared" si="402"/>
        <v>1956458.97</v>
      </c>
      <c r="I5181" s="401">
        <f t="shared" si="403"/>
        <v>0</v>
      </c>
      <c r="J5181" s="400" t="str">
        <f t="shared" si="399"/>
        <v/>
      </c>
    </row>
    <row r="5182" spans="6:10" ht="19.5" customHeight="1" x14ac:dyDescent="0.25">
      <c r="F5182" s="406">
        <f t="shared" si="400"/>
        <v>0</v>
      </c>
      <c r="G5182" s="399" t="str">
        <f t="shared" si="401"/>
        <v/>
      </c>
      <c r="H5182" s="400">
        <f t="shared" si="402"/>
        <v>1956458.97</v>
      </c>
      <c r="I5182" s="401">
        <f t="shared" si="403"/>
        <v>0</v>
      </c>
      <c r="J5182" s="400" t="str">
        <f t="shared" si="399"/>
        <v/>
      </c>
    </row>
    <row r="5183" spans="6:10" ht="19.5" customHeight="1" x14ac:dyDescent="0.25">
      <c r="F5183" s="406">
        <f t="shared" si="400"/>
        <v>0</v>
      </c>
      <c r="G5183" s="399" t="str">
        <f t="shared" si="401"/>
        <v/>
      </c>
      <c r="H5183" s="400">
        <f t="shared" si="402"/>
        <v>1956458.97</v>
      </c>
      <c r="I5183" s="401">
        <f t="shared" si="403"/>
        <v>0</v>
      </c>
      <c r="J5183" s="400" t="str">
        <f t="shared" si="399"/>
        <v/>
      </c>
    </row>
    <row r="5184" spans="6:10" ht="19.5" customHeight="1" x14ac:dyDescent="0.25">
      <c r="F5184" s="406">
        <f t="shared" si="400"/>
        <v>0</v>
      </c>
      <c r="G5184" s="399" t="str">
        <f t="shared" si="401"/>
        <v/>
      </c>
      <c r="H5184" s="400">
        <f t="shared" si="402"/>
        <v>1956458.97</v>
      </c>
      <c r="I5184" s="401">
        <f t="shared" si="403"/>
        <v>0</v>
      </c>
      <c r="J5184" s="400" t="str">
        <f t="shared" si="399"/>
        <v/>
      </c>
    </row>
    <row r="5185" spans="6:10" ht="19.5" customHeight="1" x14ac:dyDescent="0.25">
      <c r="F5185" s="406">
        <f t="shared" si="400"/>
        <v>0</v>
      </c>
      <c r="G5185" s="399" t="str">
        <f t="shared" si="401"/>
        <v/>
      </c>
      <c r="H5185" s="400">
        <f t="shared" si="402"/>
        <v>1956458.97</v>
      </c>
      <c r="I5185" s="401">
        <f t="shared" si="403"/>
        <v>0</v>
      </c>
      <c r="J5185" s="400" t="str">
        <f t="shared" si="399"/>
        <v/>
      </c>
    </row>
    <row r="5186" spans="6:10" ht="19.5" customHeight="1" x14ac:dyDescent="0.25">
      <c r="F5186" s="406">
        <f t="shared" si="400"/>
        <v>0</v>
      </c>
      <c r="G5186" s="399" t="str">
        <f t="shared" si="401"/>
        <v/>
      </c>
      <c r="H5186" s="400">
        <f t="shared" si="402"/>
        <v>1956458.97</v>
      </c>
      <c r="I5186" s="401">
        <f t="shared" si="403"/>
        <v>0</v>
      </c>
      <c r="J5186" s="400" t="str">
        <f t="shared" si="399"/>
        <v/>
      </c>
    </row>
    <row r="5187" spans="6:10" ht="19.5" customHeight="1" x14ac:dyDescent="0.25">
      <c r="F5187" s="406">
        <f t="shared" si="400"/>
        <v>0</v>
      </c>
      <c r="G5187" s="399" t="str">
        <f t="shared" si="401"/>
        <v/>
      </c>
      <c r="H5187" s="400">
        <f t="shared" si="402"/>
        <v>1956458.97</v>
      </c>
      <c r="I5187" s="401">
        <f t="shared" si="403"/>
        <v>0</v>
      </c>
      <c r="J5187" s="400" t="str">
        <f t="shared" si="399"/>
        <v/>
      </c>
    </row>
    <row r="5188" spans="6:10" ht="19.5" customHeight="1" x14ac:dyDescent="0.25">
      <c r="F5188" s="406">
        <f t="shared" si="400"/>
        <v>0</v>
      </c>
      <c r="G5188" s="399" t="str">
        <f t="shared" si="401"/>
        <v/>
      </c>
      <c r="H5188" s="400">
        <f t="shared" si="402"/>
        <v>1956458.97</v>
      </c>
      <c r="I5188" s="401">
        <f t="shared" si="403"/>
        <v>0</v>
      </c>
      <c r="J5188" s="400" t="str">
        <f t="shared" si="399"/>
        <v/>
      </c>
    </row>
    <row r="5189" spans="6:10" ht="19.5" customHeight="1" x14ac:dyDescent="0.25">
      <c r="F5189" s="406">
        <f t="shared" si="400"/>
        <v>0</v>
      </c>
      <c r="G5189" s="399" t="str">
        <f t="shared" si="401"/>
        <v/>
      </c>
      <c r="H5189" s="400">
        <f t="shared" si="402"/>
        <v>1956458.97</v>
      </c>
      <c r="I5189" s="401">
        <f t="shared" si="403"/>
        <v>0</v>
      </c>
      <c r="J5189" s="400" t="str">
        <f t="shared" si="399"/>
        <v/>
      </c>
    </row>
    <row r="5190" spans="6:10" ht="19.5" customHeight="1" x14ac:dyDescent="0.25">
      <c r="F5190" s="406">
        <f t="shared" si="400"/>
        <v>0</v>
      </c>
      <c r="G5190" s="399" t="str">
        <f t="shared" si="401"/>
        <v/>
      </c>
      <c r="H5190" s="400">
        <f t="shared" si="402"/>
        <v>1956458.97</v>
      </c>
      <c r="I5190" s="401">
        <f t="shared" si="403"/>
        <v>0</v>
      </c>
      <c r="J5190" s="400" t="str">
        <f t="shared" si="399"/>
        <v/>
      </c>
    </row>
    <row r="5191" spans="6:10" ht="19.5" customHeight="1" x14ac:dyDescent="0.25">
      <c r="F5191" s="406">
        <f t="shared" si="400"/>
        <v>0</v>
      </c>
      <c r="G5191" s="399" t="str">
        <f t="shared" si="401"/>
        <v/>
      </c>
      <c r="H5191" s="400">
        <f t="shared" si="402"/>
        <v>1956458.97</v>
      </c>
      <c r="I5191" s="401">
        <f t="shared" si="403"/>
        <v>0</v>
      </c>
      <c r="J5191" s="400" t="str">
        <f t="shared" si="399"/>
        <v/>
      </c>
    </row>
    <row r="5192" spans="6:10" ht="19.5" customHeight="1" x14ac:dyDescent="0.25">
      <c r="F5192" s="406">
        <f t="shared" si="400"/>
        <v>0</v>
      </c>
      <c r="G5192" s="399" t="str">
        <f t="shared" si="401"/>
        <v/>
      </c>
      <c r="H5192" s="400">
        <f t="shared" si="402"/>
        <v>1956458.97</v>
      </c>
      <c r="I5192" s="401">
        <f t="shared" si="403"/>
        <v>0</v>
      </c>
      <c r="J5192" s="400" t="str">
        <f t="shared" si="399"/>
        <v/>
      </c>
    </row>
    <row r="5193" spans="6:10" ht="19.5" customHeight="1" x14ac:dyDescent="0.25">
      <c r="F5193" s="406">
        <f t="shared" si="400"/>
        <v>0</v>
      </c>
      <c r="G5193" s="399" t="str">
        <f t="shared" si="401"/>
        <v/>
      </c>
      <c r="H5193" s="400">
        <f t="shared" si="402"/>
        <v>1956458.97</v>
      </c>
      <c r="I5193" s="401">
        <f t="shared" si="403"/>
        <v>0</v>
      </c>
      <c r="J5193" s="400" t="str">
        <f t="shared" si="399"/>
        <v/>
      </c>
    </row>
    <row r="5194" spans="6:10" ht="19.5" customHeight="1" x14ac:dyDescent="0.25">
      <c r="F5194" s="406">
        <f t="shared" si="400"/>
        <v>0</v>
      </c>
      <c r="G5194" s="399" t="str">
        <f t="shared" si="401"/>
        <v/>
      </c>
      <c r="H5194" s="400">
        <f t="shared" si="402"/>
        <v>1956458.97</v>
      </c>
      <c r="I5194" s="401">
        <f t="shared" si="403"/>
        <v>0</v>
      </c>
      <c r="J5194" s="400" t="str">
        <f t="shared" ref="J5194:J5257" si="404">IF(I5194=0,"",E5194)</f>
        <v/>
      </c>
    </row>
    <row r="5195" spans="6:10" ht="19.5" customHeight="1" x14ac:dyDescent="0.25">
      <c r="F5195" s="406">
        <f t="shared" si="400"/>
        <v>0</v>
      </c>
      <c r="G5195" s="399" t="str">
        <f t="shared" si="401"/>
        <v/>
      </c>
      <c r="H5195" s="400">
        <f t="shared" si="402"/>
        <v>1956458.97</v>
      </c>
      <c r="I5195" s="401">
        <f t="shared" si="403"/>
        <v>0</v>
      </c>
      <c r="J5195" s="400" t="str">
        <f t="shared" si="404"/>
        <v/>
      </c>
    </row>
    <row r="5196" spans="6:10" ht="19.5" customHeight="1" x14ac:dyDescent="0.25">
      <c r="F5196" s="406">
        <f t="shared" si="400"/>
        <v>0</v>
      </c>
      <c r="G5196" s="399" t="str">
        <f t="shared" si="401"/>
        <v/>
      </c>
      <c r="H5196" s="400">
        <f t="shared" si="402"/>
        <v>1956458.97</v>
      </c>
      <c r="I5196" s="401">
        <f t="shared" si="403"/>
        <v>0</v>
      </c>
      <c r="J5196" s="400" t="str">
        <f t="shared" si="404"/>
        <v/>
      </c>
    </row>
    <row r="5197" spans="6:10" ht="19.5" customHeight="1" x14ac:dyDescent="0.25">
      <c r="F5197" s="406">
        <f t="shared" si="400"/>
        <v>0</v>
      </c>
      <c r="G5197" s="399" t="str">
        <f t="shared" si="401"/>
        <v/>
      </c>
      <c r="H5197" s="400">
        <f t="shared" si="402"/>
        <v>1956458.97</v>
      </c>
      <c r="I5197" s="401">
        <f t="shared" si="403"/>
        <v>0</v>
      </c>
      <c r="J5197" s="400" t="str">
        <f t="shared" si="404"/>
        <v/>
      </c>
    </row>
    <row r="5198" spans="6:10" ht="19.5" customHeight="1" x14ac:dyDescent="0.25">
      <c r="F5198" s="406">
        <f t="shared" si="400"/>
        <v>0</v>
      </c>
      <c r="G5198" s="399" t="str">
        <f t="shared" si="401"/>
        <v/>
      </c>
      <c r="H5198" s="400">
        <f t="shared" si="402"/>
        <v>1956458.97</v>
      </c>
      <c r="I5198" s="401">
        <f t="shared" si="403"/>
        <v>0</v>
      </c>
      <c r="J5198" s="400" t="str">
        <f t="shared" si="404"/>
        <v/>
      </c>
    </row>
    <row r="5199" spans="6:10" ht="19.5" customHeight="1" x14ac:dyDescent="0.25">
      <c r="F5199" s="406">
        <f t="shared" si="400"/>
        <v>0</v>
      </c>
      <c r="G5199" s="399" t="str">
        <f t="shared" si="401"/>
        <v/>
      </c>
      <c r="H5199" s="400">
        <f t="shared" si="402"/>
        <v>1956458.97</v>
      </c>
      <c r="I5199" s="401">
        <f t="shared" si="403"/>
        <v>0</v>
      </c>
      <c r="J5199" s="400" t="str">
        <f t="shared" si="404"/>
        <v/>
      </c>
    </row>
    <row r="5200" spans="6:10" ht="19.5" customHeight="1" x14ac:dyDescent="0.25">
      <c r="F5200" s="406">
        <f t="shared" si="400"/>
        <v>0</v>
      </c>
      <c r="G5200" s="399" t="str">
        <f t="shared" si="401"/>
        <v/>
      </c>
      <c r="H5200" s="400">
        <f t="shared" si="402"/>
        <v>1956458.97</v>
      </c>
      <c r="I5200" s="401">
        <f t="shared" si="403"/>
        <v>0</v>
      </c>
      <c r="J5200" s="400" t="str">
        <f t="shared" si="404"/>
        <v/>
      </c>
    </row>
    <row r="5201" spans="6:10" ht="19.5" customHeight="1" x14ac:dyDescent="0.25">
      <c r="F5201" s="406">
        <f t="shared" si="400"/>
        <v>0</v>
      </c>
      <c r="G5201" s="399" t="str">
        <f t="shared" si="401"/>
        <v/>
      </c>
      <c r="H5201" s="400">
        <f t="shared" si="402"/>
        <v>1956458.97</v>
      </c>
      <c r="I5201" s="401">
        <f t="shared" si="403"/>
        <v>0</v>
      </c>
      <c r="J5201" s="400" t="str">
        <f t="shared" si="404"/>
        <v/>
      </c>
    </row>
    <row r="5202" spans="6:10" ht="19.5" customHeight="1" x14ac:dyDescent="0.25">
      <c r="F5202" s="406">
        <f t="shared" si="400"/>
        <v>0</v>
      </c>
      <c r="G5202" s="399" t="str">
        <f t="shared" si="401"/>
        <v/>
      </c>
      <c r="H5202" s="400">
        <f t="shared" si="402"/>
        <v>1956458.97</v>
      </c>
      <c r="I5202" s="401">
        <f t="shared" si="403"/>
        <v>0</v>
      </c>
      <c r="J5202" s="400" t="str">
        <f t="shared" si="404"/>
        <v/>
      </c>
    </row>
    <row r="5203" spans="6:10" ht="19.5" customHeight="1" x14ac:dyDescent="0.25">
      <c r="F5203" s="406">
        <f t="shared" si="400"/>
        <v>0</v>
      </c>
      <c r="G5203" s="399" t="str">
        <f t="shared" si="401"/>
        <v/>
      </c>
      <c r="H5203" s="400">
        <f t="shared" si="402"/>
        <v>1956458.97</v>
      </c>
      <c r="I5203" s="401">
        <f t="shared" si="403"/>
        <v>0</v>
      </c>
      <c r="J5203" s="400" t="str">
        <f t="shared" si="404"/>
        <v/>
      </c>
    </row>
    <row r="5204" spans="6:10" ht="19.5" customHeight="1" x14ac:dyDescent="0.25">
      <c r="F5204" s="406">
        <f t="shared" si="400"/>
        <v>0</v>
      </c>
      <c r="G5204" s="399" t="str">
        <f t="shared" si="401"/>
        <v/>
      </c>
      <c r="H5204" s="400">
        <f t="shared" si="402"/>
        <v>1956458.97</v>
      </c>
      <c r="I5204" s="401">
        <f t="shared" si="403"/>
        <v>0</v>
      </c>
      <c r="J5204" s="400" t="str">
        <f t="shared" si="404"/>
        <v/>
      </c>
    </row>
    <row r="5205" spans="6:10" ht="19.5" customHeight="1" x14ac:dyDescent="0.25">
      <c r="F5205" s="406">
        <f t="shared" si="400"/>
        <v>0</v>
      </c>
      <c r="G5205" s="399" t="str">
        <f t="shared" si="401"/>
        <v/>
      </c>
      <c r="H5205" s="400">
        <f t="shared" si="402"/>
        <v>1956458.97</v>
      </c>
      <c r="I5205" s="401">
        <f t="shared" si="403"/>
        <v>0</v>
      </c>
      <c r="J5205" s="400" t="str">
        <f t="shared" si="404"/>
        <v/>
      </c>
    </row>
    <row r="5206" spans="6:10" ht="19.5" customHeight="1" x14ac:dyDescent="0.25">
      <c r="F5206" s="406">
        <f t="shared" si="400"/>
        <v>0</v>
      </c>
      <c r="G5206" s="399" t="str">
        <f t="shared" si="401"/>
        <v/>
      </c>
      <c r="H5206" s="400">
        <f t="shared" si="402"/>
        <v>1956458.97</v>
      </c>
      <c r="I5206" s="401">
        <f t="shared" si="403"/>
        <v>0</v>
      </c>
      <c r="J5206" s="400" t="str">
        <f t="shared" si="404"/>
        <v/>
      </c>
    </row>
    <row r="5207" spans="6:10" ht="19.5" customHeight="1" x14ac:dyDescent="0.25">
      <c r="F5207" s="406">
        <f t="shared" si="400"/>
        <v>0</v>
      </c>
      <c r="G5207" s="399" t="str">
        <f t="shared" si="401"/>
        <v/>
      </c>
      <c r="H5207" s="400">
        <f t="shared" si="402"/>
        <v>1956458.97</v>
      </c>
      <c r="I5207" s="401">
        <f t="shared" si="403"/>
        <v>0</v>
      </c>
      <c r="J5207" s="400" t="str">
        <f t="shared" si="404"/>
        <v/>
      </c>
    </row>
    <row r="5208" spans="6:10" ht="19.5" customHeight="1" x14ac:dyDescent="0.25">
      <c r="F5208" s="406">
        <f t="shared" si="400"/>
        <v>0</v>
      </c>
      <c r="G5208" s="399" t="str">
        <f t="shared" si="401"/>
        <v/>
      </c>
      <c r="H5208" s="400">
        <f t="shared" si="402"/>
        <v>1956458.97</v>
      </c>
      <c r="I5208" s="401">
        <f t="shared" si="403"/>
        <v>0</v>
      </c>
      <c r="J5208" s="400" t="str">
        <f t="shared" si="404"/>
        <v/>
      </c>
    </row>
    <row r="5209" spans="6:10" ht="19.5" customHeight="1" x14ac:dyDescent="0.25">
      <c r="F5209" s="406">
        <f t="shared" si="400"/>
        <v>0</v>
      </c>
      <c r="G5209" s="399" t="str">
        <f t="shared" si="401"/>
        <v/>
      </c>
      <c r="H5209" s="400">
        <f t="shared" si="402"/>
        <v>1956458.97</v>
      </c>
      <c r="I5209" s="401">
        <f t="shared" si="403"/>
        <v>0</v>
      </c>
      <c r="J5209" s="400" t="str">
        <f t="shared" si="404"/>
        <v/>
      </c>
    </row>
    <row r="5210" spans="6:10" ht="19.5" customHeight="1" x14ac:dyDescent="0.25">
      <c r="F5210" s="406">
        <f t="shared" si="400"/>
        <v>0</v>
      </c>
      <c r="G5210" s="399" t="str">
        <f t="shared" si="401"/>
        <v/>
      </c>
      <c r="H5210" s="400">
        <f t="shared" si="402"/>
        <v>1956458.97</v>
      </c>
      <c r="I5210" s="401">
        <f t="shared" si="403"/>
        <v>0</v>
      </c>
      <c r="J5210" s="400" t="str">
        <f t="shared" si="404"/>
        <v/>
      </c>
    </row>
    <row r="5211" spans="6:10" ht="19.5" customHeight="1" x14ac:dyDescent="0.25">
      <c r="F5211" s="406">
        <f t="shared" si="400"/>
        <v>0</v>
      </c>
      <c r="G5211" s="399" t="str">
        <f t="shared" si="401"/>
        <v/>
      </c>
      <c r="H5211" s="400">
        <f t="shared" si="402"/>
        <v>1956458.97</v>
      </c>
      <c r="I5211" s="401">
        <f t="shared" si="403"/>
        <v>0</v>
      </c>
      <c r="J5211" s="400" t="str">
        <f t="shared" si="404"/>
        <v/>
      </c>
    </row>
    <row r="5212" spans="6:10" ht="19.5" customHeight="1" x14ac:dyDescent="0.25">
      <c r="F5212" s="406">
        <f t="shared" si="400"/>
        <v>0</v>
      </c>
      <c r="G5212" s="399" t="str">
        <f t="shared" si="401"/>
        <v/>
      </c>
      <c r="H5212" s="400">
        <f t="shared" si="402"/>
        <v>1956458.97</v>
      </c>
      <c r="I5212" s="401">
        <f t="shared" si="403"/>
        <v>0</v>
      </c>
      <c r="J5212" s="400" t="str">
        <f t="shared" si="404"/>
        <v/>
      </c>
    </row>
    <row r="5213" spans="6:10" ht="19.5" customHeight="1" x14ac:dyDescent="0.25">
      <c r="F5213" s="406">
        <f t="shared" si="400"/>
        <v>0</v>
      </c>
      <c r="G5213" s="399" t="str">
        <f t="shared" si="401"/>
        <v/>
      </c>
      <c r="H5213" s="400">
        <f t="shared" si="402"/>
        <v>1956458.97</v>
      </c>
      <c r="I5213" s="401">
        <f t="shared" si="403"/>
        <v>0</v>
      </c>
      <c r="J5213" s="400" t="str">
        <f t="shared" si="404"/>
        <v/>
      </c>
    </row>
    <row r="5214" spans="6:10" ht="19.5" customHeight="1" x14ac:dyDescent="0.25">
      <c r="F5214" s="406">
        <f t="shared" si="400"/>
        <v>0</v>
      </c>
      <c r="G5214" s="399" t="str">
        <f t="shared" si="401"/>
        <v/>
      </c>
      <c r="H5214" s="400">
        <f t="shared" si="402"/>
        <v>1956458.97</v>
      </c>
      <c r="I5214" s="401">
        <f t="shared" si="403"/>
        <v>0</v>
      </c>
      <c r="J5214" s="400" t="str">
        <f t="shared" si="404"/>
        <v/>
      </c>
    </row>
    <row r="5215" spans="6:10" ht="19.5" customHeight="1" x14ac:dyDescent="0.25">
      <c r="F5215" s="406">
        <f t="shared" si="400"/>
        <v>0</v>
      </c>
      <c r="G5215" s="399" t="str">
        <f t="shared" si="401"/>
        <v/>
      </c>
      <c r="H5215" s="400">
        <f t="shared" si="402"/>
        <v>1956458.97</v>
      </c>
      <c r="I5215" s="401">
        <f t="shared" si="403"/>
        <v>0</v>
      </c>
      <c r="J5215" s="400" t="str">
        <f t="shared" si="404"/>
        <v/>
      </c>
    </row>
    <row r="5216" spans="6:10" ht="19.5" customHeight="1" x14ac:dyDescent="0.25">
      <c r="F5216" s="406">
        <f t="shared" si="400"/>
        <v>0</v>
      </c>
      <c r="G5216" s="399" t="str">
        <f t="shared" si="401"/>
        <v/>
      </c>
      <c r="H5216" s="400">
        <f t="shared" si="402"/>
        <v>1956458.97</v>
      </c>
      <c r="I5216" s="401">
        <f t="shared" si="403"/>
        <v>0</v>
      </c>
      <c r="J5216" s="400" t="str">
        <f t="shared" si="404"/>
        <v/>
      </c>
    </row>
    <row r="5217" spans="6:10" ht="19.5" customHeight="1" x14ac:dyDescent="0.25">
      <c r="F5217" s="406">
        <f t="shared" si="400"/>
        <v>0</v>
      </c>
      <c r="G5217" s="399" t="str">
        <f t="shared" si="401"/>
        <v/>
      </c>
      <c r="H5217" s="400">
        <f t="shared" si="402"/>
        <v>1956458.97</v>
      </c>
      <c r="I5217" s="401">
        <f t="shared" si="403"/>
        <v>0</v>
      </c>
      <c r="J5217" s="400" t="str">
        <f t="shared" si="404"/>
        <v/>
      </c>
    </row>
    <row r="5218" spans="6:10" ht="19.5" customHeight="1" x14ac:dyDescent="0.25">
      <c r="F5218" s="406">
        <f t="shared" ref="F5218:F5281" si="405">IF(E5218&gt;$C$4*1000,"Выборка",0)</f>
        <v>0</v>
      </c>
      <c r="G5218" s="399" t="str">
        <f t="shared" ref="G5218:G5281" si="406">IF(F5218=0,"",E5218)</f>
        <v/>
      </c>
      <c r="H5218" s="400">
        <f t="shared" ref="H5218:H5281" si="407">IF(F5218=0,IF((I5217=0)*AND(F5217=0),H5217+E5218,IF((F5217&lt;&gt;0)*AND((H5217&lt;=$E$17)),H5217+E5218,E5218)),H5217)</f>
        <v>1956458.97</v>
      </c>
      <c r="I5218" s="401">
        <f t="shared" ref="I5218:I5281" si="408">IF((H5218&gt;$E$17)*AND(F5218=0),"Выборка",0)</f>
        <v>0</v>
      </c>
      <c r="J5218" s="400" t="str">
        <f t="shared" si="404"/>
        <v/>
      </c>
    </row>
    <row r="5219" spans="6:10" ht="19.5" customHeight="1" x14ac:dyDescent="0.25">
      <c r="F5219" s="406">
        <f t="shared" si="405"/>
        <v>0</v>
      </c>
      <c r="G5219" s="399" t="str">
        <f t="shared" si="406"/>
        <v/>
      </c>
      <c r="H5219" s="400">
        <f t="shared" si="407"/>
        <v>1956458.97</v>
      </c>
      <c r="I5219" s="401">
        <f t="shared" si="408"/>
        <v>0</v>
      </c>
      <c r="J5219" s="400" t="str">
        <f t="shared" si="404"/>
        <v/>
      </c>
    </row>
    <row r="5220" spans="6:10" ht="19.5" customHeight="1" x14ac:dyDescent="0.25">
      <c r="F5220" s="406">
        <f t="shared" si="405"/>
        <v>0</v>
      </c>
      <c r="G5220" s="399" t="str">
        <f t="shared" si="406"/>
        <v/>
      </c>
      <c r="H5220" s="400">
        <f t="shared" si="407"/>
        <v>1956458.97</v>
      </c>
      <c r="I5220" s="401">
        <f t="shared" si="408"/>
        <v>0</v>
      </c>
      <c r="J5220" s="400" t="str">
        <f t="shared" si="404"/>
        <v/>
      </c>
    </row>
    <row r="5221" spans="6:10" ht="19.5" customHeight="1" x14ac:dyDescent="0.25">
      <c r="F5221" s="406">
        <f t="shared" si="405"/>
        <v>0</v>
      </c>
      <c r="G5221" s="399" t="str">
        <f t="shared" si="406"/>
        <v/>
      </c>
      <c r="H5221" s="400">
        <f t="shared" si="407"/>
        <v>1956458.97</v>
      </c>
      <c r="I5221" s="401">
        <f t="shared" si="408"/>
        <v>0</v>
      </c>
      <c r="J5221" s="400" t="str">
        <f t="shared" si="404"/>
        <v/>
      </c>
    </row>
    <row r="5222" spans="6:10" ht="19.5" customHeight="1" x14ac:dyDescent="0.25">
      <c r="F5222" s="406">
        <f t="shared" si="405"/>
        <v>0</v>
      </c>
      <c r="G5222" s="399" t="str">
        <f t="shared" si="406"/>
        <v/>
      </c>
      <c r="H5222" s="400">
        <f t="shared" si="407"/>
        <v>1956458.97</v>
      </c>
      <c r="I5222" s="401">
        <f t="shared" si="408"/>
        <v>0</v>
      </c>
      <c r="J5222" s="400" t="str">
        <f t="shared" si="404"/>
        <v/>
      </c>
    </row>
    <row r="5223" spans="6:10" ht="19.5" customHeight="1" x14ac:dyDescent="0.25">
      <c r="F5223" s="406">
        <f t="shared" si="405"/>
        <v>0</v>
      </c>
      <c r="G5223" s="399" t="str">
        <f t="shared" si="406"/>
        <v/>
      </c>
      <c r="H5223" s="400">
        <f t="shared" si="407"/>
        <v>1956458.97</v>
      </c>
      <c r="I5223" s="401">
        <f t="shared" si="408"/>
        <v>0</v>
      </c>
      <c r="J5223" s="400" t="str">
        <f t="shared" si="404"/>
        <v/>
      </c>
    </row>
    <row r="5224" spans="6:10" ht="19.5" customHeight="1" x14ac:dyDescent="0.25">
      <c r="F5224" s="406">
        <f t="shared" si="405"/>
        <v>0</v>
      </c>
      <c r="G5224" s="399" t="str">
        <f t="shared" si="406"/>
        <v/>
      </c>
      <c r="H5224" s="400">
        <f t="shared" si="407"/>
        <v>1956458.97</v>
      </c>
      <c r="I5224" s="401">
        <f t="shared" si="408"/>
        <v>0</v>
      </c>
      <c r="J5224" s="400" t="str">
        <f t="shared" si="404"/>
        <v/>
      </c>
    </row>
    <row r="5225" spans="6:10" ht="19.5" customHeight="1" x14ac:dyDescent="0.25">
      <c r="F5225" s="406">
        <f t="shared" si="405"/>
        <v>0</v>
      </c>
      <c r="G5225" s="399" t="str">
        <f t="shared" si="406"/>
        <v/>
      </c>
      <c r="H5225" s="400">
        <f t="shared" si="407"/>
        <v>1956458.97</v>
      </c>
      <c r="I5225" s="401">
        <f t="shared" si="408"/>
        <v>0</v>
      </c>
      <c r="J5225" s="400" t="str">
        <f t="shared" si="404"/>
        <v/>
      </c>
    </row>
    <row r="5226" spans="6:10" ht="19.5" customHeight="1" x14ac:dyDescent="0.25">
      <c r="F5226" s="406">
        <f t="shared" si="405"/>
        <v>0</v>
      </c>
      <c r="G5226" s="399" t="str">
        <f t="shared" si="406"/>
        <v/>
      </c>
      <c r="H5226" s="400">
        <f t="shared" si="407"/>
        <v>1956458.97</v>
      </c>
      <c r="I5226" s="401">
        <f t="shared" si="408"/>
        <v>0</v>
      </c>
      <c r="J5226" s="400" t="str">
        <f t="shared" si="404"/>
        <v/>
      </c>
    </row>
    <row r="5227" spans="6:10" ht="19.5" customHeight="1" x14ac:dyDescent="0.25">
      <c r="F5227" s="406">
        <f t="shared" si="405"/>
        <v>0</v>
      </c>
      <c r="G5227" s="399" t="str">
        <f t="shared" si="406"/>
        <v/>
      </c>
      <c r="H5227" s="400">
        <f t="shared" si="407"/>
        <v>1956458.97</v>
      </c>
      <c r="I5227" s="401">
        <f t="shared" si="408"/>
        <v>0</v>
      </c>
      <c r="J5227" s="400" t="str">
        <f t="shared" si="404"/>
        <v/>
      </c>
    </row>
    <row r="5228" spans="6:10" ht="19.5" customHeight="1" x14ac:dyDescent="0.25">
      <c r="F5228" s="406">
        <f t="shared" si="405"/>
        <v>0</v>
      </c>
      <c r="G5228" s="399" t="str">
        <f t="shared" si="406"/>
        <v/>
      </c>
      <c r="H5228" s="400">
        <f t="shared" si="407"/>
        <v>1956458.97</v>
      </c>
      <c r="I5228" s="401">
        <f t="shared" si="408"/>
        <v>0</v>
      </c>
      <c r="J5228" s="400" t="str">
        <f t="shared" si="404"/>
        <v/>
      </c>
    </row>
    <row r="5229" spans="6:10" ht="19.5" customHeight="1" x14ac:dyDescent="0.25">
      <c r="F5229" s="406">
        <f t="shared" si="405"/>
        <v>0</v>
      </c>
      <c r="G5229" s="399" t="str">
        <f t="shared" si="406"/>
        <v/>
      </c>
      <c r="H5229" s="400">
        <f t="shared" si="407"/>
        <v>1956458.97</v>
      </c>
      <c r="I5229" s="401">
        <f t="shared" si="408"/>
        <v>0</v>
      </c>
      <c r="J5229" s="400" t="str">
        <f t="shared" si="404"/>
        <v/>
      </c>
    </row>
    <row r="5230" spans="6:10" ht="19.5" customHeight="1" x14ac:dyDescent="0.25">
      <c r="F5230" s="406">
        <f t="shared" si="405"/>
        <v>0</v>
      </c>
      <c r="G5230" s="399" t="str">
        <f t="shared" si="406"/>
        <v/>
      </c>
      <c r="H5230" s="400">
        <f t="shared" si="407"/>
        <v>1956458.97</v>
      </c>
      <c r="I5230" s="401">
        <f t="shared" si="408"/>
        <v>0</v>
      </c>
      <c r="J5230" s="400" t="str">
        <f t="shared" si="404"/>
        <v/>
      </c>
    </row>
    <row r="5231" spans="6:10" ht="19.5" customHeight="1" x14ac:dyDescent="0.25">
      <c r="F5231" s="406">
        <f t="shared" si="405"/>
        <v>0</v>
      </c>
      <c r="G5231" s="399" t="str">
        <f t="shared" si="406"/>
        <v/>
      </c>
      <c r="H5231" s="400">
        <f t="shared" si="407"/>
        <v>1956458.97</v>
      </c>
      <c r="I5231" s="401">
        <f t="shared" si="408"/>
        <v>0</v>
      </c>
      <c r="J5231" s="400" t="str">
        <f t="shared" si="404"/>
        <v/>
      </c>
    </row>
    <row r="5232" spans="6:10" ht="19.5" customHeight="1" x14ac:dyDescent="0.25">
      <c r="F5232" s="406">
        <f t="shared" si="405"/>
        <v>0</v>
      </c>
      <c r="G5232" s="399" t="str">
        <f t="shared" si="406"/>
        <v/>
      </c>
      <c r="H5232" s="400">
        <f t="shared" si="407"/>
        <v>1956458.97</v>
      </c>
      <c r="I5232" s="401">
        <f t="shared" si="408"/>
        <v>0</v>
      </c>
      <c r="J5232" s="400" t="str">
        <f t="shared" si="404"/>
        <v/>
      </c>
    </row>
    <row r="5233" spans="6:10" ht="19.5" customHeight="1" x14ac:dyDescent="0.25">
      <c r="F5233" s="406">
        <f t="shared" si="405"/>
        <v>0</v>
      </c>
      <c r="G5233" s="399" t="str">
        <f t="shared" si="406"/>
        <v/>
      </c>
      <c r="H5233" s="400">
        <f t="shared" si="407"/>
        <v>1956458.97</v>
      </c>
      <c r="I5233" s="401">
        <f t="shared" si="408"/>
        <v>0</v>
      </c>
      <c r="J5233" s="400" t="str">
        <f t="shared" si="404"/>
        <v/>
      </c>
    </row>
    <row r="5234" spans="6:10" ht="19.5" customHeight="1" x14ac:dyDescent="0.25">
      <c r="F5234" s="406">
        <f t="shared" si="405"/>
        <v>0</v>
      </c>
      <c r="G5234" s="399" t="str">
        <f t="shared" si="406"/>
        <v/>
      </c>
      <c r="H5234" s="400">
        <f t="shared" si="407"/>
        <v>1956458.97</v>
      </c>
      <c r="I5234" s="401">
        <f t="shared" si="408"/>
        <v>0</v>
      </c>
      <c r="J5234" s="400" t="str">
        <f t="shared" si="404"/>
        <v/>
      </c>
    </row>
    <row r="5235" spans="6:10" ht="19.5" customHeight="1" x14ac:dyDescent="0.25">
      <c r="F5235" s="406">
        <f t="shared" si="405"/>
        <v>0</v>
      </c>
      <c r="G5235" s="399" t="str">
        <f t="shared" si="406"/>
        <v/>
      </c>
      <c r="H5235" s="400">
        <f t="shared" si="407"/>
        <v>1956458.97</v>
      </c>
      <c r="I5235" s="401">
        <f t="shared" si="408"/>
        <v>0</v>
      </c>
      <c r="J5235" s="400" t="str">
        <f t="shared" si="404"/>
        <v/>
      </c>
    </row>
    <row r="5236" spans="6:10" ht="19.5" customHeight="1" x14ac:dyDescent="0.25">
      <c r="F5236" s="406">
        <f t="shared" si="405"/>
        <v>0</v>
      </c>
      <c r="G5236" s="399" t="str">
        <f t="shared" si="406"/>
        <v/>
      </c>
      <c r="H5236" s="400">
        <f t="shared" si="407"/>
        <v>1956458.97</v>
      </c>
      <c r="I5236" s="401">
        <f t="shared" si="408"/>
        <v>0</v>
      </c>
      <c r="J5236" s="400" t="str">
        <f t="shared" si="404"/>
        <v/>
      </c>
    </row>
    <row r="5237" spans="6:10" ht="19.5" customHeight="1" x14ac:dyDescent="0.25">
      <c r="F5237" s="406">
        <f t="shared" si="405"/>
        <v>0</v>
      </c>
      <c r="G5237" s="399" t="str">
        <f t="shared" si="406"/>
        <v/>
      </c>
      <c r="H5237" s="400">
        <f t="shared" si="407"/>
        <v>1956458.97</v>
      </c>
      <c r="I5237" s="401">
        <f t="shared" si="408"/>
        <v>0</v>
      </c>
      <c r="J5237" s="400" t="str">
        <f t="shared" si="404"/>
        <v/>
      </c>
    </row>
    <row r="5238" spans="6:10" ht="19.5" customHeight="1" x14ac:dyDescent="0.25">
      <c r="F5238" s="406">
        <f t="shared" si="405"/>
        <v>0</v>
      </c>
      <c r="G5238" s="399" t="str">
        <f t="shared" si="406"/>
        <v/>
      </c>
      <c r="H5238" s="400">
        <f t="shared" si="407"/>
        <v>1956458.97</v>
      </c>
      <c r="I5238" s="401">
        <f t="shared" si="408"/>
        <v>0</v>
      </c>
      <c r="J5238" s="400" t="str">
        <f t="shared" si="404"/>
        <v/>
      </c>
    </row>
    <row r="5239" spans="6:10" ht="19.5" customHeight="1" x14ac:dyDescent="0.25">
      <c r="F5239" s="406">
        <f t="shared" si="405"/>
        <v>0</v>
      </c>
      <c r="G5239" s="399" t="str">
        <f t="shared" si="406"/>
        <v/>
      </c>
      <c r="H5239" s="400">
        <f t="shared" si="407"/>
        <v>1956458.97</v>
      </c>
      <c r="I5239" s="401">
        <f t="shared" si="408"/>
        <v>0</v>
      </c>
      <c r="J5239" s="400" t="str">
        <f t="shared" si="404"/>
        <v/>
      </c>
    </row>
    <row r="5240" spans="6:10" ht="19.5" customHeight="1" x14ac:dyDescent="0.25">
      <c r="F5240" s="406">
        <f t="shared" si="405"/>
        <v>0</v>
      </c>
      <c r="G5240" s="399" t="str">
        <f t="shared" si="406"/>
        <v/>
      </c>
      <c r="H5240" s="400">
        <f t="shared" si="407"/>
        <v>1956458.97</v>
      </c>
      <c r="I5240" s="401">
        <f t="shared" si="408"/>
        <v>0</v>
      </c>
      <c r="J5240" s="400" t="str">
        <f t="shared" si="404"/>
        <v/>
      </c>
    </row>
    <row r="5241" spans="6:10" ht="19.5" customHeight="1" x14ac:dyDescent="0.25">
      <c r="F5241" s="406">
        <f t="shared" si="405"/>
        <v>0</v>
      </c>
      <c r="G5241" s="399" t="str">
        <f t="shared" si="406"/>
        <v/>
      </c>
      <c r="H5241" s="400">
        <f t="shared" si="407"/>
        <v>1956458.97</v>
      </c>
      <c r="I5241" s="401">
        <f t="shared" si="408"/>
        <v>0</v>
      </c>
      <c r="J5241" s="400" t="str">
        <f t="shared" si="404"/>
        <v/>
      </c>
    </row>
    <row r="5242" spans="6:10" ht="19.5" customHeight="1" x14ac:dyDescent="0.25">
      <c r="F5242" s="406">
        <f t="shared" si="405"/>
        <v>0</v>
      </c>
      <c r="G5242" s="399" t="str">
        <f t="shared" si="406"/>
        <v/>
      </c>
      <c r="H5242" s="400">
        <f t="shared" si="407"/>
        <v>1956458.97</v>
      </c>
      <c r="I5242" s="401">
        <f t="shared" si="408"/>
        <v>0</v>
      </c>
      <c r="J5242" s="400" t="str">
        <f t="shared" si="404"/>
        <v/>
      </c>
    </row>
    <row r="5243" spans="6:10" ht="19.5" customHeight="1" x14ac:dyDescent="0.25">
      <c r="F5243" s="406">
        <f t="shared" si="405"/>
        <v>0</v>
      </c>
      <c r="G5243" s="399" t="str">
        <f t="shared" si="406"/>
        <v/>
      </c>
      <c r="H5243" s="400">
        <f t="shared" si="407"/>
        <v>1956458.97</v>
      </c>
      <c r="I5243" s="401">
        <f t="shared" si="408"/>
        <v>0</v>
      </c>
      <c r="J5243" s="400" t="str">
        <f t="shared" si="404"/>
        <v/>
      </c>
    </row>
    <row r="5244" spans="6:10" ht="19.5" customHeight="1" x14ac:dyDescent="0.25">
      <c r="F5244" s="406">
        <f t="shared" si="405"/>
        <v>0</v>
      </c>
      <c r="G5244" s="399" t="str">
        <f t="shared" si="406"/>
        <v/>
      </c>
      <c r="H5244" s="400">
        <f t="shared" si="407"/>
        <v>1956458.97</v>
      </c>
      <c r="I5244" s="401">
        <f t="shared" si="408"/>
        <v>0</v>
      </c>
      <c r="J5244" s="400" t="str">
        <f t="shared" si="404"/>
        <v/>
      </c>
    </row>
    <row r="5245" spans="6:10" ht="19.5" customHeight="1" x14ac:dyDescent="0.25">
      <c r="F5245" s="406">
        <f t="shared" si="405"/>
        <v>0</v>
      </c>
      <c r="G5245" s="399" t="str">
        <f t="shared" si="406"/>
        <v/>
      </c>
      <c r="H5245" s="400">
        <f t="shared" si="407"/>
        <v>1956458.97</v>
      </c>
      <c r="I5245" s="401">
        <f t="shared" si="408"/>
        <v>0</v>
      </c>
      <c r="J5245" s="400" t="str">
        <f t="shared" si="404"/>
        <v/>
      </c>
    </row>
    <row r="5246" spans="6:10" ht="19.5" customHeight="1" x14ac:dyDescent="0.25">
      <c r="F5246" s="406">
        <f t="shared" si="405"/>
        <v>0</v>
      </c>
      <c r="G5246" s="399" t="str">
        <f t="shared" si="406"/>
        <v/>
      </c>
      <c r="H5246" s="400">
        <f t="shared" si="407"/>
        <v>1956458.97</v>
      </c>
      <c r="I5246" s="401">
        <f t="shared" si="408"/>
        <v>0</v>
      </c>
      <c r="J5246" s="400" t="str">
        <f t="shared" si="404"/>
        <v/>
      </c>
    </row>
    <row r="5247" spans="6:10" ht="19.5" customHeight="1" x14ac:dyDescent="0.25">
      <c r="F5247" s="406">
        <f t="shared" si="405"/>
        <v>0</v>
      </c>
      <c r="G5247" s="399" t="str">
        <f t="shared" si="406"/>
        <v/>
      </c>
      <c r="H5247" s="400">
        <f t="shared" si="407"/>
        <v>1956458.97</v>
      </c>
      <c r="I5247" s="401">
        <f t="shared" si="408"/>
        <v>0</v>
      </c>
      <c r="J5247" s="400" t="str">
        <f t="shared" si="404"/>
        <v/>
      </c>
    </row>
    <row r="5248" spans="6:10" ht="19.5" customHeight="1" x14ac:dyDescent="0.25">
      <c r="F5248" s="406">
        <f t="shared" si="405"/>
        <v>0</v>
      </c>
      <c r="G5248" s="399" t="str">
        <f t="shared" si="406"/>
        <v/>
      </c>
      <c r="H5248" s="400">
        <f t="shared" si="407"/>
        <v>1956458.97</v>
      </c>
      <c r="I5248" s="401">
        <f t="shared" si="408"/>
        <v>0</v>
      </c>
      <c r="J5248" s="400" t="str">
        <f t="shared" si="404"/>
        <v/>
      </c>
    </row>
    <row r="5249" spans="6:10" ht="19.5" customHeight="1" x14ac:dyDescent="0.25">
      <c r="F5249" s="406">
        <f t="shared" si="405"/>
        <v>0</v>
      </c>
      <c r="G5249" s="399" t="str">
        <f t="shared" si="406"/>
        <v/>
      </c>
      <c r="H5249" s="400">
        <f t="shared" si="407"/>
        <v>1956458.97</v>
      </c>
      <c r="I5249" s="401">
        <f t="shared" si="408"/>
        <v>0</v>
      </c>
      <c r="J5249" s="400" t="str">
        <f t="shared" si="404"/>
        <v/>
      </c>
    </row>
    <row r="5250" spans="6:10" ht="19.5" customHeight="1" x14ac:dyDescent="0.25">
      <c r="F5250" s="406">
        <f t="shared" si="405"/>
        <v>0</v>
      </c>
      <c r="G5250" s="399" t="str">
        <f t="shared" si="406"/>
        <v/>
      </c>
      <c r="H5250" s="400">
        <f t="shared" si="407"/>
        <v>1956458.97</v>
      </c>
      <c r="I5250" s="401">
        <f t="shared" si="408"/>
        <v>0</v>
      </c>
      <c r="J5250" s="400" t="str">
        <f t="shared" si="404"/>
        <v/>
      </c>
    </row>
    <row r="5251" spans="6:10" ht="19.5" customHeight="1" x14ac:dyDescent="0.25">
      <c r="F5251" s="406">
        <f t="shared" si="405"/>
        <v>0</v>
      </c>
      <c r="G5251" s="399" t="str">
        <f t="shared" si="406"/>
        <v/>
      </c>
      <c r="H5251" s="400">
        <f t="shared" si="407"/>
        <v>1956458.97</v>
      </c>
      <c r="I5251" s="401">
        <f t="shared" si="408"/>
        <v>0</v>
      </c>
      <c r="J5251" s="400" t="str">
        <f t="shared" si="404"/>
        <v/>
      </c>
    </row>
    <row r="5252" spans="6:10" ht="19.5" customHeight="1" x14ac:dyDescent="0.25">
      <c r="F5252" s="406">
        <f t="shared" si="405"/>
        <v>0</v>
      </c>
      <c r="G5252" s="399" t="str">
        <f t="shared" si="406"/>
        <v/>
      </c>
      <c r="H5252" s="400">
        <f t="shared" si="407"/>
        <v>1956458.97</v>
      </c>
      <c r="I5252" s="401">
        <f t="shared" si="408"/>
        <v>0</v>
      </c>
      <c r="J5252" s="400" t="str">
        <f t="shared" si="404"/>
        <v/>
      </c>
    </row>
    <row r="5253" spans="6:10" ht="19.5" customHeight="1" x14ac:dyDescent="0.25">
      <c r="F5253" s="406">
        <f t="shared" si="405"/>
        <v>0</v>
      </c>
      <c r="G5253" s="399" t="str">
        <f t="shared" si="406"/>
        <v/>
      </c>
      <c r="H5253" s="400">
        <f t="shared" si="407"/>
        <v>1956458.97</v>
      </c>
      <c r="I5253" s="401">
        <f t="shared" si="408"/>
        <v>0</v>
      </c>
      <c r="J5253" s="400" t="str">
        <f t="shared" si="404"/>
        <v/>
      </c>
    </row>
    <row r="5254" spans="6:10" ht="19.5" customHeight="1" x14ac:dyDescent="0.25">
      <c r="F5254" s="406">
        <f t="shared" si="405"/>
        <v>0</v>
      </c>
      <c r="G5254" s="399" t="str">
        <f t="shared" si="406"/>
        <v/>
      </c>
      <c r="H5254" s="400">
        <f t="shared" si="407"/>
        <v>1956458.97</v>
      </c>
      <c r="I5254" s="401">
        <f t="shared" si="408"/>
        <v>0</v>
      </c>
      <c r="J5254" s="400" t="str">
        <f t="shared" si="404"/>
        <v/>
      </c>
    </row>
    <row r="5255" spans="6:10" ht="19.5" customHeight="1" x14ac:dyDescent="0.25">
      <c r="F5255" s="406">
        <f t="shared" si="405"/>
        <v>0</v>
      </c>
      <c r="G5255" s="399" t="str">
        <f t="shared" si="406"/>
        <v/>
      </c>
      <c r="H5255" s="400">
        <f t="shared" si="407"/>
        <v>1956458.97</v>
      </c>
      <c r="I5255" s="401">
        <f t="shared" si="408"/>
        <v>0</v>
      </c>
      <c r="J5255" s="400" t="str">
        <f t="shared" si="404"/>
        <v/>
      </c>
    </row>
    <row r="5256" spans="6:10" ht="19.5" customHeight="1" x14ac:dyDescent="0.25">
      <c r="F5256" s="406">
        <f t="shared" si="405"/>
        <v>0</v>
      </c>
      <c r="G5256" s="399" t="str">
        <f t="shared" si="406"/>
        <v/>
      </c>
      <c r="H5256" s="400">
        <f t="shared" si="407"/>
        <v>1956458.97</v>
      </c>
      <c r="I5256" s="401">
        <f t="shared" si="408"/>
        <v>0</v>
      </c>
      <c r="J5256" s="400" t="str">
        <f t="shared" si="404"/>
        <v/>
      </c>
    </row>
    <row r="5257" spans="6:10" ht="19.5" customHeight="1" x14ac:dyDescent="0.25">
      <c r="F5257" s="406">
        <f t="shared" si="405"/>
        <v>0</v>
      </c>
      <c r="G5257" s="399" t="str">
        <f t="shared" si="406"/>
        <v/>
      </c>
      <c r="H5257" s="400">
        <f t="shared" si="407"/>
        <v>1956458.97</v>
      </c>
      <c r="I5257" s="401">
        <f t="shared" si="408"/>
        <v>0</v>
      </c>
      <c r="J5257" s="400" t="str">
        <f t="shared" si="404"/>
        <v/>
      </c>
    </row>
    <row r="5258" spans="6:10" ht="19.5" customHeight="1" x14ac:dyDescent="0.25">
      <c r="F5258" s="406">
        <f t="shared" si="405"/>
        <v>0</v>
      </c>
      <c r="G5258" s="399" t="str">
        <f t="shared" si="406"/>
        <v/>
      </c>
      <c r="H5258" s="400">
        <f t="shared" si="407"/>
        <v>1956458.97</v>
      </c>
      <c r="I5258" s="401">
        <f t="shared" si="408"/>
        <v>0</v>
      </c>
      <c r="J5258" s="400" t="str">
        <f t="shared" ref="J5258:J5321" si="409">IF(I5258=0,"",E5258)</f>
        <v/>
      </c>
    </row>
    <row r="5259" spans="6:10" ht="19.5" customHeight="1" x14ac:dyDescent="0.25">
      <c r="F5259" s="406">
        <f t="shared" si="405"/>
        <v>0</v>
      </c>
      <c r="G5259" s="399" t="str">
        <f t="shared" si="406"/>
        <v/>
      </c>
      <c r="H5259" s="400">
        <f t="shared" si="407"/>
        <v>1956458.97</v>
      </c>
      <c r="I5259" s="401">
        <f t="shared" si="408"/>
        <v>0</v>
      </c>
      <c r="J5259" s="400" t="str">
        <f t="shared" si="409"/>
        <v/>
      </c>
    </row>
    <row r="5260" spans="6:10" ht="19.5" customHeight="1" x14ac:dyDescent="0.25">
      <c r="F5260" s="406">
        <f t="shared" si="405"/>
        <v>0</v>
      </c>
      <c r="G5260" s="399" t="str">
        <f t="shared" si="406"/>
        <v/>
      </c>
      <c r="H5260" s="400">
        <f t="shared" si="407"/>
        <v>1956458.97</v>
      </c>
      <c r="I5260" s="401">
        <f t="shared" si="408"/>
        <v>0</v>
      </c>
      <c r="J5260" s="400" t="str">
        <f t="shared" si="409"/>
        <v/>
      </c>
    </row>
    <row r="5261" spans="6:10" ht="19.5" customHeight="1" x14ac:dyDescent="0.25">
      <c r="F5261" s="406">
        <f t="shared" si="405"/>
        <v>0</v>
      </c>
      <c r="G5261" s="399" t="str">
        <f t="shared" si="406"/>
        <v/>
      </c>
      <c r="H5261" s="400">
        <f t="shared" si="407"/>
        <v>1956458.97</v>
      </c>
      <c r="I5261" s="401">
        <f t="shared" si="408"/>
        <v>0</v>
      </c>
      <c r="J5261" s="400" t="str">
        <f t="shared" si="409"/>
        <v/>
      </c>
    </row>
    <row r="5262" spans="6:10" ht="19.5" customHeight="1" x14ac:dyDescent="0.25">
      <c r="F5262" s="406">
        <f t="shared" si="405"/>
        <v>0</v>
      </c>
      <c r="G5262" s="399" t="str">
        <f t="shared" si="406"/>
        <v/>
      </c>
      <c r="H5262" s="400">
        <f t="shared" si="407"/>
        <v>1956458.97</v>
      </c>
      <c r="I5262" s="401">
        <f t="shared" si="408"/>
        <v>0</v>
      </c>
      <c r="J5262" s="400" t="str">
        <f t="shared" si="409"/>
        <v/>
      </c>
    </row>
    <row r="5263" spans="6:10" ht="19.5" customHeight="1" x14ac:dyDescent="0.25">
      <c r="F5263" s="406">
        <f t="shared" si="405"/>
        <v>0</v>
      </c>
      <c r="G5263" s="399" t="str">
        <f t="shared" si="406"/>
        <v/>
      </c>
      <c r="H5263" s="400">
        <f t="shared" si="407"/>
        <v>1956458.97</v>
      </c>
      <c r="I5263" s="401">
        <f t="shared" si="408"/>
        <v>0</v>
      </c>
      <c r="J5263" s="400" t="str">
        <f t="shared" si="409"/>
        <v/>
      </c>
    </row>
    <row r="5264" spans="6:10" ht="19.5" customHeight="1" x14ac:dyDescent="0.25">
      <c r="F5264" s="406">
        <f t="shared" si="405"/>
        <v>0</v>
      </c>
      <c r="G5264" s="399" t="str">
        <f t="shared" si="406"/>
        <v/>
      </c>
      <c r="H5264" s="400">
        <f t="shared" si="407"/>
        <v>1956458.97</v>
      </c>
      <c r="I5264" s="401">
        <f t="shared" si="408"/>
        <v>0</v>
      </c>
      <c r="J5264" s="400" t="str">
        <f t="shared" si="409"/>
        <v/>
      </c>
    </row>
    <row r="5265" spans="6:10" ht="19.5" customHeight="1" x14ac:dyDescent="0.25">
      <c r="F5265" s="406">
        <f t="shared" si="405"/>
        <v>0</v>
      </c>
      <c r="G5265" s="399" t="str">
        <f t="shared" si="406"/>
        <v/>
      </c>
      <c r="H5265" s="400">
        <f t="shared" si="407"/>
        <v>1956458.97</v>
      </c>
      <c r="I5265" s="401">
        <f t="shared" si="408"/>
        <v>0</v>
      </c>
      <c r="J5265" s="400" t="str">
        <f t="shared" si="409"/>
        <v/>
      </c>
    </row>
    <row r="5266" spans="6:10" ht="19.5" customHeight="1" x14ac:dyDescent="0.25">
      <c r="F5266" s="406">
        <f t="shared" si="405"/>
        <v>0</v>
      </c>
      <c r="G5266" s="399" t="str">
        <f t="shared" si="406"/>
        <v/>
      </c>
      <c r="H5266" s="400">
        <f t="shared" si="407"/>
        <v>1956458.97</v>
      </c>
      <c r="I5266" s="401">
        <f t="shared" si="408"/>
        <v>0</v>
      </c>
      <c r="J5266" s="400" t="str">
        <f t="shared" si="409"/>
        <v/>
      </c>
    </row>
    <row r="5267" spans="6:10" ht="19.5" customHeight="1" x14ac:dyDescent="0.25">
      <c r="F5267" s="406">
        <f t="shared" si="405"/>
        <v>0</v>
      </c>
      <c r="G5267" s="399" t="str">
        <f t="shared" si="406"/>
        <v/>
      </c>
      <c r="H5267" s="400">
        <f t="shared" si="407"/>
        <v>1956458.97</v>
      </c>
      <c r="I5267" s="401">
        <f t="shared" si="408"/>
        <v>0</v>
      </c>
      <c r="J5267" s="400" t="str">
        <f t="shared" si="409"/>
        <v/>
      </c>
    </row>
    <row r="5268" spans="6:10" ht="19.5" customHeight="1" x14ac:dyDescent="0.25">
      <c r="F5268" s="406">
        <f t="shared" si="405"/>
        <v>0</v>
      </c>
      <c r="G5268" s="399" t="str">
        <f t="shared" si="406"/>
        <v/>
      </c>
      <c r="H5268" s="400">
        <f t="shared" si="407"/>
        <v>1956458.97</v>
      </c>
      <c r="I5268" s="401">
        <f t="shared" si="408"/>
        <v>0</v>
      </c>
      <c r="J5268" s="400" t="str">
        <f t="shared" si="409"/>
        <v/>
      </c>
    </row>
    <row r="5269" spans="6:10" ht="19.5" customHeight="1" x14ac:dyDescent="0.25">
      <c r="F5269" s="406">
        <f t="shared" si="405"/>
        <v>0</v>
      </c>
      <c r="G5269" s="399" t="str">
        <f t="shared" si="406"/>
        <v/>
      </c>
      <c r="H5269" s="400">
        <f t="shared" si="407"/>
        <v>1956458.97</v>
      </c>
      <c r="I5269" s="401">
        <f t="shared" si="408"/>
        <v>0</v>
      </c>
      <c r="J5269" s="400" t="str">
        <f t="shared" si="409"/>
        <v/>
      </c>
    </row>
    <row r="5270" spans="6:10" ht="19.5" customHeight="1" x14ac:dyDescent="0.25">
      <c r="F5270" s="406">
        <f t="shared" si="405"/>
        <v>0</v>
      </c>
      <c r="G5270" s="399" t="str">
        <f t="shared" si="406"/>
        <v/>
      </c>
      <c r="H5270" s="400">
        <f t="shared" si="407"/>
        <v>1956458.97</v>
      </c>
      <c r="I5270" s="401">
        <f t="shared" si="408"/>
        <v>0</v>
      </c>
      <c r="J5270" s="400" t="str">
        <f t="shared" si="409"/>
        <v/>
      </c>
    </row>
    <row r="5271" spans="6:10" ht="19.5" customHeight="1" x14ac:dyDescent="0.25">
      <c r="F5271" s="406">
        <f t="shared" si="405"/>
        <v>0</v>
      </c>
      <c r="G5271" s="399" t="str">
        <f t="shared" si="406"/>
        <v/>
      </c>
      <c r="H5271" s="400">
        <f t="shared" si="407"/>
        <v>1956458.97</v>
      </c>
      <c r="I5271" s="401">
        <f t="shared" si="408"/>
        <v>0</v>
      </c>
      <c r="J5271" s="400" t="str">
        <f t="shared" si="409"/>
        <v/>
      </c>
    </row>
    <row r="5272" spans="6:10" ht="19.5" customHeight="1" x14ac:dyDescent="0.25">
      <c r="F5272" s="406">
        <f t="shared" si="405"/>
        <v>0</v>
      </c>
      <c r="G5272" s="399" t="str">
        <f t="shared" si="406"/>
        <v/>
      </c>
      <c r="H5272" s="400">
        <f t="shared" si="407"/>
        <v>1956458.97</v>
      </c>
      <c r="I5272" s="401">
        <f t="shared" si="408"/>
        <v>0</v>
      </c>
      <c r="J5272" s="400" t="str">
        <f t="shared" si="409"/>
        <v/>
      </c>
    </row>
    <row r="5273" spans="6:10" ht="19.5" customHeight="1" x14ac:dyDescent="0.25">
      <c r="F5273" s="406">
        <f t="shared" si="405"/>
        <v>0</v>
      </c>
      <c r="G5273" s="399" t="str">
        <f t="shared" si="406"/>
        <v/>
      </c>
      <c r="H5273" s="400">
        <f t="shared" si="407"/>
        <v>1956458.97</v>
      </c>
      <c r="I5273" s="401">
        <f t="shared" si="408"/>
        <v>0</v>
      </c>
      <c r="J5273" s="400" t="str">
        <f t="shared" si="409"/>
        <v/>
      </c>
    </row>
    <row r="5274" spans="6:10" ht="19.5" customHeight="1" x14ac:dyDescent="0.25">
      <c r="F5274" s="406">
        <f t="shared" si="405"/>
        <v>0</v>
      </c>
      <c r="G5274" s="399" t="str">
        <f t="shared" si="406"/>
        <v/>
      </c>
      <c r="H5274" s="400">
        <f t="shared" si="407"/>
        <v>1956458.97</v>
      </c>
      <c r="I5274" s="401">
        <f t="shared" si="408"/>
        <v>0</v>
      </c>
      <c r="J5274" s="400" t="str">
        <f t="shared" si="409"/>
        <v/>
      </c>
    </row>
    <row r="5275" spans="6:10" ht="19.5" customHeight="1" x14ac:dyDescent="0.25">
      <c r="F5275" s="406">
        <f t="shared" si="405"/>
        <v>0</v>
      </c>
      <c r="G5275" s="399" t="str">
        <f t="shared" si="406"/>
        <v/>
      </c>
      <c r="H5275" s="400">
        <f t="shared" si="407"/>
        <v>1956458.97</v>
      </c>
      <c r="I5275" s="401">
        <f t="shared" si="408"/>
        <v>0</v>
      </c>
      <c r="J5275" s="400" t="str">
        <f t="shared" si="409"/>
        <v/>
      </c>
    </row>
    <row r="5276" spans="6:10" ht="19.5" customHeight="1" x14ac:dyDescent="0.25">
      <c r="F5276" s="406">
        <f t="shared" si="405"/>
        <v>0</v>
      </c>
      <c r="G5276" s="399" t="str">
        <f t="shared" si="406"/>
        <v/>
      </c>
      <c r="H5276" s="400">
        <f t="shared" si="407"/>
        <v>1956458.97</v>
      </c>
      <c r="I5276" s="401">
        <f t="shared" si="408"/>
        <v>0</v>
      </c>
      <c r="J5276" s="400" t="str">
        <f t="shared" si="409"/>
        <v/>
      </c>
    </row>
    <row r="5277" spans="6:10" ht="19.5" customHeight="1" x14ac:dyDescent="0.25">
      <c r="F5277" s="406">
        <f t="shared" si="405"/>
        <v>0</v>
      </c>
      <c r="G5277" s="399" t="str">
        <f t="shared" si="406"/>
        <v/>
      </c>
      <c r="H5277" s="400">
        <f t="shared" si="407"/>
        <v>1956458.97</v>
      </c>
      <c r="I5277" s="401">
        <f t="shared" si="408"/>
        <v>0</v>
      </c>
      <c r="J5277" s="400" t="str">
        <f t="shared" si="409"/>
        <v/>
      </c>
    </row>
    <row r="5278" spans="6:10" ht="19.5" customHeight="1" x14ac:dyDescent="0.25">
      <c r="F5278" s="406">
        <f t="shared" si="405"/>
        <v>0</v>
      </c>
      <c r="G5278" s="399" t="str">
        <f t="shared" si="406"/>
        <v/>
      </c>
      <c r="H5278" s="400">
        <f t="shared" si="407"/>
        <v>1956458.97</v>
      </c>
      <c r="I5278" s="401">
        <f t="shared" si="408"/>
        <v>0</v>
      </c>
      <c r="J5278" s="400" t="str">
        <f t="shared" si="409"/>
        <v/>
      </c>
    </row>
    <row r="5279" spans="6:10" ht="19.5" customHeight="1" x14ac:dyDescent="0.25">
      <c r="F5279" s="406">
        <f t="shared" si="405"/>
        <v>0</v>
      </c>
      <c r="G5279" s="399" t="str">
        <f t="shared" si="406"/>
        <v/>
      </c>
      <c r="H5279" s="400">
        <f t="shared" si="407"/>
        <v>1956458.97</v>
      </c>
      <c r="I5279" s="401">
        <f t="shared" si="408"/>
        <v>0</v>
      </c>
      <c r="J5279" s="400" t="str">
        <f t="shared" si="409"/>
        <v/>
      </c>
    </row>
    <row r="5280" spans="6:10" ht="19.5" customHeight="1" x14ac:dyDescent="0.25">
      <c r="F5280" s="406">
        <f t="shared" si="405"/>
        <v>0</v>
      </c>
      <c r="G5280" s="399" t="str">
        <f t="shared" si="406"/>
        <v/>
      </c>
      <c r="H5280" s="400">
        <f t="shared" si="407"/>
        <v>1956458.97</v>
      </c>
      <c r="I5280" s="401">
        <f t="shared" si="408"/>
        <v>0</v>
      </c>
      <c r="J5280" s="400" t="str">
        <f t="shared" si="409"/>
        <v/>
      </c>
    </row>
    <row r="5281" spans="6:10" ht="19.5" customHeight="1" x14ac:dyDescent="0.25">
      <c r="F5281" s="406">
        <f t="shared" si="405"/>
        <v>0</v>
      </c>
      <c r="G5281" s="399" t="str">
        <f t="shared" si="406"/>
        <v/>
      </c>
      <c r="H5281" s="400">
        <f t="shared" si="407"/>
        <v>1956458.97</v>
      </c>
      <c r="I5281" s="401">
        <f t="shared" si="408"/>
        <v>0</v>
      </c>
      <c r="J5281" s="400" t="str">
        <f t="shared" si="409"/>
        <v/>
      </c>
    </row>
    <row r="5282" spans="6:10" ht="19.5" customHeight="1" x14ac:dyDescent="0.25">
      <c r="F5282" s="406">
        <f t="shared" ref="F5282:F5345" si="410">IF(E5282&gt;$C$4*1000,"Выборка",0)</f>
        <v>0</v>
      </c>
      <c r="G5282" s="399" t="str">
        <f t="shared" ref="G5282:G5345" si="411">IF(F5282=0,"",E5282)</f>
        <v/>
      </c>
      <c r="H5282" s="400">
        <f t="shared" ref="H5282:H5345" si="412">IF(F5282=0,IF((I5281=0)*AND(F5281=0),H5281+E5282,IF((F5281&lt;&gt;0)*AND((H5281&lt;=$E$17)),H5281+E5282,E5282)),H5281)</f>
        <v>1956458.97</v>
      </c>
      <c r="I5282" s="401">
        <f t="shared" ref="I5282:I5345" si="413">IF((H5282&gt;$E$17)*AND(F5282=0),"Выборка",0)</f>
        <v>0</v>
      </c>
      <c r="J5282" s="400" t="str">
        <f t="shared" si="409"/>
        <v/>
      </c>
    </row>
    <row r="5283" spans="6:10" ht="19.5" customHeight="1" x14ac:dyDescent="0.25">
      <c r="F5283" s="406">
        <f t="shared" si="410"/>
        <v>0</v>
      </c>
      <c r="G5283" s="399" t="str">
        <f t="shared" si="411"/>
        <v/>
      </c>
      <c r="H5283" s="400">
        <f t="shared" si="412"/>
        <v>1956458.97</v>
      </c>
      <c r="I5283" s="401">
        <f t="shared" si="413"/>
        <v>0</v>
      </c>
      <c r="J5283" s="400" t="str">
        <f t="shared" si="409"/>
        <v/>
      </c>
    </row>
    <row r="5284" spans="6:10" ht="19.5" customHeight="1" x14ac:dyDescent="0.25">
      <c r="F5284" s="406">
        <f t="shared" si="410"/>
        <v>0</v>
      </c>
      <c r="G5284" s="399" t="str">
        <f t="shared" si="411"/>
        <v/>
      </c>
      <c r="H5284" s="400">
        <f t="shared" si="412"/>
        <v>1956458.97</v>
      </c>
      <c r="I5284" s="401">
        <f t="shared" si="413"/>
        <v>0</v>
      </c>
      <c r="J5284" s="400" t="str">
        <f t="shared" si="409"/>
        <v/>
      </c>
    </row>
    <row r="5285" spans="6:10" ht="19.5" customHeight="1" x14ac:dyDescent="0.25">
      <c r="F5285" s="406">
        <f t="shared" si="410"/>
        <v>0</v>
      </c>
      <c r="G5285" s="399" t="str">
        <f t="shared" si="411"/>
        <v/>
      </c>
      <c r="H5285" s="400">
        <f t="shared" si="412"/>
        <v>1956458.97</v>
      </c>
      <c r="I5285" s="401">
        <f t="shared" si="413"/>
        <v>0</v>
      </c>
      <c r="J5285" s="400" t="str">
        <f t="shared" si="409"/>
        <v/>
      </c>
    </row>
    <row r="5286" spans="6:10" ht="19.5" customHeight="1" x14ac:dyDescent="0.25">
      <c r="F5286" s="406">
        <f t="shared" si="410"/>
        <v>0</v>
      </c>
      <c r="G5286" s="399" t="str">
        <f t="shared" si="411"/>
        <v/>
      </c>
      <c r="H5286" s="400">
        <f t="shared" si="412"/>
        <v>1956458.97</v>
      </c>
      <c r="I5286" s="401">
        <f t="shared" si="413"/>
        <v>0</v>
      </c>
      <c r="J5286" s="400" t="str">
        <f t="shared" si="409"/>
        <v/>
      </c>
    </row>
    <row r="5287" spans="6:10" ht="19.5" customHeight="1" x14ac:dyDescent="0.25">
      <c r="F5287" s="406">
        <f t="shared" si="410"/>
        <v>0</v>
      </c>
      <c r="G5287" s="399" t="str">
        <f t="shared" si="411"/>
        <v/>
      </c>
      <c r="H5287" s="400">
        <f t="shared" si="412"/>
        <v>1956458.97</v>
      </c>
      <c r="I5287" s="401">
        <f t="shared" si="413"/>
        <v>0</v>
      </c>
      <c r="J5287" s="400" t="str">
        <f t="shared" si="409"/>
        <v/>
      </c>
    </row>
    <row r="5288" spans="6:10" ht="19.5" customHeight="1" x14ac:dyDescent="0.25">
      <c r="F5288" s="406">
        <f t="shared" si="410"/>
        <v>0</v>
      </c>
      <c r="G5288" s="399" t="str">
        <f t="shared" si="411"/>
        <v/>
      </c>
      <c r="H5288" s="400">
        <f t="shared" si="412"/>
        <v>1956458.97</v>
      </c>
      <c r="I5288" s="401">
        <f t="shared" si="413"/>
        <v>0</v>
      </c>
      <c r="J5288" s="400" t="str">
        <f t="shared" si="409"/>
        <v/>
      </c>
    </row>
    <row r="5289" spans="6:10" ht="19.5" customHeight="1" x14ac:dyDescent="0.25">
      <c r="F5289" s="406">
        <f t="shared" si="410"/>
        <v>0</v>
      </c>
      <c r="G5289" s="399" t="str">
        <f t="shared" si="411"/>
        <v/>
      </c>
      <c r="H5289" s="400">
        <f t="shared" si="412"/>
        <v>1956458.97</v>
      </c>
      <c r="I5289" s="401">
        <f t="shared" si="413"/>
        <v>0</v>
      </c>
      <c r="J5289" s="400" t="str">
        <f t="shared" si="409"/>
        <v/>
      </c>
    </row>
    <row r="5290" spans="6:10" ht="19.5" customHeight="1" x14ac:dyDescent="0.25">
      <c r="F5290" s="406">
        <f t="shared" si="410"/>
        <v>0</v>
      </c>
      <c r="G5290" s="399" t="str">
        <f t="shared" si="411"/>
        <v/>
      </c>
      <c r="H5290" s="400">
        <f t="shared" si="412"/>
        <v>1956458.97</v>
      </c>
      <c r="I5290" s="401">
        <f t="shared" si="413"/>
        <v>0</v>
      </c>
      <c r="J5290" s="400" t="str">
        <f t="shared" si="409"/>
        <v/>
      </c>
    </row>
    <row r="5291" spans="6:10" ht="19.5" customHeight="1" x14ac:dyDescent="0.25">
      <c r="F5291" s="406">
        <f t="shared" si="410"/>
        <v>0</v>
      </c>
      <c r="G5291" s="399" t="str">
        <f t="shared" si="411"/>
        <v/>
      </c>
      <c r="H5291" s="400">
        <f t="shared" si="412"/>
        <v>1956458.97</v>
      </c>
      <c r="I5291" s="401">
        <f t="shared" si="413"/>
        <v>0</v>
      </c>
      <c r="J5291" s="400" t="str">
        <f t="shared" si="409"/>
        <v/>
      </c>
    </row>
    <row r="5292" spans="6:10" ht="19.5" customHeight="1" x14ac:dyDescent="0.25">
      <c r="F5292" s="406">
        <f t="shared" si="410"/>
        <v>0</v>
      </c>
      <c r="G5292" s="399" t="str">
        <f t="shared" si="411"/>
        <v/>
      </c>
      <c r="H5292" s="400">
        <f t="shared" si="412"/>
        <v>1956458.97</v>
      </c>
      <c r="I5292" s="401">
        <f t="shared" si="413"/>
        <v>0</v>
      </c>
      <c r="J5292" s="400" t="str">
        <f t="shared" si="409"/>
        <v/>
      </c>
    </row>
    <row r="5293" spans="6:10" ht="19.5" customHeight="1" x14ac:dyDescent="0.25">
      <c r="F5293" s="406">
        <f t="shared" si="410"/>
        <v>0</v>
      </c>
      <c r="G5293" s="399" t="str">
        <f t="shared" si="411"/>
        <v/>
      </c>
      <c r="H5293" s="400">
        <f t="shared" si="412"/>
        <v>1956458.97</v>
      </c>
      <c r="I5293" s="401">
        <f t="shared" si="413"/>
        <v>0</v>
      </c>
      <c r="J5293" s="400" t="str">
        <f t="shared" si="409"/>
        <v/>
      </c>
    </row>
    <row r="5294" spans="6:10" ht="19.5" customHeight="1" x14ac:dyDescent="0.25">
      <c r="F5294" s="406">
        <f t="shared" si="410"/>
        <v>0</v>
      </c>
      <c r="G5294" s="399" t="str">
        <f t="shared" si="411"/>
        <v/>
      </c>
      <c r="H5294" s="400">
        <f t="shared" si="412"/>
        <v>1956458.97</v>
      </c>
      <c r="I5294" s="401">
        <f t="shared" si="413"/>
        <v>0</v>
      </c>
      <c r="J5294" s="400" t="str">
        <f t="shared" si="409"/>
        <v/>
      </c>
    </row>
    <row r="5295" spans="6:10" ht="19.5" customHeight="1" x14ac:dyDescent="0.25">
      <c r="F5295" s="406">
        <f t="shared" si="410"/>
        <v>0</v>
      </c>
      <c r="G5295" s="399" t="str">
        <f t="shared" si="411"/>
        <v/>
      </c>
      <c r="H5295" s="400">
        <f t="shared" si="412"/>
        <v>1956458.97</v>
      </c>
      <c r="I5295" s="401">
        <f t="shared" si="413"/>
        <v>0</v>
      </c>
      <c r="J5295" s="400" t="str">
        <f t="shared" si="409"/>
        <v/>
      </c>
    </row>
    <row r="5296" spans="6:10" ht="19.5" customHeight="1" x14ac:dyDescent="0.25">
      <c r="F5296" s="406">
        <f t="shared" si="410"/>
        <v>0</v>
      </c>
      <c r="G5296" s="399" t="str">
        <f t="shared" si="411"/>
        <v/>
      </c>
      <c r="H5296" s="400">
        <f t="shared" si="412"/>
        <v>1956458.97</v>
      </c>
      <c r="I5296" s="401">
        <f t="shared" si="413"/>
        <v>0</v>
      </c>
      <c r="J5296" s="400" t="str">
        <f t="shared" si="409"/>
        <v/>
      </c>
    </row>
    <row r="5297" spans="6:10" ht="19.5" customHeight="1" x14ac:dyDescent="0.25">
      <c r="F5297" s="406">
        <f t="shared" si="410"/>
        <v>0</v>
      </c>
      <c r="G5297" s="399" t="str">
        <f t="shared" si="411"/>
        <v/>
      </c>
      <c r="H5297" s="400">
        <f t="shared" si="412"/>
        <v>1956458.97</v>
      </c>
      <c r="I5297" s="401">
        <f t="shared" si="413"/>
        <v>0</v>
      </c>
      <c r="J5297" s="400" t="str">
        <f t="shared" si="409"/>
        <v/>
      </c>
    </row>
    <row r="5298" spans="6:10" ht="19.5" customHeight="1" x14ac:dyDescent="0.25">
      <c r="F5298" s="406">
        <f t="shared" si="410"/>
        <v>0</v>
      </c>
      <c r="G5298" s="399" t="str">
        <f t="shared" si="411"/>
        <v/>
      </c>
      <c r="H5298" s="400">
        <f t="shared" si="412"/>
        <v>1956458.97</v>
      </c>
      <c r="I5298" s="401">
        <f t="shared" si="413"/>
        <v>0</v>
      </c>
      <c r="J5298" s="400" t="str">
        <f t="shared" si="409"/>
        <v/>
      </c>
    </row>
    <row r="5299" spans="6:10" ht="19.5" customHeight="1" x14ac:dyDescent="0.25">
      <c r="F5299" s="406">
        <f t="shared" si="410"/>
        <v>0</v>
      </c>
      <c r="G5299" s="399" t="str">
        <f t="shared" si="411"/>
        <v/>
      </c>
      <c r="H5299" s="400">
        <f t="shared" si="412"/>
        <v>1956458.97</v>
      </c>
      <c r="I5299" s="401">
        <f t="shared" si="413"/>
        <v>0</v>
      </c>
      <c r="J5299" s="400" t="str">
        <f t="shared" si="409"/>
        <v/>
      </c>
    </row>
    <row r="5300" spans="6:10" ht="19.5" customHeight="1" x14ac:dyDescent="0.25">
      <c r="F5300" s="406">
        <f t="shared" si="410"/>
        <v>0</v>
      </c>
      <c r="G5300" s="399" t="str">
        <f t="shared" si="411"/>
        <v/>
      </c>
      <c r="H5300" s="400">
        <f t="shared" si="412"/>
        <v>1956458.97</v>
      </c>
      <c r="I5300" s="401">
        <f t="shared" si="413"/>
        <v>0</v>
      </c>
      <c r="J5300" s="400" t="str">
        <f t="shared" si="409"/>
        <v/>
      </c>
    </row>
    <row r="5301" spans="6:10" ht="19.5" customHeight="1" x14ac:dyDescent="0.25">
      <c r="F5301" s="406">
        <f t="shared" si="410"/>
        <v>0</v>
      </c>
      <c r="G5301" s="399" t="str">
        <f t="shared" si="411"/>
        <v/>
      </c>
      <c r="H5301" s="400">
        <f t="shared" si="412"/>
        <v>1956458.97</v>
      </c>
      <c r="I5301" s="401">
        <f t="shared" si="413"/>
        <v>0</v>
      </c>
      <c r="J5301" s="400" t="str">
        <f t="shared" si="409"/>
        <v/>
      </c>
    </row>
    <row r="5302" spans="6:10" ht="19.5" customHeight="1" x14ac:dyDescent="0.25">
      <c r="F5302" s="406">
        <f t="shared" si="410"/>
        <v>0</v>
      </c>
      <c r="G5302" s="399" t="str">
        <f t="shared" si="411"/>
        <v/>
      </c>
      <c r="H5302" s="400">
        <f t="shared" si="412"/>
        <v>1956458.97</v>
      </c>
      <c r="I5302" s="401">
        <f t="shared" si="413"/>
        <v>0</v>
      </c>
      <c r="J5302" s="400" t="str">
        <f t="shared" si="409"/>
        <v/>
      </c>
    </row>
    <row r="5303" spans="6:10" ht="19.5" customHeight="1" x14ac:dyDescent="0.25">
      <c r="F5303" s="406">
        <f t="shared" si="410"/>
        <v>0</v>
      </c>
      <c r="G5303" s="399" t="str">
        <f t="shared" si="411"/>
        <v/>
      </c>
      <c r="H5303" s="400">
        <f t="shared" si="412"/>
        <v>1956458.97</v>
      </c>
      <c r="I5303" s="401">
        <f t="shared" si="413"/>
        <v>0</v>
      </c>
      <c r="J5303" s="400" t="str">
        <f t="shared" si="409"/>
        <v/>
      </c>
    </row>
    <row r="5304" spans="6:10" ht="19.5" customHeight="1" x14ac:dyDescent="0.25">
      <c r="F5304" s="406">
        <f t="shared" si="410"/>
        <v>0</v>
      </c>
      <c r="G5304" s="399" t="str">
        <f t="shared" si="411"/>
        <v/>
      </c>
      <c r="H5304" s="400">
        <f t="shared" si="412"/>
        <v>1956458.97</v>
      </c>
      <c r="I5304" s="401">
        <f t="shared" si="413"/>
        <v>0</v>
      </c>
      <c r="J5304" s="400" t="str">
        <f t="shared" si="409"/>
        <v/>
      </c>
    </row>
    <row r="5305" spans="6:10" ht="19.5" customHeight="1" x14ac:dyDescent="0.25">
      <c r="F5305" s="406">
        <f t="shared" si="410"/>
        <v>0</v>
      </c>
      <c r="G5305" s="399" t="str">
        <f t="shared" si="411"/>
        <v/>
      </c>
      <c r="H5305" s="400">
        <f t="shared" si="412"/>
        <v>1956458.97</v>
      </c>
      <c r="I5305" s="401">
        <f t="shared" si="413"/>
        <v>0</v>
      </c>
      <c r="J5305" s="400" t="str">
        <f t="shared" si="409"/>
        <v/>
      </c>
    </row>
    <row r="5306" spans="6:10" ht="19.5" customHeight="1" x14ac:dyDescent="0.25">
      <c r="F5306" s="406">
        <f t="shared" si="410"/>
        <v>0</v>
      </c>
      <c r="G5306" s="399" t="str">
        <f t="shared" si="411"/>
        <v/>
      </c>
      <c r="H5306" s="400">
        <f t="shared" si="412"/>
        <v>1956458.97</v>
      </c>
      <c r="I5306" s="401">
        <f t="shared" si="413"/>
        <v>0</v>
      </c>
      <c r="J5306" s="400" t="str">
        <f t="shared" si="409"/>
        <v/>
      </c>
    </row>
    <row r="5307" spans="6:10" ht="19.5" customHeight="1" x14ac:dyDescent="0.25">
      <c r="F5307" s="406">
        <f t="shared" si="410"/>
        <v>0</v>
      </c>
      <c r="G5307" s="399" t="str">
        <f t="shared" si="411"/>
        <v/>
      </c>
      <c r="H5307" s="400">
        <f t="shared" si="412"/>
        <v>1956458.97</v>
      </c>
      <c r="I5307" s="401">
        <f t="shared" si="413"/>
        <v>0</v>
      </c>
      <c r="J5307" s="400" t="str">
        <f t="shared" si="409"/>
        <v/>
      </c>
    </row>
    <row r="5308" spans="6:10" ht="19.5" customHeight="1" x14ac:dyDescent="0.25">
      <c r="F5308" s="406">
        <f t="shared" si="410"/>
        <v>0</v>
      </c>
      <c r="G5308" s="399" t="str">
        <f t="shared" si="411"/>
        <v/>
      </c>
      <c r="H5308" s="400">
        <f t="shared" si="412"/>
        <v>1956458.97</v>
      </c>
      <c r="I5308" s="401">
        <f t="shared" si="413"/>
        <v>0</v>
      </c>
      <c r="J5308" s="400" t="str">
        <f t="shared" si="409"/>
        <v/>
      </c>
    </row>
    <row r="5309" spans="6:10" ht="19.5" customHeight="1" x14ac:dyDescent="0.25">
      <c r="F5309" s="406">
        <f t="shared" si="410"/>
        <v>0</v>
      </c>
      <c r="G5309" s="399" t="str">
        <f t="shared" si="411"/>
        <v/>
      </c>
      <c r="H5309" s="400">
        <f t="shared" si="412"/>
        <v>1956458.97</v>
      </c>
      <c r="I5309" s="401">
        <f t="shared" si="413"/>
        <v>0</v>
      </c>
      <c r="J5309" s="400" t="str">
        <f t="shared" si="409"/>
        <v/>
      </c>
    </row>
    <row r="5310" spans="6:10" ht="19.5" customHeight="1" x14ac:dyDescent="0.25">
      <c r="F5310" s="406">
        <f t="shared" si="410"/>
        <v>0</v>
      </c>
      <c r="G5310" s="399" t="str">
        <f t="shared" si="411"/>
        <v/>
      </c>
      <c r="H5310" s="400">
        <f t="shared" si="412"/>
        <v>1956458.97</v>
      </c>
      <c r="I5310" s="401">
        <f t="shared" si="413"/>
        <v>0</v>
      </c>
      <c r="J5310" s="400" t="str">
        <f t="shared" si="409"/>
        <v/>
      </c>
    </row>
    <row r="5311" spans="6:10" ht="19.5" customHeight="1" x14ac:dyDescent="0.25">
      <c r="F5311" s="406">
        <f t="shared" si="410"/>
        <v>0</v>
      </c>
      <c r="G5311" s="399" t="str">
        <f t="shared" si="411"/>
        <v/>
      </c>
      <c r="H5311" s="400">
        <f t="shared" si="412"/>
        <v>1956458.97</v>
      </c>
      <c r="I5311" s="401">
        <f t="shared" si="413"/>
        <v>0</v>
      </c>
      <c r="J5311" s="400" t="str">
        <f t="shared" si="409"/>
        <v/>
      </c>
    </row>
    <row r="5312" spans="6:10" ht="19.5" customHeight="1" x14ac:dyDescent="0.25">
      <c r="F5312" s="406">
        <f t="shared" si="410"/>
        <v>0</v>
      </c>
      <c r="G5312" s="399" t="str">
        <f t="shared" si="411"/>
        <v/>
      </c>
      <c r="H5312" s="400">
        <f t="shared" si="412"/>
        <v>1956458.97</v>
      </c>
      <c r="I5312" s="401">
        <f t="shared" si="413"/>
        <v>0</v>
      </c>
      <c r="J5312" s="400" t="str">
        <f t="shared" si="409"/>
        <v/>
      </c>
    </row>
    <row r="5313" spans="6:10" ht="19.5" customHeight="1" x14ac:dyDescent="0.25">
      <c r="F5313" s="406">
        <f t="shared" si="410"/>
        <v>0</v>
      </c>
      <c r="G5313" s="399" t="str">
        <f t="shared" si="411"/>
        <v/>
      </c>
      <c r="H5313" s="400">
        <f t="shared" si="412"/>
        <v>1956458.97</v>
      </c>
      <c r="I5313" s="401">
        <f t="shared" si="413"/>
        <v>0</v>
      </c>
      <c r="J5313" s="400" t="str">
        <f t="shared" si="409"/>
        <v/>
      </c>
    </row>
    <row r="5314" spans="6:10" ht="19.5" customHeight="1" x14ac:dyDescent="0.25">
      <c r="F5314" s="406">
        <f t="shared" si="410"/>
        <v>0</v>
      </c>
      <c r="G5314" s="399" t="str">
        <f t="shared" si="411"/>
        <v/>
      </c>
      <c r="H5314" s="400">
        <f t="shared" si="412"/>
        <v>1956458.97</v>
      </c>
      <c r="I5314" s="401">
        <f t="shared" si="413"/>
        <v>0</v>
      </c>
      <c r="J5314" s="400" t="str">
        <f t="shared" si="409"/>
        <v/>
      </c>
    </row>
    <row r="5315" spans="6:10" ht="19.5" customHeight="1" x14ac:dyDescent="0.25">
      <c r="F5315" s="406">
        <f t="shared" si="410"/>
        <v>0</v>
      </c>
      <c r="G5315" s="399" t="str">
        <f t="shared" si="411"/>
        <v/>
      </c>
      <c r="H5315" s="400">
        <f t="shared" si="412"/>
        <v>1956458.97</v>
      </c>
      <c r="I5315" s="401">
        <f t="shared" si="413"/>
        <v>0</v>
      </c>
      <c r="J5315" s="400" t="str">
        <f t="shared" si="409"/>
        <v/>
      </c>
    </row>
    <row r="5316" spans="6:10" ht="19.5" customHeight="1" x14ac:dyDescent="0.25">
      <c r="F5316" s="406">
        <f t="shared" si="410"/>
        <v>0</v>
      </c>
      <c r="G5316" s="399" t="str">
        <f t="shared" si="411"/>
        <v/>
      </c>
      <c r="H5316" s="400">
        <f t="shared" si="412"/>
        <v>1956458.97</v>
      </c>
      <c r="I5316" s="401">
        <f t="shared" si="413"/>
        <v>0</v>
      </c>
      <c r="J5316" s="400" t="str">
        <f t="shared" si="409"/>
        <v/>
      </c>
    </row>
    <row r="5317" spans="6:10" ht="19.5" customHeight="1" x14ac:dyDescent="0.25">
      <c r="F5317" s="406">
        <f t="shared" si="410"/>
        <v>0</v>
      </c>
      <c r="G5317" s="399" t="str">
        <f t="shared" si="411"/>
        <v/>
      </c>
      <c r="H5317" s="400">
        <f t="shared" si="412"/>
        <v>1956458.97</v>
      </c>
      <c r="I5317" s="401">
        <f t="shared" si="413"/>
        <v>0</v>
      </c>
      <c r="J5317" s="400" t="str">
        <f t="shared" si="409"/>
        <v/>
      </c>
    </row>
    <row r="5318" spans="6:10" ht="19.5" customHeight="1" x14ac:dyDescent="0.25">
      <c r="F5318" s="406">
        <f t="shared" si="410"/>
        <v>0</v>
      </c>
      <c r="G5318" s="399" t="str">
        <f t="shared" si="411"/>
        <v/>
      </c>
      <c r="H5318" s="400">
        <f t="shared" si="412"/>
        <v>1956458.97</v>
      </c>
      <c r="I5318" s="401">
        <f t="shared" si="413"/>
        <v>0</v>
      </c>
      <c r="J5318" s="400" t="str">
        <f t="shared" si="409"/>
        <v/>
      </c>
    </row>
    <row r="5319" spans="6:10" ht="19.5" customHeight="1" x14ac:dyDescent="0.25">
      <c r="F5319" s="406">
        <f t="shared" si="410"/>
        <v>0</v>
      </c>
      <c r="G5319" s="399" t="str">
        <f t="shared" si="411"/>
        <v/>
      </c>
      <c r="H5319" s="400">
        <f t="shared" si="412"/>
        <v>1956458.97</v>
      </c>
      <c r="I5319" s="401">
        <f t="shared" si="413"/>
        <v>0</v>
      </c>
      <c r="J5319" s="400" t="str">
        <f t="shared" si="409"/>
        <v/>
      </c>
    </row>
    <row r="5320" spans="6:10" ht="19.5" customHeight="1" x14ac:dyDescent="0.25">
      <c r="F5320" s="406">
        <f t="shared" si="410"/>
        <v>0</v>
      </c>
      <c r="G5320" s="399" t="str">
        <f t="shared" si="411"/>
        <v/>
      </c>
      <c r="H5320" s="400">
        <f t="shared" si="412"/>
        <v>1956458.97</v>
      </c>
      <c r="I5320" s="401">
        <f t="shared" si="413"/>
        <v>0</v>
      </c>
      <c r="J5320" s="400" t="str">
        <f t="shared" si="409"/>
        <v/>
      </c>
    </row>
    <row r="5321" spans="6:10" ht="19.5" customHeight="1" x14ac:dyDescent="0.25">
      <c r="F5321" s="406">
        <f t="shared" si="410"/>
        <v>0</v>
      </c>
      <c r="G5321" s="399" t="str">
        <f t="shared" si="411"/>
        <v/>
      </c>
      <c r="H5321" s="400">
        <f t="shared" si="412"/>
        <v>1956458.97</v>
      </c>
      <c r="I5321" s="401">
        <f t="shared" si="413"/>
        <v>0</v>
      </c>
      <c r="J5321" s="400" t="str">
        <f t="shared" si="409"/>
        <v/>
      </c>
    </row>
    <row r="5322" spans="6:10" ht="19.5" customHeight="1" x14ac:dyDescent="0.25">
      <c r="F5322" s="406">
        <f t="shared" si="410"/>
        <v>0</v>
      </c>
      <c r="G5322" s="399" t="str">
        <f t="shared" si="411"/>
        <v/>
      </c>
      <c r="H5322" s="400">
        <f t="shared" si="412"/>
        <v>1956458.97</v>
      </c>
      <c r="I5322" s="401">
        <f t="shared" si="413"/>
        <v>0</v>
      </c>
      <c r="J5322" s="400" t="str">
        <f t="shared" ref="J5322:J5385" si="414">IF(I5322=0,"",E5322)</f>
        <v/>
      </c>
    </row>
    <row r="5323" spans="6:10" ht="19.5" customHeight="1" x14ac:dyDescent="0.25">
      <c r="F5323" s="406">
        <f t="shared" si="410"/>
        <v>0</v>
      </c>
      <c r="G5323" s="399" t="str">
        <f t="shared" si="411"/>
        <v/>
      </c>
      <c r="H5323" s="400">
        <f t="shared" si="412"/>
        <v>1956458.97</v>
      </c>
      <c r="I5323" s="401">
        <f t="shared" si="413"/>
        <v>0</v>
      </c>
      <c r="J5323" s="400" t="str">
        <f t="shared" si="414"/>
        <v/>
      </c>
    </row>
    <row r="5324" spans="6:10" ht="19.5" customHeight="1" x14ac:dyDescent="0.25">
      <c r="F5324" s="406">
        <f t="shared" si="410"/>
        <v>0</v>
      </c>
      <c r="G5324" s="399" t="str">
        <f t="shared" si="411"/>
        <v/>
      </c>
      <c r="H5324" s="400">
        <f t="shared" si="412"/>
        <v>1956458.97</v>
      </c>
      <c r="I5324" s="401">
        <f t="shared" si="413"/>
        <v>0</v>
      </c>
      <c r="J5324" s="400" t="str">
        <f t="shared" si="414"/>
        <v/>
      </c>
    </row>
    <row r="5325" spans="6:10" ht="19.5" customHeight="1" x14ac:dyDescent="0.25">
      <c r="F5325" s="406">
        <f t="shared" si="410"/>
        <v>0</v>
      </c>
      <c r="G5325" s="399" t="str">
        <f t="shared" si="411"/>
        <v/>
      </c>
      <c r="H5325" s="400">
        <f t="shared" si="412"/>
        <v>1956458.97</v>
      </c>
      <c r="I5325" s="401">
        <f t="shared" si="413"/>
        <v>0</v>
      </c>
      <c r="J5325" s="400" t="str">
        <f t="shared" si="414"/>
        <v/>
      </c>
    </row>
    <row r="5326" spans="6:10" ht="19.5" customHeight="1" x14ac:dyDescent="0.25">
      <c r="F5326" s="406">
        <f t="shared" si="410"/>
        <v>0</v>
      </c>
      <c r="G5326" s="399" t="str">
        <f t="shared" si="411"/>
        <v/>
      </c>
      <c r="H5326" s="400">
        <f t="shared" si="412"/>
        <v>1956458.97</v>
      </c>
      <c r="I5326" s="401">
        <f t="shared" si="413"/>
        <v>0</v>
      </c>
      <c r="J5326" s="400" t="str">
        <f t="shared" si="414"/>
        <v/>
      </c>
    </row>
    <row r="5327" spans="6:10" ht="19.5" customHeight="1" x14ac:dyDescent="0.25">
      <c r="F5327" s="406">
        <f t="shared" si="410"/>
        <v>0</v>
      </c>
      <c r="G5327" s="399" t="str">
        <f t="shared" si="411"/>
        <v/>
      </c>
      <c r="H5327" s="400">
        <f t="shared" si="412"/>
        <v>1956458.97</v>
      </c>
      <c r="I5327" s="401">
        <f t="shared" si="413"/>
        <v>0</v>
      </c>
      <c r="J5327" s="400" t="str">
        <f t="shared" si="414"/>
        <v/>
      </c>
    </row>
    <row r="5328" spans="6:10" ht="19.5" customHeight="1" x14ac:dyDescent="0.25">
      <c r="F5328" s="406">
        <f t="shared" si="410"/>
        <v>0</v>
      </c>
      <c r="G5328" s="399" t="str">
        <f t="shared" si="411"/>
        <v/>
      </c>
      <c r="H5328" s="400">
        <f t="shared" si="412"/>
        <v>1956458.97</v>
      </c>
      <c r="I5328" s="401">
        <f t="shared" si="413"/>
        <v>0</v>
      </c>
      <c r="J5328" s="400" t="str">
        <f t="shared" si="414"/>
        <v/>
      </c>
    </row>
    <row r="5329" spans="6:10" ht="19.5" customHeight="1" x14ac:dyDescent="0.25">
      <c r="F5329" s="406">
        <f t="shared" si="410"/>
        <v>0</v>
      </c>
      <c r="G5329" s="399" t="str">
        <f t="shared" si="411"/>
        <v/>
      </c>
      <c r="H5329" s="400">
        <f t="shared" si="412"/>
        <v>1956458.97</v>
      </c>
      <c r="I5329" s="401">
        <f t="shared" si="413"/>
        <v>0</v>
      </c>
      <c r="J5329" s="400" t="str">
        <f t="shared" si="414"/>
        <v/>
      </c>
    </row>
    <row r="5330" spans="6:10" ht="19.5" customHeight="1" x14ac:dyDescent="0.25">
      <c r="F5330" s="406">
        <f t="shared" si="410"/>
        <v>0</v>
      </c>
      <c r="G5330" s="399" t="str">
        <f t="shared" si="411"/>
        <v/>
      </c>
      <c r="H5330" s="400">
        <f t="shared" si="412"/>
        <v>1956458.97</v>
      </c>
      <c r="I5330" s="401">
        <f t="shared" si="413"/>
        <v>0</v>
      </c>
      <c r="J5330" s="400" t="str">
        <f t="shared" si="414"/>
        <v/>
      </c>
    </row>
    <row r="5331" spans="6:10" ht="19.5" customHeight="1" x14ac:dyDescent="0.25">
      <c r="F5331" s="406">
        <f t="shared" si="410"/>
        <v>0</v>
      </c>
      <c r="G5331" s="399" t="str">
        <f t="shared" si="411"/>
        <v/>
      </c>
      <c r="H5331" s="400">
        <f t="shared" si="412"/>
        <v>1956458.97</v>
      </c>
      <c r="I5331" s="401">
        <f t="shared" si="413"/>
        <v>0</v>
      </c>
      <c r="J5331" s="400" t="str">
        <f t="shared" si="414"/>
        <v/>
      </c>
    </row>
    <row r="5332" spans="6:10" ht="19.5" customHeight="1" x14ac:dyDescent="0.25">
      <c r="F5332" s="406">
        <f t="shared" si="410"/>
        <v>0</v>
      </c>
      <c r="G5332" s="399" t="str">
        <f t="shared" si="411"/>
        <v/>
      </c>
      <c r="H5332" s="400">
        <f t="shared" si="412"/>
        <v>1956458.97</v>
      </c>
      <c r="I5332" s="401">
        <f t="shared" si="413"/>
        <v>0</v>
      </c>
      <c r="J5332" s="400" t="str">
        <f t="shared" si="414"/>
        <v/>
      </c>
    </row>
    <row r="5333" spans="6:10" ht="19.5" customHeight="1" x14ac:dyDescent="0.25">
      <c r="F5333" s="406">
        <f t="shared" si="410"/>
        <v>0</v>
      </c>
      <c r="G5333" s="399" t="str">
        <f t="shared" si="411"/>
        <v/>
      </c>
      <c r="H5333" s="400">
        <f t="shared" si="412"/>
        <v>1956458.97</v>
      </c>
      <c r="I5333" s="401">
        <f t="shared" si="413"/>
        <v>0</v>
      </c>
      <c r="J5333" s="400" t="str">
        <f t="shared" si="414"/>
        <v/>
      </c>
    </row>
    <row r="5334" spans="6:10" ht="19.5" customHeight="1" x14ac:dyDescent="0.25">
      <c r="F5334" s="406">
        <f t="shared" si="410"/>
        <v>0</v>
      </c>
      <c r="G5334" s="399" t="str">
        <f t="shared" si="411"/>
        <v/>
      </c>
      <c r="H5334" s="400">
        <f t="shared" si="412"/>
        <v>1956458.97</v>
      </c>
      <c r="I5334" s="401">
        <f t="shared" si="413"/>
        <v>0</v>
      </c>
      <c r="J5334" s="400" t="str">
        <f t="shared" si="414"/>
        <v/>
      </c>
    </row>
    <row r="5335" spans="6:10" ht="19.5" customHeight="1" x14ac:dyDescent="0.25">
      <c r="F5335" s="406">
        <f t="shared" si="410"/>
        <v>0</v>
      </c>
      <c r="G5335" s="399" t="str">
        <f t="shared" si="411"/>
        <v/>
      </c>
      <c r="H5335" s="400">
        <f t="shared" si="412"/>
        <v>1956458.97</v>
      </c>
      <c r="I5335" s="401">
        <f t="shared" si="413"/>
        <v>0</v>
      </c>
      <c r="J5335" s="400" t="str">
        <f t="shared" si="414"/>
        <v/>
      </c>
    </row>
    <row r="5336" spans="6:10" ht="19.5" customHeight="1" x14ac:dyDescent="0.25">
      <c r="F5336" s="406">
        <f t="shared" si="410"/>
        <v>0</v>
      </c>
      <c r="G5336" s="399" t="str">
        <f t="shared" si="411"/>
        <v/>
      </c>
      <c r="H5336" s="400">
        <f t="shared" si="412"/>
        <v>1956458.97</v>
      </c>
      <c r="I5336" s="401">
        <f t="shared" si="413"/>
        <v>0</v>
      </c>
      <c r="J5336" s="400" t="str">
        <f t="shared" si="414"/>
        <v/>
      </c>
    </row>
    <row r="5337" spans="6:10" ht="19.5" customHeight="1" x14ac:dyDescent="0.25">
      <c r="F5337" s="406">
        <f t="shared" si="410"/>
        <v>0</v>
      </c>
      <c r="G5337" s="399" t="str">
        <f t="shared" si="411"/>
        <v/>
      </c>
      <c r="H5337" s="400">
        <f t="shared" si="412"/>
        <v>1956458.97</v>
      </c>
      <c r="I5337" s="401">
        <f t="shared" si="413"/>
        <v>0</v>
      </c>
      <c r="J5337" s="400" t="str">
        <f t="shared" si="414"/>
        <v/>
      </c>
    </row>
    <row r="5338" spans="6:10" ht="19.5" customHeight="1" x14ac:dyDescent="0.25">
      <c r="F5338" s="406">
        <f t="shared" si="410"/>
        <v>0</v>
      </c>
      <c r="G5338" s="399" t="str">
        <f t="shared" si="411"/>
        <v/>
      </c>
      <c r="H5338" s="400">
        <f t="shared" si="412"/>
        <v>1956458.97</v>
      </c>
      <c r="I5338" s="401">
        <f t="shared" si="413"/>
        <v>0</v>
      </c>
      <c r="J5338" s="400" t="str">
        <f t="shared" si="414"/>
        <v/>
      </c>
    </row>
    <row r="5339" spans="6:10" ht="19.5" customHeight="1" x14ac:dyDescent="0.25">
      <c r="F5339" s="406">
        <f t="shared" si="410"/>
        <v>0</v>
      </c>
      <c r="G5339" s="399" t="str">
        <f t="shared" si="411"/>
        <v/>
      </c>
      <c r="H5339" s="400">
        <f t="shared" si="412"/>
        <v>1956458.97</v>
      </c>
      <c r="I5339" s="401">
        <f t="shared" si="413"/>
        <v>0</v>
      </c>
      <c r="J5339" s="400" t="str">
        <f t="shared" si="414"/>
        <v/>
      </c>
    </row>
    <row r="5340" spans="6:10" ht="19.5" customHeight="1" x14ac:dyDescent="0.25">
      <c r="F5340" s="406">
        <f t="shared" si="410"/>
        <v>0</v>
      </c>
      <c r="G5340" s="399" t="str">
        <f t="shared" si="411"/>
        <v/>
      </c>
      <c r="H5340" s="400">
        <f t="shared" si="412"/>
        <v>1956458.97</v>
      </c>
      <c r="I5340" s="401">
        <f t="shared" si="413"/>
        <v>0</v>
      </c>
      <c r="J5340" s="400" t="str">
        <f t="shared" si="414"/>
        <v/>
      </c>
    </row>
    <row r="5341" spans="6:10" ht="19.5" customHeight="1" x14ac:dyDescent="0.25">
      <c r="F5341" s="406">
        <f t="shared" si="410"/>
        <v>0</v>
      </c>
      <c r="G5341" s="399" t="str">
        <f t="shared" si="411"/>
        <v/>
      </c>
      <c r="H5341" s="400">
        <f t="shared" si="412"/>
        <v>1956458.97</v>
      </c>
      <c r="I5341" s="401">
        <f t="shared" si="413"/>
        <v>0</v>
      </c>
      <c r="J5341" s="400" t="str">
        <f t="shared" si="414"/>
        <v/>
      </c>
    </row>
    <row r="5342" spans="6:10" ht="19.5" customHeight="1" x14ac:dyDescent="0.25">
      <c r="F5342" s="406">
        <f t="shared" si="410"/>
        <v>0</v>
      </c>
      <c r="G5342" s="399" t="str">
        <f t="shared" si="411"/>
        <v/>
      </c>
      <c r="H5342" s="400">
        <f t="shared" si="412"/>
        <v>1956458.97</v>
      </c>
      <c r="I5342" s="401">
        <f t="shared" si="413"/>
        <v>0</v>
      </c>
      <c r="J5342" s="400" t="str">
        <f t="shared" si="414"/>
        <v/>
      </c>
    </row>
    <row r="5343" spans="6:10" ht="19.5" customHeight="1" x14ac:dyDescent="0.25">
      <c r="F5343" s="406">
        <f t="shared" si="410"/>
        <v>0</v>
      </c>
      <c r="G5343" s="399" t="str">
        <f t="shared" si="411"/>
        <v/>
      </c>
      <c r="H5343" s="400">
        <f t="shared" si="412"/>
        <v>1956458.97</v>
      </c>
      <c r="I5343" s="401">
        <f t="shared" si="413"/>
        <v>0</v>
      </c>
      <c r="J5343" s="400" t="str">
        <f t="shared" si="414"/>
        <v/>
      </c>
    </row>
    <row r="5344" spans="6:10" ht="19.5" customHeight="1" x14ac:dyDescent="0.25">
      <c r="F5344" s="406">
        <f t="shared" si="410"/>
        <v>0</v>
      </c>
      <c r="G5344" s="399" t="str">
        <f t="shared" si="411"/>
        <v/>
      </c>
      <c r="H5344" s="400">
        <f t="shared" si="412"/>
        <v>1956458.97</v>
      </c>
      <c r="I5344" s="401">
        <f t="shared" si="413"/>
        <v>0</v>
      </c>
      <c r="J5344" s="400" t="str">
        <f t="shared" si="414"/>
        <v/>
      </c>
    </row>
    <row r="5345" spans="6:10" ht="19.5" customHeight="1" x14ac:dyDescent="0.25">
      <c r="F5345" s="406">
        <f t="shared" si="410"/>
        <v>0</v>
      </c>
      <c r="G5345" s="399" t="str">
        <f t="shared" si="411"/>
        <v/>
      </c>
      <c r="H5345" s="400">
        <f t="shared" si="412"/>
        <v>1956458.97</v>
      </c>
      <c r="I5345" s="401">
        <f t="shared" si="413"/>
        <v>0</v>
      </c>
      <c r="J5345" s="400" t="str">
        <f t="shared" si="414"/>
        <v/>
      </c>
    </row>
    <row r="5346" spans="6:10" ht="19.5" customHeight="1" x14ac:dyDescent="0.25">
      <c r="F5346" s="406">
        <f t="shared" ref="F5346:F5409" si="415">IF(E5346&gt;$C$4*1000,"Выборка",0)</f>
        <v>0</v>
      </c>
      <c r="G5346" s="399" t="str">
        <f t="shared" ref="G5346:G5409" si="416">IF(F5346=0,"",E5346)</f>
        <v/>
      </c>
      <c r="H5346" s="400">
        <f t="shared" ref="H5346:H5409" si="417">IF(F5346=0,IF((I5345=0)*AND(F5345=0),H5345+E5346,IF((F5345&lt;&gt;0)*AND((H5345&lt;=$E$17)),H5345+E5346,E5346)),H5345)</f>
        <v>1956458.97</v>
      </c>
      <c r="I5346" s="401">
        <f t="shared" ref="I5346:I5409" si="418">IF((H5346&gt;$E$17)*AND(F5346=0),"Выборка",0)</f>
        <v>0</v>
      </c>
      <c r="J5346" s="400" t="str">
        <f t="shared" si="414"/>
        <v/>
      </c>
    </row>
    <row r="5347" spans="6:10" ht="19.5" customHeight="1" x14ac:dyDescent="0.25">
      <c r="F5347" s="406">
        <f t="shared" si="415"/>
        <v>0</v>
      </c>
      <c r="G5347" s="399" t="str">
        <f t="shared" si="416"/>
        <v/>
      </c>
      <c r="H5347" s="400">
        <f t="shared" si="417"/>
        <v>1956458.97</v>
      </c>
      <c r="I5347" s="401">
        <f t="shared" si="418"/>
        <v>0</v>
      </c>
      <c r="J5347" s="400" t="str">
        <f t="shared" si="414"/>
        <v/>
      </c>
    </row>
    <row r="5348" spans="6:10" ht="19.5" customHeight="1" x14ac:dyDescent="0.25">
      <c r="F5348" s="406">
        <f t="shared" si="415"/>
        <v>0</v>
      </c>
      <c r="G5348" s="399" t="str">
        <f t="shared" si="416"/>
        <v/>
      </c>
      <c r="H5348" s="400">
        <f t="shared" si="417"/>
        <v>1956458.97</v>
      </c>
      <c r="I5348" s="401">
        <f t="shared" si="418"/>
        <v>0</v>
      </c>
      <c r="J5348" s="400" t="str">
        <f t="shared" si="414"/>
        <v/>
      </c>
    </row>
    <row r="5349" spans="6:10" ht="19.5" customHeight="1" x14ac:dyDescent="0.25">
      <c r="F5349" s="406">
        <f t="shared" si="415"/>
        <v>0</v>
      </c>
      <c r="G5349" s="399" t="str">
        <f t="shared" si="416"/>
        <v/>
      </c>
      <c r="H5349" s="400">
        <f t="shared" si="417"/>
        <v>1956458.97</v>
      </c>
      <c r="I5349" s="401">
        <f t="shared" si="418"/>
        <v>0</v>
      </c>
      <c r="J5349" s="400" t="str">
        <f t="shared" si="414"/>
        <v/>
      </c>
    </row>
    <row r="5350" spans="6:10" ht="19.5" customHeight="1" x14ac:dyDescent="0.25">
      <c r="F5350" s="406">
        <f t="shared" si="415"/>
        <v>0</v>
      </c>
      <c r="G5350" s="399" t="str">
        <f t="shared" si="416"/>
        <v/>
      </c>
      <c r="H5350" s="400">
        <f t="shared" si="417"/>
        <v>1956458.97</v>
      </c>
      <c r="I5350" s="401">
        <f t="shared" si="418"/>
        <v>0</v>
      </c>
      <c r="J5350" s="400" t="str">
        <f t="shared" si="414"/>
        <v/>
      </c>
    </row>
    <row r="5351" spans="6:10" ht="19.5" customHeight="1" x14ac:dyDescent="0.25">
      <c r="F5351" s="406">
        <f t="shared" si="415"/>
        <v>0</v>
      </c>
      <c r="G5351" s="399" t="str">
        <f t="shared" si="416"/>
        <v/>
      </c>
      <c r="H5351" s="400">
        <f t="shared" si="417"/>
        <v>1956458.97</v>
      </c>
      <c r="I5351" s="401">
        <f t="shared" si="418"/>
        <v>0</v>
      </c>
      <c r="J5351" s="400" t="str">
        <f t="shared" si="414"/>
        <v/>
      </c>
    </row>
    <row r="5352" spans="6:10" ht="19.5" customHeight="1" x14ac:dyDescent="0.25">
      <c r="F5352" s="406">
        <f t="shared" si="415"/>
        <v>0</v>
      </c>
      <c r="G5352" s="399" t="str">
        <f t="shared" si="416"/>
        <v/>
      </c>
      <c r="H5352" s="400">
        <f t="shared" si="417"/>
        <v>1956458.97</v>
      </c>
      <c r="I5352" s="401">
        <f t="shared" si="418"/>
        <v>0</v>
      </c>
      <c r="J5352" s="400" t="str">
        <f t="shared" si="414"/>
        <v/>
      </c>
    </row>
    <row r="5353" spans="6:10" ht="19.5" customHeight="1" x14ac:dyDescent="0.25">
      <c r="F5353" s="406">
        <f t="shared" si="415"/>
        <v>0</v>
      </c>
      <c r="G5353" s="399" t="str">
        <f t="shared" si="416"/>
        <v/>
      </c>
      <c r="H5353" s="400">
        <f t="shared" si="417"/>
        <v>1956458.97</v>
      </c>
      <c r="I5353" s="401">
        <f t="shared" si="418"/>
        <v>0</v>
      </c>
      <c r="J5353" s="400" t="str">
        <f t="shared" si="414"/>
        <v/>
      </c>
    </row>
    <row r="5354" spans="6:10" ht="19.5" customHeight="1" x14ac:dyDescent="0.25">
      <c r="F5354" s="406">
        <f t="shared" si="415"/>
        <v>0</v>
      </c>
      <c r="G5354" s="399" t="str">
        <f t="shared" si="416"/>
        <v/>
      </c>
      <c r="H5354" s="400">
        <f t="shared" si="417"/>
        <v>1956458.97</v>
      </c>
      <c r="I5354" s="401">
        <f t="shared" si="418"/>
        <v>0</v>
      </c>
      <c r="J5354" s="400" t="str">
        <f t="shared" si="414"/>
        <v/>
      </c>
    </row>
    <row r="5355" spans="6:10" ht="19.5" customHeight="1" x14ac:dyDescent="0.25">
      <c r="F5355" s="406">
        <f t="shared" si="415"/>
        <v>0</v>
      </c>
      <c r="G5355" s="399" t="str">
        <f t="shared" si="416"/>
        <v/>
      </c>
      <c r="H5355" s="400">
        <f t="shared" si="417"/>
        <v>1956458.97</v>
      </c>
      <c r="I5355" s="401">
        <f t="shared" si="418"/>
        <v>0</v>
      </c>
      <c r="J5355" s="400" t="str">
        <f t="shared" si="414"/>
        <v/>
      </c>
    </row>
    <row r="5356" spans="6:10" ht="19.5" customHeight="1" x14ac:dyDescent="0.25">
      <c r="F5356" s="406">
        <f t="shared" si="415"/>
        <v>0</v>
      </c>
      <c r="G5356" s="399" t="str">
        <f t="shared" si="416"/>
        <v/>
      </c>
      <c r="H5356" s="400">
        <f t="shared" si="417"/>
        <v>1956458.97</v>
      </c>
      <c r="I5356" s="401">
        <f t="shared" si="418"/>
        <v>0</v>
      </c>
      <c r="J5356" s="400" t="str">
        <f t="shared" si="414"/>
        <v/>
      </c>
    </row>
    <row r="5357" spans="6:10" ht="19.5" customHeight="1" x14ac:dyDescent="0.25">
      <c r="F5357" s="406">
        <f t="shared" si="415"/>
        <v>0</v>
      </c>
      <c r="G5357" s="399" t="str">
        <f t="shared" si="416"/>
        <v/>
      </c>
      <c r="H5357" s="400">
        <f t="shared" si="417"/>
        <v>1956458.97</v>
      </c>
      <c r="I5357" s="401">
        <f t="shared" si="418"/>
        <v>0</v>
      </c>
      <c r="J5357" s="400" t="str">
        <f t="shared" si="414"/>
        <v/>
      </c>
    </row>
    <row r="5358" spans="6:10" ht="19.5" customHeight="1" x14ac:dyDescent="0.25">
      <c r="F5358" s="406">
        <f t="shared" si="415"/>
        <v>0</v>
      </c>
      <c r="G5358" s="399" t="str">
        <f t="shared" si="416"/>
        <v/>
      </c>
      <c r="H5358" s="400">
        <f t="shared" si="417"/>
        <v>1956458.97</v>
      </c>
      <c r="I5358" s="401">
        <f t="shared" si="418"/>
        <v>0</v>
      </c>
      <c r="J5358" s="400" t="str">
        <f t="shared" si="414"/>
        <v/>
      </c>
    </row>
    <row r="5359" spans="6:10" ht="19.5" customHeight="1" x14ac:dyDescent="0.25">
      <c r="F5359" s="406">
        <f t="shared" si="415"/>
        <v>0</v>
      </c>
      <c r="G5359" s="399" t="str">
        <f t="shared" si="416"/>
        <v/>
      </c>
      <c r="H5359" s="400">
        <f t="shared" si="417"/>
        <v>1956458.97</v>
      </c>
      <c r="I5359" s="401">
        <f t="shared" si="418"/>
        <v>0</v>
      </c>
      <c r="J5359" s="400" t="str">
        <f t="shared" si="414"/>
        <v/>
      </c>
    </row>
    <row r="5360" spans="6:10" ht="19.5" customHeight="1" x14ac:dyDescent="0.25">
      <c r="F5360" s="406">
        <f t="shared" si="415"/>
        <v>0</v>
      </c>
      <c r="G5360" s="399" t="str">
        <f t="shared" si="416"/>
        <v/>
      </c>
      <c r="H5360" s="400">
        <f t="shared" si="417"/>
        <v>1956458.97</v>
      </c>
      <c r="I5360" s="401">
        <f t="shared" si="418"/>
        <v>0</v>
      </c>
      <c r="J5360" s="400" t="str">
        <f t="shared" si="414"/>
        <v/>
      </c>
    </row>
    <row r="5361" spans="6:10" ht="19.5" customHeight="1" x14ac:dyDescent="0.25">
      <c r="F5361" s="406">
        <f t="shared" si="415"/>
        <v>0</v>
      </c>
      <c r="G5361" s="399" t="str">
        <f t="shared" si="416"/>
        <v/>
      </c>
      <c r="H5361" s="400">
        <f t="shared" si="417"/>
        <v>1956458.97</v>
      </c>
      <c r="I5361" s="401">
        <f t="shared" si="418"/>
        <v>0</v>
      </c>
      <c r="J5361" s="400" t="str">
        <f t="shared" si="414"/>
        <v/>
      </c>
    </row>
    <row r="5362" spans="6:10" ht="19.5" customHeight="1" x14ac:dyDescent="0.25">
      <c r="F5362" s="406">
        <f t="shared" si="415"/>
        <v>0</v>
      </c>
      <c r="G5362" s="399" t="str">
        <f t="shared" si="416"/>
        <v/>
      </c>
      <c r="H5362" s="400">
        <f t="shared" si="417"/>
        <v>1956458.97</v>
      </c>
      <c r="I5362" s="401">
        <f t="shared" si="418"/>
        <v>0</v>
      </c>
      <c r="J5362" s="400" t="str">
        <f t="shared" si="414"/>
        <v/>
      </c>
    </row>
    <row r="5363" spans="6:10" ht="19.5" customHeight="1" x14ac:dyDescent="0.25">
      <c r="F5363" s="406">
        <f t="shared" si="415"/>
        <v>0</v>
      </c>
      <c r="G5363" s="399" t="str">
        <f t="shared" si="416"/>
        <v/>
      </c>
      <c r="H5363" s="400">
        <f t="shared" si="417"/>
        <v>1956458.97</v>
      </c>
      <c r="I5363" s="401">
        <f t="shared" si="418"/>
        <v>0</v>
      </c>
      <c r="J5363" s="400" t="str">
        <f t="shared" si="414"/>
        <v/>
      </c>
    </row>
    <row r="5364" spans="6:10" ht="19.5" customHeight="1" x14ac:dyDescent="0.25">
      <c r="F5364" s="406">
        <f t="shared" si="415"/>
        <v>0</v>
      </c>
      <c r="G5364" s="399" t="str">
        <f t="shared" si="416"/>
        <v/>
      </c>
      <c r="H5364" s="400">
        <f t="shared" si="417"/>
        <v>1956458.97</v>
      </c>
      <c r="I5364" s="401">
        <f t="shared" si="418"/>
        <v>0</v>
      </c>
      <c r="J5364" s="400" t="str">
        <f t="shared" si="414"/>
        <v/>
      </c>
    </row>
    <row r="5365" spans="6:10" ht="19.5" customHeight="1" x14ac:dyDescent="0.25">
      <c r="F5365" s="406">
        <f t="shared" si="415"/>
        <v>0</v>
      </c>
      <c r="G5365" s="399" t="str">
        <f t="shared" si="416"/>
        <v/>
      </c>
      <c r="H5365" s="400">
        <f t="shared" si="417"/>
        <v>1956458.97</v>
      </c>
      <c r="I5365" s="401">
        <f t="shared" si="418"/>
        <v>0</v>
      </c>
      <c r="J5365" s="400" t="str">
        <f t="shared" si="414"/>
        <v/>
      </c>
    </row>
    <row r="5366" spans="6:10" ht="19.5" customHeight="1" x14ac:dyDescent="0.25">
      <c r="F5366" s="406">
        <f t="shared" si="415"/>
        <v>0</v>
      </c>
      <c r="G5366" s="399" t="str">
        <f t="shared" si="416"/>
        <v/>
      </c>
      <c r="H5366" s="400">
        <f t="shared" si="417"/>
        <v>1956458.97</v>
      </c>
      <c r="I5366" s="401">
        <f t="shared" si="418"/>
        <v>0</v>
      </c>
      <c r="J5366" s="400" t="str">
        <f t="shared" si="414"/>
        <v/>
      </c>
    </row>
    <row r="5367" spans="6:10" ht="19.5" customHeight="1" x14ac:dyDescent="0.25">
      <c r="F5367" s="406">
        <f t="shared" si="415"/>
        <v>0</v>
      </c>
      <c r="G5367" s="399" t="str">
        <f t="shared" si="416"/>
        <v/>
      </c>
      <c r="H5367" s="400">
        <f t="shared" si="417"/>
        <v>1956458.97</v>
      </c>
      <c r="I5367" s="401">
        <f t="shared" si="418"/>
        <v>0</v>
      </c>
      <c r="J5367" s="400" t="str">
        <f t="shared" si="414"/>
        <v/>
      </c>
    </row>
    <row r="5368" spans="6:10" ht="19.5" customHeight="1" x14ac:dyDescent="0.25">
      <c r="F5368" s="406">
        <f t="shared" si="415"/>
        <v>0</v>
      </c>
      <c r="G5368" s="399" t="str">
        <f t="shared" si="416"/>
        <v/>
      </c>
      <c r="H5368" s="400">
        <f t="shared" si="417"/>
        <v>1956458.97</v>
      </c>
      <c r="I5368" s="401">
        <f t="shared" si="418"/>
        <v>0</v>
      </c>
      <c r="J5368" s="400" t="str">
        <f t="shared" si="414"/>
        <v/>
      </c>
    </row>
    <row r="5369" spans="6:10" ht="19.5" customHeight="1" x14ac:dyDescent="0.25">
      <c r="F5369" s="406">
        <f t="shared" si="415"/>
        <v>0</v>
      </c>
      <c r="G5369" s="399" t="str">
        <f t="shared" si="416"/>
        <v/>
      </c>
      <c r="H5369" s="400">
        <f t="shared" si="417"/>
        <v>1956458.97</v>
      </c>
      <c r="I5369" s="401">
        <f t="shared" si="418"/>
        <v>0</v>
      </c>
      <c r="J5369" s="400" t="str">
        <f t="shared" si="414"/>
        <v/>
      </c>
    </row>
    <row r="5370" spans="6:10" ht="19.5" customHeight="1" x14ac:dyDescent="0.25">
      <c r="F5370" s="406">
        <f t="shared" si="415"/>
        <v>0</v>
      </c>
      <c r="G5370" s="399" t="str">
        <f t="shared" si="416"/>
        <v/>
      </c>
      <c r="H5370" s="400">
        <f t="shared" si="417"/>
        <v>1956458.97</v>
      </c>
      <c r="I5370" s="401">
        <f t="shared" si="418"/>
        <v>0</v>
      </c>
      <c r="J5370" s="400" t="str">
        <f t="shared" si="414"/>
        <v/>
      </c>
    </row>
    <row r="5371" spans="6:10" ht="19.5" customHeight="1" x14ac:dyDescent="0.25">
      <c r="F5371" s="406">
        <f t="shared" si="415"/>
        <v>0</v>
      </c>
      <c r="G5371" s="399" t="str">
        <f t="shared" si="416"/>
        <v/>
      </c>
      <c r="H5371" s="400">
        <f t="shared" si="417"/>
        <v>1956458.97</v>
      </c>
      <c r="I5371" s="401">
        <f t="shared" si="418"/>
        <v>0</v>
      </c>
      <c r="J5371" s="400" t="str">
        <f t="shared" si="414"/>
        <v/>
      </c>
    </row>
    <row r="5372" spans="6:10" ht="19.5" customHeight="1" x14ac:dyDescent="0.25">
      <c r="F5372" s="406">
        <f t="shared" si="415"/>
        <v>0</v>
      </c>
      <c r="G5372" s="399" t="str">
        <f t="shared" si="416"/>
        <v/>
      </c>
      <c r="H5372" s="400">
        <f t="shared" si="417"/>
        <v>1956458.97</v>
      </c>
      <c r="I5372" s="401">
        <f t="shared" si="418"/>
        <v>0</v>
      </c>
      <c r="J5372" s="400" t="str">
        <f t="shared" si="414"/>
        <v/>
      </c>
    </row>
    <row r="5373" spans="6:10" ht="19.5" customHeight="1" x14ac:dyDescent="0.25">
      <c r="F5373" s="406">
        <f t="shared" si="415"/>
        <v>0</v>
      </c>
      <c r="G5373" s="399" t="str">
        <f t="shared" si="416"/>
        <v/>
      </c>
      <c r="H5373" s="400">
        <f t="shared" si="417"/>
        <v>1956458.97</v>
      </c>
      <c r="I5373" s="401">
        <f t="shared" si="418"/>
        <v>0</v>
      </c>
      <c r="J5373" s="400" t="str">
        <f t="shared" si="414"/>
        <v/>
      </c>
    </row>
    <row r="5374" spans="6:10" ht="19.5" customHeight="1" x14ac:dyDescent="0.25">
      <c r="F5374" s="406">
        <f t="shared" si="415"/>
        <v>0</v>
      </c>
      <c r="G5374" s="399" t="str">
        <f t="shared" si="416"/>
        <v/>
      </c>
      <c r="H5374" s="400">
        <f t="shared" si="417"/>
        <v>1956458.97</v>
      </c>
      <c r="I5374" s="401">
        <f t="shared" si="418"/>
        <v>0</v>
      </c>
      <c r="J5374" s="400" t="str">
        <f t="shared" si="414"/>
        <v/>
      </c>
    </row>
    <row r="5375" spans="6:10" ht="19.5" customHeight="1" x14ac:dyDescent="0.25">
      <c r="F5375" s="406">
        <f t="shared" si="415"/>
        <v>0</v>
      </c>
      <c r="G5375" s="399" t="str">
        <f t="shared" si="416"/>
        <v/>
      </c>
      <c r="H5375" s="400">
        <f t="shared" si="417"/>
        <v>1956458.97</v>
      </c>
      <c r="I5375" s="401">
        <f t="shared" si="418"/>
        <v>0</v>
      </c>
      <c r="J5375" s="400" t="str">
        <f t="shared" si="414"/>
        <v/>
      </c>
    </row>
    <row r="5376" spans="6:10" ht="19.5" customHeight="1" x14ac:dyDescent="0.25">
      <c r="F5376" s="406">
        <f t="shared" si="415"/>
        <v>0</v>
      </c>
      <c r="G5376" s="399" t="str">
        <f t="shared" si="416"/>
        <v/>
      </c>
      <c r="H5376" s="400">
        <f t="shared" si="417"/>
        <v>1956458.97</v>
      </c>
      <c r="I5376" s="401">
        <f t="shared" si="418"/>
        <v>0</v>
      </c>
      <c r="J5376" s="400" t="str">
        <f t="shared" si="414"/>
        <v/>
      </c>
    </row>
    <row r="5377" spans="6:10" ht="19.5" customHeight="1" x14ac:dyDescent="0.25">
      <c r="F5377" s="406">
        <f t="shared" si="415"/>
        <v>0</v>
      </c>
      <c r="G5377" s="399" t="str">
        <f t="shared" si="416"/>
        <v/>
      </c>
      <c r="H5377" s="400">
        <f t="shared" si="417"/>
        <v>1956458.97</v>
      </c>
      <c r="I5377" s="401">
        <f t="shared" si="418"/>
        <v>0</v>
      </c>
      <c r="J5377" s="400" t="str">
        <f t="shared" si="414"/>
        <v/>
      </c>
    </row>
    <row r="5378" spans="6:10" ht="19.5" customHeight="1" x14ac:dyDescent="0.25">
      <c r="F5378" s="406">
        <f t="shared" si="415"/>
        <v>0</v>
      </c>
      <c r="G5378" s="399" t="str">
        <f t="shared" si="416"/>
        <v/>
      </c>
      <c r="H5378" s="400">
        <f t="shared" si="417"/>
        <v>1956458.97</v>
      </c>
      <c r="I5378" s="401">
        <f t="shared" si="418"/>
        <v>0</v>
      </c>
      <c r="J5378" s="400" t="str">
        <f t="shared" si="414"/>
        <v/>
      </c>
    </row>
    <row r="5379" spans="6:10" ht="19.5" customHeight="1" x14ac:dyDescent="0.25">
      <c r="F5379" s="406">
        <f t="shared" si="415"/>
        <v>0</v>
      </c>
      <c r="G5379" s="399" t="str">
        <f t="shared" si="416"/>
        <v/>
      </c>
      <c r="H5379" s="400">
        <f t="shared" si="417"/>
        <v>1956458.97</v>
      </c>
      <c r="I5379" s="401">
        <f t="shared" si="418"/>
        <v>0</v>
      </c>
      <c r="J5379" s="400" t="str">
        <f t="shared" si="414"/>
        <v/>
      </c>
    </row>
    <row r="5380" spans="6:10" ht="19.5" customHeight="1" x14ac:dyDescent="0.25">
      <c r="F5380" s="406">
        <f t="shared" si="415"/>
        <v>0</v>
      </c>
      <c r="G5380" s="399" t="str">
        <f t="shared" si="416"/>
        <v/>
      </c>
      <c r="H5380" s="400">
        <f t="shared" si="417"/>
        <v>1956458.97</v>
      </c>
      <c r="I5380" s="401">
        <f t="shared" si="418"/>
        <v>0</v>
      </c>
      <c r="J5380" s="400" t="str">
        <f t="shared" si="414"/>
        <v/>
      </c>
    </row>
    <row r="5381" spans="6:10" ht="19.5" customHeight="1" x14ac:dyDescent="0.25">
      <c r="F5381" s="406">
        <f t="shared" si="415"/>
        <v>0</v>
      </c>
      <c r="G5381" s="399" t="str">
        <f t="shared" si="416"/>
        <v/>
      </c>
      <c r="H5381" s="400">
        <f t="shared" si="417"/>
        <v>1956458.97</v>
      </c>
      <c r="I5381" s="401">
        <f t="shared" si="418"/>
        <v>0</v>
      </c>
      <c r="J5381" s="400" t="str">
        <f t="shared" si="414"/>
        <v/>
      </c>
    </row>
    <row r="5382" spans="6:10" ht="19.5" customHeight="1" x14ac:dyDescent="0.25">
      <c r="F5382" s="406">
        <f t="shared" si="415"/>
        <v>0</v>
      </c>
      <c r="G5382" s="399" t="str">
        <f t="shared" si="416"/>
        <v/>
      </c>
      <c r="H5382" s="400">
        <f t="shared" si="417"/>
        <v>1956458.97</v>
      </c>
      <c r="I5382" s="401">
        <f t="shared" si="418"/>
        <v>0</v>
      </c>
      <c r="J5382" s="400" t="str">
        <f t="shared" si="414"/>
        <v/>
      </c>
    </row>
    <row r="5383" spans="6:10" ht="19.5" customHeight="1" x14ac:dyDescent="0.25">
      <c r="F5383" s="406">
        <f t="shared" si="415"/>
        <v>0</v>
      </c>
      <c r="G5383" s="399" t="str">
        <f t="shared" si="416"/>
        <v/>
      </c>
      <c r="H5383" s="400">
        <f t="shared" si="417"/>
        <v>1956458.97</v>
      </c>
      <c r="I5383" s="401">
        <f t="shared" si="418"/>
        <v>0</v>
      </c>
      <c r="J5383" s="400" t="str">
        <f t="shared" si="414"/>
        <v/>
      </c>
    </row>
    <row r="5384" spans="6:10" ht="19.5" customHeight="1" x14ac:dyDescent="0.25">
      <c r="F5384" s="406">
        <f t="shared" si="415"/>
        <v>0</v>
      </c>
      <c r="G5384" s="399" t="str">
        <f t="shared" si="416"/>
        <v/>
      </c>
      <c r="H5384" s="400">
        <f t="shared" si="417"/>
        <v>1956458.97</v>
      </c>
      <c r="I5384" s="401">
        <f t="shared" si="418"/>
        <v>0</v>
      </c>
      <c r="J5384" s="400" t="str">
        <f t="shared" si="414"/>
        <v/>
      </c>
    </row>
    <row r="5385" spans="6:10" ht="19.5" customHeight="1" x14ac:dyDescent="0.25">
      <c r="F5385" s="406">
        <f t="shared" si="415"/>
        <v>0</v>
      </c>
      <c r="G5385" s="399" t="str">
        <f t="shared" si="416"/>
        <v/>
      </c>
      <c r="H5385" s="400">
        <f t="shared" si="417"/>
        <v>1956458.97</v>
      </c>
      <c r="I5385" s="401">
        <f t="shared" si="418"/>
        <v>0</v>
      </c>
      <c r="J5385" s="400" t="str">
        <f t="shared" si="414"/>
        <v/>
      </c>
    </row>
    <row r="5386" spans="6:10" ht="19.5" customHeight="1" x14ac:dyDescent="0.25">
      <c r="F5386" s="406">
        <f t="shared" si="415"/>
        <v>0</v>
      </c>
      <c r="G5386" s="399" t="str">
        <f t="shared" si="416"/>
        <v/>
      </c>
      <c r="H5386" s="400">
        <f t="shared" si="417"/>
        <v>1956458.97</v>
      </c>
      <c r="I5386" s="401">
        <f t="shared" si="418"/>
        <v>0</v>
      </c>
      <c r="J5386" s="400" t="str">
        <f t="shared" ref="J5386:J5449" si="419">IF(I5386=0,"",E5386)</f>
        <v/>
      </c>
    </row>
    <row r="5387" spans="6:10" ht="19.5" customHeight="1" x14ac:dyDescent="0.25">
      <c r="F5387" s="406">
        <f t="shared" si="415"/>
        <v>0</v>
      </c>
      <c r="G5387" s="399" t="str">
        <f t="shared" si="416"/>
        <v/>
      </c>
      <c r="H5387" s="400">
        <f t="shared" si="417"/>
        <v>1956458.97</v>
      </c>
      <c r="I5387" s="401">
        <f t="shared" si="418"/>
        <v>0</v>
      </c>
      <c r="J5387" s="400" t="str">
        <f t="shared" si="419"/>
        <v/>
      </c>
    </row>
    <row r="5388" spans="6:10" ht="19.5" customHeight="1" x14ac:dyDescent="0.25">
      <c r="F5388" s="406">
        <f t="shared" si="415"/>
        <v>0</v>
      </c>
      <c r="G5388" s="399" t="str">
        <f t="shared" si="416"/>
        <v/>
      </c>
      <c r="H5388" s="400">
        <f t="shared" si="417"/>
        <v>1956458.97</v>
      </c>
      <c r="I5388" s="401">
        <f t="shared" si="418"/>
        <v>0</v>
      </c>
      <c r="J5388" s="400" t="str">
        <f t="shared" si="419"/>
        <v/>
      </c>
    </row>
    <row r="5389" spans="6:10" ht="19.5" customHeight="1" x14ac:dyDescent="0.25">
      <c r="F5389" s="406">
        <f t="shared" si="415"/>
        <v>0</v>
      </c>
      <c r="G5389" s="399" t="str">
        <f t="shared" si="416"/>
        <v/>
      </c>
      <c r="H5389" s="400">
        <f t="shared" si="417"/>
        <v>1956458.97</v>
      </c>
      <c r="I5389" s="401">
        <f t="shared" si="418"/>
        <v>0</v>
      </c>
      <c r="J5389" s="400" t="str">
        <f t="shared" si="419"/>
        <v/>
      </c>
    </row>
    <row r="5390" spans="6:10" ht="19.5" customHeight="1" x14ac:dyDescent="0.25">
      <c r="F5390" s="406">
        <f t="shared" si="415"/>
        <v>0</v>
      </c>
      <c r="G5390" s="399" t="str">
        <f t="shared" si="416"/>
        <v/>
      </c>
      <c r="H5390" s="400">
        <f t="shared" si="417"/>
        <v>1956458.97</v>
      </c>
      <c r="I5390" s="401">
        <f t="shared" si="418"/>
        <v>0</v>
      </c>
      <c r="J5390" s="400" t="str">
        <f t="shared" si="419"/>
        <v/>
      </c>
    </row>
    <row r="5391" spans="6:10" ht="19.5" customHeight="1" x14ac:dyDescent="0.25">
      <c r="F5391" s="406">
        <f t="shared" si="415"/>
        <v>0</v>
      </c>
      <c r="G5391" s="399" t="str">
        <f t="shared" si="416"/>
        <v/>
      </c>
      <c r="H5391" s="400">
        <f t="shared" si="417"/>
        <v>1956458.97</v>
      </c>
      <c r="I5391" s="401">
        <f t="shared" si="418"/>
        <v>0</v>
      </c>
      <c r="J5391" s="400" t="str">
        <f t="shared" si="419"/>
        <v/>
      </c>
    </row>
    <row r="5392" spans="6:10" ht="19.5" customHeight="1" x14ac:dyDescent="0.25">
      <c r="F5392" s="406">
        <f t="shared" si="415"/>
        <v>0</v>
      </c>
      <c r="G5392" s="399" t="str">
        <f t="shared" si="416"/>
        <v/>
      </c>
      <c r="H5392" s="400">
        <f t="shared" si="417"/>
        <v>1956458.97</v>
      </c>
      <c r="I5392" s="401">
        <f t="shared" si="418"/>
        <v>0</v>
      </c>
      <c r="J5392" s="400" t="str">
        <f t="shared" si="419"/>
        <v/>
      </c>
    </row>
    <row r="5393" spans="6:10" ht="19.5" customHeight="1" x14ac:dyDescent="0.25">
      <c r="F5393" s="406">
        <f t="shared" si="415"/>
        <v>0</v>
      </c>
      <c r="G5393" s="399" t="str">
        <f t="shared" si="416"/>
        <v/>
      </c>
      <c r="H5393" s="400">
        <f t="shared" si="417"/>
        <v>1956458.97</v>
      </c>
      <c r="I5393" s="401">
        <f t="shared" si="418"/>
        <v>0</v>
      </c>
      <c r="J5393" s="400" t="str">
        <f t="shared" si="419"/>
        <v/>
      </c>
    </row>
    <row r="5394" spans="6:10" ht="19.5" customHeight="1" x14ac:dyDescent="0.25">
      <c r="F5394" s="406">
        <f t="shared" si="415"/>
        <v>0</v>
      </c>
      <c r="G5394" s="399" t="str">
        <f t="shared" si="416"/>
        <v/>
      </c>
      <c r="H5394" s="400">
        <f t="shared" si="417"/>
        <v>1956458.97</v>
      </c>
      <c r="I5394" s="401">
        <f t="shared" si="418"/>
        <v>0</v>
      </c>
      <c r="J5394" s="400" t="str">
        <f t="shared" si="419"/>
        <v/>
      </c>
    </row>
    <row r="5395" spans="6:10" ht="19.5" customHeight="1" x14ac:dyDescent="0.25">
      <c r="F5395" s="406">
        <f t="shared" si="415"/>
        <v>0</v>
      </c>
      <c r="G5395" s="399" t="str">
        <f t="shared" si="416"/>
        <v/>
      </c>
      <c r="H5395" s="400">
        <f t="shared" si="417"/>
        <v>1956458.97</v>
      </c>
      <c r="I5395" s="401">
        <f t="shared" si="418"/>
        <v>0</v>
      </c>
      <c r="J5395" s="400" t="str">
        <f t="shared" si="419"/>
        <v/>
      </c>
    </row>
    <row r="5396" spans="6:10" ht="19.5" customHeight="1" x14ac:dyDescent="0.25">
      <c r="F5396" s="406">
        <f t="shared" si="415"/>
        <v>0</v>
      </c>
      <c r="G5396" s="399" t="str">
        <f t="shared" si="416"/>
        <v/>
      </c>
      <c r="H5396" s="400">
        <f t="shared" si="417"/>
        <v>1956458.97</v>
      </c>
      <c r="I5396" s="401">
        <f t="shared" si="418"/>
        <v>0</v>
      </c>
      <c r="J5396" s="400" t="str">
        <f t="shared" si="419"/>
        <v/>
      </c>
    </row>
    <row r="5397" spans="6:10" ht="19.5" customHeight="1" x14ac:dyDescent="0.25">
      <c r="F5397" s="406">
        <f t="shared" si="415"/>
        <v>0</v>
      </c>
      <c r="G5397" s="399" t="str">
        <f t="shared" si="416"/>
        <v/>
      </c>
      <c r="H5397" s="400">
        <f t="shared" si="417"/>
        <v>1956458.97</v>
      </c>
      <c r="I5397" s="401">
        <f t="shared" si="418"/>
        <v>0</v>
      </c>
      <c r="J5397" s="400" t="str">
        <f t="shared" si="419"/>
        <v/>
      </c>
    </row>
    <row r="5398" spans="6:10" ht="19.5" customHeight="1" x14ac:dyDescent="0.25">
      <c r="F5398" s="406">
        <f t="shared" si="415"/>
        <v>0</v>
      </c>
      <c r="G5398" s="399" t="str">
        <f t="shared" si="416"/>
        <v/>
      </c>
      <c r="H5398" s="400">
        <f t="shared" si="417"/>
        <v>1956458.97</v>
      </c>
      <c r="I5398" s="401">
        <f t="shared" si="418"/>
        <v>0</v>
      </c>
      <c r="J5398" s="400" t="str">
        <f t="shared" si="419"/>
        <v/>
      </c>
    </row>
    <row r="5399" spans="6:10" ht="19.5" customHeight="1" x14ac:dyDescent="0.25">
      <c r="F5399" s="406">
        <f t="shared" si="415"/>
        <v>0</v>
      </c>
      <c r="G5399" s="399" t="str">
        <f t="shared" si="416"/>
        <v/>
      </c>
      <c r="H5399" s="400">
        <f t="shared" si="417"/>
        <v>1956458.97</v>
      </c>
      <c r="I5399" s="401">
        <f t="shared" si="418"/>
        <v>0</v>
      </c>
      <c r="J5399" s="400" t="str">
        <f t="shared" si="419"/>
        <v/>
      </c>
    </row>
    <row r="5400" spans="6:10" ht="19.5" customHeight="1" x14ac:dyDescent="0.25">
      <c r="F5400" s="406">
        <f t="shared" si="415"/>
        <v>0</v>
      </c>
      <c r="G5400" s="399" t="str">
        <f t="shared" si="416"/>
        <v/>
      </c>
      <c r="H5400" s="400">
        <f t="shared" si="417"/>
        <v>1956458.97</v>
      </c>
      <c r="I5400" s="401">
        <f t="shared" si="418"/>
        <v>0</v>
      </c>
      <c r="J5400" s="400" t="str">
        <f t="shared" si="419"/>
        <v/>
      </c>
    </row>
    <row r="5401" spans="6:10" ht="19.5" customHeight="1" x14ac:dyDescent="0.25">
      <c r="F5401" s="406">
        <f t="shared" si="415"/>
        <v>0</v>
      </c>
      <c r="G5401" s="399" t="str">
        <f t="shared" si="416"/>
        <v/>
      </c>
      <c r="H5401" s="400">
        <f t="shared" si="417"/>
        <v>1956458.97</v>
      </c>
      <c r="I5401" s="401">
        <f t="shared" si="418"/>
        <v>0</v>
      </c>
      <c r="J5401" s="400" t="str">
        <f t="shared" si="419"/>
        <v/>
      </c>
    </row>
    <row r="5402" spans="6:10" ht="19.5" customHeight="1" x14ac:dyDescent="0.25">
      <c r="F5402" s="406">
        <f t="shared" si="415"/>
        <v>0</v>
      </c>
      <c r="G5402" s="399" t="str">
        <f t="shared" si="416"/>
        <v/>
      </c>
      <c r="H5402" s="400">
        <f t="shared" si="417"/>
        <v>1956458.97</v>
      </c>
      <c r="I5402" s="401">
        <f t="shared" si="418"/>
        <v>0</v>
      </c>
      <c r="J5402" s="400" t="str">
        <f t="shared" si="419"/>
        <v/>
      </c>
    </row>
    <row r="5403" spans="6:10" ht="19.5" customHeight="1" x14ac:dyDescent="0.25">
      <c r="F5403" s="406">
        <f t="shared" si="415"/>
        <v>0</v>
      </c>
      <c r="G5403" s="399" t="str">
        <f t="shared" si="416"/>
        <v/>
      </c>
      <c r="H5403" s="400">
        <f t="shared" si="417"/>
        <v>1956458.97</v>
      </c>
      <c r="I5403" s="401">
        <f t="shared" si="418"/>
        <v>0</v>
      </c>
      <c r="J5403" s="400" t="str">
        <f t="shared" si="419"/>
        <v/>
      </c>
    </row>
    <row r="5404" spans="6:10" ht="19.5" customHeight="1" x14ac:dyDescent="0.25">
      <c r="F5404" s="406">
        <f t="shared" si="415"/>
        <v>0</v>
      </c>
      <c r="G5404" s="399" t="str">
        <f t="shared" si="416"/>
        <v/>
      </c>
      <c r="H5404" s="400">
        <f t="shared" si="417"/>
        <v>1956458.97</v>
      </c>
      <c r="I5404" s="401">
        <f t="shared" si="418"/>
        <v>0</v>
      </c>
      <c r="J5404" s="400" t="str">
        <f t="shared" si="419"/>
        <v/>
      </c>
    </row>
    <row r="5405" spans="6:10" ht="19.5" customHeight="1" x14ac:dyDescent="0.25">
      <c r="F5405" s="406">
        <f t="shared" si="415"/>
        <v>0</v>
      </c>
      <c r="G5405" s="399" t="str">
        <f t="shared" si="416"/>
        <v/>
      </c>
      <c r="H5405" s="400">
        <f t="shared" si="417"/>
        <v>1956458.97</v>
      </c>
      <c r="I5405" s="401">
        <f t="shared" si="418"/>
        <v>0</v>
      </c>
      <c r="J5405" s="400" t="str">
        <f t="shared" si="419"/>
        <v/>
      </c>
    </row>
    <row r="5406" spans="6:10" ht="19.5" customHeight="1" x14ac:dyDescent="0.25">
      <c r="F5406" s="406">
        <f t="shared" si="415"/>
        <v>0</v>
      </c>
      <c r="G5406" s="399" t="str">
        <f t="shared" si="416"/>
        <v/>
      </c>
      <c r="H5406" s="400">
        <f t="shared" si="417"/>
        <v>1956458.97</v>
      </c>
      <c r="I5406" s="401">
        <f t="shared" si="418"/>
        <v>0</v>
      </c>
      <c r="J5406" s="400" t="str">
        <f t="shared" si="419"/>
        <v/>
      </c>
    </row>
    <row r="5407" spans="6:10" ht="19.5" customHeight="1" x14ac:dyDescent="0.25">
      <c r="F5407" s="406">
        <f t="shared" si="415"/>
        <v>0</v>
      </c>
      <c r="G5407" s="399" t="str">
        <f t="shared" si="416"/>
        <v/>
      </c>
      <c r="H5407" s="400">
        <f t="shared" si="417"/>
        <v>1956458.97</v>
      </c>
      <c r="I5407" s="401">
        <f t="shared" si="418"/>
        <v>0</v>
      </c>
      <c r="J5407" s="400" t="str">
        <f t="shared" si="419"/>
        <v/>
      </c>
    </row>
    <row r="5408" spans="6:10" ht="19.5" customHeight="1" x14ac:dyDescent="0.25">
      <c r="F5408" s="406">
        <f t="shared" si="415"/>
        <v>0</v>
      </c>
      <c r="G5408" s="399" t="str">
        <f t="shared" si="416"/>
        <v/>
      </c>
      <c r="H5408" s="400">
        <f t="shared" si="417"/>
        <v>1956458.97</v>
      </c>
      <c r="I5408" s="401">
        <f t="shared" si="418"/>
        <v>0</v>
      </c>
      <c r="J5408" s="400" t="str">
        <f t="shared" si="419"/>
        <v/>
      </c>
    </row>
    <row r="5409" spans="6:10" ht="19.5" customHeight="1" x14ac:dyDescent="0.25">
      <c r="F5409" s="406">
        <f t="shared" si="415"/>
        <v>0</v>
      </c>
      <c r="G5409" s="399" t="str">
        <f t="shared" si="416"/>
        <v/>
      </c>
      <c r="H5409" s="400">
        <f t="shared" si="417"/>
        <v>1956458.97</v>
      </c>
      <c r="I5409" s="401">
        <f t="shared" si="418"/>
        <v>0</v>
      </c>
      <c r="J5409" s="400" t="str">
        <f t="shared" si="419"/>
        <v/>
      </c>
    </row>
    <row r="5410" spans="6:10" ht="19.5" customHeight="1" x14ac:dyDescent="0.25">
      <c r="F5410" s="406">
        <f t="shared" ref="F5410:F5473" si="420">IF(E5410&gt;$C$4*1000,"Выборка",0)</f>
        <v>0</v>
      </c>
      <c r="G5410" s="399" t="str">
        <f t="shared" ref="G5410:G5473" si="421">IF(F5410=0,"",E5410)</f>
        <v/>
      </c>
      <c r="H5410" s="400">
        <f t="shared" ref="H5410:H5473" si="422">IF(F5410=0,IF((I5409=0)*AND(F5409=0),H5409+E5410,IF((F5409&lt;&gt;0)*AND((H5409&lt;=$E$17)),H5409+E5410,E5410)),H5409)</f>
        <v>1956458.97</v>
      </c>
      <c r="I5410" s="401">
        <f t="shared" ref="I5410:I5473" si="423">IF((H5410&gt;$E$17)*AND(F5410=0),"Выборка",0)</f>
        <v>0</v>
      </c>
      <c r="J5410" s="400" t="str">
        <f t="shared" si="419"/>
        <v/>
      </c>
    </row>
    <row r="5411" spans="6:10" ht="19.5" customHeight="1" x14ac:dyDescent="0.25">
      <c r="F5411" s="406">
        <f t="shared" si="420"/>
        <v>0</v>
      </c>
      <c r="G5411" s="399" t="str">
        <f t="shared" si="421"/>
        <v/>
      </c>
      <c r="H5411" s="400">
        <f t="shared" si="422"/>
        <v>1956458.97</v>
      </c>
      <c r="I5411" s="401">
        <f t="shared" si="423"/>
        <v>0</v>
      </c>
      <c r="J5411" s="400" t="str">
        <f t="shared" si="419"/>
        <v/>
      </c>
    </row>
    <row r="5412" spans="6:10" ht="19.5" customHeight="1" x14ac:dyDescent="0.25">
      <c r="F5412" s="406">
        <f t="shared" si="420"/>
        <v>0</v>
      </c>
      <c r="G5412" s="399" t="str">
        <f t="shared" si="421"/>
        <v/>
      </c>
      <c r="H5412" s="400">
        <f t="shared" si="422"/>
        <v>1956458.97</v>
      </c>
      <c r="I5412" s="401">
        <f t="shared" si="423"/>
        <v>0</v>
      </c>
      <c r="J5412" s="400" t="str">
        <f t="shared" si="419"/>
        <v/>
      </c>
    </row>
    <row r="5413" spans="6:10" ht="19.5" customHeight="1" x14ac:dyDescent="0.25">
      <c r="F5413" s="406">
        <f t="shared" si="420"/>
        <v>0</v>
      </c>
      <c r="G5413" s="399" t="str">
        <f t="shared" si="421"/>
        <v/>
      </c>
      <c r="H5413" s="400">
        <f t="shared" si="422"/>
        <v>1956458.97</v>
      </c>
      <c r="I5413" s="401">
        <f t="shared" si="423"/>
        <v>0</v>
      </c>
      <c r="J5413" s="400" t="str">
        <f t="shared" si="419"/>
        <v/>
      </c>
    </row>
    <row r="5414" spans="6:10" ht="19.5" customHeight="1" x14ac:dyDescent="0.25">
      <c r="F5414" s="406">
        <f t="shared" si="420"/>
        <v>0</v>
      </c>
      <c r="G5414" s="399" t="str">
        <f t="shared" si="421"/>
        <v/>
      </c>
      <c r="H5414" s="400">
        <f t="shared" si="422"/>
        <v>1956458.97</v>
      </c>
      <c r="I5414" s="401">
        <f t="shared" si="423"/>
        <v>0</v>
      </c>
      <c r="J5414" s="400" t="str">
        <f t="shared" si="419"/>
        <v/>
      </c>
    </row>
    <row r="5415" spans="6:10" ht="19.5" customHeight="1" x14ac:dyDescent="0.25">
      <c r="F5415" s="406">
        <f t="shared" si="420"/>
        <v>0</v>
      </c>
      <c r="G5415" s="399" t="str">
        <f t="shared" si="421"/>
        <v/>
      </c>
      <c r="H5415" s="400">
        <f t="shared" si="422"/>
        <v>1956458.97</v>
      </c>
      <c r="I5415" s="401">
        <f t="shared" si="423"/>
        <v>0</v>
      </c>
      <c r="J5415" s="400" t="str">
        <f t="shared" si="419"/>
        <v/>
      </c>
    </row>
    <row r="5416" spans="6:10" ht="19.5" customHeight="1" x14ac:dyDescent="0.25">
      <c r="F5416" s="406">
        <f t="shared" si="420"/>
        <v>0</v>
      </c>
      <c r="G5416" s="399" t="str">
        <f t="shared" si="421"/>
        <v/>
      </c>
      <c r="H5416" s="400">
        <f t="shared" si="422"/>
        <v>1956458.97</v>
      </c>
      <c r="I5416" s="401">
        <f t="shared" si="423"/>
        <v>0</v>
      </c>
      <c r="J5416" s="400" t="str">
        <f t="shared" si="419"/>
        <v/>
      </c>
    </row>
    <row r="5417" spans="6:10" ht="19.5" customHeight="1" x14ac:dyDescent="0.25">
      <c r="F5417" s="406">
        <f t="shared" si="420"/>
        <v>0</v>
      </c>
      <c r="G5417" s="399" t="str">
        <f t="shared" si="421"/>
        <v/>
      </c>
      <c r="H5417" s="400">
        <f t="shared" si="422"/>
        <v>1956458.97</v>
      </c>
      <c r="I5417" s="401">
        <f t="shared" si="423"/>
        <v>0</v>
      </c>
      <c r="J5417" s="400" t="str">
        <f t="shared" si="419"/>
        <v/>
      </c>
    </row>
    <row r="5418" spans="6:10" ht="19.5" customHeight="1" x14ac:dyDescent="0.25">
      <c r="F5418" s="406">
        <f t="shared" si="420"/>
        <v>0</v>
      </c>
      <c r="G5418" s="399" t="str">
        <f t="shared" si="421"/>
        <v/>
      </c>
      <c r="H5418" s="400">
        <f t="shared" si="422"/>
        <v>1956458.97</v>
      </c>
      <c r="I5418" s="401">
        <f t="shared" si="423"/>
        <v>0</v>
      </c>
      <c r="J5418" s="400" t="str">
        <f t="shared" si="419"/>
        <v/>
      </c>
    </row>
    <row r="5419" spans="6:10" ht="19.5" customHeight="1" x14ac:dyDescent="0.25">
      <c r="F5419" s="406">
        <f t="shared" si="420"/>
        <v>0</v>
      </c>
      <c r="G5419" s="399" t="str">
        <f t="shared" si="421"/>
        <v/>
      </c>
      <c r="H5419" s="400">
        <f t="shared" si="422"/>
        <v>1956458.97</v>
      </c>
      <c r="I5419" s="401">
        <f t="shared" si="423"/>
        <v>0</v>
      </c>
      <c r="J5419" s="400" t="str">
        <f t="shared" si="419"/>
        <v/>
      </c>
    </row>
    <row r="5420" spans="6:10" ht="19.5" customHeight="1" x14ac:dyDescent="0.25">
      <c r="F5420" s="406">
        <f t="shared" si="420"/>
        <v>0</v>
      </c>
      <c r="G5420" s="399" t="str">
        <f t="shared" si="421"/>
        <v/>
      </c>
      <c r="H5420" s="400">
        <f t="shared" si="422"/>
        <v>1956458.97</v>
      </c>
      <c r="I5420" s="401">
        <f t="shared" si="423"/>
        <v>0</v>
      </c>
      <c r="J5420" s="400" t="str">
        <f t="shared" si="419"/>
        <v/>
      </c>
    </row>
    <row r="5421" spans="6:10" ht="19.5" customHeight="1" x14ac:dyDescent="0.25">
      <c r="F5421" s="406">
        <f t="shared" si="420"/>
        <v>0</v>
      </c>
      <c r="G5421" s="399" t="str">
        <f t="shared" si="421"/>
        <v/>
      </c>
      <c r="H5421" s="400">
        <f t="shared" si="422"/>
        <v>1956458.97</v>
      </c>
      <c r="I5421" s="401">
        <f t="shared" si="423"/>
        <v>0</v>
      </c>
      <c r="J5421" s="400" t="str">
        <f t="shared" si="419"/>
        <v/>
      </c>
    </row>
    <row r="5422" spans="6:10" ht="19.5" customHeight="1" x14ac:dyDescent="0.25">
      <c r="F5422" s="406">
        <f t="shared" si="420"/>
        <v>0</v>
      </c>
      <c r="G5422" s="399" t="str">
        <f t="shared" si="421"/>
        <v/>
      </c>
      <c r="H5422" s="400">
        <f t="shared" si="422"/>
        <v>1956458.97</v>
      </c>
      <c r="I5422" s="401">
        <f t="shared" si="423"/>
        <v>0</v>
      </c>
      <c r="J5422" s="400" t="str">
        <f t="shared" si="419"/>
        <v/>
      </c>
    </row>
    <row r="5423" spans="6:10" ht="19.5" customHeight="1" x14ac:dyDescent="0.25">
      <c r="F5423" s="406">
        <f t="shared" si="420"/>
        <v>0</v>
      </c>
      <c r="G5423" s="399" t="str">
        <f t="shared" si="421"/>
        <v/>
      </c>
      <c r="H5423" s="400">
        <f t="shared" si="422"/>
        <v>1956458.97</v>
      </c>
      <c r="I5423" s="401">
        <f t="shared" si="423"/>
        <v>0</v>
      </c>
      <c r="J5423" s="400" t="str">
        <f t="shared" si="419"/>
        <v/>
      </c>
    </row>
    <row r="5424" spans="6:10" ht="19.5" customHeight="1" x14ac:dyDescent="0.25">
      <c r="F5424" s="406">
        <f t="shared" si="420"/>
        <v>0</v>
      </c>
      <c r="G5424" s="399" t="str">
        <f t="shared" si="421"/>
        <v/>
      </c>
      <c r="H5424" s="400">
        <f t="shared" si="422"/>
        <v>1956458.97</v>
      </c>
      <c r="I5424" s="401">
        <f t="shared" si="423"/>
        <v>0</v>
      </c>
      <c r="J5424" s="400" t="str">
        <f t="shared" si="419"/>
        <v/>
      </c>
    </row>
    <row r="5425" spans="6:10" ht="19.5" customHeight="1" x14ac:dyDescent="0.25">
      <c r="F5425" s="406">
        <f t="shared" si="420"/>
        <v>0</v>
      </c>
      <c r="G5425" s="399" t="str">
        <f t="shared" si="421"/>
        <v/>
      </c>
      <c r="H5425" s="400">
        <f t="shared" si="422"/>
        <v>1956458.97</v>
      </c>
      <c r="I5425" s="401">
        <f t="shared" si="423"/>
        <v>0</v>
      </c>
      <c r="J5425" s="400" t="str">
        <f t="shared" si="419"/>
        <v/>
      </c>
    </row>
    <row r="5426" spans="6:10" ht="19.5" customHeight="1" x14ac:dyDescent="0.25">
      <c r="F5426" s="406">
        <f t="shared" si="420"/>
        <v>0</v>
      </c>
      <c r="G5426" s="399" t="str">
        <f t="shared" si="421"/>
        <v/>
      </c>
      <c r="H5426" s="400">
        <f t="shared" si="422"/>
        <v>1956458.97</v>
      </c>
      <c r="I5426" s="401">
        <f t="shared" si="423"/>
        <v>0</v>
      </c>
      <c r="J5426" s="400" t="str">
        <f t="shared" si="419"/>
        <v/>
      </c>
    </row>
    <row r="5427" spans="6:10" ht="19.5" customHeight="1" x14ac:dyDescent="0.25">
      <c r="F5427" s="406">
        <f t="shared" si="420"/>
        <v>0</v>
      </c>
      <c r="G5427" s="399" t="str">
        <f t="shared" si="421"/>
        <v/>
      </c>
      <c r="H5427" s="400">
        <f t="shared" si="422"/>
        <v>1956458.97</v>
      </c>
      <c r="I5427" s="401">
        <f t="shared" si="423"/>
        <v>0</v>
      </c>
      <c r="J5427" s="400" t="str">
        <f t="shared" si="419"/>
        <v/>
      </c>
    </row>
    <row r="5428" spans="6:10" ht="19.5" customHeight="1" x14ac:dyDescent="0.25">
      <c r="F5428" s="406">
        <f t="shared" si="420"/>
        <v>0</v>
      </c>
      <c r="G5428" s="399" t="str">
        <f t="shared" si="421"/>
        <v/>
      </c>
      <c r="H5428" s="400">
        <f t="shared" si="422"/>
        <v>1956458.97</v>
      </c>
      <c r="I5428" s="401">
        <f t="shared" si="423"/>
        <v>0</v>
      </c>
      <c r="J5428" s="400" t="str">
        <f t="shared" si="419"/>
        <v/>
      </c>
    </row>
    <row r="5429" spans="6:10" ht="19.5" customHeight="1" x14ac:dyDescent="0.25">
      <c r="F5429" s="406">
        <f t="shared" si="420"/>
        <v>0</v>
      </c>
      <c r="G5429" s="399" t="str">
        <f t="shared" si="421"/>
        <v/>
      </c>
      <c r="H5429" s="400">
        <f t="shared" si="422"/>
        <v>1956458.97</v>
      </c>
      <c r="I5429" s="401">
        <f t="shared" si="423"/>
        <v>0</v>
      </c>
      <c r="J5429" s="400" t="str">
        <f t="shared" si="419"/>
        <v/>
      </c>
    </row>
    <row r="5430" spans="6:10" ht="19.5" customHeight="1" x14ac:dyDescent="0.25">
      <c r="F5430" s="406">
        <f t="shared" si="420"/>
        <v>0</v>
      </c>
      <c r="G5430" s="399" t="str">
        <f t="shared" si="421"/>
        <v/>
      </c>
      <c r="H5430" s="400">
        <f t="shared" si="422"/>
        <v>1956458.97</v>
      </c>
      <c r="I5430" s="401">
        <f t="shared" si="423"/>
        <v>0</v>
      </c>
      <c r="J5430" s="400" t="str">
        <f t="shared" si="419"/>
        <v/>
      </c>
    </row>
    <row r="5431" spans="6:10" ht="19.5" customHeight="1" x14ac:dyDescent="0.25">
      <c r="F5431" s="406">
        <f t="shared" si="420"/>
        <v>0</v>
      </c>
      <c r="G5431" s="399" t="str">
        <f t="shared" si="421"/>
        <v/>
      </c>
      <c r="H5431" s="400">
        <f t="shared" si="422"/>
        <v>1956458.97</v>
      </c>
      <c r="I5431" s="401">
        <f t="shared" si="423"/>
        <v>0</v>
      </c>
      <c r="J5431" s="400" t="str">
        <f t="shared" si="419"/>
        <v/>
      </c>
    </row>
    <row r="5432" spans="6:10" ht="19.5" customHeight="1" x14ac:dyDescent="0.25">
      <c r="F5432" s="406">
        <f t="shared" si="420"/>
        <v>0</v>
      </c>
      <c r="G5432" s="399" t="str">
        <f t="shared" si="421"/>
        <v/>
      </c>
      <c r="H5432" s="400">
        <f t="shared" si="422"/>
        <v>1956458.97</v>
      </c>
      <c r="I5432" s="401">
        <f t="shared" si="423"/>
        <v>0</v>
      </c>
      <c r="J5432" s="400" t="str">
        <f t="shared" si="419"/>
        <v/>
      </c>
    </row>
    <row r="5433" spans="6:10" ht="19.5" customHeight="1" x14ac:dyDescent="0.25">
      <c r="F5433" s="406">
        <f t="shared" si="420"/>
        <v>0</v>
      </c>
      <c r="G5433" s="399" t="str">
        <f t="shared" si="421"/>
        <v/>
      </c>
      <c r="H5433" s="400">
        <f t="shared" si="422"/>
        <v>1956458.97</v>
      </c>
      <c r="I5433" s="401">
        <f t="shared" si="423"/>
        <v>0</v>
      </c>
      <c r="J5433" s="400" t="str">
        <f t="shared" si="419"/>
        <v/>
      </c>
    </row>
    <row r="5434" spans="6:10" ht="19.5" customHeight="1" x14ac:dyDescent="0.25">
      <c r="F5434" s="406">
        <f t="shared" si="420"/>
        <v>0</v>
      </c>
      <c r="G5434" s="399" t="str">
        <f t="shared" si="421"/>
        <v/>
      </c>
      <c r="H5434" s="400">
        <f t="shared" si="422"/>
        <v>1956458.97</v>
      </c>
      <c r="I5434" s="401">
        <f t="shared" si="423"/>
        <v>0</v>
      </c>
      <c r="J5434" s="400" t="str">
        <f t="shared" si="419"/>
        <v/>
      </c>
    </row>
    <row r="5435" spans="6:10" ht="19.5" customHeight="1" x14ac:dyDescent="0.25">
      <c r="F5435" s="406">
        <f t="shared" si="420"/>
        <v>0</v>
      </c>
      <c r="G5435" s="399" t="str">
        <f t="shared" si="421"/>
        <v/>
      </c>
      <c r="H5435" s="400">
        <f t="shared" si="422"/>
        <v>1956458.97</v>
      </c>
      <c r="I5435" s="401">
        <f t="shared" si="423"/>
        <v>0</v>
      </c>
      <c r="J5435" s="400" t="str">
        <f t="shared" si="419"/>
        <v/>
      </c>
    </row>
    <row r="5436" spans="6:10" ht="19.5" customHeight="1" x14ac:dyDescent="0.25">
      <c r="F5436" s="406">
        <f t="shared" si="420"/>
        <v>0</v>
      </c>
      <c r="G5436" s="399" t="str">
        <f t="shared" si="421"/>
        <v/>
      </c>
      <c r="H5436" s="400">
        <f t="shared" si="422"/>
        <v>1956458.97</v>
      </c>
      <c r="I5436" s="401">
        <f t="shared" si="423"/>
        <v>0</v>
      </c>
      <c r="J5436" s="400" t="str">
        <f t="shared" si="419"/>
        <v/>
      </c>
    </row>
    <row r="5437" spans="6:10" ht="19.5" customHeight="1" x14ac:dyDescent="0.25">
      <c r="F5437" s="406">
        <f t="shared" si="420"/>
        <v>0</v>
      </c>
      <c r="G5437" s="399" t="str">
        <f t="shared" si="421"/>
        <v/>
      </c>
      <c r="H5437" s="400">
        <f t="shared" si="422"/>
        <v>1956458.97</v>
      </c>
      <c r="I5437" s="401">
        <f t="shared" si="423"/>
        <v>0</v>
      </c>
      <c r="J5437" s="400" t="str">
        <f t="shared" si="419"/>
        <v/>
      </c>
    </row>
    <row r="5438" spans="6:10" ht="19.5" customHeight="1" x14ac:dyDescent="0.25">
      <c r="F5438" s="406">
        <f t="shared" si="420"/>
        <v>0</v>
      </c>
      <c r="G5438" s="399" t="str">
        <f t="shared" si="421"/>
        <v/>
      </c>
      <c r="H5438" s="400">
        <f t="shared" si="422"/>
        <v>1956458.97</v>
      </c>
      <c r="I5438" s="401">
        <f t="shared" si="423"/>
        <v>0</v>
      </c>
      <c r="J5438" s="400" t="str">
        <f t="shared" si="419"/>
        <v/>
      </c>
    </row>
    <row r="5439" spans="6:10" ht="19.5" customHeight="1" x14ac:dyDescent="0.25">
      <c r="F5439" s="406">
        <f t="shared" si="420"/>
        <v>0</v>
      </c>
      <c r="G5439" s="399" t="str">
        <f t="shared" si="421"/>
        <v/>
      </c>
      <c r="H5439" s="400">
        <f t="shared" si="422"/>
        <v>1956458.97</v>
      </c>
      <c r="I5439" s="401">
        <f t="shared" si="423"/>
        <v>0</v>
      </c>
      <c r="J5439" s="400" t="str">
        <f t="shared" si="419"/>
        <v/>
      </c>
    </row>
    <row r="5440" spans="6:10" ht="19.5" customHeight="1" x14ac:dyDescent="0.25">
      <c r="F5440" s="406">
        <f t="shared" si="420"/>
        <v>0</v>
      </c>
      <c r="G5440" s="399" t="str">
        <f t="shared" si="421"/>
        <v/>
      </c>
      <c r="H5440" s="400">
        <f t="shared" si="422"/>
        <v>1956458.97</v>
      </c>
      <c r="I5440" s="401">
        <f t="shared" si="423"/>
        <v>0</v>
      </c>
      <c r="J5440" s="400" t="str">
        <f t="shared" si="419"/>
        <v/>
      </c>
    </row>
    <row r="5441" spans="6:10" ht="19.5" customHeight="1" x14ac:dyDescent="0.25">
      <c r="F5441" s="406">
        <f t="shared" si="420"/>
        <v>0</v>
      </c>
      <c r="G5441" s="399" t="str">
        <f t="shared" si="421"/>
        <v/>
      </c>
      <c r="H5441" s="400">
        <f t="shared" si="422"/>
        <v>1956458.97</v>
      </c>
      <c r="I5441" s="401">
        <f t="shared" si="423"/>
        <v>0</v>
      </c>
      <c r="J5441" s="400" t="str">
        <f t="shared" si="419"/>
        <v/>
      </c>
    </row>
    <row r="5442" spans="6:10" ht="19.5" customHeight="1" x14ac:dyDescent="0.25">
      <c r="F5442" s="406">
        <f t="shared" si="420"/>
        <v>0</v>
      </c>
      <c r="G5442" s="399" t="str">
        <f t="shared" si="421"/>
        <v/>
      </c>
      <c r="H5442" s="400">
        <f t="shared" si="422"/>
        <v>1956458.97</v>
      </c>
      <c r="I5442" s="401">
        <f t="shared" si="423"/>
        <v>0</v>
      </c>
      <c r="J5442" s="400" t="str">
        <f t="shared" si="419"/>
        <v/>
      </c>
    </row>
    <row r="5443" spans="6:10" ht="19.5" customHeight="1" x14ac:dyDescent="0.25">
      <c r="F5443" s="406">
        <f t="shared" si="420"/>
        <v>0</v>
      </c>
      <c r="G5443" s="399" t="str">
        <f t="shared" si="421"/>
        <v/>
      </c>
      <c r="H5443" s="400">
        <f t="shared" si="422"/>
        <v>1956458.97</v>
      </c>
      <c r="I5443" s="401">
        <f t="shared" si="423"/>
        <v>0</v>
      </c>
      <c r="J5443" s="400" t="str">
        <f t="shared" si="419"/>
        <v/>
      </c>
    </row>
    <row r="5444" spans="6:10" ht="19.5" customHeight="1" x14ac:dyDescent="0.25">
      <c r="F5444" s="406">
        <f t="shared" si="420"/>
        <v>0</v>
      </c>
      <c r="G5444" s="399" t="str">
        <f t="shared" si="421"/>
        <v/>
      </c>
      <c r="H5444" s="400">
        <f t="shared" si="422"/>
        <v>1956458.97</v>
      </c>
      <c r="I5444" s="401">
        <f t="shared" si="423"/>
        <v>0</v>
      </c>
      <c r="J5444" s="400" t="str">
        <f t="shared" si="419"/>
        <v/>
      </c>
    </row>
    <row r="5445" spans="6:10" ht="19.5" customHeight="1" x14ac:dyDescent="0.25">
      <c r="F5445" s="406">
        <f t="shared" si="420"/>
        <v>0</v>
      </c>
      <c r="G5445" s="399" t="str">
        <f t="shared" si="421"/>
        <v/>
      </c>
      <c r="H5445" s="400">
        <f t="shared" si="422"/>
        <v>1956458.97</v>
      </c>
      <c r="I5445" s="401">
        <f t="shared" si="423"/>
        <v>0</v>
      </c>
      <c r="J5445" s="400" t="str">
        <f t="shared" si="419"/>
        <v/>
      </c>
    </row>
    <row r="5446" spans="6:10" ht="19.5" customHeight="1" x14ac:dyDescent="0.25">
      <c r="F5446" s="406">
        <f t="shared" si="420"/>
        <v>0</v>
      </c>
      <c r="G5446" s="399" t="str">
        <f t="shared" si="421"/>
        <v/>
      </c>
      <c r="H5446" s="400">
        <f t="shared" si="422"/>
        <v>1956458.97</v>
      </c>
      <c r="I5446" s="401">
        <f t="shared" si="423"/>
        <v>0</v>
      </c>
      <c r="J5446" s="400" t="str">
        <f t="shared" si="419"/>
        <v/>
      </c>
    </row>
    <row r="5447" spans="6:10" ht="19.5" customHeight="1" x14ac:dyDescent="0.25">
      <c r="F5447" s="406">
        <f t="shared" si="420"/>
        <v>0</v>
      </c>
      <c r="G5447" s="399" t="str">
        <f t="shared" si="421"/>
        <v/>
      </c>
      <c r="H5447" s="400">
        <f t="shared" si="422"/>
        <v>1956458.97</v>
      </c>
      <c r="I5447" s="401">
        <f t="shared" si="423"/>
        <v>0</v>
      </c>
      <c r="J5447" s="400" t="str">
        <f t="shared" si="419"/>
        <v/>
      </c>
    </row>
    <row r="5448" spans="6:10" ht="19.5" customHeight="1" x14ac:dyDescent="0.25">
      <c r="F5448" s="406">
        <f t="shared" si="420"/>
        <v>0</v>
      </c>
      <c r="G5448" s="399" t="str">
        <f t="shared" si="421"/>
        <v/>
      </c>
      <c r="H5448" s="400">
        <f t="shared" si="422"/>
        <v>1956458.97</v>
      </c>
      <c r="I5448" s="401">
        <f t="shared" si="423"/>
        <v>0</v>
      </c>
      <c r="J5448" s="400" t="str">
        <f t="shared" si="419"/>
        <v/>
      </c>
    </row>
    <row r="5449" spans="6:10" ht="19.5" customHeight="1" x14ac:dyDescent="0.25">
      <c r="F5449" s="406">
        <f t="shared" si="420"/>
        <v>0</v>
      </c>
      <c r="G5449" s="399" t="str">
        <f t="shared" si="421"/>
        <v/>
      </c>
      <c r="H5449" s="400">
        <f t="shared" si="422"/>
        <v>1956458.97</v>
      </c>
      <c r="I5449" s="401">
        <f t="shared" si="423"/>
        <v>0</v>
      </c>
      <c r="J5449" s="400" t="str">
        <f t="shared" si="419"/>
        <v/>
      </c>
    </row>
    <row r="5450" spans="6:10" ht="19.5" customHeight="1" x14ac:dyDescent="0.25">
      <c r="F5450" s="406">
        <f t="shared" si="420"/>
        <v>0</v>
      </c>
      <c r="G5450" s="399" t="str">
        <f t="shared" si="421"/>
        <v/>
      </c>
      <c r="H5450" s="400">
        <f t="shared" si="422"/>
        <v>1956458.97</v>
      </c>
      <c r="I5450" s="401">
        <f t="shared" si="423"/>
        <v>0</v>
      </c>
      <c r="J5450" s="400" t="str">
        <f t="shared" ref="J5450:J5513" si="424">IF(I5450=0,"",E5450)</f>
        <v/>
      </c>
    </row>
    <row r="5451" spans="6:10" ht="19.5" customHeight="1" x14ac:dyDescent="0.25">
      <c r="F5451" s="406">
        <f t="shared" si="420"/>
        <v>0</v>
      </c>
      <c r="G5451" s="399" t="str">
        <f t="shared" si="421"/>
        <v/>
      </c>
      <c r="H5451" s="400">
        <f t="shared" si="422"/>
        <v>1956458.97</v>
      </c>
      <c r="I5451" s="401">
        <f t="shared" si="423"/>
        <v>0</v>
      </c>
      <c r="J5451" s="400" t="str">
        <f t="shared" si="424"/>
        <v/>
      </c>
    </row>
    <row r="5452" spans="6:10" ht="19.5" customHeight="1" x14ac:dyDescent="0.25">
      <c r="F5452" s="406">
        <f t="shared" si="420"/>
        <v>0</v>
      </c>
      <c r="G5452" s="399" t="str">
        <f t="shared" si="421"/>
        <v/>
      </c>
      <c r="H5452" s="400">
        <f t="shared" si="422"/>
        <v>1956458.97</v>
      </c>
      <c r="I5452" s="401">
        <f t="shared" si="423"/>
        <v>0</v>
      </c>
      <c r="J5452" s="400" t="str">
        <f t="shared" si="424"/>
        <v/>
      </c>
    </row>
    <row r="5453" spans="6:10" ht="19.5" customHeight="1" x14ac:dyDescent="0.25">
      <c r="F5453" s="406">
        <f t="shared" si="420"/>
        <v>0</v>
      </c>
      <c r="G5453" s="399" t="str">
        <f t="shared" si="421"/>
        <v/>
      </c>
      <c r="H5453" s="400">
        <f t="shared" si="422"/>
        <v>1956458.97</v>
      </c>
      <c r="I5453" s="401">
        <f t="shared" si="423"/>
        <v>0</v>
      </c>
      <c r="J5453" s="400" t="str">
        <f t="shared" si="424"/>
        <v/>
      </c>
    </row>
    <row r="5454" spans="6:10" ht="19.5" customHeight="1" x14ac:dyDescent="0.25">
      <c r="F5454" s="406">
        <f t="shared" si="420"/>
        <v>0</v>
      </c>
      <c r="G5454" s="399" t="str">
        <f t="shared" si="421"/>
        <v/>
      </c>
      <c r="H5454" s="400">
        <f t="shared" si="422"/>
        <v>1956458.97</v>
      </c>
      <c r="I5454" s="401">
        <f t="shared" si="423"/>
        <v>0</v>
      </c>
      <c r="J5454" s="400" t="str">
        <f t="shared" si="424"/>
        <v/>
      </c>
    </row>
    <row r="5455" spans="6:10" ht="19.5" customHeight="1" x14ac:dyDescent="0.25">
      <c r="F5455" s="406">
        <f t="shared" si="420"/>
        <v>0</v>
      </c>
      <c r="G5455" s="399" t="str">
        <f t="shared" si="421"/>
        <v/>
      </c>
      <c r="H5455" s="400">
        <f t="shared" si="422"/>
        <v>1956458.97</v>
      </c>
      <c r="I5455" s="401">
        <f t="shared" si="423"/>
        <v>0</v>
      </c>
      <c r="J5455" s="400" t="str">
        <f t="shared" si="424"/>
        <v/>
      </c>
    </row>
    <row r="5456" spans="6:10" ht="19.5" customHeight="1" x14ac:dyDescent="0.25">
      <c r="F5456" s="406">
        <f t="shared" si="420"/>
        <v>0</v>
      </c>
      <c r="G5456" s="399" t="str">
        <f t="shared" si="421"/>
        <v/>
      </c>
      <c r="H5456" s="400">
        <f t="shared" si="422"/>
        <v>1956458.97</v>
      </c>
      <c r="I5456" s="401">
        <f t="shared" si="423"/>
        <v>0</v>
      </c>
      <c r="J5456" s="400" t="str">
        <f t="shared" si="424"/>
        <v/>
      </c>
    </row>
    <row r="5457" spans="6:10" ht="19.5" customHeight="1" x14ac:dyDescent="0.25">
      <c r="F5457" s="406">
        <f t="shared" si="420"/>
        <v>0</v>
      </c>
      <c r="G5457" s="399" t="str">
        <f t="shared" si="421"/>
        <v/>
      </c>
      <c r="H5457" s="400">
        <f t="shared" si="422"/>
        <v>1956458.97</v>
      </c>
      <c r="I5457" s="401">
        <f t="shared" si="423"/>
        <v>0</v>
      </c>
      <c r="J5457" s="400" t="str">
        <f t="shared" si="424"/>
        <v/>
      </c>
    </row>
    <row r="5458" spans="6:10" ht="19.5" customHeight="1" x14ac:dyDescent="0.25">
      <c r="F5458" s="406">
        <f t="shared" si="420"/>
        <v>0</v>
      </c>
      <c r="G5458" s="399" t="str">
        <f t="shared" si="421"/>
        <v/>
      </c>
      <c r="H5458" s="400">
        <f t="shared" si="422"/>
        <v>1956458.97</v>
      </c>
      <c r="I5458" s="401">
        <f t="shared" si="423"/>
        <v>0</v>
      </c>
      <c r="J5458" s="400" t="str">
        <f t="shared" si="424"/>
        <v/>
      </c>
    </row>
    <row r="5459" spans="6:10" ht="19.5" customHeight="1" x14ac:dyDescent="0.25">
      <c r="F5459" s="406">
        <f t="shared" si="420"/>
        <v>0</v>
      </c>
      <c r="G5459" s="399" t="str">
        <f t="shared" si="421"/>
        <v/>
      </c>
      <c r="H5459" s="400">
        <f t="shared" si="422"/>
        <v>1956458.97</v>
      </c>
      <c r="I5459" s="401">
        <f t="shared" si="423"/>
        <v>0</v>
      </c>
      <c r="J5459" s="400" t="str">
        <f t="shared" si="424"/>
        <v/>
      </c>
    </row>
    <row r="5460" spans="6:10" ht="19.5" customHeight="1" x14ac:dyDescent="0.25">
      <c r="F5460" s="406">
        <f t="shared" si="420"/>
        <v>0</v>
      </c>
      <c r="G5460" s="399" t="str">
        <f t="shared" si="421"/>
        <v/>
      </c>
      <c r="H5460" s="400">
        <f t="shared" si="422"/>
        <v>1956458.97</v>
      </c>
      <c r="I5460" s="401">
        <f t="shared" si="423"/>
        <v>0</v>
      </c>
      <c r="J5460" s="400" t="str">
        <f t="shared" si="424"/>
        <v/>
      </c>
    </row>
    <row r="5461" spans="6:10" ht="19.5" customHeight="1" x14ac:dyDescent="0.25">
      <c r="F5461" s="406">
        <f t="shared" si="420"/>
        <v>0</v>
      </c>
      <c r="G5461" s="399" t="str">
        <f t="shared" si="421"/>
        <v/>
      </c>
      <c r="H5461" s="400">
        <f t="shared" si="422"/>
        <v>1956458.97</v>
      </c>
      <c r="I5461" s="401">
        <f t="shared" si="423"/>
        <v>0</v>
      </c>
      <c r="J5461" s="400" t="str">
        <f t="shared" si="424"/>
        <v/>
      </c>
    </row>
    <row r="5462" spans="6:10" ht="19.5" customHeight="1" x14ac:dyDescent="0.25">
      <c r="F5462" s="406">
        <f t="shared" si="420"/>
        <v>0</v>
      </c>
      <c r="G5462" s="399" t="str">
        <f t="shared" si="421"/>
        <v/>
      </c>
      <c r="H5462" s="400">
        <f t="shared" si="422"/>
        <v>1956458.97</v>
      </c>
      <c r="I5462" s="401">
        <f t="shared" si="423"/>
        <v>0</v>
      </c>
      <c r="J5462" s="400" t="str">
        <f t="shared" si="424"/>
        <v/>
      </c>
    </row>
    <row r="5463" spans="6:10" ht="19.5" customHeight="1" x14ac:dyDescent="0.25">
      <c r="F5463" s="406">
        <f t="shared" si="420"/>
        <v>0</v>
      </c>
      <c r="G5463" s="399" t="str">
        <f t="shared" si="421"/>
        <v/>
      </c>
      <c r="H5463" s="400">
        <f t="shared" si="422"/>
        <v>1956458.97</v>
      </c>
      <c r="I5463" s="401">
        <f t="shared" si="423"/>
        <v>0</v>
      </c>
      <c r="J5463" s="400" t="str">
        <f t="shared" si="424"/>
        <v/>
      </c>
    </row>
    <row r="5464" spans="6:10" ht="19.5" customHeight="1" x14ac:dyDescent="0.25">
      <c r="F5464" s="406">
        <f t="shared" si="420"/>
        <v>0</v>
      </c>
      <c r="G5464" s="399" t="str">
        <f t="shared" si="421"/>
        <v/>
      </c>
      <c r="H5464" s="400">
        <f t="shared" si="422"/>
        <v>1956458.97</v>
      </c>
      <c r="I5464" s="401">
        <f t="shared" si="423"/>
        <v>0</v>
      </c>
      <c r="J5464" s="400" t="str">
        <f t="shared" si="424"/>
        <v/>
      </c>
    </row>
    <row r="5465" spans="6:10" ht="19.5" customHeight="1" x14ac:dyDescent="0.25">
      <c r="F5465" s="406">
        <f t="shared" si="420"/>
        <v>0</v>
      </c>
      <c r="G5465" s="399" t="str">
        <f t="shared" si="421"/>
        <v/>
      </c>
      <c r="H5465" s="400">
        <f t="shared" si="422"/>
        <v>1956458.97</v>
      </c>
      <c r="I5465" s="401">
        <f t="shared" si="423"/>
        <v>0</v>
      </c>
      <c r="J5465" s="400" t="str">
        <f t="shared" si="424"/>
        <v/>
      </c>
    </row>
    <row r="5466" spans="6:10" ht="19.5" customHeight="1" x14ac:dyDescent="0.25">
      <c r="F5466" s="406">
        <f t="shared" si="420"/>
        <v>0</v>
      </c>
      <c r="G5466" s="399" t="str">
        <f t="shared" si="421"/>
        <v/>
      </c>
      <c r="H5466" s="400">
        <f t="shared" si="422"/>
        <v>1956458.97</v>
      </c>
      <c r="I5466" s="401">
        <f t="shared" si="423"/>
        <v>0</v>
      </c>
      <c r="J5466" s="400" t="str">
        <f t="shared" si="424"/>
        <v/>
      </c>
    </row>
    <row r="5467" spans="6:10" ht="19.5" customHeight="1" x14ac:dyDescent="0.25">
      <c r="F5467" s="406">
        <f t="shared" si="420"/>
        <v>0</v>
      </c>
      <c r="G5467" s="399" t="str">
        <f t="shared" si="421"/>
        <v/>
      </c>
      <c r="H5467" s="400">
        <f t="shared" si="422"/>
        <v>1956458.97</v>
      </c>
      <c r="I5467" s="401">
        <f t="shared" si="423"/>
        <v>0</v>
      </c>
      <c r="J5467" s="400" t="str">
        <f t="shared" si="424"/>
        <v/>
      </c>
    </row>
    <row r="5468" spans="6:10" ht="19.5" customHeight="1" x14ac:dyDescent="0.25">
      <c r="F5468" s="406">
        <f t="shared" si="420"/>
        <v>0</v>
      </c>
      <c r="G5468" s="399" t="str">
        <f t="shared" si="421"/>
        <v/>
      </c>
      <c r="H5468" s="400">
        <f t="shared" si="422"/>
        <v>1956458.97</v>
      </c>
      <c r="I5468" s="401">
        <f t="shared" si="423"/>
        <v>0</v>
      </c>
      <c r="J5468" s="400" t="str">
        <f t="shared" si="424"/>
        <v/>
      </c>
    </row>
    <row r="5469" spans="6:10" ht="19.5" customHeight="1" x14ac:dyDescent="0.25">
      <c r="F5469" s="406">
        <f t="shared" si="420"/>
        <v>0</v>
      </c>
      <c r="G5469" s="399" t="str">
        <f t="shared" si="421"/>
        <v/>
      </c>
      <c r="H5469" s="400">
        <f t="shared" si="422"/>
        <v>1956458.97</v>
      </c>
      <c r="I5469" s="401">
        <f t="shared" si="423"/>
        <v>0</v>
      </c>
      <c r="J5469" s="400" t="str">
        <f t="shared" si="424"/>
        <v/>
      </c>
    </row>
    <row r="5470" spans="6:10" ht="19.5" customHeight="1" x14ac:dyDescent="0.25">
      <c r="F5470" s="406">
        <f t="shared" si="420"/>
        <v>0</v>
      </c>
      <c r="G5470" s="399" t="str">
        <f t="shared" si="421"/>
        <v/>
      </c>
      <c r="H5470" s="400">
        <f t="shared" si="422"/>
        <v>1956458.97</v>
      </c>
      <c r="I5470" s="401">
        <f t="shared" si="423"/>
        <v>0</v>
      </c>
      <c r="J5470" s="400" t="str">
        <f t="shared" si="424"/>
        <v/>
      </c>
    </row>
    <row r="5471" spans="6:10" ht="19.5" customHeight="1" x14ac:dyDescent="0.25">
      <c r="F5471" s="406">
        <f t="shared" si="420"/>
        <v>0</v>
      </c>
      <c r="G5471" s="399" t="str">
        <f t="shared" si="421"/>
        <v/>
      </c>
      <c r="H5471" s="400">
        <f t="shared" si="422"/>
        <v>1956458.97</v>
      </c>
      <c r="I5471" s="401">
        <f t="shared" si="423"/>
        <v>0</v>
      </c>
      <c r="J5471" s="400" t="str">
        <f t="shared" si="424"/>
        <v/>
      </c>
    </row>
    <row r="5472" spans="6:10" ht="19.5" customHeight="1" x14ac:dyDescent="0.25">
      <c r="F5472" s="406">
        <f t="shared" si="420"/>
        <v>0</v>
      </c>
      <c r="G5472" s="399" t="str">
        <f t="shared" si="421"/>
        <v/>
      </c>
      <c r="H5472" s="400">
        <f t="shared" si="422"/>
        <v>1956458.97</v>
      </c>
      <c r="I5472" s="401">
        <f t="shared" si="423"/>
        <v>0</v>
      </c>
      <c r="J5472" s="400" t="str">
        <f t="shared" si="424"/>
        <v/>
      </c>
    </row>
    <row r="5473" spans="6:10" ht="19.5" customHeight="1" x14ac:dyDescent="0.25">
      <c r="F5473" s="406">
        <f t="shared" si="420"/>
        <v>0</v>
      </c>
      <c r="G5473" s="399" t="str">
        <f t="shared" si="421"/>
        <v/>
      </c>
      <c r="H5473" s="400">
        <f t="shared" si="422"/>
        <v>1956458.97</v>
      </c>
      <c r="I5473" s="401">
        <f t="shared" si="423"/>
        <v>0</v>
      </c>
      <c r="J5473" s="400" t="str">
        <f t="shared" si="424"/>
        <v/>
      </c>
    </row>
    <row r="5474" spans="6:10" ht="19.5" customHeight="1" x14ac:dyDescent="0.25">
      <c r="F5474" s="406">
        <f t="shared" ref="F5474:F5537" si="425">IF(E5474&gt;$C$4*1000,"Выборка",0)</f>
        <v>0</v>
      </c>
      <c r="G5474" s="399" t="str">
        <f t="shared" ref="G5474:G5537" si="426">IF(F5474=0,"",E5474)</f>
        <v/>
      </c>
      <c r="H5474" s="400">
        <f t="shared" ref="H5474:H5537" si="427">IF(F5474=0,IF((I5473=0)*AND(F5473=0),H5473+E5474,IF((F5473&lt;&gt;0)*AND((H5473&lt;=$E$17)),H5473+E5474,E5474)),H5473)</f>
        <v>1956458.97</v>
      </c>
      <c r="I5474" s="401">
        <f t="shared" ref="I5474:I5537" si="428">IF((H5474&gt;$E$17)*AND(F5474=0),"Выборка",0)</f>
        <v>0</v>
      </c>
      <c r="J5474" s="400" t="str">
        <f t="shared" si="424"/>
        <v/>
      </c>
    </row>
    <row r="5475" spans="6:10" ht="19.5" customHeight="1" x14ac:dyDescent="0.25">
      <c r="F5475" s="406">
        <f t="shared" si="425"/>
        <v>0</v>
      </c>
      <c r="G5475" s="399" t="str">
        <f t="shared" si="426"/>
        <v/>
      </c>
      <c r="H5475" s="400">
        <f t="shared" si="427"/>
        <v>1956458.97</v>
      </c>
      <c r="I5475" s="401">
        <f t="shared" si="428"/>
        <v>0</v>
      </c>
      <c r="J5475" s="400" t="str">
        <f t="shared" si="424"/>
        <v/>
      </c>
    </row>
    <row r="5476" spans="6:10" ht="19.5" customHeight="1" x14ac:dyDescent="0.25">
      <c r="F5476" s="406">
        <f t="shared" si="425"/>
        <v>0</v>
      </c>
      <c r="G5476" s="399" t="str">
        <f t="shared" si="426"/>
        <v/>
      </c>
      <c r="H5476" s="400">
        <f t="shared" si="427"/>
        <v>1956458.97</v>
      </c>
      <c r="I5476" s="401">
        <f t="shared" si="428"/>
        <v>0</v>
      </c>
      <c r="J5476" s="400" t="str">
        <f t="shared" si="424"/>
        <v/>
      </c>
    </row>
    <row r="5477" spans="6:10" ht="19.5" customHeight="1" x14ac:dyDescent="0.25">
      <c r="F5477" s="406">
        <f t="shared" si="425"/>
        <v>0</v>
      </c>
      <c r="G5477" s="399" t="str">
        <f t="shared" si="426"/>
        <v/>
      </c>
      <c r="H5477" s="400">
        <f t="shared" si="427"/>
        <v>1956458.97</v>
      </c>
      <c r="I5477" s="401">
        <f t="shared" si="428"/>
        <v>0</v>
      </c>
      <c r="J5477" s="400" t="str">
        <f t="shared" si="424"/>
        <v/>
      </c>
    </row>
    <row r="5478" spans="6:10" ht="19.5" customHeight="1" x14ac:dyDescent="0.25">
      <c r="F5478" s="406">
        <f t="shared" si="425"/>
        <v>0</v>
      </c>
      <c r="G5478" s="399" t="str">
        <f t="shared" si="426"/>
        <v/>
      </c>
      <c r="H5478" s="400">
        <f t="shared" si="427"/>
        <v>1956458.97</v>
      </c>
      <c r="I5478" s="401">
        <f t="shared" si="428"/>
        <v>0</v>
      </c>
      <c r="J5478" s="400" t="str">
        <f t="shared" si="424"/>
        <v/>
      </c>
    </row>
    <row r="5479" spans="6:10" ht="19.5" customHeight="1" x14ac:dyDescent="0.25">
      <c r="F5479" s="406">
        <f t="shared" si="425"/>
        <v>0</v>
      </c>
      <c r="G5479" s="399" t="str">
        <f t="shared" si="426"/>
        <v/>
      </c>
      <c r="H5479" s="400">
        <f t="shared" si="427"/>
        <v>1956458.97</v>
      </c>
      <c r="I5479" s="401">
        <f t="shared" si="428"/>
        <v>0</v>
      </c>
      <c r="J5479" s="400" t="str">
        <f t="shared" si="424"/>
        <v/>
      </c>
    </row>
    <row r="5480" spans="6:10" ht="19.5" customHeight="1" x14ac:dyDescent="0.25">
      <c r="F5480" s="406">
        <f t="shared" si="425"/>
        <v>0</v>
      </c>
      <c r="G5480" s="399" t="str">
        <f t="shared" si="426"/>
        <v/>
      </c>
      <c r="H5480" s="400">
        <f t="shared" si="427"/>
        <v>1956458.97</v>
      </c>
      <c r="I5480" s="401">
        <f t="shared" si="428"/>
        <v>0</v>
      </c>
      <c r="J5480" s="400" t="str">
        <f t="shared" si="424"/>
        <v/>
      </c>
    </row>
    <row r="5481" spans="6:10" ht="19.5" customHeight="1" x14ac:dyDescent="0.25">
      <c r="F5481" s="406">
        <f t="shared" si="425"/>
        <v>0</v>
      </c>
      <c r="G5481" s="399" t="str">
        <f t="shared" si="426"/>
        <v/>
      </c>
      <c r="H5481" s="400">
        <f t="shared" si="427"/>
        <v>1956458.97</v>
      </c>
      <c r="I5481" s="401">
        <f t="shared" si="428"/>
        <v>0</v>
      </c>
      <c r="J5481" s="400" t="str">
        <f t="shared" si="424"/>
        <v/>
      </c>
    </row>
    <row r="5482" spans="6:10" ht="19.5" customHeight="1" x14ac:dyDescent="0.25">
      <c r="F5482" s="406">
        <f t="shared" si="425"/>
        <v>0</v>
      </c>
      <c r="G5482" s="399" t="str">
        <f t="shared" si="426"/>
        <v/>
      </c>
      <c r="H5482" s="400">
        <f t="shared" si="427"/>
        <v>1956458.97</v>
      </c>
      <c r="I5482" s="401">
        <f t="shared" si="428"/>
        <v>0</v>
      </c>
      <c r="J5482" s="400" t="str">
        <f t="shared" si="424"/>
        <v/>
      </c>
    </row>
    <row r="5483" spans="6:10" ht="19.5" customHeight="1" x14ac:dyDescent="0.25">
      <c r="F5483" s="406">
        <f t="shared" si="425"/>
        <v>0</v>
      </c>
      <c r="G5483" s="399" t="str">
        <f t="shared" si="426"/>
        <v/>
      </c>
      <c r="H5483" s="400">
        <f t="shared" si="427"/>
        <v>1956458.97</v>
      </c>
      <c r="I5483" s="401">
        <f t="shared" si="428"/>
        <v>0</v>
      </c>
      <c r="J5483" s="400" t="str">
        <f t="shared" si="424"/>
        <v/>
      </c>
    </row>
    <row r="5484" spans="6:10" ht="19.5" customHeight="1" x14ac:dyDescent="0.25">
      <c r="F5484" s="406">
        <f t="shared" si="425"/>
        <v>0</v>
      </c>
      <c r="G5484" s="399" t="str">
        <f t="shared" si="426"/>
        <v/>
      </c>
      <c r="H5484" s="400">
        <f t="shared" si="427"/>
        <v>1956458.97</v>
      </c>
      <c r="I5484" s="401">
        <f t="shared" si="428"/>
        <v>0</v>
      </c>
      <c r="J5484" s="400" t="str">
        <f t="shared" si="424"/>
        <v/>
      </c>
    </row>
    <row r="5485" spans="6:10" ht="19.5" customHeight="1" x14ac:dyDescent="0.25">
      <c r="F5485" s="406">
        <f t="shared" si="425"/>
        <v>0</v>
      </c>
      <c r="G5485" s="399" t="str">
        <f t="shared" si="426"/>
        <v/>
      </c>
      <c r="H5485" s="400">
        <f t="shared" si="427"/>
        <v>1956458.97</v>
      </c>
      <c r="I5485" s="401">
        <f t="shared" si="428"/>
        <v>0</v>
      </c>
      <c r="J5485" s="400" t="str">
        <f t="shared" si="424"/>
        <v/>
      </c>
    </row>
    <row r="5486" spans="6:10" ht="19.5" customHeight="1" x14ac:dyDescent="0.25">
      <c r="F5486" s="406">
        <f t="shared" si="425"/>
        <v>0</v>
      </c>
      <c r="G5486" s="399" t="str">
        <f t="shared" si="426"/>
        <v/>
      </c>
      <c r="H5486" s="400">
        <f t="shared" si="427"/>
        <v>1956458.97</v>
      </c>
      <c r="I5486" s="401">
        <f t="shared" si="428"/>
        <v>0</v>
      </c>
      <c r="J5486" s="400" t="str">
        <f t="shared" si="424"/>
        <v/>
      </c>
    </row>
    <row r="5487" spans="6:10" ht="19.5" customHeight="1" x14ac:dyDescent="0.25">
      <c r="F5487" s="406">
        <f t="shared" si="425"/>
        <v>0</v>
      </c>
      <c r="G5487" s="399" t="str">
        <f t="shared" si="426"/>
        <v/>
      </c>
      <c r="H5487" s="400">
        <f t="shared" si="427"/>
        <v>1956458.97</v>
      </c>
      <c r="I5487" s="401">
        <f t="shared" si="428"/>
        <v>0</v>
      </c>
      <c r="J5487" s="400" t="str">
        <f t="shared" si="424"/>
        <v/>
      </c>
    </row>
    <row r="5488" spans="6:10" ht="19.5" customHeight="1" x14ac:dyDescent="0.25">
      <c r="F5488" s="406">
        <f t="shared" si="425"/>
        <v>0</v>
      </c>
      <c r="G5488" s="399" t="str">
        <f t="shared" si="426"/>
        <v/>
      </c>
      <c r="H5488" s="400">
        <f t="shared" si="427"/>
        <v>1956458.97</v>
      </c>
      <c r="I5488" s="401">
        <f t="shared" si="428"/>
        <v>0</v>
      </c>
      <c r="J5488" s="400" t="str">
        <f t="shared" si="424"/>
        <v/>
      </c>
    </row>
    <row r="5489" spans="6:10" ht="19.5" customHeight="1" x14ac:dyDescent="0.25">
      <c r="F5489" s="406">
        <f t="shared" si="425"/>
        <v>0</v>
      </c>
      <c r="G5489" s="399" t="str">
        <f t="shared" si="426"/>
        <v/>
      </c>
      <c r="H5489" s="400">
        <f t="shared" si="427"/>
        <v>1956458.97</v>
      </c>
      <c r="I5489" s="401">
        <f t="shared" si="428"/>
        <v>0</v>
      </c>
      <c r="J5489" s="400" t="str">
        <f t="shared" si="424"/>
        <v/>
      </c>
    </row>
    <row r="5490" spans="6:10" ht="19.5" customHeight="1" x14ac:dyDescent="0.25">
      <c r="F5490" s="406">
        <f t="shared" si="425"/>
        <v>0</v>
      </c>
      <c r="G5490" s="399" t="str">
        <f t="shared" si="426"/>
        <v/>
      </c>
      <c r="H5490" s="400">
        <f t="shared" si="427"/>
        <v>1956458.97</v>
      </c>
      <c r="I5490" s="401">
        <f t="shared" si="428"/>
        <v>0</v>
      </c>
      <c r="J5490" s="400" t="str">
        <f t="shared" si="424"/>
        <v/>
      </c>
    </row>
    <row r="5491" spans="6:10" ht="19.5" customHeight="1" x14ac:dyDescent="0.25">
      <c r="F5491" s="406">
        <f t="shared" si="425"/>
        <v>0</v>
      </c>
      <c r="G5491" s="399" t="str">
        <f t="shared" si="426"/>
        <v/>
      </c>
      <c r="H5491" s="400">
        <f t="shared" si="427"/>
        <v>1956458.97</v>
      </c>
      <c r="I5491" s="401">
        <f t="shared" si="428"/>
        <v>0</v>
      </c>
      <c r="J5491" s="400" t="str">
        <f t="shared" si="424"/>
        <v/>
      </c>
    </row>
    <row r="5492" spans="6:10" ht="19.5" customHeight="1" x14ac:dyDescent="0.25">
      <c r="F5492" s="406">
        <f t="shared" si="425"/>
        <v>0</v>
      </c>
      <c r="G5492" s="399" t="str">
        <f t="shared" si="426"/>
        <v/>
      </c>
      <c r="H5492" s="400">
        <f t="shared" si="427"/>
        <v>1956458.97</v>
      </c>
      <c r="I5492" s="401">
        <f t="shared" si="428"/>
        <v>0</v>
      </c>
      <c r="J5492" s="400" t="str">
        <f t="shared" si="424"/>
        <v/>
      </c>
    </row>
    <row r="5493" spans="6:10" ht="19.5" customHeight="1" x14ac:dyDescent="0.25">
      <c r="F5493" s="406">
        <f t="shared" si="425"/>
        <v>0</v>
      </c>
      <c r="G5493" s="399" t="str">
        <f t="shared" si="426"/>
        <v/>
      </c>
      <c r="H5493" s="400">
        <f t="shared" si="427"/>
        <v>1956458.97</v>
      </c>
      <c r="I5493" s="401">
        <f t="shared" si="428"/>
        <v>0</v>
      </c>
      <c r="J5493" s="400" t="str">
        <f t="shared" si="424"/>
        <v/>
      </c>
    </row>
    <row r="5494" spans="6:10" ht="19.5" customHeight="1" x14ac:dyDescent="0.25">
      <c r="F5494" s="406">
        <f t="shared" si="425"/>
        <v>0</v>
      </c>
      <c r="G5494" s="399" t="str">
        <f t="shared" si="426"/>
        <v/>
      </c>
      <c r="H5494" s="400">
        <f t="shared" si="427"/>
        <v>1956458.97</v>
      </c>
      <c r="I5494" s="401">
        <f t="shared" si="428"/>
        <v>0</v>
      </c>
      <c r="J5494" s="400" t="str">
        <f t="shared" si="424"/>
        <v/>
      </c>
    </row>
    <row r="5495" spans="6:10" ht="19.5" customHeight="1" x14ac:dyDescent="0.25">
      <c r="F5495" s="406">
        <f t="shared" si="425"/>
        <v>0</v>
      </c>
      <c r="G5495" s="399" t="str">
        <f t="shared" si="426"/>
        <v/>
      </c>
      <c r="H5495" s="400">
        <f t="shared" si="427"/>
        <v>1956458.97</v>
      </c>
      <c r="I5495" s="401">
        <f t="shared" si="428"/>
        <v>0</v>
      </c>
      <c r="J5495" s="400" t="str">
        <f t="shared" si="424"/>
        <v/>
      </c>
    </row>
    <row r="5496" spans="6:10" ht="19.5" customHeight="1" x14ac:dyDescent="0.25">
      <c r="F5496" s="406">
        <f t="shared" si="425"/>
        <v>0</v>
      </c>
      <c r="G5496" s="399" t="str">
        <f t="shared" si="426"/>
        <v/>
      </c>
      <c r="H5496" s="400">
        <f t="shared" si="427"/>
        <v>1956458.97</v>
      </c>
      <c r="I5496" s="401">
        <f t="shared" si="428"/>
        <v>0</v>
      </c>
      <c r="J5496" s="400" t="str">
        <f t="shared" si="424"/>
        <v/>
      </c>
    </row>
    <row r="5497" spans="6:10" ht="19.5" customHeight="1" x14ac:dyDescent="0.25">
      <c r="F5497" s="406">
        <f t="shared" si="425"/>
        <v>0</v>
      </c>
      <c r="G5497" s="399" t="str">
        <f t="shared" si="426"/>
        <v/>
      </c>
      <c r="H5497" s="400">
        <f t="shared" si="427"/>
        <v>1956458.97</v>
      </c>
      <c r="I5497" s="401">
        <f t="shared" si="428"/>
        <v>0</v>
      </c>
      <c r="J5497" s="400" t="str">
        <f t="shared" si="424"/>
        <v/>
      </c>
    </row>
    <row r="5498" spans="6:10" ht="19.5" customHeight="1" x14ac:dyDescent="0.25">
      <c r="F5498" s="406">
        <f t="shared" si="425"/>
        <v>0</v>
      </c>
      <c r="G5498" s="399" t="str">
        <f t="shared" si="426"/>
        <v/>
      </c>
      <c r="H5498" s="400">
        <f t="shared" si="427"/>
        <v>1956458.97</v>
      </c>
      <c r="I5498" s="401">
        <f t="shared" si="428"/>
        <v>0</v>
      </c>
      <c r="J5498" s="400" t="str">
        <f t="shared" si="424"/>
        <v/>
      </c>
    </row>
    <row r="5499" spans="6:10" ht="19.5" customHeight="1" x14ac:dyDescent="0.25">
      <c r="F5499" s="406">
        <f t="shared" si="425"/>
        <v>0</v>
      </c>
      <c r="G5499" s="399" t="str">
        <f t="shared" si="426"/>
        <v/>
      </c>
      <c r="H5499" s="400">
        <f t="shared" si="427"/>
        <v>1956458.97</v>
      </c>
      <c r="I5499" s="401">
        <f t="shared" si="428"/>
        <v>0</v>
      </c>
      <c r="J5499" s="400" t="str">
        <f t="shared" si="424"/>
        <v/>
      </c>
    </row>
    <row r="5500" spans="6:10" ht="19.5" customHeight="1" x14ac:dyDescent="0.25">
      <c r="F5500" s="406">
        <f t="shared" si="425"/>
        <v>0</v>
      </c>
      <c r="G5500" s="399" t="str">
        <f t="shared" si="426"/>
        <v/>
      </c>
      <c r="H5500" s="400">
        <f t="shared" si="427"/>
        <v>1956458.97</v>
      </c>
      <c r="I5500" s="401">
        <f t="shared" si="428"/>
        <v>0</v>
      </c>
      <c r="J5500" s="400" t="str">
        <f t="shared" si="424"/>
        <v/>
      </c>
    </row>
    <row r="5501" spans="6:10" ht="19.5" customHeight="1" x14ac:dyDescent="0.25">
      <c r="F5501" s="406">
        <f t="shared" si="425"/>
        <v>0</v>
      </c>
      <c r="G5501" s="399" t="str">
        <f t="shared" si="426"/>
        <v/>
      </c>
      <c r="H5501" s="400">
        <f t="shared" si="427"/>
        <v>1956458.97</v>
      </c>
      <c r="I5501" s="401">
        <f t="shared" si="428"/>
        <v>0</v>
      </c>
      <c r="J5501" s="400" t="str">
        <f t="shared" si="424"/>
        <v/>
      </c>
    </row>
    <row r="5502" spans="6:10" ht="19.5" customHeight="1" x14ac:dyDescent="0.25">
      <c r="F5502" s="406">
        <f t="shared" si="425"/>
        <v>0</v>
      </c>
      <c r="G5502" s="399" t="str">
        <f t="shared" si="426"/>
        <v/>
      </c>
      <c r="H5502" s="400">
        <f t="shared" si="427"/>
        <v>1956458.97</v>
      </c>
      <c r="I5502" s="401">
        <f t="shared" si="428"/>
        <v>0</v>
      </c>
      <c r="J5502" s="400" t="str">
        <f t="shared" si="424"/>
        <v/>
      </c>
    </row>
    <row r="5503" spans="6:10" ht="19.5" customHeight="1" x14ac:dyDescent="0.25">
      <c r="F5503" s="406">
        <f t="shared" si="425"/>
        <v>0</v>
      </c>
      <c r="G5503" s="399" t="str">
        <f t="shared" si="426"/>
        <v/>
      </c>
      <c r="H5503" s="400">
        <f t="shared" si="427"/>
        <v>1956458.97</v>
      </c>
      <c r="I5503" s="401">
        <f t="shared" si="428"/>
        <v>0</v>
      </c>
      <c r="J5503" s="400" t="str">
        <f t="shared" si="424"/>
        <v/>
      </c>
    </row>
    <row r="5504" spans="6:10" ht="19.5" customHeight="1" x14ac:dyDescent="0.25">
      <c r="F5504" s="406">
        <f t="shared" si="425"/>
        <v>0</v>
      </c>
      <c r="G5504" s="399" t="str">
        <f t="shared" si="426"/>
        <v/>
      </c>
      <c r="H5504" s="400">
        <f t="shared" si="427"/>
        <v>1956458.97</v>
      </c>
      <c r="I5504" s="401">
        <f t="shared" si="428"/>
        <v>0</v>
      </c>
      <c r="J5504" s="400" t="str">
        <f t="shared" si="424"/>
        <v/>
      </c>
    </row>
    <row r="5505" spans="6:10" ht="19.5" customHeight="1" x14ac:dyDescent="0.25">
      <c r="F5505" s="406">
        <f t="shared" si="425"/>
        <v>0</v>
      </c>
      <c r="G5505" s="399" t="str">
        <f t="shared" si="426"/>
        <v/>
      </c>
      <c r="H5505" s="400">
        <f t="shared" si="427"/>
        <v>1956458.97</v>
      </c>
      <c r="I5505" s="401">
        <f t="shared" si="428"/>
        <v>0</v>
      </c>
      <c r="J5505" s="400" t="str">
        <f t="shared" si="424"/>
        <v/>
      </c>
    </row>
    <row r="5506" spans="6:10" ht="19.5" customHeight="1" x14ac:dyDescent="0.25">
      <c r="F5506" s="406">
        <f t="shared" si="425"/>
        <v>0</v>
      </c>
      <c r="G5506" s="399" t="str">
        <f t="shared" si="426"/>
        <v/>
      </c>
      <c r="H5506" s="400">
        <f t="shared" si="427"/>
        <v>1956458.97</v>
      </c>
      <c r="I5506" s="401">
        <f t="shared" si="428"/>
        <v>0</v>
      </c>
      <c r="J5506" s="400" t="str">
        <f t="shared" si="424"/>
        <v/>
      </c>
    </row>
    <row r="5507" spans="6:10" ht="19.5" customHeight="1" x14ac:dyDescent="0.25">
      <c r="F5507" s="406">
        <f t="shared" si="425"/>
        <v>0</v>
      </c>
      <c r="G5507" s="399" t="str">
        <f t="shared" si="426"/>
        <v/>
      </c>
      <c r="H5507" s="400">
        <f t="shared" si="427"/>
        <v>1956458.97</v>
      </c>
      <c r="I5507" s="401">
        <f t="shared" si="428"/>
        <v>0</v>
      </c>
      <c r="J5507" s="400" t="str">
        <f t="shared" si="424"/>
        <v/>
      </c>
    </row>
    <row r="5508" spans="6:10" ht="19.5" customHeight="1" x14ac:dyDescent="0.25">
      <c r="F5508" s="406">
        <f t="shared" si="425"/>
        <v>0</v>
      </c>
      <c r="G5508" s="399" t="str">
        <f t="shared" si="426"/>
        <v/>
      </c>
      <c r="H5508" s="400">
        <f t="shared" si="427"/>
        <v>1956458.97</v>
      </c>
      <c r="I5508" s="401">
        <f t="shared" si="428"/>
        <v>0</v>
      </c>
      <c r="J5508" s="400" t="str">
        <f t="shared" si="424"/>
        <v/>
      </c>
    </row>
    <row r="5509" spans="6:10" ht="19.5" customHeight="1" x14ac:dyDescent="0.25">
      <c r="F5509" s="406">
        <f t="shared" si="425"/>
        <v>0</v>
      </c>
      <c r="G5509" s="399" t="str">
        <f t="shared" si="426"/>
        <v/>
      </c>
      <c r="H5509" s="400">
        <f t="shared" si="427"/>
        <v>1956458.97</v>
      </c>
      <c r="I5509" s="401">
        <f t="shared" si="428"/>
        <v>0</v>
      </c>
      <c r="J5509" s="400" t="str">
        <f t="shared" si="424"/>
        <v/>
      </c>
    </row>
    <row r="5510" spans="6:10" ht="19.5" customHeight="1" x14ac:dyDescent="0.25">
      <c r="F5510" s="406">
        <f t="shared" si="425"/>
        <v>0</v>
      </c>
      <c r="G5510" s="399" t="str">
        <f t="shared" si="426"/>
        <v/>
      </c>
      <c r="H5510" s="400">
        <f t="shared" si="427"/>
        <v>1956458.97</v>
      </c>
      <c r="I5510" s="401">
        <f t="shared" si="428"/>
        <v>0</v>
      </c>
      <c r="J5510" s="400" t="str">
        <f t="shared" si="424"/>
        <v/>
      </c>
    </row>
    <row r="5511" spans="6:10" ht="19.5" customHeight="1" x14ac:dyDescent="0.25">
      <c r="F5511" s="406">
        <f t="shared" si="425"/>
        <v>0</v>
      </c>
      <c r="G5511" s="399" t="str">
        <f t="shared" si="426"/>
        <v/>
      </c>
      <c r="H5511" s="400">
        <f t="shared" si="427"/>
        <v>1956458.97</v>
      </c>
      <c r="I5511" s="401">
        <f t="shared" si="428"/>
        <v>0</v>
      </c>
      <c r="J5511" s="400" t="str">
        <f t="shared" si="424"/>
        <v/>
      </c>
    </row>
    <row r="5512" spans="6:10" ht="19.5" customHeight="1" x14ac:dyDescent="0.25">
      <c r="F5512" s="406">
        <f t="shared" si="425"/>
        <v>0</v>
      </c>
      <c r="G5512" s="399" t="str">
        <f t="shared" si="426"/>
        <v/>
      </c>
      <c r="H5512" s="400">
        <f t="shared" si="427"/>
        <v>1956458.97</v>
      </c>
      <c r="I5512" s="401">
        <f t="shared" si="428"/>
        <v>0</v>
      </c>
      <c r="J5512" s="400" t="str">
        <f t="shared" si="424"/>
        <v/>
      </c>
    </row>
    <row r="5513" spans="6:10" ht="19.5" customHeight="1" x14ac:dyDescent="0.25">
      <c r="F5513" s="406">
        <f t="shared" si="425"/>
        <v>0</v>
      </c>
      <c r="G5513" s="399" t="str">
        <f t="shared" si="426"/>
        <v/>
      </c>
      <c r="H5513" s="400">
        <f t="shared" si="427"/>
        <v>1956458.97</v>
      </c>
      <c r="I5513" s="401">
        <f t="shared" si="428"/>
        <v>0</v>
      </c>
      <c r="J5513" s="400" t="str">
        <f t="shared" si="424"/>
        <v/>
      </c>
    </row>
    <row r="5514" spans="6:10" ht="19.5" customHeight="1" x14ac:dyDescent="0.25">
      <c r="F5514" s="406">
        <f t="shared" si="425"/>
        <v>0</v>
      </c>
      <c r="G5514" s="399" t="str">
        <f t="shared" si="426"/>
        <v/>
      </c>
      <c r="H5514" s="400">
        <f t="shared" si="427"/>
        <v>1956458.97</v>
      </c>
      <c r="I5514" s="401">
        <f t="shared" si="428"/>
        <v>0</v>
      </c>
      <c r="J5514" s="400" t="str">
        <f t="shared" ref="J5514:J5577" si="429">IF(I5514=0,"",E5514)</f>
        <v/>
      </c>
    </row>
    <row r="5515" spans="6:10" ht="19.5" customHeight="1" x14ac:dyDescent="0.25">
      <c r="F5515" s="406">
        <f t="shared" si="425"/>
        <v>0</v>
      </c>
      <c r="G5515" s="399" t="str">
        <f t="shared" si="426"/>
        <v/>
      </c>
      <c r="H5515" s="400">
        <f t="shared" si="427"/>
        <v>1956458.97</v>
      </c>
      <c r="I5515" s="401">
        <f t="shared" si="428"/>
        <v>0</v>
      </c>
      <c r="J5515" s="400" t="str">
        <f t="shared" si="429"/>
        <v/>
      </c>
    </row>
    <row r="5516" spans="6:10" ht="19.5" customHeight="1" x14ac:dyDescent="0.25">
      <c r="F5516" s="406">
        <f t="shared" si="425"/>
        <v>0</v>
      </c>
      <c r="G5516" s="399" t="str">
        <f t="shared" si="426"/>
        <v/>
      </c>
      <c r="H5516" s="400">
        <f t="shared" si="427"/>
        <v>1956458.97</v>
      </c>
      <c r="I5516" s="401">
        <f t="shared" si="428"/>
        <v>0</v>
      </c>
      <c r="J5516" s="400" t="str">
        <f t="shared" si="429"/>
        <v/>
      </c>
    </row>
    <row r="5517" spans="6:10" ht="19.5" customHeight="1" x14ac:dyDescent="0.25">
      <c r="F5517" s="406">
        <f t="shared" si="425"/>
        <v>0</v>
      </c>
      <c r="G5517" s="399" t="str">
        <f t="shared" si="426"/>
        <v/>
      </c>
      <c r="H5517" s="400">
        <f t="shared" si="427"/>
        <v>1956458.97</v>
      </c>
      <c r="I5517" s="401">
        <f t="shared" si="428"/>
        <v>0</v>
      </c>
      <c r="J5517" s="400" t="str">
        <f t="shared" si="429"/>
        <v/>
      </c>
    </row>
    <row r="5518" spans="6:10" ht="19.5" customHeight="1" x14ac:dyDescent="0.25">
      <c r="F5518" s="406">
        <f t="shared" si="425"/>
        <v>0</v>
      </c>
      <c r="G5518" s="399" t="str">
        <f t="shared" si="426"/>
        <v/>
      </c>
      <c r="H5518" s="400">
        <f t="shared" si="427"/>
        <v>1956458.97</v>
      </c>
      <c r="I5518" s="401">
        <f t="shared" si="428"/>
        <v>0</v>
      </c>
      <c r="J5518" s="400" t="str">
        <f t="shared" si="429"/>
        <v/>
      </c>
    </row>
    <row r="5519" spans="6:10" ht="19.5" customHeight="1" x14ac:dyDescent="0.25">
      <c r="F5519" s="406">
        <f t="shared" si="425"/>
        <v>0</v>
      </c>
      <c r="G5519" s="399" t="str">
        <f t="shared" si="426"/>
        <v/>
      </c>
      <c r="H5519" s="400">
        <f t="shared" si="427"/>
        <v>1956458.97</v>
      </c>
      <c r="I5519" s="401">
        <f t="shared" si="428"/>
        <v>0</v>
      </c>
      <c r="J5519" s="400" t="str">
        <f t="shared" si="429"/>
        <v/>
      </c>
    </row>
    <row r="5520" spans="6:10" ht="19.5" customHeight="1" x14ac:dyDescent="0.25">
      <c r="F5520" s="406">
        <f t="shared" si="425"/>
        <v>0</v>
      </c>
      <c r="G5520" s="399" t="str">
        <f t="shared" si="426"/>
        <v/>
      </c>
      <c r="H5520" s="400">
        <f t="shared" si="427"/>
        <v>1956458.97</v>
      </c>
      <c r="I5520" s="401">
        <f t="shared" si="428"/>
        <v>0</v>
      </c>
      <c r="J5520" s="400" t="str">
        <f t="shared" si="429"/>
        <v/>
      </c>
    </row>
    <row r="5521" spans="6:10" ht="19.5" customHeight="1" x14ac:dyDescent="0.25">
      <c r="F5521" s="406">
        <f t="shared" si="425"/>
        <v>0</v>
      </c>
      <c r="G5521" s="399" t="str">
        <f t="shared" si="426"/>
        <v/>
      </c>
      <c r="H5521" s="400">
        <f t="shared" si="427"/>
        <v>1956458.97</v>
      </c>
      <c r="I5521" s="401">
        <f t="shared" si="428"/>
        <v>0</v>
      </c>
      <c r="J5521" s="400" t="str">
        <f t="shared" si="429"/>
        <v/>
      </c>
    </row>
    <row r="5522" spans="6:10" ht="19.5" customHeight="1" x14ac:dyDescent="0.25">
      <c r="F5522" s="406">
        <f t="shared" si="425"/>
        <v>0</v>
      </c>
      <c r="G5522" s="399" t="str">
        <f t="shared" si="426"/>
        <v/>
      </c>
      <c r="H5522" s="400">
        <f t="shared" si="427"/>
        <v>1956458.97</v>
      </c>
      <c r="I5522" s="401">
        <f t="shared" si="428"/>
        <v>0</v>
      </c>
      <c r="J5522" s="400" t="str">
        <f t="shared" si="429"/>
        <v/>
      </c>
    </row>
    <row r="5523" spans="6:10" ht="19.5" customHeight="1" x14ac:dyDescent="0.25">
      <c r="F5523" s="406">
        <f t="shared" si="425"/>
        <v>0</v>
      </c>
      <c r="G5523" s="399" t="str">
        <f t="shared" si="426"/>
        <v/>
      </c>
      <c r="H5523" s="400">
        <f t="shared" si="427"/>
        <v>1956458.97</v>
      </c>
      <c r="I5523" s="401">
        <f t="shared" si="428"/>
        <v>0</v>
      </c>
      <c r="J5523" s="400" t="str">
        <f t="shared" si="429"/>
        <v/>
      </c>
    </row>
    <row r="5524" spans="6:10" ht="19.5" customHeight="1" x14ac:dyDescent="0.25">
      <c r="F5524" s="406">
        <f t="shared" si="425"/>
        <v>0</v>
      </c>
      <c r="G5524" s="399" t="str">
        <f t="shared" si="426"/>
        <v/>
      </c>
      <c r="H5524" s="400">
        <f t="shared" si="427"/>
        <v>1956458.97</v>
      </c>
      <c r="I5524" s="401">
        <f t="shared" si="428"/>
        <v>0</v>
      </c>
      <c r="J5524" s="400" t="str">
        <f t="shared" si="429"/>
        <v/>
      </c>
    </row>
    <row r="5525" spans="6:10" ht="19.5" customHeight="1" x14ac:dyDescent="0.25">
      <c r="F5525" s="406">
        <f t="shared" si="425"/>
        <v>0</v>
      </c>
      <c r="G5525" s="399" t="str">
        <f t="shared" si="426"/>
        <v/>
      </c>
      <c r="H5525" s="400">
        <f t="shared" si="427"/>
        <v>1956458.97</v>
      </c>
      <c r="I5525" s="401">
        <f t="shared" si="428"/>
        <v>0</v>
      </c>
      <c r="J5525" s="400" t="str">
        <f t="shared" si="429"/>
        <v/>
      </c>
    </row>
    <row r="5526" spans="6:10" ht="19.5" customHeight="1" x14ac:dyDescent="0.25">
      <c r="F5526" s="406">
        <f t="shared" si="425"/>
        <v>0</v>
      </c>
      <c r="G5526" s="399" t="str">
        <f t="shared" si="426"/>
        <v/>
      </c>
      <c r="H5526" s="400">
        <f t="shared" si="427"/>
        <v>1956458.97</v>
      </c>
      <c r="I5526" s="401">
        <f t="shared" si="428"/>
        <v>0</v>
      </c>
      <c r="J5526" s="400" t="str">
        <f t="shared" si="429"/>
        <v/>
      </c>
    </row>
    <row r="5527" spans="6:10" ht="19.5" customHeight="1" x14ac:dyDescent="0.25">
      <c r="F5527" s="406">
        <f t="shared" si="425"/>
        <v>0</v>
      </c>
      <c r="G5527" s="399" t="str">
        <f t="shared" si="426"/>
        <v/>
      </c>
      <c r="H5527" s="400">
        <f t="shared" si="427"/>
        <v>1956458.97</v>
      </c>
      <c r="I5527" s="401">
        <f t="shared" si="428"/>
        <v>0</v>
      </c>
      <c r="J5527" s="400" t="str">
        <f t="shared" si="429"/>
        <v/>
      </c>
    </row>
    <row r="5528" spans="6:10" ht="19.5" customHeight="1" x14ac:dyDescent="0.25">
      <c r="F5528" s="406">
        <f t="shared" si="425"/>
        <v>0</v>
      </c>
      <c r="G5528" s="399" t="str">
        <f t="shared" si="426"/>
        <v/>
      </c>
      <c r="H5528" s="400">
        <f t="shared" si="427"/>
        <v>1956458.97</v>
      </c>
      <c r="I5528" s="401">
        <f t="shared" si="428"/>
        <v>0</v>
      </c>
      <c r="J5528" s="400" t="str">
        <f t="shared" si="429"/>
        <v/>
      </c>
    </row>
    <row r="5529" spans="6:10" ht="19.5" customHeight="1" x14ac:dyDescent="0.25">
      <c r="F5529" s="406">
        <f t="shared" si="425"/>
        <v>0</v>
      </c>
      <c r="G5529" s="399" t="str">
        <f t="shared" si="426"/>
        <v/>
      </c>
      <c r="H5529" s="400">
        <f t="shared" si="427"/>
        <v>1956458.97</v>
      </c>
      <c r="I5529" s="401">
        <f t="shared" si="428"/>
        <v>0</v>
      </c>
      <c r="J5529" s="400" t="str">
        <f t="shared" si="429"/>
        <v/>
      </c>
    </row>
    <row r="5530" spans="6:10" ht="19.5" customHeight="1" x14ac:dyDescent="0.25">
      <c r="F5530" s="406">
        <f t="shared" si="425"/>
        <v>0</v>
      </c>
      <c r="G5530" s="399" t="str">
        <f t="shared" si="426"/>
        <v/>
      </c>
      <c r="H5530" s="400">
        <f t="shared" si="427"/>
        <v>1956458.97</v>
      </c>
      <c r="I5530" s="401">
        <f t="shared" si="428"/>
        <v>0</v>
      </c>
      <c r="J5530" s="400" t="str">
        <f t="shared" si="429"/>
        <v/>
      </c>
    </row>
    <row r="5531" spans="6:10" ht="19.5" customHeight="1" x14ac:dyDescent="0.25">
      <c r="F5531" s="406">
        <f t="shared" si="425"/>
        <v>0</v>
      </c>
      <c r="G5531" s="399" t="str">
        <f t="shared" si="426"/>
        <v/>
      </c>
      <c r="H5531" s="400">
        <f t="shared" si="427"/>
        <v>1956458.97</v>
      </c>
      <c r="I5531" s="401">
        <f t="shared" si="428"/>
        <v>0</v>
      </c>
      <c r="J5531" s="400" t="str">
        <f t="shared" si="429"/>
        <v/>
      </c>
    </row>
    <row r="5532" spans="6:10" ht="19.5" customHeight="1" x14ac:dyDescent="0.25">
      <c r="F5532" s="406">
        <f t="shared" si="425"/>
        <v>0</v>
      </c>
      <c r="G5532" s="399" t="str">
        <f t="shared" si="426"/>
        <v/>
      </c>
      <c r="H5532" s="400">
        <f t="shared" si="427"/>
        <v>1956458.97</v>
      </c>
      <c r="I5532" s="401">
        <f t="shared" si="428"/>
        <v>0</v>
      </c>
      <c r="J5532" s="400" t="str">
        <f t="shared" si="429"/>
        <v/>
      </c>
    </row>
    <row r="5533" spans="6:10" ht="19.5" customHeight="1" x14ac:dyDescent="0.25">
      <c r="F5533" s="406">
        <f t="shared" si="425"/>
        <v>0</v>
      </c>
      <c r="G5533" s="399" t="str">
        <f t="shared" si="426"/>
        <v/>
      </c>
      <c r="H5533" s="400">
        <f t="shared" si="427"/>
        <v>1956458.97</v>
      </c>
      <c r="I5533" s="401">
        <f t="shared" si="428"/>
        <v>0</v>
      </c>
      <c r="J5533" s="400" t="str">
        <f t="shared" si="429"/>
        <v/>
      </c>
    </row>
    <row r="5534" spans="6:10" ht="19.5" customHeight="1" x14ac:dyDescent="0.25">
      <c r="F5534" s="406">
        <f t="shared" si="425"/>
        <v>0</v>
      </c>
      <c r="G5534" s="399" t="str">
        <f t="shared" si="426"/>
        <v/>
      </c>
      <c r="H5534" s="400">
        <f t="shared" si="427"/>
        <v>1956458.97</v>
      </c>
      <c r="I5534" s="401">
        <f t="shared" si="428"/>
        <v>0</v>
      </c>
      <c r="J5534" s="400" t="str">
        <f t="shared" si="429"/>
        <v/>
      </c>
    </row>
    <row r="5535" spans="6:10" ht="19.5" customHeight="1" x14ac:dyDescent="0.25">
      <c r="F5535" s="406">
        <f t="shared" si="425"/>
        <v>0</v>
      </c>
      <c r="G5535" s="399" t="str">
        <f t="shared" si="426"/>
        <v/>
      </c>
      <c r="H5535" s="400">
        <f t="shared" si="427"/>
        <v>1956458.97</v>
      </c>
      <c r="I5535" s="401">
        <f t="shared" si="428"/>
        <v>0</v>
      </c>
      <c r="J5535" s="400" t="str">
        <f t="shared" si="429"/>
        <v/>
      </c>
    </row>
    <row r="5536" spans="6:10" ht="19.5" customHeight="1" x14ac:dyDescent="0.25">
      <c r="F5536" s="406">
        <f t="shared" si="425"/>
        <v>0</v>
      </c>
      <c r="G5536" s="399" t="str">
        <f t="shared" si="426"/>
        <v/>
      </c>
      <c r="H5536" s="400">
        <f t="shared" si="427"/>
        <v>1956458.97</v>
      </c>
      <c r="I5536" s="401">
        <f t="shared" si="428"/>
        <v>0</v>
      </c>
      <c r="J5536" s="400" t="str">
        <f t="shared" si="429"/>
        <v/>
      </c>
    </row>
    <row r="5537" spans="6:10" ht="19.5" customHeight="1" x14ac:dyDescent="0.25">
      <c r="F5537" s="406">
        <f t="shared" si="425"/>
        <v>0</v>
      </c>
      <c r="G5537" s="399" t="str">
        <f t="shared" si="426"/>
        <v/>
      </c>
      <c r="H5537" s="400">
        <f t="shared" si="427"/>
        <v>1956458.97</v>
      </c>
      <c r="I5537" s="401">
        <f t="shared" si="428"/>
        <v>0</v>
      </c>
      <c r="J5537" s="400" t="str">
        <f t="shared" si="429"/>
        <v/>
      </c>
    </row>
    <row r="5538" spans="6:10" ht="19.5" customHeight="1" x14ac:dyDescent="0.25">
      <c r="F5538" s="406">
        <f t="shared" ref="F5538:F5601" si="430">IF(E5538&gt;$C$4*1000,"Выборка",0)</f>
        <v>0</v>
      </c>
      <c r="G5538" s="399" t="str">
        <f t="shared" ref="G5538:G5601" si="431">IF(F5538=0,"",E5538)</f>
        <v/>
      </c>
      <c r="H5538" s="400">
        <f t="shared" ref="H5538:H5601" si="432">IF(F5538=0,IF((I5537=0)*AND(F5537=0),H5537+E5538,IF((F5537&lt;&gt;0)*AND((H5537&lt;=$E$17)),H5537+E5538,E5538)),H5537)</f>
        <v>1956458.97</v>
      </c>
      <c r="I5538" s="401">
        <f t="shared" ref="I5538:I5601" si="433">IF((H5538&gt;$E$17)*AND(F5538=0),"Выборка",0)</f>
        <v>0</v>
      </c>
      <c r="J5538" s="400" t="str">
        <f t="shared" si="429"/>
        <v/>
      </c>
    </row>
    <row r="5539" spans="6:10" ht="19.5" customHeight="1" x14ac:dyDescent="0.25">
      <c r="F5539" s="406">
        <f t="shared" si="430"/>
        <v>0</v>
      </c>
      <c r="G5539" s="399" t="str">
        <f t="shared" si="431"/>
        <v/>
      </c>
      <c r="H5539" s="400">
        <f t="shared" si="432"/>
        <v>1956458.97</v>
      </c>
      <c r="I5539" s="401">
        <f t="shared" si="433"/>
        <v>0</v>
      </c>
      <c r="J5539" s="400" t="str">
        <f t="shared" si="429"/>
        <v/>
      </c>
    </row>
    <row r="5540" spans="6:10" ht="19.5" customHeight="1" x14ac:dyDescent="0.25">
      <c r="F5540" s="406">
        <f t="shared" si="430"/>
        <v>0</v>
      </c>
      <c r="G5540" s="399" t="str">
        <f t="shared" si="431"/>
        <v/>
      </c>
      <c r="H5540" s="400">
        <f t="shared" si="432"/>
        <v>1956458.97</v>
      </c>
      <c r="I5540" s="401">
        <f t="shared" si="433"/>
        <v>0</v>
      </c>
      <c r="J5540" s="400" t="str">
        <f t="shared" si="429"/>
        <v/>
      </c>
    </row>
    <row r="5541" spans="6:10" ht="19.5" customHeight="1" x14ac:dyDescent="0.25">
      <c r="F5541" s="406">
        <f t="shared" si="430"/>
        <v>0</v>
      </c>
      <c r="G5541" s="399" t="str">
        <f t="shared" si="431"/>
        <v/>
      </c>
      <c r="H5541" s="400">
        <f t="shared" si="432"/>
        <v>1956458.97</v>
      </c>
      <c r="I5541" s="401">
        <f t="shared" si="433"/>
        <v>0</v>
      </c>
      <c r="J5541" s="400" t="str">
        <f t="shared" si="429"/>
        <v/>
      </c>
    </row>
    <row r="5542" spans="6:10" ht="19.5" customHeight="1" x14ac:dyDescent="0.25">
      <c r="F5542" s="406">
        <f t="shared" si="430"/>
        <v>0</v>
      </c>
      <c r="G5542" s="399" t="str">
        <f t="shared" si="431"/>
        <v/>
      </c>
      <c r="H5542" s="400">
        <f t="shared" si="432"/>
        <v>1956458.97</v>
      </c>
      <c r="I5542" s="401">
        <f t="shared" si="433"/>
        <v>0</v>
      </c>
      <c r="J5542" s="400" t="str">
        <f t="shared" si="429"/>
        <v/>
      </c>
    </row>
    <row r="5543" spans="6:10" ht="19.5" customHeight="1" x14ac:dyDescent="0.25">
      <c r="F5543" s="406">
        <f t="shared" si="430"/>
        <v>0</v>
      </c>
      <c r="G5543" s="399" t="str">
        <f t="shared" si="431"/>
        <v/>
      </c>
      <c r="H5543" s="400">
        <f t="shared" si="432"/>
        <v>1956458.97</v>
      </c>
      <c r="I5543" s="401">
        <f t="shared" si="433"/>
        <v>0</v>
      </c>
      <c r="J5543" s="400" t="str">
        <f t="shared" si="429"/>
        <v/>
      </c>
    </row>
    <row r="5544" spans="6:10" ht="19.5" customHeight="1" x14ac:dyDescent="0.25">
      <c r="F5544" s="406">
        <f t="shared" si="430"/>
        <v>0</v>
      </c>
      <c r="G5544" s="399" t="str">
        <f t="shared" si="431"/>
        <v/>
      </c>
      <c r="H5544" s="400">
        <f t="shared" si="432"/>
        <v>1956458.97</v>
      </c>
      <c r="I5544" s="401">
        <f t="shared" si="433"/>
        <v>0</v>
      </c>
      <c r="J5544" s="400" t="str">
        <f t="shared" si="429"/>
        <v/>
      </c>
    </row>
    <row r="5545" spans="6:10" ht="19.5" customHeight="1" x14ac:dyDescent="0.25">
      <c r="F5545" s="406">
        <f t="shared" si="430"/>
        <v>0</v>
      </c>
      <c r="G5545" s="399" t="str">
        <f t="shared" si="431"/>
        <v/>
      </c>
      <c r="H5545" s="400">
        <f t="shared" si="432"/>
        <v>1956458.97</v>
      </c>
      <c r="I5545" s="401">
        <f t="shared" si="433"/>
        <v>0</v>
      </c>
      <c r="J5545" s="400" t="str">
        <f t="shared" si="429"/>
        <v/>
      </c>
    </row>
    <row r="5546" spans="6:10" ht="19.5" customHeight="1" x14ac:dyDescent="0.25">
      <c r="F5546" s="406">
        <f t="shared" si="430"/>
        <v>0</v>
      </c>
      <c r="G5546" s="399" t="str">
        <f t="shared" si="431"/>
        <v/>
      </c>
      <c r="H5546" s="400">
        <f t="shared" si="432"/>
        <v>1956458.97</v>
      </c>
      <c r="I5546" s="401">
        <f t="shared" si="433"/>
        <v>0</v>
      </c>
      <c r="J5546" s="400" t="str">
        <f t="shared" si="429"/>
        <v/>
      </c>
    </row>
    <row r="5547" spans="6:10" ht="19.5" customHeight="1" x14ac:dyDescent="0.25">
      <c r="F5547" s="406">
        <f t="shared" si="430"/>
        <v>0</v>
      </c>
      <c r="G5547" s="399" t="str">
        <f t="shared" si="431"/>
        <v/>
      </c>
      <c r="H5547" s="400">
        <f t="shared" si="432"/>
        <v>1956458.97</v>
      </c>
      <c r="I5547" s="401">
        <f t="shared" si="433"/>
        <v>0</v>
      </c>
      <c r="J5547" s="400" t="str">
        <f t="shared" si="429"/>
        <v/>
      </c>
    </row>
    <row r="5548" spans="6:10" ht="19.5" customHeight="1" x14ac:dyDescent="0.25">
      <c r="F5548" s="406">
        <f t="shared" si="430"/>
        <v>0</v>
      </c>
      <c r="G5548" s="399" t="str">
        <f t="shared" si="431"/>
        <v/>
      </c>
      <c r="H5548" s="400">
        <f t="shared" si="432"/>
        <v>1956458.97</v>
      </c>
      <c r="I5548" s="401">
        <f t="shared" si="433"/>
        <v>0</v>
      </c>
      <c r="J5548" s="400" t="str">
        <f t="shared" si="429"/>
        <v/>
      </c>
    </row>
    <row r="5549" spans="6:10" ht="19.5" customHeight="1" x14ac:dyDescent="0.25">
      <c r="F5549" s="406">
        <f t="shared" si="430"/>
        <v>0</v>
      </c>
      <c r="G5549" s="399" t="str">
        <f t="shared" si="431"/>
        <v/>
      </c>
      <c r="H5549" s="400">
        <f t="shared" si="432"/>
        <v>1956458.97</v>
      </c>
      <c r="I5549" s="401">
        <f t="shared" si="433"/>
        <v>0</v>
      </c>
      <c r="J5549" s="400" t="str">
        <f t="shared" si="429"/>
        <v/>
      </c>
    </row>
    <row r="5550" spans="6:10" ht="19.5" customHeight="1" x14ac:dyDescent="0.25">
      <c r="F5550" s="406">
        <f t="shared" si="430"/>
        <v>0</v>
      </c>
      <c r="G5550" s="399" t="str">
        <f t="shared" si="431"/>
        <v/>
      </c>
      <c r="H5550" s="400">
        <f t="shared" si="432"/>
        <v>1956458.97</v>
      </c>
      <c r="I5550" s="401">
        <f t="shared" si="433"/>
        <v>0</v>
      </c>
      <c r="J5550" s="400" t="str">
        <f t="shared" si="429"/>
        <v/>
      </c>
    </row>
    <row r="5551" spans="6:10" ht="19.5" customHeight="1" x14ac:dyDescent="0.25">
      <c r="F5551" s="406">
        <f t="shared" si="430"/>
        <v>0</v>
      </c>
      <c r="G5551" s="399" t="str">
        <f t="shared" si="431"/>
        <v/>
      </c>
      <c r="H5551" s="400">
        <f t="shared" si="432"/>
        <v>1956458.97</v>
      </c>
      <c r="I5551" s="401">
        <f t="shared" si="433"/>
        <v>0</v>
      </c>
      <c r="J5551" s="400" t="str">
        <f t="shared" si="429"/>
        <v/>
      </c>
    </row>
    <row r="5552" spans="6:10" ht="19.5" customHeight="1" x14ac:dyDescent="0.25">
      <c r="F5552" s="406">
        <f t="shared" si="430"/>
        <v>0</v>
      </c>
      <c r="G5552" s="399" t="str">
        <f t="shared" si="431"/>
        <v/>
      </c>
      <c r="H5552" s="400">
        <f t="shared" si="432"/>
        <v>1956458.97</v>
      </c>
      <c r="I5552" s="401">
        <f t="shared" si="433"/>
        <v>0</v>
      </c>
      <c r="J5552" s="400" t="str">
        <f t="shared" si="429"/>
        <v/>
      </c>
    </row>
    <row r="5553" spans="6:10" ht="19.5" customHeight="1" x14ac:dyDescent="0.25">
      <c r="F5553" s="406">
        <f t="shared" si="430"/>
        <v>0</v>
      </c>
      <c r="G5553" s="399" t="str">
        <f t="shared" si="431"/>
        <v/>
      </c>
      <c r="H5553" s="400">
        <f t="shared" si="432"/>
        <v>1956458.97</v>
      </c>
      <c r="I5553" s="401">
        <f t="shared" si="433"/>
        <v>0</v>
      </c>
      <c r="J5553" s="400" t="str">
        <f t="shared" si="429"/>
        <v/>
      </c>
    </row>
    <row r="5554" spans="6:10" ht="19.5" customHeight="1" x14ac:dyDescent="0.25">
      <c r="F5554" s="406">
        <f t="shared" si="430"/>
        <v>0</v>
      </c>
      <c r="G5554" s="399" t="str">
        <f t="shared" si="431"/>
        <v/>
      </c>
      <c r="H5554" s="400">
        <f t="shared" si="432"/>
        <v>1956458.97</v>
      </c>
      <c r="I5554" s="401">
        <f t="shared" si="433"/>
        <v>0</v>
      </c>
      <c r="J5554" s="400" t="str">
        <f t="shared" si="429"/>
        <v/>
      </c>
    </row>
    <row r="5555" spans="6:10" ht="19.5" customHeight="1" x14ac:dyDescent="0.25">
      <c r="F5555" s="406">
        <f t="shared" si="430"/>
        <v>0</v>
      </c>
      <c r="G5555" s="399" t="str">
        <f t="shared" si="431"/>
        <v/>
      </c>
      <c r="H5555" s="400">
        <f t="shared" si="432"/>
        <v>1956458.97</v>
      </c>
      <c r="I5555" s="401">
        <f t="shared" si="433"/>
        <v>0</v>
      </c>
      <c r="J5555" s="400" t="str">
        <f t="shared" si="429"/>
        <v/>
      </c>
    </row>
    <row r="5556" spans="6:10" ht="19.5" customHeight="1" x14ac:dyDescent="0.25">
      <c r="F5556" s="406">
        <f t="shared" si="430"/>
        <v>0</v>
      </c>
      <c r="G5556" s="399" t="str">
        <f t="shared" si="431"/>
        <v/>
      </c>
      <c r="H5556" s="400">
        <f t="shared" si="432"/>
        <v>1956458.97</v>
      </c>
      <c r="I5556" s="401">
        <f t="shared" si="433"/>
        <v>0</v>
      </c>
      <c r="J5556" s="400" t="str">
        <f t="shared" si="429"/>
        <v/>
      </c>
    </row>
    <row r="5557" spans="6:10" ht="19.5" customHeight="1" x14ac:dyDescent="0.25">
      <c r="F5557" s="406">
        <f t="shared" si="430"/>
        <v>0</v>
      </c>
      <c r="G5557" s="399" t="str">
        <f t="shared" si="431"/>
        <v/>
      </c>
      <c r="H5557" s="400">
        <f t="shared" si="432"/>
        <v>1956458.97</v>
      </c>
      <c r="I5557" s="401">
        <f t="shared" si="433"/>
        <v>0</v>
      </c>
      <c r="J5557" s="400" t="str">
        <f t="shared" si="429"/>
        <v/>
      </c>
    </row>
    <row r="5558" spans="6:10" ht="19.5" customHeight="1" x14ac:dyDescent="0.25">
      <c r="F5558" s="406">
        <f t="shared" si="430"/>
        <v>0</v>
      </c>
      <c r="G5558" s="399" t="str">
        <f t="shared" si="431"/>
        <v/>
      </c>
      <c r="H5558" s="400">
        <f t="shared" si="432"/>
        <v>1956458.97</v>
      </c>
      <c r="I5558" s="401">
        <f t="shared" si="433"/>
        <v>0</v>
      </c>
      <c r="J5558" s="400" t="str">
        <f t="shared" si="429"/>
        <v/>
      </c>
    </row>
    <row r="5559" spans="6:10" ht="19.5" customHeight="1" x14ac:dyDescent="0.25">
      <c r="F5559" s="406">
        <f t="shared" si="430"/>
        <v>0</v>
      </c>
      <c r="G5559" s="399" t="str">
        <f t="shared" si="431"/>
        <v/>
      </c>
      <c r="H5559" s="400">
        <f t="shared" si="432"/>
        <v>1956458.97</v>
      </c>
      <c r="I5559" s="401">
        <f t="shared" si="433"/>
        <v>0</v>
      </c>
      <c r="J5559" s="400" t="str">
        <f t="shared" si="429"/>
        <v/>
      </c>
    </row>
    <row r="5560" spans="6:10" ht="19.5" customHeight="1" x14ac:dyDescent="0.25">
      <c r="F5560" s="406">
        <f t="shared" si="430"/>
        <v>0</v>
      </c>
      <c r="G5560" s="399" t="str">
        <f t="shared" si="431"/>
        <v/>
      </c>
      <c r="H5560" s="400">
        <f t="shared" si="432"/>
        <v>1956458.97</v>
      </c>
      <c r="I5560" s="401">
        <f t="shared" si="433"/>
        <v>0</v>
      </c>
      <c r="J5560" s="400" t="str">
        <f t="shared" si="429"/>
        <v/>
      </c>
    </row>
    <row r="5561" spans="6:10" ht="19.5" customHeight="1" x14ac:dyDescent="0.25">
      <c r="F5561" s="406">
        <f t="shared" si="430"/>
        <v>0</v>
      </c>
      <c r="G5561" s="399" t="str">
        <f t="shared" si="431"/>
        <v/>
      </c>
      <c r="H5561" s="400">
        <f t="shared" si="432"/>
        <v>1956458.97</v>
      </c>
      <c r="I5561" s="401">
        <f t="shared" si="433"/>
        <v>0</v>
      </c>
      <c r="J5561" s="400" t="str">
        <f t="shared" si="429"/>
        <v/>
      </c>
    </row>
    <row r="5562" spans="6:10" ht="19.5" customHeight="1" x14ac:dyDescent="0.25">
      <c r="F5562" s="406">
        <f t="shared" si="430"/>
        <v>0</v>
      </c>
      <c r="G5562" s="399" t="str">
        <f t="shared" si="431"/>
        <v/>
      </c>
      <c r="H5562" s="400">
        <f t="shared" si="432"/>
        <v>1956458.97</v>
      </c>
      <c r="I5562" s="401">
        <f t="shared" si="433"/>
        <v>0</v>
      </c>
      <c r="J5562" s="400" t="str">
        <f t="shared" si="429"/>
        <v/>
      </c>
    </row>
    <row r="5563" spans="6:10" ht="19.5" customHeight="1" x14ac:dyDescent="0.25">
      <c r="F5563" s="406">
        <f t="shared" si="430"/>
        <v>0</v>
      </c>
      <c r="G5563" s="399" t="str">
        <f t="shared" si="431"/>
        <v/>
      </c>
      <c r="H5563" s="400">
        <f t="shared" si="432"/>
        <v>1956458.97</v>
      </c>
      <c r="I5563" s="401">
        <f t="shared" si="433"/>
        <v>0</v>
      </c>
      <c r="J5563" s="400" t="str">
        <f t="shared" si="429"/>
        <v/>
      </c>
    </row>
    <row r="5564" spans="6:10" ht="19.5" customHeight="1" x14ac:dyDescent="0.25">
      <c r="F5564" s="406">
        <f t="shared" si="430"/>
        <v>0</v>
      </c>
      <c r="G5564" s="399" t="str">
        <f t="shared" si="431"/>
        <v/>
      </c>
      <c r="H5564" s="400">
        <f t="shared" si="432"/>
        <v>1956458.97</v>
      </c>
      <c r="I5564" s="401">
        <f t="shared" si="433"/>
        <v>0</v>
      </c>
      <c r="J5564" s="400" t="str">
        <f t="shared" si="429"/>
        <v/>
      </c>
    </row>
    <row r="5565" spans="6:10" ht="19.5" customHeight="1" x14ac:dyDescent="0.25">
      <c r="F5565" s="406">
        <f t="shared" si="430"/>
        <v>0</v>
      </c>
      <c r="G5565" s="399" t="str">
        <f t="shared" si="431"/>
        <v/>
      </c>
      <c r="H5565" s="400">
        <f t="shared" si="432"/>
        <v>1956458.97</v>
      </c>
      <c r="I5565" s="401">
        <f t="shared" si="433"/>
        <v>0</v>
      </c>
      <c r="J5565" s="400" t="str">
        <f t="shared" si="429"/>
        <v/>
      </c>
    </row>
    <row r="5566" spans="6:10" ht="19.5" customHeight="1" x14ac:dyDescent="0.25">
      <c r="F5566" s="406">
        <f t="shared" si="430"/>
        <v>0</v>
      </c>
      <c r="G5566" s="399" t="str">
        <f t="shared" si="431"/>
        <v/>
      </c>
      <c r="H5566" s="400">
        <f t="shared" si="432"/>
        <v>1956458.97</v>
      </c>
      <c r="I5566" s="401">
        <f t="shared" si="433"/>
        <v>0</v>
      </c>
      <c r="J5566" s="400" t="str">
        <f t="shared" si="429"/>
        <v/>
      </c>
    </row>
    <row r="5567" spans="6:10" ht="19.5" customHeight="1" x14ac:dyDescent="0.25">
      <c r="F5567" s="406">
        <f t="shared" si="430"/>
        <v>0</v>
      </c>
      <c r="G5567" s="399" t="str">
        <f t="shared" si="431"/>
        <v/>
      </c>
      <c r="H5567" s="400">
        <f t="shared" si="432"/>
        <v>1956458.97</v>
      </c>
      <c r="I5567" s="401">
        <f t="shared" si="433"/>
        <v>0</v>
      </c>
      <c r="J5567" s="400" t="str">
        <f t="shared" si="429"/>
        <v/>
      </c>
    </row>
    <row r="5568" spans="6:10" ht="19.5" customHeight="1" x14ac:dyDescent="0.25">
      <c r="F5568" s="406">
        <f t="shared" si="430"/>
        <v>0</v>
      </c>
      <c r="G5568" s="399" t="str">
        <f t="shared" si="431"/>
        <v/>
      </c>
      <c r="H5568" s="400">
        <f t="shared" si="432"/>
        <v>1956458.97</v>
      </c>
      <c r="I5568" s="401">
        <f t="shared" si="433"/>
        <v>0</v>
      </c>
      <c r="J5568" s="400" t="str">
        <f t="shared" si="429"/>
        <v/>
      </c>
    </row>
    <row r="5569" spans="6:10" ht="19.5" customHeight="1" x14ac:dyDescent="0.25">
      <c r="F5569" s="406">
        <f t="shared" si="430"/>
        <v>0</v>
      </c>
      <c r="G5569" s="399" t="str">
        <f t="shared" si="431"/>
        <v/>
      </c>
      <c r="H5569" s="400">
        <f t="shared" si="432"/>
        <v>1956458.97</v>
      </c>
      <c r="I5569" s="401">
        <f t="shared" si="433"/>
        <v>0</v>
      </c>
      <c r="J5569" s="400" t="str">
        <f t="shared" si="429"/>
        <v/>
      </c>
    </row>
    <row r="5570" spans="6:10" ht="19.5" customHeight="1" x14ac:dyDescent="0.25">
      <c r="F5570" s="406">
        <f t="shared" si="430"/>
        <v>0</v>
      </c>
      <c r="G5570" s="399" t="str">
        <f t="shared" si="431"/>
        <v/>
      </c>
      <c r="H5570" s="400">
        <f t="shared" si="432"/>
        <v>1956458.97</v>
      </c>
      <c r="I5570" s="401">
        <f t="shared" si="433"/>
        <v>0</v>
      </c>
      <c r="J5570" s="400" t="str">
        <f t="shared" si="429"/>
        <v/>
      </c>
    </row>
    <row r="5571" spans="6:10" ht="19.5" customHeight="1" x14ac:dyDescent="0.25">
      <c r="F5571" s="406">
        <f t="shared" si="430"/>
        <v>0</v>
      </c>
      <c r="G5571" s="399" t="str">
        <f t="shared" si="431"/>
        <v/>
      </c>
      <c r="H5571" s="400">
        <f t="shared" si="432"/>
        <v>1956458.97</v>
      </c>
      <c r="I5571" s="401">
        <f t="shared" si="433"/>
        <v>0</v>
      </c>
      <c r="J5571" s="400" t="str">
        <f t="shared" si="429"/>
        <v/>
      </c>
    </row>
    <row r="5572" spans="6:10" ht="19.5" customHeight="1" x14ac:dyDescent="0.25">
      <c r="F5572" s="406">
        <f t="shared" si="430"/>
        <v>0</v>
      </c>
      <c r="G5572" s="399" t="str">
        <f t="shared" si="431"/>
        <v/>
      </c>
      <c r="H5572" s="400">
        <f t="shared" si="432"/>
        <v>1956458.97</v>
      </c>
      <c r="I5572" s="401">
        <f t="shared" si="433"/>
        <v>0</v>
      </c>
      <c r="J5572" s="400" t="str">
        <f t="shared" si="429"/>
        <v/>
      </c>
    </row>
    <row r="5573" spans="6:10" ht="19.5" customHeight="1" x14ac:dyDescent="0.25">
      <c r="F5573" s="406">
        <f t="shared" si="430"/>
        <v>0</v>
      </c>
      <c r="G5573" s="399" t="str">
        <f t="shared" si="431"/>
        <v/>
      </c>
      <c r="H5573" s="400">
        <f t="shared" si="432"/>
        <v>1956458.97</v>
      </c>
      <c r="I5573" s="401">
        <f t="shared" si="433"/>
        <v>0</v>
      </c>
      <c r="J5573" s="400" t="str">
        <f t="shared" si="429"/>
        <v/>
      </c>
    </row>
    <row r="5574" spans="6:10" ht="19.5" customHeight="1" x14ac:dyDescent="0.25">
      <c r="F5574" s="406">
        <f t="shared" si="430"/>
        <v>0</v>
      </c>
      <c r="G5574" s="399" t="str">
        <f t="shared" si="431"/>
        <v/>
      </c>
      <c r="H5574" s="400">
        <f t="shared" si="432"/>
        <v>1956458.97</v>
      </c>
      <c r="I5574" s="401">
        <f t="shared" si="433"/>
        <v>0</v>
      </c>
      <c r="J5574" s="400" t="str">
        <f t="shared" si="429"/>
        <v/>
      </c>
    </row>
    <row r="5575" spans="6:10" ht="19.5" customHeight="1" x14ac:dyDescent="0.25">
      <c r="F5575" s="406">
        <f t="shared" si="430"/>
        <v>0</v>
      </c>
      <c r="G5575" s="399" t="str">
        <f t="shared" si="431"/>
        <v/>
      </c>
      <c r="H5575" s="400">
        <f t="shared" si="432"/>
        <v>1956458.97</v>
      </c>
      <c r="I5575" s="401">
        <f t="shared" si="433"/>
        <v>0</v>
      </c>
      <c r="J5575" s="400" t="str">
        <f t="shared" si="429"/>
        <v/>
      </c>
    </row>
    <row r="5576" spans="6:10" ht="19.5" customHeight="1" x14ac:dyDescent="0.25">
      <c r="F5576" s="406">
        <f t="shared" si="430"/>
        <v>0</v>
      </c>
      <c r="G5576" s="399" t="str">
        <f t="shared" si="431"/>
        <v/>
      </c>
      <c r="H5576" s="400">
        <f t="shared" si="432"/>
        <v>1956458.97</v>
      </c>
      <c r="I5576" s="401">
        <f t="shared" si="433"/>
        <v>0</v>
      </c>
      <c r="J5576" s="400" t="str">
        <f t="shared" si="429"/>
        <v/>
      </c>
    </row>
    <row r="5577" spans="6:10" ht="19.5" customHeight="1" x14ac:dyDescent="0.25">
      <c r="F5577" s="406">
        <f t="shared" si="430"/>
        <v>0</v>
      </c>
      <c r="G5577" s="399" t="str">
        <f t="shared" si="431"/>
        <v/>
      </c>
      <c r="H5577" s="400">
        <f t="shared" si="432"/>
        <v>1956458.97</v>
      </c>
      <c r="I5577" s="401">
        <f t="shared" si="433"/>
        <v>0</v>
      </c>
      <c r="J5577" s="400" t="str">
        <f t="shared" si="429"/>
        <v/>
      </c>
    </row>
    <row r="5578" spans="6:10" ht="19.5" customHeight="1" x14ac:dyDescent="0.25">
      <c r="F5578" s="406">
        <f t="shared" si="430"/>
        <v>0</v>
      </c>
      <c r="G5578" s="399" t="str">
        <f t="shared" si="431"/>
        <v/>
      </c>
      <c r="H5578" s="400">
        <f t="shared" si="432"/>
        <v>1956458.97</v>
      </c>
      <c r="I5578" s="401">
        <f t="shared" si="433"/>
        <v>0</v>
      </c>
      <c r="J5578" s="400" t="str">
        <f t="shared" ref="J5578:J5641" si="434">IF(I5578=0,"",E5578)</f>
        <v/>
      </c>
    </row>
    <row r="5579" spans="6:10" ht="19.5" customHeight="1" x14ac:dyDescent="0.25">
      <c r="F5579" s="406">
        <f t="shared" si="430"/>
        <v>0</v>
      </c>
      <c r="G5579" s="399" t="str">
        <f t="shared" si="431"/>
        <v/>
      </c>
      <c r="H5579" s="400">
        <f t="shared" si="432"/>
        <v>1956458.97</v>
      </c>
      <c r="I5579" s="401">
        <f t="shared" si="433"/>
        <v>0</v>
      </c>
      <c r="J5579" s="400" t="str">
        <f t="shared" si="434"/>
        <v/>
      </c>
    </row>
    <row r="5580" spans="6:10" ht="19.5" customHeight="1" x14ac:dyDescent="0.25">
      <c r="F5580" s="406">
        <f t="shared" si="430"/>
        <v>0</v>
      </c>
      <c r="G5580" s="399" t="str">
        <f t="shared" si="431"/>
        <v/>
      </c>
      <c r="H5580" s="400">
        <f t="shared" si="432"/>
        <v>1956458.97</v>
      </c>
      <c r="I5580" s="401">
        <f t="shared" si="433"/>
        <v>0</v>
      </c>
      <c r="J5580" s="400" t="str">
        <f t="shared" si="434"/>
        <v/>
      </c>
    </row>
    <row r="5581" spans="6:10" ht="19.5" customHeight="1" x14ac:dyDescent="0.25">
      <c r="F5581" s="406">
        <f t="shared" si="430"/>
        <v>0</v>
      </c>
      <c r="G5581" s="399" t="str">
        <f t="shared" si="431"/>
        <v/>
      </c>
      <c r="H5581" s="400">
        <f t="shared" si="432"/>
        <v>1956458.97</v>
      </c>
      <c r="I5581" s="401">
        <f t="shared" si="433"/>
        <v>0</v>
      </c>
      <c r="J5581" s="400" t="str">
        <f t="shared" si="434"/>
        <v/>
      </c>
    </row>
    <row r="5582" spans="6:10" ht="19.5" customHeight="1" x14ac:dyDescent="0.25">
      <c r="F5582" s="406">
        <f t="shared" si="430"/>
        <v>0</v>
      </c>
      <c r="G5582" s="399" t="str">
        <f t="shared" si="431"/>
        <v/>
      </c>
      <c r="H5582" s="400">
        <f t="shared" si="432"/>
        <v>1956458.97</v>
      </c>
      <c r="I5582" s="401">
        <f t="shared" si="433"/>
        <v>0</v>
      </c>
      <c r="J5582" s="400" t="str">
        <f t="shared" si="434"/>
        <v/>
      </c>
    </row>
    <row r="5583" spans="6:10" ht="19.5" customHeight="1" x14ac:dyDescent="0.25">
      <c r="F5583" s="406">
        <f t="shared" si="430"/>
        <v>0</v>
      </c>
      <c r="G5583" s="399" t="str">
        <f t="shared" si="431"/>
        <v/>
      </c>
      <c r="H5583" s="400">
        <f t="shared" si="432"/>
        <v>1956458.97</v>
      </c>
      <c r="I5583" s="401">
        <f t="shared" si="433"/>
        <v>0</v>
      </c>
      <c r="J5583" s="400" t="str">
        <f t="shared" si="434"/>
        <v/>
      </c>
    </row>
    <row r="5584" spans="6:10" ht="19.5" customHeight="1" x14ac:dyDescent="0.25">
      <c r="F5584" s="406">
        <f t="shared" si="430"/>
        <v>0</v>
      </c>
      <c r="G5584" s="399" t="str">
        <f t="shared" si="431"/>
        <v/>
      </c>
      <c r="H5584" s="400">
        <f t="shared" si="432"/>
        <v>1956458.97</v>
      </c>
      <c r="I5584" s="401">
        <f t="shared" si="433"/>
        <v>0</v>
      </c>
      <c r="J5584" s="400" t="str">
        <f t="shared" si="434"/>
        <v/>
      </c>
    </row>
    <row r="5585" spans="6:10" ht="19.5" customHeight="1" x14ac:dyDescent="0.25">
      <c r="F5585" s="406">
        <f t="shared" si="430"/>
        <v>0</v>
      </c>
      <c r="G5585" s="399" t="str">
        <f t="shared" si="431"/>
        <v/>
      </c>
      <c r="H5585" s="400">
        <f t="shared" si="432"/>
        <v>1956458.97</v>
      </c>
      <c r="I5585" s="401">
        <f t="shared" si="433"/>
        <v>0</v>
      </c>
      <c r="J5585" s="400" t="str">
        <f t="shared" si="434"/>
        <v/>
      </c>
    </row>
    <row r="5586" spans="6:10" ht="19.5" customHeight="1" x14ac:dyDescent="0.25">
      <c r="F5586" s="406">
        <f t="shared" si="430"/>
        <v>0</v>
      </c>
      <c r="G5586" s="399" t="str">
        <f t="shared" si="431"/>
        <v/>
      </c>
      <c r="H5586" s="400">
        <f t="shared" si="432"/>
        <v>1956458.97</v>
      </c>
      <c r="I5586" s="401">
        <f t="shared" si="433"/>
        <v>0</v>
      </c>
      <c r="J5586" s="400" t="str">
        <f t="shared" si="434"/>
        <v/>
      </c>
    </row>
    <row r="5587" spans="6:10" ht="19.5" customHeight="1" x14ac:dyDescent="0.25">
      <c r="F5587" s="406">
        <f t="shared" si="430"/>
        <v>0</v>
      </c>
      <c r="G5587" s="399" t="str">
        <f t="shared" si="431"/>
        <v/>
      </c>
      <c r="H5587" s="400">
        <f t="shared" si="432"/>
        <v>1956458.97</v>
      </c>
      <c r="I5587" s="401">
        <f t="shared" si="433"/>
        <v>0</v>
      </c>
      <c r="J5587" s="400" t="str">
        <f t="shared" si="434"/>
        <v/>
      </c>
    </row>
    <row r="5588" spans="6:10" ht="19.5" customHeight="1" x14ac:dyDescent="0.25">
      <c r="F5588" s="406">
        <f t="shared" si="430"/>
        <v>0</v>
      </c>
      <c r="G5588" s="399" t="str">
        <f t="shared" si="431"/>
        <v/>
      </c>
      <c r="H5588" s="400">
        <f t="shared" si="432"/>
        <v>1956458.97</v>
      </c>
      <c r="I5588" s="401">
        <f t="shared" si="433"/>
        <v>0</v>
      </c>
      <c r="J5588" s="400" t="str">
        <f t="shared" si="434"/>
        <v/>
      </c>
    </row>
    <row r="5589" spans="6:10" ht="19.5" customHeight="1" x14ac:dyDescent="0.25">
      <c r="F5589" s="406">
        <f t="shared" si="430"/>
        <v>0</v>
      </c>
      <c r="G5589" s="399" t="str">
        <f t="shared" si="431"/>
        <v/>
      </c>
      <c r="H5589" s="400">
        <f t="shared" si="432"/>
        <v>1956458.97</v>
      </c>
      <c r="I5589" s="401">
        <f t="shared" si="433"/>
        <v>0</v>
      </c>
      <c r="J5589" s="400" t="str">
        <f t="shared" si="434"/>
        <v/>
      </c>
    </row>
    <row r="5590" spans="6:10" ht="19.5" customHeight="1" x14ac:dyDescent="0.25">
      <c r="F5590" s="406">
        <f t="shared" si="430"/>
        <v>0</v>
      </c>
      <c r="G5590" s="399" t="str">
        <f t="shared" si="431"/>
        <v/>
      </c>
      <c r="H5590" s="400">
        <f t="shared" si="432"/>
        <v>1956458.97</v>
      </c>
      <c r="I5590" s="401">
        <f t="shared" si="433"/>
        <v>0</v>
      </c>
      <c r="J5590" s="400" t="str">
        <f t="shared" si="434"/>
        <v/>
      </c>
    </row>
    <row r="5591" spans="6:10" ht="19.5" customHeight="1" x14ac:dyDescent="0.25">
      <c r="F5591" s="406">
        <f t="shared" si="430"/>
        <v>0</v>
      </c>
      <c r="G5591" s="399" t="str">
        <f t="shared" si="431"/>
        <v/>
      </c>
      <c r="H5591" s="400">
        <f t="shared" si="432"/>
        <v>1956458.97</v>
      </c>
      <c r="I5591" s="401">
        <f t="shared" si="433"/>
        <v>0</v>
      </c>
      <c r="J5591" s="400" t="str">
        <f t="shared" si="434"/>
        <v/>
      </c>
    </row>
    <row r="5592" spans="6:10" ht="19.5" customHeight="1" x14ac:dyDescent="0.25">
      <c r="F5592" s="406">
        <f t="shared" si="430"/>
        <v>0</v>
      </c>
      <c r="G5592" s="399" t="str">
        <f t="shared" si="431"/>
        <v/>
      </c>
      <c r="H5592" s="400">
        <f t="shared" si="432"/>
        <v>1956458.97</v>
      </c>
      <c r="I5592" s="401">
        <f t="shared" si="433"/>
        <v>0</v>
      </c>
      <c r="J5592" s="400" t="str">
        <f t="shared" si="434"/>
        <v/>
      </c>
    </row>
    <row r="5593" spans="6:10" ht="19.5" customHeight="1" x14ac:dyDescent="0.25">
      <c r="F5593" s="406">
        <f t="shared" si="430"/>
        <v>0</v>
      </c>
      <c r="G5593" s="399" t="str">
        <f t="shared" si="431"/>
        <v/>
      </c>
      <c r="H5593" s="400">
        <f t="shared" si="432"/>
        <v>1956458.97</v>
      </c>
      <c r="I5593" s="401">
        <f t="shared" si="433"/>
        <v>0</v>
      </c>
      <c r="J5593" s="400" t="str">
        <f t="shared" si="434"/>
        <v/>
      </c>
    </row>
    <row r="5594" spans="6:10" ht="19.5" customHeight="1" x14ac:dyDescent="0.25">
      <c r="F5594" s="406">
        <f t="shared" si="430"/>
        <v>0</v>
      </c>
      <c r="G5594" s="399" t="str">
        <f t="shared" si="431"/>
        <v/>
      </c>
      <c r="H5594" s="400">
        <f t="shared" si="432"/>
        <v>1956458.97</v>
      </c>
      <c r="I5594" s="401">
        <f t="shared" si="433"/>
        <v>0</v>
      </c>
      <c r="J5594" s="400" t="str">
        <f t="shared" si="434"/>
        <v/>
      </c>
    </row>
    <row r="5595" spans="6:10" ht="19.5" customHeight="1" x14ac:dyDescent="0.25">
      <c r="F5595" s="406">
        <f t="shared" si="430"/>
        <v>0</v>
      </c>
      <c r="G5595" s="399" t="str">
        <f t="shared" si="431"/>
        <v/>
      </c>
      <c r="H5595" s="400">
        <f t="shared" si="432"/>
        <v>1956458.97</v>
      </c>
      <c r="I5595" s="401">
        <f t="shared" si="433"/>
        <v>0</v>
      </c>
      <c r="J5595" s="400" t="str">
        <f t="shared" si="434"/>
        <v/>
      </c>
    </row>
    <row r="5596" spans="6:10" ht="19.5" customHeight="1" x14ac:dyDescent="0.25">
      <c r="F5596" s="406">
        <f t="shared" si="430"/>
        <v>0</v>
      </c>
      <c r="G5596" s="399" t="str">
        <f t="shared" si="431"/>
        <v/>
      </c>
      <c r="H5596" s="400">
        <f t="shared" si="432"/>
        <v>1956458.97</v>
      </c>
      <c r="I5596" s="401">
        <f t="shared" si="433"/>
        <v>0</v>
      </c>
      <c r="J5596" s="400" t="str">
        <f t="shared" si="434"/>
        <v/>
      </c>
    </row>
    <row r="5597" spans="6:10" ht="19.5" customHeight="1" x14ac:dyDescent="0.25">
      <c r="F5597" s="406">
        <f t="shared" si="430"/>
        <v>0</v>
      </c>
      <c r="G5597" s="399" t="str">
        <f t="shared" si="431"/>
        <v/>
      </c>
      <c r="H5597" s="400">
        <f t="shared" si="432"/>
        <v>1956458.97</v>
      </c>
      <c r="I5597" s="401">
        <f t="shared" si="433"/>
        <v>0</v>
      </c>
      <c r="J5597" s="400" t="str">
        <f t="shared" si="434"/>
        <v/>
      </c>
    </row>
    <row r="5598" spans="6:10" ht="19.5" customHeight="1" x14ac:dyDescent="0.25">
      <c r="F5598" s="406">
        <f t="shared" si="430"/>
        <v>0</v>
      </c>
      <c r="G5598" s="399" t="str">
        <f t="shared" si="431"/>
        <v/>
      </c>
      <c r="H5598" s="400">
        <f t="shared" si="432"/>
        <v>1956458.97</v>
      </c>
      <c r="I5598" s="401">
        <f t="shared" si="433"/>
        <v>0</v>
      </c>
      <c r="J5598" s="400" t="str">
        <f t="shared" si="434"/>
        <v/>
      </c>
    </row>
    <row r="5599" spans="6:10" ht="19.5" customHeight="1" x14ac:dyDescent="0.25">
      <c r="F5599" s="406">
        <f t="shared" si="430"/>
        <v>0</v>
      </c>
      <c r="G5599" s="399" t="str">
        <f t="shared" si="431"/>
        <v/>
      </c>
      <c r="H5599" s="400">
        <f t="shared" si="432"/>
        <v>1956458.97</v>
      </c>
      <c r="I5599" s="401">
        <f t="shared" si="433"/>
        <v>0</v>
      </c>
      <c r="J5599" s="400" t="str">
        <f t="shared" si="434"/>
        <v/>
      </c>
    </row>
    <row r="5600" spans="6:10" ht="19.5" customHeight="1" x14ac:dyDescent="0.25">
      <c r="F5600" s="406">
        <f t="shared" si="430"/>
        <v>0</v>
      </c>
      <c r="G5600" s="399" t="str">
        <f t="shared" si="431"/>
        <v/>
      </c>
      <c r="H5600" s="400">
        <f t="shared" si="432"/>
        <v>1956458.97</v>
      </c>
      <c r="I5600" s="401">
        <f t="shared" si="433"/>
        <v>0</v>
      </c>
      <c r="J5600" s="400" t="str">
        <f t="shared" si="434"/>
        <v/>
      </c>
    </row>
    <row r="5601" spans="6:10" ht="19.5" customHeight="1" x14ac:dyDescent="0.25">
      <c r="F5601" s="406">
        <f t="shared" si="430"/>
        <v>0</v>
      </c>
      <c r="G5601" s="399" t="str">
        <f t="shared" si="431"/>
        <v/>
      </c>
      <c r="H5601" s="400">
        <f t="shared" si="432"/>
        <v>1956458.97</v>
      </c>
      <c r="I5601" s="401">
        <f t="shared" si="433"/>
        <v>0</v>
      </c>
      <c r="J5601" s="400" t="str">
        <f t="shared" si="434"/>
        <v/>
      </c>
    </row>
    <row r="5602" spans="6:10" ht="19.5" customHeight="1" x14ac:dyDescent="0.25">
      <c r="F5602" s="406">
        <f t="shared" ref="F5602:F5665" si="435">IF(E5602&gt;$C$4*1000,"Выборка",0)</f>
        <v>0</v>
      </c>
      <c r="G5602" s="399" t="str">
        <f t="shared" ref="G5602:G5665" si="436">IF(F5602=0,"",E5602)</f>
        <v/>
      </c>
      <c r="H5602" s="400">
        <f t="shared" ref="H5602:H5665" si="437">IF(F5602=0,IF((I5601=0)*AND(F5601=0),H5601+E5602,IF((F5601&lt;&gt;0)*AND((H5601&lt;=$E$17)),H5601+E5602,E5602)),H5601)</f>
        <v>1956458.97</v>
      </c>
      <c r="I5602" s="401">
        <f t="shared" ref="I5602:I5665" si="438">IF((H5602&gt;$E$17)*AND(F5602=0),"Выборка",0)</f>
        <v>0</v>
      </c>
      <c r="J5602" s="400" t="str">
        <f t="shared" si="434"/>
        <v/>
      </c>
    </row>
    <row r="5603" spans="6:10" ht="19.5" customHeight="1" x14ac:dyDescent="0.25">
      <c r="F5603" s="406">
        <f t="shared" si="435"/>
        <v>0</v>
      </c>
      <c r="G5603" s="399" t="str">
        <f t="shared" si="436"/>
        <v/>
      </c>
      <c r="H5603" s="400">
        <f t="shared" si="437"/>
        <v>1956458.97</v>
      </c>
      <c r="I5603" s="401">
        <f t="shared" si="438"/>
        <v>0</v>
      </c>
      <c r="J5603" s="400" t="str">
        <f t="shared" si="434"/>
        <v/>
      </c>
    </row>
    <row r="5604" spans="6:10" ht="19.5" customHeight="1" x14ac:dyDescent="0.25">
      <c r="F5604" s="406">
        <f t="shared" si="435"/>
        <v>0</v>
      </c>
      <c r="G5604" s="399" t="str">
        <f t="shared" si="436"/>
        <v/>
      </c>
      <c r="H5604" s="400">
        <f t="shared" si="437"/>
        <v>1956458.97</v>
      </c>
      <c r="I5604" s="401">
        <f t="shared" si="438"/>
        <v>0</v>
      </c>
      <c r="J5604" s="400" t="str">
        <f t="shared" si="434"/>
        <v/>
      </c>
    </row>
    <row r="5605" spans="6:10" ht="19.5" customHeight="1" x14ac:dyDescent="0.25">
      <c r="F5605" s="406">
        <f t="shared" si="435"/>
        <v>0</v>
      </c>
      <c r="G5605" s="399" t="str">
        <f t="shared" si="436"/>
        <v/>
      </c>
      <c r="H5605" s="400">
        <f t="shared" si="437"/>
        <v>1956458.97</v>
      </c>
      <c r="I5605" s="401">
        <f t="shared" si="438"/>
        <v>0</v>
      </c>
      <c r="J5605" s="400" t="str">
        <f t="shared" si="434"/>
        <v/>
      </c>
    </row>
    <row r="5606" spans="6:10" ht="19.5" customHeight="1" x14ac:dyDescent="0.25">
      <c r="F5606" s="406">
        <f t="shared" si="435"/>
        <v>0</v>
      </c>
      <c r="G5606" s="399" t="str">
        <f t="shared" si="436"/>
        <v/>
      </c>
      <c r="H5606" s="400">
        <f t="shared" si="437"/>
        <v>1956458.97</v>
      </c>
      <c r="I5606" s="401">
        <f t="shared" si="438"/>
        <v>0</v>
      </c>
      <c r="J5606" s="400" t="str">
        <f t="shared" si="434"/>
        <v/>
      </c>
    </row>
    <row r="5607" spans="6:10" ht="19.5" customHeight="1" x14ac:dyDescent="0.25">
      <c r="F5607" s="406">
        <f t="shared" si="435"/>
        <v>0</v>
      </c>
      <c r="G5607" s="399" t="str">
        <f t="shared" si="436"/>
        <v/>
      </c>
      <c r="H5607" s="400">
        <f t="shared" si="437"/>
        <v>1956458.97</v>
      </c>
      <c r="I5607" s="401">
        <f t="shared" si="438"/>
        <v>0</v>
      </c>
      <c r="J5607" s="400" t="str">
        <f t="shared" si="434"/>
        <v/>
      </c>
    </row>
    <row r="5608" spans="6:10" ht="19.5" customHeight="1" x14ac:dyDescent="0.25">
      <c r="F5608" s="406">
        <f t="shared" si="435"/>
        <v>0</v>
      </c>
      <c r="G5608" s="399" t="str">
        <f t="shared" si="436"/>
        <v/>
      </c>
      <c r="H5608" s="400">
        <f t="shared" si="437"/>
        <v>1956458.97</v>
      </c>
      <c r="I5608" s="401">
        <f t="shared" si="438"/>
        <v>0</v>
      </c>
      <c r="J5608" s="400" t="str">
        <f t="shared" si="434"/>
        <v/>
      </c>
    </row>
    <row r="5609" spans="6:10" ht="19.5" customHeight="1" x14ac:dyDescent="0.25">
      <c r="F5609" s="406">
        <f t="shared" si="435"/>
        <v>0</v>
      </c>
      <c r="G5609" s="399" t="str">
        <f t="shared" si="436"/>
        <v/>
      </c>
      <c r="H5609" s="400">
        <f t="shared" si="437"/>
        <v>1956458.97</v>
      </c>
      <c r="I5609" s="401">
        <f t="shared" si="438"/>
        <v>0</v>
      </c>
      <c r="J5609" s="400" t="str">
        <f t="shared" si="434"/>
        <v/>
      </c>
    </row>
    <row r="5610" spans="6:10" ht="19.5" customHeight="1" x14ac:dyDescent="0.25">
      <c r="F5610" s="406">
        <f t="shared" si="435"/>
        <v>0</v>
      </c>
      <c r="G5610" s="399" t="str">
        <f t="shared" si="436"/>
        <v/>
      </c>
      <c r="H5610" s="400">
        <f t="shared" si="437"/>
        <v>1956458.97</v>
      </c>
      <c r="I5610" s="401">
        <f t="shared" si="438"/>
        <v>0</v>
      </c>
      <c r="J5610" s="400" t="str">
        <f t="shared" si="434"/>
        <v/>
      </c>
    </row>
    <row r="5611" spans="6:10" ht="19.5" customHeight="1" x14ac:dyDescent="0.25">
      <c r="F5611" s="406">
        <f t="shared" si="435"/>
        <v>0</v>
      </c>
      <c r="G5611" s="399" t="str">
        <f t="shared" si="436"/>
        <v/>
      </c>
      <c r="H5611" s="400">
        <f t="shared" si="437"/>
        <v>1956458.97</v>
      </c>
      <c r="I5611" s="401">
        <f t="shared" si="438"/>
        <v>0</v>
      </c>
      <c r="J5611" s="400" t="str">
        <f t="shared" si="434"/>
        <v/>
      </c>
    </row>
    <row r="5612" spans="6:10" ht="19.5" customHeight="1" x14ac:dyDescent="0.25">
      <c r="F5612" s="406">
        <f t="shared" si="435"/>
        <v>0</v>
      </c>
      <c r="G5612" s="399" t="str">
        <f t="shared" si="436"/>
        <v/>
      </c>
      <c r="H5612" s="400">
        <f t="shared" si="437"/>
        <v>1956458.97</v>
      </c>
      <c r="I5612" s="401">
        <f t="shared" si="438"/>
        <v>0</v>
      </c>
      <c r="J5612" s="400" t="str">
        <f t="shared" si="434"/>
        <v/>
      </c>
    </row>
    <row r="5613" spans="6:10" ht="19.5" customHeight="1" x14ac:dyDescent="0.25">
      <c r="F5613" s="406">
        <f t="shared" si="435"/>
        <v>0</v>
      </c>
      <c r="G5613" s="399" t="str">
        <f t="shared" si="436"/>
        <v/>
      </c>
      <c r="H5613" s="400">
        <f t="shared" si="437"/>
        <v>1956458.97</v>
      </c>
      <c r="I5613" s="401">
        <f t="shared" si="438"/>
        <v>0</v>
      </c>
      <c r="J5613" s="400" t="str">
        <f t="shared" si="434"/>
        <v/>
      </c>
    </row>
    <row r="5614" spans="6:10" ht="19.5" customHeight="1" x14ac:dyDescent="0.25">
      <c r="F5614" s="406">
        <f t="shared" si="435"/>
        <v>0</v>
      </c>
      <c r="G5614" s="399" t="str">
        <f t="shared" si="436"/>
        <v/>
      </c>
      <c r="H5614" s="400">
        <f t="shared" si="437"/>
        <v>1956458.97</v>
      </c>
      <c r="I5614" s="401">
        <f t="shared" si="438"/>
        <v>0</v>
      </c>
      <c r="J5614" s="400" t="str">
        <f t="shared" si="434"/>
        <v/>
      </c>
    </row>
    <row r="5615" spans="6:10" ht="19.5" customHeight="1" x14ac:dyDescent="0.25">
      <c r="F5615" s="406">
        <f t="shared" si="435"/>
        <v>0</v>
      </c>
      <c r="G5615" s="399" t="str">
        <f t="shared" si="436"/>
        <v/>
      </c>
      <c r="H5615" s="400">
        <f t="shared" si="437"/>
        <v>1956458.97</v>
      </c>
      <c r="I5615" s="401">
        <f t="shared" si="438"/>
        <v>0</v>
      </c>
      <c r="J5615" s="400" t="str">
        <f t="shared" si="434"/>
        <v/>
      </c>
    </row>
    <row r="5616" spans="6:10" ht="19.5" customHeight="1" x14ac:dyDescent="0.25">
      <c r="F5616" s="406">
        <f t="shared" si="435"/>
        <v>0</v>
      </c>
      <c r="G5616" s="399" t="str">
        <f t="shared" si="436"/>
        <v/>
      </c>
      <c r="H5616" s="400">
        <f t="shared" si="437"/>
        <v>1956458.97</v>
      </c>
      <c r="I5616" s="401">
        <f t="shared" si="438"/>
        <v>0</v>
      </c>
      <c r="J5616" s="400" t="str">
        <f t="shared" si="434"/>
        <v/>
      </c>
    </row>
    <row r="5617" spans="6:10" ht="19.5" customHeight="1" x14ac:dyDescent="0.25">
      <c r="F5617" s="406">
        <f t="shared" si="435"/>
        <v>0</v>
      </c>
      <c r="G5617" s="399" t="str">
        <f t="shared" si="436"/>
        <v/>
      </c>
      <c r="H5617" s="400">
        <f t="shared" si="437"/>
        <v>1956458.97</v>
      </c>
      <c r="I5617" s="401">
        <f t="shared" si="438"/>
        <v>0</v>
      </c>
      <c r="J5617" s="400" t="str">
        <f t="shared" si="434"/>
        <v/>
      </c>
    </row>
    <row r="5618" spans="6:10" ht="19.5" customHeight="1" x14ac:dyDescent="0.25">
      <c r="F5618" s="406">
        <f t="shared" si="435"/>
        <v>0</v>
      </c>
      <c r="G5618" s="399" t="str">
        <f t="shared" si="436"/>
        <v/>
      </c>
      <c r="H5618" s="400">
        <f t="shared" si="437"/>
        <v>1956458.97</v>
      </c>
      <c r="I5618" s="401">
        <f t="shared" si="438"/>
        <v>0</v>
      </c>
      <c r="J5618" s="400" t="str">
        <f t="shared" si="434"/>
        <v/>
      </c>
    </row>
    <row r="5619" spans="6:10" ht="19.5" customHeight="1" x14ac:dyDescent="0.25">
      <c r="F5619" s="406">
        <f t="shared" si="435"/>
        <v>0</v>
      </c>
      <c r="G5619" s="399" t="str">
        <f t="shared" si="436"/>
        <v/>
      </c>
      <c r="H5619" s="400">
        <f t="shared" si="437"/>
        <v>1956458.97</v>
      </c>
      <c r="I5619" s="401">
        <f t="shared" si="438"/>
        <v>0</v>
      </c>
      <c r="J5619" s="400" t="str">
        <f t="shared" si="434"/>
        <v/>
      </c>
    </row>
    <row r="5620" spans="6:10" ht="19.5" customHeight="1" x14ac:dyDescent="0.25">
      <c r="F5620" s="406">
        <f t="shared" si="435"/>
        <v>0</v>
      </c>
      <c r="G5620" s="399" t="str">
        <f t="shared" si="436"/>
        <v/>
      </c>
      <c r="H5620" s="400">
        <f t="shared" si="437"/>
        <v>1956458.97</v>
      </c>
      <c r="I5620" s="401">
        <f t="shared" si="438"/>
        <v>0</v>
      </c>
      <c r="J5620" s="400" t="str">
        <f t="shared" si="434"/>
        <v/>
      </c>
    </row>
    <row r="5621" spans="6:10" ht="19.5" customHeight="1" x14ac:dyDescent="0.25">
      <c r="F5621" s="406">
        <f t="shared" si="435"/>
        <v>0</v>
      </c>
      <c r="G5621" s="399" t="str">
        <f t="shared" si="436"/>
        <v/>
      </c>
      <c r="H5621" s="400">
        <f t="shared" si="437"/>
        <v>1956458.97</v>
      </c>
      <c r="I5621" s="401">
        <f t="shared" si="438"/>
        <v>0</v>
      </c>
      <c r="J5621" s="400" t="str">
        <f t="shared" si="434"/>
        <v/>
      </c>
    </row>
    <row r="5622" spans="6:10" ht="19.5" customHeight="1" x14ac:dyDescent="0.25">
      <c r="F5622" s="406">
        <f t="shared" si="435"/>
        <v>0</v>
      </c>
      <c r="G5622" s="399" t="str">
        <f t="shared" si="436"/>
        <v/>
      </c>
      <c r="H5622" s="400">
        <f t="shared" si="437"/>
        <v>1956458.97</v>
      </c>
      <c r="I5622" s="401">
        <f t="shared" si="438"/>
        <v>0</v>
      </c>
      <c r="J5622" s="400" t="str">
        <f t="shared" si="434"/>
        <v/>
      </c>
    </row>
    <row r="5623" spans="6:10" ht="19.5" customHeight="1" x14ac:dyDescent="0.25">
      <c r="F5623" s="406">
        <f t="shared" si="435"/>
        <v>0</v>
      </c>
      <c r="G5623" s="399" t="str">
        <f t="shared" si="436"/>
        <v/>
      </c>
      <c r="H5623" s="400">
        <f t="shared" si="437"/>
        <v>1956458.97</v>
      </c>
      <c r="I5623" s="401">
        <f t="shared" si="438"/>
        <v>0</v>
      </c>
      <c r="J5623" s="400" t="str">
        <f t="shared" si="434"/>
        <v/>
      </c>
    </row>
    <row r="5624" spans="6:10" ht="19.5" customHeight="1" x14ac:dyDescent="0.25">
      <c r="F5624" s="406">
        <f t="shared" si="435"/>
        <v>0</v>
      </c>
      <c r="G5624" s="399" t="str">
        <f t="shared" si="436"/>
        <v/>
      </c>
      <c r="H5624" s="400">
        <f t="shared" si="437"/>
        <v>1956458.97</v>
      </c>
      <c r="I5624" s="401">
        <f t="shared" si="438"/>
        <v>0</v>
      </c>
      <c r="J5624" s="400" t="str">
        <f t="shared" si="434"/>
        <v/>
      </c>
    </row>
    <row r="5625" spans="6:10" ht="19.5" customHeight="1" x14ac:dyDescent="0.25">
      <c r="F5625" s="406">
        <f t="shared" si="435"/>
        <v>0</v>
      </c>
      <c r="G5625" s="399" t="str">
        <f t="shared" si="436"/>
        <v/>
      </c>
      <c r="H5625" s="400">
        <f t="shared" si="437"/>
        <v>1956458.97</v>
      </c>
      <c r="I5625" s="401">
        <f t="shared" si="438"/>
        <v>0</v>
      </c>
      <c r="J5625" s="400" t="str">
        <f t="shared" si="434"/>
        <v/>
      </c>
    </row>
    <row r="5626" spans="6:10" ht="19.5" customHeight="1" x14ac:dyDescent="0.25">
      <c r="F5626" s="406">
        <f t="shared" si="435"/>
        <v>0</v>
      </c>
      <c r="G5626" s="399" t="str">
        <f t="shared" si="436"/>
        <v/>
      </c>
      <c r="H5626" s="400">
        <f t="shared" si="437"/>
        <v>1956458.97</v>
      </c>
      <c r="I5626" s="401">
        <f t="shared" si="438"/>
        <v>0</v>
      </c>
      <c r="J5626" s="400" t="str">
        <f t="shared" si="434"/>
        <v/>
      </c>
    </row>
    <row r="5627" spans="6:10" ht="19.5" customHeight="1" x14ac:dyDescent="0.25">
      <c r="F5627" s="406">
        <f t="shared" si="435"/>
        <v>0</v>
      </c>
      <c r="G5627" s="399" t="str">
        <f t="shared" si="436"/>
        <v/>
      </c>
      <c r="H5627" s="400">
        <f t="shared" si="437"/>
        <v>1956458.97</v>
      </c>
      <c r="I5627" s="401">
        <f t="shared" si="438"/>
        <v>0</v>
      </c>
      <c r="J5627" s="400" t="str">
        <f t="shared" si="434"/>
        <v/>
      </c>
    </row>
    <row r="5628" spans="6:10" ht="19.5" customHeight="1" x14ac:dyDescent="0.25">
      <c r="F5628" s="406">
        <f t="shared" si="435"/>
        <v>0</v>
      </c>
      <c r="G5628" s="399" t="str">
        <f t="shared" si="436"/>
        <v/>
      </c>
      <c r="H5628" s="400">
        <f t="shared" si="437"/>
        <v>1956458.97</v>
      </c>
      <c r="I5628" s="401">
        <f t="shared" si="438"/>
        <v>0</v>
      </c>
      <c r="J5628" s="400" t="str">
        <f t="shared" si="434"/>
        <v/>
      </c>
    </row>
    <row r="5629" spans="6:10" ht="19.5" customHeight="1" x14ac:dyDescent="0.25">
      <c r="F5629" s="406">
        <f t="shared" si="435"/>
        <v>0</v>
      </c>
      <c r="G5629" s="399" t="str">
        <f t="shared" si="436"/>
        <v/>
      </c>
      <c r="H5629" s="400">
        <f t="shared" si="437"/>
        <v>1956458.97</v>
      </c>
      <c r="I5629" s="401">
        <f t="shared" si="438"/>
        <v>0</v>
      </c>
      <c r="J5629" s="400" t="str">
        <f t="shared" si="434"/>
        <v/>
      </c>
    </row>
    <row r="5630" spans="6:10" ht="19.5" customHeight="1" x14ac:dyDescent="0.25">
      <c r="F5630" s="406">
        <f t="shared" si="435"/>
        <v>0</v>
      </c>
      <c r="G5630" s="399" t="str">
        <f t="shared" si="436"/>
        <v/>
      </c>
      <c r="H5630" s="400">
        <f t="shared" si="437"/>
        <v>1956458.97</v>
      </c>
      <c r="I5630" s="401">
        <f t="shared" si="438"/>
        <v>0</v>
      </c>
      <c r="J5630" s="400" t="str">
        <f t="shared" si="434"/>
        <v/>
      </c>
    </row>
    <row r="5631" spans="6:10" ht="19.5" customHeight="1" x14ac:dyDescent="0.25">
      <c r="F5631" s="406">
        <f t="shared" si="435"/>
        <v>0</v>
      </c>
      <c r="G5631" s="399" t="str">
        <f t="shared" si="436"/>
        <v/>
      </c>
      <c r="H5631" s="400">
        <f t="shared" si="437"/>
        <v>1956458.97</v>
      </c>
      <c r="I5631" s="401">
        <f t="shared" si="438"/>
        <v>0</v>
      </c>
      <c r="J5631" s="400" t="str">
        <f t="shared" si="434"/>
        <v/>
      </c>
    </row>
    <row r="5632" spans="6:10" ht="19.5" customHeight="1" x14ac:dyDescent="0.25">
      <c r="F5632" s="406">
        <f t="shared" si="435"/>
        <v>0</v>
      </c>
      <c r="G5632" s="399" t="str">
        <f t="shared" si="436"/>
        <v/>
      </c>
      <c r="H5632" s="400">
        <f t="shared" si="437"/>
        <v>1956458.97</v>
      </c>
      <c r="I5632" s="401">
        <f t="shared" si="438"/>
        <v>0</v>
      </c>
      <c r="J5632" s="400" t="str">
        <f t="shared" si="434"/>
        <v/>
      </c>
    </row>
    <row r="5633" spans="6:10" ht="19.5" customHeight="1" x14ac:dyDescent="0.25">
      <c r="F5633" s="406">
        <f t="shared" si="435"/>
        <v>0</v>
      </c>
      <c r="G5633" s="399" t="str">
        <f t="shared" si="436"/>
        <v/>
      </c>
      <c r="H5633" s="400">
        <f t="shared" si="437"/>
        <v>1956458.97</v>
      </c>
      <c r="I5633" s="401">
        <f t="shared" si="438"/>
        <v>0</v>
      </c>
      <c r="J5633" s="400" t="str">
        <f t="shared" si="434"/>
        <v/>
      </c>
    </row>
    <row r="5634" spans="6:10" ht="19.5" customHeight="1" x14ac:dyDescent="0.25">
      <c r="F5634" s="406">
        <f t="shared" si="435"/>
        <v>0</v>
      </c>
      <c r="G5634" s="399" t="str">
        <f t="shared" si="436"/>
        <v/>
      </c>
      <c r="H5634" s="400">
        <f t="shared" si="437"/>
        <v>1956458.97</v>
      </c>
      <c r="I5634" s="401">
        <f t="shared" si="438"/>
        <v>0</v>
      </c>
      <c r="J5634" s="400" t="str">
        <f t="shared" si="434"/>
        <v/>
      </c>
    </row>
    <row r="5635" spans="6:10" ht="19.5" customHeight="1" x14ac:dyDescent="0.25">
      <c r="F5635" s="406">
        <f t="shared" si="435"/>
        <v>0</v>
      </c>
      <c r="G5635" s="399" t="str">
        <f t="shared" si="436"/>
        <v/>
      </c>
      <c r="H5635" s="400">
        <f t="shared" si="437"/>
        <v>1956458.97</v>
      </c>
      <c r="I5635" s="401">
        <f t="shared" si="438"/>
        <v>0</v>
      </c>
      <c r="J5635" s="400" t="str">
        <f t="shared" si="434"/>
        <v/>
      </c>
    </row>
    <row r="5636" spans="6:10" ht="19.5" customHeight="1" x14ac:dyDescent="0.25">
      <c r="F5636" s="406">
        <f t="shared" si="435"/>
        <v>0</v>
      </c>
      <c r="G5636" s="399" t="str">
        <f t="shared" si="436"/>
        <v/>
      </c>
      <c r="H5636" s="400">
        <f t="shared" si="437"/>
        <v>1956458.97</v>
      </c>
      <c r="I5636" s="401">
        <f t="shared" si="438"/>
        <v>0</v>
      </c>
      <c r="J5636" s="400" t="str">
        <f t="shared" si="434"/>
        <v/>
      </c>
    </row>
    <row r="5637" spans="6:10" ht="19.5" customHeight="1" x14ac:dyDescent="0.25">
      <c r="F5637" s="406">
        <f t="shared" si="435"/>
        <v>0</v>
      </c>
      <c r="G5637" s="399" t="str">
        <f t="shared" si="436"/>
        <v/>
      </c>
      <c r="H5637" s="400">
        <f t="shared" si="437"/>
        <v>1956458.97</v>
      </c>
      <c r="I5637" s="401">
        <f t="shared" si="438"/>
        <v>0</v>
      </c>
      <c r="J5637" s="400" t="str">
        <f t="shared" si="434"/>
        <v/>
      </c>
    </row>
    <row r="5638" spans="6:10" ht="19.5" customHeight="1" x14ac:dyDescent="0.25">
      <c r="F5638" s="406">
        <f t="shared" si="435"/>
        <v>0</v>
      </c>
      <c r="G5638" s="399" t="str">
        <f t="shared" si="436"/>
        <v/>
      </c>
      <c r="H5638" s="400">
        <f t="shared" si="437"/>
        <v>1956458.97</v>
      </c>
      <c r="I5638" s="401">
        <f t="shared" si="438"/>
        <v>0</v>
      </c>
      <c r="J5638" s="400" t="str">
        <f t="shared" si="434"/>
        <v/>
      </c>
    </row>
    <row r="5639" spans="6:10" ht="19.5" customHeight="1" x14ac:dyDescent="0.25">
      <c r="F5639" s="406">
        <f t="shared" si="435"/>
        <v>0</v>
      </c>
      <c r="G5639" s="399" t="str">
        <f t="shared" si="436"/>
        <v/>
      </c>
      <c r="H5639" s="400">
        <f t="shared" si="437"/>
        <v>1956458.97</v>
      </c>
      <c r="I5639" s="401">
        <f t="shared" si="438"/>
        <v>0</v>
      </c>
      <c r="J5639" s="400" t="str">
        <f t="shared" si="434"/>
        <v/>
      </c>
    </row>
    <row r="5640" spans="6:10" ht="19.5" customHeight="1" x14ac:dyDescent="0.25">
      <c r="F5640" s="406">
        <f t="shared" si="435"/>
        <v>0</v>
      </c>
      <c r="G5640" s="399" t="str">
        <f t="shared" si="436"/>
        <v/>
      </c>
      <c r="H5640" s="400">
        <f t="shared" si="437"/>
        <v>1956458.97</v>
      </c>
      <c r="I5640" s="401">
        <f t="shared" si="438"/>
        <v>0</v>
      </c>
      <c r="J5640" s="400" t="str">
        <f t="shared" si="434"/>
        <v/>
      </c>
    </row>
    <row r="5641" spans="6:10" ht="19.5" customHeight="1" x14ac:dyDescent="0.25">
      <c r="F5641" s="406">
        <f t="shared" si="435"/>
        <v>0</v>
      </c>
      <c r="G5641" s="399" t="str">
        <f t="shared" si="436"/>
        <v/>
      </c>
      <c r="H5641" s="400">
        <f t="shared" si="437"/>
        <v>1956458.97</v>
      </c>
      <c r="I5641" s="401">
        <f t="shared" si="438"/>
        <v>0</v>
      </c>
      <c r="J5641" s="400" t="str">
        <f t="shared" si="434"/>
        <v/>
      </c>
    </row>
    <row r="5642" spans="6:10" ht="19.5" customHeight="1" x14ac:dyDescent="0.25">
      <c r="F5642" s="406">
        <f t="shared" si="435"/>
        <v>0</v>
      </c>
      <c r="G5642" s="399" t="str">
        <f t="shared" si="436"/>
        <v/>
      </c>
      <c r="H5642" s="400">
        <f t="shared" si="437"/>
        <v>1956458.97</v>
      </c>
      <c r="I5642" s="401">
        <f t="shared" si="438"/>
        <v>0</v>
      </c>
      <c r="J5642" s="400" t="str">
        <f t="shared" ref="J5642:J5705" si="439">IF(I5642=0,"",E5642)</f>
        <v/>
      </c>
    </row>
    <row r="5643" spans="6:10" ht="19.5" customHeight="1" x14ac:dyDescent="0.25">
      <c r="F5643" s="406">
        <f t="shared" si="435"/>
        <v>0</v>
      </c>
      <c r="G5643" s="399" t="str">
        <f t="shared" si="436"/>
        <v/>
      </c>
      <c r="H5643" s="400">
        <f t="shared" si="437"/>
        <v>1956458.97</v>
      </c>
      <c r="I5643" s="401">
        <f t="shared" si="438"/>
        <v>0</v>
      </c>
      <c r="J5643" s="400" t="str">
        <f t="shared" si="439"/>
        <v/>
      </c>
    </row>
    <row r="5644" spans="6:10" ht="19.5" customHeight="1" x14ac:dyDescent="0.25">
      <c r="F5644" s="406">
        <f t="shared" si="435"/>
        <v>0</v>
      </c>
      <c r="G5644" s="399" t="str">
        <f t="shared" si="436"/>
        <v/>
      </c>
      <c r="H5644" s="400">
        <f t="shared" si="437"/>
        <v>1956458.97</v>
      </c>
      <c r="I5644" s="401">
        <f t="shared" si="438"/>
        <v>0</v>
      </c>
      <c r="J5644" s="400" t="str">
        <f t="shared" si="439"/>
        <v/>
      </c>
    </row>
    <row r="5645" spans="6:10" ht="19.5" customHeight="1" x14ac:dyDescent="0.25">
      <c r="F5645" s="406">
        <f t="shared" si="435"/>
        <v>0</v>
      </c>
      <c r="G5645" s="399" t="str">
        <f t="shared" si="436"/>
        <v/>
      </c>
      <c r="H5645" s="400">
        <f t="shared" si="437"/>
        <v>1956458.97</v>
      </c>
      <c r="I5645" s="401">
        <f t="shared" si="438"/>
        <v>0</v>
      </c>
      <c r="J5645" s="400" t="str">
        <f t="shared" si="439"/>
        <v/>
      </c>
    </row>
    <row r="5646" spans="6:10" ht="19.5" customHeight="1" x14ac:dyDescent="0.25">
      <c r="F5646" s="406">
        <f t="shared" si="435"/>
        <v>0</v>
      </c>
      <c r="G5646" s="399" t="str">
        <f t="shared" si="436"/>
        <v/>
      </c>
      <c r="H5646" s="400">
        <f t="shared" si="437"/>
        <v>1956458.97</v>
      </c>
      <c r="I5646" s="401">
        <f t="shared" si="438"/>
        <v>0</v>
      </c>
      <c r="J5646" s="400" t="str">
        <f t="shared" si="439"/>
        <v/>
      </c>
    </row>
    <row r="5647" spans="6:10" ht="19.5" customHeight="1" x14ac:dyDescent="0.25">
      <c r="F5647" s="406">
        <f t="shared" si="435"/>
        <v>0</v>
      </c>
      <c r="G5647" s="399" t="str">
        <f t="shared" si="436"/>
        <v/>
      </c>
      <c r="H5647" s="400">
        <f t="shared" si="437"/>
        <v>1956458.97</v>
      </c>
      <c r="I5647" s="401">
        <f t="shared" si="438"/>
        <v>0</v>
      </c>
      <c r="J5647" s="400" t="str">
        <f t="shared" si="439"/>
        <v/>
      </c>
    </row>
    <row r="5648" spans="6:10" ht="19.5" customHeight="1" x14ac:dyDescent="0.25">
      <c r="F5648" s="406">
        <f t="shared" si="435"/>
        <v>0</v>
      </c>
      <c r="G5648" s="399" t="str">
        <f t="shared" si="436"/>
        <v/>
      </c>
      <c r="H5648" s="400">
        <f t="shared" si="437"/>
        <v>1956458.97</v>
      </c>
      <c r="I5648" s="401">
        <f t="shared" si="438"/>
        <v>0</v>
      </c>
      <c r="J5648" s="400" t="str">
        <f t="shared" si="439"/>
        <v/>
      </c>
    </row>
    <row r="5649" spans="6:10" ht="19.5" customHeight="1" x14ac:dyDescent="0.25">
      <c r="F5649" s="406">
        <f t="shared" si="435"/>
        <v>0</v>
      </c>
      <c r="G5649" s="399" t="str">
        <f t="shared" si="436"/>
        <v/>
      </c>
      <c r="H5649" s="400">
        <f t="shared" si="437"/>
        <v>1956458.97</v>
      </c>
      <c r="I5649" s="401">
        <f t="shared" si="438"/>
        <v>0</v>
      </c>
      <c r="J5649" s="400" t="str">
        <f t="shared" si="439"/>
        <v/>
      </c>
    </row>
    <row r="5650" spans="6:10" ht="19.5" customHeight="1" x14ac:dyDescent="0.25">
      <c r="F5650" s="406">
        <f t="shared" si="435"/>
        <v>0</v>
      </c>
      <c r="G5650" s="399" t="str">
        <f t="shared" si="436"/>
        <v/>
      </c>
      <c r="H5650" s="400">
        <f t="shared" si="437"/>
        <v>1956458.97</v>
      </c>
      <c r="I5650" s="401">
        <f t="shared" si="438"/>
        <v>0</v>
      </c>
      <c r="J5650" s="400" t="str">
        <f t="shared" si="439"/>
        <v/>
      </c>
    </row>
    <row r="5651" spans="6:10" ht="19.5" customHeight="1" x14ac:dyDescent="0.25">
      <c r="F5651" s="406">
        <f t="shared" si="435"/>
        <v>0</v>
      </c>
      <c r="G5651" s="399" t="str">
        <f t="shared" si="436"/>
        <v/>
      </c>
      <c r="H5651" s="400">
        <f t="shared" si="437"/>
        <v>1956458.97</v>
      </c>
      <c r="I5651" s="401">
        <f t="shared" si="438"/>
        <v>0</v>
      </c>
      <c r="J5651" s="400" t="str">
        <f t="shared" si="439"/>
        <v/>
      </c>
    </row>
    <row r="5652" spans="6:10" ht="19.5" customHeight="1" x14ac:dyDescent="0.25">
      <c r="F5652" s="406">
        <f t="shared" si="435"/>
        <v>0</v>
      </c>
      <c r="G5652" s="399" t="str">
        <f t="shared" si="436"/>
        <v/>
      </c>
      <c r="H5652" s="400">
        <f t="shared" si="437"/>
        <v>1956458.97</v>
      </c>
      <c r="I5652" s="401">
        <f t="shared" si="438"/>
        <v>0</v>
      </c>
      <c r="J5652" s="400" t="str">
        <f t="shared" si="439"/>
        <v/>
      </c>
    </row>
    <row r="5653" spans="6:10" ht="19.5" customHeight="1" x14ac:dyDescent="0.25">
      <c r="F5653" s="406">
        <f t="shared" si="435"/>
        <v>0</v>
      </c>
      <c r="G5653" s="399" t="str">
        <f t="shared" si="436"/>
        <v/>
      </c>
      <c r="H5653" s="400">
        <f t="shared" si="437"/>
        <v>1956458.97</v>
      </c>
      <c r="I5653" s="401">
        <f t="shared" si="438"/>
        <v>0</v>
      </c>
      <c r="J5653" s="400" t="str">
        <f t="shared" si="439"/>
        <v/>
      </c>
    </row>
    <row r="5654" spans="6:10" ht="19.5" customHeight="1" x14ac:dyDescent="0.25">
      <c r="F5654" s="406">
        <f t="shared" si="435"/>
        <v>0</v>
      </c>
      <c r="G5654" s="399" t="str">
        <f t="shared" si="436"/>
        <v/>
      </c>
      <c r="H5654" s="400">
        <f t="shared" si="437"/>
        <v>1956458.97</v>
      </c>
      <c r="I5654" s="401">
        <f t="shared" si="438"/>
        <v>0</v>
      </c>
      <c r="J5654" s="400" t="str">
        <f t="shared" si="439"/>
        <v/>
      </c>
    </row>
    <row r="5655" spans="6:10" ht="19.5" customHeight="1" x14ac:dyDescent="0.25">
      <c r="F5655" s="406">
        <f t="shared" si="435"/>
        <v>0</v>
      </c>
      <c r="G5655" s="399" t="str">
        <f t="shared" si="436"/>
        <v/>
      </c>
      <c r="H5655" s="400">
        <f t="shared" si="437"/>
        <v>1956458.97</v>
      </c>
      <c r="I5655" s="401">
        <f t="shared" si="438"/>
        <v>0</v>
      </c>
      <c r="J5655" s="400" t="str">
        <f t="shared" si="439"/>
        <v/>
      </c>
    </row>
    <row r="5656" spans="6:10" ht="19.5" customHeight="1" x14ac:dyDescent="0.25">
      <c r="F5656" s="406">
        <f t="shared" si="435"/>
        <v>0</v>
      </c>
      <c r="G5656" s="399" t="str">
        <f t="shared" si="436"/>
        <v/>
      </c>
      <c r="H5656" s="400">
        <f t="shared" si="437"/>
        <v>1956458.97</v>
      </c>
      <c r="I5656" s="401">
        <f t="shared" si="438"/>
        <v>0</v>
      </c>
      <c r="J5656" s="400" t="str">
        <f t="shared" si="439"/>
        <v/>
      </c>
    </row>
    <row r="5657" spans="6:10" ht="19.5" customHeight="1" x14ac:dyDescent="0.25">
      <c r="F5657" s="406">
        <f t="shared" si="435"/>
        <v>0</v>
      </c>
      <c r="G5657" s="399" t="str">
        <f t="shared" si="436"/>
        <v/>
      </c>
      <c r="H5657" s="400">
        <f t="shared" si="437"/>
        <v>1956458.97</v>
      </c>
      <c r="I5657" s="401">
        <f t="shared" si="438"/>
        <v>0</v>
      </c>
      <c r="J5657" s="400" t="str">
        <f t="shared" si="439"/>
        <v/>
      </c>
    </row>
    <row r="5658" spans="6:10" ht="19.5" customHeight="1" x14ac:dyDescent="0.25">
      <c r="F5658" s="406">
        <f t="shared" si="435"/>
        <v>0</v>
      </c>
      <c r="G5658" s="399" t="str">
        <f t="shared" si="436"/>
        <v/>
      </c>
      <c r="H5658" s="400">
        <f t="shared" si="437"/>
        <v>1956458.97</v>
      </c>
      <c r="I5658" s="401">
        <f t="shared" si="438"/>
        <v>0</v>
      </c>
      <c r="J5658" s="400" t="str">
        <f t="shared" si="439"/>
        <v/>
      </c>
    </row>
    <row r="5659" spans="6:10" ht="19.5" customHeight="1" x14ac:dyDescent="0.25">
      <c r="F5659" s="406">
        <f t="shared" si="435"/>
        <v>0</v>
      </c>
      <c r="G5659" s="399" t="str">
        <f t="shared" si="436"/>
        <v/>
      </c>
      <c r="H5659" s="400">
        <f t="shared" si="437"/>
        <v>1956458.97</v>
      </c>
      <c r="I5659" s="401">
        <f t="shared" si="438"/>
        <v>0</v>
      </c>
      <c r="J5659" s="400" t="str">
        <f t="shared" si="439"/>
        <v/>
      </c>
    </row>
    <row r="5660" spans="6:10" ht="19.5" customHeight="1" x14ac:dyDescent="0.25">
      <c r="F5660" s="406">
        <f t="shared" si="435"/>
        <v>0</v>
      </c>
      <c r="G5660" s="399" t="str">
        <f t="shared" si="436"/>
        <v/>
      </c>
      <c r="H5660" s="400">
        <f t="shared" si="437"/>
        <v>1956458.97</v>
      </c>
      <c r="I5660" s="401">
        <f t="shared" si="438"/>
        <v>0</v>
      </c>
      <c r="J5660" s="400" t="str">
        <f t="shared" si="439"/>
        <v/>
      </c>
    </row>
    <row r="5661" spans="6:10" ht="19.5" customHeight="1" x14ac:dyDescent="0.25">
      <c r="F5661" s="406">
        <f t="shared" si="435"/>
        <v>0</v>
      </c>
      <c r="G5661" s="399" t="str">
        <f t="shared" si="436"/>
        <v/>
      </c>
      <c r="H5661" s="400">
        <f t="shared" si="437"/>
        <v>1956458.97</v>
      </c>
      <c r="I5661" s="401">
        <f t="shared" si="438"/>
        <v>0</v>
      </c>
      <c r="J5661" s="400" t="str">
        <f t="shared" si="439"/>
        <v/>
      </c>
    </row>
    <row r="5662" spans="6:10" ht="19.5" customHeight="1" x14ac:dyDescent="0.25">
      <c r="F5662" s="406">
        <f t="shared" si="435"/>
        <v>0</v>
      </c>
      <c r="G5662" s="399" t="str">
        <f t="shared" si="436"/>
        <v/>
      </c>
      <c r="H5662" s="400">
        <f t="shared" si="437"/>
        <v>1956458.97</v>
      </c>
      <c r="I5662" s="401">
        <f t="shared" si="438"/>
        <v>0</v>
      </c>
      <c r="J5662" s="400" t="str">
        <f t="shared" si="439"/>
        <v/>
      </c>
    </row>
    <row r="5663" spans="6:10" ht="19.5" customHeight="1" x14ac:dyDescent="0.25">
      <c r="F5663" s="406">
        <f t="shared" si="435"/>
        <v>0</v>
      </c>
      <c r="G5663" s="399" t="str">
        <f t="shared" si="436"/>
        <v/>
      </c>
      <c r="H5663" s="400">
        <f t="shared" si="437"/>
        <v>1956458.97</v>
      </c>
      <c r="I5663" s="401">
        <f t="shared" si="438"/>
        <v>0</v>
      </c>
      <c r="J5663" s="400" t="str">
        <f t="shared" si="439"/>
        <v/>
      </c>
    </row>
    <row r="5664" spans="6:10" ht="19.5" customHeight="1" x14ac:dyDescent="0.25">
      <c r="F5664" s="406">
        <f t="shared" si="435"/>
        <v>0</v>
      </c>
      <c r="G5664" s="399" t="str">
        <f t="shared" si="436"/>
        <v/>
      </c>
      <c r="H5664" s="400">
        <f t="shared" si="437"/>
        <v>1956458.97</v>
      </c>
      <c r="I5664" s="401">
        <f t="shared" si="438"/>
        <v>0</v>
      </c>
      <c r="J5664" s="400" t="str">
        <f t="shared" si="439"/>
        <v/>
      </c>
    </row>
    <row r="5665" spans="6:10" ht="19.5" customHeight="1" x14ac:dyDescent="0.25">
      <c r="F5665" s="406">
        <f t="shared" si="435"/>
        <v>0</v>
      </c>
      <c r="G5665" s="399" t="str">
        <f t="shared" si="436"/>
        <v/>
      </c>
      <c r="H5665" s="400">
        <f t="shared" si="437"/>
        <v>1956458.97</v>
      </c>
      <c r="I5665" s="401">
        <f t="shared" si="438"/>
        <v>0</v>
      </c>
      <c r="J5665" s="400" t="str">
        <f t="shared" si="439"/>
        <v/>
      </c>
    </row>
    <row r="5666" spans="6:10" ht="19.5" customHeight="1" x14ac:dyDescent="0.25">
      <c r="F5666" s="406">
        <f t="shared" ref="F5666:F5729" si="440">IF(E5666&gt;$C$4*1000,"Выборка",0)</f>
        <v>0</v>
      </c>
      <c r="G5666" s="399" t="str">
        <f t="shared" ref="G5666:G5729" si="441">IF(F5666=0,"",E5666)</f>
        <v/>
      </c>
      <c r="H5666" s="400">
        <f t="shared" ref="H5666:H5729" si="442">IF(F5666=0,IF((I5665=0)*AND(F5665=0),H5665+E5666,IF((F5665&lt;&gt;0)*AND((H5665&lt;=$E$17)),H5665+E5666,E5666)),H5665)</f>
        <v>1956458.97</v>
      </c>
      <c r="I5666" s="401">
        <f t="shared" ref="I5666:I5729" si="443">IF((H5666&gt;$E$17)*AND(F5666=0),"Выборка",0)</f>
        <v>0</v>
      </c>
      <c r="J5666" s="400" t="str">
        <f t="shared" si="439"/>
        <v/>
      </c>
    </row>
    <row r="5667" spans="6:10" ht="19.5" customHeight="1" x14ac:dyDescent="0.25">
      <c r="F5667" s="406">
        <f t="shared" si="440"/>
        <v>0</v>
      </c>
      <c r="G5667" s="399" t="str">
        <f t="shared" si="441"/>
        <v/>
      </c>
      <c r="H5667" s="400">
        <f t="shared" si="442"/>
        <v>1956458.97</v>
      </c>
      <c r="I5667" s="401">
        <f t="shared" si="443"/>
        <v>0</v>
      </c>
      <c r="J5667" s="400" t="str">
        <f t="shared" si="439"/>
        <v/>
      </c>
    </row>
    <row r="5668" spans="6:10" ht="19.5" customHeight="1" x14ac:dyDescent="0.25">
      <c r="F5668" s="406">
        <f t="shared" si="440"/>
        <v>0</v>
      </c>
      <c r="G5668" s="399" t="str">
        <f t="shared" si="441"/>
        <v/>
      </c>
      <c r="H5668" s="400">
        <f t="shared" si="442"/>
        <v>1956458.97</v>
      </c>
      <c r="I5668" s="401">
        <f t="shared" si="443"/>
        <v>0</v>
      </c>
      <c r="J5668" s="400" t="str">
        <f t="shared" si="439"/>
        <v/>
      </c>
    </row>
    <row r="5669" spans="6:10" ht="19.5" customHeight="1" x14ac:dyDescent="0.25">
      <c r="F5669" s="406">
        <f t="shared" si="440"/>
        <v>0</v>
      </c>
      <c r="G5669" s="399" t="str">
        <f t="shared" si="441"/>
        <v/>
      </c>
      <c r="H5669" s="400">
        <f t="shared" si="442"/>
        <v>1956458.97</v>
      </c>
      <c r="I5669" s="401">
        <f t="shared" si="443"/>
        <v>0</v>
      </c>
      <c r="J5669" s="400" t="str">
        <f t="shared" si="439"/>
        <v/>
      </c>
    </row>
    <row r="5670" spans="6:10" ht="19.5" customHeight="1" x14ac:dyDescent="0.25">
      <c r="F5670" s="406">
        <f t="shared" si="440"/>
        <v>0</v>
      </c>
      <c r="G5670" s="399" t="str">
        <f t="shared" si="441"/>
        <v/>
      </c>
      <c r="H5670" s="400">
        <f t="shared" si="442"/>
        <v>1956458.97</v>
      </c>
      <c r="I5670" s="401">
        <f t="shared" si="443"/>
        <v>0</v>
      </c>
      <c r="J5670" s="400" t="str">
        <f t="shared" si="439"/>
        <v/>
      </c>
    </row>
    <row r="5671" spans="6:10" ht="19.5" customHeight="1" x14ac:dyDescent="0.25">
      <c r="F5671" s="406">
        <f t="shared" si="440"/>
        <v>0</v>
      </c>
      <c r="G5671" s="399" t="str">
        <f t="shared" si="441"/>
        <v/>
      </c>
      <c r="H5671" s="400">
        <f t="shared" si="442"/>
        <v>1956458.97</v>
      </c>
      <c r="I5671" s="401">
        <f t="shared" si="443"/>
        <v>0</v>
      </c>
      <c r="J5671" s="400" t="str">
        <f t="shared" si="439"/>
        <v/>
      </c>
    </row>
    <row r="5672" spans="6:10" ht="19.5" customHeight="1" x14ac:dyDescent="0.25">
      <c r="F5672" s="406">
        <f t="shared" si="440"/>
        <v>0</v>
      </c>
      <c r="G5672" s="399" t="str">
        <f t="shared" si="441"/>
        <v/>
      </c>
      <c r="H5672" s="400">
        <f t="shared" si="442"/>
        <v>1956458.97</v>
      </c>
      <c r="I5672" s="401">
        <f t="shared" si="443"/>
        <v>0</v>
      </c>
      <c r="J5672" s="400" t="str">
        <f t="shared" si="439"/>
        <v/>
      </c>
    </row>
    <row r="5673" spans="6:10" ht="19.5" customHeight="1" x14ac:dyDescent="0.25">
      <c r="F5673" s="406">
        <f t="shared" si="440"/>
        <v>0</v>
      </c>
      <c r="G5673" s="399" t="str">
        <f t="shared" si="441"/>
        <v/>
      </c>
      <c r="H5673" s="400">
        <f t="shared" si="442"/>
        <v>1956458.97</v>
      </c>
      <c r="I5673" s="401">
        <f t="shared" si="443"/>
        <v>0</v>
      </c>
      <c r="J5673" s="400" t="str">
        <f t="shared" si="439"/>
        <v/>
      </c>
    </row>
    <row r="5674" spans="6:10" ht="19.5" customHeight="1" x14ac:dyDescent="0.25">
      <c r="F5674" s="406">
        <f t="shared" si="440"/>
        <v>0</v>
      </c>
      <c r="G5674" s="399" t="str">
        <f t="shared" si="441"/>
        <v/>
      </c>
      <c r="H5674" s="400">
        <f t="shared" si="442"/>
        <v>1956458.97</v>
      </c>
      <c r="I5674" s="401">
        <f t="shared" si="443"/>
        <v>0</v>
      </c>
      <c r="J5674" s="400" t="str">
        <f t="shared" si="439"/>
        <v/>
      </c>
    </row>
    <row r="5675" spans="6:10" ht="19.5" customHeight="1" x14ac:dyDescent="0.25">
      <c r="F5675" s="406">
        <f t="shared" si="440"/>
        <v>0</v>
      </c>
      <c r="G5675" s="399" t="str">
        <f t="shared" si="441"/>
        <v/>
      </c>
      <c r="H5675" s="400">
        <f t="shared" si="442"/>
        <v>1956458.97</v>
      </c>
      <c r="I5675" s="401">
        <f t="shared" si="443"/>
        <v>0</v>
      </c>
      <c r="J5675" s="400" t="str">
        <f t="shared" si="439"/>
        <v/>
      </c>
    </row>
    <row r="5676" spans="6:10" ht="19.5" customHeight="1" x14ac:dyDescent="0.25">
      <c r="F5676" s="406">
        <f t="shared" si="440"/>
        <v>0</v>
      </c>
      <c r="G5676" s="399" t="str">
        <f t="shared" si="441"/>
        <v/>
      </c>
      <c r="H5676" s="400">
        <f t="shared" si="442"/>
        <v>1956458.97</v>
      </c>
      <c r="I5676" s="401">
        <f t="shared" si="443"/>
        <v>0</v>
      </c>
      <c r="J5676" s="400" t="str">
        <f t="shared" si="439"/>
        <v/>
      </c>
    </row>
    <row r="5677" spans="6:10" ht="19.5" customHeight="1" x14ac:dyDescent="0.25">
      <c r="F5677" s="406">
        <f t="shared" si="440"/>
        <v>0</v>
      </c>
      <c r="G5677" s="399" t="str">
        <f t="shared" si="441"/>
        <v/>
      </c>
      <c r="H5677" s="400">
        <f t="shared" si="442"/>
        <v>1956458.97</v>
      </c>
      <c r="I5677" s="401">
        <f t="shared" si="443"/>
        <v>0</v>
      </c>
      <c r="J5677" s="400" t="str">
        <f t="shared" si="439"/>
        <v/>
      </c>
    </row>
    <row r="5678" spans="6:10" ht="19.5" customHeight="1" x14ac:dyDescent="0.25">
      <c r="F5678" s="406">
        <f t="shared" si="440"/>
        <v>0</v>
      </c>
      <c r="G5678" s="399" t="str">
        <f t="shared" si="441"/>
        <v/>
      </c>
      <c r="H5678" s="400">
        <f t="shared" si="442"/>
        <v>1956458.97</v>
      </c>
      <c r="I5678" s="401">
        <f t="shared" si="443"/>
        <v>0</v>
      </c>
      <c r="J5678" s="400" t="str">
        <f t="shared" si="439"/>
        <v/>
      </c>
    </row>
    <row r="5679" spans="6:10" ht="19.5" customHeight="1" x14ac:dyDescent="0.25">
      <c r="F5679" s="406">
        <f t="shared" si="440"/>
        <v>0</v>
      </c>
      <c r="G5679" s="399" t="str">
        <f t="shared" si="441"/>
        <v/>
      </c>
      <c r="H5679" s="400">
        <f t="shared" si="442"/>
        <v>1956458.97</v>
      </c>
      <c r="I5679" s="401">
        <f t="shared" si="443"/>
        <v>0</v>
      </c>
      <c r="J5679" s="400" t="str">
        <f t="shared" si="439"/>
        <v/>
      </c>
    </row>
    <row r="5680" spans="6:10" ht="19.5" customHeight="1" x14ac:dyDescent="0.25">
      <c r="F5680" s="406">
        <f t="shared" si="440"/>
        <v>0</v>
      </c>
      <c r="G5680" s="399" t="str">
        <f t="shared" si="441"/>
        <v/>
      </c>
      <c r="H5680" s="400">
        <f t="shared" si="442"/>
        <v>1956458.97</v>
      </c>
      <c r="I5680" s="401">
        <f t="shared" si="443"/>
        <v>0</v>
      </c>
      <c r="J5680" s="400" t="str">
        <f t="shared" si="439"/>
        <v/>
      </c>
    </row>
    <row r="5681" spans="6:10" ht="19.5" customHeight="1" x14ac:dyDescent="0.25">
      <c r="F5681" s="406">
        <f t="shared" si="440"/>
        <v>0</v>
      </c>
      <c r="G5681" s="399" t="str">
        <f t="shared" si="441"/>
        <v/>
      </c>
      <c r="H5681" s="400">
        <f t="shared" si="442"/>
        <v>1956458.97</v>
      </c>
      <c r="I5681" s="401">
        <f t="shared" si="443"/>
        <v>0</v>
      </c>
      <c r="J5681" s="400" t="str">
        <f t="shared" si="439"/>
        <v/>
      </c>
    </row>
    <row r="5682" spans="6:10" ht="19.5" customHeight="1" x14ac:dyDescent="0.25">
      <c r="F5682" s="406">
        <f t="shared" si="440"/>
        <v>0</v>
      </c>
      <c r="G5682" s="399" t="str">
        <f t="shared" si="441"/>
        <v/>
      </c>
      <c r="H5682" s="400">
        <f t="shared" si="442"/>
        <v>1956458.97</v>
      </c>
      <c r="I5682" s="401">
        <f t="shared" si="443"/>
        <v>0</v>
      </c>
      <c r="J5682" s="400" t="str">
        <f t="shared" si="439"/>
        <v/>
      </c>
    </row>
    <row r="5683" spans="6:10" ht="19.5" customHeight="1" x14ac:dyDescent="0.25">
      <c r="F5683" s="406">
        <f t="shared" si="440"/>
        <v>0</v>
      </c>
      <c r="G5683" s="399" t="str">
        <f t="shared" si="441"/>
        <v/>
      </c>
      <c r="H5683" s="400">
        <f t="shared" si="442"/>
        <v>1956458.97</v>
      </c>
      <c r="I5683" s="401">
        <f t="shared" si="443"/>
        <v>0</v>
      </c>
      <c r="J5683" s="400" t="str">
        <f t="shared" si="439"/>
        <v/>
      </c>
    </row>
    <row r="5684" spans="6:10" ht="19.5" customHeight="1" x14ac:dyDescent="0.25">
      <c r="F5684" s="406">
        <f t="shared" si="440"/>
        <v>0</v>
      </c>
      <c r="G5684" s="399" t="str">
        <f t="shared" si="441"/>
        <v/>
      </c>
      <c r="H5684" s="400">
        <f t="shared" si="442"/>
        <v>1956458.97</v>
      </c>
      <c r="I5684" s="401">
        <f t="shared" si="443"/>
        <v>0</v>
      </c>
      <c r="J5684" s="400" t="str">
        <f t="shared" si="439"/>
        <v/>
      </c>
    </row>
    <row r="5685" spans="6:10" ht="19.5" customHeight="1" x14ac:dyDescent="0.25">
      <c r="F5685" s="406">
        <f t="shared" si="440"/>
        <v>0</v>
      </c>
      <c r="G5685" s="399" t="str">
        <f t="shared" si="441"/>
        <v/>
      </c>
      <c r="H5685" s="400">
        <f t="shared" si="442"/>
        <v>1956458.97</v>
      </c>
      <c r="I5685" s="401">
        <f t="shared" si="443"/>
        <v>0</v>
      </c>
      <c r="J5685" s="400" t="str">
        <f t="shared" si="439"/>
        <v/>
      </c>
    </row>
    <row r="5686" spans="6:10" ht="19.5" customHeight="1" x14ac:dyDescent="0.25">
      <c r="F5686" s="406">
        <f t="shared" si="440"/>
        <v>0</v>
      </c>
      <c r="G5686" s="399" t="str">
        <f t="shared" si="441"/>
        <v/>
      </c>
      <c r="H5686" s="400">
        <f t="shared" si="442"/>
        <v>1956458.97</v>
      </c>
      <c r="I5686" s="401">
        <f t="shared" si="443"/>
        <v>0</v>
      </c>
      <c r="J5686" s="400" t="str">
        <f t="shared" si="439"/>
        <v/>
      </c>
    </row>
    <row r="5687" spans="6:10" ht="19.5" customHeight="1" x14ac:dyDescent="0.25">
      <c r="F5687" s="406">
        <f t="shared" si="440"/>
        <v>0</v>
      </c>
      <c r="G5687" s="399" t="str">
        <f t="shared" si="441"/>
        <v/>
      </c>
      <c r="H5687" s="400">
        <f t="shared" si="442"/>
        <v>1956458.97</v>
      </c>
      <c r="I5687" s="401">
        <f t="shared" si="443"/>
        <v>0</v>
      </c>
      <c r="J5687" s="400" t="str">
        <f t="shared" si="439"/>
        <v/>
      </c>
    </row>
    <row r="5688" spans="6:10" ht="19.5" customHeight="1" x14ac:dyDescent="0.25">
      <c r="F5688" s="406">
        <f t="shared" si="440"/>
        <v>0</v>
      </c>
      <c r="G5688" s="399" t="str">
        <f t="shared" si="441"/>
        <v/>
      </c>
      <c r="H5688" s="400">
        <f t="shared" si="442"/>
        <v>1956458.97</v>
      </c>
      <c r="I5688" s="401">
        <f t="shared" si="443"/>
        <v>0</v>
      </c>
      <c r="J5688" s="400" t="str">
        <f t="shared" si="439"/>
        <v/>
      </c>
    </row>
    <row r="5689" spans="6:10" ht="19.5" customHeight="1" x14ac:dyDescent="0.25">
      <c r="F5689" s="406">
        <f t="shared" si="440"/>
        <v>0</v>
      </c>
      <c r="G5689" s="399" t="str">
        <f t="shared" si="441"/>
        <v/>
      </c>
      <c r="H5689" s="400">
        <f t="shared" si="442"/>
        <v>1956458.97</v>
      </c>
      <c r="I5689" s="401">
        <f t="shared" si="443"/>
        <v>0</v>
      </c>
      <c r="J5689" s="400" t="str">
        <f t="shared" si="439"/>
        <v/>
      </c>
    </row>
    <row r="5690" spans="6:10" ht="19.5" customHeight="1" x14ac:dyDescent="0.25">
      <c r="F5690" s="406">
        <f t="shared" si="440"/>
        <v>0</v>
      </c>
      <c r="G5690" s="399" t="str">
        <f t="shared" si="441"/>
        <v/>
      </c>
      <c r="H5690" s="400">
        <f t="shared" si="442"/>
        <v>1956458.97</v>
      </c>
      <c r="I5690" s="401">
        <f t="shared" si="443"/>
        <v>0</v>
      </c>
      <c r="J5690" s="400" t="str">
        <f t="shared" si="439"/>
        <v/>
      </c>
    </row>
    <row r="5691" spans="6:10" ht="19.5" customHeight="1" x14ac:dyDescent="0.25">
      <c r="F5691" s="406">
        <f t="shared" si="440"/>
        <v>0</v>
      </c>
      <c r="G5691" s="399" t="str">
        <f t="shared" si="441"/>
        <v/>
      </c>
      <c r="H5691" s="400">
        <f t="shared" si="442"/>
        <v>1956458.97</v>
      </c>
      <c r="I5691" s="401">
        <f t="shared" si="443"/>
        <v>0</v>
      </c>
      <c r="J5691" s="400" t="str">
        <f t="shared" si="439"/>
        <v/>
      </c>
    </row>
    <row r="5692" spans="6:10" ht="19.5" customHeight="1" x14ac:dyDescent="0.25">
      <c r="F5692" s="406">
        <f t="shared" si="440"/>
        <v>0</v>
      </c>
      <c r="G5692" s="399" t="str">
        <f t="shared" si="441"/>
        <v/>
      </c>
      <c r="H5692" s="400">
        <f t="shared" si="442"/>
        <v>1956458.97</v>
      </c>
      <c r="I5692" s="401">
        <f t="shared" si="443"/>
        <v>0</v>
      </c>
      <c r="J5692" s="400" t="str">
        <f t="shared" si="439"/>
        <v/>
      </c>
    </row>
    <row r="5693" spans="6:10" ht="19.5" customHeight="1" x14ac:dyDescent="0.25">
      <c r="F5693" s="406">
        <f t="shared" si="440"/>
        <v>0</v>
      </c>
      <c r="G5693" s="399" t="str">
        <f t="shared" si="441"/>
        <v/>
      </c>
      <c r="H5693" s="400">
        <f t="shared" si="442"/>
        <v>1956458.97</v>
      </c>
      <c r="I5693" s="401">
        <f t="shared" si="443"/>
        <v>0</v>
      </c>
      <c r="J5693" s="400" t="str">
        <f t="shared" si="439"/>
        <v/>
      </c>
    </row>
    <row r="5694" spans="6:10" ht="19.5" customHeight="1" x14ac:dyDescent="0.25">
      <c r="F5694" s="406">
        <f t="shared" si="440"/>
        <v>0</v>
      </c>
      <c r="G5694" s="399" t="str">
        <f t="shared" si="441"/>
        <v/>
      </c>
      <c r="H5694" s="400">
        <f t="shared" si="442"/>
        <v>1956458.97</v>
      </c>
      <c r="I5694" s="401">
        <f t="shared" si="443"/>
        <v>0</v>
      </c>
      <c r="J5694" s="400" t="str">
        <f t="shared" si="439"/>
        <v/>
      </c>
    </row>
    <row r="5695" spans="6:10" ht="19.5" customHeight="1" x14ac:dyDescent="0.25">
      <c r="F5695" s="406">
        <f t="shared" si="440"/>
        <v>0</v>
      </c>
      <c r="G5695" s="399" t="str">
        <f t="shared" si="441"/>
        <v/>
      </c>
      <c r="H5695" s="400">
        <f t="shared" si="442"/>
        <v>1956458.97</v>
      </c>
      <c r="I5695" s="401">
        <f t="shared" si="443"/>
        <v>0</v>
      </c>
      <c r="J5695" s="400" t="str">
        <f t="shared" si="439"/>
        <v/>
      </c>
    </row>
    <row r="5696" spans="6:10" ht="19.5" customHeight="1" x14ac:dyDescent="0.25">
      <c r="F5696" s="406">
        <f t="shared" si="440"/>
        <v>0</v>
      </c>
      <c r="G5696" s="399" t="str">
        <f t="shared" si="441"/>
        <v/>
      </c>
      <c r="H5696" s="400">
        <f t="shared" si="442"/>
        <v>1956458.97</v>
      </c>
      <c r="I5696" s="401">
        <f t="shared" si="443"/>
        <v>0</v>
      </c>
      <c r="J5696" s="400" t="str">
        <f t="shared" si="439"/>
        <v/>
      </c>
    </row>
    <row r="5697" spans="6:10" ht="19.5" customHeight="1" x14ac:dyDescent="0.25">
      <c r="F5697" s="406">
        <f t="shared" si="440"/>
        <v>0</v>
      </c>
      <c r="G5697" s="399" t="str">
        <f t="shared" si="441"/>
        <v/>
      </c>
      <c r="H5697" s="400">
        <f t="shared" si="442"/>
        <v>1956458.97</v>
      </c>
      <c r="I5697" s="401">
        <f t="shared" si="443"/>
        <v>0</v>
      </c>
      <c r="J5697" s="400" t="str">
        <f t="shared" si="439"/>
        <v/>
      </c>
    </row>
    <row r="5698" spans="6:10" ht="19.5" customHeight="1" x14ac:dyDescent="0.25">
      <c r="F5698" s="406">
        <f t="shared" si="440"/>
        <v>0</v>
      </c>
      <c r="G5698" s="399" t="str">
        <f t="shared" si="441"/>
        <v/>
      </c>
      <c r="H5698" s="400">
        <f t="shared" si="442"/>
        <v>1956458.97</v>
      </c>
      <c r="I5698" s="401">
        <f t="shared" si="443"/>
        <v>0</v>
      </c>
      <c r="J5698" s="400" t="str">
        <f t="shared" si="439"/>
        <v/>
      </c>
    </row>
    <row r="5699" spans="6:10" ht="19.5" customHeight="1" x14ac:dyDescent="0.25">
      <c r="F5699" s="406">
        <f t="shared" si="440"/>
        <v>0</v>
      </c>
      <c r="G5699" s="399" t="str">
        <f t="shared" si="441"/>
        <v/>
      </c>
      <c r="H5699" s="400">
        <f t="shared" si="442"/>
        <v>1956458.97</v>
      </c>
      <c r="I5699" s="401">
        <f t="shared" si="443"/>
        <v>0</v>
      </c>
      <c r="J5699" s="400" t="str">
        <f t="shared" si="439"/>
        <v/>
      </c>
    </row>
    <row r="5700" spans="6:10" ht="19.5" customHeight="1" x14ac:dyDescent="0.25">
      <c r="F5700" s="406">
        <f t="shared" si="440"/>
        <v>0</v>
      </c>
      <c r="G5700" s="399" t="str">
        <f t="shared" si="441"/>
        <v/>
      </c>
      <c r="H5700" s="400">
        <f t="shared" si="442"/>
        <v>1956458.97</v>
      </c>
      <c r="I5700" s="401">
        <f t="shared" si="443"/>
        <v>0</v>
      </c>
      <c r="J5700" s="400" t="str">
        <f t="shared" si="439"/>
        <v/>
      </c>
    </row>
    <row r="5701" spans="6:10" ht="19.5" customHeight="1" x14ac:dyDescent="0.25">
      <c r="F5701" s="406">
        <f t="shared" si="440"/>
        <v>0</v>
      </c>
      <c r="G5701" s="399" t="str">
        <f t="shared" si="441"/>
        <v/>
      </c>
      <c r="H5701" s="400">
        <f t="shared" si="442"/>
        <v>1956458.97</v>
      </c>
      <c r="I5701" s="401">
        <f t="shared" si="443"/>
        <v>0</v>
      </c>
      <c r="J5701" s="400" t="str">
        <f t="shared" si="439"/>
        <v/>
      </c>
    </row>
    <row r="5702" spans="6:10" ht="19.5" customHeight="1" x14ac:dyDescent="0.25">
      <c r="F5702" s="406">
        <f t="shared" si="440"/>
        <v>0</v>
      </c>
      <c r="G5702" s="399" t="str">
        <f t="shared" si="441"/>
        <v/>
      </c>
      <c r="H5702" s="400">
        <f t="shared" si="442"/>
        <v>1956458.97</v>
      </c>
      <c r="I5702" s="401">
        <f t="shared" si="443"/>
        <v>0</v>
      </c>
      <c r="J5702" s="400" t="str">
        <f t="shared" si="439"/>
        <v/>
      </c>
    </row>
    <row r="5703" spans="6:10" ht="19.5" customHeight="1" x14ac:dyDescent="0.25">
      <c r="F5703" s="406">
        <f t="shared" si="440"/>
        <v>0</v>
      </c>
      <c r="G5703" s="399" t="str">
        <f t="shared" si="441"/>
        <v/>
      </c>
      <c r="H5703" s="400">
        <f t="shared" si="442"/>
        <v>1956458.97</v>
      </c>
      <c r="I5703" s="401">
        <f t="shared" si="443"/>
        <v>0</v>
      </c>
      <c r="J5703" s="400" t="str">
        <f t="shared" si="439"/>
        <v/>
      </c>
    </row>
    <row r="5704" spans="6:10" ht="19.5" customHeight="1" x14ac:dyDescent="0.25">
      <c r="F5704" s="406">
        <f t="shared" si="440"/>
        <v>0</v>
      </c>
      <c r="G5704" s="399" t="str">
        <f t="shared" si="441"/>
        <v/>
      </c>
      <c r="H5704" s="400">
        <f t="shared" si="442"/>
        <v>1956458.97</v>
      </c>
      <c r="I5704" s="401">
        <f t="shared" si="443"/>
        <v>0</v>
      </c>
      <c r="J5704" s="400" t="str">
        <f t="shared" si="439"/>
        <v/>
      </c>
    </row>
    <row r="5705" spans="6:10" ht="19.5" customHeight="1" x14ac:dyDescent="0.25">
      <c r="F5705" s="406">
        <f t="shared" si="440"/>
        <v>0</v>
      </c>
      <c r="G5705" s="399" t="str">
        <f t="shared" si="441"/>
        <v/>
      </c>
      <c r="H5705" s="400">
        <f t="shared" si="442"/>
        <v>1956458.97</v>
      </c>
      <c r="I5705" s="401">
        <f t="shared" si="443"/>
        <v>0</v>
      </c>
      <c r="J5705" s="400" t="str">
        <f t="shared" si="439"/>
        <v/>
      </c>
    </row>
    <row r="5706" spans="6:10" ht="19.5" customHeight="1" x14ac:dyDescent="0.25">
      <c r="F5706" s="406">
        <f t="shared" si="440"/>
        <v>0</v>
      </c>
      <c r="G5706" s="399" t="str">
        <f t="shared" si="441"/>
        <v/>
      </c>
      <c r="H5706" s="400">
        <f t="shared" si="442"/>
        <v>1956458.97</v>
      </c>
      <c r="I5706" s="401">
        <f t="shared" si="443"/>
        <v>0</v>
      </c>
      <c r="J5706" s="400" t="str">
        <f t="shared" ref="J5706:J5769" si="444">IF(I5706=0,"",E5706)</f>
        <v/>
      </c>
    </row>
    <row r="5707" spans="6:10" ht="19.5" customHeight="1" x14ac:dyDescent="0.25">
      <c r="F5707" s="406">
        <f t="shared" si="440"/>
        <v>0</v>
      </c>
      <c r="G5707" s="399" t="str">
        <f t="shared" si="441"/>
        <v/>
      </c>
      <c r="H5707" s="400">
        <f t="shared" si="442"/>
        <v>1956458.97</v>
      </c>
      <c r="I5707" s="401">
        <f t="shared" si="443"/>
        <v>0</v>
      </c>
      <c r="J5707" s="400" t="str">
        <f t="shared" si="444"/>
        <v/>
      </c>
    </row>
    <row r="5708" spans="6:10" ht="19.5" customHeight="1" x14ac:dyDescent="0.25">
      <c r="F5708" s="406">
        <f t="shared" si="440"/>
        <v>0</v>
      </c>
      <c r="G5708" s="399" t="str">
        <f t="shared" si="441"/>
        <v/>
      </c>
      <c r="H5708" s="400">
        <f t="shared" si="442"/>
        <v>1956458.97</v>
      </c>
      <c r="I5708" s="401">
        <f t="shared" si="443"/>
        <v>0</v>
      </c>
      <c r="J5708" s="400" t="str">
        <f t="shared" si="444"/>
        <v/>
      </c>
    </row>
    <row r="5709" spans="6:10" ht="19.5" customHeight="1" x14ac:dyDescent="0.25">
      <c r="F5709" s="406">
        <f t="shared" si="440"/>
        <v>0</v>
      </c>
      <c r="G5709" s="399" t="str">
        <f t="shared" si="441"/>
        <v/>
      </c>
      <c r="H5709" s="400">
        <f t="shared" si="442"/>
        <v>1956458.97</v>
      </c>
      <c r="I5709" s="401">
        <f t="shared" si="443"/>
        <v>0</v>
      </c>
      <c r="J5709" s="400" t="str">
        <f t="shared" si="444"/>
        <v/>
      </c>
    </row>
    <row r="5710" spans="6:10" ht="19.5" customHeight="1" x14ac:dyDescent="0.25">
      <c r="F5710" s="406">
        <f t="shared" si="440"/>
        <v>0</v>
      </c>
      <c r="G5710" s="399" t="str">
        <f t="shared" si="441"/>
        <v/>
      </c>
      <c r="H5710" s="400">
        <f t="shared" si="442"/>
        <v>1956458.97</v>
      </c>
      <c r="I5710" s="401">
        <f t="shared" si="443"/>
        <v>0</v>
      </c>
      <c r="J5710" s="400" t="str">
        <f t="shared" si="444"/>
        <v/>
      </c>
    </row>
    <row r="5711" spans="6:10" ht="19.5" customHeight="1" x14ac:dyDescent="0.25">
      <c r="F5711" s="406">
        <f t="shared" si="440"/>
        <v>0</v>
      </c>
      <c r="G5711" s="399" t="str">
        <f t="shared" si="441"/>
        <v/>
      </c>
      <c r="H5711" s="400">
        <f t="shared" si="442"/>
        <v>1956458.97</v>
      </c>
      <c r="I5711" s="401">
        <f t="shared" si="443"/>
        <v>0</v>
      </c>
      <c r="J5711" s="400" t="str">
        <f t="shared" si="444"/>
        <v/>
      </c>
    </row>
    <row r="5712" spans="6:10" ht="19.5" customHeight="1" x14ac:dyDescent="0.25">
      <c r="F5712" s="406">
        <f t="shared" si="440"/>
        <v>0</v>
      </c>
      <c r="G5712" s="399" t="str">
        <f t="shared" si="441"/>
        <v/>
      </c>
      <c r="H5712" s="400">
        <f t="shared" si="442"/>
        <v>1956458.97</v>
      </c>
      <c r="I5712" s="401">
        <f t="shared" si="443"/>
        <v>0</v>
      </c>
      <c r="J5712" s="400" t="str">
        <f t="shared" si="444"/>
        <v/>
      </c>
    </row>
    <row r="5713" spans="6:10" ht="19.5" customHeight="1" x14ac:dyDescent="0.25">
      <c r="F5713" s="406">
        <f t="shared" si="440"/>
        <v>0</v>
      </c>
      <c r="G5713" s="399" t="str">
        <f t="shared" si="441"/>
        <v/>
      </c>
      <c r="H5713" s="400">
        <f t="shared" si="442"/>
        <v>1956458.97</v>
      </c>
      <c r="I5713" s="401">
        <f t="shared" si="443"/>
        <v>0</v>
      </c>
      <c r="J5713" s="400" t="str">
        <f t="shared" si="444"/>
        <v/>
      </c>
    </row>
    <row r="5714" spans="6:10" ht="19.5" customHeight="1" x14ac:dyDescent="0.25">
      <c r="F5714" s="406">
        <f t="shared" si="440"/>
        <v>0</v>
      </c>
      <c r="G5714" s="399" t="str">
        <f t="shared" si="441"/>
        <v/>
      </c>
      <c r="H5714" s="400">
        <f t="shared" si="442"/>
        <v>1956458.97</v>
      </c>
      <c r="I5714" s="401">
        <f t="shared" si="443"/>
        <v>0</v>
      </c>
      <c r="J5714" s="400" t="str">
        <f t="shared" si="444"/>
        <v/>
      </c>
    </row>
    <row r="5715" spans="6:10" ht="19.5" customHeight="1" x14ac:dyDescent="0.25">
      <c r="F5715" s="406">
        <f t="shared" si="440"/>
        <v>0</v>
      </c>
      <c r="G5715" s="399" t="str">
        <f t="shared" si="441"/>
        <v/>
      </c>
      <c r="H5715" s="400">
        <f t="shared" si="442"/>
        <v>1956458.97</v>
      </c>
      <c r="I5715" s="401">
        <f t="shared" si="443"/>
        <v>0</v>
      </c>
      <c r="J5715" s="400" t="str">
        <f t="shared" si="444"/>
        <v/>
      </c>
    </row>
    <row r="5716" spans="6:10" ht="19.5" customHeight="1" x14ac:dyDescent="0.25">
      <c r="F5716" s="406">
        <f t="shared" si="440"/>
        <v>0</v>
      </c>
      <c r="G5716" s="399" t="str">
        <f t="shared" si="441"/>
        <v/>
      </c>
      <c r="H5716" s="400">
        <f t="shared" si="442"/>
        <v>1956458.97</v>
      </c>
      <c r="I5716" s="401">
        <f t="shared" si="443"/>
        <v>0</v>
      </c>
      <c r="J5716" s="400" t="str">
        <f t="shared" si="444"/>
        <v/>
      </c>
    </row>
    <row r="5717" spans="6:10" ht="19.5" customHeight="1" x14ac:dyDescent="0.25">
      <c r="F5717" s="406">
        <f t="shared" si="440"/>
        <v>0</v>
      </c>
      <c r="G5717" s="399" t="str">
        <f t="shared" si="441"/>
        <v/>
      </c>
      <c r="H5717" s="400">
        <f t="shared" si="442"/>
        <v>1956458.97</v>
      </c>
      <c r="I5717" s="401">
        <f t="shared" si="443"/>
        <v>0</v>
      </c>
      <c r="J5717" s="400" t="str">
        <f t="shared" si="444"/>
        <v/>
      </c>
    </row>
    <row r="5718" spans="6:10" ht="19.5" customHeight="1" x14ac:dyDescent="0.25">
      <c r="F5718" s="406">
        <f t="shared" si="440"/>
        <v>0</v>
      </c>
      <c r="G5718" s="399" t="str">
        <f t="shared" si="441"/>
        <v/>
      </c>
      <c r="H5718" s="400">
        <f t="shared" si="442"/>
        <v>1956458.97</v>
      </c>
      <c r="I5718" s="401">
        <f t="shared" si="443"/>
        <v>0</v>
      </c>
      <c r="J5718" s="400" t="str">
        <f t="shared" si="444"/>
        <v/>
      </c>
    </row>
    <row r="5719" spans="6:10" ht="19.5" customHeight="1" x14ac:dyDescent="0.25">
      <c r="F5719" s="406">
        <f t="shared" si="440"/>
        <v>0</v>
      </c>
      <c r="G5719" s="399" t="str">
        <f t="shared" si="441"/>
        <v/>
      </c>
      <c r="H5719" s="400">
        <f t="shared" si="442"/>
        <v>1956458.97</v>
      </c>
      <c r="I5719" s="401">
        <f t="shared" si="443"/>
        <v>0</v>
      </c>
      <c r="J5719" s="400" t="str">
        <f t="shared" si="444"/>
        <v/>
      </c>
    </row>
    <row r="5720" spans="6:10" ht="19.5" customHeight="1" x14ac:dyDescent="0.25">
      <c r="F5720" s="406">
        <f t="shared" si="440"/>
        <v>0</v>
      </c>
      <c r="G5720" s="399" t="str">
        <f t="shared" si="441"/>
        <v/>
      </c>
      <c r="H5720" s="400">
        <f t="shared" si="442"/>
        <v>1956458.97</v>
      </c>
      <c r="I5720" s="401">
        <f t="shared" si="443"/>
        <v>0</v>
      </c>
      <c r="J5720" s="400" t="str">
        <f t="shared" si="444"/>
        <v/>
      </c>
    </row>
    <row r="5721" spans="6:10" ht="19.5" customHeight="1" x14ac:dyDescent="0.25">
      <c r="F5721" s="406">
        <f t="shared" si="440"/>
        <v>0</v>
      </c>
      <c r="G5721" s="399" t="str">
        <f t="shared" si="441"/>
        <v/>
      </c>
      <c r="H5721" s="400">
        <f t="shared" si="442"/>
        <v>1956458.97</v>
      </c>
      <c r="I5721" s="401">
        <f t="shared" si="443"/>
        <v>0</v>
      </c>
      <c r="J5721" s="400" t="str">
        <f t="shared" si="444"/>
        <v/>
      </c>
    </row>
    <row r="5722" spans="6:10" ht="19.5" customHeight="1" x14ac:dyDescent="0.25">
      <c r="F5722" s="406">
        <f t="shared" si="440"/>
        <v>0</v>
      </c>
      <c r="G5722" s="399" t="str">
        <f t="shared" si="441"/>
        <v/>
      </c>
      <c r="H5722" s="400">
        <f t="shared" si="442"/>
        <v>1956458.97</v>
      </c>
      <c r="I5722" s="401">
        <f t="shared" si="443"/>
        <v>0</v>
      </c>
      <c r="J5722" s="400" t="str">
        <f t="shared" si="444"/>
        <v/>
      </c>
    </row>
    <row r="5723" spans="6:10" ht="19.5" customHeight="1" x14ac:dyDescent="0.25">
      <c r="F5723" s="406">
        <f t="shared" si="440"/>
        <v>0</v>
      </c>
      <c r="G5723" s="399" t="str">
        <f t="shared" si="441"/>
        <v/>
      </c>
      <c r="H5723" s="400">
        <f t="shared" si="442"/>
        <v>1956458.97</v>
      </c>
      <c r="I5723" s="401">
        <f t="shared" si="443"/>
        <v>0</v>
      </c>
      <c r="J5723" s="400" t="str">
        <f t="shared" si="444"/>
        <v/>
      </c>
    </row>
    <row r="5724" spans="6:10" ht="19.5" customHeight="1" x14ac:dyDescent="0.25">
      <c r="F5724" s="406">
        <f t="shared" si="440"/>
        <v>0</v>
      </c>
      <c r="G5724" s="399" t="str">
        <f t="shared" si="441"/>
        <v/>
      </c>
      <c r="H5724" s="400">
        <f t="shared" si="442"/>
        <v>1956458.97</v>
      </c>
      <c r="I5724" s="401">
        <f t="shared" si="443"/>
        <v>0</v>
      </c>
      <c r="J5724" s="400" t="str">
        <f t="shared" si="444"/>
        <v/>
      </c>
    </row>
    <row r="5725" spans="6:10" ht="19.5" customHeight="1" x14ac:dyDescent="0.25">
      <c r="F5725" s="406">
        <f t="shared" si="440"/>
        <v>0</v>
      </c>
      <c r="G5725" s="399" t="str">
        <f t="shared" si="441"/>
        <v/>
      </c>
      <c r="H5725" s="400">
        <f t="shared" si="442"/>
        <v>1956458.97</v>
      </c>
      <c r="I5725" s="401">
        <f t="shared" si="443"/>
        <v>0</v>
      </c>
      <c r="J5725" s="400" t="str">
        <f t="shared" si="444"/>
        <v/>
      </c>
    </row>
    <row r="5726" spans="6:10" ht="19.5" customHeight="1" x14ac:dyDescent="0.25">
      <c r="F5726" s="406">
        <f t="shared" si="440"/>
        <v>0</v>
      </c>
      <c r="G5726" s="399" t="str">
        <f t="shared" si="441"/>
        <v/>
      </c>
      <c r="H5726" s="400">
        <f t="shared" si="442"/>
        <v>1956458.97</v>
      </c>
      <c r="I5726" s="401">
        <f t="shared" si="443"/>
        <v>0</v>
      </c>
      <c r="J5726" s="400" t="str">
        <f t="shared" si="444"/>
        <v/>
      </c>
    </row>
    <row r="5727" spans="6:10" ht="19.5" customHeight="1" x14ac:dyDescent="0.25">
      <c r="F5727" s="406">
        <f t="shared" si="440"/>
        <v>0</v>
      </c>
      <c r="G5727" s="399" t="str">
        <f t="shared" si="441"/>
        <v/>
      </c>
      <c r="H5727" s="400">
        <f t="shared" si="442"/>
        <v>1956458.97</v>
      </c>
      <c r="I5727" s="401">
        <f t="shared" si="443"/>
        <v>0</v>
      </c>
      <c r="J5727" s="400" t="str">
        <f t="shared" si="444"/>
        <v/>
      </c>
    </row>
    <row r="5728" spans="6:10" ht="19.5" customHeight="1" x14ac:dyDescent="0.25">
      <c r="F5728" s="406">
        <f t="shared" si="440"/>
        <v>0</v>
      </c>
      <c r="G5728" s="399" t="str">
        <f t="shared" si="441"/>
        <v/>
      </c>
      <c r="H5728" s="400">
        <f t="shared" si="442"/>
        <v>1956458.97</v>
      </c>
      <c r="I5728" s="401">
        <f t="shared" si="443"/>
        <v>0</v>
      </c>
      <c r="J5728" s="400" t="str">
        <f t="shared" si="444"/>
        <v/>
      </c>
    </row>
    <row r="5729" spans="6:10" ht="19.5" customHeight="1" x14ac:dyDescent="0.25">
      <c r="F5729" s="406">
        <f t="shared" si="440"/>
        <v>0</v>
      </c>
      <c r="G5729" s="399" t="str">
        <f t="shared" si="441"/>
        <v/>
      </c>
      <c r="H5729" s="400">
        <f t="shared" si="442"/>
        <v>1956458.97</v>
      </c>
      <c r="I5729" s="401">
        <f t="shared" si="443"/>
        <v>0</v>
      </c>
      <c r="J5729" s="400" t="str">
        <f t="shared" si="444"/>
        <v/>
      </c>
    </row>
    <row r="5730" spans="6:10" ht="19.5" customHeight="1" x14ac:dyDescent="0.25">
      <c r="F5730" s="406">
        <f t="shared" ref="F5730:F5793" si="445">IF(E5730&gt;$C$4*1000,"Выборка",0)</f>
        <v>0</v>
      </c>
      <c r="G5730" s="399" t="str">
        <f t="shared" ref="G5730:G5793" si="446">IF(F5730=0,"",E5730)</f>
        <v/>
      </c>
      <c r="H5730" s="400">
        <f t="shared" ref="H5730:H5793" si="447">IF(F5730=0,IF((I5729=0)*AND(F5729=0),H5729+E5730,IF((F5729&lt;&gt;0)*AND((H5729&lt;=$E$17)),H5729+E5730,E5730)),H5729)</f>
        <v>1956458.97</v>
      </c>
      <c r="I5730" s="401">
        <f t="shared" ref="I5730:I5793" si="448">IF((H5730&gt;$E$17)*AND(F5730=0),"Выборка",0)</f>
        <v>0</v>
      </c>
      <c r="J5730" s="400" t="str">
        <f t="shared" si="444"/>
        <v/>
      </c>
    </row>
    <row r="5731" spans="6:10" ht="19.5" customHeight="1" x14ac:dyDescent="0.25">
      <c r="F5731" s="406">
        <f t="shared" si="445"/>
        <v>0</v>
      </c>
      <c r="G5731" s="399" t="str">
        <f t="shared" si="446"/>
        <v/>
      </c>
      <c r="H5731" s="400">
        <f t="shared" si="447"/>
        <v>1956458.97</v>
      </c>
      <c r="I5731" s="401">
        <f t="shared" si="448"/>
        <v>0</v>
      </c>
      <c r="J5731" s="400" t="str">
        <f t="shared" si="444"/>
        <v/>
      </c>
    </row>
    <row r="5732" spans="6:10" ht="19.5" customHeight="1" x14ac:dyDescent="0.25">
      <c r="F5732" s="406">
        <f t="shared" si="445"/>
        <v>0</v>
      </c>
      <c r="G5732" s="399" t="str">
        <f t="shared" si="446"/>
        <v/>
      </c>
      <c r="H5732" s="400">
        <f t="shared" si="447"/>
        <v>1956458.97</v>
      </c>
      <c r="I5732" s="401">
        <f t="shared" si="448"/>
        <v>0</v>
      </c>
      <c r="J5732" s="400" t="str">
        <f t="shared" si="444"/>
        <v/>
      </c>
    </row>
    <row r="5733" spans="6:10" ht="19.5" customHeight="1" x14ac:dyDescent="0.25">
      <c r="F5733" s="406">
        <f t="shared" si="445"/>
        <v>0</v>
      </c>
      <c r="G5733" s="399" t="str">
        <f t="shared" si="446"/>
        <v/>
      </c>
      <c r="H5733" s="400">
        <f t="shared" si="447"/>
        <v>1956458.97</v>
      </c>
      <c r="I5733" s="401">
        <f t="shared" si="448"/>
        <v>0</v>
      </c>
      <c r="J5733" s="400" t="str">
        <f t="shared" si="444"/>
        <v/>
      </c>
    </row>
    <row r="5734" spans="6:10" ht="19.5" customHeight="1" x14ac:dyDescent="0.25">
      <c r="F5734" s="406">
        <f t="shared" si="445"/>
        <v>0</v>
      </c>
      <c r="G5734" s="399" t="str">
        <f t="shared" si="446"/>
        <v/>
      </c>
      <c r="H5734" s="400">
        <f t="shared" si="447"/>
        <v>1956458.97</v>
      </c>
      <c r="I5734" s="401">
        <f t="shared" si="448"/>
        <v>0</v>
      </c>
      <c r="J5734" s="400" t="str">
        <f t="shared" si="444"/>
        <v/>
      </c>
    </row>
    <row r="5735" spans="6:10" ht="19.5" customHeight="1" x14ac:dyDescent="0.25">
      <c r="F5735" s="406">
        <f t="shared" si="445"/>
        <v>0</v>
      </c>
      <c r="G5735" s="399" t="str">
        <f t="shared" si="446"/>
        <v/>
      </c>
      <c r="H5735" s="400">
        <f t="shared" si="447"/>
        <v>1956458.97</v>
      </c>
      <c r="I5735" s="401">
        <f t="shared" si="448"/>
        <v>0</v>
      </c>
      <c r="J5735" s="400" t="str">
        <f t="shared" si="444"/>
        <v/>
      </c>
    </row>
    <row r="5736" spans="6:10" ht="19.5" customHeight="1" x14ac:dyDescent="0.25">
      <c r="F5736" s="406">
        <f t="shared" si="445"/>
        <v>0</v>
      </c>
      <c r="G5736" s="399" t="str">
        <f t="shared" si="446"/>
        <v/>
      </c>
      <c r="H5736" s="400">
        <f t="shared" si="447"/>
        <v>1956458.97</v>
      </c>
      <c r="I5736" s="401">
        <f t="shared" si="448"/>
        <v>0</v>
      </c>
      <c r="J5736" s="400" t="str">
        <f t="shared" si="444"/>
        <v/>
      </c>
    </row>
    <row r="5737" spans="6:10" ht="19.5" customHeight="1" x14ac:dyDescent="0.25">
      <c r="F5737" s="406">
        <f t="shared" si="445"/>
        <v>0</v>
      </c>
      <c r="G5737" s="399" t="str">
        <f t="shared" si="446"/>
        <v/>
      </c>
      <c r="H5737" s="400">
        <f t="shared" si="447"/>
        <v>1956458.97</v>
      </c>
      <c r="I5737" s="401">
        <f t="shared" si="448"/>
        <v>0</v>
      </c>
      <c r="J5737" s="400" t="str">
        <f t="shared" si="444"/>
        <v/>
      </c>
    </row>
    <row r="5738" spans="6:10" ht="19.5" customHeight="1" x14ac:dyDescent="0.25">
      <c r="F5738" s="406">
        <f t="shared" si="445"/>
        <v>0</v>
      </c>
      <c r="G5738" s="399" t="str">
        <f t="shared" si="446"/>
        <v/>
      </c>
      <c r="H5738" s="400">
        <f t="shared" si="447"/>
        <v>1956458.97</v>
      </c>
      <c r="I5738" s="401">
        <f t="shared" si="448"/>
        <v>0</v>
      </c>
      <c r="J5738" s="400" t="str">
        <f t="shared" si="444"/>
        <v/>
      </c>
    </row>
    <row r="5739" spans="6:10" ht="19.5" customHeight="1" x14ac:dyDescent="0.25">
      <c r="F5739" s="406">
        <f t="shared" si="445"/>
        <v>0</v>
      </c>
      <c r="G5739" s="399" t="str">
        <f t="shared" si="446"/>
        <v/>
      </c>
      <c r="H5739" s="400">
        <f t="shared" si="447"/>
        <v>1956458.97</v>
      </c>
      <c r="I5739" s="401">
        <f t="shared" si="448"/>
        <v>0</v>
      </c>
      <c r="J5739" s="400" t="str">
        <f t="shared" si="444"/>
        <v/>
      </c>
    </row>
    <row r="5740" spans="6:10" ht="19.5" customHeight="1" x14ac:dyDescent="0.25">
      <c r="F5740" s="406">
        <f t="shared" si="445"/>
        <v>0</v>
      </c>
      <c r="G5740" s="399" t="str">
        <f t="shared" si="446"/>
        <v/>
      </c>
      <c r="H5740" s="400">
        <f t="shared" si="447"/>
        <v>1956458.97</v>
      </c>
      <c r="I5740" s="401">
        <f t="shared" si="448"/>
        <v>0</v>
      </c>
      <c r="J5740" s="400" t="str">
        <f t="shared" si="444"/>
        <v/>
      </c>
    </row>
    <row r="5741" spans="6:10" ht="19.5" customHeight="1" x14ac:dyDescent="0.25">
      <c r="F5741" s="406">
        <f t="shared" si="445"/>
        <v>0</v>
      </c>
      <c r="G5741" s="399" t="str">
        <f t="shared" si="446"/>
        <v/>
      </c>
      <c r="H5741" s="400">
        <f t="shared" si="447"/>
        <v>1956458.97</v>
      </c>
      <c r="I5741" s="401">
        <f t="shared" si="448"/>
        <v>0</v>
      </c>
      <c r="J5741" s="400" t="str">
        <f t="shared" si="444"/>
        <v/>
      </c>
    </row>
    <row r="5742" spans="6:10" ht="19.5" customHeight="1" x14ac:dyDescent="0.25">
      <c r="F5742" s="406">
        <f t="shared" si="445"/>
        <v>0</v>
      </c>
      <c r="G5742" s="399" t="str">
        <f t="shared" si="446"/>
        <v/>
      </c>
      <c r="H5742" s="400">
        <f t="shared" si="447"/>
        <v>1956458.97</v>
      </c>
      <c r="I5742" s="401">
        <f t="shared" si="448"/>
        <v>0</v>
      </c>
      <c r="J5742" s="400" t="str">
        <f t="shared" si="444"/>
        <v/>
      </c>
    </row>
    <row r="5743" spans="6:10" ht="19.5" customHeight="1" x14ac:dyDescent="0.25">
      <c r="F5743" s="406">
        <f t="shared" si="445"/>
        <v>0</v>
      </c>
      <c r="G5743" s="399" t="str">
        <f t="shared" si="446"/>
        <v/>
      </c>
      <c r="H5743" s="400">
        <f t="shared" si="447"/>
        <v>1956458.97</v>
      </c>
      <c r="I5743" s="401">
        <f t="shared" si="448"/>
        <v>0</v>
      </c>
      <c r="J5743" s="400" t="str">
        <f t="shared" si="444"/>
        <v/>
      </c>
    </row>
    <row r="5744" spans="6:10" ht="19.5" customHeight="1" x14ac:dyDescent="0.25">
      <c r="F5744" s="406">
        <f t="shared" si="445"/>
        <v>0</v>
      </c>
      <c r="G5744" s="399" t="str">
        <f t="shared" si="446"/>
        <v/>
      </c>
      <c r="H5744" s="400">
        <f t="shared" si="447"/>
        <v>1956458.97</v>
      </c>
      <c r="I5744" s="401">
        <f t="shared" si="448"/>
        <v>0</v>
      </c>
      <c r="J5744" s="400" t="str">
        <f t="shared" si="444"/>
        <v/>
      </c>
    </row>
    <row r="5745" spans="6:10" ht="19.5" customHeight="1" x14ac:dyDescent="0.25">
      <c r="F5745" s="406">
        <f t="shared" si="445"/>
        <v>0</v>
      </c>
      <c r="G5745" s="399" t="str">
        <f t="shared" si="446"/>
        <v/>
      </c>
      <c r="H5745" s="400">
        <f t="shared" si="447"/>
        <v>1956458.97</v>
      </c>
      <c r="I5745" s="401">
        <f t="shared" si="448"/>
        <v>0</v>
      </c>
      <c r="J5745" s="400" t="str">
        <f t="shared" si="444"/>
        <v/>
      </c>
    </row>
    <row r="5746" spans="6:10" ht="19.5" customHeight="1" x14ac:dyDescent="0.25">
      <c r="F5746" s="406">
        <f t="shared" si="445"/>
        <v>0</v>
      </c>
      <c r="G5746" s="399" t="str">
        <f t="shared" si="446"/>
        <v/>
      </c>
      <c r="H5746" s="400">
        <f t="shared" si="447"/>
        <v>1956458.97</v>
      </c>
      <c r="I5746" s="401">
        <f t="shared" si="448"/>
        <v>0</v>
      </c>
      <c r="J5746" s="400" t="str">
        <f t="shared" si="444"/>
        <v/>
      </c>
    </row>
    <row r="5747" spans="6:10" ht="19.5" customHeight="1" x14ac:dyDescent="0.25">
      <c r="F5747" s="406">
        <f t="shared" si="445"/>
        <v>0</v>
      </c>
      <c r="G5747" s="399" t="str">
        <f t="shared" si="446"/>
        <v/>
      </c>
      <c r="H5747" s="400">
        <f t="shared" si="447"/>
        <v>1956458.97</v>
      </c>
      <c r="I5747" s="401">
        <f t="shared" si="448"/>
        <v>0</v>
      </c>
      <c r="J5747" s="400" t="str">
        <f t="shared" si="444"/>
        <v/>
      </c>
    </row>
    <row r="5748" spans="6:10" ht="19.5" customHeight="1" x14ac:dyDescent="0.25">
      <c r="F5748" s="406">
        <f t="shared" si="445"/>
        <v>0</v>
      </c>
      <c r="G5748" s="399" t="str">
        <f t="shared" si="446"/>
        <v/>
      </c>
      <c r="H5748" s="400">
        <f t="shared" si="447"/>
        <v>1956458.97</v>
      </c>
      <c r="I5748" s="401">
        <f t="shared" si="448"/>
        <v>0</v>
      </c>
      <c r="J5748" s="400" t="str">
        <f t="shared" si="444"/>
        <v/>
      </c>
    </row>
    <row r="5749" spans="6:10" ht="19.5" customHeight="1" x14ac:dyDescent="0.25">
      <c r="F5749" s="406">
        <f t="shared" si="445"/>
        <v>0</v>
      </c>
      <c r="G5749" s="399" t="str">
        <f t="shared" si="446"/>
        <v/>
      </c>
      <c r="H5749" s="400">
        <f t="shared" si="447"/>
        <v>1956458.97</v>
      </c>
      <c r="I5749" s="401">
        <f t="shared" si="448"/>
        <v>0</v>
      </c>
      <c r="J5749" s="400" t="str">
        <f t="shared" si="444"/>
        <v/>
      </c>
    </row>
    <row r="5750" spans="6:10" ht="19.5" customHeight="1" x14ac:dyDescent="0.25">
      <c r="F5750" s="406">
        <f t="shared" si="445"/>
        <v>0</v>
      </c>
      <c r="G5750" s="399" t="str">
        <f t="shared" si="446"/>
        <v/>
      </c>
      <c r="H5750" s="400">
        <f t="shared" si="447"/>
        <v>1956458.97</v>
      </c>
      <c r="I5750" s="401">
        <f t="shared" si="448"/>
        <v>0</v>
      </c>
      <c r="J5750" s="400" t="str">
        <f t="shared" si="444"/>
        <v/>
      </c>
    </row>
    <row r="5751" spans="6:10" ht="19.5" customHeight="1" x14ac:dyDescent="0.25">
      <c r="F5751" s="406">
        <f t="shared" si="445"/>
        <v>0</v>
      </c>
      <c r="G5751" s="399" t="str">
        <f t="shared" si="446"/>
        <v/>
      </c>
      <c r="H5751" s="400">
        <f t="shared" si="447"/>
        <v>1956458.97</v>
      </c>
      <c r="I5751" s="401">
        <f t="shared" si="448"/>
        <v>0</v>
      </c>
      <c r="J5751" s="400" t="str">
        <f t="shared" si="444"/>
        <v/>
      </c>
    </row>
    <row r="5752" spans="6:10" ht="19.5" customHeight="1" x14ac:dyDescent="0.25">
      <c r="F5752" s="406">
        <f t="shared" si="445"/>
        <v>0</v>
      </c>
      <c r="G5752" s="399" t="str">
        <f t="shared" si="446"/>
        <v/>
      </c>
      <c r="H5752" s="400">
        <f t="shared" si="447"/>
        <v>1956458.97</v>
      </c>
      <c r="I5752" s="401">
        <f t="shared" si="448"/>
        <v>0</v>
      </c>
      <c r="J5752" s="400" t="str">
        <f t="shared" si="444"/>
        <v/>
      </c>
    </row>
    <row r="5753" spans="6:10" ht="19.5" customHeight="1" x14ac:dyDescent="0.25">
      <c r="F5753" s="406">
        <f t="shared" si="445"/>
        <v>0</v>
      </c>
      <c r="G5753" s="399" t="str">
        <f t="shared" si="446"/>
        <v/>
      </c>
      <c r="H5753" s="400">
        <f t="shared" si="447"/>
        <v>1956458.97</v>
      </c>
      <c r="I5753" s="401">
        <f t="shared" si="448"/>
        <v>0</v>
      </c>
      <c r="J5753" s="400" t="str">
        <f t="shared" si="444"/>
        <v/>
      </c>
    </row>
    <row r="5754" spans="6:10" ht="19.5" customHeight="1" x14ac:dyDescent="0.25">
      <c r="F5754" s="406">
        <f t="shared" si="445"/>
        <v>0</v>
      </c>
      <c r="G5754" s="399" t="str">
        <f t="shared" si="446"/>
        <v/>
      </c>
      <c r="H5754" s="400">
        <f t="shared" si="447"/>
        <v>1956458.97</v>
      </c>
      <c r="I5754" s="401">
        <f t="shared" si="448"/>
        <v>0</v>
      </c>
      <c r="J5754" s="400" t="str">
        <f t="shared" si="444"/>
        <v/>
      </c>
    </row>
    <row r="5755" spans="6:10" ht="19.5" customHeight="1" x14ac:dyDescent="0.25">
      <c r="F5755" s="406">
        <f t="shared" si="445"/>
        <v>0</v>
      </c>
      <c r="G5755" s="399" t="str">
        <f t="shared" si="446"/>
        <v/>
      </c>
      <c r="H5755" s="400">
        <f t="shared" si="447"/>
        <v>1956458.97</v>
      </c>
      <c r="I5755" s="401">
        <f t="shared" si="448"/>
        <v>0</v>
      </c>
      <c r="J5755" s="400" t="str">
        <f t="shared" si="444"/>
        <v/>
      </c>
    </row>
    <row r="5756" spans="6:10" ht="19.5" customHeight="1" x14ac:dyDescent="0.25">
      <c r="F5756" s="406">
        <f t="shared" si="445"/>
        <v>0</v>
      </c>
      <c r="G5756" s="399" t="str">
        <f t="shared" si="446"/>
        <v/>
      </c>
      <c r="H5756" s="400">
        <f t="shared" si="447"/>
        <v>1956458.97</v>
      </c>
      <c r="I5756" s="401">
        <f t="shared" si="448"/>
        <v>0</v>
      </c>
      <c r="J5756" s="400" t="str">
        <f t="shared" si="444"/>
        <v/>
      </c>
    </row>
    <row r="5757" spans="6:10" ht="19.5" customHeight="1" x14ac:dyDescent="0.25">
      <c r="F5757" s="406">
        <f t="shared" si="445"/>
        <v>0</v>
      </c>
      <c r="G5757" s="399" t="str">
        <f t="shared" si="446"/>
        <v/>
      </c>
      <c r="H5757" s="400">
        <f t="shared" si="447"/>
        <v>1956458.97</v>
      </c>
      <c r="I5757" s="401">
        <f t="shared" si="448"/>
        <v>0</v>
      </c>
      <c r="J5757" s="400" t="str">
        <f t="shared" si="444"/>
        <v/>
      </c>
    </row>
    <row r="5758" spans="6:10" ht="19.5" customHeight="1" x14ac:dyDescent="0.25">
      <c r="F5758" s="406">
        <f t="shared" si="445"/>
        <v>0</v>
      </c>
      <c r="G5758" s="399" t="str">
        <f t="shared" si="446"/>
        <v/>
      </c>
      <c r="H5758" s="400">
        <f t="shared" si="447"/>
        <v>1956458.97</v>
      </c>
      <c r="I5758" s="401">
        <f t="shared" si="448"/>
        <v>0</v>
      </c>
      <c r="J5758" s="400" t="str">
        <f t="shared" si="444"/>
        <v/>
      </c>
    </row>
    <row r="5759" spans="6:10" ht="19.5" customHeight="1" x14ac:dyDescent="0.25">
      <c r="F5759" s="406">
        <f t="shared" si="445"/>
        <v>0</v>
      </c>
      <c r="G5759" s="399" t="str">
        <f t="shared" si="446"/>
        <v/>
      </c>
      <c r="H5759" s="400">
        <f t="shared" si="447"/>
        <v>1956458.97</v>
      </c>
      <c r="I5759" s="401">
        <f t="shared" si="448"/>
        <v>0</v>
      </c>
      <c r="J5759" s="400" t="str">
        <f t="shared" si="444"/>
        <v/>
      </c>
    </row>
    <row r="5760" spans="6:10" ht="19.5" customHeight="1" x14ac:dyDescent="0.25">
      <c r="F5760" s="406">
        <f t="shared" si="445"/>
        <v>0</v>
      </c>
      <c r="G5760" s="399" t="str">
        <f t="shared" si="446"/>
        <v/>
      </c>
      <c r="H5760" s="400">
        <f t="shared" si="447"/>
        <v>1956458.97</v>
      </c>
      <c r="I5760" s="401">
        <f t="shared" si="448"/>
        <v>0</v>
      </c>
      <c r="J5760" s="400" t="str">
        <f t="shared" si="444"/>
        <v/>
      </c>
    </row>
    <row r="5761" spans="6:10" ht="19.5" customHeight="1" x14ac:dyDescent="0.25">
      <c r="F5761" s="406">
        <f t="shared" si="445"/>
        <v>0</v>
      </c>
      <c r="G5761" s="399" t="str">
        <f t="shared" si="446"/>
        <v/>
      </c>
      <c r="H5761" s="400">
        <f t="shared" si="447"/>
        <v>1956458.97</v>
      </c>
      <c r="I5761" s="401">
        <f t="shared" si="448"/>
        <v>0</v>
      </c>
      <c r="J5761" s="400" t="str">
        <f t="shared" si="444"/>
        <v/>
      </c>
    </row>
    <row r="5762" spans="6:10" ht="19.5" customHeight="1" x14ac:dyDescent="0.25">
      <c r="F5762" s="406">
        <f t="shared" si="445"/>
        <v>0</v>
      </c>
      <c r="G5762" s="399" t="str">
        <f t="shared" si="446"/>
        <v/>
      </c>
      <c r="H5762" s="400">
        <f t="shared" si="447"/>
        <v>1956458.97</v>
      </c>
      <c r="I5762" s="401">
        <f t="shared" si="448"/>
        <v>0</v>
      </c>
      <c r="J5762" s="400" t="str">
        <f t="shared" si="444"/>
        <v/>
      </c>
    </row>
    <row r="5763" spans="6:10" ht="19.5" customHeight="1" x14ac:dyDescent="0.25">
      <c r="F5763" s="406">
        <f t="shared" si="445"/>
        <v>0</v>
      </c>
      <c r="G5763" s="399" t="str">
        <f t="shared" si="446"/>
        <v/>
      </c>
      <c r="H5763" s="400">
        <f t="shared" si="447"/>
        <v>1956458.97</v>
      </c>
      <c r="I5763" s="401">
        <f t="shared" si="448"/>
        <v>0</v>
      </c>
      <c r="J5763" s="400" t="str">
        <f t="shared" si="444"/>
        <v/>
      </c>
    </row>
    <row r="5764" spans="6:10" ht="19.5" customHeight="1" x14ac:dyDescent="0.25">
      <c r="F5764" s="406">
        <f t="shared" si="445"/>
        <v>0</v>
      </c>
      <c r="G5764" s="399" t="str">
        <f t="shared" si="446"/>
        <v/>
      </c>
      <c r="H5764" s="400">
        <f t="shared" si="447"/>
        <v>1956458.97</v>
      </c>
      <c r="I5764" s="401">
        <f t="shared" si="448"/>
        <v>0</v>
      </c>
      <c r="J5764" s="400" t="str">
        <f t="shared" si="444"/>
        <v/>
      </c>
    </row>
    <row r="5765" spans="6:10" ht="19.5" customHeight="1" x14ac:dyDescent="0.25">
      <c r="F5765" s="406">
        <f t="shared" si="445"/>
        <v>0</v>
      </c>
      <c r="G5765" s="399" t="str">
        <f t="shared" si="446"/>
        <v/>
      </c>
      <c r="H5765" s="400">
        <f t="shared" si="447"/>
        <v>1956458.97</v>
      </c>
      <c r="I5765" s="401">
        <f t="shared" si="448"/>
        <v>0</v>
      </c>
      <c r="J5765" s="400" t="str">
        <f t="shared" si="444"/>
        <v/>
      </c>
    </row>
    <row r="5766" spans="6:10" ht="19.5" customHeight="1" x14ac:dyDescent="0.25">
      <c r="F5766" s="406">
        <f t="shared" si="445"/>
        <v>0</v>
      </c>
      <c r="G5766" s="399" t="str">
        <f t="shared" si="446"/>
        <v/>
      </c>
      <c r="H5766" s="400">
        <f t="shared" si="447"/>
        <v>1956458.97</v>
      </c>
      <c r="I5766" s="401">
        <f t="shared" si="448"/>
        <v>0</v>
      </c>
      <c r="J5766" s="400" t="str">
        <f t="shared" si="444"/>
        <v/>
      </c>
    </row>
    <row r="5767" spans="6:10" ht="19.5" customHeight="1" x14ac:dyDescent="0.25">
      <c r="F5767" s="406">
        <f t="shared" si="445"/>
        <v>0</v>
      </c>
      <c r="G5767" s="399" t="str">
        <f t="shared" si="446"/>
        <v/>
      </c>
      <c r="H5767" s="400">
        <f t="shared" si="447"/>
        <v>1956458.97</v>
      </c>
      <c r="I5767" s="401">
        <f t="shared" si="448"/>
        <v>0</v>
      </c>
      <c r="J5767" s="400" t="str">
        <f t="shared" si="444"/>
        <v/>
      </c>
    </row>
    <row r="5768" spans="6:10" ht="19.5" customHeight="1" x14ac:dyDescent="0.25">
      <c r="F5768" s="406">
        <f t="shared" si="445"/>
        <v>0</v>
      </c>
      <c r="G5768" s="399" t="str">
        <f t="shared" si="446"/>
        <v/>
      </c>
      <c r="H5768" s="400">
        <f t="shared" si="447"/>
        <v>1956458.97</v>
      </c>
      <c r="I5768" s="401">
        <f t="shared" si="448"/>
        <v>0</v>
      </c>
      <c r="J5768" s="400" t="str">
        <f t="shared" si="444"/>
        <v/>
      </c>
    </row>
    <row r="5769" spans="6:10" ht="19.5" customHeight="1" x14ac:dyDescent="0.25">
      <c r="F5769" s="406">
        <f t="shared" si="445"/>
        <v>0</v>
      </c>
      <c r="G5769" s="399" t="str">
        <f t="shared" si="446"/>
        <v/>
      </c>
      <c r="H5769" s="400">
        <f t="shared" si="447"/>
        <v>1956458.97</v>
      </c>
      <c r="I5769" s="401">
        <f t="shared" si="448"/>
        <v>0</v>
      </c>
      <c r="J5769" s="400" t="str">
        <f t="shared" si="444"/>
        <v/>
      </c>
    </row>
    <row r="5770" spans="6:10" ht="19.5" customHeight="1" x14ac:dyDescent="0.25">
      <c r="F5770" s="406">
        <f t="shared" si="445"/>
        <v>0</v>
      </c>
      <c r="G5770" s="399" t="str">
        <f t="shared" si="446"/>
        <v/>
      </c>
      <c r="H5770" s="400">
        <f t="shared" si="447"/>
        <v>1956458.97</v>
      </c>
      <c r="I5770" s="401">
        <f t="shared" si="448"/>
        <v>0</v>
      </c>
      <c r="J5770" s="400" t="str">
        <f t="shared" ref="J5770:J5833" si="449">IF(I5770=0,"",E5770)</f>
        <v/>
      </c>
    </row>
    <row r="5771" spans="6:10" ht="19.5" customHeight="1" x14ac:dyDescent="0.25">
      <c r="F5771" s="406">
        <f t="shared" si="445"/>
        <v>0</v>
      </c>
      <c r="G5771" s="399" t="str">
        <f t="shared" si="446"/>
        <v/>
      </c>
      <c r="H5771" s="400">
        <f t="shared" si="447"/>
        <v>1956458.97</v>
      </c>
      <c r="I5771" s="401">
        <f t="shared" si="448"/>
        <v>0</v>
      </c>
      <c r="J5771" s="400" t="str">
        <f t="shared" si="449"/>
        <v/>
      </c>
    </row>
    <row r="5772" spans="6:10" ht="19.5" customHeight="1" x14ac:dyDescent="0.25">
      <c r="F5772" s="406">
        <f t="shared" si="445"/>
        <v>0</v>
      </c>
      <c r="G5772" s="399" t="str">
        <f t="shared" si="446"/>
        <v/>
      </c>
      <c r="H5772" s="400">
        <f t="shared" si="447"/>
        <v>1956458.97</v>
      </c>
      <c r="I5772" s="401">
        <f t="shared" si="448"/>
        <v>0</v>
      </c>
      <c r="J5772" s="400" t="str">
        <f t="shared" si="449"/>
        <v/>
      </c>
    </row>
    <row r="5773" spans="6:10" ht="19.5" customHeight="1" x14ac:dyDescent="0.25">
      <c r="F5773" s="406">
        <f t="shared" si="445"/>
        <v>0</v>
      </c>
      <c r="G5773" s="399" t="str">
        <f t="shared" si="446"/>
        <v/>
      </c>
      <c r="H5773" s="400">
        <f t="shared" si="447"/>
        <v>1956458.97</v>
      </c>
      <c r="I5773" s="401">
        <f t="shared" si="448"/>
        <v>0</v>
      </c>
      <c r="J5773" s="400" t="str">
        <f t="shared" si="449"/>
        <v/>
      </c>
    </row>
    <row r="5774" spans="6:10" ht="19.5" customHeight="1" x14ac:dyDescent="0.25">
      <c r="F5774" s="406">
        <f t="shared" si="445"/>
        <v>0</v>
      </c>
      <c r="G5774" s="399" t="str">
        <f t="shared" si="446"/>
        <v/>
      </c>
      <c r="H5774" s="400">
        <f t="shared" si="447"/>
        <v>1956458.97</v>
      </c>
      <c r="I5774" s="401">
        <f t="shared" si="448"/>
        <v>0</v>
      </c>
      <c r="J5774" s="400" t="str">
        <f t="shared" si="449"/>
        <v/>
      </c>
    </row>
    <row r="5775" spans="6:10" ht="19.5" customHeight="1" x14ac:dyDescent="0.25">
      <c r="F5775" s="406">
        <f t="shared" si="445"/>
        <v>0</v>
      </c>
      <c r="G5775" s="399" t="str">
        <f t="shared" si="446"/>
        <v/>
      </c>
      <c r="H5775" s="400">
        <f t="shared" si="447"/>
        <v>1956458.97</v>
      </c>
      <c r="I5775" s="401">
        <f t="shared" si="448"/>
        <v>0</v>
      </c>
      <c r="J5775" s="400" t="str">
        <f t="shared" si="449"/>
        <v/>
      </c>
    </row>
    <row r="5776" spans="6:10" ht="19.5" customHeight="1" x14ac:dyDescent="0.25">
      <c r="F5776" s="406">
        <f t="shared" si="445"/>
        <v>0</v>
      </c>
      <c r="G5776" s="399" t="str">
        <f t="shared" si="446"/>
        <v/>
      </c>
      <c r="H5776" s="400">
        <f t="shared" si="447"/>
        <v>1956458.97</v>
      </c>
      <c r="I5776" s="401">
        <f t="shared" si="448"/>
        <v>0</v>
      </c>
      <c r="J5776" s="400" t="str">
        <f t="shared" si="449"/>
        <v/>
      </c>
    </row>
    <row r="5777" spans="6:10" ht="19.5" customHeight="1" x14ac:dyDescent="0.25">
      <c r="F5777" s="406">
        <f t="shared" si="445"/>
        <v>0</v>
      </c>
      <c r="G5777" s="399" t="str">
        <f t="shared" si="446"/>
        <v/>
      </c>
      <c r="H5777" s="400">
        <f t="shared" si="447"/>
        <v>1956458.97</v>
      </c>
      <c r="I5777" s="401">
        <f t="shared" si="448"/>
        <v>0</v>
      </c>
      <c r="J5777" s="400" t="str">
        <f t="shared" si="449"/>
        <v/>
      </c>
    </row>
    <row r="5778" spans="6:10" ht="19.5" customHeight="1" x14ac:dyDescent="0.25">
      <c r="F5778" s="406">
        <f t="shared" si="445"/>
        <v>0</v>
      </c>
      <c r="G5778" s="399" t="str">
        <f t="shared" si="446"/>
        <v/>
      </c>
      <c r="H5778" s="400">
        <f t="shared" si="447"/>
        <v>1956458.97</v>
      </c>
      <c r="I5778" s="401">
        <f t="shared" si="448"/>
        <v>0</v>
      </c>
      <c r="J5778" s="400" t="str">
        <f t="shared" si="449"/>
        <v/>
      </c>
    </row>
    <row r="5779" spans="6:10" ht="19.5" customHeight="1" x14ac:dyDescent="0.25">
      <c r="F5779" s="406">
        <f t="shared" si="445"/>
        <v>0</v>
      </c>
      <c r="G5779" s="399" t="str">
        <f t="shared" si="446"/>
        <v/>
      </c>
      <c r="H5779" s="400">
        <f t="shared" si="447"/>
        <v>1956458.97</v>
      </c>
      <c r="I5779" s="401">
        <f t="shared" si="448"/>
        <v>0</v>
      </c>
      <c r="J5779" s="400" t="str">
        <f t="shared" si="449"/>
        <v/>
      </c>
    </row>
    <row r="5780" spans="6:10" ht="19.5" customHeight="1" x14ac:dyDescent="0.25">
      <c r="F5780" s="406">
        <f t="shared" si="445"/>
        <v>0</v>
      </c>
      <c r="G5780" s="399" t="str">
        <f t="shared" si="446"/>
        <v/>
      </c>
      <c r="H5780" s="400">
        <f t="shared" si="447"/>
        <v>1956458.97</v>
      </c>
      <c r="I5780" s="401">
        <f t="shared" si="448"/>
        <v>0</v>
      </c>
      <c r="J5780" s="400" t="str">
        <f t="shared" si="449"/>
        <v/>
      </c>
    </row>
    <row r="5781" spans="6:10" ht="19.5" customHeight="1" x14ac:dyDescent="0.25">
      <c r="F5781" s="406">
        <f t="shared" si="445"/>
        <v>0</v>
      </c>
      <c r="G5781" s="399" t="str">
        <f t="shared" si="446"/>
        <v/>
      </c>
      <c r="H5781" s="400">
        <f t="shared" si="447"/>
        <v>1956458.97</v>
      </c>
      <c r="I5781" s="401">
        <f t="shared" si="448"/>
        <v>0</v>
      </c>
      <c r="J5781" s="400" t="str">
        <f t="shared" si="449"/>
        <v/>
      </c>
    </row>
    <row r="5782" spans="6:10" ht="19.5" customHeight="1" x14ac:dyDescent="0.25">
      <c r="F5782" s="406">
        <f t="shared" si="445"/>
        <v>0</v>
      </c>
      <c r="G5782" s="399" t="str">
        <f t="shared" si="446"/>
        <v/>
      </c>
      <c r="H5782" s="400">
        <f t="shared" si="447"/>
        <v>1956458.97</v>
      </c>
      <c r="I5782" s="401">
        <f t="shared" si="448"/>
        <v>0</v>
      </c>
      <c r="J5782" s="400" t="str">
        <f t="shared" si="449"/>
        <v/>
      </c>
    </row>
    <row r="5783" spans="6:10" ht="19.5" customHeight="1" x14ac:dyDescent="0.25">
      <c r="F5783" s="406">
        <f t="shared" si="445"/>
        <v>0</v>
      </c>
      <c r="G5783" s="399" t="str">
        <f t="shared" si="446"/>
        <v/>
      </c>
      <c r="H5783" s="400">
        <f t="shared" si="447"/>
        <v>1956458.97</v>
      </c>
      <c r="I5783" s="401">
        <f t="shared" si="448"/>
        <v>0</v>
      </c>
      <c r="J5783" s="400" t="str">
        <f t="shared" si="449"/>
        <v/>
      </c>
    </row>
    <row r="5784" spans="6:10" ht="19.5" customHeight="1" x14ac:dyDescent="0.25">
      <c r="F5784" s="406">
        <f t="shared" si="445"/>
        <v>0</v>
      </c>
      <c r="G5784" s="399" t="str">
        <f t="shared" si="446"/>
        <v/>
      </c>
      <c r="H5784" s="400">
        <f t="shared" si="447"/>
        <v>1956458.97</v>
      </c>
      <c r="I5784" s="401">
        <f t="shared" si="448"/>
        <v>0</v>
      </c>
      <c r="J5784" s="400" t="str">
        <f t="shared" si="449"/>
        <v/>
      </c>
    </row>
    <row r="5785" spans="6:10" ht="19.5" customHeight="1" x14ac:dyDescent="0.25">
      <c r="F5785" s="406">
        <f t="shared" si="445"/>
        <v>0</v>
      </c>
      <c r="G5785" s="399" t="str">
        <f t="shared" si="446"/>
        <v/>
      </c>
      <c r="H5785" s="400">
        <f t="shared" si="447"/>
        <v>1956458.97</v>
      </c>
      <c r="I5785" s="401">
        <f t="shared" si="448"/>
        <v>0</v>
      </c>
      <c r="J5785" s="400" t="str">
        <f t="shared" si="449"/>
        <v/>
      </c>
    </row>
    <row r="5786" spans="6:10" ht="19.5" customHeight="1" x14ac:dyDescent="0.25">
      <c r="F5786" s="406">
        <f t="shared" si="445"/>
        <v>0</v>
      </c>
      <c r="G5786" s="399" t="str">
        <f t="shared" si="446"/>
        <v/>
      </c>
      <c r="H5786" s="400">
        <f t="shared" si="447"/>
        <v>1956458.97</v>
      </c>
      <c r="I5786" s="401">
        <f t="shared" si="448"/>
        <v>0</v>
      </c>
      <c r="J5786" s="400" t="str">
        <f t="shared" si="449"/>
        <v/>
      </c>
    </row>
    <row r="5787" spans="6:10" ht="19.5" customHeight="1" x14ac:dyDescent="0.25">
      <c r="F5787" s="406">
        <f t="shared" si="445"/>
        <v>0</v>
      </c>
      <c r="G5787" s="399" t="str">
        <f t="shared" si="446"/>
        <v/>
      </c>
      <c r="H5787" s="400">
        <f t="shared" si="447"/>
        <v>1956458.97</v>
      </c>
      <c r="I5787" s="401">
        <f t="shared" si="448"/>
        <v>0</v>
      </c>
      <c r="J5787" s="400" t="str">
        <f t="shared" si="449"/>
        <v/>
      </c>
    </row>
    <row r="5788" spans="6:10" ht="19.5" customHeight="1" x14ac:dyDescent="0.25">
      <c r="F5788" s="406">
        <f t="shared" si="445"/>
        <v>0</v>
      </c>
      <c r="G5788" s="399" t="str">
        <f t="shared" si="446"/>
        <v/>
      </c>
      <c r="H5788" s="400">
        <f t="shared" si="447"/>
        <v>1956458.97</v>
      </c>
      <c r="I5788" s="401">
        <f t="shared" si="448"/>
        <v>0</v>
      </c>
      <c r="J5788" s="400" t="str">
        <f t="shared" si="449"/>
        <v/>
      </c>
    </row>
    <row r="5789" spans="6:10" ht="19.5" customHeight="1" x14ac:dyDescent="0.25">
      <c r="F5789" s="406">
        <f t="shared" si="445"/>
        <v>0</v>
      </c>
      <c r="G5789" s="399" t="str">
        <f t="shared" si="446"/>
        <v/>
      </c>
      <c r="H5789" s="400">
        <f t="shared" si="447"/>
        <v>1956458.97</v>
      </c>
      <c r="I5789" s="401">
        <f t="shared" si="448"/>
        <v>0</v>
      </c>
      <c r="J5789" s="400" t="str">
        <f t="shared" si="449"/>
        <v/>
      </c>
    </row>
    <row r="5790" spans="6:10" ht="19.5" customHeight="1" x14ac:dyDescent="0.25">
      <c r="F5790" s="406">
        <f t="shared" si="445"/>
        <v>0</v>
      </c>
      <c r="G5790" s="399" t="str">
        <f t="shared" si="446"/>
        <v/>
      </c>
      <c r="H5790" s="400">
        <f t="shared" si="447"/>
        <v>1956458.97</v>
      </c>
      <c r="I5790" s="401">
        <f t="shared" si="448"/>
        <v>0</v>
      </c>
      <c r="J5790" s="400" t="str">
        <f t="shared" si="449"/>
        <v/>
      </c>
    </row>
    <row r="5791" spans="6:10" ht="19.5" customHeight="1" x14ac:dyDescent="0.25">
      <c r="F5791" s="406">
        <f t="shared" si="445"/>
        <v>0</v>
      </c>
      <c r="G5791" s="399" t="str">
        <f t="shared" si="446"/>
        <v/>
      </c>
      <c r="H5791" s="400">
        <f t="shared" si="447"/>
        <v>1956458.97</v>
      </c>
      <c r="I5791" s="401">
        <f t="shared" si="448"/>
        <v>0</v>
      </c>
      <c r="J5791" s="400" t="str">
        <f t="shared" si="449"/>
        <v/>
      </c>
    </row>
    <row r="5792" spans="6:10" ht="19.5" customHeight="1" x14ac:dyDescent="0.25">
      <c r="F5792" s="406">
        <f t="shared" si="445"/>
        <v>0</v>
      </c>
      <c r="G5792" s="399" t="str">
        <f t="shared" si="446"/>
        <v/>
      </c>
      <c r="H5792" s="400">
        <f t="shared" si="447"/>
        <v>1956458.97</v>
      </c>
      <c r="I5792" s="401">
        <f t="shared" si="448"/>
        <v>0</v>
      </c>
      <c r="J5792" s="400" t="str">
        <f t="shared" si="449"/>
        <v/>
      </c>
    </row>
    <row r="5793" spans="6:10" ht="19.5" customHeight="1" x14ac:dyDescent="0.25">
      <c r="F5793" s="406">
        <f t="shared" si="445"/>
        <v>0</v>
      </c>
      <c r="G5793" s="399" t="str">
        <f t="shared" si="446"/>
        <v/>
      </c>
      <c r="H5793" s="400">
        <f t="shared" si="447"/>
        <v>1956458.97</v>
      </c>
      <c r="I5793" s="401">
        <f t="shared" si="448"/>
        <v>0</v>
      </c>
      <c r="J5793" s="400" t="str">
        <f t="shared" si="449"/>
        <v/>
      </c>
    </row>
    <row r="5794" spans="6:10" ht="19.5" customHeight="1" x14ac:dyDescent="0.25">
      <c r="F5794" s="406">
        <f t="shared" ref="F5794:F5857" si="450">IF(E5794&gt;$C$4*1000,"Выборка",0)</f>
        <v>0</v>
      </c>
      <c r="G5794" s="399" t="str">
        <f t="shared" ref="G5794:G5857" si="451">IF(F5794=0,"",E5794)</f>
        <v/>
      </c>
      <c r="H5794" s="400">
        <f t="shared" ref="H5794:H5857" si="452">IF(F5794=0,IF((I5793=0)*AND(F5793=0),H5793+E5794,IF((F5793&lt;&gt;0)*AND((H5793&lt;=$E$17)),H5793+E5794,E5794)),H5793)</f>
        <v>1956458.97</v>
      </c>
      <c r="I5794" s="401">
        <f t="shared" ref="I5794:I5857" si="453">IF((H5794&gt;$E$17)*AND(F5794=0),"Выборка",0)</f>
        <v>0</v>
      </c>
      <c r="J5794" s="400" t="str">
        <f t="shared" si="449"/>
        <v/>
      </c>
    </row>
    <row r="5795" spans="6:10" ht="19.5" customHeight="1" x14ac:dyDescent="0.25">
      <c r="F5795" s="406">
        <f t="shared" si="450"/>
        <v>0</v>
      </c>
      <c r="G5795" s="399" t="str">
        <f t="shared" si="451"/>
        <v/>
      </c>
      <c r="H5795" s="400">
        <f t="shared" si="452"/>
        <v>1956458.97</v>
      </c>
      <c r="I5795" s="401">
        <f t="shared" si="453"/>
        <v>0</v>
      </c>
      <c r="J5795" s="400" t="str">
        <f t="shared" si="449"/>
        <v/>
      </c>
    </row>
    <row r="5796" spans="6:10" ht="19.5" customHeight="1" x14ac:dyDescent="0.25">
      <c r="F5796" s="406">
        <f t="shared" si="450"/>
        <v>0</v>
      </c>
      <c r="G5796" s="399" t="str">
        <f t="shared" si="451"/>
        <v/>
      </c>
      <c r="H5796" s="400">
        <f t="shared" si="452"/>
        <v>1956458.97</v>
      </c>
      <c r="I5796" s="401">
        <f t="shared" si="453"/>
        <v>0</v>
      </c>
      <c r="J5796" s="400" t="str">
        <f t="shared" si="449"/>
        <v/>
      </c>
    </row>
    <row r="5797" spans="6:10" ht="19.5" customHeight="1" x14ac:dyDescent="0.25">
      <c r="F5797" s="406">
        <f t="shared" si="450"/>
        <v>0</v>
      </c>
      <c r="G5797" s="399" t="str">
        <f t="shared" si="451"/>
        <v/>
      </c>
      <c r="H5797" s="400">
        <f t="shared" si="452"/>
        <v>1956458.97</v>
      </c>
      <c r="I5797" s="401">
        <f t="shared" si="453"/>
        <v>0</v>
      </c>
      <c r="J5797" s="400" t="str">
        <f t="shared" si="449"/>
        <v/>
      </c>
    </row>
    <row r="5798" spans="6:10" ht="19.5" customHeight="1" x14ac:dyDescent="0.25">
      <c r="F5798" s="406">
        <f t="shared" si="450"/>
        <v>0</v>
      </c>
      <c r="G5798" s="399" t="str">
        <f t="shared" si="451"/>
        <v/>
      </c>
      <c r="H5798" s="400">
        <f t="shared" si="452"/>
        <v>1956458.97</v>
      </c>
      <c r="I5798" s="401">
        <f t="shared" si="453"/>
        <v>0</v>
      </c>
      <c r="J5798" s="400" t="str">
        <f t="shared" si="449"/>
        <v/>
      </c>
    </row>
    <row r="5799" spans="6:10" ht="19.5" customHeight="1" x14ac:dyDescent="0.25">
      <c r="F5799" s="406">
        <f t="shared" si="450"/>
        <v>0</v>
      </c>
      <c r="G5799" s="399" t="str">
        <f t="shared" si="451"/>
        <v/>
      </c>
      <c r="H5799" s="400">
        <f t="shared" si="452"/>
        <v>1956458.97</v>
      </c>
      <c r="I5799" s="401">
        <f t="shared" si="453"/>
        <v>0</v>
      </c>
      <c r="J5799" s="400" t="str">
        <f t="shared" si="449"/>
        <v/>
      </c>
    </row>
    <row r="5800" spans="6:10" ht="19.5" customHeight="1" x14ac:dyDescent="0.25">
      <c r="F5800" s="406">
        <f t="shared" si="450"/>
        <v>0</v>
      </c>
      <c r="G5800" s="399" t="str">
        <f t="shared" si="451"/>
        <v/>
      </c>
      <c r="H5800" s="400">
        <f t="shared" si="452"/>
        <v>1956458.97</v>
      </c>
      <c r="I5800" s="401">
        <f t="shared" si="453"/>
        <v>0</v>
      </c>
      <c r="J5800" s="400" t="str">
        <f t="shared" si="449"/>
        <v/>
      </c>
    </row>
    <row r="5801" spans="6:10" ht="19.5" customHeight="1" x14ac:dyDescent="0.25">
      <c r="F5801" s="406">
        <f t="shared" si="450"/>
        <v>0</v>
      </c>
      <c r="G5801" s="399" t="str">
        <f t="shared" si="451"/>
        <v/>
      </c>
      <c r="H5801" s="400">
        <f t="shared" si="452"/>
        <v>1956458.97</v>
      </c>
      <c r="I5801" s="401">
        <f t="shared" si="453"/>
        <v>0</v>
      </c>
      <c r="J5801" s="400" t="str">
        <f t="shared" si="449"/>
        <v/>
      </c>
    </row>
    <row r="5802" spans="6:10" ht="19.5" customHeight="1" x14ac:dyDescent="0.25">
      <c r="F5802" s="406">
        <f t="shared" si="450"/>
        <v>0</v>
      </c>
      <c r="G5802" s="399" t="str">
        <f t="shared" si="451"/>
        <v/>
      </c>
      <c r="H5802" s="400">
        <f t="shared" si="452"/>
        <v>1956458.97</v>
      </c>
      <c r="I5802" s="401">
        <f t="shared" si="453"/>
        <v>0</v>
      </c>
      <c r="J5802" s="400" t="str">
        <f t="shared" si="449"/>
        <v/>
      </c>
    </row>
    <row r="5803" spans="6:10" ht="19.5" customHeight="1" x14ac:dyDescent="0.25">
      <c r="F5803" s="406">
        <f t="shared" si="450"/>
        <v>0</v>
      </c>
      <c r="G5803" s="399" t="str">
        <f t="shared" si="451"/>
        <v/>
      </c>
      <c r="H5803" s="400">
        <f t="shared" si="452"/>
        <v>1956458.97</v>
      </c>
      <c r="I5803" s="401">
        <f t="shared" si="453"/>
        <v>0</v>
      </c>
      <c r="J5803" s="400" t="str">
        <f t="shared" si="449"/>
        <v/>
      </c>
    </row>
    <row r="5804" spans="6:10" ht="19.5" customHeight="1" x14ac:dyDescent="0.25">
      <c r="F5804" s="406">
        <f t="shared" si="450"/>
        <v>0</v>
      </c>
      <c r="G5804" s="399" t="str">
        <f t="shared" si="451"/>
        <v/>
      </c>
      <c r="H5804" s="400">
        <f t="shared" si="452"/>
        <v>1956458.97</v>
      </c>
      <c r="I5804" s="401">
        <f t="shared" si="453"/>
        <v>0</v>
      </c>
      <c r="J5804" s="400" t="str">
        <f t="shared" si="449"/>
        <v/>
      </c>
    </row>
    <row r="5805" spans="6:10" ht="19.5" customHeight="1" x14ac:dyDescent="0.25">
      <c r="F5805" s="406">
        <f t="shared" si="450"/>
        <v>0</v>
      </c>
      <c r="G5805" s="399" t="str">
        <f t="shared" si="451"/>
        <v/>
      </c>
      <c r="H5805" s="400">
        <f t="shared" si="452"/>
        <v>1956458.97</v>
      </c>
      <c r="I5805" s="401">
        <f t="shared" si="453"/>
        <v>0</v>
      </c>
      <c r="J5805" s="400" t="str">
        <f t="shared" si="449"/>
        <v/>
      </c>
    </row>
    <row r="5806" spans="6:10" ht="19.5" customHeight="1" x14ac:dyDescent="0.25">
      <c r="F5806" s="406">
        <f t="shared" si="450"/>
        <v>0</v>
      </c>
      <c r="G5806" s="399" t="str">
        <f t="shared" si="451"/>
        <v/>
      </c>
      <c r="H5806" s="400">
        <f t="shared" si="452"/>
        <v>1956458.97</v>
      </c>
      <c r="I5806" s="401">
        <f t="shared" si="453"/>
        <v>0</v>
      </c>
      <c r="J5806" s="400" t="str">
        <f t="shared" si="449"/>
        <v/>
      </c>
    </row>
    <row r="5807" spans="6:10" ht="19.5" customHeight="1" x14ac:dyDescent="0.25">
      <c r="F5807" s="406">
        <f t="shared" si="450"/>
        <v>0</v>
      </c>
      <c r="G5807" s="399" t="str">
        <f t="shared" si="451"/>
        <v/>
      </c>
      <c r="H5807" s="400">
        <f t="shared" si="452"/>
        <v>1956458.97</v>
      </c>
      <c r="I5807" s="401">
        <f t="shared" si="453"/>
        <v>0</v>
      </c>
      <c r="J5807" s="400" t="str">
        <f t="shared" si="449"/>
        <v/>
      </c>
    </row>
    <row r="5808" spans="6:10" ht="19.5" customHeight="1" x14ac:dyDescent="0.25">
      <c r="F5808" s="406">
        <f t="shared" si="450"/>
        <v>0</v>
      </c>
      <c r="G5808" s="399" t="str">
        <f t="shared" si="451"/>
        <v/>
      </c>
      <c r="H5808" s="400">
        <f t="shared" si="452"/>
        <v>1956458.97</v>
      </c>
      <c r="I5808" s="401">
        <f t="shared" si="453"/>
        <v>0</v>
      </c>
      <c r="J5808" s="400" t="str">
        <f t="shared" si="449"/>
        <v/>
      </c>
    </row>
    <row r="5809" spans="6:10" ht="19.5" customHeight="1" x14ac:dyDescent="0.25">
      <c r="F5809" s="406">
        <f t="shared" si="450"/>
        <v>0</v>
      </c>
      <c r="G5809" s="399" t="str">
        <f t="shared" si="451"/>
        <v/>
      </c>
      <c r="H5809" s="400">
        <f t="shared" si="452"/>
        <v>1956458.97</v>
      </c>
      <c r="I5809" s="401">
        <f t="shared" si="453"/>
        <v>0</v>
      </c>
      <c r="J5809" s="400" t="str">
        <f t="shared" si="449"/>
        <v/>
      </c>
    </row>
    <row r="5810" spans="6:10" ht="19.5" customHeight="1" x14ac:dyDescent="0.25">
      <c r="F5810" s="406">
        <f t="shared" si="450"/>
        <v>0</v>
      </c>
      <c r="G5810" s="399" t="str">
        <f t="shared" si="451"/>
        <v/>
      </c>
      <c r="H5810" s="400">
        <f t="shared" si="452"/>
        <v>1956458.97</v>
      </c>
      <c r="I5810" s="401">
        <f t="shared" si="453"/>
        <v>0</v>
      </c>
      <c r="J5810" s="400" t="str">
        <f t="shared" si="449"/>
        <v/>
      </c>
    </row>
    <row r="5811" spans="6:10" ht="19.5" customHeight="1" x14ac:dyDescent="0.25">
      <c r="F5811" s="406">
        <f t="shared" si="450"/>
        <v>0</v>
      </c>
      <c r="G5811" s="399" t="str">
        <f t="shared" si="451"/>
        <v/>
      </c>
      <c r="H5811" s="400">
        <f t="shared" si="452"/>
        <v>1956458.97</v>
      </c>
      <c r="I5811" s="401">
        <f t="shared" si="453"/>
        <v>0</v>
      </c>
      <c r="J5811" s="400" t="str">
        <f t="shared" si="449"/>
        <v/>
      </c>
    </row>
    <row r="5812" spans="6:10" ht="19.5" customHeight="1" x14ac:dyDescent="0.25">
      <c r="F5812" s="406">
        <f t="shared" si="450"/>
        <v>0</v>
      </c>
      <c r="G5812" s="399" t="str">
        <f t="shared" si="451"/>
        <v/>
      </c>
      <c r="H5812" s="400">
        <f t="shared" si="452"/>
        <v>1956458.97</v>
      </c>
      <c r="I5812" s="401">
        <f t="shared" si="453"/>
        <v>0</v>
      </c>
      <c r="J5812" s="400" t="str">
        <f t="shared" si="449"/>
        <v/>
      </c>
    </row>
    <row r="5813" spans="6:10" ht="19.5" customHeight="1" x14ac:dyDescent="0.25">
      <c r="F5813" s="406">
        <f t="shared" si="450"/>
        <v>0</v>
      </c>
      <c r="G5813" s="399" t="str">
        <f t="shared" si="451"/>
        <v/>
      </c>
      <c r="H5813" s="400">
        <f t="shared" si="452"/>
        <v>1956458.97</v>
      </c>
      <c r="I5813" s="401">
        <f t="shared" si="453"/>
        <v>0</v>
      </c>
      <c r="J5813" s="400" t="str">
        <f t="shared" si="449"/>
        <v/>
      </c>
    </row>
    <row r="5814" spans="6:10" ht="19.5" customHeight="1" x14ac:dyDescent="0.25">
      <c r="F5814" s="406">
        <f t="shared" si="450"/>
        <v>0</v>
      </c>
      <c r="G5814" s="399" t="str">
        <f t="shared" si="451"/>
        <v/>
      </c>
      <c r="H5814" s="400">
        <f t="shared" si="452"/>
        <v>1956458.97</v>
      </c>
      <c r="I5814" s="401">
        <f t="shared" si="453"/>
        <v>0</v>
      </c>
      <c r="J5814" s="400" t="str">
        <f t="shared" si="449"/>
        <v/>
      </c>
    </row>
    <row r="5815" spans="6:10" ht="19.5" customHeight="1" x14ac:dyDescent="0.25">
      <c r="F5815" s="406">
        <f t="shared" si="450"/>
        <v>0</v>
      </c>
      <c r="G5815" s="399" t="str">
        <f t="shared" si="451"/>
        <v/>
      </c>
      <c r="H5815" s="400">
        <f t="shared" si="452"/>
        <v>1956458.97</v>
      </c>
      <c r="I5815" s="401">
        <f t="shared" si="453"/>
        <v>0</v>
      </c>
      <c r="J5815" s="400" t="str">
        <f t="shared" si="449"/>
        <v/>
      </c>
    </row>
    <row r="5816" spans="6:10" ht="19.5" customHeight="1" x14ac:dyDescent="0.25">
      <c r="F5816" s="406">
        <f t="shared" si="450"/>
        <v>0</v>
      </c>
      <c r="G5816" s="399" t="str">
        <f t="shared" si="451"/>
        <v/>
      </c>
      <c r="H5816" s="400">
        <f t="shared" si="452"/>
        <v>1956458.97</v>
      </c>
      <c r="I5816" s="401">
        <f t="shared" si="453"/>
        <v>0</v>
      </c>
      <c r="J5816" s="400" t="str">
        <f t="shared" si="449"/>
        <v/>
      </c>
    </row>
    <row r="5817" spans="6:10" ht="19.5" customHeight="1" x14ac:dyDescent="0.25">
      <c r="F5817" s="406">
        <f t="shared" si="450"/>
        <v>0</v>
      </c>
      <c r="G5817" s="399" t="str">
        <f t="shared" si="451"/>
        <v/>
      </c>
      <c r="H5817" s="400">
        <f t="shared" si="452"/>
        <v>1956458.97</v>
      </c>
      <c r="I5817" s="401">
        <f t="shared" si="453"/>
        <v>0</v>
      </c>
      <c r="J5817" s="400" t="str">
        <f t="shared" si="449"/>
        <v/>
      </c>
    </row>
    <row r="5818" spans="6:10" ht="19.5" customHeight="1" x14ac:dyDescent="0.25">
      <c r="F5818" s="406">
        <f t="shared" si="450"/>
        <v>0</v>
      </c>
      <c r="G5818" s="399" t="str">
        <f t="shared" si="451"/>
        <v/>
      </c>
      <c r="H5818" s="400">
        <f t="shared" si="452"/>
        <v>1956458.97</v>
      </c>
      <c r="I5818" s="401">
        <f t="shared" si="453"/>
        <v>0</v>
      </c>
      <c r="J5818" s="400" t="str">
        <f t="shared" si="449"/>
        <v/>
      </c>
    </row>
    <row r="5819" spans="6:10" ht="19.5" customHeight="1" x14ac:dyDescent="0.25">
      <c r="F5819" s="406">
        <f t="shared" si="450"/>
        <v>0</v>
      </c>
      <c r="G5819" s="399" t="str">
        <f t="shared" si="451"/>
        <v/>
      </c>
      <c r="H5819" s="400">
        <f t="shared" si="452"/>
        <v>1956458.97</v>
      </c>
      <c r="I5819" s="401">
        <f t="shared" si="453"/>
        <v>0</v>
      </c>
      <c r="J5819" s="400" t="str">
        <f t="shared" si="449"/>
        <v/>
      </c>
    </row>
    <row r="5820" spans="6:10" ht="19.5" customHeight="1" x14ac:dyDescent="0.25">
      <c r="F5820" s="406">
        <f t="shared" si="450"/>
        <v>0</v>
      </c>
      <c r="G5820" s="399" t="str">
        <f t="shared" si="451"/>
        <v/>
      </c>
      <c r="H5820" s="400">
        <f t="shared" si="452"/>
        <v>1956458.97</v>
      </c>
      <c r="I5820" s="401">
        <f t="shared" si="453"/>
        <v>0</v>
      </c>
      <c r="J5820" s="400" t="str">
        <f t="shared" si="449"/>
        <v/>
      </c>
    </row>
    <row r="5821" spans="6:10" ht="19.5" customHeight="1" x14ac:dyDescent="0.25">
      <c r="F5821" s="406">
        <f t="shared" si="450"/>
        <v>0</v>
      </c>
      <c r="G5821" s="399" t="str">
        <f t="shared" si="451"/>
        <v/>
      </c>
      <c r="H5821" s="400">
        <f t="shared" si="452"/>
        <v>1956458.97</v>
      </c>
      <c r="I5821" s="401">
        <f t="shared" si="453"/>
        <v>0</v>
      </c>
      <c r="J5821" s="400" t="str">
        <f t="shared" si="449"/>
        <v/>
      </c>
    </row>
    <row r="5822" spans="6:10" ht="19.5" customHeight="1" x14ac:dyDescent="0.25">
      <c r="F5822" s="406">
        <f t="shared" si="450"/>
        <v>0</v>
      </c>
      <c r="G5822" s="399" t="str">
        <f t="shared" si="451"/>
        <v/>
      </c>
      <c r="H5822" s="400">
        <f t="shared" si="452"/>
        <v>1956458.97</v>
      </c>
      <c r="I5822" s="401">
        <f t="shared" si="453"/>
        <v>0</v>
      </c>
      <c r="J5822" s="400" t="str">
        <f t="shared" si="449"/>
        <v/>
      </c>
    </row>
    <row r="5823" spans="6:10" ht="19.5" customHeight="1" x14ac:dyDescent="0.25">
      <c r="F5823" s="406">
        <f t="shared" si="450"/>
        <v>0</v>
      </c>
      <c r="G5823" s="399" t="str">
        <f t="shared" si="451"/>
        <v/>
      </c>
      <c r="H5823" s="400">
        <f t="shared" si="452"/>
        <v>1956458.97</v>
      </c>
      <c r="I5823" s="401">
        <f t="shared" si="453"/>
        <v>0</v>
      </c>
      <c r="J5823" s="400" t="str">
        <f t="shared" si="449"/>
        <v/>
      </c>
    </row>
    <row r="5824" spans="6:10" ht="19.5" customHeight="1" x14ac:dyDescent="0.25">
      <c r="F5824" s="406">
        <f t="shared" si="450"/>
        <v>0</v>
      </c>
      <c r="G5824" s="399" t="str">
        <f t="shared" si="451"/>
        <v/>
      </c>
      <c r="H5824" s="400">
        <f t="shared" si="452"/>
        <v>1956458.97</v>
      </c>
      <c r="I5824" s="401">
        <f t="shared" si="453"/>
        <v>0</v>
      </c>
      <c r="J5824" s="400" t="str">
        <f t="shared" si="449"/>
        <v/>
      </c>
    </row>
    <row r="5825" spans="6:10" ht="19.5" customHeight="1" x14ac:dyDescent="0.25">
      <c r="F5825" s="406">
        <f t="shared" si="450"/>
        <v>0</v>
      </c>
      <c r="G5825" s="399" t="str">
        <f t="shared" si="451"/>
        <v/>
      </c>
      <c r="H5825" s="400">
        <f t="shared" si="452"/>
        <v>1956458.97</v>
      </c>
      <c r="I5825" s="401">
        <f t="shared" si="453"/>
        <v>0</v>
      </c>
      <c r="J5825" s="400" t="str">
        <f t="shared" si="449"/>
        <v/>
      </c>
    </row>
    <row r="5826" spans="6:10" ht="19.5" customHeight="1" x14ac:dyDescent="0.25">
      <c r="F5826" s="406">
        <f t="shared" si="450"/>
        <v>0</v>
      </c>
      <c r="G5826" s="399" t="str">
        <f t="shared" si="451"/>
        <v/>
      </c>
      <c r="H5826" s="400">
        <f t="shared" si="452"/>
        <v>1956458.97</v>
      </c>
      <c r="I5826" s="401">
        <f t="shared" si="453"/>
        <v>0</v>
      </c>
      <c r="J5826" s="400" t="str">
        <f t="shared" si="449"/>
        <v/>
      </c>
    </row>
    <row r="5827" spans="6:10" ht="19.5" customHeight="1" x14ac:dyDescent="0.25">
      <c r="F5827" s="406">
        <f t="shared" si="450"/>
        <v>0</v>
      </c>
      <c r="G5827" s="399" t="str">
        <f t="shared" si="451"/>
        <v/>
      </c>
      <c r="H5827" s="400">
        <f t="shared" si="452"/>
        <v>1956458.97</v>
      </c>
      <c r="I5827" s="401">
        <f t="shared" si="453"/>
        <v>0</v>
      </c>
      <c r="J5827" s="400" t="str">
        <f t="shared" si="449"/>
        <v/>
      </c>
    </row>
    <row r="5828" spans="6:10" ht="19.5" customHeight="1" x14ac:dyDescent="0.25">
      <c r="F5828" s="406">
        <f t="shared" si="450"/>
        <v>0</v>
      </c>
      <c r="G5828" s="399" t="str">
        <f t="shared" si="451"/>
        <v/>
      </c>
      <c r="H5828" s="400">
        <f t="shared" si="452"/>
        <v>1956458.97</v>
      </c>
      <c r="I5828" s="401">
        <f t="shared" si="453"/>
        <v>0</v>
      </c>
      <c r="J5828" s="400" t="str">
        <f t="shared" si="449"/>
        <v/>
      </c>
    </row>
    <row r="5829" spans="6:10" ht="19.5" customHeight="1" x14ac:dyDescent="0.25">
      <c r="F5829" s="406">
        <f t="shared" si="450"/>
        <v>0</v>
      </c>
      <c r="G5829" s="399" t="str">
        <f t="shared" si="451"/>
        <v/>
      </c>
      <c r="H5829" s="400">
        <f t="shared" si="452"/>
        <v>1956458.97</v>
      </c>
      <c r="I5829" s="401">
        <f t="shared" si="453"/>
        <v>0</v>
      </c>
      <c r="J5829" s="400" t="str">
        <f t="shared" si="449"/>
        <v/>
      </c>
    </row>
    <row r="5830" spans="6:10" ht="19.5" customHeight="1" x14ac:dyDescent="0.25">
      <c r="F5830" s="406">
        <f t="shared" si="450"/>
        <v>0</v>
      </c>
      <c r="G5830" s="399" t="str">
        <f t="shared" si="451"/>
        <v/>
      </c>
      <c r="H5830" s="400">
        <f t="shared" si="452"/>
        <v>1956458.97</v>
      </c>
      <c r="I5830" s="401">
        <f t="shared" si="453"/>
        <v>0</v>
      </c>
      <c r="J5830" s="400" t="str">
        <f t="shared" si="449"/>
        <v/>
      </c>
    </row>
    <row r="5831" spans="6:10" ht="19.5" customHeight="1" x14ac:dyDescent="0.25">
      <c r="F5831" s="406">
        <f t="shared" si="450"/>
        <v>0</v>
      </c>
      <c r="G5831" s="399" t="str">
        <f t="shared" si="451"/>
        <v/>
      </c>
      <c r="H5831" s="400">
        <f t="shared" si="452"/>
        <v>1956458.97</v>
      </c>
      <c r="I5831" s="401">
        <f t="shared" si="453"/>
        <v>0</v>
      </c>
      <c r="J5831" s="400" t="str">
        <f t="shared" si="449"/>
        <v/>
      </c>
    </row>
    <row r="5832" spans="6:10" ht="19.5" customHeight="1" x14ac:dyDescent="0.25">
      <c r="F5832" s="406">
        <f t="shared" si="450"/>
        <v>0</v>
      </c>
      <c r="G5832" s="399" t="str">
        <f t="shared" si="451"/>
        <v/>
      </c>
      <c r="H5832" s="400">
        <f t="shared" si="452"/>
        <v>1956458.97</v>
      </c>
      <c r="I5832" s="401">
        <f t="shared" si="453"/>
        <v>0</v>
      </c>
      <c r="J5832" s="400" t="str">
        <f t="shared" si="449"/>
        <v/>
      </c>
    </row>
    <row r="5833" spans="6:10" ht="19.5" customHeight="1" x14ac:dyDescent="0.25">
      <c r="F5833" s="406">
        <f t="shared" si="450"/>
        <v>0</v>
      </c>
      <c r="G5833" s="399" t="str">
        <f t="shared" si="451"/>
        <v/>
      </c>
      <c r="H5833" s="400">
        <f t="shared" si="452"/>
        <v>1956458.97</v>
      </c>
      <c r="I5833" s="401">
        <f t="shared" si="453"/>
        <v>0</v>
      </c>
      <c r="J5833" s="400" t="str">
        <f t="shared" si="449"/>
        <v/>
      </c>
    </row>
    <row r="5834" spans="6:10" ht="19.5" customHeight="1" x14ac:dyDescent="0.25">
      <c r="F5834" s="406">
        <f t="shared" si="450"/>
        <v>0</v>
      </c>
      <c r="G5834" s="399" t="str">
        <f t="shared" si="451"/>
        <v/>
      </c>
      <c r="H5834" s="400">
        <f t="shared" si="452"/>
        <v>1956458.97</v>
      </c>
      <c r="I5834" s="401">
        <f t="shared" si="453"/>
        <v>0</v>
      </c>
      <c r="J5834" s="400" t="str">
        <f t="shared" ref="J5834:J5897" si="454">IF(I5834=0,"",E5834)</f>
        <v/>
      </c>
    </row>
    <row r="5835" spans="6:10" ht="19.5" customHeight="1" x14ac:dyDescent="0.25">
      <c r="F5835" s="406">
        <f t="shared" si="450"/>
        <v>0</v>
      </c>
      <c r="G5835" s="399" t="str">
        <f t="shared" si="451"/>
        <v/>
      </c>
      <c r="H5835" s="400">
        <f t="shared" si="452"/>
        <v>1956458.97</v>
      </c>
      <c r="I5835" s="401">
        <f t="shared" si="453"/>
        <v>0</v>
      </c>
      <c r="J5835" s="400" t="str">
        <f t="shared" si="454"/>
        <v/>
      </c>
    </row>
    <row r="5836" spans="6:10" ht="19.5" customHeight="1" x14ac:dyDescent="0.25">
      <c r="F5836" s="406">
        <f t="shared" si="450"/>
        <v>0</v>
      </c>
      <c r="G5836" s="399" t="str">
        <f t="shared" si="451"/>
        <v/>
      </c>
      <c r="H5836" s="400">
        <f t="shared" si="452"/>
        <v>1956458.97</v>
      </c>
      <c r="I5836" s="401">
        <f t="shared" si="453"/>
        <v>0</v>
      </c>
      <c r="J5836" s="400" t="str">
        <f t="shared" si="454"/>
        <v/>
      </c>
    </row>
    <row r="5837" spans="6:10" ht="19.5" customHeight="1" x14ac:dyDescent="0.25">
      <c r="F5837" s="406">
        <f t="shared" si="450"/>
        <v>0</v>
      </c>
      <c r="G5837" s="399" t="str">
        <f t="shared" si="451"/>
        <v/>
      </c>
      <c r="H5837" s="400">
        <f t="shared" si="452"/>
        <v>1956458.97</v>
      </c>
      <c r="I5837" s="401">
        <f t="shared" si="453"/>
        <v>0</v>
      </c>
      <c r="J5837" s="400" t="str">
        <f t="shared" si="454"/>
        <v/>
      </c>
    </row>
    <row r="5838" spans="6:10" ht="19.5" customHeight="1" x14ac:dyDescent="0.25">
      <c r="F5838" s="406">
        <f t="shared" si="450"/>
        <v>0</v>
      </c>
      <c r="G5838" s="399" t="str">
        <f t="shared" si="451"/>
        <v/>
      </c>
      <c r="H5838" s="400">
        <f t="shared" si="452"/>
        <v>1956458.97</v>
      </c>
      <c r="I5838" s="401">
        <f t="shared" si="453"/>
        <v>0</v>
      </c>
      <c r="J5838" s="400" t="str">
        <f t="shared" si="454"/>
        <v/>
      </c>
    </row>
    <row r="5839" spans="6:10" ht="19.5" customHeight="1" x14ac:dyDescent="0.25">
      <c r="F5839" s="406">
        <f t="shared" si="450"/>
        <v>0</v>
      </c>
      <c r="G5839" s="399" t="str">
        <f t="shared" si="451"/>
        <v/>
      </c>
      <c r="H5839" s="400">
        <f t="shared" si="452"/>
        <v>1956458.97</v>
      </c>
      <c r="I5839" s="401">
        <f t="shared" si="453"/>
        <v>0</v>
      </c>
      <c r="J5839" s="400" t="str">
        <f t="shared" si="454"/>
        <v/>
      </c>
    </row>
    <row r="5840" spans="6:10" ht="19.5" customHeight="1" x14ac:dyDescent="0.25">
      <c r="F5840" s="406">
        <f t="shared" si="450"/>
        <v>0</v>
      </c>
      <c r="G5840" s="399" t="str">
        <f t="shared" si="451"/>
        <v/>
      </c>
      <c r="H5840" s="400">
        <f t="shared" si="452"/>
        <v>1956458.97</v>
      </c>
      <c r="I5840" s="401">
        <f t="shared" si="453"/>
        <v>0</v>
      </c>
      <c r="J5840" s="400" t="str">
        <f t="shared" si="454"/>
        <v/>
      </c>
    </row>
    <row r="5841" spans="6:10" ht="19.5" customHeight="1" x14ac:dyDescent="0.25">
      <c r="F5841" s="406">
        <f t="shared" si="450"/>
        <v>0</v>
      </c>
      <c r="G5841" s="399" t="str">
        <f t="shared" si="451"/>
        <v/>
      </c>
      <c r="H5841" s="400">
        <f t="shared" si="452"/>
        <v>1956458.97</v>
      </c>
      <c r="I5841" s="401">
        <f t="shared" si="453"/>
        <v>0</v>
      </c>
      <c r="J5841" s="400" t="str">
        <f t="shared" si="454"/>
        <v/>
      </c>
    </row>
    <row r="5842" spans="6:10" ht="19.5" customHeight="1" x14ac:dyDescent="0.25">
      <c r="F5842" s="406">
        <f t="shared" si="450"/>
        <v>0</v>
      </c>
      <c r="G5842" s="399" t="str">
        <f t="shared" si="451"/>
        <v/>
      </c>
      <c r="H5842" s="400">
        <f t="shared" si="452"/>
        <v>1956458.97</v>
      </c>
      <c r="I5842" s="401">
        <f t="shared" si="453"/>
        <v>0</v>
      </c>
      <c r="J5842" s="400" t="str">
        <f t="shared" si="454"/>
        <v/>
      </c>
    </row>
    <row r="5843" spans="6:10" ht="19.5" customHeight="1" x14ac:dyDescent="0.25">
      <c r="F5843" s="406">
        <f t="shared" si="450"/>
        <v>0</v>
      </c>
      <c r="G5843" s="399" t="str">
        <f t="shared" si="451"/>
        <v/>
      </c>
      <c r="H5843" s="400">
        <f t="shared" si="452"/>
        <v>1956458.97</v>
      </c>
      <c r="I5843" s="401">
        <f t="shared" si="453"/>
        <v>0</v>
      </c>
      <c r="J5843" s="400" t="str">
        <f t="shared" si="454"/>
        <v/>
      </c>
    </row>
    <row r="5844" spans="6:10" ht="19.5" customHeight="1" x14ac:dyDescent="0.25">
      <c r="F5844" s="406">
        <f t="shared" si="450"/>
        <v>0</v>
      </c>
      <c r="G5844" s="399" t="str">
        <f t="shared" si="451"/>
        <v/>
      </c>
      <c r="H5844" s="400">
        <f t="shared" si="452"/>
        <v>1956458.97</v>
      </c>
      <c r="I5844" s="401">
        <f t="shared" si="453"/>
        <v>0</v>
      </c>
      <c r="J5844" s="400" t="str">
        <f t="shared" si="454"/>
        <v/>
      </c>
    </row>
    <row r="5845" spans="6:10" ht="19.5" customHeight="1" x14ac:dyDescent="0.25">
      <c r="F5845" s="406">
        <f t="shared" si="450"/>
        <v>0</v>
      </c>
      <c r="G5845" s="399" t="str">
        <f t="shared" si="451"/>
        <v/>
      </c>
      <c r="H5845" s="400">
        <f t="shared" si="452"/>
        <v>1956458.97</v>
      </c>
      <c r="I5845" s="401">
        <f t="shared" si="453"/>
        <v>0</v>
      </c>
      <c r="J5845" s="400" t="str">
        <f t="shared" si="454"/>
        <v/>
      </c>
    </row>
    <row r="5846" spans="6:10" ht="19.5" customHeight="1" x14ac:dyDescent="0.25">
      <c r="F5846" s="406">
        <f t="shared" si="450"/>
        <v>0</v>
      </c>
      <c r="G5846" s="399" t="str">
        <f t="shared" si="451"/>
        <v/>
      </c>
      <c r="H5846" s="400">
        <f t="shared" si="452"/>
        <v>1956458.97</v>
      </c>
      <c r="I5846" s="401">
        <f t="shared" si="453"/>
        <v>0</v>
      </c>
      <c r="J5846" s="400" t="str">
        <f t="shared" si="454"/>
        <v/>
      </c>
    </row>
    <row r="5847" spans="6:10" ht="19.5" customHeight="1" x14ac:dyDescent="0.25">
      <c r="F5847" s="406">
        <f t="shared" si="450"/>
        <v>0</v>
      </c>
      <c r="G5847" s="399" t="str">
        <f t="shared" si="451"/>
        <v/>
      </c>
      <c r="H5847" s="400">
        <f t="shared" si="452"/>
        <v>1956458.97</v>
      </c>
      <c r="I5847" s="401">
        <f t="shared" si="453"/>
        <v>0</v>
      </c>
      <c r="J5847" s="400" t="str">
        <f t="shared" si="454"/>
        <v/>
      </c>
    </row>
    <row r="5848" spans="6:10" ht="19.5" customHeight="1" x14ac:dyDescent="0.25">
      <c r="F5848" s="406">
        <f t="shared" si="450"/>
        <v>0</v>
      </c>
      <c r="G5848" s="399" t="str">
        <f t="shared" si="451"/>
        <v/>
      </c>
      <c r="H5848" s="400">
        <f t="shared" si="452"/>
        <v>1956458.97</v>
      </c>
      <c r="I5848" s="401">
        <f t="shared" si="453"/>
        <v>0</v>
      </c>
      <c r="J5848" s="400" t="str">
        <f t="shared" si="454"/>
        <v/>
      </c>
    </row>
    <row r="5849" spans="6:10" ht="19.5" customHeight="1" x14ac:dyDescent="0.25">
      <c r="F5849" s="406">
        <f t="shared" si="450"/>
        <v>0</v>
      </c>
      <c r="G5849" s="399" t="str">
        <f t="shared" si="451"/>
        <v/>
      </c>
      <c r="H5849" s="400">
        <f t="shared" si="452"/>
        <v>1956458.97</v>
      </c>
      <c r="I5849" s="401">
        <f t="shared" si="453"/>
        <v>0</v>
      </c>
      <c r="J5849" s="400" t="str">
        <f t="shared" si="454"/>
        <v/>
      </c>
    </row>
    <row r="5850" spans="6:10" ht="19.5" customHeight="1" x14ac:dyDescent="0.25">
      <c r="F5850" s="406">
        <f t="shared" si="450"/>
        <v>0</v>
      </c>
      <c r="G5850" s="399" t="str">
        <f t="shared" si="451"/>
        <v/>
      </c>
      <c r="H5850" s="400">
        <f t="shared" si="452"/>
        <v>1956458.97</v>
      </c>
      <c r="I5850" s="401">
        <f t="shared" si="453"/>
        <v>0</v>
      </c>
      <c r="J5850" s="400" t="str">
        <f t="shared" si="454"/>
        <v/>
      </c>
    </row>
    <row r="5851" spans="6:10" ht="19.5" customHeight="1" x14ac:dyDescent="0.25">
      <c r="F5851" s="406">
        <f t="shared" si="450"/>
        <v>0</v>
      </c>
      <c r="G5851" s="399" t="str">
        <f t="shared" si="451"/>
        <v/>
      </c>
      <c r="H5851" s="400">
        <f t="shared" si="452"/>
        <v>1956458.97</v>
      </c>
      <c r="I5851" s="401">
        <f t="shared" si="453"/>
        <v>0</v>
      </c>
      <c r="J5851" s="400" t="str">
        <f t="shared" si="454"/>
        <v/>
      </c>
    </row>
    <row r="5852" spans="6:10" ht="19.5" customHeight="1" x14ac:dyDescent="0.25">
      <c r="F5852" s="406">
        <f t="shared" si="450"/>
        <v>0</v>
      </c>
      <c r="G5852" s="399" t="str">
        <f t="shared" si="451"/>
        <v/>
      </c>
      <c r="H5852" s="400">
        <f t="shared" si="452"/>
        <v>1956458.97</v>
      </c>
      <c r="I5852" s="401">
        <f t="shared" si="453"/>
        <v>0</v>
      </c>
      <c r="J5852" s="400" t="str">
        <f t="shared" si="454"/>
        <v/>
      </c>
    </row>
    <row r="5853" spans="6:10" ht="19.5" customHeight="1" x14ac:dyDescent="0.25">
      <c r="F5853" s="406">
        <f t="shared" si="450"/>
        <v>0</v>
      </c>
      <c r="G5853" s="399" t="str">
        <f t="shared" si="451"/>
        <v/>
      </c>
      <c r="H5853" s="400">
        <f t="shared" si="452"/>
        <v>1956458.97</v>
      </c>
      <c r="I5853" s="401">
        <f t="shared" si="453"/>
        <v>0</v>
      </c>
      <c r="J5853" s="400" t="str">
        <f t="shared" si="454"/>
        <v/>
      </c>
    </row>
    <row r="5854" spans="6:10" ht="19.5" customHeight="1" x14ac:dyDescent="0.25">
      <c r="F5854" s="406">
        <f t="shared" si="450"/>
        <v>0</v>
      </c>
      <c r="G5854" s="399" t="str">
        <f t="shared" si="451"/>
        <v/>
      </c>
      <c r="H5854" s="400">
        <f t="shared" si="452"/>
        <v>1956458.97</v>
      </c>
      <c r="I5854" s="401">
        <f t="shared" si="453"/>
        <v>0</v>
      </c>
      <c r="J5854" s="400" t="str">
        <f t="shared" si="454"/>
        <v/>
      </c>
    </row>
    <row r="5855" spans="6:10" ht="19.5" customHeight="1" x14ac:dyDescent="0.25">
      <c r="F5855" s="406">
        <f t="shared" si="450"/>
        <v>0</v>
      </c>
      <c r="G5855" s="399" t="str">
        <f t="shared" si="451"/>
        <v/>
      </c>
      <c r="H5855" s="400">
        <f t="shared" si="452"/>
        <v>1956458.97</v>
      </c>
      <c r="I5855" s="401">
        <f t="shared" si="453"/>
        <v>0</v>
      </c>
      <c r="J5855" s="400" t="str">
        <f t="shared" si="454"/>
        <v/>
      </c>
    </row>
    <row r="5856" spans="6:10" ht="19.5" customHeight="1" x14ac:dyDescent="0.25">
      <c r="F5856" s="406">
        <f t="shared" si="450"/>
        <v>0</v>
      </c>
      <c r="G5856" s="399" t="str">
        <f t="shared" si="451"/>
        <v/>
      </c>
      <c r="H5856" s="400">
        <f t="shared" si="452"/>
        <v>1956458.97</v>
      </c>
      <c r="I5856" s="401">
        <f t="shared" si="453"/>
        <v>0</v>
      </c>
      <c r="J5856" s="400" t="str">
        <f t="shared" si="454"/>
        <v/>
      </c>
    </row>
    <row r="5857" spans="6:10" ht="19.5" customHeight="1" x14ac:dyDescent="0.25">
      <c r="F5857" s="406">
        <f t="shared" si="450"/>
        <v>0</v>
      </c>
      <c r="G5857" s="399" t="str">
        <f t="shared" si="451"/>
        <v/>
      </c>
      <c r="H5857" s="400">
        <f t="shared" si="452"/>
        <v>1956458.97</v>
      </c>
      <c r="I5857" s="401">
        <f t="shared" si="453"/>
        <v>0</v>
      </c>
      <c r="J5857" s="400" t="str">
        <f t="shared" si="454"/>
        <v/>
      </c>
    </row>
    <row r="5858" spans="6:10" ht="19.5" customHeight="1" x14ac:dyDescent="0.25">
      <c r="F5858" s="406">
        <f t="shared" ref="F5858:F5921" si="455">IF(E5858&gt;$C$4*1000,"Выборка",0)</f>
        <v>0</v>
      </c>
      <c r="G5858" s="399" t="str">
        <f t="shared" ref="G5858:G5921" si="456">IF(F5858=0,"",E5858)</f>
        <v/>
      </c>
      <c r="H5858" s="400">
        <f t="shared" ref="H5858:H5921" si="457">IF(F5858=0,IF((I5857=0)*AND(F5857=0),H5857+E5858,IF((F5857&lt;&gt;0)*AND((H5857&lt;=$E$17)),H5857+E5858,E5858)),H5857)</f>
        <v>1956458.97</v>
      </c>
      <c r="I5858" s="401">
        <f t="shared" ref="I5858:I5921" si="458">IF((H5858&gt;$E$17)*AND(F5858=0),"Выборка",0)</f>
        <v>0</v>
      </c>
      <c r="J5858" s="400" t="str">
        <f t="shared" si="454"/>
        <v/>
      </c>
    </row>
    <row r="5859" spans="6:10" ht="19.5" customHeight="1" x14ac:dyDescent="0.25">
      <c r="F5859" s="406">
        <f t="shared" si="455"/>
        <v>0</v>
      </c>
      <c r="G5859" s="399" t="str">
        <f t="shared" si="456"/>
        <v/>
      </c>
      <c r="H5859" s="400">
        <f t="shared" si="457"/>
        <v>1956458.97</v>
      </c>
      <c r="I5859" s="401">
        <f t="shared" si="458"/>
        <v>0</v>
      </c>
      <c r="J5859" s="400" t="str">
        <f t="shared" si="454"/>
        <v/>
      </c>
    </row>
    <row r="5860" spans="6:10" ht="19.5" customHeight="1" x14ac:dyDescent="0.25">
      <c r="F5860" s="406">
        <f t="shared" si="455"/>
        <v>0</v>
      </c>
      <c r="G5860" s="399" t="str">
        <f t="shared" si="456"/>
        <v/>
      </c>
      <c r="H5860" s="400">
        <f t="shared" si="457"/>
        <v>1956458.97</v>
      </c>
      <c r="I5860" s="401">
        <f t="shared" si="458"/>
        <v>0</v>
      </c>
      <c r="J5860" s="400" t="str">
        <f t="shared" si="454"/>
        <v/>
      </c>
    </row>
    <row r="5861" spans="6:10" ht="19.5" customHeight="1" x14ac:dyDescent="0.25">
      <c r="F5861" s="406">
        <f t="shared" si="455"/>
        <v>0</v>
      </c>
      <c r="G5861" s="399" t="str">
        <f t="shared" si="456"/>
        <v/>
      </c>
      <c r="H5861" s="400">
        <f t="shared" si="457"/>
        <v>1956458.97</v>
      </c>
      <c r="I5861" s="401">
        <f t="shared" si="458"/>
        <v>0</v>
      </c>
      <c r="J5861" s="400" t="str">
        <f t="shared" si="454"/>
        <v/>
      </c>
    </row>
    <row r="5862" spans="6:10" ht="19.5" customHeight="1" x14ac:dyDescent="0.25">
      <c r="F5862" s="406">
        <f t="shared" si="455"/>
        <v>0</v>
      </c>
      <c r="G5862" s="399" t="str">
        <f t="shared" si="456"/>
        <v/>
      </c>
      <c r="H5862" s="400">
        <f t="shared" si="457"/>
        <v>1956458.97</v>
      </c>
      <c r="I5862" s="401">
        <f t="shared" si="458"/>
        <v>0</v>
      </c>
      <c r="J5862" s="400" t="str">
        <f t="shared" si="454"/>
        <v/>
      </c>
    </row>
    <row r="5863" spans="6:10" ht="19.5" customHeight="1" x14ac:dyDescent="0.25">
      <c r="F5863" s="406">
        <f t="shared" si="455"/>
        <v>0</v>
      </c>
      <c r="G5863" s="399" t="str">
        <f t="shared" si="456"/>
        <v/>
      </c>
      <c r="H5863" s="400">
        <f t="shared" si="457"/>
        <v>1956458.97</v>
      </c>
      <c r="I5863" s="401">
        <f t="shared" si="458"/>
        <v>0</v>
      </c>
      <c r="J5863" s="400" t="str">
        <f t="shared" si="454"/>
        <v/>
      </c>
    </row>
    <row r="5864" spans="6:10" ht="19.5" customHeight="1" x14ac:dyDescent="0.25">
      <c r="F5864" s="406">
        <f t="shared" si="455"/>
        <v>0</v>
      </c>
      <c r="G5864" s="399" t="str">
        <f t="shared" si="456"/>
        <v/>
      </c>
      <c r="H5864" s="400">
        <f t="shared" si="457"/>
        <v>1956458.97</v>
      </c>
      <c r="I5864" s="401">
        <f t="shared" si="458"/>
        <v>0</v>
      </c>
      <c r="J5864" s="400" t="str">
        <f t="shared" si="454"/>
        <v/>
      </c>
    </row>
    <row r="5865" spans="6:10" ht="19.5" customHeight="1" x14ac:dyDescent="0.25">
      <c r="F5865" s="406">
        <f t="shared" si="455"/>
        <v>0</v>
      </c>
      <c r="G5865" s="399" t="str">
        <f t="shared" si="456"/>
        <v/>
      </c>
      <c r="H5865" s="400">
        <f t="shared" si="457"/>
        <v>1956458.97</v>
      </c>
      <c r="I5865" s="401">
        <f t="shared" si="458"/>
        <v>0</v>
      </c>
      <c r="J5865" s="400" t="str">
        <f t="shared" si="454"/>
        <v/>
      </c>
    </row>
    <row r="5866" spans="6:10" ht="19.5" customHeight="1" x14ac:dyDescent="0.25">
      <c r="F5866" s="406">
        <f t="shared" si="455"/>
        <v>0</v>
      </c>
      <c r="G5866" s="399" t="str">
        <f t="shared" si="456"/>
        <v/>
      </c>
      <c r="H5866" s="400">
        <f t="shared" si="457"/>
        <v>1956458.97</v>
      </c>
      <c r="I5866" s="401">
        <f t="shared" si="458"/>
        <v>0</v>
      </c>
      <c r="J5866" s="400" t="str">
        <f t="shared" si="454"/>
        <v/>
      </c>
    </row>
    <row r="5867" spans="6:10" ht="19.5" customHeight="1" x14ac:dyDescent="0.25">
      <c r="F5867" s="406">
        <f t="shared" si="455"/>
        <v>0</v>
      </c>
      <c r="G5867" s="399" t="str">
        <f t="shared" si="456"/>
        <v/>
      </c>
      <c r="H5867" s="400">
        <f t="shared" si="457"/>
        <v>1956458.97</v>
      </c>
      <c r="I5867" s="401">
        <f t="shared" si="458"/>
        <v>0</v>
      </c>
      <c r="J5867" s="400" t="str">
        <f t="shared" si="454"/>
        <v/>
      </c>
    </row>
    <row r="5868" spans="6:10" ht="19.5" customHeight="1" x14ac:dyDescent="0.25">
      <c r="F5868" s="406">
        <f t="shared" si="455"/>
        <v>0</v>
      </c>
      <c r="G5868" s="399" t="str">
        <f t="shared" si="456"/>
        <v/>
      </c>
      <c r="H5868" s="400">
        <f t="shared" si="457"/>
        <v>1956458.97</v>
      </c>
      <c r="I5868" s="401">
        <f t="shared" si="458"/>
        <v>0</v>
      </c>
      <c r="J5868" s="400" t="str">
        <f t="shared" si="454"/>
        <v/>
      </c>
    </row>
    <row r="5869" spans="6:10" ht="19.5" customHeight="1" x14ac:dyDescent="0.25">
      <c r="F5869" s="406">
        <f t="shared" si="455"/>
        <v>0</v>
      </c>
      <c r="G5869" s="399" t="str">
        <f t="shared" si="456"/>
        <v/>
      </c>
      <c r="H5869" s="400">
        <f t="shared" si="457"/>
        <v>1956458.97</v>
      </c>
      <c r="I5869" s="401">
        <f t="shared" si="458"/>
        <v>0</v>
      </c>
      <c r="J5869" s="400" t="str">
        <f t="shared" si="454"/>
        <v/>
      </c>
    </row>
    <row r="5870" spans="6:10" ht="19.5" customHeight="1" x14ac:dyDescent="0.25">
      <c r="F5870" s="406">
        <f t="shared" si="455"/>
        <v>0</v>
      </c>
      <c r="G5870" s="399" t="str">
        <f t="shared" si="456"/>
        <v/>
      </c>
      <c r="H5870" s="400">
        <f t="shared" si="457"/>
        <v>1956458.97</v>
      </c>
      <c r="I5870" s="401">
        <f t="shared" si="458"/>
        <v>0</v>
      </c>
      <c r="J5870" s="400" t="str">
        <f t="shared" si="454"/>
        <v/>
      </c>
    </row>
    <row r="5871" spans="6:10" ht="19.5" customHeight="1" x14ac:dyDescent="0.25">
      <c r="F5871" s="406">
        <f t="shared" si="455"/>
        <v>0</v>
      </c>
      <c r="G5871" s="399" t="str">
        <f t="shared" si="456"/>
        <v/>
      </c>
      <c r="H5871" s="400">
        <f t="shared" si="457"/>
        <v>1956458.97</v>
      </c>
      <c r="I5871" s="401">
        <f t="shared" si="458"/>
        <v>0</v>
      </c>
      <c r="J5871" s="400" t="str">
        <f t="shared" si="454"/>
        <v/>
      </c>
    </row>
    <row r="5872" spans="6:10" ht="19.5" customHeight="1" x14ac:dyDescent="0.25">
      <c r="F5872" s="406">
        <f t="shared" si="455"/>
        <v>0</v>
      </c>
      <c r="G5872" s="399" t="str">
        <f t="shared" si="456"/>
        <v/>
      </c>
      <c r="H5872" s="400">
        <f t="shared" si="457"/>
        <v>1956458.97</v>
      </c>
      <c r="I5872" s="401">
        <f t="shared" si="458"/>
        <v>0</v>
      </c>
      <c r="J5872" s="400" t="str">
        <f t="shared" si="454"/>
        <v/>
      </c>
    </row>
    <row r="5873" spans="6:10" ht="19.5" customHeight="1" x14ac:dyDescent="0.25">
      <c r="F5873" s="406">
        <f t="shared" si="455"/>
        <v>0</v>
      </c>
      <c r="G5873" s="399" t="str">
        <f t="shared" si="456"/>
        <v/>
      </c>
      <c r="H5873" s="400">
        <f t="shared" si="457"/>
        <v>1956458.97</v>
      </c>
      <c r="I5873" s="401">
        <f t="shared" si="458"/>
        <v>0</v>
      </c>
      <c r="J5873" s="400" t="str">
        <f t="shared" si="454"/>
        <v/>
      </c>
    </row>
    <row r="5874" spans="6:10" ht="19.5" customHeight="1" x14ac:dyDescent="0.25">
      <c r="F5874" s="406">
        <f t="shared" si="455"/>
        <v>0</v>
      </c>
      <c r="G5874" s="399" t="str">
        <f t="shared" si="456"/>
        <v/>
      </c>
      <c r="H5874" s="400">
        <f t="shared" si="457"/>
        <v>1956458.97</v>
      </c>
      <c r="I5874" s="401">
        <f t="shared" si="458"/>
        <v>0</v>
      </c>
      <c r="J5874" s="400" t="str">
        <f t="shared" si="454"/>
        <v/>
      </c>
    </row>
    <row r="5875" spans="6:10" ht="19.5" customHeight="1" x14ac:dyDescent="0.25">
      <c r="F5875" s="406">
        <f t="shared" si="455"/>
        <v>0</v>
      </c>
      <c r="G5875" s="399" t="str">
        <f t="shared" si="456"/>
        <v/>
      </c>
      <c r="H5875" s="400">
        <f t="shared" si="457"/>
        <v>1956458.97</v>
      </c>
      <c r="I5875" s="401">
        <f t="shared" si="458"/>
        <v>0</v>
      </c>
      <c r="J5875" s="400" t="str">
        <f t="shared" si="454"/>
        <v/>
      </c>
    </row>
    <row r="5876" spans="6:10" ht="19.5" customHeight="1" x14ac:dyDescent="0.25">
      <c r="F5876" s="406">
        <f t="shared" si="455"/>
        <v>0</v>
      </c>
      <c r="G5876" s="399" t="str">
        <f t="shared" si="456"/>
        <v/>
      </c>
      <c r="H5876" s="400">
        <f t="shared" si="457"/>
        <v>1956458.97</v>
      </c>
      <c r="I5876" s="401">
        <f t="shared" si="458"/>
        <v>0</v>
      </c>
      <c r="J5876" s="400" t="str">
        <f t="shared" si="454"/>
        <v/>
      </c>
    </row>
    <row r="5877" spans="6:10" ht="19.5" customHeight="1" x14ac:dyDescent="0.25">
      <c r="F5877" s="406">
        <f t="shared" si="455"/>
        <v>0</v>
      </c>
      <c r="G5877" s="399" t="str">
        <f t="shared" si="456"/>
        <v/>
      </c>
      <c r="H5877" s="400">
        <f t="shared" si="457"/>
        <v>1956458.97</v>
      </c>
      <c r="I5877" s="401">
        <f t="shared" si="458"/>
        <v>0</v>
      </c>
      <c r="J5877" s="400" t="str">
        <f t="shared" si="454"/>
        <v/>
      </c>
    </row>
    <row r="5878" spans="6:10" ht="19.5" customHeight="1" x14ac:dyDescent="0.25">
      <c r="F5878" s="406">
        <f t="shared" si="455"/>
        <v>0</v>
      </c>
      <c r="G5878" s="399" t="str">
        <f t="shared" si="456"/>
        <v/>
      </c>
      <c r="H5878" s="400">
        <f t="shared" si="457"/>
        <v>1956458.97</v>
      </c>
      <c r="I5878" s="401">
        <f t="shared" si="458"/>
        <v>0</v>
      </c>
      <c r="J5878" s="400" t="str">
        <f t="shared" si="454"/>
        <v/>
      </c>
    </row>
    <row r="5879" spans="6:10" ht="19.5" customHeight="1" x14ac:dyDescent="0.25">
      <c r="F5879" s="406">
        <f t="shared" si="455"/>
        <v>0</v>
      </c>
      <c r="G5879" s="399" t="str">
        <f t="shared" si="456"/>
        <v/>
      </c>
      <c r="H5879" s="400">
        <f t="shared" si="457"/>
        <v>1956458.97</v>
      </c>
      <c r="I5879" s="401">
        <f t="shared" si="458"/>
        <v>0</v>
      </c>
      <c r="J5879" s="400" t="str">
        <f t="shared" si="454"/>
        <v/>
      </c>
    </row>
    <row r="5880" spans="6:10" ht="19.5" customHeight="1" x14ac:dyDescent="0.25">
      <c r="F5880" s="406">
        <f t="shared" si="455"/>
        <v>0</v>
      </c>
      <c r="G5880" s="399" t="str">
        <f t="shared" si="456"/>
        <v/>
      </c>
      <c r="H5880" s="400">
        <f t="shared" si="457"/>
        <v>1956458.97</v>
      </c>
      <c r="I5880" s="401">
        <f t="shared" si="458"/>
        <v>0</v>
      </c>
      <c r="J5880" s="400" t="str">
        <f t="shared" si="454"/>
        <v/>
      </c>
    </row>
    <row r="5881" spans="6:10" ht="19.5" customHeight="1" x14ac:dyDescent="0.25">
      <c r="F5881" s="406">
        <f t="shared" si="455"/>
        <v>0</v>
      </c>
      <c r="G5881" s="399" t="str">
        <f t="shared" si="456"/>
        <v/>
      </c>
      <c r="H5881" s="400">
        <f t="shared" si="457"/>
        <v>1956458.97</v>
      </c>
      <c r="I5881" s="401">
        <f t="shared" si="458"/>
        <v>0</v>
      </c>
      <c r="J5881" s="400" t="str">
        <f t="shared" si="454"/>
        <v/>
      </c>
    </row>
    <row r="5882" spans="6:10" ht="19.5" customHeight="1" x14ac:dyDescent="0.25">
      <c r="F5882" s="406">
        <f t="shared" si="455"/>
        <v>0</v>
      </c>
      <c r="G5882" s="399" t="str">
        <f t="shared" si="456"/>
        <v/>
      </c>
      <c r="H5882" s="400">
        <f t="shared" si="457"/>
        <v>1956458.97</v>
      </c>
      <c r="I5882" s="401">
        <f t="shared" si="458"/>
        <v>0</v>
      </c>
      <c r="J5882" s="400" t="str">
        <f t="shared" si="454"/>
        <v/>
      </c>
    </row>
    <row r="5883" spans="6:10" ht="19.5" customHeight="1" x14ac:dyDescent="0.25">
      <c r="F5883" s="406">
        <f t="shared" si="455"/>
        <v>0</v>
      </c>
      <c r="G5883" s="399" t="str">
        <f t="shared" si="456"/>
        <v/>
      </c>
      <c r="H5883" s="400">
        <f t="shared" si="457"/>
        <v>1956458.97</v>
      </c>
      <c r="I5883" s="401">
        <f t="shared" si="458"/>
        <v>0</v>
      </c>
      <c r="J5883" s="400" t="str">
        <f t="shared" si="454"/>
        <v/>
      </c>
    </row>
    <row r="5884" spans="6:10" ht="19.5" customHeight="1" x14ac:dyDescent="0.25">
      <c r="F5884" s="406">
        <f t="shared" si="455"/>
        <v>0</v>
      </c>
      <c r="G5884" s="399" t="str">
        <f t="shared" si="456"/>
        <v/>
      </c>
      <c r="H5884" s="400">
        <f t="shared" si="457"/>
        <v>1956458.97</v>
      </c>
      <c r="I5884" s="401">
        <f t="shared" si="458"/>
        <v>0</v>
      </c>
      <c r="J5884" s="400" t="str">
        <f t="shared" si="454"/>
        <v/>
      </c>
    </row>
    <row r="5885" spans="6:10" ht="19.5" customHeight="1" x14ac:dyDescent="0.25">
      <c r="F5885" s="406">
        <f t="shared" si="455"/>
        <v>0</v>
      </c>
      <c r="G5885" s="399" t="str">
        <f t="shared" si="456"/>
        <v/>
      </c>
      <c r="H5885" s="400">
        <f t="shared" si="457"/>
        <v>1956458.97</v>
      </c>
      <c r="I5885" s="401">
        <f t="shared" si="458"/>
        <v>0</v>
      </c>
      <c r="J5885" s="400" t="str">
        <f t="shared" si="454"/>
        <v/>
      </c>
    </row>
    <row r="5886" spans="6:10" ht="19.5" customHeight="1" x14ac:dyDescent="0.25">
      <c r="F5886" s="406">
        <f t="shared" si="455"/>
        <v>0</v>
      </c>
      <c r="G5886" s="399" t="str">
        <f t="shared" si="456"/>
        <v/>
      </c>
      <c r="H5886" s="400">
        <f t="shared" si="457"/>
        <v>1956458.97</v>
      </c>
      <c r="I5886" s="401">
        <f t="shared" si="458"/>
        <v>0</v>
      </c>
      <c r="J5886" s="400" t="str">
        <f t="shared" si="454"/>
        <v/>
      </c>
    </row>
    <row r="5887" spans="6:10" ht="19.5" customHeight="1" x14ac:dyDescent="0.25">
      <c r="F5887" s="406">
        <f t="shared" si="455"/>
        <v>0</v>
      </c>
      <c r="G5887" s="399" t="str">
        <f t="shared" si="456"/>
        <v/>
      </c>
      <c r="H5887" s="400">
        <f t="shared" si="457"/>
        <v>1956458.97</v>
      </c>
      <c r="I5887" s="401">
        <f t="shared" si="458"/>
        <v>0</v>
      </c>
      <c r="J5887" s="400" t="str">
        <f t="shared" si="454"/>
        <v/>
      </c>
    </row>
    <row r="5888" spans="6:10" ht="19.5" customHeight="1" x14ac:dyDescent="0.25">
      <c r="F5888" s="406">
        <f t="shared" si="455"/>
        <v>0</v>
      </c>
      <c r="G5888" s="399" t="str">
        <f t="shared" si="456"/>
        <v/>
      </c>
      <c r="H5888" s="400">
        <f t="shared" si="457"/>
        <v>1956458.97</v>
      </c>
      <c r="I5888" s="401">
        <f t="shared" si="458"/>
        <v>0</v>
      </c>
      <c r="J5888" s="400" t="str">
        <f t="shared" si="454"/>
        <v/>
      </c>
    </row>
    <row r="5889" spans="6:10" ht="19.5" customHeight="1" x14ac:dyDescent="0.25">
      <c r="F5889" s="406">
        <f t="shared" si="455"/>
        <v>0</v>
      </c>
      <c r="G5889" s="399" t="str">
        <f t="shared" si="456"/>
        <v/>
      </c>
      <c r="H5889" s="400">
        <f t="shared" si="457"/>
        <v>1956458.97</v>
      </c>
      <c r="I5889" s="401">
        <f t="shared" si="458"/>
        <v>0</v>
      </c>
      <c r="J5889" s="400" t="str">
        <f t="shared" si="454"/>
        <v/>
      </c>
    </row>
    <row r="5890" spans="6:10" ht="19.5" customHeight="1" x14ac:dyDescent="0.25">
      <c r="F5890" s="406">
        <f t="shared" si="455"/>
        <v>0</v>
      </c>
      <c r="G5890" s="399" t="str">
        <f t="shared" si="456"/>
        <v/>
      </c>
      <c r="H5890" s="400">
        <f t="shared" si="457"/>
        <v>1956458.97</v>
      </c>
      <c r="I5890" s="401">
        <f t="shared" si="458"/>
        <v>0</v>
      </c>
      <c r="J5890" s="400" t="str">
        <f t="shared" si="454"/>
        <v/>
      </c>
    </row>
    <row r="5891" spans="6:10" ht="19.5" customHeight="1" x14ac:dyDescent="0.25">
      <c r="F5891" s="406">
        <f t="shared" si="455"/>
        <v>0</v>
      </c>
      <c r="G5891" s="399" t="str">
        <f t="shared" si="456"/>
        <v/>
      </c>
      <c r="H5891" s="400">
        <f t="shared" si="457"/>
        <v>1956458.97</v>
      </c>
      <c r="I5891" s="401">
        <f t="shared" si="458"/>
        <v>0</v>
      </c>
      <c r="J5891" s="400" t="str">
        <f t="shared" si="454"/>
        <v/>
      </c>
    </row>
    <row r="5892" spans="6:10" ht="19.5" customHeight="1" x14ac:dyDescent="0.25">
      <c r="F5892" s="406">
        <f t="shared" si="455"/>
        <v>0</v>
      </c>
      <c r="G5892" s="399" t="str">
        <f t="shared" si="456"/>
        <v/>
      </c>
      <c r="H5892" s="400">
        <f t="shared" si="457"/>
        <v>1956458.97</v>
      </c>
      <c r="I5892" s="401">
        <f t="shared" si="458"/>
        <v>0</v>
      </c>
      <c r="J5892" s="400" t="str">
        <f t="shared" si="454"/>
        <v/>
      </c>
    </row>
    <row r="5893" spans="6:10" ht="19.5" customHeight="1" x14ac:dyDescent="0.25">
      <c r="F5893" s="406">
        <f t="shared" si="455"/>
        <v>0</v>
      </c>
      <c r="G5893" s="399" t="str">
        <f t="shared" si="456"/>
        <v/>
      </c>
      <c r="H5893" s="400">
        <f t="shared" si="457"/>
        <v>1956458.97</v>
      </c>
      <c r="I5893" s="401">
        <f t="shared" si="458"/>
        <v>0</v>
      </c>
      <c r="J5893" s="400" t="str">
        <f t="shared" si="454"/>
        <v/>
      </c>
    </row>
    <row r="5894" spans="6:10" ht="19.5" customHeight="1" x14ac:dyDescent="0.25">
      <c r="F5894" s="406">
        <f t="shared" si="455"/>
        <v>0</v>
      </c>
      <c r="G5894" s="399" t="str">
        <f t="shared" si="456"/>
        <v/>
      </c>
      <c r="H5894" s="400">
        <f t="shared" si="457"/>
        <v>1956458.97</v>
      </c>
      <c r="I5894" s="401">
        <f t="shared" si="458"/>
        <v>0</v>
      </c>
      <c r="J5894" s="400" t="str">
        <f t="shared" si="454"/>
        <v/>
      </c>
    </row>
    <row r="5895" spans="6:10" ht="19.5" customHeight="1" x14ac:dyDescent="0.25">
      <c r="F5895" s="406">
        <f t="shared" si="455"/>
        <v>0</v>
      </c>
      <c r="G5895" s="399" t="str">
        <f t="shared" si="456"/>
        <v/>
      </c>
      <c r="H5895" s="400">
        <f t="shared" si="457"/>
        <v>1956458.97</v>
      </c>
      <c r="I5895" s="401">
        <f t="shared" si="458"/>
        <v>0</v>
      </c>
      <c r="J5895" s="400" t="str">
        <f t="shared" si="454"/>
        <v/>
      </c>
    </row>
    <row r="5896" spans="6:10" ht="19.5" customHeight="1" x14ac:dyDescent="0.25">
      <c r="F5896" s="406">
        <f t="shared" si="455"/>
        <v>0</v>
      </c>
      <c r="G5896" s="399" t="str">
        <f t="shared" si="456"/>
        <v/>
      </c>
      <c r="H5896" s="400">
        <f t="shared" si="457"/>
        <v>1956458.97</v>
      </c>
      <c r="I5896" s="401">
        <f t="shared" si="458"/>
        <v>0</v>
      </c>
      <c r="J5896" s="400" t="str">
        <f t="shared" si="454"/>
        <v/>
      </c>
    </row>
    <row r="5897" spans="6:10" ht="19.5" customHeight="1" x14ac:dyDescent="0.25">
      <c r="F5897" s="406">
        <f t="shared" si="455"/>
        <v>0</v>
      </c>
      <c r="G5897" s="399" t="str">
        <f t="shared" si="456"/>
        <v/>
      </c>
      <c r="H5897" s="400">
        <f t="shared" si="457"/>
        <v>1956458.97</v>
      </c>
      <c r="I5897" s="401">
        <f t="shared" si="458"/>
        <v>0</v>
      </c>
      <c r="J5897" s="400" t="str">
        <f t="shared" si="454"/>
        <v/>
      </c>
    </row>
    <row r="5898" spans="6:10" ht="19.5" customHeight="1" x14ac:dyDescent="0.25">
      <c r="F5898" s="406">
        <f t="shared" si="455"/>
        <v>0</v>
      </c>
      <c r="G5898" s="399" t="str">
        <f t="shared" si="456"/>
        <v/>
      </c>
      <c r="H5898" s="400">
        <f t="shared" si="457"/>
        <v>1956458.97</v>
      </c>
      <c r="I5898" s="401">
        <f t="shared" si="458"/>
        <v>0</v>
      </c>
      <c r="J5898" s="400" t="str">
        <f t="shared" ref="J5898:J5961" si="459">IF(I5898=0,"",E5898)</f>
        <v/>
      </c>
    </row>
    <row r="5899" spans="6:10" ht="19.5" customHeight="1" x14ac:dyDescent="0.25">
      <c r="F5899" s="406">
        <f t="shared" si="455"/>
        <v>0</v>
      </c>
      <c r="G5899" s="399" t="str">
        <f t="shared" si="456"/>
        <v/>
      </c>
      <c r="H5899" s="400">
        <f t="shared" si="457"/>
        <v>1956458.97</v>
      </c>
      <c r="I5899" s="401">
        <f t="shared" si="458"/>
        <v>0</v>
      </c>
      <c r="J5899" s="400" t="str">
        <f t="shared" si="459"/>
        <v/>
      </c>
    </row>
    <row r="5900" spans="6:10" ht="19.5" customHeight="1" x14ac:dyDescent="0.25">
      <c r="F5900" s="406">
        <f t="shared" si="455"/>
        <v>0</v>
      </c>
      <c r="G5900" s="399" t="str">
        <f t="shared" si="456"/>
        <v/>
      </c>
      <c r="H5900" s="400">
        <f t="shared" si="457"/>
        <v>1956458.97</v>
      </c>
      <c r="I5900" s="401">
        <f t="shared" si="458"/>
        <v>0</v>
      </c>
      <c r="J5900" s="400" t="str">
        <f t="shared" si="459"/>
        <v/>
      </c>
    </row>
    <row r="5901" spans="6:10" ht="19.5" customHeight="1" x14ac:dyDescent="0.25">
      <c r="F5901" s="406">
        <f t="shared" si="455"/>
        <v>0</v>
      </c>
      <c r="G5901" s="399" t="str">
        <f t="shared" si="456"/>
        <v/>
      </c>
      <c r="H5901" s="400">
        <f t="shared" si="457"/>
        <v>1956458.97</v>
      </c>
      <c r="I5901" s="401">
        <f t="shared" si="458"/>
        <v>0</v>
      </c>
      <c r="J5901" s="400" t="str">
        <f t="shared" si="459"/>
        <v/>
      </c>
    </row>
    <row r="5902" spans="6:10" ht="19.5" customHeight="1" x14ac:dyDescent="0.25">
      <c r="F5902" s="406">
        <f t="shared" si="455"/>
        <v>0</v>
      </c>
      <c r="G5902" s="399" t="str">
        <f t="shared" si="456"/>
        <v/>
      </c>
      <c r="H5902" s="400">
        <f t="shared" si="457"/>
        <v>1956458.97</v>
      </c>
      <c r="I5902" s="401">
        <f t="shared" si="458"/>
        <v>0</v>
      </c>
      <c r="J5902" s="400" t="str">
        <f t="shared" si="459"/>
        <v/>
      </c>
    </row>
    <row r="5903" spans="6:10" ht="19.5" customHeight="1" x14ac:dyDescent="0.25">
      <c r="F5903" s="406">
        <f t="shared" si="455"/>
        <v>0</v>
      </c>
      <c r="G5903" s="399" t="str">
        <f t="shared" si="456"/>
        <v/>
      </c>
      <c r="H5903" s="400">
        <f t="shared" si="457"/>
        <v>1956458.97</v>
      </c>
      <c r="I5903" s="401">
        <f t="shared" si="458"/>
        <v>0</v>
      </c>
      <c r="J5903" s="400" t="str">
        <f t="shared" si="459"/>
        <v/>
      </c>
    </row>
    <row r="5904" spans="6:10" ht="19.5" customHeight="1" x14ac:dyDescent="0.25">
      <c r="F5904" s="406">
        <f t="shared" si="455"/>
        <v>0</v>
      </c>
      <c r="G5904" s="399" t="str">
        <f t="shared" si="456"/>
        <v/>
      </c>
      <c r="H5904" s="400">
        <f t="shared" si="457"/>
        <v>1956458.97</v>
      </c>
      <c r="I5904" s="401">
        <f t="shared" si="458"/>
        <v>0</v>
      </c>
      <c r="J5904" s="400" t="str">
        <f t="shared" si="459"/>
        <v/>
      </c>
    </row>
    <row r="5905" spans="6:10" ht="19.5" customHeight="1" x14ac:dyDescent="0.25">
      <c r="F5905" s="406">
        <f t="shared" si="455"/>
        <v>0</v>
      </c>
      <c r="G5905" s="399" t="str">
        <f t="shared" si="456"/>
        <v/>
      </c>
      <c r="H5905" s="400">
        <f t="shared" si="457"/>
        <v>1956458.97</v>
      </c>
      <c r="I5905" s="401">
        <f t="shared" si="458"/>
        <v>0</v>
      </c>
      <c r="J5905" s="400" t="str">
        <f t="shared" si="459"/>
        <v/>
      </c>
    </row>
    <row r="5906" spans="6:10" ht="19.5" customHeight="1" x14ac:dyDescent="0.25">
      <c r="F5906" s="406">
        <f t="shared" si="455"/>
        <v>0</v>
      </c>
      <c r="G5906" s="399" t="str">
        <f t="shared" si="456"/>
        <v/>
      </c>
      <c r="H5906" s="400">
        <f t="shared" si="457"/>
        <v>1956458.97</v>
      </c>
      <c r="I5906" s="401">
        <f t="shared" si="458"/>
        <v>0</v>
      </c>
      <c r="J5906" s="400" t="str">
        <f t="shared" si="459"/>
        <v/>
      </c>
    </row>
    <row r="5907" spans="6:10" ht="19.5" customHeight="1" x14ac:dyDescent="0.25">
      <c r="F5907" s="406">
        <f t="shared" si="455"/>
        <v>0</v>
      </c>
      <c r="G5907" s="399" t="str">
        <f t="shared" si="456"/>
        <v/>
      </c>
      <c r="H5907" s="400">
        <f t="shared" si="457"/>
        <v>1956458.97</v>
      </c>
      <c r="I5907" s="401">
        <f t="shared" si="458"/>
        <v>0</v>
      </c>
      <c r="J5907" s="400" t="str">
        <f t="shared" si="459"/>
        <v/>
      </c>
    </row>
    <row r="5908" spans="6:10" ht="19.5" customHeight="1" x14ac:dyDescent="0.25">
      <c r="F5908" s="406">
        <f t="shared" si="455"/>
        <v>0</v>
      </c>
      <c r="G5908" s="399" t="str">
        <f t="shared" si="456"/>
        <v/>
      </c>
      <c r="H5908" s="400">
        <f t="shared" si="457"/>
        <v>1956458.97</v>
      </c>
      <c r="I5908" s="401">
        <f t="shared" si="458"/>
        <v>0</v>
      </c>
      <c r="J5908" s="400" t="str">
        <f t="shared" si="459"/>
        <v/>
      </c>
    </row>
    <row r="5909" spans="6:10" ht="19.5" customHeight="1" x14ac:dyDescent="0.25">
      <c r="F5909" s="406">
        <f t="shared" si="455"/>
        <v>0</v>
      </c>
      <c r="G5909" s="399" t="str">
        <f t="shared" si="456"/>
        <v/>
      </c>
      <c r="H5909" s="400">
        <f t="shared" si="457"/>
        <v>1956458.97</v>
      </c>
      <c r="I5909" s="401">
        <f t="shared" si="458"/>
        <v>0</v>
      </c>
      <c r="J5909" s="400" t="str">
        <f t="shared" si="459"/>
        <v/>
      </c>
    </row>
    <row r="5910" spans="6:10" ht="19.5" customHeight="1" x14ac:dyDescent="0.25">
      <c r="F5910" s="406">
        <f t="shared" si="455"/>
        <v>0</v>
      </c>
      <c r="G5910" s="399" t="str">
        <f t="shared" si="456"/>
        <v/>
      </c>
      <c r="H5910" s="400">
        <f t="shared" si="457"/>
        <v>1956458.97</v>
      </c>
      <c r="I5910" s="401">
        <f t="shared" si="458"/>
        <v>0</v>
      </c>
      <c r="J5910" s="400" t="str">
        <f t="shared" si="459"/>
        <v/>
      </c>
    </row>
    <row r="5911" spans="6:10" ht="19.5" customHeight="1" x14ac:dyDescent="0.25">
      <c r="F5911" s="406">
        <f t="shared" si="455"/>
        <v>0</v>
      </c>
      <c r="G5911" s="399" t="str">
        <f t="shared" si="456"/>
        <v/>
      </c>
      <c r="H5911" s="400">
        <f t="shared" si="457"/>
        <v>1956458.97</v>
      </c>
      <c r="I5911" s="401">
        <f t="shared" si="458"/>
        <v>0</v>
      </c>
      <c r="J5911" s="400" t="str">
        <f t="shared" si="459"/>
        <v/>
      </c>
    </row>
    <row r="5912" spans="6:10" ht="19.5" customHeight="1" x14ac:dyDescent="0.25">
      <c r="F5912" s="406">
        <f t="shared" si="455"/>
        <v>0</v>
      </c>
      <c r="G5912" s="399" t="str">
        <f t="shared" si="456"/>
        <v/>
      </c>
      <c r="H5912" s="400">
        <f t="shared" si="457"/>
        <v>1956458.97</v>
      </c>
      <c r="I5912" s="401">
        <f t="shared" si="458"/>
        <v>0</v>
      </c>
      <c r="J5912" s="400" t="str">
        <f t="shared" si="459"/>
        <v/>
      </c>
    </row>
    <row r="5913" spans="6:10" ht="19.5" customHeight="1" x14ac:dyDescent="0.25">
      <c r="F5913" s="406">
        <f t="shared" si="455"/>
        <v>0</v>
      </c>
      <c r="G5913" s="399" t="str">
        <f t="shared" si="456"/>
        <v/>
      </c>
      <c r="H5913" s="400">
        <f t="shared" si="457"/>
        <v>1956458.97</v>
      </c>
      <c r="I5913" s="401">
        <f t="shared" si="458"/>
        <v>0</v>
      </c>
      <c r="J5913" s="400" t="str">
        <f t="shared" si="459"/>
        <v/>
      </c>
    </row>
    <row r="5914" spans="6:10" ht="19.5" customHeight="1" x14ac:dyDescent="0.25">
      <c r="F5914" s="406">
        <f t="shared" si="455"/>
        <v>0</v>
      </c>
      <c r="G5914" s="399" t="str">
        <f t="shared" si="456"/>
        <v/>
      </c>
      <c r="H5914" s="400">
        <f t="shared" si="457"/>
        <v>1956458.97</v>
      </c>
      <c r="I5914" s="401">
        <f t="shared" si="458"/>
        <v>0</v>
      </c>
      <c r="J5914" s="400" t="str">
        <f t="shared" si="459"/>
        <v/>
      </c>
    </row>
    <row r="5915" spans="6:10" ht="19.5" customHeight="1" x14ac:dyDescent="0.25">
      <c r="F5915" s="406">
        <f t="shared" si="455"/>
        <v>0</v>
      </c>
      <c r="G5915" s="399" t="str">
        <f t="shared" si="456"/>
        <v/>
      </c>
      <c r="H5915" s="400">
        <f t="shared" si="457"/>
        <v>1956458.97</v>
      </c>
      <c r="I5915" s="401">
        <f t="shared" si="458"/>
        <v>0</v>
      </c>
      <c r="J5915" s="400" t="str">
        <f t="shared" si="459"/>
        <v/>
      </c>
    </row>
    <row r="5916" spans="6:10" ht="19.5" customHeight="1" x14ac:dyDescent="0.25">
      <c r="F5916" s="406">
        <f t="shared" si="455"/>
        <v>0</v>
      </c>
      <c r="G5916" s="399" t="str">
        <f t="shared" si="456"/>
        <v/>
      </c>
      <c r="H5916" s="400">
        <f t="shared" si="457"/>
        <v>1956458.97</v>
      </c>
      <c r="I5916" s="401">
        <f t="shared" si="458"/>
        <v>0</v>
      </c>
      <c r="J5916" s="400" t="str">
        <f t="shared" si="459"/>
        <v/>
      </c>
    </row>
    <row r="5917" spans="6:10" ht="19.5" customHeight="1" x14ac:dyDescent="0.25">
      <c r="F5917" s="406">
        <f t="shared" si="455"/>
        <v>0</v>
      </c>
      <c r="G5917" s="399" t="str">
        <f t="shared" si="456"/>
        <v/>
      </c>
      <c r="H5917" s="400">
        <f t="shared" si="457"/>
        <v>1956458.97</v>
      </c>
      <c r="I5917" s="401">
        <f t="shared" si="458"/>
        <v>0</v>
      </c>
      <c r="J5917" s="400" t="str">
        <f t="shared" si="459"/>
        <v/>
      </c>
    </row>
    <row r="5918" spans="6:10" ht="19.5" customHeight="1" x14ac:dyDescent="0.25">
      <c r="F5918" s="406">
        <f t="shared" si="455"/>
        <v>0</v>
      </c>
      <c r="G5918" s="399" t="str">
        <f t="shared" si="456"/>
        <v/>
      </c>
      <c r="H5918" s="400">
        <f t="shared" si="457"/>
        <v>1956458.97</v>
      </c>
      <c r="I5918" s="401">
        <f t="shared" si="458"/>
        <v>0</v>
      </c>
      <c r="J5918" s="400" t="str">
        <f t="shared" si="459"/>
        <v/>
      </c>
    </row>
    <row r="5919" spans="6:10" ht="19.5" customHeight="1" x14ac:dyDescent="0.25">
      <c r="F5919" s="406">
        <f t="shared" si="455"/>
        <v>0</v>
      </c>
      <c r="G5919" s="399" t="str">
        <f t="shared" si="456"/>
        <v/>
      </c>
      <c r="H5919" s="400">
        <f t="shared" si="457"/>
        <v>1956458.97</v>
      </c>
      <c r="I5919" s="401">
        <f t="shared" si="458"/>
        <v>0</v>
      </c>
      <c r="J5919" s="400" t="str">
        <f t="shared" si="459"/>
        <v/>
      </c>
    </row>
    <row r="5920" spans="6:10" ht="19.5" customHeight="1" x14ac:dyDescent="0.25">
      <c r="F5920" s="406">
        <f t="shared" si="455"/>
        <v>0</v>
      </c>
      <c r="G5920" s="399" t="str">
        <f t="shared" si="456"/>
        <v/>
      </c>
      <c r="H5920" s="400">
        <f t="shared" si="457"/>
        <v>1956458.97</v>
      </c>
      <c r="I5920" s="401">
        <f t="shared" si="458"/>
        <v>0</v>
      </c>
      <c r="J5920" s="400" t="str">
        <f t="shared" si="459"/>
        <v/>
      </c>
    </row>
    <row r="5921" spans="6:10" ht="19.5" customHeight="1" x14ac:dyDescent="0.25">
      <c r="F5921" s="406">
        <f t="shared" si="455"/>
        <v>0</v>
      </c>
      <c r="G5921" s="399" t="str">
        <f t="shared" si="456"/>
        <v/>
      </c>
      <c r="H5921" s="400">
        <f t="shared" si="457"/>
        <v>1956458.97</v>
      </c>
      <c r="I5921" s="401">
        <f t="shared" si="458"/>
        <v>0</v>
      </c>
      <c r="J5921" s="400" t="str">
        <f t="shared" si="459"/>
        <v/>
      </c>
    </row>
    <row r="5922" spans="6:10" ht="19.5" customHeight="1" x14ac:dyDescent="0.25">
      <c r="F5922" s="406">
        <f t="shared" ref="F5922:F5985" si="460">IF(E5922&gt;$C$4*1000,"Выборка",0)</f>
        <v>0</v>
      </c>
      <c r="G5922" s="399" t="str">
        <f t="shared" ref="G5922:G5985" si="461">IF(F5922=0,"",E5922)</f>
        <v/>
      </c>
      <c r="H5922" s="400">
        <f t="shared" ref="H5922:H5985" si="462">IF(F5922=0,IF((I5921=0)*AND(F5921=0),H5921+E5922,IF((F5921&lt;&gt;0)*AND((H5921&lt;=$E$17)),H5921+E5922,E5922)),H5921)</f>
        <v>1956458.97</v>
      </c>
      <c r="I5922" s="401">
        <f t="shared" ref="I5922:I5985" si="463">IF((H5922&gt;$E$17)*AND(F5922=0),"Выборка",0)</f>
        <v>0</v>
      </c>
      <c r="J5922" s="400" t="str">
        <f t="shared" si="459"/>
        <v/>
      </c>
    </row>
    <row r="5923" spans="6:10" ht="19.5" customHeight="1" x14ac:dyDescent="0.25">
      <c r="F5923" s="406">
        <f t="shared" si="460"/>
        <v>0</v>
      </c>
      <c r="G5923" s="399" t="str">
        <f t="shared" si="461"/>
        <v/>
      </c>
      <c r="H5923" s="400">
        <f t="shared" si="462"/>
        <v>1956458.97</v>
      </c>
      <c r="I5923" s="401">
        <f t="shared" si="463"/>
        <v>0</v>
      </c>
      <c r="J5923" s="400" t="str">
        <f t="shared" si="459"/>
        <v/>
      </c>
    </row>
    <row r="5924" spans="6:10" ht="19.5" customHeight="1" x14ac:dyDescent="0.25">
      <c r="F5924" s="406">
        <f t="shared" si="460"/>
        <v>0</v>
      </c>
      <c r="G5924" s="399" t="str">
        <f t="shared" si="461"/>
        <v/>
      </c>
      <c r="H5924" s="400">
        <f t="shared" si="462"/>
        <v>1956458.97</v>
      </c>
      <c r="I5924" s="401">
        <f t="shared" si="463"/>
        <v>0</v>
      </c>
      <c r="J5924" s="400" t="str">
        <f t="shared" si="459"/>
        <v/>
      </c>
    </row>
    <row r="5925" spans="6:10" ht="19.5" customHeight="1" x14ac:dyDescent="0.25">
      <c r="F5925" s="406">
        <f t="shared" si="460"/>
        <v>0</v>
      </c>
      <c r="G5925" s="399" t="str">
        <f t="shared" si="461"/>
        <v/>
      </c>
      <c r="H5925" s="400">
        <f t="shared" si="462"/>
        <v>1956458.97</v>
      </c>
      <c r="I5925" s="401">
        <f t="shared" si="463"/>
        <v>0</v>
      </c>
      <c r="J5925" s="400" t="str">
        <f t="shared" si="459"/>
        <v/>
      </c>
    </row>
    <row r="5926" spans="6:10" ht="19.5" customHeight="1" x14ac:dyDescent="0.25">
      <c r="F5926" s="406">
        <f t="shared" si="460"/>
        <v>0</v>
      </c>
      <c r="G5926" s="399" t="str">
        <f t="shared" si="461"/>
        <v/>
      </c>
      <c r="H5926" s="400">
        <f t="shared" si="462"/>
        <v>1956458.97</v>
      </c>
      <c r="I5926" s="401">
        <f t="shared" si="463"/>
        <v>0</v>
      </c>
      <c r="J5926" s="400" t="str">
        <f t="shared" si="459"/>
        <v/>
      </c>
    </row>
    <row r="5927" spans="6:10" ht="19.5" customHeight="1" x14ac:dyDescent="0.25">
      <c r="F5927" s="406">
        <f t="shared" si="460"/>
        <v>0</v>
      </c>
      <c r="G5927" s="399" t="str">
        <f t="shared" si="461"/>
        <v/>
      </c>
      <c r="H5927" s="400">
        <f t="shared" si="462"/>
        <v>1956458.97</v>
      </c>
      <c r="I5927" s="401">
        <f t="shared" si="463"/>
        <v>0</v>
      </c>
      <c r="J5927" s="400" t="str">
        <f t="shared" si="459"/>
        <v/>
      </c>
    </row>
    <row r="5928" spans="6:10" ht="19.5" customHeight="1" x14ac:dyDescent="0.25">
      <c r="F5928" s="406">
        <f t="shared" si="460"/>
        <v>0</v>
      </c>
      <c r="G5928" s="399" t="str">
        <f t="shared" si="461"/>
        <v/>
      </c>
      <c r="H5928" s="400">
        <f t="shared" si="462"/>
        <v>1956458.97</v>
      </c>
      <c r="I5928" s="401">
        <f t="shared" si="463"/>
        <v>0</v>
      </c>
      <c r="J5928" s="400" t="str">
        <f t="shared" si="459"/>
        <v/>
      </c>
    </row>
    <row r="5929" spans="6:10" ht="19.5" customHeight="1" x14ac:dyDescent="0.25">
      <c r="F5929" s="406">
        <f t="shared" si="460"/>
        <v>0</v>
      </c>
      <c r="G5929" s="399" t="str">
        <f t="shared" si="461"/>
        <v/>
      </c>
      <c r="H5929" s="400">
        <f t="shared" si="462"/>
        <v>1956458.97</v>
      </c>
      <c r="I5929" s="401">
        <f t="shared" si="463"/>
        <v>0</v>
      </c>
      <c r="J5929" s="400" t="str">
        <f t="shared" si="459"/>
        <v/>
      </c>
    </row>
    <row r="5930" spans="6:10" ht="19.5" customHeight="1" x14ac:dyDescent="0.25">
      <c r="F5930" s="406">
        <f t="shared" si="460"/>
        <v>0</v>
      </c>
      <c r="G5930" s="399" t="str">
        <f t="shared" si="461"/>
        <v/>
      </c>
      <c r="H5930" s="400">
        <f t="shared" si="462"/>
        <v>1956458.97</v>
      </c>
      <c r="I5930" s="401">
        <f t="shared" si="463"/>
        <v>0</v>
      </c>
      <c r="J5930" s="400" t="str">
        <f t="shared" si="459"/>
        <v/>
      </c>
    </row>
    <row r="5931" spans="6:10" ht="19.5" customHeight="1" x14ac:dyDescent="0.25">
      <c r="F5931" s="406">
        <f t="shared" si="460"/>
        <v>0</v>
      </c>
      <c r="G5931" s="399" t="str">
        <f t="shared" si="461"/>
        <v/>
      </c>
      <c r="H5931" s="400">
        <f t="shared" si="462"/>
        <v>1956458.97</v>
      </c>
      <c r="I5931" s="401">
        <f t="shared" si="463"/>
        <v>0</v>
      </c>
      <c r="J5931" s="400" t="str">
        <f t="shared" si="459"/>
        <v/>
      </c>
    </row>
    <row r="5932" spans="6:10" ht="19.5" customHeight="1" x14ac:dyDescent="0.25">
      <c r="F5932" s="406">
        <f t="shared" si="460"/>
        <v>0</v>
      </c>
      <c r="G5932" s="399" t="str">
        <f t="shared" si="461"/>
        <v/>
      </c>
      <c r="H5932" s="400">
        <f t="shared" si="462"/>
        <v>1956458.97</v>
      </c>
      <c r="I5932" s="401">
        <f t="shared" si="463"/>
        <v>0</v>
      </c>
      <c r="J5932" s="400" t="str">
        <f t="shared" si="459"/>
        <v/>
      </c>
    </row>
    <row r="5933" spans="6:10" ht="19.5" customHeight="1" x14ac:dyDescent="0.25">
      <c r="F5933" s="406">
        <f t="shared" si="460"/>
        <v>0</v>
      </c>
      <c r="G5933" s="399" t="str">
        <f t="shared" si="461"/>
        <v/>
      </c>
      <c r="H5933" s="400">
        <f t="shared" si="462"/>
        <v>1956458.97</v>
      </c>
      <c r="I5933" s="401">
        <f t="shared" si="463"/>
        <v>0</v>
      </c>
      <c r="J5933" s="400" t="str">
        <f t="shared" si="459"/>
        <v/>
      </c>
    </row>
    <row r="5934" spans="6:10" ht="19.5" customHeight="1" x14ac:dyDescent="0.25">
      <c r="F5934" s="406">
        <f t="shared" si="460"/>
        <v>0</v>
      </c>
      <c r="G5934" s="399" t="str">
        <f t="shared" si="461"/>
        <v/>
      </c>
      <c r="H5934" s="400">
        <f t="shared" si="462"/>
        <v>1956458.97</v>
      </c>
      <c r="I5934" s="401">
        <f t="shared" si="463"/>
        <v>0</v>
      </c>
      <c r="J5934" s="400" t="str">
        <f t="shared" si="459"/>
        <v/>
      </c>
    </row>
    <row r="5935" spans="6:10" ht="19.5" customHeight="1" x14ac:dyDescent="0.25">
      <c r="F5935" s="406">
        <f t="shared" si="460"/>
        <v>0</v>
      </c>
      <c r="G5935" s="399" t="str">
        <f t="shared" si="461"/>
        <v/>
      </c>
      <c r="H5935" s="400">
        <f t="shared" si="462"/>
        <v>1956458.97</v>
      </c>
      <c r="I5935" s="401">
        <f t="shared" si="463"/>
        <v>0</v>
      </c>
      <c r="J5935" s="400" t="str">
        <f t="shared" si="459"/>
        <v/>
      </c>
    </row>
    <row r="5936" spans="6:10" ht="19.5" customHeight="1" x14ac:dyDescent="0.25">
      <c r="F5936" s="406">
        <f t="shared" si="460"/>
        <v>0</v>
      </c>
      <c r="G5936" s="399" t="str">
        <f t="shared" si="461"/>
        <v/>
      </c>
      <c r="H5936" s="400">
        <f t="shared" si="462"/>
        <v>1956458.97</v>
      </c>
      <c r="I5936" s="401">
        <f t="shared" si="463"/>
        <v>0</v>
      </c>
      <c r="J5936" s="400" t="str">
        <f t="shared" si="459"/>
        <v/>
      </c>
    </row>
    <row r="5937" spans="6:10" ht="19.5" customHeight="1" x14ac:dyDescent="0.25">
      <c r="F5937" s="406">
        <f t="shared" si="460"/>
        <v>0</v>
      </c>
      <c r="G5937" s="399" t="str">
        <f t="shared" si="461"/>
        <v/>
      </c>
      <c r="H5937" s="400">
        <f t="shared" si="462"/>
        <v>1956458.97</v>
      </c>
      <c r="I5937" s="401">
        <f t="shared" si="463"/>
        <v>0</v>
      </c>
      <c r="J5937" s="400" t="str">
        <f t="shared" si="459"/>
        <v/>
      </c>
    </row>
    <row r="5938" spans="6:10" ht="19.5" customHeight="1" x14ac:dyDescent="0.25">
      <c r="F5938" s="406">
        <f t="shared" si="460"/>
        <v>0</v>
      </c>
      <c r="G5938" s="399" t="str">
        <f t="shared" si="461"/>
        <v/>
      </c>
      <c r="H5938" s="400">
        <f t="shared" si="462"/>
        <v>1956458.97</v>
      </c>
      <c r="I5938" s="401">
        <f t="shared" si="463"/>
        <v>0</v>
      </c>
      <c r="J5938" s="400" t="str">
        <f t="shared" si="459"/>
        <v/>
      </c>
    </row>
    <row r="5939" spans="6:10" ht="19.5" customHeight="1" x14ac:dyDescent="0.25">
      <c r="F5939" s="406">
        <f t="shared" si="460"/>
        <v>0</v>
      </c>
      <c r="G5939" s="399" t="str">
        <f t="shared" si="461"/>
        <v/>
      </c>
      <c r="H5939" s="400">
        <f t="shared" si="462"/>
        <v>1956458.97</v>
      </c>
      <c r="I5939" s="401">
        <f t="shared" si="463"/>
        <v>0</v>
      </c>
      <c r="J5939" s="400" t="str">
        <f t="shared" si="459"/>
        <v/>
      </c>
    </row>
    <row r="5940" spans="6:10" ht="19.5" customHeight="1" x14ac:dyDescent="0.25">
      <c r="F5940" s="406">
        <f t="shared" si="460"/>
        <v>0</v>
      </c>
      <c r="G5940" s="399" t="str">
        <f t="shared" si="461"/>
        <v/>
      </c>
      <c r="H5940" s="400">
        <f t="shared" si="462"/>
        <v>1956458.97</v>
      </c>
      <c r="I5940" s="401">
        <f t="shared" si="463"/>
        <v>0</v>
      </c>
      <c r="J5940" s="400" t="str">
        <f t="shared" si="459"/>
        <v/>
      </c>
    </row>
    <row r="5941" spans="6:10" ht="19.5" customHeight="1" x14ac:dyDescent="0.25">
      <c r="F5941" s="406">
        <f t="shared" si="460"/>
        <v>0</v>
      </c>
      <c r="G5941" s="399" t="str">
        <f t="shared" si="461"/>
        <v/>
      </c>
      <c r="H5941" s="400">
        <f t="shared" si="462"/>
        <v>1956458.97</v>
      </c>
      <c r="I5941" s="401">
        <f t="shared" si="463"/>
        <v>0</v>
      </c>
      <c r="J5941" s="400" t="str">
        <f t="shared" si="459"/>
        <v/>
      </c>
    </row>
    <row r="5942" spans="6:10" ht="19.5" customHeight="1" x14ac:dyDescent="0.25">
      <c r="F5942" s="406">
        <f t="shared" si="460"/>
        <v>0</v>
      </c>
      <c r="G5942" s="399" t="str">
        <f t="shared" si="461"/>
        <v/>
      </c>
      <c r="H5942" s="400">
        <f t="shared" si="462"/>
        <v>1956458.97</v>
      </c>
      <c r="I5942" s="401">
        <f t="shared" si="463"/>
        <v>0</v>
      </c>
      <c r="J5942" s="400" t="str">
        <f t="shared" si="459"/>
        <v/>
      </c>
    </row>
    <row r="5943" spans="6:10" ht="19.5" customHeight="1" x14ac:dyDescent="0.25">
      <c r="F5943" s="406">
        <f t="shared" si="460"/>
        <v>0</v>
      </c>
      <c r="G5943" s="399" t="str">
        <f t="shared" si="461"/>
        <v/>
      </c>
      <c r="H5943" s="400">
        <f t="shared" si="462"/>
        <v>1956458.97</v>
      </c>
      <c r="I5943" s="401">
        <f t="shared" si="463"/>
        <v>0</v>
      </c>
      <c r="J5943" s="400" t="str">
        <f t="shared" si="459"/>
        <v/>
      </c>
    </row>
    <row r="5944" spans="6:10" ht="19.5" customHeight="1" x14ac:dyDescent="0.25">
      <c r="F5944" s="406">
        <f t="shared" si="460"/>
        <v>0</v>
      </c>
      <c r="G5944" s="399" t="str">
        <f t="shared" si="461"/>
        <v/>
      </c>
      <c r="H5944" s="400">
        <f t="shared" si="462"/>
        <v>1956458.97</v>
      </c>
      <c r="I5944" s="401">
        <f t="shared" si="463"/>
        <v>0</v>
      </c>
      <c r="J5944" s="400" t="str">
        <f t="shared" si="459"/>
        <v/>
      </c>
    </row>
    <row r="5945" spans="6:10" ht="19.5" customHeight="1" x14ac:dyDescent="0.25">
      <c r="F5945" s="406">
        <f t="shared" si="460"/>
        <v>0</v>
      </c>
      <c r="G5945" s="399" t="str">
        <f t="shared" si="461"/>
        <v/>
      </c>
      <c r="H5945" s="400">
        <f t="shared" si="462"/>
        <v>1956458.97</v>
      </c>
      <c r="I5945" s="401">
        <f t="shared" si="463"/>
        <v>0</v>
      </c>
      <c r="J5945" s="400" t="str">
        <f t="shared" si="459"/>
        <v/>
      </c>
    </row>
    <row r="5946" spans="6:10" ht="19.5" customHeight="1" x14ac:dyDescent="0.25">
      <c r="F5946" s="406">
        <f t="shared" si="460"/>
        <v>0</v>
      </c>
      <c r="G5946" s="399" t="str">
        <f t="shared" si="461"/>
        <v/>
      </c>
      <c r="H5946" s="400">
        <f t="shared" si="462"/>
        <v>1956458.97</v>
      </c>
      <c r="I5946" s="401">
        <f t="shared" si="463"/>
        <v>0</v>
      </c>
      <c r="J5946" s="400" t="str">
        <f t="shared" si="459"/>
        <v/>
      </c>
    </row>
    <row r="5947" spans="6:10" ht="19.5" customHeight="1" x14ac:dyDescent="0.25">
      <c r="F5947" s="406">
        <f t="shared" si="460"/>
        <v>0</v>
      </c>
      <c r="G5947" s="399" t="str">
        <f t="shared" si="461"/>
        <v/>
      </c>
      <c r="H5947" s="400">
        <f t="shared" si="462"/>
        <v>1956458.97</v>
      </c>
      <c r="I5947" s="401">
        <f t="shared" si="463"/>
        <v>0</v>
      </c>
      <c r="J5947" s="400" t="str">
        <f t="shared" si="459"/>
        <v/>
      </c>
    </row>
    <row r="5948" spans="6:10" ht="19.5" customHeight="1" x14ac:dyDescent="0.25">
      <c r="F5948" s="406">
        <f t="shared" si="460"/>
        <v>0</v>
      </c>
      <c r="G5948" s="399" t="str">
        <f t="shared" si="461"/>
        <v/>
      </c>
      <c r="H5948" s="400">
        <f t="shared" si="462"/>
        <v>1956458.97</v>
      </c>
      <c r="I5948" s="401">
        <f t="shared" si="463"/>
        <v>0</v>
      </c>
      <c r="J5948" s="400" t="str">
        <f t="shared" si="459"/>
        <v/>
      </c>
    </row>
    <row r="5949" spans="6:10" ht="19.5" customHeight="1" x14ac:dyDescent="0.25">
      <c r="F5949" s="406">
        <f t="shared" si="460"/>
        <v>0</v>
      </c>
      <c r="G5949" s="399" t="str">
        <f t="shared" si="461"/>
        <v/>
      </c>
      <c r="H5949" s="400">
        <f t="shared" si="462"/>
        <v>1956458.97</v>
      </c>
      <c r="I5949" s="401">
        <f t="shared" si="463"/>
        <v>0</v>
      </c>
      <c r="J5949" s="400" t="str">
        <f t="shared" si="459"/>
        <v/>
      </c>
    </row>
    <row r="5950" spans="6:10" ht="19.5" customHeight="1" x14ac:dyDescent="0.25">
      <c r="F5950" s="406">
        <f t="shared" si="460"/>
        <v>0</v>
      </c>
      <c r="G5950" s="399" t="str">
        <f t="shared" si="461"/>
        <v/>
      </c>
      <c r="H5950" s="400">
        <f t="shared" si="462"/>
        <v>1956458.97</v>
      </c>
      <c r="I5950" s="401">
        <f t="shared" si="463"/>
        <v>0</v>
      </c>
      <c r="J5950" s="400" t="str">
        <f t="shared" si="459"/>
        <v/>
      </c>
    </row>
    <row r="5951" spans="6:10" ht="19.5" customHeight="1" x14ac:dyDescent="0.25">
      <c r="F5951" s="406">
        <f t="shared" si="460"/>
        <v>0</v>
      </c>
      <c r="G5951" s="399" t="str">
        <f t="shared" si="461"/>
        <v/>
      </c>
      <c r="H5951" s="400">
        <f t="shared" si="462"/>
        <v>1956458.97</v>
      </c>
      <c r="I5951" s="401">
        <f t="shared" si="463"/>
        <v>0</v>
      </c>
      <c r="J5951" s="400" t="str">
        <f t="shared" si="459"/>
        <v/>
      </c>
    </row>
    <row r="5952" spans="6:10" ht="19.5" customHeight="1" x14ac:dyDescent="0.25">
      <c r="F5952" s="406">
        <f t="shared" si="460"/>
        <v>0</v>
      </c>
      <c r="G5952" s="399" t="str">
        <f t="shared" si="461"/>
        <v/>
      </c>
      <c r="H5952" s="400">
        <f t="shared" si="462"/>
        <v>1956458.97</v>
      </c>
      <c r="I5952" s="401">
        <f t="shared" si="463"/>
        <v>0</v>
      </c>
      <c r="J5952" s="400" t="str">
        <f t="shared" si="459"/>
        <v/>
      </c>
    </row>
    <row r="5953" spans="6:10" ht="19.5" customHeight="1" x14ac:dyDescent="0.25">
      <c r="F5953" s="406">
        <f t="shared" si="460"/>
        <v>0</v>
      </c>
      <c r="G5953" s="399" t="str">
        <f t="shared" si="461"/>
        <v/>
      </c>
      <c r="H5953" s="400">
        <f t="shared" si="462"/>
        <v>1956458.97</v>
      </c>
      <c r="I5953" s="401">
        <f t="shared" si="463"/>
        <v>0</v>
      </c>
      <c r="J5953" s="400" t="str">
        <f t="shared" si="459"/>
        <v/>
      </c>
    </row>
    <row r="5954" spans="6:10" ht="19.5" customHeight="1" x14ac:dyDescent="0.25">
      <c r="F5954" s="406">
        <f t="shared" si="460"/>
        <v>0</v>
      </c>
      <c r="G5954" s="399" t="str">
        <f t="shared" si="461"/>
        <v/>
      </c>
      <c r="H5954" s="400">
        <f t="shared" si="462"/>
        <v>1956458.97</v>
      </c>
      <c r="I5954" s="401">
        <f t="shared" si="463"/>
        <v>0</v>
      </c>
      <c r="J5954" s="400" t="str">
        <f t="shared" si="459"/>
        <v/>
      </c>
    </row>
    <row r="5955" spans="6:10" ht="19.5" customHeight="1" x14ac:dyDescent="0.25">
      <c r="F5955" s="406">
        <f t="shared" si="460"/>
        <v>0</v>
      </c>
      <c r="G5955" s="399" t="str">
        <f t="shared" si="461"/>
        <v/>
      </c>
      <c r="H5955" s="400">
        <f t="shared" si="462"/>
        <v>1956458.97</v>
      </c>
      <c r="I5955" s="401">
        <f t="shared" si="463"/>
        <v>0</v>
      </c>
      <c r="J5955" s="400" t="str">
        <f t="shared" si="459"/>
        <v/>
      </c>
    </row>
    <row r="5956" spans="6:10" ht="19.5" customHeight="1" x14ac:dyDescent="0.25">
      <c r="F5956" s="406">
        <f t="shared" si="460"/>
        <v>0</v>
      </c>
      <c r="G5956" s="399" t="str">
        <f t="shared" si="461"/>
        <v/>
      </c>
      <c r="H5956" s="400">
        <f t="shared" si="462"/>
        <v>1956458.97</v>
      </c>
      <c r="I5956" s="401">
        <f t="shared" si="463"/>
        <v>0</v>
      </c>
      <c r="J5956" s="400" t="str">
        <f t="shared" si="459"/>
        <v/>
      </c>
    </row>
    <row r="5957" spans="6:10" ht="19.5" customHeight="1" x14ac:dyDescent="0.25">
      <c r="F5957" s="406">
        <f t="shared" si="460"/>
        <v>0</v>
      </c>
      <c r="G5957" s="399" t="str">
        <f t="shared" si="461"/>
        <v/>
      </c>
      <c r="H5957" s="400">
        <f t="shared" si="462"/>
        <v>1956458.97</v>
      </c>
      <c r="I5957" s="401">
        <f t="shared" si="463"/>
        <v>0</v>
      </c>
      <c r="J5957" s="400" t="str">
        <f t="shared" si="459"/>
        <v/>
      </c>
    </row>
    <row r="5958" spans="6:10" ht="19.5" customHeight="1" x14ac:dyDescent="0.25">
      <c r="F5958" s="406">
        <f t="shared" si="460"/>
        <v>0</v>
      </c>
      <c r="G5958" s="399" t="str">
        <f t="shared" si="461"/>
        <v/>
      </c>
      <c r="H5958" s="400">
        <f t="shared" si="462"/>
        <v>1956458.97</v>
      </c>
      <c r="I5958" s="401">
        <f t="shared" si="463"/>
        <v>0</v>
      </c>
      <c r="J5958" s="400" t="str">
        <f t="shared" si="459"/>
        <v/>
      </c>
    </row>
    <row r="5959" spans="6:10" ht="19.5" customHeight="1" x14ac:dyDescent="0.25">
      <c r="F5959" s="406">
        <f t="shared" si="460"/>
        <v>0</v>
      </c>
      <c r="G5959" s="399" t="str">
        <f t="shared" si="461"/>
        <v/>
      </c>
      <c r="H5959" s="400">
        <f t="shared" si="462"/>
        <v>1956458.97</v>
      </c>
      <c r="I5959" s="401">
        <f t="shared" si="463"/>
        <v>0</v>
      </c>
      <c r="J5959" s="400" t="str">
        <f t="shared" si="459"/>
        <v/>
      </c>
    </row>
    <row r="5960" spans="6:10" ht="19.5" customHeight="1" x14ac:dyDescent="0.25">
      <c r="F5960" s="406">
        <f t="shared" si="460"/>
        <v>0</v>
      </c>
      <c r="G5960" s="399" t="str">
        <f t="shared" si="461"/>
        <v/>
      </c>
      <c r="H5960" s="400">
        <f t="shared" si="462"/>
        <v>1956458.97</v>
      </c>
      <c r="I5960" s="401">
        <f t="shared" si="463"/>
        <v>0</v>
      </c>
      <c r="J5960" s="400" t="str">
        <f t="shared" si="459"/>
        <v/>
      </c>
    </row>
    <row r="5961" spans="6:10" ht="19.5" customHeight="1" x14ac:dyDescent="0.25">
      <c r="F5961" s="406">
        <f t="shared" si="460"/>
        <v>0</v>
      </c>
      <c r="G5961" s="399" t="str">
        <f t="shared" si="461"/>
        <v/>
      </c>
      <c r="H5961" s="400">
        <f t="shared" si="462"/>
        <v>1956458.97</v>
      </c>
      <c r="I5961" s="401">
        <f t="shared" si="463"/>
        <v>0</v>
      </c>
      <c r="J5961" s="400" t="str">
        <f t="shared" si="459"/>
        <v/>
      </c>
    </row>
    <row r="5962" spans="6:10" ht="19.5" customHeight="1" x14ac:dyDescent="0.25">
      <c r="F5962" s="406">
        <f t="shared" si="460"/>
        <v>0</v>
      </c>
      <c r="G5962" s="399" t="str">
        <f t="shared" si="461"/>
        <v/>
      </c>
      <c r="H5962" s="400">
        <f t="shared" si="462"/>
        <v>1956458.97</v>
      </c>
      <c r="I5962" s="401">
        <f t="shared" si="463"/>
        <v>0</v>
      </c>
      <c r="J5962" s="400" t="str">
        <f t="shared" ref="J5962:J6025" si="464">IF(I5962=0,"",E5962)</f>
        <v/>
      </c>
    </row>
    <row r="5963" spans="6:10" ht="19.5" customHeight="1" x14ac:dyDescent="0.25">
      <c r="F5963" s="406">
        <f t="shared" si="460"/>
        <v>0</v>
      </c>
      <c r="G5963" s="399" t="str">
        <f t="shared" si="461"/>
        <v/>
      </c>
      <c r="H5963" s="400">
        <f t="shared" si="462"/>
        <v>1956458.97</v>
      </c>
      <c r="I5963" s="401">
        <f t="shared" si="463"/>
        <v>0</v>
      </c>
      <c r="J5963" s="400" t="str">
        <f t="shared" si="464"/>
        <v/>
      </c>
    </row>
    <row r="5964" spans="6:10" ht="19.5" customHeight="1" x14ac:dyDescent="0.25">
      <c r="F5964" s="406">
        <f t="shared" si="460"/>
        <v>0</v>
      </c>
      <c r="G5964" s="399" t="str">
        <f t="shared" si="461"/>
        <v/>
      </c>
      <c r="H5964" s="400">
        <f t="shared" si="462"/>
        <v>1956458.97</v>
      </c>
      <c r="I5964" s="401">
        <f t="shared" si="463"/>
        <v>0</v>
      </c>
      <c r="J5964" s="400" t="str">
        <f t="shared" si="464"/>
        <v/>
      </c>
    </row>
    <row r="5965" spans="6:10" ht="19.5" customHeight="1" x14ac:dyDescent="0.25">
      <c r="F5965" s="406">
        <f t="shared" si="460"/>
        <v>0</v>
      </c>
      <c r="G5965" s="399" t="str">
        <f t="shared" si="461"/>
        <v/>
      </c>
      <c r="H5965" s="400">
        <f t="shared" si="462"/>
        <v>1956458.97</v>
      </c>
      <c r="I5965" s="401">
        <f t="shared" si="463"/>
        <v>0</v>
      </c>
      <c r="J5965" s="400" t="str">
        <f t="shared" si="464"/>
        <v/>
      </c>
    </row>
    <row r="5966" spans="6:10" ht="19.5" customHeight="1" x14ac:dyDescent="0.25">
      <c r="F5966" s="406">
        <f t="shared" si="460"/>
        <v>0</v>
      </c>
      <c r="G5966" s="399" t="str">
        <f t="shared" si="461"/>
        <v/>
      </c>
      <c r="H5966" s="400">
        <f t="shared" si="462"/>
        <v>1956458.97</v>
      </c>
      <c r="I5966" s="401">
        <f t="shared" si="463"/>
        <v>0</v>
      </c>
      <c r="J5966" s="400" t="str">
        <f t="shared" si="464"/>
        <v/>
      </c>
    </row>
    <row r="5967" spans="6:10" ht="19.5" customHeight="1" x14ac:dyDescent="0.25">
      <c r="F5967" s="406">
        <f t="shared" si="460"/>
        <v>0</v>
      </c>
      <c r="G5967" s="399" t="str">
        <f t="shared" si="461"/>
        <v/>
      </c>
      <c r="H5967" s="400">
        <f t="shared" si="462"/>
        <v>1956458.97</v>
      </c>
      <c r="I5967" s="401">
        <f t="shared" si="463"/>
        <v>0</v>
      </c>
      <c r="J5967" s="400" t="str">
        <f t="shared" si="464"/>
        <v/>
      </c>
    </row>
    <row r="5968" spans="6:10" ht="19.5" customHeight="1" x14ac:dyDescent="0.25">
      <c r="F5968" s="406">
        <f t="shared" si="460"/>
        <v>0</v>
      </c>
      <c r="G5968" s="399" t="str">
        <f t="shared" si="461"/>
        <v/>
      </c>
      <c r="H5968" s="400">
        <f t="shared" si="462"/>
        <v>1956458.97</v>
      </c>
      <c r="I5968" s="401">
        <f t="shared" si="463"/>
        <v>0</v>
      </c>
      <c r="J5968" s="400" t="str">
        <f t="shared" si="464"/>
        <v/>
      </c>
    </row>
    <row r="5969" spans="6:10" ht="19.5" customHeight="1" x14ac:dyDescent="0.25">
      <c r="F5969" s="406">
        <f t="shared" si="460"/>
        <v>0</v>
      </c>
      <c r="G5969" s="399" t="str">
        <f t="shared" si="461"/>
        <v/>
      </c>
      <c r="H5969" s="400">
        <f t="shared" si="462"/>
        <v>1956458.97</v>
      </c>
      <c r="I5969" s="401">
        <f t="shared" si="463"/>
        <v>0</v>
      </c>
      <c r="J5969" s="400" t="str">
        <f t="shared" si="464"/>
        <v/>
      </c>
    </row>
    <row r="5970" spans="6:10" ht="19.5" customHeight="1" x14ac:dyDescent="0.25">
      <c r="F5970" s="406">
        <f t="shared" si="460"/>
        <v>0</v>
      </c>
      <c r="G5970" s="399" t="str">
        <f t="shared" si="461"/>
        <v/>
      </c>
      <c r="H5970" s="400">
        <f t="shared" si="462"/>
        <v>1956458.97</v>
      </c>
      <c r="I5970" s="401">
        <f t="shared" si="463"/>
        <v>0</v>
      </c>
      <c r="J5970" s="400" t="str">
        <f t="shared" si="464"/>
        <v/>
      </c>
    </row>
    <row r="5971" spans="6:10" ht="19.5" customHeight="1" x14ac:dyDescent="0.25">
      <c r="F5971" s="406">
        <f t="shared" si="460"/>
        <v>0</v>
      </c>
      <c r="G5971" s="399" t="str">
        <f t="shared" si="461"/>
        <v/>
      </c>
      <c r="H5971" s="400">
        <f t="shared" si="462"/>
        <v>1956458.97</v>
      </c>
      <c r="I5971" s="401">
        <f t="shared" si="463"/>
        <v>0</v>
      </c>
      <c r="J5971" s="400" t="str">
        <f t="shared" si="464"/>
        <v/>
      </c>
    </row>
    <row r="5972" spans="6:10" ht="19.5" customHeight="1" x14ac:dyDescent="0.25">
      <c r="F5972" s="406">
        <f t="shared" si="460"/>
        <v>0</v>
      </c>
      <c r="G5972" s="399" t="str">
        <f t="shared" si="461"/>
        <v/>
      </c>
      <c r="H5972" s="400">
        <f t="shared" si="462"/>
        <v>1956458.97</v>
      </c>
      <c r="I5972" s="401">
        <f t="shared" si="463"/>
        <v>0</v>
      </c>
      <c r="J5972" s="400" t="str">
        <f t="shared" si="464"/>
        <v/>
      </c>
    </row>
    <row r="5973" spans="6:10" ht="19.5" customHeight="1" x14ac:dyDescent="0.25">
      <c r="F5973" s="406">
        <f t="shared" si="460"/>
        <v>0</v>
      </c>
      <c r="G5973" s="399" t="str">
        <f t="shared" si="461"/>
        <v/>
      </c>
      <c r="H5973" s="400">
        <f t="shared" si="462"/>
        <v>1956458.97</v>
      </c>
      <c r="I5973" s="401">
        <f t="shared" si="463"/>
        <v>0</v>
      </c>
      <c r="J5973" s="400" t="str">
        <f t="shared" si="464"/>
        <v/>
      </c>
    </row>
    <row r="5974" spans="6:10" ht="19.5" customHeight="1" x14ac:dyDescent="0.25">
      <c r="F5974" s="406">
        <f t="shared" si="460"/>
        <v>0</v>
      </c>
      <c r="G5974" s="399" t="str">
        <f t="shared" si="461"/>
        <v/>
      </c>
      <c r="H5974" s="400">
        <f t="shared" si="462"/>
        <v>1956458.97</v>
      </c>
      <c r="I5974" s="401">
        <f t="shared" si="463"/>
        <v>0</v>
      </c>
      <c r="J5974" s="400" t="str">
        <f t="shared" si="464"/>
        <v/>
      </c>
    </row>
    <row r="5975" spans="6:10" ht="19.5" customHeight="1" x14ac:dyDescent="0.25">
      <c r="F5975" s="406">
        <f t="shared" si="460"/>
        <v>0</v>
      </c>
      <c r="G5975" s="399" t="str">
        <f t="shared" si="461"/>
        <v/>
      </c>
      <c r="H5975" s="400">
        <f t="shared" si="462"/>
        <v>1956458.97</v>
      </c>
      <c r="I5975" s="401">
        <f t="shared" si="463"/>
        <v>0</v>
      </c>
      <c r="J5975" s="400" t="str">
        <f t="shared" si="464"/>
        <v/>
      </c>
    </row>
    <row r="5976" spans="6:10" ht="19.5" customHeight="1" x14ac:dyDescent="0.25">
      <c r="F5976" s="406">
        <f t="shared" si="460"/>
        <v>0</v>
      </c>
      <c r="G5976" s="399" t="str">
        <f t="shared" si="461"/>
        <v/>
      </c>
      <c r="H5976" s="400">
        <f t="shared" si="462"/>
        <v>1956458.97</v>
      </c>
      <c r="I5976" s="401">
        <f t="shared" si="463"/>
        <v>0</v>
      </c>
      <c r="J5976" s="400" t="str">
        <f t="shared" si="464"/>
        <v/>
      </c>
    </row>
    <row r="5977" spans="6:10" ht="19.5" customHeight="1" x14ac:dyDescent="0.25">
      <c r="F5977" s="406">
        <f t="shared" si="460"/>
        <v>0</v>
      </c>
      <c r="G5977" s="399" t="str">
        <f t="shared" si="461"/>
        <v/>
      </c>
      <c r="H5977" s="400">
        <f t="shared" si="462"/>
        <v>1956458.97</v>
      </c>
      <c r="I5977" s="401">
        <f t="shared" si="463"/>
        <v>0</v>
      </c>
      <c r="J5977" s="400" t="str">
        <f t="shared" si="464"/>
        <v/>
      </c>
    </row>
    <row r="5978" spans="6:10" ht="19.5" customHeight="1" x14ac:dyDescent="0.25">
      <c r="F5978" s="406">
        <f t="shared" si="460"/>
        <v>0</v>
      </c>
      <c r="G5978" s="399" t="str">
        <f t="shared" si="461"/>
        <v/>
      </c>
      <c r="H5978" s="400">
        <f t="shared" si="462"/>
        <v>1956458.97</v>
      </c>
      <c r="I5978" s="401">
        <f t="shared" si="463"/>
        <v>0</v>
      </c>
      <c r="J5978" s="400" t="str">
        <f t="shared" si="464"/>
        <v/>
      </c>
    </row>
    <row r="5979" spans="6:10" ht="19.5" customHeight="1" x14ac:dyDescent="0.25">
      <c r="F5979" s="406">
        <f t="shared" si="460"/>
        <v>0</v>
      </c>
      <c r="G5979" s="399" t="str">
        <f t="shared" si="461"/>
        <v/>
      </c>
      <c r="H5979" s="400">
        <f t="shared" si="462"/>
        <v>1956458.97</v>
      </c>
      <c r="I5979" s="401">
        <f t="shared" si="463"/>
        <v>0</v>
      </c>
      <c r="J5979" s="400" t="str">
        <f t="shared" si="464"/>
        <v/>
      </c>
    </row>
    <row r="5980" spans="6:10" ht="19.5" customHeight="1" x14ac:dyDescent="0.25">
      <c r="F5980" s="406">
        <f t="shared" si="460"/>
        <v>0</v>
      </c>
      <c r="G5980" s="399" t="str">
        <f t="shared" si="461"/>
        <v/>
      </c>
      <c r="H5980" s="400">
        <f t="shared" si="462"/>
        <v>1956458.97</v>
      </c>
      <c r="I5980" s="401">
        <f t="shared" si="463"/>
        <v>0</v>
      </c>
      <c r="J5980" s="400" t="str">
        <f t="shared" si="464"/>
        <v/>
      </c>
    </row>
    <row r="5981" spans="6:10" ht="19.5" customHeight="1" x14ac:dyDescent="0.25">
      <c r="F5981" s="406">
        <f t="shared" si="460"/>
        <v>0</v>
      </c>
      <c r="G5981" s="399" t="str">
        <f t="shared" si="461"/>
        <v/>
      </c>
      <c r="H5981" s="400">
        <f t="shared" si="462"/>
        <v>1956458.97</v>
      </c>
      <c r="I5981" s="401">
        <f t="shared" si="463"/>
        <v>0</v>
      </c>
      <c r="J5981" s="400" t="str">
        <f t="shared" si="464"/>
        <v/>
      </c>
    </row>
    <row r="5982" spans="6:10" ht="19.5" customHeight="1" x14ac:dyDescent="0.25">
      <c r="F5982" s="406">
        <f t="shared" si="460"/>
        <v>0</v>
      </c>
      <c r="G5982" s="399" t="str">
        <f t="shared" si="461"/>
        <v/>
      </c>
      <c r="H5982" s="400">
        <f t="shared" si="462"/>
        <v>1956458.97</v>
      </c>
      <c r="I5982" s="401">
        <f t="shared" si="463"/>
        <v>0</v>
      </c>
      <c r="J5982" s="400" t="str">
        <f t="shared" si="464"/>
        <v/>
      </c>
    </row>
    <row r="5983" spans="6:10" ht="19.5" customHeight="1" x14ac:dyDescent="0.25">
      <c r="F5983" s="406">
        <f t="shared" si="460"/>
        <v>0</v>
      </c>
      <c r="G5983" s="399" t="str">
        <f t="shared" si="461"/>
        <v/>
      </c>
      <c r="H5983" s="400">
        <f t="shared" si="462"/>
        <v>1956458.97</v>
      </c>
      <c r="I5983" s="401">
        <f t="shared" si="463"/>
        <v>0</v>
      </c>
      <c r="J5983" s="400" t="str">
        <f t="shared" si="464"/>
        <v/>
      </c>
    </row>
    <row r="5984" spans="6:10" ht="19.5" customHeight="1" x14ac:dyDescent="0.25">
      <c r="F5984" s="406">
        <f t="shared" si="460"/>
        <v>0</v>
      </c>
      <c r="G5984" s="399" t="str">
        <f t="shared" si="461"/>
        <v/>
      </c>
      <c r="H5984" s="400">
        <f t="shared" si="462"/>
        <v>1956458.97</v>
      </c>
      <c r="I5984" s="401">
        <f t="shared" si="463"/>
        <v>0</v>
      </c>
      <c r="J5984" s="400" t="str">
        <f t="shared" si="464"/>
        <v/>
      </c>
    </row>
    <row r="5985" spans="6:10" ht="19.5" customHeight="1" x14ac:dyDescent="0.25">
      <c r="F5985" s="406">
        <f t="shared" si="460"/>
        <v>0</v>
      </c>
      <c r="G5985" s="399" t="str">
        <f t="shared" si="461"/>
        <v/>
      </c>
      <c r="H5985" s="400">
        <f t="shared" si="462"/>
        <v>1956458.97</v>
      </c>
      <c r="I5985" s="401">
        <f t="shared" si="463"/>
        <v>0</v>
      </c>
      <c r="J5985" s="400" t="str">
        <f t="shared" si="464"/>
        <v/>
      </c>
    </row>
    <row r="5986" spans="6:10" ht="19.5" customHeight="1" x14ac:dyDescent="0.25">
      <c r="F5986" s="406">
        <f t="shared" ref="F5986:F6049" si="465">IF(E5986&gt;$C$4*1000,"Выборка",0)</f>
        <v>0</v>
      </c>
      <c r="G5986" s="399" t="str">
        <f t="shared" ref="G5986:G6049" si="466">IF(F5986=0,"",E5986)</f>
        <v/>
      </c>
      <c r="H5986" s="400">
        <f t="shared" ref="H5986:H6049" si="467">IF(F5986=0,IF((I5985=0)*AND(F5985=0),H5985+E5986,IF((F5985&lt;&gt;0)*AND((H5985&lt;=$E$17)),H5985+E5986,E5986)),H5985)</f>
        <v>1956458.97</v>
      </c>
      <c r="I5986" s="401">
        <f t="shared" ref="I5986:I6049" si="468">IF((H5986&gt;$E$17)*AND(F5986=0),"Выборка",0)</f>
        <v>0</v>
      </c>
      <c r="J5986" s="400" t="str">
        <f t="shared" si="464"/>
        <v/>
      </c>
    </row>
    <row r="5987" spans="6:10" ht="19.5" customHeight="1" x14ac:dyDescent="0.25">
      <c r="F5987" s="406">
        <f t="shared" si="465"/>
        <v>0</v>
      </c>
      <c r="G5987" s="399" t="str">
        <f t="shared" si="466"/>
        <v/>
      </c>
      <c r="H5987" s="400">
        <f t="shared" si="467"/>
        <v>1956458.97</v>
      </c>
      <c r="I5987" s="401">
        <f t="shared" si="468"/>
        <v>0</v>
      </c>
      <c r="J5987" s="400" t="str">
        <f t="shared" si="464"/>
        <v/>
      </c>
    </row>
    <row r="5988" spans="6:10" ht="19.5" customHeight="1" x14ac:dyDescent="0.25">
      <c r="F5988" s="406">
        <f t="shared" si="465"/>
        <v>0</v>
      </c>
      <c r="G5988" s="399" t="str">
        <f t="shared" si="466"/>
        <v/>
      </c>
      <c r="H5988" s="400">
        <f t="shared" si="467"/>
        <v>1956458.97</v>
      </c>
      <c r="I5988" s="401">
        <f t="shared" si="468"/>
        <v>0</v>
      </c>
      <c r="J5988" s="400" t="str">
        <f t="shared" si="464"/>
        <v/>
      </c>
    </row>
    <row r="5989" spans="6:10" ht="19.5" customHeight="1" x14ac:dyDescent="0.25">
      <c r="F5989" s="406">
        <f t="shared" si="465"/>
        <v>0</v>
      </c>
      <c r="G5989" s="399" t="str">
        <f t="shared" si="466"/>
        <v/>
      </c>
      <c r="H5989" s="400">
        <f t="shared" si="467"/>
        <v>1956458.97</v>
      </c>
      <c r="I5989" s="401">
        <f t="shared" si="468"/>
        <v>0</v>
      </c>
      <c r="J5989" s="400" t="str">
        <f t="shared" si="464"/>
        <v/>
      </c>
    </row>
    <row r="5990" spans="6:10" ht="19.5" customHeight="1" x14ac:dyDescent="0.25">
      <c r="F5990" s="406">
        <f t="shared" si="465"/>
        <v>0</v>
      </c>
      <c r="G5990" s="399" t="str">
        <f t="shared" si="466"/>
        <v/>
      </c>
      <c r="H5990" s="400">
        <f t="shared" si="467"/>
        <v>1956458.97</v>
      </c>
      <c r="I5990" s="401">
        <f t="shared" si="468"/>
        <v>0</v>
      </c>
      <c r="J5990" s="400" t="str">
        <f t="shared" si="464"/>
        <v/>
      </c>
    </row>
    <row r="5991" spans="6:10" ht="19.5" customHeight="1" x14ac:dyDescent="0.25">
      <c r="F5991" s="406">
        <f t="shared" si="465"/>
        <v>0</v>
      </c>
      <c r="G5991" s="399" t="str">
        <f t="shared" si="466"/>
        <v/>
      </c>
      <c r="H5991" s="400">
        <f t="shared" si="467"/>
        <v>1956458.97</v>
      </c>
      <c r="I5991" s="401">
        <f t="shared" si="468"/>
        <v>0</v>
      </c>
      <c r="J5991" s="400" t="str">
        <f t="shared" si="464"/>
        <v/>
      </c>
    </row>
    <row r="5992" spans="6:10" ht="19.5" customHeight="1" x14ac:dyDescent="0.25">
      <c r="F5992" s="406">
        <f t="shared" si="465"/>
        <v>0</v>
      </c>
      <c r="G5992" s="399" t="str">
        <f t="shared" si="466"/>
        <v/>
      </c>
      <c r="H5992" s="400">
        <f t="shared" si="467"/>
        <v>1956458.97</v>
      </c>
      <c r="I5992" s="401">
        <f t="shared" si="468"/>
        <v>0</v>
      </c>
      <c r="J5992" s="400" t="str">
        <f t="shared" si="464"/>
        <v/>
      </c>
    </row>
    <row r="5993" spans="6:10" ht="19.5" customHeight="1" x14ac:dyDescent="0.25">
      <c r="F5993" s="406">
        <f t="shared" si="465"/>
        <v>0</v>
      </c>
      <c r="G5993" s="399" t="str">
        <f t="shared" si="466"/>
        <v/>
      </c>
      <c r="H5993" s="400">
        <f t="shared" si="467"/>
        <v>1956458.97</v>
      </c>
      <c r="I5993" s="401">
        <f t="shared" si="468"/>
        <v>0</v>
      </c>
      <c r="J5993" s="400" t="str">
        <f t="shared" si="464"/>
        <v/>
      </c>
    </row>
    <row r="5994" spans="6:10" ht="19.5" customHeight="1" x14ac:dyDescent="0.25">
      <c r="F5994" s="406">
        <f t="shared" si="465"/>
        <v>0</v>
      </c>
      <c r="G5994" s="399" t="str">
        <f t="shared" si="466"/>
        <v/>
      </c>
      <c r="H5994" s="400">
        <f t="shared" si="467"/>
        <v>1956458.97</v>
      </c>
      <c r="I5994" s="401">
        <f t="shared" si="468"/>
        <v>0</v>
      </c>
      <c r="J5994" s="400" t="str">
        <f t="shared" si="464"/>
        <v/>
      </c>
    </row>
    <row r="5995" spans="6:10" ht="19.5" customHeight="1" x14ac:dyDescent="0.25">
      <c r="F5995" s="406">
        <f t="shared" si="465"/>
        <v>0</v>
      </c>
      <c r="G5995" s="399" t="str">
        <f t="shared" si="466"/>
        <v/>
      </c>
      <c r="H5995" s="400">
        <f t="shared" si="467"/>
        <v>1956458.97</v>
      </c>
      <c r="I5995" s="401">
        <f t="shared" si="468"/>
        <v>0</v>
      </c>
      <c r="J5995" s="400" t="str">
        <f t="shared" si="464"/>
        <v/>
      </c>
    </row>
    <row r="5996" spans="6:10" ht="19.5" customHeight="1" x14ac:dyDescent="0.25">
      <c r="F5996" s="406">
        <f t="shared" si="465"/>
        <v>0</v>
      </c>
      <c r="G5996" s="399" t="str">
        <f t="shared" si="466"/>
        <v/>
      </c>
      <c r="H5996" s="400">
        <f t="shared" si="467"/>
        <v>1956458.97</v>
      </c>
      <c r="I5996" s="401">
        <f t="shared" si="468"/>
        <v>0</v>
      </c>
      <c r="J5996" s="400" t="str">
        <f t="shared" si="464"/>
        <v/>
      </c>
    </row>
    <row r="5997" spans="6:10" ht="19.5" customHeight="1" x14ac:dyDescent="0.25">
      <c r="F5997" s="406">
        <f t="shared" si="465"/>
        <v>0</v>
      </c>
      <c r="G5997" s="399" t="str">
        <f t="shared" si="466"/>
        <v/>
      </c>
      <c r="H5997" s="400">
        <f t="shared" si="467"/>
        <v>1956458.97</v>
      </c>
      <c r="I5997" s="401">
        <f t="shared" si="468"/>
        <v>0</v>
      </c>
      <c r="J5997" s="400" t="str">
        <f t="shared" si="464"/>
        <v/>
      </c>
    </row>
    <row r="5998" spans="6:10" ht="19.5" customHeight="1" x14ac:dyDescent="0.25">
      <c r="F5998" s="406">
        <f t="shared" si="465"/>
        <v>0</v>
      </c>
      <c r="G5998" s="399" t="str">
        <f t="shared" si="466"/>
        <v/>
      </c>
      <c r="H5998" s="400">
        <f t="shared" si="467"/>
        <v>1956458.97</v>
      </c>
      <c r="I5998" s="401">
        <f t="shared" si="468"/>
        <v>0</v>
      </c>
      <c r="J5998" s="400" t="str">
        <f t="shared" si="464"/>
        <v/>
      </c>
    </row>
    <row r="5999" spans="6:10" ht="19.5" customHeight="1" x14ac:dyDescent="0.25">
      <c r="F5999" s="406">
        <f t="shared" si="465"/>
        <v>0</v>
      </c>
      <c r="G5999" s="399" t="str">
        <f t="shared" si="466"/>
        <v/>
      </c>
      <c r="H5999" s="400">
        <f t="shared" si="467"/>
        <v>1956458.97</v>
      </c>
      <c r="I5999" s="401">
        <f t="shared" si="468"/>
        <v>0</v>
      </c>
      <c r="J5999" s="400" t="str">
        <f t="shared" si="464"/>
        <v/>
      </c>
    </row>
    <row r="6000" spans="6:10" ht="19.5" customHeight="1" x14ac:dyDescent="0.25">
      <c r="F6000" s="406">
        <f t="shared" si="465"/>
        <v>0</v>
      </c>
      <c r="G6000" s="399" t="str">
        <f t="shared" si="466"/>
        <v/>
      </c>
      <c r="H6000" s="400">
        <f t="shared" si="467"/>
        <v>1956458.97</v>
      </c>
      <c r="I6000" s="401">
        <f t="shared" si="468"/>
        <v>0</v>
      </c>
      <c r="J6000" s="400" t="str">
        <f t="shared" si="464"/>
        <v/>
      </c>
    </row>
    <row r="6001" spans="6:10" ht="19.5" customHeight="1" x14ac:dyDescent="0.25">
      <c r="F6001" s="406">
        <f t="shared" si="465"/>
        <v>0</v>
      </c>
      <c r="G6001" s="399" t="str">
        <f t="shared" si="466"/>
        <v/>
      </c>
      <c r="H6001" s="400">
        <f t="shared" si="467"/>
        <v>1956458.97</v>
      </c>
      <c r="I6001" s="401">
        <f t="shared" si="468"/>
        <v>0</v>
      </c>
      <c r="J6001" s="400" t="str">
        <f t="shared" si="464"/>
        <v/>
      </c>
    </row>
    <row r="6002" spans="6:10" ht="19.5" customHeight="1" x14ac:dyDescent="0.25">
      <c r="F6002" s="406">
        <f t="shared" si="465"/>
        <v>0</v>
      </c>
      <c r="G6002" s="399" t="str">
        <f t="shared" si="466"/>
        <v/>
      </c>
      <c r="H6002" s="400">
        <f t="shared" si="467"/>
        <v>1956458.97</v>
      </c>
      <c r="I6002" s="401">
        <f t="shared" si="468"/>
        <v>0</v>
      </c>
      <c r="J6002" s="400" t="str">
        <f t="shared" si="464"/>
        <v/>
      </c>
    </row>
    <row r="6003" spans="6:10" ht="19.5" customHeight="1" x14ac:dyDescent="0.25">
      <c r="F6003" s="406">
        <f t="shared" si="465"/>
        <v>0</v>
      </c>
      <c r="G6003" s="399" t="str">
        <f t="shared" si="466"/>
        <v/>
      </c>
      <c r="H6003" s="400">
        <f t="shared" si="467"/>
        <v>1956458.97</v>
      </c>
      <c r="I6003" s="401">
        <f t="shared" si="468"/>
        <v>0</v>
      </c>
      <c r="J6003" s="400" t="str">
        <f t="shared" si="464"/>
        <v/>
      </c>
    </row>
    <row r="6004" spans="6:10" ht="19.5" customHeight="1" x14ac:dyDescent="0.25">
      <c r="F6004" s="406">
        <f t="shared" si="465"/>
        <v>0</v>
      </c>
      <c r="G6004" s="399" t="str">
        <f t="shared" si="466"/>
        <v/>
      </c>
      <c r="H6004" s="400">
        <f t="shared" si="467"/>
        <v>1956458.97</v>
      </c>
      <c r="I6004" s="401">
        <f t="shared" si="468"/>
        <v>0</v>
      </c>
      <c r="J6004" s="400" t="str">
        <f t="shared" si="464"/>
        <v/>
      </c>
    </row>
    <row r="6005" spans="6:10" ht="19.5" customHeight="1" x14ac:dyDescent="0.25">
      <c r="F6005" s="406">
        <f t="shared" si="465"/>
        <v>0</v>
      </c>
      <c r="G6005" s="399" t="str">
        <f t="shared" si="466"/>
        <v/>
      </c>
      <c r="H6005" s="400">
        <f t="shared" si="467"/>
        <v>1956458.97</v>
      </c>
      <c r="I6005" s="401">
        <f t="shared" si="468"/>
        <v>0</v>
      </c>
      <c r="J6005" s="400" t="str">
        <f t="shared" si="464"/>
        <v/>
      </c>
    </row>
    <row r="6006" spans="6:10" ht="19.5" customHeight="1" x14ac:dyDescent="0.25">
      <c r="F6006" s="406">
        <f t="shared" si="465"/>
        <v>0</v>
      </c>
      <c r="G6006" s="399" t="str">
        <f t="shared" si="466"/>
        <v/>
      </c>
      <c r="H6006" s="400">
        <f t="shared" si="467"/>
        <v>1956458.97</v>
      </c>
      <c r="I6006" s="401">
        <f t="shared" si="468"/>
        <v>0</v>
      </c>
      <c r="J6006" s="400" t="str">
        <f t="shared" si="464"/>
        <v/>
      </c>
    </row>
    <row r="6007" spans="6:10" ht="19.5" customHeight="1" x14ac:dyDescent="0.25">
      <c r="F6007" s="406">
        <f t="shared" si="465"/>
        <v>0</v>
      </c>
      <c r="G6007" s="399" t="str">
        <f t="shared" si="466"/>
        <v/>
      </c>
      <c r="H6007" s="400">
        <f t="shared" si="467"/>
        <v>1956458.97</v>
      </c>
      <c r="I6007" s="401">
        <f t="shared" si="468"/>
        <v>0</v>
      </c>
      <c r="J6007" s="400" t="str">
        <f t="shared" si="464"/>
        <v/>
      </c>
    </row>
    <row r="6008" spans="6:10" ht="19.5" customHeight="1" x14ac:dyDescent="0.25">
      <c r="F6008" s="406">
        <f t="shared" si="465"/>
        <v>0</v>
      </c>
      <c r="G6008" s="399" t="str">
        <f t="shared" si="466"/>
        <v/>
      </c>
      <c r="H6008" s="400">
        <f t="shared" si="467"/>
        <v>1956458.97</v>
      </c>
      <c r="I6008" s="401">
        <f t="shared" si="468"/>
        <v>0</v>
      </c>
      <c r="J6008" s="400" t="str">
        <f t="shared" si="464"/>
        <v/>
      </c>
    </row>
    <row r="6009" spans="6:10" ht="19.5" customHeight="1" x14ac:dyDescent="0.25">
      <c r="F6009" s="406">
        <f t="shared" si="465"/>
        <v>0</v>
      </c>
      <c r="G6009" s="399" t="str">
        <f t="shared" si="466"/>
        <v/>
      </c>
      <c r="H6009" s="400">
        <f t="shared" si="467"/>
        <v>1956458.97</v>
      </c>
      <c r="I6009" s="401">
        <f t="shared" si="468"/>
        <v>0</v>
      </c>
      <c r="J6009" s="400" t="str">
        <f t="shared" si="464"/>
        <v/>
      </c>
    </row>
    <row r="6010" spans="6:10" ht="19.5" customHeight="1" x14ac:dyDescent="0.25">
      <c r="F6010" s="406">
        <f t="shared" si="465"/>
        <v>0</v>
      </c>
      <c r="G6010" s="399" t="str">
        <f t="shared" si="466"/>
        <v/>
      </c>
      <c r="H6010" s="400">
        <f t="shared" si="467"/>
        <v>1956458.97</v>
      </c>
      <c r="I6010" s="401">
        <f t="shared" si="468"/>
        <v>0</v>
      </c>
      <c r="J6010" s="400" t="str">
        <f t="shared" si="464"/>
        <v/>
      </c>
    </row>
    <row r="6011" spans="6:10" ht="19.5" customHeight="1" x14ac:dyDescent="0.25">
      <c r="F6011" s="406">
        <f t="shared" si="465"/>
        <v>0</v>
      </c>
      <c r="G6011" s="399" t="str">
        <f t="shared" si="466"/>
        <v/>
      </c>
      <c r="H6011" s="400">
        <f t="shared" si="467"/>
        <v>1956458.97</v>
      </c>
      <c r="I6011" s="401">
        <f t="shared" si="468"/>
        <v>0</v>
      </c>
      <c r="J6011" s="400" t="str">
        <f t="shared" si="464"/>
        <v/>
      </c>
    </row>
    <row r="6012" spans="6:10" ht="19.5" customHeight="1" x14ac:dyDescent="0.25">
      <c r="F6012" s="406">
        <f t="shared" si="465"/>
        <v>0</v>
      </c>
      <c r="G6012" s="399" t="str">
        <f t="shared" si="466"/>
        <v/>
      </c>
      <c r="H6012" s="400">
        <f t="shared" si="467"/>
        <v>1956458.97</v>
      </c>
      <c r="I6012" s="401">
        <f t="shared" si="468"/>
        <v>0</v>
      </c>
      <c r="J6012" s="400" t="str">
        <f t="shared" si="464"/>
        <v/>
      </c>
    </row>
    <row r="6013" spans="6:10" ht="19.5" customHeight="1" x14ac:dyDescent="0.25">
      <c r="F6013" s="406">
        <f t="shared" si="465"/>
        <v>0</v>
      </c>
      <c r="G6013" s="399" t="str">
        <f t="shared" si="466"/>
        <v/>
      </c>
      <c r="H6013" s="400">
        <f t="shared" si="467"/>
        <v>1956458.97</v>
      </c>
      <c r="I6013" s="401">
        <f t="shared" si="468"/>
        <v>0</v>
      </c>
      <c r="J6013" s="400" t="str">
        <f t="shared" si="464"/>
        <v/>
      </c>
    </row>
    <row r="6014" spans="6:10" ht="19.5" customHeight="1" x14ac:dyDescent="0.25">
      <c r="F6014" s="406">
        <f t="shared" si="465"/>
        <v>0</v>
      </c>
      <c r="G6014" s="399" t="str">
        <f t="shared" si="466"/>
        <v/>
      </c>
      <c r="H6014" s="400">
        <f t="shared" si="467"/>
        <v>1956458.97</v>
      </c>
      <c r="I6014" s="401">
        <f t="shared" si="468"/>
        <v>0</v>
      </c>
      <c r="J6014" s="400" t="str">
        <f t="shared" si="464"/>
        <v/>
      </c>
    </row>
    <row r="6015" spans="6:10" ht="19.5" customHeight="1" x14ac:dyDescent="0.25">
      <c r="F6015" s="406">
        <f t="shared" si="465"/>
        <v>0</v>
      </c>
      <c r="G6015" s="399" t="str">
        <f t="shared" si="466"/>
        <v/>
      </c>
      <c r="H6015" s="400">
        <f t="shared" si="467"/>
        <v>1956458.97</v>
      </c>
      <c r="I6015" s="401">
        <f t="shared" si="468"/>
        <v>0</v>
      </c>
      <c r="J6015" s="400" t="str">
        <f t="shared" si="464"/>
        <v/>
      </c>
    </row>
    <row r="6016" spans="6:10" ht="19.5" customHeight="1" x14ac:dyDescent="0.25">
      <c r="F6016" s="406">
        <f t="shared" si="465"/>
        <v>0</v>
      </c>
      <c r="G6016" s="399" t="str">
        <f t="shared" si="466"/>
        <v/>
      </c>
      <c r="H6016" s="400">
        <f t="shared" si="467"/>
        <v>1956458.97</v>
      </c>
      <c r="I6016" s="401">
        <f t="shared" si="468"/>
        <v>0</v>
      </c>
      <c r="J6016" s="400" t="str">
        <f t="shared" si="464"/>
        <v/>
      </c>
    </row>
    <row r="6017" spans="6:10" ht="19.5" customHeight="1" x14ac:dyDescent="0.25">
      <c r="F6017" s="406">
        <f t="shared" si="465"/>
        <v>0</v>
      </c>
      <c r="G6017" s="399" t="str">
        <f t="shared" si="466"/>
        <v/>
      </c>
      <c r="H6017" s="400">
        <f t="shared" si="467"/>
        <v>1956458.97</v>
      </c>
      <c r="I6017" s="401">
        <f t="shared" si="468"/>
        <v>0</v>
      </c>
      <c r="J6017" s="400" t="str">
        <f t="shared" si="464"/>
        <v/>
      </c>
    </row>
    <row r="6018" spans="6:10" ht="19.5" customHeight="1" x14ac:dyDescent="0.25">
      <c r="F6018" s="406">
        <f t="shared" si="465"/>
        <v>0</v>
      </c>
      <c r="G6018" s="399" t="str">
        <f t="shared" si="466"/>
        <v/>
      </c>
      <c r="H6018" s="400">
        <f t="shared" si="467"/>
        <v>1956458.97</v>
      </c>
      <c r="I6018" s="401">
        <f t="shared" si="468"/>
        <v>0</v>
      </c>
      <c r="J6018" s="400" t="str">
        <f t="shared" si="464"/>
        <v/>
      </c>
    </row>
    <row r="6019" spans="6:10" ht="19.5" customHeight="1" x14ac:dyDescent="0.25">
      <c r="F6019" s="406">
        <f t="shared" si="465"/>
        <v>0</v>
      </c>
      <c r="G6019" s="399" t="str">
        <f t="shared" si="466"/>
        <v/>
      </c>
      <c r="H6019" s="400">
        <f t="shared" si="467"/>
        <v>1956458.97</v>
      </c>
      <c r="I6019" s="401">
        <f t="shared" si="468"/>
        <v>0</v>
      </c>
      <c r="J6019" s="400" t="str">
        <f t="shared" si="464"/>
        <v/>
      </c>
    </row>
    <row r="6020" spans="6:10" ht="19.5" customHeight="1" x14ac:dyDescent="0.25">
      <c r="F6020" s="406">
        <f t="shared" si="465"/>
        <v>0</v>
      </c>
      <c r="G6020" s="399" t="str">
        <f t="shared" si="466"/>
        <v/>
      </c>
      <c r="H6020" s="400">
        <f t="shared" si="467"/>
        <v>1956458.97</v>
      </c>
      <c r="I6020" s="401">
        <f t="shared" si="468"/>
        <v>0</v>
      </c>
      <c r="J6020" s="400" t="str">
        <f t="shared" si="464"/>
        <v/>
      </c>
    </row>
    <row r="6021" spans="6:10" ht="19.5" customHeight="1" x14ac:dyDescent="0.25">
      <c r="F6021" s="406">
        <f t="shared" si="465"/>
        <v>0</v>
      </c>
      <c r="G6021" s="399" t="str">
        <f t="shared" si="466"/>
        <v/>
      </c>
      <c r="H6021" s="400">
        <f t="shared" si="467"/>
        <v>1956458.97</v>
      </c>
      <c r="I6021" s="401">
        <f t="shared" si="468"/>
        <v>0</v>
      </c>
      <c r="J6021" s="400" t="str">
        <f t="shared" si="464"/>
        <v/>
      </c>
    </row>
    <row r="6022" spans="6:10" ht="19.5" customHeight="1" x14ac:dyDescent="0.25">
      <c r="F6022" s="406">
        <f t="shared" si="465"/>
        <v>0</v>
      </c>
      <c r="G6022" s="399" t="str">
        <f t="shared" si="466"/>
        <v/>
      </c>
      <c r="H6022" s="400">
        <f t="shared" si="467"/>
        <v>1956458.97</v>
      </c>
      <c r="I6022" s="401">
        <f t="shared" si="468"/>
        <v>0</v>
      </c>
      <c r="J6022" s="400" t="str">
        <f t="shared" si="464"/>
        <v/>
      </c>
    </row>
    <row r="6023" spans="6:10" ht="19.5" customHeight="1" x14ac:dyDescent="0.25">
      <c r="F6023" s="406">
        <f t="shared" si="465"/>
        <v>0</v>
      </c>
      <c r="G6023" s="399" t="str">
        <f t="shared" si="466"/>
        <v/>
      </c>
      <c r="H6023" s="400">
        <f t="shared" si="467"/>
        <v>1956458.97</v>
      </c>
      <c r="I6023" s="401">
        <f t="shared" si="468"/>
        <v>0</v>
      </c>
      <c r="J6023" s="400" t="str">
        <f t="shared" si="464"/>
        <v/>
      </c>
    </row>
    <row r="6024" spans="6:10" ht="19.5" customHeight="1" x14ac:dyDescent="0.25">
      <c r="F6024" s="406">
        <f t="shared" si="465"/>
        <v>0</v>
      </c>
      <c r="G6024" s="399" t="str">
        <f t="shared" si="466"/>
        <v/>
      </c>
      <c r="H6024" s="400">
        <f t="shared" si="467"/>
        <v>1956458.97</v>
      </c>
      <c r="I6024" s="401">
        <f t="shared" si="468"/>
        <v>0</v>
      </c>
      <c r="J6024" s="400" t="str">
        <f t="shared" si="464"/>
        <v/>
      </c>
    </row>
    <row r="6025" spans="6:10" ht="19.5" customHeight="1" x14ac:dyDescent="0.25">
      <c r="F6025" s="406">
        <f t="shared" si="465"/>
        <v>0</v>
      </c>
      <c r="G6025" s="399" t="str">
        <f t="shared" si="466"/>
        <v/>
      </c>
      <c r="H6025" s="400">
        <f t="shared" si="467"/>
        <v>1956458.97</v>
      </c>
      <c r="I6025" s="401">
        <f t="shared" si="468"/>
        <v>0</v>
      </c>
      <c r="J6025" s="400" t="str">
        <f t="shared" si="464"/>
        <v/>
      </c>
    </row>
    <row r="6026" spans="6:10" ht="19.5" customHeight="1" x14ac:dyDescent="0.25">
      <c r="F6026" s="406">
        <f t="shared" si="465"/>
        <v>0</v>
      </c>
      <c r="G6026" s="399" t="str">
        <f t="shared" si="466"/>
        <v/>
      </c>
      <c r="H6026" s="400">
        <f t="shared" si="467"/>
        <v>1956458.97</v>
      </c>
      <c r="I6026" s="401">
        <f t="shared" si="468"/>
        <v>0</v>
      </c>
      <c r="J6026" s="400" t="str">
        <f t="shared" ref="J6026:J6089" si="469">IF(I6026=0,"",E6026)</f>
        <v/>
      </c>
    </row>
    <row r="6027" spans="6:10" ht="19.5" customHeight="1" x14ac:dyDescent="0.25">
      <c r="F6027" s="406">
        <f t="shared" si="465"/>
        <v>0</v>
      </c>
      <c r="G6027" s="399" t="str">
        <f t="shared" si="466"/>
        <v/>
      </c>
      <c r="H6027" s="400">
        <f t="shared" si="467"/>
        <v>1956458.97</v>
      </c>
      <c r="I6027" s="401">
        <f t="shared" si="468"/>
        <v>0</v>
      </c>
      <c r="J6027" s="400" t="str">
        <f t="shared" si="469"/>
        <v/>
      </c>
    </row>
    <row r="6028" spans="6:10" ht="19.5" customHeight="1" x14ac:dyDescent="0.25">
      <c r="F6028" s="406">
        <f t="shared" si="465"/>
        <v>0</v>
      </c>
      <c r="G6028" s="399" t="str">
        <f t="shared" si="466"/>
        <v/>
      </c>
      <c r="H6028" s="400">
        <f t="shared" si="467"/>
        <v>1956458.97</v>
      </c>
      <c r="I6028" s="401">
        <f t="shared" si="468"/>
        <v>0</v>
      </c>
      <c r="J6028" s="400" t="str">
        <f t="shared" si="469"/>
        <v/>
      </c>
    </row>
    <row r="6029" spans="6:10" ht="19.5" customHeight="1" x14ac:dyDescent="0.25">
      <c r="F6029" s="406">
        <f t="shared" si="465"/>
        <v>0</v>
      </c>
      <c r="G6029" s="399" t="str">
        <f t="shared" si="466"/>
        <v/>
      </c>
      <c r="H6029" s="400">
        <f t="shared" si="467"/>
        <v>1956458.97</v>
      </c>
      <c r="I6029" s="401">
        <f t="shared" si="468"/>
        <v>0</v>
      </c>
      <c r="J6029" s="400" t="str">
        <f t="shared" si="469"/>
        <v/>
      </c>
    </row>
    <row r="6030" spans="6:10" ht="19.5" customHeight="1" x14ac:dyDescent="0.25">
      <c r="F6030" s="406">
        <f t="shared" si="465"/>
        <v>0</v>
      </c>
      <c r="G6030" s="399" t="str">
        <f t="shared" si="466"/>
        <v/>
      </c>
      <c r="H6030" s="400">
        <f t="shared" si="467"/>
        <v>1956458.97</v>
      </c>
      <c r="I6030" s="401">
        <f t="shared" si="468"/>
        <v>0</v>
      </c>
      <c r="J6030" s="400" t="str">
        <f t="shared" si="469"/>
        <v/>
      </c>
    </row>
    <row r="6031" spans="6:10" ht="19.5" customHeight="1" x14ac:dyDescent="0.25">
      <c r="F6031" s="406">
        <f t="shared" si="465"/>
        <v>0</v>
      </c>
      <c r="G6031" s="399" t="str">
        <f t="shared" si="466"/>
        <v/>
      </c>
      <c r="H6031" s="400">
        <f t="shared" si="467"/>
        <v>1956458.97</v>
      </c>
      <c r="I6031" s="401">
        <f t="shared" si="468"/>
        <v>0</v>
      </c>
      <c r="J6031" s="400" t="str">
        <f t="shared" si="469"/>
        <v/>
      </c>
    </row>
    <row r="6032" spans="6:10" ht="19.5" customHeight="1" x14ac:dyDescent="0.25">
      <c r="F6032" s="406">
        <f t="shared" si="465"/>
        <v>0</v>
      </c>
      <c r="G6032" s="399" t="str">
        <f t="shared" si="466"/>
        <v/>
      </c>
      <c r="H6032" s="400">
        <f t="shared" si="467"/>
        <v>1956458.97</v>
      </c>
      <c r="I6032" s="401">
        <f t="shared" si="468"/>
        <v>0</v>
      </c>
      <c r="J6032" s="400" t="str">
        <f t="shared" si="469"/>
        <v/>
      </c>
    </row>
    <row r="6033" spans="6:10" ht="19.5" customHeight="1" x14ac:dyDescent="0.25">
      <c r="F6033" s="406">
        <f t="shared" si="465"/>
        <v>0</v>
      </c>
      <c r="G6033" s="399" t="str">
        <f t="shared" si="466"/>
        <v/>
      </c>
      <c r="H6033" s="400">
        <f t="shared" si="467"/>
        <v>1956458.97</v>
      </c>
      <c r="I6033" s="401">
        <f t="shared" si="468"/>
        <v>0</v>
      </c>
      <c r="J6033" s="400" t="str">
        <f t="shared" si="469"/>
        <v/>
      </c>
    </row>
    <row r="6034" spans="6:10" ht="19.5" customHeight="1" x14ac:dyDescent="0.25">
      <c r="F6034" s="406">
        <f t="shared" si="465"/>
        <v>0</v>
      </c>
      <c r="G6034" s="399" t="str">
        <f t="shared" si="466"/>
        <v/>
      </c>
      <c r="H6034" s="400">
        <f t="shared" si="467"/>
        <v>1956458.97</v>
      </c>
      <c r="I6034" s="401">
        <f t="shared" si="468"/>
        <v>0</v>
      </c>
      <c r="J6034" s="400" t="str">
        <f t="shared" si="469"/>
        <v/>
      </c>
    </row>
    <row r="6035" spans="6:10" ht="19.5" customHeight="1" x14ac:dyDescent="0.25">
      <c r="F6035" s="406">
        <f t="shared" si="465"/>
        <v>0</v>
      </c>
      <c r="G6035" s="399" t="str">
        <f t="shared" si="466"/>
        <v/>
      </c>
      <c r="H6035" s="400">
        <f t="shared" si="467"/>
        <v>1956458.97</v>
      </c>
      <c r="I6035" s="401">
        <f t="shared" si="468"/>
        <v>0</v>
      </c>
      <c r="J6035" s="400" t="str">
        <f t="shared" si="469"/>
        <v/>
      </c>
    </row>
    <row r="6036" spans="6:10" ht="19.5" customHeight="1" x14ac:dyDescent="0.25">
      <c r="F6036" s="406">
        <f t="shared" si="465"/>
        <v>0</v>
      </c>
      <c r="G6036" s="399" t="str">
        <f t="shared" si="466"/>
        <v/>
      </c>
      <c r="H6036" s="400">
        <f t="shared" si="467"/>
        <v>1956458.97</v>
      </c>
      <c r="I6036" s="401">
        <f t="shared" si="468"/>
        <v>0</v>
      </c>
      <c r="J6036" s="400" t="str">
        <f t="shared" si="469"/>
        <v/>
      </c>
    </row>
    <row r="6037" spans="6:10" ht="19.5" customHeight="1" x14ac:dyDescent="0.25">
      <c r="F6037" s="406">
        <f t="shared" si="465"/>
        <v>0</v>
      </c>
      <c r="G6037" s="399" t="str">
        <f t="shared" si="466"/>
        <v/>
      </c>
      <c r="H6037" s="400">
        <f t="shared" si="467"/>
        <v>1956458.97</v>
      </c>
      <c r="I6037" s="401">
        <f t="shared" si="468"/>
        <v>0</v>
      </c>
      <c r="J6037" s="400" t="str">
        <f t="shared" si="469"/>
        <v/>
      </c>
    </row>
    <row r="6038" spans="6:10" ht="19.5" customHeight="1" x14ac:dyDescent="0.25">
      <c r="F6038" s="406">
        <f t="shared" si="465"/>
        <v>0</v>
      </c>
      <c r="G6038" s="399" t="str">
        <f t="shared" si="466"/>
        <v/>
      </c>
      <c r="H6038" s="400">
        <f t="shared" si="467"/>
        <v>1956458.97</v>
      </c>
      <c r="I6038" s="401">
        <f t="shared" si="468"/>
        <v>0</v>
      </c>
      <c r="J6038" s="400" t="str">
        <f t="shared" si="469"/>
        <v/>
      </c>
    </row>
    <row r="6039" spans="6:10" ht="19.5" customHeight="1" x14ac:dyDescent="0.25">
      <c r="F6039" s="406">
        <f t="shared" si="465"/>
        <v>0</v>
      </c>
      <c r="G6039" s="399" t="str">
        <f t="shared" si="466"/>
        <v/>
      </c>
      <c r="H6039" s="400">
        <f t="shared" si="467"/>
        <v>1956458.97</v>
      </c>
      <c r="I6039" s="401">
        <f t="shared" si="468"/>
        <v>0</v>
      </c>
      <c r="J6039" s="400" t="str">
        <f t="shared" si="469"/>
        <v/>
      </c>
    </row>
    <row r="6040" spans="6:10" ht="19.5" customHeight="1" x14ac:dyDescent="0.25">
      <c r="F6040" s="406">
        <f t="shared" si="465"/>
        <v>0</v>
      </c>
      <c r="G6040" s="399" t="str">
        <f t="shared" si="466"/>
        <v/>
      </c>
      <c r="H6040" s="400">
        <f t="shared" si="467"/>
        <v>1956458.97</v>
      </c>
      <c r="I6040" s="401">
        <f t="shared" si="468"/>
        <v>0</v>
      </c>
      <c r="J6040" s="400" t="str">
        <f t="shared" si="469"/>
        <v/>
      </c>
    </row>
    <row r="6041" spans="6:10" ht="19.5" customHeight="1" x14ac:dyDescent="0.25">
      <c r="F6041" s="406">
        <f t="shared" si="465"/>
        <v>0</v>
      </c>
      <c r="G6041" s="399" t="str">
        <f t="shared" si="466"/>
        <v/>
      </c>
      <c r="H6041" s="400">
        <f t="shared" si="467"/>
        <v>1956458.97</v>
      </c>
      <c r="I6041" s="401">
        <f t="shared" si="468"/>
        <v>0</v>
      </c>
      <c r="J6041" s="400" t="str">
        <f t="shared" si="469"/>
        <v/>
      </c>
    </row>
    <row r="6042" spans="6:10" ht="19.5" customHeight="1" x14ac:dyDescent="0.25">
      <c r="F6042" s="406">
        <f t="shared" si="465"/>
        <v>0</v>
      </c>
      <c r="G6042" s="399" t="str">
        <f t="shared" si="466"/>
        <v/>
      </c>
      <c r="H6042" s="400">
        <f t="shared" si="467"/>
        <v>1956458.97</v>
      </c>
      <c r="I6042" s="401">
        <f t="shared" si="468"/>
        <v>0</v>
      </c>
      <c r="J6042" s="400" t="str">
        <f t="shared" si="469"/>
        <v/>
      </c>
    </row>
    <row r="6043" spans="6:10" ht="19.5" customHeight="1" x14ac:dyDescent="0.25">
      <c r="F6043" s="406">
        <f t="shared" si="465"/>
        <v>0</v>
      </c>
      <c r="G6043" s="399" t="str">
        <f t="shared" si="466"/>
        <v/>
      </c>
      <c r="H6043" s="400">
        <f t="shared" si="467"/>
        <v>1956458.97</v>
      </c>
      <c r="I6043" s="401">
        <f t="shared" si="468"/>
        <v>0</v>
      </c>
      <c r="J6043" s="400" t="str">
        <f t="shared" si="469"/>
        <v/>
      </c>
    </row>
    <row r="6044" spans="6:10" ht="19.5" customHeight="1" x14ac:dyDescent="0.25">
      <c r="F6044" s="406">
        <f t="shared" si="465"/>
        <v>0</v>
      </c>
      <c r="G6044" s="399" t="str">
        <f t="shared" si="466"/>
        <v/>
      </c>
      <c r="H6044" s="400">
        <f t="shared" si="467"/>
        <v>1956458.97</v>
      </c>
      <c r="I6044" s="401">
        <f t="shared" si="468"/>
        <v>0</v>
      </c>
      <c r="J6044" s="400" t="str">
        <f t="shared" si="469"/>
        <v/>
      </c>
    </row>
    <row r="6045" spans="6:10" ht="19.5" customHeight="1" x14ac:dyDescent="0.25">
      <c r="F6045" s="406">
        <f t="shared" si="465"/>
        <v>0</v>
      </c>
      <c r="G6045" s="399" t="str">
        <f t="shared" si="466"/>
        <v/>
      </c>
      <c r="H6045" s="400">
        <f t="shared" si="467"/>
        <v>1956458.97</v>
      </c>
      <c r="I6045" s="401">
        <f t="shared" si="468"/>
        <v>0</v>
      </c>
      <c r="J6045" s="400" t="str">
        <f t="shared" si="469"/>
        <v/>
      </c>
    </row>
    <row r="6046" spans="6:10" ht="19.5" customHeight="1" x14ac:dyDescent="0.25">
      <c r="F6046" s="406">
        <f t="shared" si="465"/>
        <v>0</v>
      </c>
      <c r="G6046" s="399" t="str">
        <f t="shared" si="466"/>
        <v/>
      </c>
      <c r="H6046" s="400">
        <f t="shared" si="467"/>
        <v>1956458.97</v>
      </c>
      <c r="I6046" s="401">
        <f t="shared" si="468"/>
        <v>0</v>
      </c>
      <c r="J6046" s="400" t="str">
        <f t="shared" si="469"/>
        <v/>
      </c>
    </row>
    <row r="6047" spans="6:10" ht="19.5" customHeight="1" x14ac:dyDescent="0.25">
      <c r="F6047" s="406">
        <f t="shared" si="465"/>
        <v>0</v>
      </c>
      <c r="G6047" s="399" t="str">
        <f t="shared" si="466"/>
        <v/>
      </c>
      <c r="H6047" s="400">
        <f t="shared" si="467"/>
        <v>1956458.97</v>
      </c>
      <c r="I6047" s="401">
        <f t="shared" si="468"/>
        <v>0</v>
      </c>
      <c r="J6047" s="400" t="str">
        <f t="shared" si="469"/>
        <v/>
      </c>
    </row>
    <row r="6048" spans="6:10" ht="19.5" customHeight="1" x14ac:dyDescent="0.25">
      <c r="F6048" s="406">
        <f t="shared" si="465"/>
        <v>0</v>
      </c>
      <c r="G6048" s="399" t="str">
        <f t="shared" si="466"/>
        <v/>
      </c>
      <c r="H6048" s="400">
        <f t="shared" si="467"/>
        <v>1956458.97</v>
      </c>
      <c r="I6048" s="401">
        <f t="shared" si="468"/>
        <v>0</v>
      </c>
      <c r="J6048" s="400" t="str">
        <f t="shared" si="469"/>
        <v/>
      </c>
    </row>
    <row r="6049" spans="6:10" ht="19.5" customHeight="1" x14ac:dyDescent="0.25">
      <c r="F6049" s="406">
        <f t="shared" si="465"/>
        <v>0</v>
      </c>
      <c r="G6049" s="399" t="str">
        <f t="shared" si="466"/>
        <v/>
      </c>
      <c r="H6049" s="400">
        <f t="shared" si="467"/>
        <v>1956458.97</v>
      </c>
      <c r="I6049" s="401">
        <f t="shared" si="468"/>
        <v>0</v>
      </c>
      <c r="J6049" s="400" t="str">
        <f t="shared" si="469"/>
        <v/>
      </c>
    </row>
    <row r="6050" spans="6:10" ht="19.5" customHeight="1" x14ac:dyDescent="0.25">
      <c r="F6050" s="406">
        <f t="shared" ref="F6050:F6113" si="470">IF(E6050&gt;$C$4*1000,"Выборка",0)</f>
        <v>0</v>
      </c>
      <c r="G6050" s="399" t="str">
        <f t="shared" ref="G6050:G6113" si="471">IF(F6050=0,"",E6050)</f>
        <v/>
      </c>
      <c r="H6050" s="400">
        <f t="shared" ref="H6050:H6113" si="472">IF(F6050=0,IF((I6049=0)*AND(F6049=0),H6049+E6050,IF((F6049&lt;&gt;0)*AND((H6049&lt;=$E$17)),H6049+E6050,E6050)),H6049)</f>
        <v>1956458.97</v>
      </c>
      <c r="I6050" s="401">
        <f t="shared" ref="I6050:I6113" si="473">IF((H6050&gt;$E$17)*AND(F6050=0),"Выборка",0)</f>
        <v>0</v>
      </c>
      <c r="J6050" s="400" t="str">
        <f t="shared" si="469"/>
        <v/>
      </c>
    </row>
    <row r="6051" spans="6:10" ht="19.5" customHeight="1" x14ac:dyDescent="0.25">
      <c r="F6051" s="406">
        <f t="shared" si="470"/>
        <v>0</v>
      </c>
      <c r="G6051" s="399" t="str">
        <f t="shared" si="471"/>
        <v/>
      </c>
      <c r="H6051" s="400">
        <f t="shared" si="472"/>
        <v>1956458.97</v>
      </c>
      <c r="I6051" s="401">
        <f t="shared" si="473"/>
        <v>0</v>
      </c>
      <c r="J6051" s="400" t="str">
        <f t="shared" si="469"/>
        <v/>
      </c>
    </row>
    <row r="6052" spans="6:10" ht="19.5" customHeight="1" x14ac:dyDescent="0.25">
      <c r="F6052" s="406">
        <f t="shared" si="470"/>
        <v>0</v>
      </c>
      <c r="G6052" s="399" t="str">
        <f t="shared" si="471"/>
        <v/>
      </c>
      <c r="H6052" s="400">
        <f t="shared" si="472"/>
        <v>1956458.97</v>
      </c>
      <c r="I6052" s="401">
        <f t="shared" si="473"/>
        <v>0</v>
      </c>
      <c r="J6052" s="400" t="str">
        <f t="shared" si="469"/>
        <v/>
      </c>
    </row>
    <row r="6053" spans="6:10" ht="19.5" customHeight="1" x14ac:dyDescent="0.25">
      <c r="F6053" s="406">
        <f t="shared" si="470"/>
        <v>0</v>
      </c>
      <c r="G6053" s="399" t="str">
        <f t="shared" si="471"/>
        <v/>
      </c>
      <c r="H6053" s="400">
        <f t="shared" si="472"/>
        <v>1956458.97</v>
      </c>
      <c r="I6053" s="401">
        <f t="shared" si="473"/>
        <v>0</v>
      </c>
      <c r="J6053" s="400" t="str">
        <f t="shared" si="469"/>
        <v/>
      </c>
    </row>
    <row r="6054" spans="6:10" ht="19.5" customHeight="1" x14ac:dyDescent="0.25">
      <c r="F6054" s="406">
        <f t="shared" si="470"/>
        <v>0</v>
      </c>
      <c r="G6054" s="399" t="str">
        <f t="shared" si="471"/>
        <v/>
      </c>
      <c r="H6054" s="400">
        <f t="shared" si="472"/>
        <v>1956458.97</v>
      </c>
      <c r="I6054" s="401">
        <f t="shared" si="473"/>
        <v>0</v>
      </c>
      <c r="J6054" s="400" t="str">
        <f t="shared" si="469"/>
        <v/>
      </c>
    </row>
    <row r="6055" spans="6:10" ht="19.5" customHeight="1" x14ac:dyDescent="0.25">
      <c r="F6055" s="406">
        <f t="shared" si="470"/>
        <v>0</v>
      </c>
      <c r="G6055" s="399" t="str">
        <f t="shared" si="471"/>
        <v/>
      </c>
      <c r="H6055" s="400">
        <f t="shared" si="472"/>
        <v>1956458.97</v>
      </c>
      <c r="I6055" s="401">
        <f t="shared" si="473"/>
        <v>0</v>
      </c>
      <c r="J6055" s="400" t="str">
        <f t="shared" si="469"/>
        <v/>
      </c>
    </row>
    <row r="6056" spans="6:10" ht="19.5" customHeight="1" x14ac:dyDescent="0.25">
      <c r="F6056" s="406">
        <f t="shared" si="470"/>
        <v>0</v>
      </c>
      <c r="G6056" s="399" t="str">
        <f t="shared" si="471"/>
        <v/>
      </c>
      <c r="H6056" s="400">
        <f t="shared" si="472"/>
        <v>1956458.97</v>
      </c>
      <c r="I6056" s="401">
        <f t="shared" si="473"/>
        <v>0</v>
      </c>
      <c r="J6056" s="400" t="str">
        <f t="shared" si="469"/>
        <v/>
      </c>
    </row>
    <row r="6057" spans="6:10" ht="19.5" customHeight="1" x14ac:dyDescent="0.25">
      <c r="F6057" s="406">
        <f t="shared" si="470"/>
        <v>0</v>
      </c>
      <c r="G6057" s="399" t="str">
        <f t="shared" si="471"/>
        <v/>
      </c>
      <c r="H6057" s="400">
        <f t="shared" si="472"/>
        <v>1956458.97</v>
      </c>
      <c r="I6057" s="401">
        <f t="shared" si="473"/>
        <v>0</v>
      </c>
      <c r="J6057" s="400" t="str">
        <f t="shared" si="469"/>
        <v/>
      </c>
    </row>
    <row r="6058" spans="6:10" ht="19.5" customHeight="1" x14ac:dyDescent="0.25">
      <c r="F6058" s="406">
        <f t="shared" si="470"/>
        <v>0</v>
      </c>
      <c r="G6058" s="399" t="str">
        <f t="shared" si="471"/>
        <v/>
      </c>
      <c r="H6058" s="400">
        <f t="shared" si="472"/>
        <v>1956458.97</v>
      </c>
      <c r="I6058" s="401">
        <f t="shared" si="473"/>
        <v>0</v>
      </c>
      <c r="J6058" s="400" t="str">
        <f t="shared" si="469"/>
        <v/>
      </c>
    </row>
    <row r="6059" spans="6:10" ht="19.5" customHeight="1" x14ac:dyDescent="0.25">
      <c r="F6059" s="406">
        <f t="shared" si="470"/>
        <v>0</v>
      </c>
      <c r="G6059" s="399" t="str">
        <f t="shared" si="471"/>
        <v/>
      </c>
      <c r="H6059" s="400">
        <f t="shared" si="472"/>
        <v>1956458.97</v>
      </c>
      <c r="I6059" s="401">
        <f t="shared" si="473"/>
        <v>0</v>
      </c>
      <c r="J6059" s="400" t="str">
        <f t="shared" si="469"/>
        <v/>
      </c>
    </row>
    <row r="6060" spans="6:10" ht="19.5" customHeight="1" x14ac:dyDescent="0.25">
      <c r="F6060" s="406">
        <f t="shared" si="470"/>
        <v>0</v>
      </c>
      <c r="G6060" s="399" t="str">
        <f t="shared" si="471"/>
        <v/>
      </c>
      <c r="H6060" s="400">
        <f t="shared" si="472"/>
        <v>1956458.97</v>
      </c>
      <c r="I6060" s="401">
        <f t="shared" si="473"/>
        <v>0</v>
      </c>
      <c r="J6060" s="400" t="str">
        <f t="shared" si="469"/>
        <v/>
      </c>
    </row>
    <row r="6061" spans="6:10" ht="19.5" customHeight="1" x14ac:dyDescent="0.25">
      <c r="F6061" s="406">
        <f t="shared" si="470"/>
        <v>0</v>
      </c>
      <c r="G6061" s="399" t="str">
        <f t="shared" si="471"/>
        <v/>
      </c>
      <c r="H6061" s="400">
        <f t="shared" si="472"/>
        <v>1956458.97</v>
      </c>
      <c r="I6061" s="401">
        <f t="shared" si="473"/>
        <v>0</v>
      </c>
      <c r="J6061" s="400" t="str">
        <f t="shared" si="469"/>
        <v/>
      </c>
    </row>
    <row r="6062" spans="6:10" ht="19.5" customHeight="1" x14ac:dyDescent="0.25">
      <c r="F6062" s="406">
        <f t="shared" si="470"/>
        <v>0</v>
      </c>
      <c r="G6062" s="399" t="str">
        <f t="shared" si="471"/>
        <v/>
      </c>
      <c r="H6062" s="400">
        <f t="shared" si="472"/>
        <v>1956458.97</v>
      </c>
      <c r="I6062" s="401">
        <f t="shared" si="473"/>
        <v>0</v>
      </c>
      <c r="J6062" s="400" t="str">
        <f t="shared" si="469"/>
        <v/>
      </c>
    </row>
    <row r="6063" spans="6:10" ht="19.5" customHeight="1" x14ac:dyDescent="0.25">
      <c r="F6063" s="406">
        <f t="shared" si="470"/>
        <v>0</v>
      </c>
      <c r="G6063" s="399" t="str">
        <f t="shared" si="471"/>
        <v/>
      </c>
      <c r="H6063" s="400">
        <f t="shared" si="472"/>
        <v>1956458.97</v>
      </c>
      <c r="I6063" s="401">
        <f t="shared" si="473"/>
        <v>0</v>
      </c>
      <c r="J6063" s="400" t="str">
        <f t="shared" si="469"/>
        <v/>
      </c>
    </row>
    <row r="6064" spans="6:10" ht="19.5" customHeight="1" x14ac:dyDescent="0.25">
      <c r="F6064" s="406">
        <f t="shared" si="470"/>
        <v>0</v>
      </c>
      <c r="G6064" s="399" t="str">
        <f t="shared" si="471"/>
        <v/>
      </c>
      <c r="H6064" s="400">
        <f t="shared" si="472"/>
        <v>1956458.97</v>
      </c>
      <c r="I6064" s="401">
        <f t="shared" si="473"/>
        <v>0</v>
      </c>
      <c r="J6064" s="400" t="str">
        <f t="shared" si="469"/>
        <v/>
      </c>
    </row>
    <row r="6065" spans="6:10" ht="19.5" customHeight="1" x14ac:dyDescent="0.25">
      <c r="F6065" s="406">
        <f t="shared" si="470"/>
        <v>0</v>
      </c>
      <c r="G6065" s="399" t="str">
        <f t="shared" si="471"/>
        <v/>
      </c>
      <c r="H6065" s="400">
        <f t="shared" si="472"/>
        <v>1956458.97</v>
      </c>
      <c r="I6065" s="401">
        <f t="shared" si="473"/>
        <v>0</v>
      </c>
      <c r="J6065" s="400" t="str">
        <f t="shared" si="469"/>
        <v/>
      </c>
    </row>
    <row r="6066" spans="6:10" ht="19.5" customHeight="1" x14ac:dyDescent="0.25">
      <c r="F6066" s="406">
        <f t="shared" si="470"/>
        <v>0</v>
      </c>
      <c r="G6066" s="399" t="str">
        <f t="shared" si="471"/>
        <v/>
      </c>
      <c r="H6066" s="400">
        <f t="shared" si="472"/>
        <v>1956458.97</v>
      </c>
      <c r="I6066" s="401">
        <f t="shared" si="473"/>
        <v>0</v>
      </c>
      <c r="J6066" s="400" t="str">
        <f t="shared" si="469"/>
        <v/>
      </c>
    </row>
    <row r="6067" spans="6:10" ht="19.5" customHeight="1" x14ac:dyDescent="0.25">
      <c r="F6067" s="406">
        <f t="shared" si="470"/>
        <v>0</v>
      </c>
      <c r="G6067" s="399" t="str">
        <f t="shared" si="471"/>
        <v/>
      </c>
      <c r="H6067" s="400">
        <f t="shared" si="472"/>
        <v>1956458.97</v>
      </c>
      <c r="I6067" s="401">
        <f t="shared" si="473"/>
        <v>0</v>
      </c>
      <c r="J6067" s="400" t="str">
        <f t="shared" si="469"/>
        <v/>
      </c>
    </row>
    <row r="6068" spans="6:10" ht="19.5" customHeight="1" x14ac:dyDescent="0.25">
      <c r="F6068" s="406">
        <f t="shared" si="470"/>
        <v>0</v>
      </c>
      <c r="G6068" s="399" t="str">
        <f t="shared" si="471"/>
        <v/>
      </c>
      <c r="H6068" s="400">
        <f t="shared" si="472"/>
        <v>1956458.97</v>
      </c>
      <c r="I6068" s="401">
        <f t="shared" si="473"/>
        <v>0</v>
      </c>
      <c r="J6068" s="400" t="str">
        <f t="shared" si="469"/>
        <v/>
      </c>
    </row>
    <row r="6069" spans="6:10" ht="19.5" customHeight="1" x14ac:dyDescent="0.25">
      <c r="F6069" s="406">
        <f t="shared" si="470"/>
        <v>0</v>
      </c>
      <c r="G6069" s="399" t="str">
        <f t="shared" si="471"/>
        <v/>
      </c>
      <c r="H6069" s="400">
        <f t="shared" si="472"/>
        <v>1956458.97</v>
      </c>
      <c r="I6069" s="401">
        <f t="shared" si="473"/>
        <v>0</v>
      </c>
      <c r="J6069" s="400" t="str">
        <f t="shared" si="469"/>
        <v/>
      </c>
    </row>
    <row r="6070" spans="6:10" ht="19.5" customHeight="1" x14ac:dyDescent="0.25">
      <c r="F6070" s="406">
        <f t="shared" si="470"/>
        <v>0</v>
      </c>
      <c r="G6070" s="399" t="str">
        <f t="shared" si="471"/>
        <v/>
      </c>
      <c r="H6070" s="400">
        <f t="shared" si="472"/>
        <v>1956458.97</v>
      </c>
      <c r="I6070" s="401">
        <f t="shared" si="473"/>
        <v>0</v>
      </c>
      <c r="J6070" s="400" t="str">
        <f t="shared" si="469"/>
        <v/>
      </c>
    </row>
    <row r="6071" spans="6:10" ht="19.5" customHeight="1" x14ac:dyDescent="0.25">
      <c r="F6071" s="406">
        <f t="shared" si="470"/>
        <v>0</v>
      </c>
      <c r="G6071" s="399" t="str">
        <f t="shared" si="471"/>
        <v/>
      </c>
      <c r="H6071" s="400">
        <f t="shared" si="472"/>
        <v>1956458.97</v>
      </c>
      <c r="I6071" s="401">
        <f t="shared" si="473"/>
        <v>0</v>
      </c>
      <c r="J6071" s="400" t="str">
        <f t="shared" si="469"/>
        <v/>
      </c>
    </row>
    <row r="6072" spans="6:10" ht="19.5" customHeight="1" x14ac:dyDescent="0.25">
      <c r="F6072" s="406">
        <f t="shared" si="470"/>
        <v>0</v>
      </c>
      <c r="G6072" s="399" t="str">
        <f t="shared" si="471"/>
        <v/>
      </c>
      <c r="H6072" s="400">
        <f t="shared" si="472"/>
        <v>1956458.97</v>
      </c>
      <c r="I6072" s="401">
        <f t="shared" si="473"/>
        <v>0</v>
      </c>
      <c r="J6072" s="400" t="str">
        <f t="shared" si="469"/>
        <v/>
      </c>
    </row>
    <row r="6073" spans="6:10" ht="19.5" customHeight="1" x14ac:dyDescent="0.25">
      <c r="F6073" s="406">
        <f t="shared" si="470"/>
        <v>0</v>
      </c>
      <c r="G6073" s="399" t="str">
        <f t="shared" si="471"/>
        <v/>
      </c>
      <c r="H6073" s="400">
        <f t="shared" si="472"/>
        <v>1956458.97</v>
      </c>
      <c r="I6073" s="401">
        <f t="shared" si="473"/>
        <v>0</v>
      </c>
      <c r="J6073" s="400" t="str">
        <f t="shared" si="469"/>
        <v/>
      </c>
    </row>
    <row r="6074" spans="6:10" ht="19.5" customHeight="1" x14ac:dyDescent="0.25">
      <c r="F6074" s="406">
        <f t="shared" si="470"/>
        <v>0</v>
      </c>
      <c r="G6074" s="399" t="str">
        <f t="shared" si="471"/>
        <v/>
      </c>
      <c r="H6074" s="400">
        <f t="shared" si="472"/>
        <v>1956458.97</v>
      </c>
      <c r="I6074" s="401">
        <f t="shared" si="473"/>
        <v>0</v>
      </c>
      <c r="J6074" s="400" t="str">
        <f t="shared" si="469"/>
        <v/>
      </c>
    </row>
    <row r="6075" spans="6:10" ht="19.5" customHeight="1" x14ac:dyDescent="0.25">
      <c r="F6075" s="406">
        <f t="shared" si="470"/>
        <v>0</v>
      </c>
      <c r="G6075" s="399" t="str">
        <f t="shared" si="471"/>
        <v/>
      </c>
      <c r="H6075" s="400">
        <f t="shared" si="472"/>
        <v>1956458.97</v>
      </c>
      <c r="I6075" s="401">
        <f t="shared" si="473"/>
        <v>0</v>
      </c>
      <c r="J6075" s="400" t="str">
        <f t="shared" si="469"/>
        <v/>
      </c>
    </row>
    <row r="6076" spans="6:10" ht="19.5" customHeight="1" x14ac:dyDescent="0.25">
      <c r="F6076" s="406">
        <f t="shared" si="470"/>
        <v>0</v>
      </c>
      <c r="G6076" s="399" t="str">
        <f t="shared" si="471"/>
        <v/>
      </c>
      <c r="H6076" s="400">
        <f t="shared" si="472"/>
        <v>1956458.97</v>
      </c>
      <c r="I6076" s="401">
        <f t="shared" si="473"/>
        <v>0</v>
      </c>
      <c r="J6076" s="400" t="str">
        <f t="shared" si="469"/>
        <v/>
      </c>
    </row>
    <row r="6077" spans="6:10" ht="19.5" customHeight="1" x14ac:dyDescent="0.25">
      <c r="F6077" s="406">
        <f t="shared" si="470"/>
        <v>0</v>
      </c>
      <c r="G6077" s="399" t="str">
        <f t="shared" si="471"/>
        <v/>
      </c>
      <c r="H6077" s="400">
        <f t="shared" si="472"/>
        <v>1956458.97</v>
      </c>
      <c r="I6077" s="401">
        <f t="shared" si="473"/>
        <v>0</v>
      </c>
      <c r="J6077" s="400" t="str">
        <f t="shared" si="469"/>
        <v/>
      </c>
    </row>
    <row r="6078" spans="6:10" ht="19.5" customHeight="1" x14ac:dyDescent="0.25">
      <c r="F6078" s="406">
        <f t="shared" si="470"/>
        <v>0</v>
      </c>
      <c r="G6078" s="399" t="str">
        <f t="shared" si="471"/>
        <v/>
      </c>
      <c r="H6078" s="400">
        <f t="shared" si="472"/>
        <v>1956458.97</v>
      </c>
      <c r="I6078" s="401">
        <f t="shared" si="473"/>
        <v>0</v>
      </c>
      <c r="J6078" s="400" t="str">
        <f t="shared" si="469"/>
        <v/>
      </c>
    </row>
    <row r="6079" spans="6:10" ht="19.5" customHeight="1" x14ac:dyDescent="0.25">
      <c r="F6079" s="406">
        <f t="shared" si="470"/>
        <v>0</v>
      </c>
      <c r="G6079" s="399" t="str">
        <f t="shared" si="471"/>
        <v/>
      </c>
      <c r="H6079" s="400">
        <f t="shared" si="472"/>
        <v>1956458.97</v>
      </c>
      <c r="I6079" s="401">
        <f t="shared" si="473"/>
        <v>0</v>
      </c>
      <c r="J6079" s="400" t="str">
        <f t="shared" si="469"/>
        <v/>
      </c>
    </row>
    <row r="6080" spans="6:10" ht="19.5" customHeight="1" x14ac:dyDescent="0.25">
      <c r="F6080" s="406">
        <f t="shared" si="470"/>
        <v>0</v>
      </c>
      <c r="G6080" s="399" t="str">
        <f t="shared" si="471"/>
        <v/>
      </c>
      <c r="H6080" s="400">
        <f t="shared" si="472"/>
        <v>1956458.97</v>
      </c>
      <c r="I6080" s="401">
        <f t="shared" si="473"/>
        <v>0</v>
      </c>
      <c r="J6080" s="400" t="str">
        <f t="shared" si="469"/>
        <v/>
      </c>
    </row>
    <row r="6081" spans="6:10" ht="19.5" customHeight="1" x14ac:dyDescent="0.25">
      <c r="F6081" s="406">
        <f t="shared" si="470"/>
        <v>0</v>
      </c>
      <c r="G6081" s="399" t="str">
        <f t="shared" si="471"/>
        <v/>
      </c>
      <c r="H6081" s="400">
        <f t="shared" si="472"/>
        <v>1956458.97</v>
      </c>
      <c r="I6081" s="401">
        <f t="shared" si="473"/>
        <v>0</v>
      </c>
      <c r="J6081" s="400" t="str">
        <f t="shared" si="469"/>
        <v/>
      </c>
    </row>
    <row r="6082" spans="6:10" ht="19.5" customHeight="1" x14ac:dyDescent="0.25">
      <c r="F6082" s="406">
        <f t="shared" si="470"/>
        <v>0</v>
      </c>
      <c r="G6082" s="399" t="str">
        <f t="shared" si="471"/>
        <v/>
      </c>
      <c r="H6082" s="400">
        <f t="shared" si="472"/>
        <v>1956458.97</v>
      </c>
      <c r="I6082" s="401">
        <f t="shared" si="473"/>
        <v>0</v>
      </c>
      <c r="J6082" s="400" t="str">
        <f t="shared" si="469"/>
        <v/>
      </c>
    </row>
    <row r="6083" spans="6:10" ht="19.5" customHeight="1" x14ac:dyDescent="0.25">
      <c r="F6083" s="406">
        <f t="shared" si="470"/>
        <v>0</v>
      </c>
      <c r="G6083" s="399" t="str">
        <f t="shared" si="471"/>
        <v/>
      </c>
      <c r="H6083" s="400">
        <f t="shared" si="472"/>
        <v>1956458.97</v>
      </c>
      <c r="I6083" s="401">
        <f t="shared" si="473"/>
        <v>0</v>
      </c>
      <c r="J6083" s="400" t="str">
        <f t="shared" si="469"/>
        <v/>
      </c>
    </row>
    <row r="6084" spans="6:10" ht="19.5" customHeight="1" x14ac:dyDescent="0.25">
      <c r="F6084" s="406">
        <f t="shared" si="470"/>
        <v>0</v>
      </c>
      <c r="G6084" s="399" t="str">
        <f t="shared" si="471"/>
        <v/>
      </c>
      <c r="H6084" s="400">
        <f t="shared" si="472"/>
        <v>1956458.97</v>
      </c>
      <c r="I6084" s="401">
        <f t="shared" si="473"/>
        <v>0</v>
      </c>
      <c r="J6084" s="400" t="str">
        <f t="shared" si="469"/>
        <v/>
      </c>
    </row>
    <row r="6085" spans="6:10" ht="19.5" customHeight="1" x14ac:dyDescent="0.25">
      <c r="F6085" s="406">
        <f t="shared" si="470"/>
        <v>0</v>
      </c>
      <c r="G6085" s="399" t="str">
        <f t="shared" si="471"/>
        <v/>
      </c>
      <c r="H6085" s="400">
        <f t="shared" si="472"/>
        <v>1956458.97</v>
      </c>
      <c r="I6085" s="401">
        <f t="shared" si="473"/>
        <v>0</v>
      </c>
      <c r="J6085" s="400" t="str">
        <f t="shared" si="469"/>
        <v/>
      </c>
    </row>
    <row r="6086" spans="6:10" ht="19.5" customHeight="1" x14ac:dyDescent="0.25">
      <c r="F6086" s="406">
        <f t="shared" si="470"/>
        <v>0</v>
      </c>
      <c r="G6086" s="399" t="str">
        <f t="shared" si="471"/>
        <v/>
      </c>
      <c r="H6086" s="400">
        <f t="shared" si="472"/>
        <v>1956458.97</v>
      </c>
      <c r="I6086" s="401">
        <f t="shared" si="473"/>
        <v>0</v>
      </c>
      <c r="J6086" s="400" t="str">
        <f t="shared" si="469"/>
        <v/>
      </c>
    </row>
    <row r="6087" spans="6:10" ht="19.5" customHeight="1" x14ac:dyDescent="0.25">
      <c r="F6087" s="406">
        <f t="shared" si="470"/>
        <v>0</v>
      </c>
      <c r="G6087" s="399" t="str">
        <f t="shared" si="471"/>
        <v/>
      </c>
      <c r="H6087" s="400">
        <f t="shared" si="472"/>
        <v>1956458.97</v>
      </c>
      <c r="I6087" s="401">
        <f t="shared" si="473"/>
        <v>0</v>
      </c>
      <c r="J6087" s="400" t="str">
        <f t="shared" si="469"/>
        <v/>
      </c>
    </row>
    <row r="6088" spans="6:10" ht="19.5" customHeight="1" x14ac:dyDescent="0.25">
      <c r="F6088" s="406">
        <f t="shared" si="470"/>
        <v>0</v>
      </c>
      <c r="G6088" s="399" t="str">
        <f t="shared" si="471"/>
        <v/>
      </c>
      <c r="H6088" s="400">
        <f t="shared" si="472"/>
        <v>1956458.97</v>
      </c>
      <c r="I6088" s="401">
        <f t="shared" si="473"/>
        <v>0</v>
      </c>
      <c r="J6088" s="400" t="str">
        <f t="shared" si="469"/>
        <v/>
      </c>
    </row>
    <row r="6089" spans="6:10" ht="19.5" customHeight="1" x14ac:dyDescent="0.25">
      <c r="F6089" s="406">
        <f t="shared" si="470"/>
        <v>0</v>
      </c>
      <c r="G6089" s="399" t="str">
        <f t="shared" si="471"/>
        <v/>
      </c>
      <c r="H6089" s="400">
        <f t="shared" si="472"/>
        <v>1956458.97</v>
      </c>
      <c r="I6089" s="401">
        <f t="shared" si="473"/>
        <v>0</v>
      </c>
      <c r="J6089" s="400" t="str">
        <f t="shared" si="469"/>
        <v/>
      </c>
    </row>
    <row r="6090" spans="6:10" ht="19.5" customHeight="1" x14ac:dyDescent="0.25">
      <c r="F6090" s="406">
        <f t="shared" si="470"/>
        <v>0</v>
      </c>
      <c r="G6090" s="399" t="str">
        <f t="shared" si="471"/>
        <v/>
      </c>
      <c r="H6090" s="400">
        <f t="shared" si="472"/>
        <v>1956458.97</v>
      </c>
      <c r="I6090" s="401">
        <f t="shared" si="473"/>
        <v>0</v>
      </c>
      <c r="J6090" s="400" t="str">
        <f t="shared" ref="J6090:J6153" si="474">IF(I6090=0,"",E6090)</f>
        <v/>
      </c>
    </row>
    <row r="6091" spans="6:10" ht="19.5" customHeight="1" x14ac:dyDescent="0.25">
      <c r="F6091" s="406">
        <f t="shared" si="470"/>
        <v>0</v>
      </c>
      <c r="G6091" s="399" t="str">
        <f t="shared" si="471"/>
        <v/>
      </c>
      <c r="H6091" s="400">
        <f t="shared" si="472"/>
        <v>1956458.97</v>
      </c>
      <c r="I6091" s="401">
        <f t="shared" si="473"/>
        <v>0</v>
      </c>
      <c r="J6091" s="400" t="str">
        <f t="shared" si="474"/>
        <v/>
      </c>
    </row>
    <row r="6092" spans="6:10" ht="19.5" customHeight="1" x14ac:dyDescent="0.25">
      <c r="F6092" s="406">
        <f t="shared" si="470"/>
        <v>0</v>
      </c>
      <c r="G6092" s="399" t="str">
        <f t="shared" si="471"/>
        <v/>
      </c>
      <c r="H6092" s="400">
        <f t="shared" si="472"/>
        <v>1956458.97</v>
      </c>
      <c r="I6092" s="401">
        <f t="shared" si="473"/>
        <v>0</v>
      </c>
      <c r="J6092" s="400" t="str">
        <f t="shared" si="474"/>
        <v/>
      </c>
    </row>
    <row r="6093" spans="6:10" ht="19.5" customHeight="1" x14ac:dyDescent="0.25">
      <c r="F6093" s="406">
        <f t="shared" si="470"/>
        <v>0</v>
      </c>
      <c r="G6093" s="399" t="str">
        <f t="shared" si="471"/>
        <v/>
      </c>
      <c r="H6093" s="400">
        <f t="shared" si="472"/>
        <v>1956458.97</v>
      </c>
      <c r="I6093" s="401">
        <f t="shared" si="473"/>
        <v>0</v>
      </c>
      <c r="J6093" s="400" t="str">
        <f t="shared" si="474"/>
        <v/>
      </c>
    </row>
    <row r="6094" spans="6:10" ht="19.5" customHeight="1" x14ac:dyDescent="0.25">
      <c r="F6094" s="406">
        <f t="shared" si="470"/>
        <v>0</v>
      </c>
      <c r="G6094" s="399" t="str">
        <f t="shared" si="471"/>
        <v/>
      </c>
      <c r="H6094" s="400">
        <f t="shared" si="472"/>
        <v>1956458.97</v>
      </c>
      <c r="I6094" s="401">
        <f t="shared" si="473"/>
        <v>0</v>
      </c>
      <c r="J6094" s="400" t="str">
        <f t="shared" si="474"/>
        <v/>
      </c>
    </row>
    <row r="6095" spans="6:10" ht="19.5" customHeight="1" x14ac:dyDescent="0.25">
      <c r="F6095" s="406">
        <f t="shared" si="470"/>
        <v>0</v>
      </c>
      <c r="G6095" s="399" t="str">
        <f t="shared" si="471"/>
        <v/>
      </c>
      <c r="H6095" s="400">
        <f t="shared" si="472"/>
        <v>1956458.97</v>
      </c>
      <c r="I6095" s="401">
        <f t="shared" si="473"/>
        <v>0</v>
      </c>
      <c r="J6095" s="400" t="str">
        <f t="shared" si="474"/>
        <v/>
      </c>
    </row>
    <row r="6096" spans="6:10" ht="19.5" customHeight="1" x14ac:dyDescent="0.25">
      <c r="F6096" s="406">
        <f t="shared" si="470"/>
        <v>0</v>
      </c>
      <c r="G6096" s="399" t="str">
        <f t="shared" si="471"/>
        <v/>
      </c>
      <c r="H6096" s="400">
        <f t="shared" si="472"/>
        <v>1956458.97</v>
      </c>
      <c r="I6096" s="401">
        <f t="shared" si="473"/>
        <v>0</v>
      </c>
      <c r="J6096" s="400" t="str">
        <f t="shared" si="474"/>
        <v/>
      </c>
    </row>
    <row r="6097" spans="6:10" ht="19.5" customHeight="1" x14ac:dyDescent="0.25">
      <c r="F6097" s="406">
        <f t="shared" si="470"/>
        <v>0</v>
      </c>
      <c r="G6097" s="399" t="str">
        <f t="shared" si="471"/>
        <v/>
      </c>
      <c r="H6097" s="400">
        <f t="shared" si="472"/>
        <v>1956458.97</v>
      </c>
      <c r="I6097" s="401">
        <f t="shared" si="473"/>
        <v>0</v>
      </c>
      <c r="J6097" s="400" t="str">
        <f t="shared" si="474"/>
        <v/>
      </c>
    </row>
    <row r="6098" spans="6:10" ht="19.5" customHeight="1" x14ac:dyDescent="0.25">
      <c r="F6098" s="406">
        <f t="shared" si="470"/>
        <v>0</v>
      </c>
      <c r="G6098" s="399" t="str">
        <f t="shared" si="471"/>
        <v/>
      </c>
      <c r="H6098" s="400">
        <f t="shared" si="472"/>
        <v>1956458.97</v>
      </c>
      <c r="I6098" s="401">
        <f t="shared" si="473"/>
        <v>0</v>
      </c>
      <c r="J6098" s="400" t="str">
        <f t="shared" si="474"/>
        <v/>
      </c>
    </row>
    <row r="6099" spans="6:10" ht="19.5" customHeight="1" x14ac:dyDescent="0.25">
      <c r="F6099" s="406">
        <f t="shared" si="470"/>
        <v>0</v>
      </c>
      <c r="G6099" s="399" t="str">
        <f t="shared" si="471"/>
        <v/>
      </c>
      <c r="H6099" s="400">
        <f t="shared" si="472"/>
        <v>1956458.97</v>
      </c>
      <c r="I6099" s="401">
        <f t="shared" si="473"/>
        <v>0</v>
      </c>
      <c r="J6099" s="400" t="str">
        <f t="shared" si="474"/>
        <v/>
      </c>
    </row>
    <row r="6100" spans="6:10" ht="19.5" customHeight="1" x14ac:dyDescent="0.25">
      <c r="F6100" s="406">
        <f t="shared" si="470"/>
        <v>0</v>
      </c>
      <c r="G6100" s="399" t="str">
        <f t="shared" si="471"/>
        <v/>
      </c>
      <c r="H6100" s="400">
        <f t="shared" si="472"/>
        <v>1956458.97</v>
      </c>
      <c r="I6100" s="401">
        <f t="shared" si="473"/>
        <v>0</v>
      </c>
      <c r="J6100" s="400" t="str">
        <f t="shared" si="474"/>
        <v/>
      </c>
    </row>
    <row r="6101" spans="6:10" ht="19.5" customHeight="1" x14ac:dyDescent="0.25">
      <c r="F6101" s="406">
        <f t="shared" si="470"/>
        <v>0</v>
      </c>
      <c r="G6101" s="399" t="str">
        <f t="shared" si="471"/>
        <v/>
      </c>
      <c r="H6101" s="400">
        <f t="shared" si="472"/>
        <v>1956458.97</v>
      </c>
      <c r="I6101" s="401">
        <f t="shared" si="473"/>
        <v>0</v>
      </c>
      <c r="J6101" s="400" t="str">
        <f t="shared" si="474"/>
        <v/>
      </c>
    </row>
    <row r="6102" spans="6:10" ht="19.5" customHeight="1" x14ac:dyDescent="0.25">
      <c r="F6102" s="406">
        <f t="shared" si="470"/>
        <v>0</v>
      </c>
      <c r="G6102" s="399" t="str">
        <f t="shared" si="471"/>
        <v/>
      </c>
      <c r="H6102" s="400">
        <f t="shared" si="472"/>
        <v>1956458.97</v>
      </c>
      <c r="I6102" s="401">
        <f t="shared" si="473"/>
        <v>0</v>
      </c>
      <c r="J6102" s="400" t="str">
        <f t="shared" si="474"/>
        <v/>
      </c>
    </row>
    <row r="6103" spans="6:10" ht="19.5" customHeight="1" x14ac:dyDescent="0.25">
      <c r="F6103" s="406">
        <f t="shared" si="470"/>
        <v>0</v>
      </c>
      <c r="G6103" s="399" t="str">
        <f t="shared" si="471"/>
        <v/>
      </c>
      <c r="H6103" s="400">
        <f t="shared" si="472"/>
        <v>1956458.97</v>
      </c>
      <c r="I6103" s="401">
        <f t="shared" si="473"/>
        <v>0</v>
      </c>
      <c r="J6103" s="400" t="str">
        <f t="shared" si="474"/>
        <v/>
      </c>
    </row>
    <row r="6104" spans="6:10" ht="19.5" customHeight="1" x14ac:dyDescent="0.25">
      <c r="F6104" s="406">
        <f t="shared" si="470"/>
        <v>0</v>
      </c>
      <c r="G6104" s="399" t="str">
        <f t="shared" si="471"/>
        <v/>
      </c>
      <c r="H6104" s="400">
        <f t="shared" si="472"/>
        <v>1956458.97</v>
      </c>
      <c r="I6104" s="401">
        <f t="shared" si="473"/>
        <v>0</v>
      </c>
      <c r="J6104" s="400" t="str">
        <f t="shared" si="474"/>
        <v/>
      </c>
    </row>
    <row r="6105" spans="6:10" ht="19.5" customHeight="1" x14ac:dyDescent="0.25">
      <c r="F6105" s="406">
        <f t="shared" si="470"/>
        <v>0</v>
      </c>
      <c r="G6105" s="399" t="str">
        <f t="shared" si="471"/>
        <v/>
      </c>
      <c r="H6105" s="400">
        <f t="shared" si="472"/>
        <v>1956458.97</v>
      </c>
      <c r="I6105" s="401">
        <f t="shared" si="473"/>
        <v>0</v>
      </c>
      <c r="J6105" s="400" t="str">
        <f t="shared" si="474"/>
        <v/>
      </c>
    </row>
    <row r="6106" spans="6:10" ht="19.5" customHeight="1" x14ac:dyDescent="0.25">
      <c r="F6106" s="406">
        <f t="shared" si="470"/>
        <v>0</v>
      </c>
      <c r="G6106" s="399" t="str">
        <f t="shared" si="471"/>
        <v/>
      </c>
      <c r="H6106" s="400">
        <f t="shared" si="472"/>
        <v>1956458.97</v>
      </c>
      <c r="I6106" s="401">
        <f t="shared" si="473"/>
        <v>0</v>
      </c>
      <c r="J6106" s="400" t="str">
        <f t="shared" si="474"/>
        <v/>
      </c>
    </row>
    <row r="6107" spans="6:10" ht="19.5" customHeight="1" x14ac:dyDescent="0.25">
      <c r="F6107" s="406">
        <f t="shared" si="470"/>
        <v>0</v>
      </c>
      <c r="G6107" s="399" t="str">
        <f t="shared" si="471"/>
        <v/>
      </c>
      <c r="H6107" s="400">
        <f t="shared" si="472"/>
        <v>1956458.97</v>
      </c>
      <c r="I6107" s="401">
        <f t="shared" si="473"/>
        <v>0</v>
      </c>
      <c r="J6107" s="400" t="str">
        <f t="shared" si="474"/>
        <v/>
      </c>
    </row>
    <row r="6108" spans="6:10" ht="19.5" customHeight="1" x14ac:dyDescent="0.25">
      <c r="F6108" s="406">
        <f t="shared" si="470"/>
        <v>0</v>
      </c>
      <c r="G6108" s="399" t="str">
        <f t="shared" si="471"/>
        <v/>
      </c>
      <c r="H6108" s="400">
        <f t="shared" si="472"/>
        <v>1956458.97</v>
      </c>
      <c r="I6108" s="401">
        <f t="shared" si="473"/>
        <v>0</v>
      </c>
      <c r="J6108" s="400" t="str">
        <f t="shared" si="474"/>
        <v/>
      </c>
    </row>
    <row r="6109" spans="6:10" ht="19.5" customHeight="1" x14ac:dyDescent="0.25">
      <c r="F6109" s="406">
        <f t="shared" si="470"/>
        <v>0</v>
      </c>
      <c r="G6109" s="399" t="str">
        <f t="shared" si="471"/>
        <v/>
      </c>
      <c r="H6109" s="400">
        <f t="shared" si="472"/>
        <v>1956458.97</v>
      </c>
      <c r="I6109" s="401">
        <f t="shared" si="473"/>
        <v>0</v>
      </c>
      <c r="J6109" s="400" t="str">
        <f t="shared" si="474"/>
        <v/>
      </c>
    </row>
    <row r="6110" spans="6:10" ht="19.5" customHeight="1" x14ac:dyDescent="0.25">
      <c r="F6110" s="406">
        <f t="shared" si="470"/>
        <v>0</v>
      </c>
      <c r="G6110" s="399" t="str">
        <f t="shared" si="471"/>
        <v/>
      </c>
      <c r="H6110" s="400">
        <f t="shared" si="472"/>
        <v>1956458.97</v>
      </c>
      <c r="I6110" s="401">
        <f t="shared" si="473"/>
        <v>0</v>
      </c>
      <c r="J6110" s="400" t="str">
        <f t="shared" si="474"/>
        <v/>
      </c>
    </row>
    <row r="6111" spans="6:10" ht="19.5" customHeight="1" x14ac:dyDescent="0.25">
      <c r="F6111" s="406">
        <f t="shared" si="470"/>
        <v>0</v>
      </c>
      <c r="G6111" s="399" t="str">
        <f t="shared" si="471"/>
        <v/>
      </c>
      <c r="H6111" s="400">
        <f t="shared" si="472"/>
        <v>1956458.97</v>
      </c>
      <c r="I6111" s="401">
        <f t="shared" si="473"/>
        <v>0</v>
      </c>
      <c r="J6111" s="400" t="str">
        <f t="shared" si="474"/>
        <v/>
      </c>
    </row>
    <row r="6112" spans="6:10" ht="19.5" customHeight="1" x14ac:dyDescent="0.25">
      <c r="F6112" s="406">
        <f t="shared" si="470"/>
        <v>0</v>
      </c>
      <c r="G6112" s="399" t="str">
        <f t="shared" si="471"/>
        <v/>
      </c>
      <c r="H6112" s="400">
        <f t="shared" si="472"/>
        <v>1956458.97</v>
      </c>
      <c r="I6112" s="401">
        <f t="shared" si="473"/>
        <v>0</v>
      </c>
      <c r="J6112" s="400" t="str">
        <f t="shared" si="474"/>
        <v/>
      </c>
    </row>
    <row r="6113" spans="6:10" ht="19.5" customHeight="1" x14ac:dyDescent="0.25">
      <c r="F6113" s="406">
        <f t="shared" si="470"/>
        <v>0</v>
      </c>
      <c r="G6113" s="399" t="str">
        <f t="shared" si="471"/>
        <v/>
      </c>
      <c r="H6113" s="400">
        <f t="shared" si="472"/>
        <v>1956458.97</v>
      </c>
      <c r="I6113" s="401">
        <f t="shared" si="473"/>
        <v>0</v>
      </c>
      <c r="J6113" s="400" t="str">
        <f t="shared" si="474"/>
        <v/>
      </c>
    </row>
    <row r="6114" spans="6:10" ht="19.5" customHeight="1" x14ac:dyDescent="0.25">
      <c r="F6114" s="406">
        <f t="shared" ref="F6114:F6177" si="475">IF(E6114&gt;$C$4*1000,"Выборка",0)</f>
        <v>0</v>
      </c>
      <c r="G6114" s="399" t="str">
        <f t="shared" ref="G6114:G6177" si="476">IF(F6114=0,"",E6114)</f>
        <v/>
      </c>
      <c r="H6114" s="400">
        <f t="shared" ref="H6114:H6177" si="477">IF(F6114=0,IF((I6113=0)*AND(F6113=0),H6113+E6114,IF((F6113&lt;&gt;0)*AND((H6113&lt;=$E$17)),H6113+E6114,E6114)),H6113)</f>
        <v>1956458.97</v>
      </c>
      <c r="I6114" s="401">
        <f t="shared" ref="I6114:I6177" si="478">IF((H6114&gt;$E$17)*AND(F6114=0),"Выборка",0)</f>
        <v>0</v>
      </c>
      <c r="J6114" s="400" t="str">
        <f t="shared" si="474"/>
        <v/>
      </c>
    </row>
    <row r="6115" spans="6:10" ht="19.5" customHeight="1" x14ac:dyDescent="0.25">
      <c r="F6115" s="406">
        <f t="shared" si="475"/>
        <v>0</v>
      </c>
      <c r="G6115" s="399" t="str">
        <f t="shared" si="476"/>
        <v/>
      </c>
      <c r="H6115" s="400">
        <f t="shared" si="477"/>
        <v>1956458.97</v>
      </c>
      <c r="I6115" s="401">
        <f t="shared" si="478"/>
        <v>0</v>
      </c>
      <c r="J6115" s="400" t="str">
        <f t="shared" si="474"/>
        <v/>
      </c>
    </row>
    <row r="6116" spans="6:10" ht="19.5" customHeight="1" x14ac:dyDescent="0.25">
      <c r="F6116" s="406">
        <f t="shared" si="475"/>
        <v>0</v>
      </c>
      <c r="G6116" s="399" t="str">
        <f t="shared" si="476"/>
        <v/>
      </c>
      <c r="H6116" s="400">
        <f t="shared" si="477"/>
        <v>1956458.97</v>
      </c>
      <c r="I6116" s="401">
        <f t="shared" si="478"/>
        <v>0</v>
      </c>
      <c r="J6116" s="400" t="str">
        <f t="shared" si="474"/>
        <v/>
      </c>
    </row>
    <row r="6117" spans="6:10" ht="19.5" customHeight="1" x14ac:dyDescent="0.25">
      <c r="F6117" s="406">
        <f t="shared" si="475"/>
        <v>0</v>
      </c>
      <c r="G6117" s="399" t="str">
        <f t="shared" si="476"/>
        <v/>
      </c>
      <c r="H6117" s="400">
        <f t="shared" si="477"/>
        <v>1956458.97</v>
      </c>
      <c r="I6117" s="401">
        <f t="shared" si="478"/>
        <v>0</v>
      </c>
      <c r="J6117" s="400" t="str">
        <f t="shared" si="474"/>
        <v/>
      </c>
    </row>
    <row r="6118" spans="6:10" ht="19.5" customHeight="1" x14ac:dyDescent="0.25">
      <c r="F6118" s="406">
        <f t="shared" si="475"/>
        <v>0</v>
      </c>
      <c r="G6118" s="399" t="str">
        <f t="shared" si="476"/>
        <v/>
      </c>
      <c r="H6118" s="400">
        <f t="shared" si="477"/>
        <v>1956458.97</v>
      </c>
      <c r="I6118" s="401">
        <f t="shared" si="478"/>
        <v>0</v>
      </c>
      <c r="J6118" s="400" t="str">
        <f t="shared" si="474"/>
        <v/>
      </c>
    </row>
    <row r="6119" spans="6:10" ht="19.5" customHeight="1" x14ac:dyDescent="0.25">
      <c r="F6119" s="406">
        <f t="shared" si="475"/>
        <v>0</v>
      </c>
      <c r="G6119" s="399" t="str">
        <f t="shared" si="476"/>
        <v/>
      </c>
      <c r="H6119" s="400">
        <f t="shared" si="477"/>
        <v>1956458.97</v>
      </c>
      <c r="I6119" s="401">
        <f t="shared" si="478"/>
        <v>0</v>
      </c>
      <c r="J6119" s="400" t="str">
        <f t="shared" si="474"/>
        <v/>
      </c>
    </row>
    <row r="6120" spans="6:10" ht="19.5" customHeight="1" x14ac:dyDescent="0.25">
      <c r="F6120" s="406">
        <f t="shared" si="475"/>
        <v>0</v>
      </c>
      <c r="G6120" s="399" t="str">
        <f t="shared" si="476"/>
        <v/>
      </c>
      <c r="H6120" s="400">
        <f t="shared" si="477"/>
        <v>1956458.97</v>
      </c>
      <c r="I6120" s="401">
        <f t="shared" si="478"/>
        <v>0</v>
      </c>
      <c r="J6120" s="400" t="str">
        <f t="shared" si="474"/>
        <v/>
      </c>
    </row>
    <row r="6121" spans="6:10" ht="19.5" customHeight="1" x14ac:dyDescent="0.25">
      <c r="F6121" s="406">
        <f t="shared" si="475"/>
        <v>0</v>
      </c>
      <c r="G6121" s="399" t="str">
        <f t="shared" si="476"/>
        <v/>
      </c>
      <c r="H6121" s="400">
        <f t="shared" si="477"/>
        <v>1956458.97</v>
      </c>
      <c r="I6121" s="401">
        <f t="shared" si="478"/>
        <v>0</v>
      </c>
      <c r="J6121" s="400" t="str">
        <f t="shared" si="474"/>
        <v/>
      </c>
    </row>
    <row r="6122" spans="6:10" ht="19.5" customHeight="1" x14ac:dyDescent="0.25">
      <c r="F6122" s="406">
        <f t="shared" si="475"/>
        <v>0</v>
      </c>
      <c r="G6122" s="399" t="str">
        <f t="shared" si="476"/>
        <v/>
      </c>
      <c r="H6122" s="400">
        <f t="shared" si="477"/>
        <v>1956458.97</v>
      </c>
      <c r="I6122" s="401">
        <f t="shared" si="478"/>
        <v>0</v>
      </c>
      <c r="J6122" s="400" t="str">
        <f t="shared" si="474"/>
        <v/>
      </c>
    </row>
    <row r="6123" spans="6:10" ht="19.5" customHeight="1" x14ac:dyDescent="0.25">
      <c r="F6123" s="406">
        <f t="shared" si="475"/>
        <v>0</v>
      </c>
      <c r="G6123" s="399" t="str">
        <f t="shared" si="476"/>
        <v/>
      </c>
      <c r="H6123" s="400">
        <f t="shared" si="477"/>
        <v>1956458.97</v>
      </c>
      <c r="I6123" s="401">
        <f t="shared" si="478"/>
        <v>0</v>
      </c>
      <c r="J6123" s="400" t="str">
        <f t="shared" si="474"/>
        <v/>
      </c>
    </row>
    <row r="6124" spans="6:10" ht="19.5" customHeight="1" x14ac:dyDescent="0.25">
      <c r="F6124" s="406">
        <f t="shared" si="475"/>
        <v>0</v>
      </c>
      <c r="G6124" s="399" t="str">
        <f t="shared" si="476"/>
        <v/>
      </c>
      <c r="H6124" s="400">
        <f t="shared" si="477"/>
        <v>1956458.97</v>
      </c>
      <c r="I6124" s="401">
        <f t="shared" si="478"/>
        <v>0</v>
      </c>
      <c r="J6124" s="400" t="str">
        <f t="shared" si="474"/>
        <v/>
      </c>
    </row>
    <row r="6125" spans="6:10" ht="19.5" customHeight="1" x14ac:dyDescent="0.25">
      <c r="F6125" s="406">
        <f t="shared" si="475"/>
        <v>0</v>
      </c>
      <c r="G6125" s="399" t="str">
        <f t="shared" si="476"/>
        <v/>
      </c>
      <c r="H6125" s="400">
        <f t="shared" si="477"/>
        <v>1956458.97</v>
      </c>
      <c r="I6125" s="401">
        <f t="shared" si="478"/>
        <v>0</v>
      </c>
      <c r="J6125" s="400" t="str">
        <f t="shared" si="474"/>
        <v/>
      </c>
    </row>
    <row r="6126" spans="6:10" ht="19.5" customHeight="1" x14ac:dyDescent="0.25">
      <c r="F6126" s="406">
        <f t="shared" si="475"/>
        <v>0</v>
      </c>
      <c r="G6126" s="399" t="str">
        <f t="shared" si="476"/>
        <v/>
      </c>
      <c r="H6126" s="400">
        <f t="shared" si="477"/>
        <v>1956458.97</v>
      </c>
      <c r="I6126" s="401">
        <f t="shared" si="478"/>
        <v>0</v>
      </c>
      <c r="J6126" s="400" t="str">
        <f t="shared" si="474"/>
        <v/>
      </c>
    </row>
    <row r="6127" spans="6:10" ht="19.5" customHeight="1" x14ac:dyDescent="0.25">
      <c r="F6127" s="406">
        <f t="shared" si="475"/>
        <v>0</v>
      </c>
      <c r="G6127" s="399" t="str">
        <f t="shared" si="476"/>
        <v/>
      </c>
      <c r="H6127" s="400">
        <f t="shared" si="477"/>
        <v>1956458.97</v>
      </c>
      <c r="I6127" s="401">
        <f t="shared" si="478"/>
        <v>0</v>
      </c>
      <c r="J6127" s="400" t="str">
        <f t="shared" si="474"/>
        <v/>
      </c>
    </row>
    <row r="6128" spans="6:10" ht="19.5" customHeight="1" x14ac:dyDescent="0.25">
      <c r="F6128" s="406">
        <f t="shared" si="475"/>
        <v>0</v>
      </c>
      <c r="G6128" s="399" t="str">
        <f t="shared" si="476"/>
        <v/>
      </c>
      <c r="H6128" s="400">
        <f t="shared" si="477"/>
        <v>1956458.97</v>
      </c>
      <c r="I6128" s="401">
        <f t="shared" si="478"/>
        <v>0</v>
      </c>
      <c r="J6128" s="400" t="str">
        <f t="shared" si="474"/>
        <v/>
      </c>
    </row>
    <row r="6129" spans="6:10" ht="19.5" customHeight="1" x14ac:dyDescent="0.25">
      <c r="F6129" s="406">
        <f t="shared" si="475"/>
        <v>0</v>
      </c>
      <c r="G6129" s="399" t="str">
        <f t="shared" si="476"/>
        <v/>
      </c>
      <c r="H6129" s="400">
        <f t="shared" si="477"/>
        <v>1956458.97</v>
      </c>
      <c r="I6129" s="401">
        <f t="shared" si="478"/>
        <v>0</v>
      </c>
      <c r="J6129" s="400" t="str">
        <f t="shared" si="474"/>
        <v/>
      </c>
    </row>
    <row r="6130" spans="6:10" ht="19.5" customHeight="1" x14ac:dyDescent="0.25">
      <c r="F6130" s="406">
        <f t="shared" si="475"/>
        <v>0</v>
      </c>
      <c r="G6130" s="399" t="str">
        <f t="shared" si="476"/>
        <v/>
      </c>
      <c r="H6130" s="400">
        <f t="shared" si="477"/>
        <v>1956458.97</v>
      </c>
      <c r="I6130" s="401">
        <f t="shared" si="478"/>
        <v>0</v>
      </c>
      <c r="J6130" s="400" t="str">
        <f t="shared" si="474"/>
        <v/>
      </c>
    </row>
    <row r="6131" spans="6:10" ht="19.5" customHeight="1" x14ac:dyDescent="0.25">
      <c r="F6131" s="406">
        <f t="shared" si="475"/>
        <v>0</v>
      </c>
      <c r="G6131" s="399" t="str">
        <f t="shared" si="476"/>
        <v/>
      </c>
      <c r="H6131" s="400">
        <f t="shared" si="477"/>
        <v>1956458.97</v>
      </c>
      <c r="I6131" s="401">
        <f t="shared" si="478"/>
        <v>0</v>
      </c>
      <c r="J6131" s="400" t="str">
        <f t="shared" si="474"/>
        <v/>
      </c>
    </row>
    <row r="6132" spans="6:10" ht="19.5" customHeight="1" x14ac:dyDescent="0.25">
      <c r="F6132" s="406">
        <f t="shared" si="475"/>
        <v>0</v>
      </c>
      <c r="G6132" s="399" t="str">
        <f t="shared" si="476"/>
        <v/>
      </c>
      <c r="H6132" s="400">
        <f t="shared" si="477"/>
        <v>1956458.97</v>
      </c>
      <c r="I6132" s="401">
        <f t="shared" si="478"/>
        <v>0</v>
      </c>
      <c r="J6132" s="400" t="str">
        <f t="shared" si="474"/>
        <v/>
      </c>
    </row>
    <row r="6133" spans="6:10" ht="19.5" customHeight="1" x14ac:dyDescent="0.25">
      <c r="F6133" s="406">
        <f t="shared" si="475"/>
        <v>0</v>
      </c>
      <c r="G6133" s="399" t="str">
        <f t="shared" si="476"/>
        <v/>
      </c>
      <c r="H6133" s="400">
        <f t="shared" si="477"/>
        <v>1956458.97</v>
      </c>
      <c r="I6133" s="401">
        <f t="shared" si="478"/>
        <v>0</v>
      </c>
      <c r="J6133" s="400" t="str">
        <f t="shared" si="474"/>
        <v/>
      </c>
    </row>
    <row r="6134" spans="6:10" ht="19.5" customHeight="1" x14ac:dyDescent="0.25">
      <c r="F6134" s="406">
        <f t="shared" si="475"/>
        <v>0</v>
      </c>
      <c r="G6134" s="399" t="str">
        <f t="shared" si="476"/>
        <v/>
      </c>
      <c r="H6134" s="400">
        <f t="shared" si="477"/>
        <v>1956458.97</v>
      </c>
      <c r="I6134" s="401">
        <f t="shared" si="478"/>
        <v>0</v>
      </c>
      <c r="J6134" s="400" t="str">
        <f t="shared" si="474"/>
        <v/>
      </c>
    </row>
    <row r="6135" spans="6:10" ht="19.5" customHeight="1" x14ac:dyDescent="0.25">
      <c r="F6135" s="406">
        <f t="shared" si="475"/>
        <v>0</v>
      </c>
      <c r="G6135" s="399" t="str">
        <f t="shared" si="476"/>
        <v/>
      </c>
      <c r="H6135" s="400">
        <f t="shared" si="477"/>
        <v>1956458.97</v>
      </c>
      <c r="I6135" s="401">
        <f t="shared" si="478"/>
        <v>0</v>
      </c>
      <c r="J6135" s="400" t="str">
        <f t="shared" si="474"/>
        <v/>
      </c>
    </row>
    <row r="6136" spans="6:10" ht="19.5" customHeight="1" x14ac:dyDescent="0.25">
      <c r="F6136" s="406">
        <f t="shared" si="475"/>
        <v>0</v>
      </c>
      <c r="G6136" s="399" t="str">
        <f t="shared" si="476"/>
        <v/>
      </c>
      <c r="H6136" s="400">
        <f t="shared" si="477"/>
        <v>1956458.97</v>
      </c>
      <c r="I6136" s="401">
        <f t="shared" si="478"/>
        <v>0</v>
      </c>
      <c r="J6136" s="400" t="str">
        <f t="shared" si="474"/>
        <v/>
      </c>
    </row>
    <row r="6137" spans="6:10" ht="19.5" customHeight="1" x14ac:dyDescent="0.25">
      <c r="F6137" s="406">
        <f t="shared" si="475"/>
        <v>0</v>
      </c>
      <c r="G6137" s="399" t="str">
        <f t="shared" si="476"/>
        <v/>
      </c>
      <c r="H6137" s="400">
        <f t="shared" si="477"/>
        <v>1956458.97</v>
      </c>
      <c r="I6137" s="401">
        <f t="shared" si="478"/>
        <v>0</v>
      </c>
      <c r="J6137" s="400" t="str">
        <f t="shared" si="474"/>
        <v/>
      </c>
    </row>
    <row r="6138" spans="6:10" ht="19.5" customHeight="1" x14ac:dyDescent="0.25">
      <c r="F6138" s="406">
        <f t="shared" si="475"/>
        <v>0</v>
      </c>
      <c r="G6138" s="399" t="str">
        <f t="shared" si="476"/>
        <v/>
      </c>
      <c r="H6138" s="400">
        <f t="shared" si="477"/>
        <v>1956458.97</v>
      </c>
      <c r="I6138" s="401">
        <f t="shared" si="478"/>
        <v>0</v>
      </c>
      <c r="J6138" s="400" t="str">
        <f t="shared" si="474"/>
        <v/>
      </c>
    </row>
    <row r="6139" spans="6:10" ht="19.5" customHeight="1" x14ac:dyDescent="0.25">
      <c r="F6139" s="406">
        <f t="shared" si="475"/>
        <v>0</v>
      </c>
      <c r="G6139" s="399" t="str">
        <f t="shared" si="476"/>
        <v/>
      </c>
      <c r="H6139" s="400">
        <f t="shared" si="477"/>
        <v>1956458.97</v>
      </c>
      <c r="I6139" s="401">
        <f t="shared" si="478"/>
        <v>0</v>
      </c>
      <c r="J6139" s="400" t="str">
        <f t="shared" si="474"/>
        <v/>
      </c>
    </row>
    <row r="6140" spans="6:10" ht="19.5" customHeight="1" x14ac:dyDescent="0.25">
      <c r="F6140" s="406">
        <f t="shared" si="475"/>
        <v>0</v>
      </c>
      <c r="G6140" s="399" t="str">
        <f t="shared" si="476"/>
        <v/>
      </c>
      <c r="H6140" s="400">
        <f t="shared" si="477"/>
        <v>1956458.97</v>
      </c>
      <c r="I6140" s="401">
        <f t="shared" si="478"/>
        <v>0</v>
      </c>
      <c r="J6140" s="400" t="str">
        <f t="shared" si="474"/>
        <v/>
      </c>
    </row>
    <row r="6141" spans="6:10" ht="19.5" customHeight="1" x14ac:dyDescent="0.25">
      <c r="F6141" s="406">
        <f t="shared" si="475"/>
        <v>0</v>
      </c>
      <c r="G6141" s="399" t="str">
        <f t="shared" si="476"/>
        <v/>
      </c>
      <c r="H6141" s="400">
        <f t="shared" si="477"/>
        <v>1956458.97</v>
      </c>
      <c r="I6141" s="401">
        <f t="shared" si="478"/>
        <v>0</v>
      </c>
      <c r="J6141" s="400" t="str">
        <f t="shared" si="474"/>
        <v/>
      </c>
    </row>
    <row r="6142" spans="6:10" ht="19.5" customHeight="1" x14ac:dyDescent="0.25">
      <c r="F6142" s="406">
        <f t="shared" si="475"/>
        <v>0</v>
      </c>
      <c r="G6142" s="399" t="str">
        <f t="shared" si="476"/>
        <v/>
      </c>
      <c r="H6142" s="400">
        <f t="shared" si="477"/>
        <v>1956458.97</v>
      </c>
      <c r="I6142" s="401">
        <f t="shared" si="478"/>
        <v>0</v>
      </c>
      <c r="J6142" s="400" t="str">
        <f t="shared" si="474"/>
        <v/>
      </c>
    </row>
    <row r="6143" spans="6:10" ht="19.5" customHeight="1" x14ac:dyDescent="0.25">
      <c r="F6143" s="406">
        <f t="shared" si="475"/>
        <v>0</v>
      </c>
      <c r="G6143" s="399" t="str">
        <f t="shared" si="476"/>
        <v/>
      </c>
      <c r="H6143" s="400">
        <f t="shared" si="477"/>
        <v>1956458.97</v>
      </c>
      <c r="I6143" s="401">
        <f t="shared" si="478"/>
        <v>0</v>
      </c>
      <c r="J6143" s="400" t="str">
        <f t="shared" si="474"/>
        <v/>
      </c>
    </row>
    <row r="6144" spans="6:10" ht="19.5" customHeight="1" x14ac:dyDescent="0.25">
      <c r="F6144" s="406">
        <f t="shared" si="475"/>
        <v>0</v>
      </c>
      <c r="G6144" s="399" t="str">
        <f t="shared" si="476"/>
        <v/>
      </c>
      <c r="H6144" s="400">
        <f t="shared" si="477"/>
        <v>1956458.97</v>
      </c>
      <c r="I6144" s="401">
        <f t="shared" si="478"/>
        <v>0</v>
      </c>
      <c r="J6144" s="400" t="str">
        <f t="shared" si="474"/>
        <v/>
      </c>
    </row>
    <row r="6145" spans="6:10" ht="19.5" customHeight="1" x14ac:dyDescent="0.25">
      <c r="F6145" s="406">
        <f t="shared" si="475"/>
        <v>0</v>
      </c>
      <c r="G6145" s="399" t="str">
        <f t="shared" si="476"/>
        <v/>
      </c>
      <c r="H6145" s="400">
        <f t="shared" si="477"/>
        <v>1956458.97</v>
      </c>
      <c r="I6145" s="401">
        <f t="shared" si="478"/>
        <v>0</v>
      </c>
      <c r="J6145" s="400" t="str">
        <f t="shared" si="474"/>
        <v/>
      </c>
    </row>
    <row r="6146" spans="6:10" ht="19.5" customHeight="1" x14ac:dyDescent="0.25">
      <c r="F6146" s="406">
        <f t="shared" si="475"/>
        <v>0</v>
      </c>
      <c r="G6146" s="399" t="str">
        <f t="shared" si="476"/>
        <v/>
      </c>
      <c r="H6146" s="400">
        <f t="shared" si="477"/>
        <v>1956458.97</v>
      </c>
      <c r="I6146" s="401">
        <f t="shared" si="478"/>
        <v>0</v>
      </c>
      <c r="J6146" s="400" t="str">
        <f t="shared" si="474"/>
        <v/>
      </c>
    </row>
    <row r="6147" spans="6:10" ht="19.5" customHeight="1" x14ac:dyDescent="0.25">
      <c r="F6147" s="406">
        <f t="shared" si="475"/>
        <v>0</v>
      </c>
      <c r="G6147" s="399" t="str">
        <f t="shared" si="476"/>
        <v/>
      </c>
      <c r="H6147" s="400">
        <f t="shared" si="477"/>
        <v>1956458.97</v>
      </c>
      <c r="I6147" s="401">
        <f t="shared" si="478"/>
        <v>0</v>
      </c>
      <c r="J6147" s="400" t="str">
        <f t="shared" si="474"/>
        <v/>
      </c>
    </row>
    <row r="6148" spans="6:10" ht="19.5" customHeight="1" x14ac:dyDescent="0.25">
      <c r="F6148" s="406">
        <f t="shared" si="475"/>
        <v>0</v>
      </c>
      <c r="G6148" s="399" t="str">
        <f t="shared" si="476"/>
        <v/>
      </c>
      <c r="H6148" s="400">
        <f t="shared" si="477"/>
        <v>1956458.97</v>
      </c>
      <c r="I6148" s="401">
        <f t="shared" si="478"/>
        <v>0</v>
      </c>
      <c r="J6148" s="400" t="str">
        <f t="shared" si="474"/>
        <v/>
      </c>
    </row>
    <row r="6149" spans="6:10" ht="19.5" customHeight="1" x14ac:dyDescent="0.25">
      <c r="F6149" s="406">
        <f t="shared" si="475"/>
        <v>0</v>
      </c>
      <c r="G6149" s="399" t="str">
        <f t="shared" si="476"/>
        <v/>
      </c>
      <c r="H6149" s="400">
        <f t="shared" si="477"/>
        <v>1956458.97</v>
      </c>
      <c r="I6149" s="401">
        <f t="shared" si="478"/>
        <v>0</v>
      </c>
      <c r="J6149" s="400" t="str">
        <f t="shared" si="474"/>
        <v/>
      </c>
    </row>
    <row r="6150" spans="6:10" ht="19.5" customHeight="1" x14ac:dyDescent="0.25">
      <c r="F6150" s="406">
        <f t="shared" si="475"/>
        <v>0</v>
      </c>
      <c r="G6150" s="399" t="str">
        <f t="shared" si="476"/>
        <v/>
      </c>
      <c r="H6150" s="400">
        <f t="shared" si="477"/>
        <v>1956458.97</v>
      </c>
      <c r="I6150" s="401">
        <f t="shared" si="478"/>
        <v>0</v>
      </c>
      <c r="J6150" s="400" t="str">
        <f t="shared" si="474"/>
        <v/>
      </c>
    </row>
    <row r="6151" spans="6:10" ht="19.5" customHeight="1" x14ac:dyDescent="0.25">
      <c r="F6151" s="406">
        <f t="shared" si="475"/>
        <v>0</v>
      </c>
      <c r="G6151" s="399" t="str">
        <f t="shared" si="476"/>
        <v/>
      </c>
      <c r="H6151" s="400">
        <f t="shared" si="477"/>
        <v>1956458.97</v>
      </c>
      <c r="I6151" s="401">
        <f t="shared" si="478"/>
        <v>0</v>
      </c>
      <c r="J6151" s="400" t="str">
        <f t="shared" si="474"/>
        <v/>
      </c>
    </row>
    <row r="6152" spans="6:10" ht="19.5" customHeight="1" x14ac:dyDescent="0.25">
      <c r="F6152" s="406">
        <f t="shared" si="475"/>
        <v>0</v>
      </c>
      <c r="G6152" s="399" t="str">
        <f t="shared" si="476"/>
        <v/>
      </c>
      <c r="H6152" s="400">
        <f t="shared" si="477"/>
        <v>1956458.97</v>
      </c>
      <c r="I6152" s="401">
        <f t="shared" si="478"/>
        <v>0</v>
      </c>
      <c r="J6152" s="400" t="str">
        <f t="shared" si="474"/>
        <v/>
      </c>
    </row>
    <row r="6153" spans="6:10" ht="19.5" customHeight="1" x14ac:dyDescent="0.25">
      <c r="F6153" s="406">
        <f t="shared" si="475"/>
        <v>0</v>
      </c>
      <c r="G6153" s="399" t="str">
        <f t="shared" si="476"/>
        <v/>
      </c>
      <c r="H6153" s="400">
        <f t="shared" si="477"/>
        <v>1956458.97</v>
      </c>
      <c r="I6153" s="401">
        <f t="shared" si="478"/>
        <v>0</v>
      </c>
      <c r="J6153" s="400" t="str">
        <f t="shared" si="474"/>
        <v/>
      </c>
    </row>
    <row r="6154" spans="6:10" ht="19.5" customHeight="1" x14ac:dyDescent="0.25">
      <c r="F6154" s="406">
        <f t="shared" si="475"/>
        <v>0</v>
      </c>
      <c r="G6154" s="399" t="str">
        <f t="shared" si="476"/>
        <v/>
      </c>
      <c r="H6154" s="400">
        <f t="shared" si="477"/>
        <v>1956458.97</v>
      </c>
      <c r="I6154" s="401">
        <f t="shared" si="478"/>
        <v>0</v>
      </c>
      <c r="J6154" s="400" t="str">
        <f t="shared" ref="J6154:J6217" si="479">IF(I6154=0,"",E6154)</f>
        <v/>
      </c>
    </row>
    <row r="6155" spans="6:10" ht="19.5" customHeight="1" x14ac:dyDescent="0.25">
      <c r="F6155" s="406">
        <f t="shared" si="475"/>
        <v>0</v>
      </c>
      <c r="G6155" s="399" t="str">
        <f t="shared" si="476"/>
        <v/>
      </c>
      <c r="H6155" s="400">
        <f t="shared" si="477"/>
        <v>1956458.97</v>
      </c>
      <c r="I6155" s="401">
        <f t="shared" si="478"/>
        <v>0</v>
      </c>
      <c r="J6155" s="400" t="str">
        <f t="shared" si="479"/>
        <v/>
      </c>
    </row>
    <row r="6156" spans="6:10" ht="19.5" customHeight="1" x14ac:dyDescent="0.25">
      <c r="F6156" s="406">
        <f t="shared" si="475"/>
        <v>0</v>
      </c>
      <c r="G6156" s="399" t="str">
        <f t="shared" si="476"/>
        <v/>
      </c>
      <c r="H6156" s="400">
        <f t="shared" si="477"/>
        <v>1956458.97</v>
      </c>
      <c r="I6156" s="401">
        <f t="shared" si="478"/>
        <v>0</v>
      </c>
      <c r="J6156" s="400" t="str">
        <f t="shared" si="479"/>
        <v/>
      </c>
    </row>
    <row r="6157" spans="6:10" ht="19.5" customHeight="1" x14ac:dyDescent="0.25">
      <c r="F6157" s="406">
        <f t="shared" si="475"/>
        <v>0</v>
      </c>
      <c r="G6157" s="399" t="str">
        <f t="shared" si="476"/>
        <v/>
      </c>
      <c r="H6157" s="400">
        <f t="shared" si="477"/>
        <v>1956458.97</v>
      </c>
      <c r="I6157" s="401">
        <f t="shared" si="478"/>
        <v>0</v>
      </c>
      <c r="J6157" s="400" t="str">
        <f t="shared" si="479"/>
        <v/>
      </c>
    </row>
    <row r="6158" spans="6:10" ht="19.5" customHeight="1" x14ac:dyDescent="0.25">
      <c r="F6158" s="406">
        <f t="shared" si="475"/>
        <v>0</v>
      </c>
      <c r="G6158" s="399" t="str">
        <f t="shared" si="476"/>
        <v/>
      </c>
      <c r="H6158" s="400">
        <f t="shared" si="477"/>
        <v>1956458.97</v>
      </c>
      <c r="I6158" s="401">
        <f t="shared" si="478"/>
        <v>0</v>
      </c>
      <c r="J6158" s="400" t="str">
        <f t="shared" si="479"/>
        <v/>
      </c>
    </row>
    <row r="6159" spans="6:10" ht="19.5" customHeight="1" x14ac:dyDescent="0.25">
      <c r="F6159" s="406">
        <f t="shared" si="475"/>
        <v>0</v>
      </c>
      <c r="G6159" s="399" t="str">
        <f t="shared" si="476"/>
        <v/>
      </c>
      <c r="H6159" s="400">
        <f t="shared" si="477"/>
        <v>1956458.97</v>
      </c>
      <c r="I6159" s="401">
        <f t="shared" si="478"/>
        <v>0</v>
      </c>
      <c r="J6159" s="400" t="str">
        <f t="shared" si="479"/>
        <v/>
      </c>
    </row>
    <row r="6160" spans="6:10" ht="19.5" customHeight="1" x14ac:dyDescent="0.25">
      <c r="F6160" s="406">
        <f t="shared" si="475"/>
        <v>0</v>
      </c>
      <c r="G6160" s="399" t="str">
        <f t="shared" si="476"/>
        <v/>
      </c>
      <c r="H6160" s="400">
        <f t="shared" si="477"/>
        <v>1956458.97</v>
      </c>
      <c r="I6160" s="401">
        <f t="shared" si="478"/>
        <v>0</v>
      </c>
      <c r="J6160" s="400" t="str">
        <f t="shared" si="479"/>
        <v/>
      </c>
    </row>
    <row r="6161" spans="6:10" ht="19.5" customHeight="1" x14ac:dyDescent="0.25">
      <c r="F6161" s="406">
        <f t="shared" si="475"/>
        <v>0</v>
      </c>
      <c r="G6161" s="399" t="str">
        <f t="shared" si="476"/>
        <v/>
      </c>
      <c r="H6161" s="400">
        <f t="shared" si="477"/>
        <v>1956458.97</v>
      </c>
      <c r="I6161" s="401">
        <f t="shared" si="478"/>
        <v>0</v>
      </c>
      <c r="J6161" s="400" t="str">
        <f t="shared" si="479"/>
        <v/>
      </c>
    </row>
    <row r="6162" spans="6:10" ht="19.5" customHeight="1" x14ac:dyDescent="0.25">
      <c r="F6162" s="406">
        <f t="shared" si="475"/>
        <v>0</v>
      </c>
      <c r="G6162" s="399" t="str">
        <f t="shared" si="476"/>
        <v/>
      </c>
      <c r="H6162" s="400">
        <f t="shared" si="477"/>
        <v>1956458.97</v>
      </c>
      <c r="I6162" s="401">
        <f t="shared" si="478"/>
        <v>0</v>
      </c>
      <c r="J6162" s="400" t="str">
        <f t="shared" si="479"/>
        <v/>
      </c>
    </row>
    <row r="6163" spans="6:10" ht="19.5" customHeight="1" x14ac:dyDescent="0.25">
      <c r="F6163" s="406">
        <f t="shared" si="475"/>
        <v>0</v>
      </c>
      <c r="G6163" s="399" t="str">
        <f t="shared" si="476"/>
        <v/>
      </c>
      <c r="H6163" s="400">
        <f t="shared" si="477"/>
        <v>1956458.97</v>
      </c>
      <c r="I6163" s="401">
        <f t="shared" si="478"/>
        <v>0</v>
      </c>
      <c r="J6163" s="400" t="str">
        <f t="shared" si="479"/>
        <v/>
      </c>
    </row>
    <row r="6164" spans="6:10" ht="19.5" customHeight="1" x14ac:dyDescent="0.25">
      <c r="F6164" s="406">
        <f t="shared" si="475"/>
        <v>0</v>
      </c>
      <c r="G6164" s="399" t="str">
        <f t="shared" si="476"/>
        <v/>
      </c>
      <c r="H6164" s="400">
        <f t="shared" si="477"/>
        <v>1956458.97</v>
      </c>
      <c r="I6164" s="401">
        <f t="shared" si="478"/>
        <v>0</v>
      </c>
      <c r="J6164" s="400" t="str">
        <f t="shared" si="479"/>
        <v/>
      </c>
    </row>
    <row r="6165" spans="6:10" ht="19.5" customHeight="1" x14ac:dyDescent="0.25">
      <c r="F6165" s="406">
        <f t="shared" si="475"/>
        <v>0</v>
      </c>
      <c r="G6165" s="399" t="str">
        <f t="shared" si="476"/>
        <v/>
      </c>
      <c r="H6165" s="400">
        <f t="shared" si="477"/>
        <v>1956458.97</v>
      </c>
      <c r="I6165" s="401">
        <f t="shared" si="478"/>
        <v>0</v>
      </c>
      <c r="J6165" s="400" t="str">
        <f t="shared" si="479"/>
        <v/>
      </c>
    </row>
    <row r="6166" spans="6:10" ht="19.5" customHeight="1" x14ac:dyDescent="0.25">
      <c r="F6166" s="406">
        <f t="shared" si="475"/>
        <v>0</v>
      </c>
      <c r="G6166" s="399" t="str">
        <f t="shared" si="476"/>
        <v/>
      </c>
      <c r="H6166" s="400">
        <f t="shared" si="477"/>
        <v>1956458.97</v>
      </c>
      <c r="I6166" s="401">
        <f t="shared" si="478"/>
        <v>0</v>
      </c>
      <c r="J6166" s="400" t="str">
        <f t="shared" si="479"/>
        <v/>
      </c>
    </row>
    <row r="6167" spans="6:10" ht="19.5" customHeight="1" x14ac:dyDescent="0.25">
      <c r="F6167" s="406">
        <f t="shared" si="475"/>
        <v>0</v>
      </c>
      <c r="G6167" s="399" t="str">
        <f t="shared" si="476"/>
        <v/>
      </c>
      <c r="H6167" s="400">
        <f t="shared" si="477"/>
        <v>1956458.97</v>
      </c>
      <c r="I6167" s="401">
        <f t="shared" si="478"/>
        <v>0</v>
      </c>
      <c r="J6167" s="400" t="str">
        <f t="shared" si="479"/>
        <v/>
      </c>
    </row>
    <row r="6168" spans="6:10" ht="19.5" customHeight="1" x14ac:dyDescent="0.25">
      <c r="F6168" s="406">
        <f t="shared" si="475"/>
        <v>0</v>
      </c>
      <c r="G6168" s="399" t="str">
        <f t="shared" si="476"/>
        <v/>
      </c>
      <c r="H6168" s="400">
        <f t="shared" si="477"/>
        <v>1956458.97</v>
      </c>
      <c r="I6168" s="401">
        <f t="shared" si="478"/>
        <v>0</v>
      </c>
      <c r="J6168" s="400" t="str">
        <f t="shared" si="479"/>
        <v/>
      </c>
    </row>
    <row r="6169" spans="6:10" ht="19.5" customHeight="1" x14ac:dyDescent="0.25">
      <c r="F6169" s="406">
        <f t="shared" si="475"/>
        <v>0</v>
      </c>
      <c r="G6169" s="399" t="str">
        <f t="shared" si="476"/>
        <v/>
      </c>
      <c r="H6169" s="400">
        <f t="shared" si="477"/>
        <v>1956458.97</v>
      </c>
      <c r="I6169" s="401">
        <f t="shared" si="478"/>
        <v>0</v>
      </c>
      <c r="J6169" s="400" t="str">
        <f t="shared" si="479"/>
        <v/>
      </c>
    </row>
    <row r="6170" spans="6:10" ht="19.5" customHeight="1" x14ac:dyDescent="0.25">
      <c r="F6170" s="406">
        <f t="shared" si="475"/>
        <v>0</v>
      </c>
      <c r="G6170" s="399" t="str">
        <f t="shared" si="476"/>
        <v/>
      </c>
      <c r="H6170" s="400">
        <f t="shared" si="477"/>
        <v>1956458.97</v>
      </c>
      <c r="I6170" s="401">
        <f t="shared" si="478"/>
        <v>0</v>
      </c>
      <c r="J6170" s="400" t="str">
        <f t="shared" si="479"/>
        <v/>
      </c>
    </row>
    <row r="6171" spans="6:10" ht="19.5" customHeight="1" x14ac:dyDescent="0.25">
      <c r="F6171" s="406">
        <f t="shared" si="475"/>
        <v>0</v>
      </c>
      <c r="G6171" s="399" t="str">
        <f t="shared" si="476"/>
        <v/>
      </c>
      <c r="H6171" s="400">
        <f t="shared" si="477"/>
        <v>1956458.97</v>
      </c>
      <c r="I6171" s="401">
        <f t="shared" si="478"/>
        <v>0</v>
      </c>
      <c r="J6171" s="400" t="str">
        <f t="shared" si="479"/>
        <v/>
      </c>
    </row>
    <row r="6172" spans="6:10" ht="19.5" customHeight="1" x14ac:dyDescent="0.25">
      <c r="F6172" s="406">
        <f t="shared" si="475"/>
        <v>0</v>
      </c>
      <c r="G6172" s="399" t="str">
        <f t="shared" si="476"/>
        <v/>
      </c>
      <c r="H6172" s="400">
        <f t="shared" si="477"/>
        <v>1956458.97</v>
      </c>
      <c r="I6172" s="401">
        <f t="shared" si="478"/>
        <v>0</v>
      </c>
      <c r="J6172" s="400" t="str">
        <f t="shared" si="479"/>
        <v/>
      </c>
    </row>
    <row r="6173" spans="6:10" ht="19.5" customHeight="1" x14ac:dyDescent="0.25">
      <c r="F6173" s="406">
        <f t="shared" si="475"/>
        <v>0</v>
      </c>
      <c r="G6173" s="399" t="str">
        <f t="shared" si="476"/>
        <v/>
      </c>
      <c r="H6173" s="400">
        <f t="shared" si="477"/>
        <v>1956458.97</v>
      </c>
      <c r="I6173" s="401">
        <f t="shared" si="478"/>
        <v>0</v>
      </c>
      <c r="J6173" s="400" t="str">
        <f t="shared" si="479"/>
        <v/>
      </c>
    </row>
    <row r="6174" spans="6:10" ht="19.5" customHeight="1" x14ac:dyDescent="0.25">
      <c r="F6174" s="406">
        <f t="shared" si="475"/>
        <v>0</v>
      </c>
      <c r="G6174" s="399" t="str">
        <f t="shared" si="476"/>
        <v/>
      </c>
      <c r="H6174" s="400">
        <f t="shared" si="477"/>
        <v>1956458.97</v>
      </c>
      <c r="I6174" s="401">
        <f t="shared" si="478"/>
        <v>0</v>
      </c>
      <c r="J6174" s="400" t="str">
        <f t="shared" si="479"/>
        <v/>
      </c>
    </row>
    <row r="6175" spans="6:10" ht="19.5" customHeight="1" x14ac:dyDescent="0.25">
      <c r="F6175" s="406">
        <f t="shared" si="475"/>
        <v>0</v>
      </c>
      <c r="G6175" s="399" t="str">
        <f t="shared" si="476"/>
        <v/>
      </c>
      <c r="H6175" s="400">
        <f t="shared" si="477"/>
        <v>1956458.97</v>
      </c>
      <c r="I6175" s="401">
        <f t="shared" si="478"/>
        <v>0</v>
      </c>
      <c r="J6175" s="400" t="str">
        <f t="shared" si="479"/>
        <v/>
      </c>
    </row>
    <row r="6176" spans="6:10" ht="19.5" customHeight="1" x14ac:dyDescent="0.25">
      <c r="F6176" s="406">
        <f t="shared" si="475"/>
        <v>0</v>
      </c>
      <c r="G6176" s="399" t="str">
        <f t="shared" si="476"/>
        <v/>
      </c>
      <c r="H6176" s="400">
        <f t="shared" si="477"/>
        <v>1956458.97</v>
      </c>
      <c r="I6176" s="401">
        <f t="shared" si="478"/>
        <v>0</v>
      </c>
      <c r="J6176" s="400" t="str">
        <f t="shared" si="479"/>
        <v/>
      </c>
    </row>
    <row r="6177" spans="6:10" ht="19.5" customHeight="1" x14ac:dyDescent="0.25">
      <c r="F6177" s="406">
        <f t="shared" si="475"/>
        <v>0</v>
      </c>
      <c r="G6177" s="399" t="str">
        <f t="shared" si="476"/>
        <v/>
      </c>
      <c r="H6177" s="400">
        <f t="shared" si="477"/>
        <v>1956458.97</v>
      </c>
      <c r="I6177" s="401">
        <f t="shared" si="478"/>
        <v>0</v>
      </c>
      <c r="J6177" s="400" t="str">
        <f t="shared" si="479"/>
        <v/>
      </c>
    </row>
    <row r="6178" spans="6:10" ht="19.5" customHeight="1" x14ac:dyDescent="0.25">
      <c r="F6178" s="406">
        <f t="shared" ref="F6178:F6241" si="480">IF(E6178&gt;$C$4*1000,"Выборка",0)</f>
        <v>0</v>
      </c>
      <c r="G6178" s="399" t="str">
        <f t="shared" ref="G6178:G6241" si="481">IF(F6178=0,"",E6178)</f>
        <v/>
      </c>
      <c r="H6178" s="400">
        <f t="shared" ref="H6178:H6241" si="482">IF(F6178=0,IF((I6177=0)*AND(F6177=0),H6177+E6178,IF((F6177&lt;&gt;0)*AND((H6177&lt;=$E$17)),H6177+E6178,E6178)),H6177)</f>
        <v>1956458.97</v>
      </c>
      <c r="I6178" s="401">
        <f t="shared" ref="I6178:I6241" si="483">IF((H6178&gt;$E$17)*AND(F6178=0),"Выборка",0)</f>
        <v>0</v>
      </c>
      <c r="J6178" s="400" t="str">
        <f t="shared" si="479"/>
        <v/>
      </c>
    </row>
    <row r="6179" spans="6:10" ht="19.5" customHeight="1" x14ac:dyDescent="0.25">
      <c r="F6179" s="406">
        <f t="shared" si="480"/>
        <v>0</v>
      </c>
      <c r="G6179" s="399" t="str">
        <f t="shared" si="481"/>
        <v/>
      </c>
      <c r="H6179" s="400">
        <f t="shared" si="482"/>
        <v>1956458.97</v>
      </c>
      <c r="I6179" s="401">
        <f t="shared" si="483"/>
        <v>0</v>
      </c>
      <c r="J6179" s="400" t="str">
        <f t="shared" si="479"/>
        <v/>
      </c>
    </row>
    <row r="6180" spans="6:10" ht="19.5" customHeight="1" x14ac:dyDescent="0.25">
      <c r="F6180" s="406">
        <f t="shared" si="480"/>
        <v>0</v>
      </c>
      <c r="G6180" s="399" t="str">
        <f t="shared" si="481"/>
        <v/>
      </c>
      <c r="H6180" s="400">
        <f t="shared" si="482"/>
        <v>1956458.97</v>
      </c>
      <c r="I6180" s="401">
        <f t="shared" si="483"/>
        <v>0</v>
      </c>
      <c r="J6180" s="400" t="str">
        <f t="shared" si="479"/>
        <v/>
      </c>
    </row>
    <row r="6181" spans="6:10" ht="19.5" customHeight="1" x14ac:dyDescent="0.25">
      <c r="F6181" s="406">
        <f t="shared" si="480"/>
        <v>0</v>
      </c>
      <c r="G6181" s="399" t="str">
        <f t="shared" si="481"/>
        <v/>
      </c>
      <c r="H6181" s="400">
        <f t="shared" si="482"/>
        <v>1956458.97</v>
      </c>
      <c r="I6181" s="401">
        <f t="shared" si="483"/>
        <v>0</v>
      </c>
      <c r="J6181" s="400" t="str">
        <f t="shared" si="479"/>
        <v/>
      </c>
    </row>
    <row r="6182" spans="6:10" ht="19.5" customHeight="1" x14ac:dyDescent="0.25">
      <c r="F6182" s="406">
        <f t="shared" si="480"/>
        <v>0</v>
      </c>
      <c r="G6182" s="399" t="str">
        <f t="shared" si="481"/>
        <v/>
      </c>
      <c r="H6182" s="400">
        <f t="shared" si="482"/>
        <v>1956458.97</v>
      </c>
      <c r="I6182" s="401">
        <f t="shared" si="483"/>
        <v>0</v>
      </c>
      <c r="J6182" s="400" t="str">
        <f t="shared" si="479"/>
        <v/>
      </c>
    </row>
    <row r="6183" spans="6:10" ht="19.5" customHeight="1" x14ac:dyDescent="0.25">
      <c r="F6183" s="406">
        <f t="shared" si="480"/>
        <v>0</v>
      </c>
      <c r="G6183" s="399" t="str">
        <f t="shared" si="481"/>
        <v/>
      </c>
      <c r="H6183" s="400">
        <f t="shared" si="482"/>
        <v>1956458.97</v>
      </c>
      <c r="I6183" s="401">
        <f t="shared" si="483"/>
        <v>0</v>
      </c>
      <c r="J6183" s="400" t="str">
        <f t="shared" si="479"/>
        <v/>
      </c>
    </row>
    <row r="6184" spans="6:10" ht="19.5" customHeight="1" x14ac:dyDescent="0.25">
      <c r="F6184" s="406">
        <f t="shared" si="480"/>
        <v>0</v>
      </c>
      <c r="G6184" s="399" t="str">
        <f t="shared" si="481"/>
        <v/>
      </c>
      <c r="H6184" s="400">
        <f t="shared" si="482"/>
        <v>1956458.97</v>
      </c>
      <c r="I6184" s="401">
        <f t="shared" si="483"/>
        <v>0</v>
      </c>
      <c r="J6184" s="400" t="str">
        <f t="shared" si="479"/>
        <v/>
      </c>
    </row>
    <row r="6185" spans="6:10" ht="19.5" customHeight="1" x14ac:dyDescent="0.25">
      <c r="F6185" s="406">
        <f t="shared" si="480"/>
        <v>0</v>
      </c>
      <c r="G6185" s="399" t="str">
        <f t="shared" si="481"/>
        <v/>
      </c>
      <c r="H6185" s="400">
        <f t="shared" si="482"/>
        <v>1956458.97</v>
      </c>
      <c r="I6185" s="401">
        <f t="shared" si="483"/>
        <v>0</v>
      </c>
      <c r="J6185" s="400" t="str">
        <f t="shared" si="479"/>
        <v/>
      </c>
    </row>
    <row r="6186" spans="6:10" ht="19.5" customHeight="1" x14ac:dyDescent="0.25">
      <c r="F6186" s="406">
        <f t="shared" si="480"/>
        <v>0</v>
      </c>
      <c r="G6186" s="399" t="str">
        <f t="shared" si="481"/>
        <v/>
      </c>
      <c r="H6186" s="400">
        <f t="shared" si="482"/>
        <v>1956458.97</v>
      </c>
      <c r="I6186" s="401">
        <f t="shared" si="483"/>
        <v>0</v>
      </c>
      <c r="J6186" s="400" t="str">
        <f t="shared" si="479"/>
        <v/>
      </c>
    </row>
    <row r="6187" spans="6:10" ht="19.5" customHeight="1" x14ac:dyDescent="0.25">
      <c r="F6187" s="406">
        <f t="shared" si="480"/>
        <v>0</v>
      </c>
      <c r="G6187" s="399" t="str">
        <f t="shared" si="481"/>
        <v/>
      </c>
      <c r="H6187" s="400">
        <f t="shared" si="482"/>
        <v>1956458.97</v>
      </c>
      <c r="I6187" s="401">
        <f t="shared" si="483"/>
        <v>0</v>
      </c>
      <c r="J6187" s="400" t="str">
        <f t="shared" si="479"/>
        <v/>
      </c>
    </row>
    <row r="6188" spans="6:10" ht="19.5" customHeight="1" x14ac:dyDescent="0.25">
      <c r="F6188" s="406">
        <f t="shared" si="480"/>
        <v>0</v>
      </c>
      <c r="G6188" s="399" t="str">
        <f t="shared" si="481"/>
        <v/>
      </c>
      <c r="H6188" s="400">
        <f t="shared" si="482"/>
        <v>1956458.97</v>
      </c>
      <c r="I6188" s="401">
        <f t="shared" si="483"/>
        <v>0</v>
      </c>
      <c r="J6188" s="400" t="str">
        <f t="shared" si="479"/>
        <v/>
      </c>
    </row>
    <row r="6189" spans="6:10" ht="19.5" customHeight="1" x14ac:dyDescent="0.25">
      <c r="F6189" s="406">
        <f t="shared" si="480"/>
        <v>0</v>
      </c>
      <c r="G6189" s="399" t="str">
        <f t="shared" si="481"/>
        <v/>
      </c>
      <c r="H6189" s="400">
        <f t="shared" si="482"/>
        <v>1956458.97</v>
      </c>
      <c r="I6189" s="401">
        <f t="shared" si="483"/>
        <v>0</v>
      </c>
      <c r="J6189" s="400" t="str">
        <f t="shared" si="479"/>
        <v/>
      </c>
    </row>
    <row r="6190" spans="6:10" ht="19.5" customHeight="1" x14ac:dyDescent="0.25">
      <c r="F6190" s="406">
        <f t="shared" si="480"/>
        <v>0</v>
      </c>
      <c r="G6190" s="399" t="str">
        <f t="shared" si="481"/>
        <v/>
      </c>
      <c r="H6190" s="400">
        <f t="shared" si="482"/>
        <v>1956458.97</v>
      </c>
      <c r="I6190" s="401">
        <f t="shared" si="483"/>
        <v>0</v>
      </c>
      <c r="J6190" s="400" t="str">
        <f t="shared" si="479"/>
        <v/>
      </c>
    </row>
    <row r="6191" spans="6:10" ht="19.5" customHeight="1" x14ac:dyDescent="0.25">
      <c r="F6191" s="406">
        <f t="shared" si="480"/>
        <v>0</v>
      </c>
      <c r="G6191" s="399" t="str">
        <f t="shared" si="481"/>
        <v/>
      </c>
      <c r="H6191" s="400">
        <f t="shared" si="482"/>
        <v>1956458.97</v>
      </c>
      <c r="I6191" s="401">
        <f t="shared" si="483"/>
        <v>0</v>
      </c>
      <c r="J6191" s="400" t="str">
        <f t="shared" si="479"/>
        <v/>
      </c>
    </row>
    <row r="6192" spans="6:10" ht="19.5" customHeight="1" x14ac:dyDescent="0.25">
      <c r="F6192" s="406">
        <f t="shared" si="480"/>
        <v>0</v>
      </c>
      <c r="G6192" s="399" t="str">
        <f t="shared" si="481"/>
        <v/>
      </c>
      <c r="H6192" s="400">
        <f t="shared" si="482"/>
        <v>1956458.97</v>
      </c>
      <c r="I6192" s="401">
        <f t="shared" si="483"/>
        <v>0</v>
      </c>
      <c r="J6192" s="400" t="str">
        <f t="shared" si="479"/>
        <v/>
      </c>
    </row>
    <row r="6193" spans="6:10" ht="19.5" customHeight="1" x14ac:dyDescent="0.25">
      <c r="F6193" s="406">
        <f t="shared" si="480"/>
        <v>0</v>
      </c>
      <c r="G6193" s="399" t="str">
        <f t="shared" si="481"/>
        <v/>
      </c>
      <c r="H6193" s="400">
        <f t="shared" si="482"/>
        <v>1956458.97</v>
      </c>
      <c r="I6193" s="401">
        <f t="shared" si="483"/>
        <v>0</v>
      </c>
      <c r="J6193" s="400" t="str">
        <f t="shared" si="479"/>
        <v/>
      </c>
    </row>
    <row r="6194" spans="6:10" ht="19.5" customHeight="1" x14ac:dyDescent="0.25">
      <c r="F6194" s="406">
        <f t="shared" si="480"/>
        <v>0</v>
      </c>
      <c r="G6194" s="399" t="str">
        <f t="shared" si="481"/>
        <v/>
      </c>
      <c r="H6194" s="400">
        <f t="shared" si="482"/>
        <v>1956458.97</v>
      </c>
      <c r="I6194" s="401">
        <f t="shared" si="483"/>
        <v>0</v>
      </c>
      <c r="J6194" s="400" t="str">
        <f t="shared" si="479"/>
        <v/>
      </c>
    </row>
    <row r="6195" spans="6:10" ht="19.5" customHeight="1" x14ac:dyDescent="0.25">
      <c r="F6195" s="406">
        <f t="shared" si="480"/>
        <v>0</v>
      </c>
      <c r="G6195" s="399" t="str">
        <f t="shared" si="481"/>
        <v/>
      </c>
      <c r="H6195" s="400">
        <f t="shared" si="482"/>
        <v>1956458.97</v>
      </c>
      <c r="I6195" s="401">
        <f t="shared" si="483"/>
        <v>0</v>
      </c>
      <c r="J6195" s="400" t="str">
        <f t="shared" si="479"/>
        <v/>
      </c>
    </row>
    <row r="6196" spans="6:10" ht="19.5" customHeight="1" x14ac:dyDescent="0.25">
      <c r="F6196" s="406">
        <f t="shared" si="480"/>
        <v>0</v>
      </c>
      <c r="G6196" s="399" t="str">
        <f t="shared" si="481"/>
        <v/>
      </c>
      <c r="H6196" s="400">
        <f t="shared" si="482"/>
        <v>1956458.97</v>
      </c>
      <c r="I6196" s="401">
        <f t="shared" si="483"/>
        <v>0</v>
      </c>
      <c r="J6196" s="400" t="str">
        <f t="shared" si="479"/>
        <v/>
      </c>
    </row>
    <row r="6197" spans="6:10" ht="19.5" customHeight="1" x14ac:dyDescent="0.25">
      <c r="F6197" s="406">
        <f t="shared" si="480"/>
        <v>0</v>
      </c>
      <c r="G6197" s="399" t="str">
        <f t="shared" si="481"/>
        <v/>
      </c>
      <c r="H6197" s="400">
        <f t="shared" si="482"/>
        <v>1956458.97</v>
      </c>
      <c r="I6197" s="401">
        <f t="shared" si="483"/>
        <v>0</v>
      </c>
      <c r="J6197" s="400" t="str">
        <f t="shared" si="479"/>
        <v/>
      </c>
    </row>
    <row r="6198" spans="6:10" ht="19.5" customHeight="1" x14ac:dyDescent="0.25">
      <c r="F6198" s="406">
        <f t="shared" si="480"/>
        <v>0</v>
      </c>
      <c r="G6198" s="399" t="str">
        <f t="shared" si="481"/>
        <v/>
      </c>
      <c r="H6198" s="400">
        <f t="shared" si="482"/>
        <v>1956458.97</v>
      </c>
      <c r="I6198" s="401">
        <f t="shared" si="483"/>
        <v>0</v>
      </c>
      <c r="J6198" s="400" t="str">
        <f t="shared" si="479"/>
        <v/>
      </c>
    </row>
    <row r="6199" spans="6:10" ht="19.5" customHeight="1" x14ac:dyDescent="0.25">
      <c r="F6199" s="406">
        <f t="shared" si="480"/>
        <v>0</v>
      </c>
      <c r="G6199" s="399" t="str">
        <f t="shared" si="481"/>
        <v/>
      </c>
      <c r="H6199" s="400">
        <f t="shared" si="482"/>
        <v>1956458.97</v>
      </c>
      <c r="I6199" s="401">
        <f t="shared" si="483"/>
        <v>0</v>
      </c>
      <c r="J6199" s="400" t="str">
        <f t="shared" si="479"/>
        <v/>
      </c>
    </row>
    <row r="6200" spans="6:10" ht="19.5" customHeight="1" x14ac:dyDescent="0.25">
      <c r="F6200" s="406">
        <f t="shared" si="480"/>
        <v>0</v>
      </c>
      <c r="G6200" s="399" t="str">
        <f t="shared" si="481"/>
        <v/>
      </c>
      <c r="H6200" s="400">
        <f t="shared" si="482"/>
        <v>1956458.97</v>
      </c>
      <c r="I6200" s="401">
        <f t="shared" si="483"/>
        <v>0</v>
      </c>
      <c r="J6200" s="400" t="str">
        <f t="shared" si="479"/>
        <v/>
      </c>
    </row>
    <row r="6201" spans="6:10" ht="19.5" customHeight="1" x14ac:dyDescent="0.25">
      <c r="F6201" s="406">
        <f t="shared" si="480"/>
        <v>0</v>
      </c>
      <c r="G6201" s="399" t="str">
        <f t="shared" si="481"/>
        <v/>
      </c>
      <c r="H6201" s="400">
        <f t="shared" si="482"/>
        <v>1956458.97</v>
      </c>
      <c r="I6201" s="401">
        <f t="shared" si="483"/>
        <v>0</v>
      </c>
      <c r="J6201" s="400" t="str">
        <f t="shared" si="479"/>
        <v/>
      </c>
    </row>
    <row r="6202" spans="6:10" ht="19.5" customHeight="1" x14ac:dyDescent="0.25">
      <c r="F6202" s="406">
        <f t="shared" si="480"/>
        <v>0</v>
      </c>
      <c r="G6202" s="399" t="str">
        <f t="shared" si="481"/>
        <v/>
      </c>
      <c r="H6202" s="400">
        <f t="shared" si="482"/>
        <v>1956458.97</v>
      </c>
      <c r="I6202" s="401">
        <f t="shared" si="483"/>
        <v>0</v>
      </c>
      <c r="J6202" s="400" t="str">
        <f t="shared" si="479"/>
        <v/>
      </c>
    </row>
    <row r="6203" spans="6:10" ht="19.5" customHeight="1" x14ac:dyDescent="0.25">
      <c r="F6203" s="406">
        <f t="shared" si="480"/>
        <v>0</v>
      </c>
      <c r="G6203" s="399" t="str">
        <f t="shared" si="481"/>
        <v/>
      </c>
      <c r="H6203" s="400">
        <f t="shared" si="482"/>
        <v>1956458.97</v>
      </c>
      <c r="I6203" s="401">
        <f t="shared" si="483"/>
        <v>0</v>
      </c>
      <c r="J6203" s="400" t="str">
        <f t="shared" si="479"/>
        <v/>
      </c>
    </row>
    <row r="6204" spans="6:10" ht="19.5" customHeight="1" x14ac:dyDescent="0.25">
      <c r="F6204" s="406">
        <f t="shared" si="480"/>
        <v>0</v>
      </c>
      <c r="G6204" s="399" t="str">
        <f t="shared" si="481"/>
        <v/>
      </c>
      <c r="H6204" s="400">
        <f t="shared" si="482"/>
        <v>1956458.97</v>
      </c>
      <c r="I6204" s="401">
        <f t="shared" si="483"/>
        <v>0</v>
      </c>
      <c r="J6204" s="400" t="str">
        <f t="shared" si="479"/>
        <v/>
      </c>
    </row>
    <row r="6205" spans="6:10" ht="19.5" customHeight="1" x14ac:dyDescent="0.25">
      <c r="F6205" s="406">
        <f t="shared" si="480"/>
        <v>0</v>
      </c>
      <c r="G6205" s="399" t="str">
        <f t="shared" si="481"/>
        <v/>
      </c>
      <c r="H6205" s="400">
        <f t="shared" si="482"/>
        <v>1956458.97</v>
      </c>
      <c r="I6205" s="401">
        <f t="shared" si="483"/>
        <v>0</v>
      </c>
      <c r="J6205" s="400" t="str">
        <f t="shared" si="479"/>
        <v/>
      </c>
    </row>
    <row r="6206" spans="6:10" ht="19.5" customHeight="1" x14ac:dyDescent="0.25">
      <c r="F6206" s="406">
        <f t="shared" si="480"/>
        <v>0</v>
      </c>
      <c r="G6206" s="399" t="str">
        <f t="shared" si="481"/>
        <v/>
      </c>
      <c r="H6206" s="400">
        <f t="shared" si="482"/>
        <v>1956458.97</v>
      </c>
      <c r="I6206" s="401">
        <f t="shared" si="483"/>
        <v>0</v>
      </c>
      <c r="J6206" s="400" t="str">
        <f t="shared" si="479"/>
        <v/>
      </c>
    </row>
    <row r="6207" spans="6:10" ht="19.5" customHeight="1" x14ac:dyDescent="0.25">
      <c r="F6207" s="406">
        <f t="shared" si="480"/>
        <v>0</v>
      </c>
      <c r="G6207" s="399" t="str">
        <f t="shared" si="481"/>
        <v/>
      </c>
      <c r="H6207" s="400">
        <f t="shared" si="482"/>
        <v>1956458.97</v>
      </c>
      <c r="I6207" s="401">
        <f t="shared" si="483"/>
        <v>0</v>
      </c>
      <c r="J6207" s="400" t="str">
        <f t="shared" si="479"/>
        <v/>
      </c>
    </row>
    <row r="6208" spans="6:10" ht="19.5" customHeight="1" x14ac:dyDescent="0.25">
      <c r="F6208" s="406">
        <f t="shared" si="480"/>
        <v>0</v>
      </c>
      <c r="G6208" s="399" t="str">
        <f t="shared" si="481"/>
        <v/>
      </c>
      <c r="H6208" s="400">
        <f t="shared" si="482"/>
        <v>1956458.97</v>
      </c>
      <c r="I6208" s="401">
        <f t="shared" si="483"/>
        <v>0</v>
      </c>
      <c r="J6208" s="400" t="str">
        <f t="shared" si="479"/>
        <v/>
      </c>
    </row>
    <row r="6209" spans="6:10" ht="19.5" customHeight="1" x14ac:dyDescent="0.25">
      <c r="F6209" s="406">
        <f t="shared" si="480"/>
        <v>0</v>
      </c>
      <c r="G6209" s="399" t="str">
        <f t="shared" si="481"/>
        <v/>
      </c>
      <c r="H6209" s="400">
        <f t="shared" si="482"/>
        <v>1956458.97</v>
      </c>
      <c r="I6209" s="401">
        <f t="shared" si="483"/>
        <v>0</v>
      </c>
      <c r="J6209" s="400" t="str">
        <f t="shared" si="479"/>
        <v/>
      </c>
    </row>
    <row r="6210" spans="6:10" ht="19.5" customHeight="1" x14ac:dyDescent="0.25">
      <c r="F6210" s="406">
        <f t="shared" si="480"/>
        <v>0</v>
      </c>
      <c r="G6210" s="399" t="str">
        <f t="shared" si="481"/>
        <v/>
      </c>
      <c r="H6210" s="400">
        <f t="shared" si="482"/>
        <v>1956458.97</v>
      </c>
      <c r="I6210" s="401">
        <f t="shared" si="483"/>
        <v>0</v>
      </c>
      <c r="J6210" s="400" t="str">
        <f t="shared" si="479"/>
        <v/>
      </c>
    </row>
    <row r="6211" spans="6:10" ht="19.5" customHeight="1" x14ac:dyDescent="0.25">
      <c r="F6211" s="406">
        <f t="shared" si="480"/>
        <v>0</v>
      </c>
      <c r="G6211" s="399" t="str">
        <f t="shared" si="481"/>
        <v/>
      </c>
      <c r="H6211" s="400">
        <f t="shared" si="482"/>
        <v>1956458.97</v>
      </c>
      <c r="I6211" s="401">
        <f t="shared" si="483"/>
        <v>0</v>
      </c>
      <c r="J6211" s="400" t="str">
        <f t="shared" si="479"/>
        <v/>
      </c>
    </row>
    <row r="6212" spans="6:10" ht="19.5" customHeight="1" x14ac:dyDescent="0.25">
      <c r="F6212" s="406">
        <f t="shared" si="480"/>
        <v>0</v>
      </c>
      <c r="G6212" s="399" t="str">
        <f t="shared" si="481"/>
        <v/>
      </c>
      <c r="H6212" s="400">
        <f t="shared" si="482"/>
        <v>1956458.97</v>
      </c>
      <c r="I6212" s="401">
        <f t="shared" si="483"/>
        <v>0</v>
      </c>
      <c r="J6212" s="400" t="str">
        <f t="shared" si="479"/>
        <v/>
      </c>
    </row>
    <row r="6213" spans="6:10" ht="19.5" customHeight="1" x14ac:dyDescent="0.25">
      <c r="F6213" s="406">
        <f t="shared" si="480"/>
        <v>0</v>
      </c>
      <c r="G6213" s="399" t="str">
        <f t="shared" si="481"/>
        <v/>
      </c>
      <c r="H6213" s="400">
        <f t="shared" si="482"/>
        <v>1956458.97</v>
      </c>
      <c r="I6213" s="401">
        <f t="shared" si="483"/>
        <v>0</v>
      </c>
      <c r="J6213" s="400" t="str">
        <f t="shared" si="479"/>
        <v/>
      </c>
    </row>
    <row r="6214" spans="6:10" ht="19.5" customHeight="1" x14ac:dyDescent="0.25">
      <c r="F6214" s="406">
        <f t="shared" si="480"/>
        <v>0</v>
      </c>
      <c r="G6214" s="399" t="str">
        <f t="shared" si="481"/>
        <v/>
      </c>
      <c r="H6214" s="400">
        <f t="shared" si="482"/>
        <v>1956458.97</v>
      </c>
      <c r="I6214" s="401">
        <f t="shared" si="483"/>
        <v>0</v>
      </c>
      <c r="J6214" s="400" t="str">
        <f t="shared" si="479"/>
        <v/>
      </c>
    </row>
    <row r="6215" spans="6:10" ht="19.5" customHeight="1" x14ac:dyDescent="0.25">
      <c r="F6215" s="406">
        <f t="shared" si="480"/>
        <v>0</v>
      </c>
      <c r="G6215" s="399" t="str">
        <f t="shared" si="481"/>
        <v/>
      </c>
      <c r="H6215" s="400">
        <f t="shared" si="482"/>
        <v>1956458.97</v>
      </c>
      <c r="I6215" s="401">
        <f t="shared" si="483"/>
        <v>0</v>
      </c>
      <c r="J6215" s="400" t="str">
        <f t="shared" si="479"/>
        <v/>
      </c>
    </row>
    <row r="6216" spans="6:10" ht="19.5" customHeight="1" x14ac:dyDescent="0.25">
      <c r="F6216" s="406">
        <f t="shared" si="480"/>
        <v>0</v>
      </c>
      <c r="G6216" s="399" t="str">
        <f t="shared" si="481"/>
        <v/>
      </c>
      <c r="H6216" s="400">
        <f t="shared" si="482"/>
        <v>1956458.97</v>
      </c>
      <c r="I6216" s="401">
        <f t="shared" si="483"/>
        <v>0</v>
      </c>
      <c r="J6216" s="400" t="str">
        <f t="shared" si="479"/>
        <v/>
      </c>
    </row>
    <row r="6217" spans="6:10" ht="19.5" customHeight="1" x14ac:dyDescent="0.25">
      <c r="F6217" s="406">
        <f t="shared" si="480"/>
        <v>0</v>
      </c>
      <c r="G6217" s="399" t="str">
        <f t="shared" si="481"/>
        <v/>
      </c>
      <c r="H6217" s="400">
        <f t="shared" si="482"/>
        <v>1956458.97</v>
      </c>
      <c r="I6217" s="401">
        <f t="shared" si="483"/>
        <v>0</v>
      </c>
      <c r="J6217" s="400" t="str">
        <f t="shared" si="479"/>
        <v/>
      </c>
    </row>
    <row r="6218" spans="6:10" ht="19.5" customHeight="1" x14ac:dyDescent="0.25">
      <c r="F6218" s="406">
        <f t="shared" si="480"/>
        <v>0</v>
      </c>
      <c r="G6218" s="399" t="str">
        <f t="shared" si="481"/>
        <v/>
      </c>
      <c r="H6218" s="400">
        <f t="shared" si="482"/>
        <v>1956458.97</v>
      </c>
      <c r="I6218" s="401">
        <f t="shared" si="483"/>
        <v>0</v>
      </c>
      <c r="J6218" s="400" t="str">
        <f t="shared" ref="J6218:J6281" si="484">IF(I6218=0,"",E6218)</f>
        <v/>
      </c>
    </row>
    <row r="6219" spans="6:10" ht="19.5" customHeight="1" x14ac:dyDescent="0.25">
      <c r="F6219" s="406">
        <f t="shared" si="480"/>
        <v>0</v>
      </c>
      <c r="G6219" s="399" t="str">
        <f t="shared" si="481"/>
        <v/>
      </c>
      <c r="H6219" s="400">
        <f t="shared" si="482"/>
        <v>1956458.97</v>
      </c>
      <c r="I6219" s="401">
        <f t="shared" si="483"/>
        <v>0</v>
      </c>
      <c r="J6219" s="400" t="str">
        <f t="shared" si="484"/>
        <v/>
      </c>
    </row>
    <row r="6220" spans="6:10" ht="19.5" customHeight="1" x14ac:dyDescent="0.25">
      <c r="F6220" s="406">
        <f t="shared" si="480"/>
        <v>0</v>
      </c>
      <c r="G6220" s="399" t="str">
        <f t="shared" si="481"/>
        <v/>
      </c>
      <c r="H6220" s="400">
        <f t="shared" si="482"/>
        <v>1956458.97</v>
      </c>
      <c r="I6220" s="401">
        <f t="shared" si="483"/>
        <v>0</v>
      </c>
      <c r="J6220" s="400" t="str">
        <f t="shared" si="484"/>
        <v/>
      </c>
    </row>
    <row r="6221" spans="6:10" ht="19.5" customHeight="1" x14ac:dyDescent="0.25">
      <c r="F6221" s="406">
        <f t="shared" si="480"/>
        <v>0</v>
      </c>
      <c r="G6221" s="399" t="str">
        <f t="shared" si="481"/>
        <v/>
      </c>
      <c r="H6221" s="400">
        <f t="shared" si="482"/>
        <v>1956458.97</v>
      </c>
      <c r="I6221" s="401">
        <f t="shared" si="483"/>
        <v>0</v>
      </c>
      <c r="J6221" s="400" t="str">
        <f t="shared" si="484"/>
        <v/>
      </c>
    </row>
    <row r="6222" spans="6:10" ht="19.5" customHeight="1" x14ac:dyDescent="0.25">
      <c r="F6222" s="406">
        <f t="shared" si="480"/>
        <v>0</v>
      </c>
      <c r="G6222" s="399" t="str">
        <f t="shared" si="481"/>
        <v/>
      </c>
      <c r="H6222" s="400">
        <f t="shared" si="482"/>
        <v>1956458.97</v>
      </c>
      <c r="I6222" s="401">
        <f t="shared" si="483"/>
        <v>0</v>
      </c>
      <c r="J6222" s="400" t="str">
        <f t="shared" si="484"/>
        <v/>
      </c>
    </row>
    <row r="6223" spans="6:10" ht="19.5" customHeight="1" x14ac:dyDescent="0.25">
      <c r="F6223" s="406">
        <f t="shared" si="480"/>
        <v>0</v>
      </c>
      <c r="G6223" s="399" t="str">
        <f t="shared" si="481"/>
        <v/>
      </c>
      <c r="H6223" s="400">
        <f t="shared" si="482"/>
        <v>1956458.97</v>
      </c>
      <c r="I6223" s="401">
        <f t="shared" si="483"/>
        <v>0</v>
      </c>
      <c r="J6223" s="400" t="str">
        <f t="shared" si="484"/>
        <v/>
      </c>
    </row>
    <row r="6224" spans="6:10" ht="19.5" customHeight="1" x14ac:dyDescent="0.25">
      <c r="F6224" s="406">
        <f t="shared" si="480"/>
        <v>0</v>
      </c>
      <c r="G6224" s="399" t="str">
        <f t="shared" si="481"/>
        <v/>
      </c>
      <c r="H6224" s="400">
        <f t="shared" si="482"/>
        <v>1956458.97</v>
      </c>
      <c r="I6224" s="401">
        <f t="shared" si="483"/>
        <v>0</v>
      </c>
      <c r="J6224" s="400" t="str">
        <f t="shared" si="484"/>
        <v/>
      </c>
    </row>
    <row r="6225" spans="6:10" ht="19.5" customHeight="1" x14ac:dyDescent="0.25">
      <c r="F6225" s="406">
        <f t="shared" si="480"/>
        <v>0</v>
      </c>
      <c r="G6225" s="399" t="str">
        <f t="shared" si="481"/>
        <v/>
      </c>
      <c r="H6225" s="400">
        <f t="shared" si="482"/>
        <v>1956458.97</v>
      </c>
      <c r="I6225" s="401">
        <f t="shared" si="483"/>
        <v>0</v>
      </c>
      <c r="J6225" s="400" t="str">
        <f t="shared" si="484"/>
        <v/>
      </c>
    </row>
    <row r="6226" spans="6:10" ht="19.5" customHeight="1" x14ac:dyDescent="0.25">
      <c r="F6226" s="406">
        <f t="shared" si="480"/>
        <v>0</v>
      </c>
      <c r="G6226" s="399" t="str">
        <f t="shared" si="481"/>
        <v/>
      </c>
      <c r="H6226" s="400">
        <f t="shared" si="482"/>
        <v>1956458.97</v>
      </c>
      <c r="I6226" s="401">
        <f t="shared" si="483"/>
        <v>0</v>
      </c>
      <c r="J6226" s="400" t="str">
        <f t="shared" si="484"/>
        <v/>
      </c>
    </row>
    <row r="6227" spans="6:10" ht="19.5" customHeight="1" x14ac:dyDescent="0.25">
      <c r="F6227" s="406">
        <f t="shared" si="480"/>
        <v>0</v>
      </c>
      <c r="G6227" s="399" t="str">
        <f t="shared" si="481"/>
        <v/>
      </c>
      <c r="H6227" s="400">
        <f t="shared" si="482"/>
        <v>1956458.97</v>
      </c>
      <c r="I6227" s="401">
        <f t="shared" si="483"/>
        <v>0</v>
      </c>
      <c r="J6227" s="400" t="str">
        <f t="shared" si="484"/>
        <v/>
      </c>
    </row>
    <row r="6228" spans="6:10" ht="19.5" customHeight="1" x14ac:dyDescent="0.25">
      <c r="F6228" s="406">
        <f t="shared" si="480"/>
        <v>0</v>
      </c>
      <c r="G6228" s="399" t="str">
        <f t="shared" si="481"/>
        <v/>
      </c>
      <c r="H6228" s="400">
        <f t="shared" si="482"/>
        <v>1956458.97</v>
      </c>
      <c r="I6228" s="401">
        <f t="shared" si="483"/>
        <v>0</v>
      </c>
      <c r="J6228" s="400" t="str">
        <f t="shared" si="484"/>
        <v/>
      </c>
    </row>
    <row r="6229" spans="6:10" ht="19.5" customHeight="1" x14ac:dyDescent="0.25">
      <c r="F6229" s="406">
        <f t="shared" si="480"/>
        <v>0</v>
      </c>
      <c r="G6229" s="399" t="str">
        <f t="shared" si="481"/>
        <v/>
      </c>
      <c r="H6229" s="400">
        <f t="shared" si="482"/>
        <v>1956458.97</v>
      </c>
      <c r="I6229" s="401">
        <f t="shared" si="483"/>
        <v>0</v>
      </c>
      <c r="J6229" s="400" t="str">
        <f t="shared" si="484"/>
        <v/>
      </c>
    </row>
    <row r="6230" spans="6:10" ht="19.5" customHeight="1" x14ac:dyDescent="0.25">
      <c r="F6230" s="406">
        <f t="shared" si="480"/>
        <v>0</v>
      </c>
      <c r="G6230" s="399" t="str">
        <f t="shared" si="481"/>
        <v/>
      </c>
      <c r="H6230" s="400">
        <f t="shared" si="482"/>
        <v>1956458.97</v>
      </c>
      <c r="I6230" s="401">
        <f t="shared" si="483"/>
        <v>0</v>
      </c>
      <c r="J6230" s="400" t="str">
        <f t="shared" si="484"/>
        <v/>
      </c>
    </row>
    <row r="6231" spans="6:10" ht="19.5" customHeight="1" x14ac:dyDescent="0.25">
      <c r="F6231" s="406">
        <f t="shared" si="480"/>
        <v>0</v>
      </c>
      <c r="G6231" s="399" t="str">
        <f t="shared" si="481"/>
        <v/>
      </c>
      <c r="H6231" s="400">
        <f t="shared" si="482"/>
        <v>1956458.97</v>
      </c>
      <c r="I6231" s="401">
        <f t="shared" si="483"/>
        <v>0</v>
      </c>
      <c r="J6231" s="400" t="str">
        <f t="shared" si="484"/>
        <v/>
      </c>
    </row>
    <row r="6232" spans="6:10" ht="19.5" customHeight="1" x14ac:dyDescent="0.25">
      <c r="F6232" s="406">
        <f t="shared" si="480"/>
        <v>0</v>
      </c>
      <c r="G6232" s="399" t="str">
        <f t="shared" si="481"/>
        <v/>
      </c>
      <c r="H6232" s="400">
        <f t="shared" si="482"/>
        <v>1956458.97</v>
      </c>
      <c r="I6232" s="401">
        <f t="shared" si="483"/>
        <v>0</v>
      </c>
      <c r="J6232" s="400" t="str">
        <f t="shared" si="484"/>
        <v/>
      </c>
    </row>
    <row r="6233" spans="6:10" ht="19.5" customHeight="1" x14ac:dyDescent="0.25">
      <c r="F6233" s="406">
        <f t="shared" si="480"/>
        <v>0</v>
      </c>
      <c r="G6233" s="399" t="str">
        <f t="shared" si="481"/>
        <v/>
      </c>
      <c r="H6233" s="400">
        <f t="shared" si="482"/>
        <v>1956458.97</v>
      </c>
      <c r="I6233" s="401">
        <f t="shared" si="483"/>
        <v>0</v>
      </c>
      <c r="J6233" s="400" t="str">
        <f t="shared" si="484"/>
        <v/>
      </c>
    </row>
    <row r="6234" spans="6:10" ht="19.5" customHeight="1" x14ac:dyDescent="0.25">
      <c r="F6234" s="406">
        <f t="shared" si="480"/>
        <v>0</v>
      </c>
      <c r="G6234" s="399" t="str">
        <f t="shared" si="481"/>
        <v/>
      </c>
      <c r="H6234" s="400">
        <f t="shared" si="482"/>
        <v>1956458.97</v>
      </c>
      <c r="I6234" s="401">
        <f t="shared" si="483"/>
        <v>0</v>
      </c>
      <c r="J6234" s="400" t="str">
        <f t="shared" si="484"/>
        <v/>
      </c>
    </row>
    <row r="6235" spans="6:10" ht="19.5" customHeight="1" x14ac:dyDescent="0.25">
      <c r="F6235" s="406">
        <f t="shared" si="480"/>
        <v>0</v>
      </c>
      <c r="G6235" s="399" t="str">
        <f t="shared" si="481"/>
        <v/>
      </c>
      <c r="H6235" s="400">
        <f t="shared" si="482"/>
        <v>1956458.97</v>
      </c>
      <c r="I6235" s="401">
        <f t="shared" si="483"/>
        <v>0</v>
      </c>
      <c r="J6235" s="400" t="str">
        <f t="shared" si="484"/>
        <v/>
      </c>
    </row>
    <row r="6236" spans="6:10" ht="19.5" customHeight="1" x14ac:dyDescent="0.25">
      <c r="F6236" s="406">
        <f t="shared" si="480"/>
        <v>0</v>
      </c>
      <c r="G6236" s="399" t="str">
        <f t="shared" si="481"/>
        <v/>
      </c>
      <c r="H6236" s="400">
        <f t="shared" si="482"/>
        <v>1956458.97</v>
      </c>
      <c r="I6236" s="401">
        <f t="shared" si="483"/>
        <v>0</v>
      </c>
      <c r="J6236" s="400" t="str">
        <f t="shared" si="484"/>
        <v/>
      </c>
    </row>
    <row r="6237" spans="6:10" ht="19.5" customHeight="1" x14ac:dyDescent="0.25">
      <c r="F6237" s="406">
        <f t="shared" si="480"/>
        <v>0</v>
      </c>
      <c r="G6237" s="399" t="str">
        <f t="shared" si="481"/>
        <v/>
      </c>
      <c r="H6237" s="400">
        <f t="shared" si="482"/>
        <v>1956458.97</v>
      </c>
      <c r="I6237" s="401">
        <f t="shared" si="483"/>
        <v>0</v>
      </c>
      <c r="J6237" s="400" t="str">
        <f t="shared" si="484"/>
        <v/>
      </c>
    </row>
    <row r="6238" spans="6:10" ht="19.5" customHeight="1" x14ac:dyDescent="0.25">
      <c r="F6238" s="406">
        <f t="shared" si="480"/>
        <v>0</v>
      </c>
      <c r="G6238" s="399" t="str">
        <f t="shared" si="481"/>
        <v/>
      </c>
      <c r="H6238" s="400">
        <f t="shared" si="482"/>
        <v>1956458.97</v>
      </c>
      <c r="I6238" s="401">
        <f t="shared" si="483"/>
        <v>0</v>
      </c>
      <c r="J6238" s="400" t="str">
        <f t="shared" si="484"/>
        <v/>
      </c>
    </row>
    <row r="6239" spans="6:10" ht="19.5" customHeight="1" x14ac:dyDescent="0.25">
      <c r="F6239" s="406">
        <f t="shared" si="480"/>
        <v>0</v>
      </c>
      <c r="G6239" s="399" t="str">
        <f t="shared" si="481"/>
        <v/>
      </c>
      <c r="H6239" s="400">
        <f t="shared" si="482"/>
        <v>1956458.97</v>
      </c>
      <c r="I6239" s="401">
        <f t="shared" si="483"/>
        <v>0</v>
      </c>
      <c r="J6239" s="400" t="str">
        <f t="shared" si="484"/>
        <v/>
      </c>
    </row>
    <row r="6240" spans="6:10" ht="19.5" customHeight="1" x14ac:dyDescent="0.25">
      <c r="F6240" s="406">
        <f t="shared" si="480"/>
        <v>0</v>
      </c>
      <c r="G6240" s="399" t="str">
        <f t="shared" si="481"/>
        <v/>
      </c>
      <c r="H6240" s="400">
        <f t="shared" si="482"/>
        <v>1956458.97</v>
      </c>
      <c r="I6240" s="401">
        <f t="shared" si="483"/>
        <v>0</v>
      </c>
      <c r="J6240" s="400" t="str">
        <f t="shared" si="484"/>
        <v/>
      </c>
    </row>
    <row r="6241" spans="6:10" ht="19.5" customHeight="1" x14ac:dyDescent="0.25">
      <c r="F6241" s="406">
        <f t="shared" si="480"/>
        <v>0</v>
      </c>
      <c r="G6241" s="399" t="str">
        <f t="shared" si="481"/>
        <v/>
      </c>
      <c r="H6241" s="400">
        <f t="shared" si="482"/>
        <v>1956458.97</v>
      </c>
      <c r="I6241" s="401">
        <f t="shared" si="483"/>
        <v>0</v>
      </c>
      <c r="J6241" s="400" t="str">
        <f t="shared" si="484"/>
        <v/>
      </c>
    </row>
    <row r="6242" spans="6:10" ht="19.5" customHeight="1" x14ac:dyDescent="0.25">
      <c r="F6242" s="406">
        <f t="shared" ref="F6242:F6305" si="485">IF(E6242&gt;$C$4*1000,"Выборка",0)</f>
        <v>0</v>
      </c>
      <c r="G6242" s="399" t="str">
        <f t="shared" ref="G6242:G6305" si="486">IF(F6242=0,"",E6242)</f>
        <v/>
      </c>
      <c r="H6242" s="400">
        <f t="shared" ref="H6242:H6305" si="487">IF(F6242=0,IF((I6241=0)*AND(F6241=0),H6241+E6242,IF((F6241&lt;&gt;0)*AND((H6241&lt;=$E$17)),H6241+E6242,E6242)),H6241)</f>
        <v>1956458.97</v>
      </c>
      <c r="I6242" s="401">
        <f t="shared" ref="I6242:I6305" si="488">IF((H6242&gt;$E$17)*AND(F6242=0),"Выборка",0)</f>
        <v>0</v>
      </c>
      <c r="J6242" s="400" t="str">
        <f t="shared" si="484"/>
        <v/>
      </c>
    </row>
    <row r="6243" spans="6:10" ht="19.5" customHeight="1" x14ac:dyDescent="0.25">
      <c r="F6243" s="406">
        <f t="shared" si="485"/>
        <v>0</v>
      </c>
      <c r="G6243" s="399" t="str">
        <f t="shared" si="486"/>
        <v/>
      </c>
      <c r="H6243" s="400">
        <f t="shared" si="487"/>
        <v>1956458.97</v>
      </c>
      <c r="I6243" s="401">
        <f t="shared" si="488"/>
        <v>0</v>
      </c>
      <c r="J6243" s="400" t="str">
        <f t="shared" si="484"/>
        <v/>
      </c>
    </row>
    <row r="6244" spans="6:10" ht="19.5" customHeight="1" x14ac:dyDescent="0.25">
      <c r="F6244" s="406">
        <f t="shared" si="485"/>
        <v>0</v>
      </c>
      <c r="G6244" s="399" t="str">
        <f t="shared" si="486"/>
        <v/>
      </c>
      <c r="H6244" s="400">
        <f t="shared" si="487"/>
        <v>1956458.97</v>
      </c>
      <c r="I6244" s="401">
        <f t="shared" si="488"/>
        <v>0</v>
      </c>
      <c r="J6244" s="400" t="str">
        <f t="shared" si="484"/>
        <v/>
      </c>
    </row>
    <row r="6245" spans="6:10" ht="19.5" customHeight="1" x14ac:dyDescent="0.25">
      <c r="F6245" s="406">
        <f t="shared" si="485"/>
        <v>0</v>
      </c>
      <c r="G6245" s="399" t="str">
        <f t="shared" si="486"/>
        <v/>
      </c>
      <c r="H6245" s="400">
        <f t="shared" si="487"/>
        <v>1956458.97</v>
      </c>
      <c r="I6245" s="401">
        <f t="shared" si="488"/>
        <v>0</v>
      </c>
      <c r="J6245" s="400" t="str">
        <f t="shared" si="484"/>
        <v/>
      </c>
    </row>
    <row r="6246" spans="6:10" ht="19.5" customHeight="1" x14ac:dyDescent="0.25">
      <c r="F6246" s="406">
        <f t="shared" si="485"/>
        <v>0</v>
      </c>
      <c r="G6246" s="399" t="str">
        <f t="shared" si="486"/>
        <v/>
      </c>
      <c r="H6246" s="400">
        <f t="shared" si="487"/>
        <v>1956458.97</v>
      </c>
      <c r="I6246" s="401">
        <f t="shared" si="488"/>
        <v>0</v>
      </c>
      <c r="J6246" s="400" t="str">
        <f t="shared" si="484"/>
        <v/>
      </c>
    </row>
    <row r="6247" spans="6:10" ht="19.5" customHeight="1" x14ac:dyDescent="0.25">
      <c r="F6247" s="406">
        <f t="shared" si="485"/>
        <v>0</v>
      </c>
      <c r="G6247" s="399" t="str">
        <f t="shared" si="486"/>
        <v/>
      </c>
      <c r="H6247" s="400">
        <f t="shared" si="487"/>
        <v>1956458.97</v>
      </c>
      <c r="I6247" s="401">
        <f t="shared" si="488"/>
        <v>0</v>
      </c>
      <c r="J6247" s="400" t="str">
        <f t="shared" si="484"/>
        <v/>
      </c>
    </row>
    <row r="6248" spans="6:10" ht="19.5" customHeight="1" x14ac:dyDescent="0.25">
      <c r="F6248" s="406">
        <f t="shared" si="485"/>
        <v>0</v>
      </c>
      <c r="G6248" s="399" t="str">
        <f t="shared" si="486"/>
        <v/>
      </c>
      <c r="H6248" s="400">
        <f t="shared" si="487"/>
        <v>1956458.97</v>
      </c>
      <c r="I6248" s="401">
        <f t="shared" si="488"/>
        <v>0</v>
      </c>
      <c r="J6248" s="400" t="str">
        <f t="shared" si="484"/>
        <v/>
      </c>
    </row>
    <row r="6249" spans="6:10" ht="19.5" customHeight="1" x14ac:dyDescent="0.25">
      <c r="F6249" s="406">
        <f t="shared" si="485"/>
        <v>0</v>
      </c>
      <c r="G6249" s="399" t="str">
        <f t="shared" si="486"/>
        <v/>
      </c>
      <c r="H6249" s="400">
        <f t="shared" si="487"/>
        <v>1956458.97</v>
      </c>
      <c r="I6249" s="401">
        <f t="shared" si="488"/>
        <v>0</v>
      </c>
      <c r="J6249" s="400" t="str">
        <f t="shared" si="484"/>
        <v/>
      </c>
    </row>
    <row r="6250" spans="6:10" ht="19.5" customHeight="1" x14ac:dyDescent="0.25">
      <c r="F6250" s="406">
        <f t="shared" si="485"/>
        <v>0</v>
      </c>
      <c r="G6250" s="399" t="str">
        <f t="shared" si="486"/>
        <v/>
      </c>
      <c r="H6250" s="400">
        <f t="shared" si="487"/>
        <v>1956458.97</v>
      </c>
      <c r="I6250" s="401">
        <f t="shared" si="488"/>
        <v>0</v>
      </c>
      <c r="J6250" s="400" t="str">
        <f t="shared" si="484"/>
        <v/>
      </c>
    </row>
    <row r="6251" spans="6:10" ht="19.5" customHeight="1" x14ac:dyDescent="0.25">
      <c r="F6251" s="406">
        <f t="shared" si="485"/>
        <v>0</v>
      </c>
      <c r="G6251" s="399" t="str">
        <f t="shared" si="486"/>
        <v/>
      </c>
      <c r="H6251" s="400">
        <f t="shared" si="487"/>
        <v>1956458.97</v>
      </c>
      <c r="I6251" s="401">
        <f t="shared" si="488"/>
        <v>0</v>
      </c>
      <c r="J6251" s="400" t="str">
        <f t="shared" si="484"/>
        <v/>
      </c>
    </row>
    <row r="6252" spans="6:10" ht="19.5" customHeight="1" x14ac:dyDescent="0.25">
      <c r="F6252" s="406">
        <f t="shared" si="485"/>
        <v>0</v>
      </c>
      <c r="G6252" s="399" t="str">
        <f t="shared" si="486"/>
        <v/>
      </c>
      <c r="H6252" s="400">
        <f t="shared" si="487"/>
        <v>1956458.97</v>
      </c>
      <c r="I6252" s="401">
        <f t="shared" si="488"/>
        <v>0</v>
      </c>
      <c r="J6252" s="400" t="str">
        <f t="shared" si="484"/>
        <v/>
      </c>
    </row>
    <row r="6253" spans="6:10" ht="19.5" customHeight="1" x14ac:dyDescent="0.25">
      <c r="F6253" s="406">
        <f t="shared" si="485"/>
        <v>0</v>
      </c>
      <c r="G6253" s="399" t="str">
        <f t="shared" si="486"/>
        <v/>
      </c>
      <c r="H6253" s="400">
        <f t="shared" si="487"/>
        <v>1956458.97</v>
      </c>
      <c r="I6253" s="401">
        <f t="shared" si="488"/>
        <v>0</v>
      </c>
      <c r="J6253" s="400" t="str">
        <f t="shared" si="484"/>
        <v/>
      </c>
    </row>
    <row r="6254" spans="6:10" ht="19.5" customHeight="1" x14ac:dyDescent="0.25">
      <c r="F6254" s="406">
        <f t="shared" si="485"/>
        <v>0</v>
      </c>
      <c r="G6254" s="399" t="str">
        <f t="shared" si="486"/>
        <v/>
      </c>
      <c r="H6254" s="400">
        <f t="shared" si="487"/>
        <v>1956458.97</v>
      </c>
      <c r="I6254" s="401">
        <f t="shared" si="488"/>
        <v>0</v>
      </c>
      <c r="J6254" s="400" t="str">
        <f t="shared" si="484"/>
        <v/>
      </c>
    </row>
    <row r="6255" spans="6:10" ht="19.5" customHeight="1" x14ac:dyDescent="0.25">
      <c r="F6255" s="406">
        <f t="shared" si="485"/>
        <v>0</v>
      </c>
      <c r="G6255" s="399" t="str">
        <f t="shared" si="486"/>
        <v/>
      </c>
      <c r="H6255" s="400">
        <f t="shared" si="487"/>
        <v>1956458.97</v>
      </c>
      <c r="I6255" s="401">
        <f t="shared" si="488"/>
        <v>0</v>
      </c>
      <c r="J6255" s="400" t="str">
        <f t="shared" si="484"/>
        <v/>
      </c>
    </row>
    <row r="6256" spans="6:10" ht="19.5" customHeight="1" x14ac:dyDescent="0.25">
      <c r="F6256" s="406">
        <f t="shared" si="485"/>
        <v>0</v>
      </c>
      <c r="G6256" s="399" t="str">
        <f t="shared" si="486"/>
        <v/>
      </c>
      <c r="H6256" s="400">
        <f t="shared" si="487"/>
        <v>1956458.97</v>
      </c>
      <c r="I6256" s="401">
        <f t="shared" si="488"/>
        <v>0</v>
      </c>
      <c r="J6256" s="400" t="str">
        <f t="shared" si="484"/>
        <v/>
      </c>
    </row>
    <row r="6257" spans="6:10" ht="19.5" customHeight="1" x14ac:dyDescent="0.25">
      <c r="F6257" s="406">
        <f t="shared" si="485"/>
        <v>0</v>
      </c>
      <c r="G6257" s="399" t="str">
        <f t="shared" si="486"/>
        <v/>
      </c>
      <c r="H6257" s="400">
        <f t="shared" si="487"/>
        <v>1956458.97</v>
      </c>
      <c r="I6257" s="401">
        <f t="shared" si="488"/>
        <v>0</v>
      </c>
      <c r="J6257" s="400" t="str">
        <f t="shared" si="484"/>
        <v/>
      </c>
    </row>
    <row r="6258" spans="6:10" ht="19.5" customHeight="1" x14ac:dyDescent="0.25">
      <c r="F6258" s="406">
        <f t="shared" si="485"/>
        <v>0</v>
      </c>
      <c r="G6258" s="399" t="str">
        <f t="shared" si="486"/>
        <v/>
      </c>
      <c r="H6258" s="400">
        <f t="shared" si="487"/>
        <v>1956458.97</v>
      </c>
      <c r="I6258" s="401">
        <f t="shared" si="488"/>
        <v>0</v>
      </c>
      <c r="J6258" s="400" t="str">
        <f t="shared" si="484"/>
        <v/>
      </c>
    </row>
    <row r="6259" spans="6:10" ht="19.5" customHeight="1" x14ac:dyDescent="0.25">
      <c r="F6259" s="406">
        <f t="shared" si="485"/>
        <v>0</v>
      </c>
      <c r="G6259" s="399" t="str">
        <f t="shared" si="486"/>
        <v/>
      </c>
      <c r="H6259" s="400">
        <f t="shared" si="487"/>
        <v>1956458.97</v>
      </c>
      <c r="I6259" s="401">
        <f t="shared" si="488"/>
        <v>0</v>
      </c>
      <c r="J6259" s="400" t="str">
        <f t="shared" si="484"/>
        <v/>
      </c>
    </row>
    <row r="6260" spans="6:10" ht="19.5" customHeight="1" x14ac:dyDescent="0.25">
      <c r="F6260" s="406">
        <f t="shared" si="485"/>
        <v>0</v>
      </c>
      <c r="G6260" s="399" t="str">
        <f t="shared" si="486"/>
        <v/>
      </c>
      <c r="H6260" s="400">
        <f t="shared" si="487"/>
        <v>1956458.97</v>
      </c>
      <c r="I6260" s="401">
        <f t="shared" si="488"/>
        <v>0</v>
      </c>
      <c r="J6260" s="400" t="str">
        <f t="shared" si="484"/>
        <v/>
      </c>
    </row>
    <row r="6261" spans="6:10" ht="19.5" customHeight="1" x14ac:dyDescent="0.25">
      <c r="F6261" s="406">
        <f t="shared" si="485"/>
        <v>0</v>
      </c>
      <c r="G6261" s="399" t="str">
        <f t="shared" si="486"/>
        <v/>
      </c>
      <c r="H6261" s="400">
        <f t="shared" si="487"/>
        <v>1956458.97</v>
      </c>
      <c r="I6261" s="401">
        <f t="shared" si="488"/>
        <v>0</v>
      </c>
      <c r="J6261" s="400" t="str">
        <f t="shared" si="484"/>
        <v/>
      </c>
    </row>
    <row r="6262" spans="6:10" ht="19.5" customHeight="1" x14ac:dyDescent="0.25">
      <c r="F6262" s="406">
        <f t="shared" si="485"/>
        <v>0</v>
      </c>
      <c r="G6262" s="399" t="str">
        <f t="shared" si="486"/>
        <v/>
      </c>
      <c r="H6262" s="400">
        <f t="shared" si="487"/>
        <v>1956458.97</v>
      </c>
      <c r="I6262" s="401">
        <f t="shared" si="488"/>
        <v>0</v>
      </c>
      <c r="J6262" s="400" t="str">
        <f t="shared" si="484"/>
        <v/>
      </c>
    </row>
    <row r="6263" spans="6:10" ht="19.5" customHeight="1" x14ac:dyDescent="0.25">
      <c r="F6263" s="406">
        <f t="shared" si="485"/>
        <v>0</v>
      </c>
      <c r="G6263" s="399" t="str">
        <f t="shared" si="486"/>
        <v/>
      </c>
      <c r="H6263" s="400">
        <f t="shared" si="487"/>
        <v>1956458.97</v>
      </c>
      <c r="I6263" s="401">
        <f t="shared" si="488"/>
        <v>0</v>
      </c>
      <c r="J6263" s="400" t="str">
        <f t="shared" si="484"/>
        <v/>
      </c>
    </row>
    <row r="6264" spans="6:10" ht="19.5" customHeight="1" x14ac:dyDescent="0.25">
      <c r="F6264" s="406">
        <f t="shared" si="485"/>
        <v>0</v>
      </c>
      <c r="G6264" s="399" t="str">
        <f t="shared" si="486"/>
        <v/>
      </c>
      <c r="H6264" s="400">
        <f t="shared" si="487"/>
        <v>1956458.97</v>
      </c>
      <c r="I6264" s="401">
        <f t="shared" si="488"/>
        <v>0</v>
      </c>
      <c r="J6264" s="400" t="str">
        <f t="shared" si="484"/>
        <v/>
      </c>
    </row>
    <row r="6265" spans="6:10" ht="19.5" customHeight="1" x14ac:dyDescent="0.25">
      <c r="F6265" s="406">
        <f t="shared" si="485"/>
        <v>0</v>
      </c>
      <c r="G6265" s="399" t="str">
        <f t="shared" si="486"/>
        <v/>
      </c>
      <c r="H6265" s="400">
        <f t="shared" si="487"/>
        <v>1956458.97</v>
      </c>
      <c r="I6265" s="401">
        <f t="shared" si="488"/>
        <v>0</v>
      </c>
      <c r="J6265" s="400" t="str">
        <f t="shared" si="484"/>
        <v/>
      </c>
    </row>
    <row r="6266" spans="6:10" ht="19.5" customHeight="1" x14ac:dyDescent="0.25">
      <c r="F6266" s="406">
        <f t="shared" si="485"/>
        <v>0</v>
      </c>
      <c r="G6266" s="399" t="str">
        <f t="shared" si="486"/>
        <v/>
      </c>
      <c r="H6266" s="400">
        <f t="shared" si="487"/>
        <v>1956458.97</v>
      </c>
      <c r="I6266" s="401">
        <f t="shared" si="488"/>
        <v>0</v>
      </c>
      <c r="J6266" s="400" t="str">
        <f t="shared" si="484"/>
        <v/>
      </c>
    </row>
    <row r="6267" spans="6:10" ht="19.5" customHeight="1" x14ac:dyDescent="0.25">
      <c r="F6267" s="406">
        <f t="shared" si="485"/>
        <v>0</v>
      </c>
      <c r="G6267" s="399" t="str">
        <f t="shared" si="486"/>
        <v/>
      </c>
      <c r="H6267" s="400">
        <f t="shared" si="487"/>
        <v>1956458.97</v>
      </c>
      <c r="I6267" s="401">
        <f t="shared" si="488"/>
        <v>0</v>
      </c>
      <c r="J6267" s="400" t="str">
        <f t="shared" si="484"/>
        <v/>
      </c>
    </row>
    <row r="6268" spans="6:10" ht="19.5" customHeight="1" x14ac:dyDescent="0.25">
      <c r="F6268" s="406">
        <f t="shared" si="485"/>
        <v>0</v>
      </c>
      <c r="G6268" s="399" t="str">
        <f t="shared" si="486"/>
        <v/>
      </c>
      <c r="H6268" s="400">
        <f t="shared" si="487"/>
        <v>1956458.97</v>
      </c>
      <c r="I6268" s="401">
        <f t="shared" si="488"/>
        <v>0</v>
      </c>
      <c r="J6268" s="400" t="str">
        <f t="shared" si="484"/>
        <v/>
      </c>
    </row>
    <row r="6269" spans="6:10" ht="19.5" customHeight="1" x14ac:dyDescent="0.25">
      <c r="F6269" s="406">
        <f t="shared" si="485"/>
        <v>0</v>
      </c>
      <c r="G6269" s="399" t="str">
        <f t="shared" si="486"/>
        <v/>
      </c>
      <c r="H6269" s="400">
        <f t="shared" si="487"/>
        <v>1956458.97</v>
      </c>
      <c r="I6269" s="401">
        <f t="shared" si="488"/>
        <v>0</v>
      </c>
      <c r="J6269" s="400" t="str">
        <f t="shared" si="484"/>
        <v/>
      </c>
    </row>
    <row r="6270" spans="6:10" ht="19.5" customHeight="1" x14ac:dyDescent="0.25">
      <c r="F6270" s="406">
        <f t="shared" si="485"/>
        <v>0</v>
      </c>
      <c r="G6270" s="399" t="str">
        <f t="shared" si="486"/>
        <v/>
      </c>
      <c r="H6270" s="400">
        <f t="shared" si="487"/>
        <v>1956458.97</v>
      </c>
      <c r="I6270" s="401">
        <f t="shared" si="488"/>
        <v>0</v>
      </c>
      <c r="J6270" s="400" t="str">
        <f t="shared" si="484"/>
        <v/>
      </c>
    </row>
    <row r="6271" spans="6:10" ht="19.5" customHeight="1" x14ac:dyDescent="0.25">
      <c r="F6271" s="406">
        <f t="shared" si="485"/>
        <v>0</v>
      </c>
      <c r="G6271" s="399" t="str">
        <f t="shared" si="486"/>
        <v/>
      </c>
      <c r="H6271" s="400">
        <f t="shared" si="487"/>
        <v>1956458.97</v>
      </c>
      <c r="I6271" s="401">
        <f t="shared" si="488"/>
        <v>0</v>
      </c>
      <c r="J6271" s="400" t="str">
        <f t="shared" si="484"/>
        <v/>
      </c>
    </row>
    <row r="6272" spans="6:10" ht="19.5" customHeight="1" x14ac:dyDescent="0.25">
      <c r="F6272" s="406">
        <f t="shared" si="485"/>
        <v>0</v>
      </c>
      <c r="G6272" s="399" t="str">
        <f t="shared" si="486"/>
        <v/>
      </c>
      <c r="H6272" s="400">
        <f t="shared" si="487"/>
        <v>1956458.97</v>
      </c>
      <c r="I6272" s="401">
        <f t="shared" si="488"/>
        <v>0</v>
      </c>
      <c r="J6272" s="400" t="str">
        <f t="shared" si="484"/>
        <v/>
      </c>
    </row>
    <row r="6273" spans="6:10" ht="19.5" customHeight="1" x14ac:dyDescent="0.25">
      <c r="F6273" s="406">
        <f t="shared" si="485"/>
        <v>0</v>
      </c>
      <c r="G6273" s="399" t="str">
        <f t="shared" si="486"/>
        <v/>
      </c>
      <c r="H6273" s="400">
        <f t="shared" si="487"/>
        <v>1956458.97</v>
      </c>
      <c r="I6273" s="401">
        <f t="shared" si="488"/>
        <v>0</v>
      </c>
      <c r="J6273" s="400" t="str">
        <f t="shared" si="484"/>
        <v/>
      </c>
    </row>
    <row r="6274" spans="6:10" ht="19.5" customHeight="1" x14ac:dyDescent="0.25">
      <c r="F6274" s="406">
        <f t="shared" si="485"/>
        <v>0</v>
      </c>
      <c r="G6274" s="399" t="str">
        <f t="shared" si="486"/>
        <v/>
      </c>
      <c r="H6274" s="400">
        <f t="shared" si="487"/>
        <v>1956458.97</v>
      </c>
      <c r="I6274" s="401">
        <f t="shared" si="488"/>
        <v>0</v>
      </c>
      <c r="J6274" s="400" t="str">
        <f t="shared" si="484"/>
        <v/>
      </c>
    </row>
    <row r="6275" spans="6:10" ht="19.5" customHeight="1" x14ac:dyDescent="0.25">
      <c r="F6275" s="406">
        <f t="shared" si="485"/>
        <v>0</v>
      </c>
      <c r="G6275" s="399" t="str">
        <f t="shared" si="486"/>
        <v/>
      </c>
      <c r="H6275" s="400">
        <f t="shared" si="487"/>
        <v>1956458.97</v>
      </c>
      <c r="I6275" s="401">
        <f t="shared" si="488"/>
        <v>0</v>
      </c>
      <c r="J6275" s="400" t="str">
        <f t="shared" si="484"/>
        <v/>
      </c>
    </row>
    <row r="6276" spans="6:10" ht="19.5" customHeight="1" x14ac:dyDescent="0.25">
      <c r="F6276" s="406">
        <f t="shared" si="485"/>
        <v>0</v>
      </c>
      <c r="G6276" s="399" t="str">
        <f t="shared" si="486"/>
        <v/>
      </c>
      <c r="H6276" s="400">
        <f t="shared" si="487"/>
        <v>1956458.97</v>
      </c>
      <c r="I6276" s="401">
        <f t="shared" si="488"/>
        <v>0</v>
      </c>
      <c r="J6276" s="400" t="str">
        <f t="shared" si="484"/>
        <v/>
      </c>
    </row>
    <row r="6277" spans="6:10" ht="19.5" customHeight="1" x14ac:dyDescent="0.25">
      <c r="F6277" s="406">
        <f t="shared" si="485"/>
        <v>0</v>
      </c>
      <c r="G6277" s="399" t="str">
        <f t="shared" si="486"/>
        <v/>
      </c>
      <c r="H6277" s="400">
        <f t="shared" si="487"/>
        <v>1956458.97</v>
      </c>
      <c r="I6277" s="401">
        <f t="shared" si="488"/>
        <v>0</v>
      </c>
      <c r="J6277" s="400" t="str">
        <f t="shared" si="484"/>
        <v/>
      </c>
    </row>
    <row r="6278" spans="6:10" ht="19.5" customHeight="1" x14ac:dyDescent="0.25">
      <c r="F6278" s="406">
        <f t="shared" si="485"/>
        <v>0</v>
      </c>
      <c r="G6278" s="399" t="str">
        <f t="shared" si="486"/>
        <v/>
      </c>
      <c r="H6278" s="400">
        <f t="shared" si="487"/>
        <v>1956458.97</v>
      </c>
      <c r="I6278" s="401">
        <f t="shared" si="488"/>
        <v>0</v>
      </c>
      <c r="J6278" s="400" t="str">
        <f t="shared" si="484"/>
        <v/>
      </c>
    </row>
    <row r="6279" spans="6:10" ht="19.5" customHeight="1" x14ac:dyDescent="0.25">
      <c r="F6279" s="406">
        <f t="shared" si="485"/>
        <v>0</v>
      </c>
      <c r="G6279" s="399" t="str">
        <f t="shared" si="486"/>
        <v/>
      </c>
      <c r="H6279" s="400">
        <f t="shared" si="487"/>
        <v>1956458.97</v>
      </c>
      <c r="I6279" s="401">
        <f t="shared" si="488"/>
        <v>0</v>
      </c>
      <c r="J6279" s="400" t="str">
        <f t="shared" si="484"/>
        <v/>
      </c>
    </row>
    <row r="6280" spans="6:10" ht="19.5" customHeight="1" x14ac:dyDescent="0.25">
      <c r="F6280" s="406">
        <f t="shared" si="485"/>
        <v>0</v>
      </c>
      <c r="G6280" s="399" t="str">
        <f t="shared" si="486"/>
        <v/>
      </c>
      <c r="H6280" s="400">
        <f t="shared" si="487"/>
        <v>1956458.97</v>
      </c>
      <c r="I6280" s="401">
        <f t="shared" si="488"/>
        <v>0</v>
      </c>
      <c r="J6280" s="400" t="str">
        <f t="shared" si="484"/>
        <v/>
      </c>
    </row>
    <row r="6281" spans="6:10" ht="19.5" customHeight="1" x14ac:dyDescent="0.25">
      <c r="F6281" s="406">
        <f t="shared" si="485"/>
        <v>0</v>
      </c>
      <c r="G6281" s="399" t="str">
        <f t="shared" si="486"/>
        <v/>
      </c>
      <c r="H6281" s="400">
        <f t="shared" si="487"/>
        <v>1956458.97</v>
      </c>
      <c r="I6281" s="401">
        <f t="shared" si="488"/>
        <v>0</v>
      </c>
      <c r="J6281" s="400" t="str">
        <f t="shared" si="484"/>
        <v/>
      </c>
    </row>
    <row r="6282" spans="6:10" ht="19.5" customHeight="1" x14ac:dyDescent="0.25">
      <c r="F6282" s="406">
        <f t="shared" si="485"/>
        <v>0</v>
      </c>
      <c r="G6282" s="399" t="str">
        <f t="shared" si="486"/>
        <v/>
      </c>
      <c r="H6282" s="400">
        <f t="shared" si="487"/>
        <v>1956458.97</v>
      </c>
      <c r="I6282" s="401">
        <f t="shared" si="488"/>
        <v>0</v>
      </c>
      <c r="J6282" s="400" t="str">
        <f t="shared" ref="J6282:J6345" si="489">IF(I6282=0,"",E6282)</f>
        <v/>
      </c>
    </row>
    <row r="6283" spans="6:10" ht="19.5" customHeight="1" x14ac:dyDescent="0.25">
      <c r="F6283" s="406">
        <f t="shared" si="485"/>
        <v>0</v>
      </c>
      <c r="G6283" s="399" t="str">
        <f t="shared" si="486"/>
        <v/>
      </c>
      <c r="H6283" s="400">
        <f t="shared" si="487"/>
        <v>1956458.97</v>
      </c>
      <c r="I6283" s="401">
        <f t="shared" si="488"/>
        <v>0</v>
      </c>
      <c r="J6283" s="400" t="str">
        <f t="shared" si="489"/>
        <v/>
      </c>
    </row>
    <row r="6284" spans="6:10" ht="19.5" customHeight="1" x14ac:dyDescent="0.25">
      <c r="F6284" s="406">
        <f t="shared" si="485"/>
        <v>0</v>
      </c>
      <c r="G6284" s="399" t="str">
        <f t="shared" si="486"/>
        <v/>
      </c>
      <c r="H6284" s="400">
        <f t="shared" si="487"/>
        <v>1956458.97</v>
      </c>
      <c r="I6284" s="401">
        <f t="shared" si="488"/>
        <v>0</v>
      </c>
      <c r="J6284" s="400" t="str">
        <f t="shared" si="489"/>
        <v/>
      </c>
    </row>
    <row r="6285" spans="6:10" ht="19.5" customHeight="1" x14ac:dyDescent="0.25">
      <c r="F6285" s="406">
        <f t="shared" si="485"/>
        <v>0</v>
      </c>
      <c r="G6285" s="399" t="str">
        <f t="shared" si="486"/>
        <v/>
      </c>
      <c r="H6285" s="400">
        <f t="shared" si="487"/>
        <v>1956458.97</v>
      </c>
      <c r="I6285" s="401">
        <f t="shared" si="488"/>
        <v>0</v>
      </c>
      <c r="J6285" s="400" t="str">
        <f t="shared" si="489"/>
        <v/>
      </c>
    </row>
    <row r="6286" spans="6:10" ht="19.5" customHeight="1" x14ac:dyDescent="0.25">
      <c r="F6286" s="406">
        <f t="shared" si="485"/>
        <v>0</v>
      </c>
      <c r="G6286" s="399" t="str">
        <f t="shared" si="486"/>
        <v/>
      </c>
      <c r="H6286" s="400">
        <f t="shared" si="487"/>
        <v>1956458.97</v>
      </c>
      <c r="I6286" s="401">
        <f t="shared" si="488"/>
        <v>0</v>
      </c>
      <c r="J6286" s="400" t="str">
        <f t="shared" si="489"/>
        <v/>
      </c>
    </row>
    <row r="6287" spans="6:10" ht="19.5" customHeight="1" x14ac:dyDescent="0.25">
      <c r="F6287" s="406">
        <f t="shared" si="485"/>
        <v>0</v>
      </c>
      <c r="G6287" s="399" t="str">
        <f t="shared" si="486"/>
        <v/>
      </c>
      <c r="H6287" s="400">
        <f t="shared" si="487"/>
        <v>1956458.97</v>
      </c>
      <c r="I6287" s="401">
        <f t="shared" si="488"/>
        <v>0</v>
      </c>
      <c r="J6287" s="400" t="str">
        <f t="shared" si="489"/>
        <v/>
      </c>
    </row>
    <row r="6288" spans="6:10" ht="19.5" customHeight="1" x14ac:dyDescent="0.25">
      <c r="F6288" s="406">
        <f t="shared" si="485"/>
        <v>0</v>
      </c>
      <c r="G6288" s="399" t="str">
        <f t="shared" si="486"/>
        <v/>
      </c>
      <c r="H6288" s="400">
        <f t="shared" si="487"/>
        <v>1956458.97</v>
      </c>
      <c r="I6288" s="401">
        <f t="shared" si="488"/>
        <v>0</v>
      </c>
      <c r="J6288" s="400" t="str">
        <f t="shared" si="489"/>
        <v/>
      </c>
    </row>
    <row r="6289" spans="6:10" ht="19.5" customHeight="1" x14ac:dyDescent="0.25">
      <c r="F6289" s="406">
        <f t="shared" si="485"/>
        <v>0</v>
      </c>
      <c r="G6289" s="399" t="str">
        <f t="shared" si="486"/>
        <v/>
      </c>
      <c r="H6289" s="400">
        <f t="shared" si="487"/>
        <v>1956458.97</v>
      </c>
      <c r="I6289" s="401">
        <f t="shared" si="488"/>
        <v>0</v>
      </c>
      <c r="J6289" s="400" t="str">
        <f t="shared" si="489"/>
        <v/>
      </c>
    </row>
    <row r="6290" spans="6:10" ht="19.5" customHeight="1" x14ac:dyDescent="0.25">
      <c r="F6290" s="406">
        <f t="shared" si="485"/>
        <v>0</v>
      </c>
      <c r="G6290" s="399" t="str">
        <f t="shared" si="486"/>
        <v/>
      </c>
      <c r="H6290" s="400">
        <f t="shared" si="487"/>
        <v>1956458.97</v>
      </c>
      <c r="I6290" s="401">
        <f t="shared" si="488"/>
        <v>0</v>
      </c>
      <c r="J6290" s="400" t="str">
        <f t="shared" si="489"/>
        <v/>
      </c>
    </row>
    <row r="6291" spans="6:10" ht="19.5" customHeight="1" x14ac:dyDescent="0.25">
      <c r="F6291" s="406">
        <f t="shared" si="485"/>
        <v>0</v>
      </c>
      <c r="G6291" s="399" t="str">
        <f t="shared" si="486"/>
        <v/>
      </c>
      <c r="H6291" s="400">
        <f t="shared" si="487"/>
        <v>1956458.97</v>
      </c>
      <c r="I6291" s="401">
        <f t="shared" si="488"/>
        <v>0</v>
      </c>
      <c r="J6291" s="400" t="str">
        <f t="shared" si="489"/>
        <v/>
      </c>
    </row>
    <row r="6292" spans="6:10" ht="19.5" customHeight="1" x14ac:dyDescent="0.25">
      <c r="F6292" s="406">
        <f t="shared" si="485"/>
        <v>0</v>
      </c>
      <c r="G6292" s="399" t="str">
        <f t="shared" si="486"/>
        <v/>
      </c>
      <c r="H6292" s="400">
        <f t="shared" si="487"/>
        <v>1956458.97</v>
      </c>
      <c r="I6292" s="401">
        <f t="shared" si="488"/>
        <v>0</v>
      </c>
      <c r="J6292" s="400" t="str">
        <f t="shared" si="489"/>
        <v/>
      </c>
    </row>
    <row r="6293" spans="6:10" ht="19.5" customHeight="1" x14ac:dyDescent="0.25">
      <c r="F6293" s="406">
        <f t="shared" si="485"/>
        <v>0</v>
      </c>
      <c r="G6293" s="399" t="str">
        <f t="shared" si="486"/>
        <v/>
      </c>
      <c r="H6293" s="400">
        <f t="shared" si="487"/>
        <v>1956458.97</v>
      </c>
      <c r="I6293" s="401">
        <f t="shared" si="488"/>
        <v>0</v>
      </c>
      <c r="J6293" s="400" t="str">
        <f t="shared" si="489"/>
        <v/>
      </c>
    </row>
    <row r="6294" spans="6:10" ht="19.5" customHeight="1" x14ac:dyDescent="0.25">
      <c r="F6294" s="406">
        <f t="shared" si="485"/>
        <v>0</v>
      </c>
      <c r="G6294" s="399" t="str">
        <f t="shared" si="486"/>
        <v/>
      </c>
      <c r="H6294" s="400">
        <f t="shared" si="487"/>
        <v>1956458.97</v>
      </c>
      <c r="I6294" s="401">
        <f t="shared" si="488"/>
        <v>0</v>
      </c>
      <c r="J6294" s="400" t="str">
        <f t="shared" si="489"/>
        <v/>
      </c>
    </row>
    <row r="6295" spans="6:10" ht="19.5" customHeight="1" x14ac:dyDescent="0.25">
      <c r="F6295" s="406">
        <f t="shared" si="485"/>
        <v>0</v>
      </c>
      <c r="G6295" s="399" t="str">
        <f t="shared" si="486"/>
        <v/>
      </c>
      <c r="H6295" s="400">
        <f t="shared" si="487"/>
        <v>1956458.97</v>
      </c>
      <c r="I6295" s="401">
        <f t="shared" si="488"/>
        <v>0</v>
      </c>
      <c r="J6295" s="400" t="str">
        <f t="shared" si="489"/>
        <v/>
      </c>
    </row>
    <row r="6296" spans="6:10" ht="19.5" customHeight="1" x14ac:dyDescent="0.25">
      <c r="F6296" s="406">
        <f t="shared" si="485"/>
        <v>0</v>
      </c>
      <c r="G6296" s="399" t="str">
        <f t="shared" si="486"/>
        <v/>
      </c>
      <c r="H6296" s="400">
        <f t="shared" si="487"/>
        <v>1956458.97</v>
      </c>
      <c r="I6296" s="401">
        <f t="shared" si="488"/>
        <v>0</v>
      </c>
      <c r="J6296" s="400" t="str">
        <f t="shared" si="489"/>
        <v/>
      </c>
    </row>
    <row r="6297" spans="6:10" ht="19.5" customHeight="1" x14ac:dyDescent="0.25">
      <c r="F6297" s="406">
        <f t="shared" si="485"/>
        <v>0</v>
      </c>
      <c r="G6297" s="399" t="str">
        <f t="shared" si="486"/>
        <v/>
      </c>
      <c r="H6297" s="400">
        <f t="shared" si="487"/>
        <v>1956458.97</v>
      </c>
      <c r="I6297" s="401">
        <f t="shared" si="488"/>
        <v>0</v>
      </c>
      <c r="J6297" s="400" t="str">
        <f t="shared" si="489"/>
        <v/>
      </c>
    </row>
    <row r="6298" spans="6:10" ht="19.5" customHeight="1" x14ac:dyDescent="0.25">
      <c r="F6298" s="406">
        <f t="shared" si="485"/>
        <v>0</v>
      </c>
      <c r="G6298" s="399" t="str">
        <f t="shared" si="486"/>
        <v/>
      </c>
      <c r="H6298" s="400">
        <f t="shared" si="487"/>
        <v>1956458.97</v>
      </c>
      <c r="I6298" s="401">
        <f t="shared" si="488"/>
        <v>0</v>
      </c>
      <c r="J6298" s="400" t="str">
        <f t="shared" si="489"/>
        <v/>
      </c>
    </row>
    <row r="6299" spans="6:10" ht="19.5" customHeight="1" x14ac:dyDescent="0.25">
      <c r="F6299" s="406">
        <f t="shared" si="485"/>
        <v>0</v>
      </c>
      <c r="G6299" s="399" t="str">
        <f t="shared" si="486"/>
        <v/>
      </c>
      <c r="H6299" s="400">
        <f t="shared" si="487"/>
        <v>1956458.97</v>
      </c>
      <c r="I6299" s="401">
        <f t="shared" si="488"/>
        <v>0</v>
      </c>
      <c r="J6299" s="400" t="str">
        <f t="shared" si="489"/>
        <v/>
      </c>
    </row>
    <row r="6300" spans="6:10" ht="19.5" customHeight="1" x14ac:dyDescent="0.25">
      <c r="F6300" s="406">
        <f t="shared" si="485"/>
        <v>0</v>
      </c>
      <c r="G6300" s="399" t="str">
        <f t="shared" si="486"/>
        <v/>
      </c>
      <c r="H6300" s="400">
        <f t="shared" si="487"/>
        <v>1956458.97</v>
      </c>
      <c r="I6300" s="401">
        <f t="shared" si="488"/>
        <v>0</v>
      </c>
      <c r="J6300" s="400" t="str">
        <f t="shared" si="489"/>
        <v/>
      </c>
    </row>
    <row r="6301" spans="6:10" ht="19.5" customHeight="1" x14ac:dyDescent="0.25">
      <c r="F6301" s="406">
        <f t="shared" si="485"/>
        <v>0</v>
      </c>
      <c r="G6301" s="399" t="str">
        <f t="shared" si="486"/>
        <v/>
      </c>
      <c r="H6301" s="400">
        <f t="shared" si="487"/>
        <v>1956458.97</v>
      </c>
      <c r="I6301" s="401">
        <f t="shared" si="488"/>
        <v>0</v>
      </c>
      <c r="J6301" s="400" t="str">
        <f t="shared" si="489"/>
        <v/>
      </c>
    </row>
    <row r="6302" spans="6:10" ht="19.5" customHeight="1" x14ac:dyDescent="0.25">
      <c r="F6302" s="406">
        <f t="shared" si="485"/>
        <v>0</v>
      </c>
      <c r="G6302" s="399" t="str">
        <f t="shared" si="486"/>
        <v/>
      </c>
      <c r="H6302" s="400">
        <f t="shared" si="487"/>
        <v>1956458.97</v>
      </c>
      <c r="I6302" s="401">
        <f t="shared" si="488"/>
        <v>0</v>
      </c>
      <c r="J6302" s="400" t="str">
        <f t="shared" si="489"/>
        <v/>
      </c>
    </row>
    <row r="6303" spans="6:10" ht="19.5" customHeight="1" x14ac:dyDescent="0.25">
      <c r="F6303" s="406">
        <f t="shared" si="485"/>
        <v>0</v>
      </c>
      <c r="G6303" s="399" t="str">
        <f t="shared" si="486"/>
        <v/>
      </c>
      <c r="H6303" s="400">
        <f t="shared" si="487"/>
        <v>1956458.97</v>
      </c>
      <c r="I6303" s="401">
        <f t="shared" si="488"/>
        <v>0</v>
      </c>
      <c r="J6303" s="400" t="str">
        <f t="shared" si="489"/>
        <v/>
      </c>
    </row>
    <row r="6304" spans="6:10" ht="19.5" customHeight="1" x14ac:dyDescent="0.25">
      <c r="F6304" s="406">
        <f t="shared" si="485"/>
        <v>0</v>
      </c>
      <c r="G6304" s="399" t="str">
        <f t="shared" si="486"/>
        <v/>
      </c>
      <c r="H6304" s="400">
        <f t="shared" si="487"/>
        <v>1956458.97</v>
      </c>
      <c r="I6304" s="401">
        <f t="shared" si="488"/>
        <v>0</v>
      </c>
      <c r="J6304" s="400" t="str">
        <f t="shared" si="489"/>
        <v/>
      </c>
    </row>
    <row r="6305" spans="6:10" ht="19.5" customHeight="1" x14ac:dyDescent="0.25">
      <c r="F6305" s="406">
        <f t="shared" si="485"/>
        <v>0</v>
      </c>
      <c r="G6305" s="399" t="str">
        <f t="shared" si="486"/>
        <v/>
      </c>
      <c r="H6305" s="400">
        <f t="shared" si="487"/>
        <v>1956458.97</v>
      </c>
      <c r="I6305" s="401">
        <f t="shared" si="488"/>
        <v>0</v>
      </c>
      <c r="J6305" s="400" t="str">
        <f t="shared" si="489"/>
        <v/>
      </c>
    </row>
    <row r="6306" spans="6:10" ht="19.5" customHeight="1" x14ac:dyDescent="0.25">
      <c r="F6306" s="406">
        <f t="shared" ref="F6306:F6369" si="490">IF(E6306&gt;$C$4*1000,"Выборка",0)</f>
        <v>0</v>
      </c>
      <c r="G6306" s="399" t="str">
        <f t="shared" ref="G6306:G6369" si="491">IF(F6306=0,"",E6306)</f>
        <v/>
      </c>
      <c r="H6306" s="400">
        <f t="shared" ref="H6306:H6369" si="492">IF(F6306=0,IF((I6305=0)*AND(F6305=0),H6305+E6306,IF((F6305&lt;&gt;0)*AND((H6305&lt;=$E$17)),H6305+E6306,E6306)),H6305)</f>
        <v>1956458.97</v>
      </c>
      <c r="I6306" s="401">
        <f t="shared" ref="I6306:I6369" si="493">IF((H6306&gt;$E$17)*AND(F6306=0),"Выборка",0)</f>
        <v>0</v>
      </c>
      <c r="J6306" s="400" t="str">
        <f t="shared" si="489"/>
        <v/>
      </c>
    </row>
    <row r="6307" spans="6:10" ht="19.5" customHeight="1" x14ac:dyDescent="0.25">
      <c r="F6307" s="406">
        <f t="shared" si="490"/>
        <v>0</v>
      </c>
      <c r="G6307" s="399" t="str">
        <f t="shared" si="491"/>
        <v/>
      </c>
      <c r="H6307" s="400">
        <f t="shared" si="492"/>
        <v>1956458.97</v>
      </c>
      <c r="I6307" s="401">
        <f t="shared" si="493"/>
        <v>0</v>
      </c>
      <c r="J6307" s="400" t="str">
        <f t="shared" si="489"/>
        <v/>
      </c>
    </row>
    <row r="6308" spans="6:10" ht="19.5" customHeight="1" x14ac:dyDescent="0.25">
      <c r="F6308" s="406">
        <f t="shared" si="490"/>
        <v>0</v>
      </c>
      <c r="G6308" s="399" t="str">
        <f t="shared" si="491"/>
        <v/>
      </c>
      <c r="H6308" s="400">
        <f t="shared" si="492"/>
        <v>1956458.97</v>
      </c>
      <c r="I6308" s="401">
        <f t="shared" si="493"/>
        <v>0</v>
      </c>
      <c r="J6308" s="400" t="str">
        <f t="shared" si="489"/>
        <v/>
      </c>
    </row>
    <row r="6309" spans="6:10" ht="19.5" customHeight="1" x14ac:dyDescent="0.25">
      <c r="F6309" s="406">
        <f t="shared" si="490"/>
        <v>0</v>
      </c>
      <c r="G6309" s="399" t="str">
        <f t="shared" si="491"/>
        <v/>
      </c>
      <c r="H6309" s="400">
        <f t="shared" si="492"/>
        <v>1956458.97</v>
      </c>
      <c r="I6309" s="401">
        <f t="shared" si="493"/>
        <v>0</v>
      </c>
      <c r="J6309" s="400" t="str">
        <f t="shared" si="489"/>
        <v/>
      </c>
    </row>
    <row r="6310" spans="6:10" ht="19.5" customHeight="1" x14ac:dyDescent="0.25">
      <c r="F6310" s="406">
        <f t="shared" si="490"/>
        <v>0</v>
      </c>
      <c r="G6310" s="399" t="str">
        <f t="shared" si="491"/>
        <v/>
      </c>
      <c r="H6310" s="400">
        <f t="shared" si="492"/>
        <v>1956458.97</v>
      </c>
      <c r="I6310" s="401">
        <f t="shared" si="493"/>
        <v>0</v>
      </c>
      <c r="J6310" s="400" t="str">
        <f t="shared" si="489"/>
        <v/>
      </c>
    </row>
    <row r="6311" spans="6:10" ht="19.5" customHeight="1" x14ac:dyDescent="0.25">
      <c r="F6311" s="406">
        <f t="shared" si="490"/>
        <v>0</v>
      </c>
      <c r="G6311" s="399" t="str">
        <f t="shared" si="491"/>
        <v/>
      </c>
      <c r="H6311" s="400">
        <f t="shared" si="492"/>
        <v>1956458.97</v>
      </c>
      <c r="I6311" s="401">
        <f t="shared" si="493"/>
        <v>0</v>
      </c>
      <c r="J6311" s="400" t="str">
        <f t="shared" si="489"/>
        <v/>
      </c>
    </row>
    <row r="6312" spans="6:10" ht="19.5" customHeight="1" x14ac:dyDescent="0.25">
      <c r="F6312" s="406">
        <f t="shared" si="490"/>
        <v>0</v>
      </c>
      <c r="G6312" s="399" t="str">
        <f t="shared" si="491"/>
        <v/>
      </c>
      <c r="H6312" s="400">
        <f t="shared" si="492"/>
        <v>1956458.97</v>
      </c>
      <c r="I6312" s="401">
        <f t="shared" si="493"/>
        <v>0</v>
      </c>
      <c r="J6312" s="400" t="str">
        <f t="shared" si="489"/>
        <v/>
      </c>
    </row>
    <row r="6313" spans="6:10" ht="19.5" customHeight="1" x14ac:dyDescent="0.25">
      <c r="F6313" s="406">
        <f t="shared" si="490"/>
        <v>0</v>
      </c>
      <c r="G6313" s="399" t="str">
        <f t="shared" si="491"/>
        <v/>
      </c>
      <c r="H6313" s="400">
        <f t="shared" si="492"/>
        <v>1956458.97</v>
      </c>
      <c r="I6313" s="401">
        <f t="shared" si="493"/>
        <v>0</v>
      </c>
      <c r="J6313" s="400" t="str">
        <f t="shared" si="489"/>
        <v/>
      </c>
    </row>
    <row r="6314" spans="6:10" ht="19.5" customHeight="1" x14ac:dyDescent="0.25">
      <c r="F6314" s="406">
        <f t="shared" si="490"/>
        <v>0</v>
      </c>
      <c r="G6314" s="399" t="str">
        <f t="shared" si="491"/>
        <v/>
      </c>
      <c r="H6314" s="400">
        <f t="shared" si="492"/>
        <v>1956458.97</v>
      </c>
      <c r="I6314" s="401">
        <f t="shared" si="493"/>
        <v>0</v>
      </c>
      <c r="J6314" s="400" t="str">
        <f t="shared" si="489"/>
        <v/>
      </c>
    </row>
    <row r="6315" spans="6:10" ht="19.5" customHeight="1" x14ac:dyDescent="0.25">
      <c r="F6315" s="406">
        <f t="shared" si="490"/>
        <v>0</v>
      </c>
      <c r="G6315" s="399" t="str">
        <f t="shared" si="491"/>
        <v/>
      </c>
      <c r="H6315" s="400">
        <f t="shared" si="492"/>
        <v>1956458.97</v>
      </c>
      <c r="I6315" s="401">
        <f t="shared" si="493"/>
        <v>0</v>
      </c>
      <c r="J6315" s="400" t="str">
        <f t="shared" si="489"/>
        <v/>
      </c>
    </row>
    <row r="6316" spans="6:10" ht="19.5" customHeight="1" x14ac:dyDescent="0.25">
      <c r="F6316" s="406">
        <f t="shared" si="490"/>
        <v>0</v>
      </c>
      <c r="G6316" s="399" t="str">
        <f t="shared" si="491"/>
        <v/>
      </c>
      <c r="H6316" s="400">
        <f t="shared" si="492"/>
        <v>1956458.97</v>
      </c>
      <c r="I6316" s="401">
        <f t="shared" si="493"/>
        <v>0</v>
      </c>
      <c r="J6316" s="400" t="str">
        <f t="shared" si="489"/>
        <v/>
      </c>
    </row>
    <row r="6317" spans="6:10" ht="19.5" customHeight="1" x14ac:dyDescent="0.25">
      <c r="F6317" s="406">
        <f t="shared" si="490"/>
        <v>0</v>
      </c>
      <c r="G6317" s="399" t="str">
        <f t="shared" si="491"/>
        <v/>
      </c>
      <c r="H6317" s="400">
        <f t="shared" si="492"/>
        <v>1956458.97</v>
      </c>
      <c r="I6317" s="401">
        <f t="shared" si="493"/>
        <v>0</v>
      </c>
      <c r="J6317" s="400" t="str">
        <f t="shared" si="489"/>
        <v/>
      </c>
    </row>
    <row r="6318" spans="6:10" ht="19.5" customHeight="1" x14ac:dyDescent="0.25">
      <c r="F6318" s="406">
        <f t="shared" si="490"/>
        <v>0</v>
      </c>
      <c r="G6318" s="399" t="str">
        <f t="shared" si="491"/>
        <v/>
      </c>
      <c r="H6318" s="400">
        <f t="shared" si="492"/>
        <v>1956458.97</v>
      </c>
      <c r="I6318" s="401">
        <f t="shared" si="493"/>
        <v>0</v>
      </c>
      <c r="J6318" s="400" t="str">
        <f t="shared" si="489"/>
        <v/>
      </c>
    </row>
    <row r="6319" spans="6:10" ht="19.5" customHeight="1" x14ac:dyDescent="0.25">
      <c r="F6319" s="406">
        <f t="shared" si="490"/>
        <v>0</v>
      </c>
      <c r="G6319" s="399" t="str">
        <f t="shared" si="491"/>
        <v/>
      </c>
      <c r="H6319" s="400">
        <f t="shared" si="492"/>
        <v>1956458.97</v>
      </c>
      <c r="I6319" s="401">
        <f t="shared" si="493"/>
        <v>0</v>
      </c>
      <c r="J6319" s="400" t="str">
        <f t="shared" si="489"/>
        <v/>
      </c>
    </row>
    <row r="6320" spans="6:10" ht="19.5" customHeight="1" x14ac:dyDescent="0.25">
      <c r="F6320" s="406">
        <f t="shared" si="490"/>
        <v>0</v>
      </c>
      <c r="G6320" s="399" t="str">
        <f t="shared" si="491"/>
        <v/>
      </c>
      <c r="H6320" s="400">
        <f t="shared" si="492"/>
        <v>1956458.97</v>
      </c>
      <c r="I6320" s="401">
        <f t="shared" si="493"/>
        <v>0</v>
      </c>
      <c r="J6320" s="400" t="str">
        <f t="shared" si="489"/>
        <v/>
      </c>
    </row>
    <row r="6321" spans="6:10" ht="19.5" customHeight="1" x14ac:dyDescent="0.25">
      <c r="F6321" s="406">
        <f t="shared" si="490"/>
        <v>0</v>
      </c>
      <c r="G6321" s="399" t="str">
        <f t="shared" si="491"/>
        <v/>
      </c>
      <c r="H6321" s="400">
        <f t="shared" si="492"/>
        <v>1956458.97</v>
      </c>
      <c r="I6321" s="401">
        <f t="shared" si="493"/>
        <v>0</v>
      </c>
      <c r="J6321" s="400" t="str">
        <f t="shared" si="489"/>
        <v/>
      </c>
    </row>
    <row r="6322" spans="6:10" ht="19.5" customHeight="1" x14ac:dyDescent="0.25">
      <c r="F6322" s="406">
        <f t="shared" si="490"/>
        <v>0</v>
      </c>
      <c r="G6322" s="399" t="str">
        <f t="shared" si="491"/>
        <v/>
      </c>
      <c r="H6322" s="400">
        <f t="shared" si="492"/>
        <v>1956458.97</v>
      </c>
      <c r="I6322" s="401">
        <f t="shared" si="493"/>
        <v>0</v>
      </c>
      <c r="J6322" s="400" t="str">
        <f t="shared" si="489"/>
        <v/>
      </c>
    </row>
    <row r="6323" spans="6:10" ht="19.5" customHeight="1" x14ac:dyDescent="0.25">
      <c r="F6323" s="406">
        <f t="shared" si="490"/>
        <v>0</v>
      </c>
      <c r="G6323" s="399" t="str">
        <f t="shared" si="491"/>
        <v/>
      </c>
      <c r="H6323" s="400">
        <f t="shared" si="492"/>
        <v>1956458.97</v>
      </c>
      <c r="I6323" s="401">
        <f t="shared" si="493"/>
        <v>0</v>
      </c>
      <c r="J6323" s="400" t="str">
        <f t="shared" si="489"/>
        <v/>
      </c>
    </row>
    <row r="6324" spans="6:10" ht="19.5" customHeight="1" x14ac:dyDescent="0.25">
      <c r="F6324" s="406">
        <f t="shared" si="490"/>
        <v>0</v>
      </c>
      <c r="G6324" s="399" t="str">
        <f t="shared" si="491"/>
        <v/>
      </c>
      <c r="H6324" s="400">
        <f t="shared" si="492"/>
        <v>1956458.97</v>
      </c>
      <c r="I6324" s="401">
        <f t="shared" si="493"/>
        <v>0</v>
      </c>
      <c r="J6324" s="400" t="str">
        <f t="shared" si="489"/>
        <v/>
      </c>
    </row>
    <row r="6325" spans="6:10" ht="19.5" customHeight="1" x14ac:dyDescent="0.25">
      <c r="F6325" s="406">
        <f t="shared" si="490"/>
        <v>0</v>
      </c>
      <c r="G6325" s="399" t="str">
        <f t="shared" si="491"/>
        <v/>
      </c>
      <c r="H6325" s="400">
        <f t="shared" si="492"/>
        <v>1956458.97</v>
      </c>
      <c r="I6325" s="401">
        <f t="shared" si="493"/>
        <v>0</v>
      </c>
      <c r="J6325" s="400" t="str">
        <f t="shared" si="489"/>
        <v/>
      </c>
    </row>
    <row r="6326" spans="6:10" ht="19.5" customHeight="1" x14ac:dyDescent="0.25">
      <c r="F6326" s="406">
        <f t="shared" si="490"/>
        <v>0</v>
      </c>
      <c r="G6326" s="399" t="str">
        <f t="shared" si="491"/>
        <v/>
      </c>
      <c r="H6326" s="400">
        <f t="shared" si="492"/>
        <v>1956458.97</v>
      </c>
      <c r="I6326" s="401">
        <f t="shared" si="493"/>
        <v>0</v>
      </c>
      <c r="J6326" s="400" t="str">
        <f t="shared" si="489"/>
        <v/>
      </c>
    </row>
    <row r="6327" spans="6:10" ht="19.5" customHeight="1" x14ac:dyDescent="0.25">
      <c r="F6327" s="406">
        <f t="shared" si="490"/>
        <v>0</v>
      </c>
      <c r="G6327" s="399" t="str">
        <f t="shared" si="491"/>
        <v/>
      </c>
      <c r="H6327" s="400">
        <f t="shared" si="492"/>
        <v>1956458.97</v>
      </c>
      <c r="I6327" s="401">
        <f t="shared" si="493"/>
        <v>0</v>
      </c>
      <c r="J6327" s="400" t="str">
        <f t="shared" si="489"/>
        <v/>
      </c>
    </row>
    <row r="6328" spans="6:10" ht="19.5" customHeight="1" x14ac:dyDescent="0.25">
      <c r="F6328" s="406">
        <f t="shared" si="490"/>
        <v>0</v>
      </c>
      <c r="G6328" s="399" t="str">
        <f t="shared" si="491"/>
        <v/>
      </c>
      <c r="H6328" s="400">
        <f t="shared" si="492"/>
        <v>1956458.97</v>
      </c>
      <c r="I6328" s="401">
        <f t="shared" si="493"/>
        <v>0</v>
      </c>
      <c r="J6328" s="400" t="str">
        <f t="shared" si="489"/>
        <v/>
      </c>
    </row>
    <row r="6329" spans="6:10" ht="19.5" customHeight="1" x14ac:dyDescent="0.25">
      <c r="F6329" s="406">
        <f t="shared" si="490"/>
        <v>0</v>
      </c>
      <c r="G6329" s="399" t="str">
        <f t="shared" si="491"/>
        <v/>
      </c>
      <c r="H6329" s="400">
        <f t="shared" si="492"/>
        <v>1956458.97</v>
      </c>
      <c r="I6329" s="401">
        <f t="shared" si="493"/>
        <v>0</v>
      </c>
      <c r="J6329" s="400" t="str">
        <f t="shared" si="489"/>
        <v/>
      </c>
    </row>
    <row r="6330" spans="6:10" ht="19.5" customHeight="1" x14ac:dyDescent="0.25">
      <c r="F6330" s="406">
        <f t="shared" si="490"/>
        <v>0</v>
      </c>
      <c r="G6330" s="399" t="str">
        <f t="shared" si="491"/>
        <v/>
      </c>
      <c r="H6330" s="400">
        <f t="shared" si="492"/>
        <v>1956458.97</v>
      </c>
      <c r="I6330" s="401">
        <f t="shared" si="493"/>
        <v>0</v>
      </c>
      <c r="J6330" s="400" t="str">
        <f t="shared" si="489"/>
        <v/>
      </c>
    </row>
    <row r="6331" spans="6:10" ht="19.5" customHeight="1" x14ac:dyDescent="0.25">
      <c r="F6331" s="406">
        <f t="shared" si="490"/>
        <v>0</v>
      </c>
      <c r="G6331" s="399" t="str">
        <f t="shared" si="491"/>
        <v/>
      </c>
      <c r="H6331" s="400">
        <f t="shared" si="492"/>
        <v>1956458.97</v>
      </c>
      <c r="I6331" s="401">
        <f t="shared" si="493"/>
        <v>0</v>
      </c>
      <c r="J6331" s="400" t="str">
        <f t="shared" si="489"/>
        <v/>
      </c>
    </row>
    <row r="6332" spans="6:10" ht="19.5" customHeight="1" x14ac:dyDescent="0.25">
      <c r="F6332" s="406">
        <f t="shared" si="490"/>
        <v>0</v>
      </c>
      <c r="G6332" s="399" t="str">
        <f t="shared" si="491"/>
        <v/>
      </c>
      <c r="H6332" s="400">
        <f t="shared" si="492"/>
        <v>1956458.97</v>
      </c>
      <c r="I6332" s="401">
        <f t="shared" si="493"/>
        <v>0</v>
      </c>
      <c r="J6332" s="400" t="str">
        <f t="shared" si="489"/>
        <v/>
      </c>
    </row>
    <row r="6333" spans="6:10" ht="19.5" customHeight="1" x14ac:dyDescent="0.25">
      <c r="F6333" s="406">
        <f t="shared" si="490"/>
        <v>0</v>
      </c>
      <c r="G6333" s="399" t="str">
        <f t="shared" si="491"/>
        <v/>
      </c>
      <c r="H6333" s="400">
        <f t="shared" si="492"/>
        <v>1956458.97</v>
      </c>
      <c r="I6333" s="401">
        <f t="shared" si="493"/>
        <v>0</v>
      </c>
      <c r="J6333" s="400" t="str">
        <f t="shared" si="489"/>
        <v/>
      </c>
    </row>
    <row r="6334" spans="6:10" ht="19.5" customHeight="1" x14ac:dyDescent="0.25">
      <c r="F6334" s="406">
        <f t="shared" si="490"/>
        <v>0</v>
      </c>
      <c r="G6334" s="399" t="str">
        <f t="shared" si="491"/>
        <v/>
      </c>
      <c r="H6334" s="400">
        <f t="shared" si="492"/>
        <v>1956458.97</v>
      </c>
      <c r="I6334" s="401">
        <f t="shared" si="493"/>
        <v>0</v>
      </c>
      <c r="J6334" s="400" t="str">
        <f t="shared" si="489"/>
        <v/>
      </c>
    </row>
    <row r="6335" spans="6:10" ht="19.5" customHeight="1" x14ac:dyDescent="0.25">
      <c r="F6335" s="406">
        <f t="shared" si="490"/>
        <v>0</v>
      </c>
      <c r="G6335" s="399" t="str">
        <f t="shared" si="491"/>
        <v/>
      </c>
      <c r="H6335" s="400">
        <f t="shared" si="492"/>
        <v>1956458.97</v>
      </c>
      <c r="I6335" s="401">
        <f t="shared" si="493"/>
        <v>0</v>
      </c>
      <c r="J6335" s="400" t="str">
        <f t="shared" si="489"/>
        <v/>
      </c>
    </row>
    <row r="6336" spans="6:10" ht="19.5" customHeight="1" x14ac:dyDescent="0.25">
      <c r="F6336" s="406">
        <f t="shared" si="490"/>
        <v>0</v>
      </c>
      <c r="G6336" s="399" t="str">
        <f t="shared" si="491"/>
        <v/>
      </c>
      <c r="H6336" s="400">
        <f t="shared" si="492"/>
        <v>1956458.97</v>
      </c>
      <c r="I6336" s="401">
        <f t="shared" si="493"/>
        <v>0</v>
      </c>
      <c r="J6336" s="400" t="str">
        <f t="shared" si="489"/>
        <v/>
      </c>
    </row>
    <row r="6337" spans="6:10" ht="19.5" customHeight="1" x14ac:dyDescent="0.25">
      <c r="F6337" s="406">
        <f t="shared" si="490"/>
        <v>0</v>
      </c>
      <c r="G6337" s="399" t="str">
        <f t="shared" si="491"/>
        <v/>
      </c>
      <c r="H6337" s="400">
        <f t="shared" si="492"/>
        <v>1956458.97</v>
      </c>
      <c r="I6337" s="401">
        <f t="shared" si="493"/>
        <v>0</v>
      </c>
      <c r="J6337" s="400" t="str">
        <f t="shared" si="489"/>
        <v/>
      </c>
    </row>
    <row r="6338" spans="6:10" ht="19.5" customHeight="1" x14ac:dyDescent="0.25">
      <c r="F6338" s="406">
        <f t="shared" si="490"/>
        <v>0</v>
      </c>
      <c r="G6338" s="399" t="str">
        <f t="shared" si="491"/>
        <v/>
      </c>
      <c r="H6338" s="400">
        <f t="shared" si="492"/>
        <v>1956458.97</v>
      </c>
      <c r="I6338" s="401">
        <f t="shared" si="493"/>
        <v>0</v>
      </c>
      <c r="J6338" s="400" t="str">
        <f t="shared" si="489"/>
        <v/>
      </c>
    </row>
    <row r="6339" spans="6:10" ht="19.5" customHeight="1" x14ac:dyDescent="0.25">
      <c r="F6339" s="406">
        <f t="shared" si="490"/>
        <v>0</v>
      </c>
      <c r="G6339" s="399" t="str">
        <f t="shared" si="491"/>
        <v/>
      </c>
      <c r="H6339" s="400">
        <f t="shared" si="492"/>
        <v>1956458.97</v>
      </c>
      <c r="I6339" s="401">
        <f t="shared" si="493"/>
        <v>0</v>
      </c>
      <c r="J6339" s="400" t="str">
        <f t="shared" si="489"/>
        <v/>
      </c>
    </row>
    <row r="6340" spans="6:10" ht="19.5" customHeight="1" x14ac:dyDescent="0.25">
      <c r="F6340" s="406">
        <f t="shared" si="490"/>
        <v>0</v>
      </c>
      <c r="G6340" s="399" t="str">
        <f t="shared" si="491"/>
        <v/>
      </c>
      <c r="H6340" s="400">
        <f t="shared" si="492"/>
        <v>1956458.97</v>
      </c>
      <c r="I6340" s="401">
        <f t="shared" si="493"/>
        <v>0</v>
      </c>
      <c r="J6340" s="400" t="str">
        <f t="shared" si="489"/>
        <v/>
      </c>
    </row>
    <row r="6341" spans="6:10" ht="19.5" customHeight="1" x14ac:dyDescent="0.25">
      <c r="F6341" s="406">
        <f t="shared" si="490"/>
        <v>0</v>
      </c>
      <c r="G6341" s="399" t="str">
        <f t="shared" si="491"/>
        <v/>
      </c>
      <c r="H6341" s="400">
        <f t="shared" si="492"/>
        <v>1956458.97</v>
      </c>
      <c r="I6341" s="401">
        <f t="shared" si="493"/>
        <v>0</v>
      </c>
      <c r="J6341" s="400" t="str">
        <f t="shared" si="489"/>
        <v/>
      </c>
    </row>
    <row r="6342" spans="6:10" ht="19.5" customHeight="1" x14ac:dyDescent="0.25">
      <c r="F6342" s="406">
        <f t="shared" si="490"/>
        <v>0</v>
      </c>
      <c r="G6342" s="399" t="str">
        <f t="shared" si="491"/>
        <v/>
      </c>
      <c r="H6342" s="400">
        <f t="shared" si="492"/>
        <v>1956458.97</v>
      </c>
      <c r="I6342" s="401">
        <f t="shared" si="493"/>
        <v>0</v>
      </c>
      <c r="J6342" s="400" t="str">
        <f t="shared" si="489"/>
        <v/>
      </c>
    </row>
    <row r="6343" spans="6:10" ht="19.5" customHeight="1" x14ac:dyDescent="0.25">
      <c r="F6343" s="406">
        <f t="shared" si="490"/>
        <v>0</v>
      </c>
      <c r="G6343" s="399" t="str">
        <f t="shared" si="491"/>
        <v/>
      </c>
      <c r="H6343" s="400">
        <f t="shared" si="492"/>
        <v>1956458.97</v>
      </c>
      <c r="I6343" s="401">
        <f t="shared" si="493"/>
        <v>0</v>
      </c>
      <c r="J6343" s="400" t="str">
        <f t="shared" si="489"/>
        <v/>
      </c>
    </row>
    <row r="6344" spans="6:10" ht="19.5" customHeight="1" x14ac:dyDescent="0.25">
      <c r="F6344" s="406">
        <f t="shared" si="490"/>
        <v>0</v>
      </c>
      <c r="G6344" s="399" t="str">
        <f t="shared" si="491"/>
        <v/>
      </c>
      <c r="H6344" s="400">
        <f t="shared" si="492"/>
        <v>1956458.97</v>
      </c>
      <c r="I6344" s="401">
        <f t="shared" si="493"/>
        <v>0</v>
      </c>
      <c r="J6344" s="400" t="str">
        <f t="shared" si="489"/>
        <v/>
      </c>
    </row>
    <row r="6345" spans="6:10" ht="19.5" customHeight="1" x14ac:dyDescent="0.25">
      <c r="F6345" s="406">
        <f t="shared" si="490"/>
        <v>0</v>
      </c>
      <c r="G6345" s="399" t="str">
        <f t="shared" si="491"/>
        <v/>
      </c>
      <c r="H6345" s="400">
        <f t="shared" si="492"/>
        <v>1956458.97</v>
      </c>
      <c r="I6345" s="401">
        <f t="shared" si="493"/>
        <v>0</v>
      </c>
      <c r="J6345" s="400" t="str">
        <f t="shared" si="489"/>
        <v/>
      </c>
    </row>
    <row r="6346" spans="6:10" ht="19.5" customHeight="1" x14ac:dyDescent="0.25">
      <c r="F6346" s="406">
        <f t="shared" si="490"/>
        <v>0</v>
      </c>
      <c r="G6346" s="399" t="str">
        <f t="shared" si="491"/>
        <v/>
      </c>
      <c r="H6346" s="400">
        <f t="shared" si="492"/>
        <v>1956458.97</v>
      </c>
      <c r="I6346" s="401">
        <f t="shared" si="493"/>
        <v>0</v>
      </c>
      <c r="J6346" s="400" t="str">
        <f t="shared" ref="J6346:J6409" si="494">IF(I6346=0,"",E6346)</f>
        <v/>
      </c>
    </row>
    <row r="6347" spans="6:10" ht="19.5" customHeight="1" x14ac:dyDescent="0.25">
      <c r="F6347" s="406">
        <f t="shared" si="490"/>
        <v>0</v>
      </c>
      <c r="G6347" s="399" t="str">
        <f t="shared" si="491"/>
        <v/>
      </c>
      <c r="H6347" s="400">
        <f t="shared" si="492"/>
        <v>1956458.97</v>
      </c>
      <c r="I6347" s="401">
        <f t="shared" si="493"/>
        <v>0</v>
      </c>
      <c r="J6347" s="400" t="str">
        <f t="shared" si="494"/>
        <v/>
      </c>
    </row>
    <row r="6348" spans="6:10" ht="19.5" customHeight="1" x14ac:dyDescent="0.25">
      <c r="F6348" s="406">
        <f t="shared" si="490"/>
        <v>0</v>
      </c>
      <c r="G6348" s="399" t="str">
        <f t="shared" si="491"/>
        <v/>
      </c>
      <c r="H6348" s="400">
        <f t="shared" si="492"/>
        <v>1956458.97</v>
      </c>
      <c r="I6348" s="401">
        <f t="shared" si="493"/>
        <v>0</v>
      </c>
      <c r="J6348" s="400" t="str">
        <f t="shared" si="494"/>
        <v/>
      </c>
    </row>
    <row r="6349" spans="6:10" ht="19.5" customHeight="1" x14ac:dyDescent="0.25">
      <c r="F6349" s="406">
        <f t="shared" si="490"/>
        <v>0</v>
      </c>
      <c r="G6349" s="399" t="str">
        <f t="shared" si="491"/>
        <v/>
      </c>
      <c r="H6349" s="400">
        <f t="shared" si="492"/>
        <v>1956458.97</v>
      </c>
      <c r="I6349" s="401">
        <f t="shared" si="493"/>
        <v>0</v>
      </c>
      <c r="J6349" s="400" t="str">
        <f t="shared" si="494"/>
        <v/>
      </c>
    </row>
    <row r="6350" spans="6:10" ht="19.5" customHeight="1" x14ac:dyDescent="0.25">
      <c r="F6350" s="406">
        <f t="shared" si="490"/>
        <v>0</v>
      </c>
      <c r="G6350" s="399" t="str">
        <f t="shared" si="491"/>
        <v/>
      </c>
      <c r="H6350" s="400">
        <f t="shared" si="492"/>
        <v>1956458.97</v>
      </c>
      <c r="I6350" s="401">
        <f t="shared" si="493"/>
        <v>0</v>
      </c>
      <c r="J6350" s="400" t="str">
        <f t="shared" si="494"/>
        <v/>
      </c>
    </row>
    <row r="6351" spans="6:10" ht="19.5" customHeight="1" x14ac:dyDescent="0.25">
      <c r="F6351" s="406">
        <f t="shared" si="490"/>
        <v>0</v>
      </c>
      <c r="G6351" s="399" t="str">
        <f t="shared" si="491"/>
        <v/>
      </c>
      <c r="H6351" s="400">
        <f t="shared" si="492"/>
        <v>1956458.97</v>
      </c>
      <c r="I6351" s="401">
        <f t="shared" si="493"/>
        <v>0</v>
      </c>
      <c r="J6351" s="400" t="str">
        <f t="shared" si="494"/>
        <v/>
      </c>
    </row>
    <row r="6352" spans="6:10" ht="19.5" customHeight="1" x14ac:dyDescent="0.25">
      <c r="F6352" s="406">
        <f t="shared" si="490"/>
        <v>0</v>
      </c>
      <c r="G6352" s="399" t="str">
        <f t="shared" si="491"/>
        <v/>
      </c>
      <c r="H6352" s="400">
        <f t="shared" si="492"/>
        <v>1956458.97</v>
      </c>
      <c r="I6352" s="401">
        <f t="shared" si="493"/>
        <v>0</v>
      </c>
      <c r="J6352" s="400" t="str">
        <f t="shared" si="494"/>
        <v/>
      </c>
    </row>
    <row r="6353" spans="6:10" ht="19.5" customHeight="1" x14ac:dyDescent="0.25">
      <c r="F6353" s="406">
        <f t="shared" si="490"/>
        <v>0</v>
      </c>
      <c r="G6353" s="399" t="str">
        <f t="shared" si="491"/>
        <v/>
      </c>
      <c r="H6353" s="400">
        <f t="shared" si="492"/>
        <v>1956458.97</v>
      </c>
      <c r="I6353" s="401">
        <f t="shared" si="493"/>
        <v>0</v>
      </c>
      <c r="J6353" s="400" t="str">
        <f t="shared" si="494"/>
        <v/>
      </c>
    </row>
    <row r="6354" spans="6:10" ht="19.5" customHeight="1" x14ac:dyDescent="0.25">
      <c r="F6354" s="406">
        <f t="shared" si="490"/>
        <v>0</v>
      </c>
      <c r="G6354" s="399" t="str">
        <f t="shared" si="491"/>
        <v/>
      </c>
      <c r="H6354" s="400">
        <f t="shared" si="492"/>
        <v>1956458.97</v>
      </c>
      <c r="I6354" s="401">
        <f t="shared" si="493"/>
        <v>0</v>
      </c>
      <c r="J6354" s="400" t="str">
        <f t="shared" si="494"/>
        <v/>
      </c>
    </row>
    <row r="6355" spans="6:10" ht="19.5" customHeight="1" x14ac:dyDescent="0.25">
      <c r="F6355" s="406">
        <f t="shared" si="490"/>
        <v>0</v>
      </c>
      <c r="G6355" s="399" t="str">
        <f t="shared" si="491"/>
        <v/>
      </c>
      <c r="H6355" s="400">
        <f t="shared" si="492"/>
        <v>1956458.97</v>
      </c>
      <c r="I6355" s="401">
        <f t="shared" si="493"/>
        <v>0</v>
      </c>
      <c r="J6355" s="400" t="str">
        <f t="shared" si="494"/>
        <v/>
      </c>
    </row>
    <row r="6356" spans="6:10" ht="19.5" customHeight="1" x14ac:dyDescent="0.25">
      <c r="F6356" s="406">
        <f t="shared" si="490"/>
        <v>0</v>
      </c>
      <c r="G6356" s="399" t="str">
        <f t="shared" si="491"/>
        <v/>
      </c>
      <c r="H6356" s="400">
        <f t="shared" si="492"/>
        <v>1956458.97</v>
      </c>
      <c r="I6356" s="401">
        <f t="shared" si="493"/>
        <v>0</v>
      </c>
      <c r="J6356" s="400" t="str">
        <f t="shared" si="494"/>
        <v/>
      </c>
    </row>
    <row r="6357" spans="6:10" ht="19.5" customHeight="1" x14ac:dyDescent="0.25">
      <c r="F6357" s="406">
        <f t="shared" si="490"/>
        <v>0</v>
      </c>
      <c r="G6357" s="399" t="str">
        <f t="shared" si="491"/>
        <v/>
      </c>
      <c r="H6357" s="400">
        <f t="shared" si="492"/>
        <v>1956458.97</v>
      </c>
      <c r="I6357" s="401">
        <f t="shared" si="493"/>
        <v>0</v>
      </c>
      <c r="J6357" s="400" t="str">
        <f t="shared" si="494"/>
        <v/>
      </c>
    </row>
    <row r="6358" spans="6:10" ht="19.5" customHeight="1" x14ac:dyDescent="0.25">
      <c r="F6358" s="406">
        <f t="shared" si="490"/>
        <v>0</v>
      </c>
      <c r="G6358" s="399" t="str">
        <f t="shared" si="491"/>
        <v/>
      </c>
      <c r="H6358" s="400">
        <f t="shared" si="492"/>
        <v>1956458.97</v>
      </c>
      <c r="I6358" s="401">
        <f t="shared" si="493"/>
        <v>0</v>
      </c>
      <c r="J6358" s="400" t="str">
        <f t="shared" si="494"/>
        <v/>
      </c>
    </row>
    <row r="6359" spans="6:10" ht="19.5" customHeight="1" x14ac:dyDescent="0.25">
      <c r="F6359" s="406">
        <f t="shared" si="490"/>
        <v>0</v>
      </c>
      <c r="G6359" s="399" t="str">
        <f t="shared" si="491"/>
        <v/>
      </c>
      <c r="H6359" s="400">
        <f t="shared" si="492"/>
        <v>1956458.97</v>
      </c>
      <c r="I6359" s="401">
        <f t="shared" si="493"/>
        <v>0</v>
      </c>
      <c r="J6359" s="400" t="str">
        <f t="shared" si="494"/>
        <v/>
      </c>
    </row>
    <row r="6360" spans="6:10" ht="19.5" customHeight="1" x14ac:dyDescent="0.25">
      <c r="F6360" s="406">
        <f t="shared" si="490"/>
        <v>0</v>
      </c>
      <c r="G6360" s="399" t="str">
        <f t="shared" si="491"/>
        <v/>
      </c>
      <c r="H6360" s="400">
        <f t="shared" si="492"/>
        <v>1956458.97</v>
      </c>
      <c r="I6360" s="401">
        <f t="shared" si="493"/>
        <v>0</v>
      </c>
      <c r="J6360" s="400" t="str">
        <f t="shared" si="494"/>
        <v/>
      </c>
    </row>
    <row r="6361" spans="6:10" ht="19.5" customHeight="1" x14ac:dyDescent="0.25">
      <c r="F6361" s="406">
        <f t="shared" si="490"/>
        <v>0</v>
      </c>
      <c r="G6361" s="399" t="str">
        <f t="shared" si="491"/>
        <v/>
      </c>
      <c r="H6361" s="400">
        <f t="shared" si="492"/>
        <v>1956458.97</v>
      </c>
      <c r="I6361" s="401">
        <f t="shared" si="493"/>
        <v>0</v>
      </c>
      <c r="J6361" s="400" t="str">
        <f t="shared" si="494"/>
        <v/>
      </c>
    </row>
    <row r="6362" spans="6:10" ht="19.5" customHeight="1" x14ac:dyDescent="0.25">
      <c r="F6362" s="406">
        <f t="shared" si="490"/>
        <v>0</v>
      </c>
      <c r="G6362" s="399" t="str">
        <f t="shared" si="491"/>
        <v/>
      </c>
      <c r="H6362" s="400">
        <f t="shared" si="492"/>
        <v>1956458.97</v>
      </c>
      <c r="I6362" s="401">
        <f t="shared" si="493"/>
        <v>0</v>
      </c>
      <c r="J6362" s="400" t="str">
        <f t="shared" si="494"/>
        <v/>
      </c>
    </row>
    <row r="6363" spans="6:10" ht="19.5" customHeight="1" x14ac:dyDescent="0.25">
      <c r="F6363" s="406">
        <f t="shared" si="490"/>
        <v>0</v>
      </c>
      <c r="G6363" s="399" t="str">
        <f t="shared" si="491"/>
        <v/>
      </c>
      <c r="H6363" s="400">
        <f t="shared" si="492"/>
        <v>1956458.97</v>
      </c>
      <c r="I6363" s="401">
        <f t="shared" si="493"/>
        <v>0</v>
      </c>
      <c r="J6363" s="400" t="str">
        <f t="shared" si="494"/>
        <v/>
      </c>
    </row>
    <row r="6364" spans="6:10" ht="19.5" customHeight="1" x14ac:dyDescent="0.25">
      <c r="F6364" s="406">
        <f t="shared" si="490"/>
        <v>0</v>
      </c>
      <c r="G6364" s="399" t="str">
        <f t="shared" si="491"/>
        <v/>
      </c>
      <c r="H6364" s="400">
        <f t="shared" si="492"/>
        <v>1956458.97</v>
      </c>
      <c r="I6364" s="401">
        <f t="shared" si="493"/>
        <v>0</v>
      </c>
      <c r="J6364" s="400" t="str">
        <f t="shared" si="494"/>
        <v/>
      </c>
    </row>
    <row r="6365" spans="6:10" ht="19.5" customHeight="1" x14ac:dyDescent="0.25">
      <c r="F6365" s="406">
        <f t="shared" si="490"/>
        <v>0</v>
      </c>
      <c r="G6365" s="399" t="str">
        <f t="shared" si="491"/>
        <v/>
      </c>
      <c r="H6365" s="400">
        <f t="shared" si="492"/>
        <v>1956458.97</v>
      </c>
      <c r="I6365" s="401">
        <f t="shared" si="493"/>
        <v>0</v>
      </c>
      <c r="J6365" s="400" t="str">
        <f t="shared" si="494"/>
        <v/>
      </c>
    </row>
    <row r="6366" spans="6:10" ht="19.5" customHeight="1" x14ac:dyDescent="0.25">
      <c r="F6366" s="406">
        <f t="shared" si="490"/>
        <v>0</v>
      </c>
      <c r="G6366" s="399" t="str">
        <f t="shared" si="491"/>
        <v/>
      </c>
      <c r="H6366" s="400">
        <f t="shared" si="492"/>
        <v>1956458.97</v>
      </c>
      <c r="I6366" s="401">
        <f t="shared" si="493"/>
        <v>0</v>
      </c>
      <c r="J6366" s="400" t="str">
        <f t="shared" si="494"/>
        <v/>
      </c>
    </row>
    <row r="6367" spans="6:10" ht="19.5" customHeight="1" x14ac:dyDescent="0.25">
      <c r="F6367" s="406">
        <f t="shared" si="490"/>
        <v>0</v>
      </c>
      <c r="G6367" s="399" t="str">
        <f t="shared" si="491"/>
        <v/>
      </c>
      <c r="H6367" s="400">
        <f t="shared" si="492"/>
        <v>1956458.97</v>
      </c>
      <c r="I6367" s="401">
        <f t="shared" si="493"/>
        <v>0</v>
      </c>
      <c r="J6367" s="400" t="str">
        <f t="shared" si="494"/>
        <v/>
      </c>
    </row>
    <row r="6368" spans="6:10" ht="19.5" customHeight="1" x14ac:dyDescent="0.25">
      <c r="F6368" s="406">
        <f t="shared" si="490"/>
        <v>0</v>
      </c>
      <c r="G6368" s="399" t="str">
        <f t="shared" si="491"/>
        <v/>
      </c>
      <c r="H6368" s="400">
        <f t="shared" si="492"/>
        <v>1956458.97</v>
      </c>
      <c r="I6368" s="401">
        <f t="shared" si="493"/>
        <v>0</v>
      </c>
      <c r="J6368" s="400" t="str">
        <f t="shared" si="494"/>
        <v/>
      </c>
    </row>
    <row r="6369" spans="6:10" ht="19.5" customHeight="1" x14ac:dyDescent="0.25">
      <c r="F6369" s="406">
        <f t="shared" si="490"/>
        <v>0</v>
      </c>
      <c r="G6369" s="399" t="str">
        <f t="shared" si="491"/>
        <v/>
      </c>
      <c r="H6369" s="400">
        <f t="shared" si="492"/>
        <v>1956458.97</v>
      </c>
      <c r="I6369" s="401">
        <f t="shared" si="493"/>
        <v>0</v>
      </c>
      <c r="J6369" s="400" t="str">
        <f t="shared" si="494"/>
        <v/>
      </c>
    </row>
    <row r="6370" spans="6:10" ht="19.5" customHeight="1" x14ac:dyDescent="0.25">
      <c r="F6370" s="406">
        <f t="shared" ref="F6370:F6433" si="495">IF(E6370&gt;$C$4*1000,"Выборка",0)</f>
        <v>0</v>
      </c>
      <c r="G6370" s="399" t="str">
        <f t="shared" ref="G6370:G6433" si="496">IF(F6370=0,"",E6370)</f>
        <v/>
      </c>
      <c r="H6370" s="400">
        <f t="shared" ref="H6370:H6433" si="497">IF(F6370=0,IF((I6369=0)*AND(F6369=0),H6369+E6370,IF((F6369&lt;&gt;0)*AND((H6369&lt;=$E$17)),H6369+E6370,E6370)),H6369)</f>
        <v>1956458.97</v>
      </c>
      <c r="I6370" s="401">
        <f t="shared" ref="I6370:I6433" si="498">IF((H6370&gt;$E$17)*AND(F6370=0),"Выборка",0)</f>
        <v>0</v>
      </c>
      <c r="J6370" s="400" t="str">
        <f t="shared" si="494"/>
        <v/>
      </c>
    </row>
    <row r="6371" spans="6:10" ht="19.5" customHeight="1" x14ac:dyDescent="0.25">
      <c r="F6371" s="406">
        <f t="shared" si="495"/>
        <v>0</v>
      </c>
      <c r="G6371" s="399" t="str">
        <f t="shared" si="496"/>
        <v/>
      </c>
      <c r="H6371" s="400">
        <f t="shared" si="497"/>
        <v>1956458.97</v>
      </c>
      <c r="I6371" s="401">
        <f t="shared" si="498"/>
        <v>0</v>
      </c>
      <c r="J6371" s="400" t="str">
        <f t="shared" si="494"/>
        <v/>
      </c>
    </row>
    <row r="6372" spans="6:10" ht="19.5" customHeight="1" x14ac:dyDescent="0.25">
      <c r="F6372" s="406">
        <f t="shared" si="495"/>
        <v>0</v>
      </c>
      <c r="G6372" s="399" t="str">
        <f t="shared" si="496"/>
        <v/>
      </c>
      <c r="H6372" s="400">
        <f t="shared" si="497"/>
        <v>1956458.97</v>
      </c>
      <c r="I6372" s="401">
        <f t="shared" si="498"/>
        <v>0</v>
      </c>
      <c r="J6372" s="400" t="str">
        <f t="shared" si="494"/>
        <v/>
      </c>
    </row>
    <row r="6373" spans="6:10" ht="19.5" customHeight="1" x14ac:dyDescent="0.25">
      <c r="F6373" s="406">
        <f t="shared" si="495"/>
        <v>0</v>
      </c>
      <c r="G6373" s="399" t="str">
        <f t="shared" si="496"/>
        <v/>
      </c>
      <c r="H6373" s="400">
        <f t="shared" si="497"/>
        <v>1956458.97</v>
      </c>
      <c r="I6373" s="401">
        <f t="shared" si="498"/>
        <v>0</v>
      </c>
      <c r="J6373" s="400" t="str">
        <f t="shared" si="494"/>
        <v/>
      </c>
    </row>
    <row r="6374" spans="6:10" ht="19.5" customHeight="1" x14ac:dyDescent="0.25">
      <c r="F6374" s="406">
        <f t="shared" si="495"/>
        <v>0</v>
      </c>
      <c r="G6374" s="399" t="str">
        <f t="shared" si="496"/>
        <v/>
      </c>
      <c r="H6374" s="400">
        <f t="shared" si="497"/>
        <v>1956458.97</v>
      </c>
      <c r="I6374" s="401">
        <f t="shared" si="498"/>
        <v>0</v>
      </c>
      <c r="J6374" s="400" t="str">
        <f t="shared" si="494"/>
        <v/>
      </c>
    </row>
    <row r="6375" spans="6:10" ht="19.5" customHeight="1" x14ac:dyDescent="0.25">
      <c r="F6375" s="406">
        <f t="shared" si="495"/>
        <v>0</v>
      </c>
      <c r="G6375" s="399" t="str">
        <f t="shared" si="496"/>
        <v/>
      </c>
      <c r="H6375" s="400">
        <f t="shared" si="497"/>
        <v>1956458.97</v>
      </c>
      <c r="I6375" s="401">
        <f t="shared" si="498"/>
        <v>0</v>
      </c>
      <c r="J6375" s="400" t="str">
        <f t="shared" si="494"/>
        <v/>
      </c>
    </row>
    <row r="6376" spans="6:10" ht="19.5" customHeight="1" x14ac:dyDescent="0.25">
      <c r="F6376" s="406">
        <f t="shared" si="495"/>
        <v>0</v>
      </c>
      <c r="G6376" s="399" t="str">
        <f t="shared" si="496"/>
        <v/>
      </c>
      <c r="H6376" s="400">
        <f t="shared" si="497"/>
        <v>1956458.97</v>
      </c>
      <c r="I6376" s="401">
        <f t="shared" si="498"/>
        <v>0</v>
      </c>
      <c r="J6376" s="400" t="str">
        <f t="shared" si="494"/>
        <v/>
      </c>
    </row>
    <row r="6377" spans="6:10" ht="19.5" customHeight="1" x14ac:dyDescent="0.25">
      <c r="F6377" s="406">
        <f t="shared" si="495"/>
        <v>0</v>
      </c>
      <c r="G6377" s="399" t="str">
        <f t="shared" si="496"/>
        <v/>
      </c>
      <c r="H6377" s="400">
        <f t="shared" si="497"/>
        <v>1956458.97</v>
      </c>
      <c r="I6377" s="401">
        <f t="shared" si="498"/>
        <v>0</v>
      </c>
      <c r="J6377" s="400" t="str">
        <f t="shared" si="494"/>
        <v/>
      </c>
    </row>
    <row r="6378" spans="6:10" ht="19.5" customHeight="1" x14ac:dyDescent="0.25">
      <c r="F6378" s="406">
        <f t="shared" si="495"/>
        <v>0</v>
      </c>
      <c r="G6378" s="399" t="str">
        <f t="shared" si="496"/>
        <v/>
      </c>
      <c r="H6378" s="400">
        <f t="shared" si="497"/>
        <v>1956458.97</v>
      </c>
      <c r="I6378" s="401">
        <f t="shared" si="498"/>
        <v>0</v>
      </c>
      <c r="J6378" s="400" t="str">
        <f t="shared" si="494"/>
        <v/>
      </c>
    </row>
    <row r="6379" spans="6:10" ht="19.5" customHeight="1" x14ac:dyDescent="0.25">
      <c r="F6379" s="406">
        <f t="shared" si="495"/>
        <v>0</v>
      </c>
      <c r="G6379" s="399" t="str">
        <f t="shared" si="496"/>
        <v/>
      </c>
      <c r="H6379" s="400">
        <f t="shared" si="497"/>
        <v>1956458.97</v>
      </c>
      <c r="I6379" s="401">
        <f t="shared" si="498"/>
        <v>0</v>
      </c>
      <c r="J6379" s="400" t="str">
        <f t="shared" si="494"/>
        <v/>
      </c>
    </row>
    <row r="6380" spans="6:10" ht="19.5" customHeight="1" x14ac:dyDescent="0.25">
      <c r="F6380" s="406">
        <f t="shared" si="495"/>
        <v>0</v>
      </c>
      <c r="G6380" s="399" t="str">
        <f t="shared" si="496"/>
        <v/>
      </c>
      <c r="H6380" s="400">
        <f t="shared" si="497"/>
        <v>1956458.97</v>
      </c>
      <c r="I6380" s="401">
        <f t="shared" si="498"/>
        <v>0</v>
      </c>
      <c r="J6380" s="400" t="str">
        <f t="shared" si="494"/>
        <v/>
      </c>
    </row>
    <row r="6381" spans="6:10" ht="19.5" customHeight="1" x14ac:dyDescent="0.25">
      <c r="F6381" s="406">
        <f t="shared" si="495"/>
        <v>0</v>
      </c>
      <c r="G6381" s="399" t="str">
        <f t="shared" si="496"/>
        <v/>
      </c>
      <c r="H6381" s="400">
        <f t="shared" si="497"/>
        <v>1956458.97</v>
      </c>
      <c r="I6381" s="401">
        <f t="shared" si="498"/>
        <v>0</v>
      </c>
      <c r="J6381" s="400" t="str">
        <f t="shared" si="494"/>
        <v/>
      </c>
    </row>
    <row r="6382" spans="6:10" ht="19.5" customHeight="1" x14ac:dyDescent="0.25">
      <c r="F6382" s="406">
        <f t="shared" si="495"/>
        <v>0</v>
      </c>
      <c r="G6382" s="399" t="str">
        <f t="shared" si="496"/>
        <v/>
      </c>
      <c r="H6382" s="400">
        <f t="shared" si="497"/>
        <v>1956458.97</v>
      </c>
      <c r="I6382" s="401">
        <f t="shared" si="498"/>
        <v>0</v>
      </c>
      <c r="J6382" s="400" t="str">
        <f t="shared" si="494"/>
        <v/>
      </c>
    </row>
    <row r="6383" spans="6:10" ht="19.5" customHeight="1" x14ac:dyDescent="0.25">
      <c r="F6383" s="406">
        <f t="shared" si="495"/>
        <v>0</v>
      </c>
      <c r="G6383" s="399" t="str">
        <f t="shared" si="496"/>
        <v/>
      </c>
      <c r="H6383" s="400">
        <f t="shared" si="497"/>
        <v>1956458.97</v>
      </c>
      <c r="I6383" s="401">
        <f t="shared" si="498"/>
        <v>0</v>
      </c>
      <c r="J6383" s="400" t="str">
        <f t="shared" si="494"/>
        <v/>
      </c>
    </row>
    <row r="6384" spans="6:10" ht="19.5" customHeight="1" x14ac:dyDescent="0.25">
      <c r="F6384" s="406">
        <f t="shared" si="495"/>
        <v>0</v>
      </c>
      <c r="G6384" s="399" t="str">
        <f t="shared" si="496"/>
        <v/>
      </c>
      <c r="H6384" s="400">
        <f t="shared" si="497"/>
        <v>1956458.97</v>
      </c>
      <c r="I6384" s="401">
        <f t="shared" si="498"/>
        <v>0</v>
      </c>
      <c r="J6384" s="400" t="str">
        <f t="shared" si="494"/>
        <v/>
      </c>
    </row>
    <row r="6385" spans="6:10" ht="19.5" customHeight="1" x14ac:dyDescent="0.25">
      <c r="F6385" s="406">
        <f t="shared" si="495"/>
        <v>0</v>
      </c>
      <c r="G6385" s="399" t="str">
        <f t="shared" si="496"/>
        <v/>
      </c>
      <c r="H6385" s="400">
        <f t="shared" si="497"/>
        <v>1956458.97</v>
      </c>
      <c r="I6385" s="401">
        <f t="shared" si="498"/>
        <v>0</v>
      </c>
      <c r="J6385" s="400" t="str">
        <f t="shared" si="494"/>
        <v/>
      </c>
    </row>
    <row r="6386" spans="6:10" ht="19.5" customHeight="1" x14ac:dyDescent="0.25">
      <c r="F6386" s="406">
        <f t="shared" si="495"/>
        <v>0</v>
      </c>
      <c r="G6386" s="399" t="str">
        <f t="shared" si="496"/>
        <v/>
      </c>
      <c r="H6386" s="400">
        <f t="shared" si="497"/>
        <v>1956458.97</v>
      </c>
      <c r="I6386" s="401">
        <f t="shared" si="498"/>
        <v>0</v>
      </c>
      <c r="J6386" s="400" t="str">
        <f t="shared" si="494"/>
        <v/>
      </c>
    </row>
    <row r="6387" spans="6:10" ht="19.5" customHeight="1" x14ac:dyDescent="0.25">
      <c r="F6387" s="406">
        <f t="shared" si="495"/>
        <v>0</v>
      </c>
      <c r="G6387" s="399" t="str">
        <f t="shared" si="496"/>
        <v/>
      </c>
      <c r="H6387" s="400">
        <f t="shared" si="497"/>
        <v>1956458.97</v>
      </c>
      <c r="I6387" s="401">
        <f t="shared" si="498"/>
        <v>0</v>
      </c>
      <c r="J6387" s="400" t="str">
        <f t="shared" si="494"/>
        <v/>
      </c>
    </row>
    <row r="6388" spans="6:10" ht="19.5" customHeight="1" x14ac:dyDescent="0.25">
      <c r="F6388" s="406">
        <f t="shared" si="495"/>
        <v>0</v>
      </c>
      <c r="G6388" s="399" t="str">
        <f t="shared" si="496"/>
        <v/>
      </c>
      <c r="H6388" s="400">
        <f t="shared" si="497"/>
        <v>1956458.97</v>
      </c>
      <c r="I6388" s="401">
        <f t="shared" si="498"/>
        <v>0</v>
      </c>
      <c r="J6388" s="400" t="str">
        <f t="shared" si="494"/>
        <v/>
      </c>
    </row>
    <row r="6389" spans="6:10" ht="19.5" customHeight="1" x14ac:dyDescent="0.25">
      <c r="F6389" s="406">
        <f t="shared" si="495"/>
        <v>0</v>
      </c>
      <c r="G6389" s="399" t="str">
        <f t="shared" si="496"/>
        <v/>
      </c>
      <c r="H6389" s="400">
        <f t="shared" si="497"/>
        <v>1956458.97</v>
      </c>
      <c r="I6389" s="401">
        <f t="shared" si="498"/>
        <v>0</v>
      </c>
      <c r="J6389" s="400" t="str">
        <f t="shared" si="494"/>
        <v/>
      </c>
    </row>
    <row r="6390" spans="6:10" ht="19.5" customHeight="1" x14ac:dyDescent="0.25">
      <c r="F6390" s="406">
        <f t="shared" si="495"/>
        <v>0</v>
      </c>
      <c r="G6390" s="399" t="str">
        <f t="shared" si="496"/>
        <v/>
      </c>
      <c r="H6390" s="400">
        <f t="shared" si="497"/>
        <v>1956458.97</v>
      </c>
      <c r="I6390" s="401">
        <f t="shared" si="498"/>
        <v>0</v>
      </c>
      <c r="J6390" s="400" t="str">
        <f t="shared" si="494"/>
        <v/>
      </c>
    </row>
    <row r="6391" spans="6:10" ht="19.5" customHeight="1" x14ac:dyDescent="0.25">
      <c r="F6391" s="406">
        <f t="shared" si="495"/>
        <v>0</v>
      </c>
      <c r="G6391" s="399" t="str">
        <f t="shared" si="496"/>
        <v/>
      </c>
      <c r="H6391" s="400">
        <f t="shared" si="497"/>
        <v>1956458.97</v>
      </c>
      <c r="I6391" s="401">
        <f t="shared" si="498"/>
        <v>0</v>
      </c>
      <c r="J6391" s="400" t="str">
        <f t="shared" si="494"/>
        <v/>
      </c>
    </row>
    <row r="6392" spans="6:10" ht="19.5" customHeight="1" x14ac:dyDescent="0.25">
      <c r="F6392" s="406">
        <f t="shared" si="495"/>
        <v>0</v>
      </c>
      <c r="G6392" s="399" t="str">
        <f t="shared" si="496"/>
        <v/>
      </c>
      <c r="H6392" s="400">
        <f t="shared" si="497"/>
        <v>1956458.97</v>
      </c>
      <c r="I6392" s="401">
        <f t="shared" si="498"/>
        <v>0</v>
      </c>
      <c r="J6392" s="400" t="str">
        <f t="shared" si="494"/>
        <v/>
      </c>
    </row>
    <row r="6393" spans="6:10" ht="19.5" customHeight="1" x14ac:dyDescent="0.25">
      <c r="F6393" s="406">
        <f t="shared" si="495"/>
        <v>0</v>
      </c>
      <c r="G6393" s="399" t="str">
        <f t="shared" si="496"/>
        <v/>
      </c>
      <c r="H6393" s="400">
        <f t="shared" si="497"/>
        <v>1956458.97</v>
      </c>
      <c r="I6393" s="401">
        <f t="shared" si="498"/>
        <v>0</v>
      </c>
      <c r="J6393" s="400" t="str">
        <f t="shared" si="494"/>
        <v/>
      </c>
    </row>
    <row r="6394" spans="6:10" ht="19.5" customHeight="1" x14ac:dyDescent="0.25">
      <c r="F6394" s="406">
        <f t="shared" si="495"/>
        <v>0</v>
      </c>
      <c r="G6394" s="399" t="str">
        <f t="shared" si="496"/>
        <v/>
      </c>
      <c r="H6394" s="400">
        <f t="shared" si="497"/>
        <v>1956458.97</v>
      </c>
      <c r="I6394" s="401">
        <f t="shared" si="498"/>
        <v>0</v>
      </c>
      <c r="J6394" s="400" t="str">
        <f t="shared" si="494"/>
        <v/>
      </c>
    </row>
    <row r="6395" spans="6:10" ht="19.5" customHeight="1" x14ac:dyDescent="0.25">
      <c r="F6395" s="406">
        <f t="shared" si="495"/>
        <v>0</v>
      </c>
      <c r="G6395" s="399" t="str">
        <f t="shared" si="496"/>
        <v/>
      </c>
      <c r="H6395" s="400">
        <f t="shared" si="497"/>
        <v>1956458.97</v>
      </c>
      <c r="I6395" s="401">
        <f t="shared" si="498"/>
        <v>0</v>
      </c>
      <c r="J6395" s="400" t="str">
        <f t="shared" si="494"/>
        <v/>
      </c>
    </row>
    <row r="6396" spans="6:10" ht="19.5" customHeight="1" x14ac:dyDescent="0.25">
      <c r="F6396" s="406">
        <f t="shared" si="495"/>
        <v>0</v>
      </c>
      <c r="G6396" s="399" t="str">
        <f t="shared" si="496"/>
        <v/>
      </c>
      <c r="H6396" s="400">
        <f t="shared" si="497"/>
        <v>1956458.97</v>
      </c>
      <c r="I6396" s="401">
        <f t="shared" si="498"/>
        <v>0</v>
      </c>
      <c r="J6396" s="400" t="str">
        <f t="shared" si="494"/>
        <v/>
      </c>
    </row>
    <row r="6397" spans="6:10" ht="19.5" customHeight="1" x14ac:dyDescent="0.25">
      <c r="F6397" s="406">
        <f t="shared" si="495"/>
        <v>0</v>
      </c>
      <c r="G6397" s="399" t="str">
        <f t="shared" si="496"/>
        <v/>
      </c>
      <c r="H6397" s="400">
        <f t="shared" si="497"/>
        <v>1956458.97</v>
      </c>
      <c r="I6397" s="401">
        <f t="shared" si="498"/>
        <v>0</v>
      </c>
      <c r="J6397" s="400" t="str">
        <f t="shared" si="494"/>
        <v/>
      </c>
    </row>
    <row r="6398" spans="6:10" ht="19.5" customHeight="1" x14ac:dyDescent="0.25">
      <c r="F6398" s="406">
        <f t="shared" si="495"/>
        <v>0</v>
      </c>
      <c r="G6398" s="399" t="str">
        <f t="shared" si="496"/>
        <v/>
      </c>
      <c r="H6398" s="400">
        <f t="shared" si="497"/>
        <v>1956458.97</v>
      </c>
      <c r="I6398" s="401">
        <f t="shared" si="498"/>
        <v>0</v>
      </c>
      <c r="J6398" s="400" t="str">
        <f t="shared" si="494"/>
        <v/>
      </c>
    </row>
    <row r="6399" spans="6:10" ht="19.5" customHeight="1" x14ac:dyDescent="0.25">
      <c r="F6399" s="406">
        <f t="shared" si="495"/>
        <v>0</v>
      </c>
      <c r="G6399" s="399" t="str">
        <f t="shared" si="496"/>
        <v/>
      </c>
      <c r="H6399" s="400">
        <f t="shared" si="497"/>
        <v>1956458.97</v>
      </c>
      <c r="I6399" s="401">
        <f t="shared" si="498"/>
        <v>0</v>
      </c>
      <c r="J6399" s="400" t="str">
        <f t="shared" si="494"/>
        <v/>
      </c>
    </row>
    <row r="6400" spans="6:10" ht="19.5" customHeight="1" x14ac:dyDescent="0.25">
      <c r="F6400" s="406">
        <f t="shared" si="495"/>
        <v>0</v>
      </c>
      <c r="G6400" s="399" t="str">
        <f t="shared" si="496"/>
        <v/>
      </c>
      <c r="H6400" s="400">
        <f t="shared" si="497"/>
        <v>1956458.97</v>
      </c>
      <c r="I6400" s="401">
        <f t="shared" si="498"/>
        <v>0</v>
      </c>
      <c r="J6400" s="400" t="str">
        <f t="shared" si="494"/>
        <v/>
      </c>
    </row>
    <row r="6401" spans="6:10" ht="19.5" customHeight="1" x14ac:dyDescent="0.25">
      <c r="F6401" s="406">
        <f t="shared" si="495"/>
        <v>0</v>
      </c>
      <c r="G6401" s="399" t="str">
        <f t="shared" si="496"/>
        <v/>
      </c>
      <c r="H6401" s="400">
        <f t="shared" si="497"/>
        <v>1956458.97</v>
      </c>
      <c r="I6401" s="401">
        <f t="shared" si="498"/>
        <v>0</v>
      </c>
      <c r="J6401" s="400" t="str">
        <f t="shared" si="494"/>
        <v/>
      </c>
    </row>
    <row r="6402" spans="6:10" ht="19.5" customHeight="1" x14ac:dyDescent="0.25">
      <c r="F6402" s="406">
        <f t="shared" si="495"/>
        <v>0</v>
      </c>
      <c r="G6402" s="399" t="str">
        <f t="shared" si="496"/>
        <v/>
      </c>
      <c r="H6402" s="400">
        <f t="shared" si="497"/>
        <v>1956458.97</v>
      </c>
      <c r="I6402" s="401">
        <f t="shared" si="498"/>
        <v>0</v>
      </c>
      <c r="J6402" s="400" t="str">
        <f t="shared" si="494"/>
        <v/>
      </c>
    </row>
    <row r="6403" spans="6:10" ht="19.5" customHeight="1" x14ac:dyDescent="0.25">
      <c r="F6403" s="406">
        <f t="shared" si="495"/>
        <v>0</v>
      </c>
      <c r="G6403" s="399" t="str">
        <f t="shared" si="496"/>
        <v/>
      </c>
      <c r="H6403" s="400">
        <f t="shared" si="497"/>
        <v>1956458.97</v>
      </c>
      <c r="I6403" s="401">
        <f t="shared" si="498"/>
        <v>0</v>
      </c>
      <c r="J6403" s="400" t="str">
        <f t="shared" si="494"/>
        <v/>
      </c>
    </row>
    <row r="6404" spans="6:10" ht="19.5" customHeight="1" x14ac:dyDescent="0.25">
      <c r="F6404" s="406">
        <f t="shared" si="495"/>
        <v>0</v>
      </c>
      <c r="G6404" s="399" t="str">
        <f t="shared" si="496"/>
        <v/>
      </c>
      <c r="H6404" s="400">
        <f t="shared" si="497"/>
        <v>1956458.97</v>
      </c>
      <c r="I6404" s="401">
        <f t="shared" si="498"/>
        <v>0</v>
      </c>
      <c r="J6404" s="400" t="str">
        <f t="shared" si="494"/>
        <v/>
      </c>
    </row>
    <row r="6405" spans="6:10" ht="19.5" customHeight="1" x14ac:dyDescent="0.25">
      <c r="F6405" s="406">
        <f t="shared" si="495"/>
        <v>0</v>
      </c>
      <c r="G6405" s="399" t="str">
        <f t="shared" si="496"/>
        <v/>
      </c>
      <c r="H6405" s="400">
        <f t="shared" si="497"/>
        <v>1956458.97</v>
      </c>
      <c r="I6405" s="401">
        <f t="shared" si="498"/>
        <v>0</v>
      </c>
      <c r="J6405" s="400" t="str">
        <f t="shared" si="494"/>
        <v/>
      </c>
    </row>
    <row r="6406" spans="6:10" ht="19.5" customHeight="1" x14ac:dyDescent="0.25">
      <c r="F6406" s="406">
        <f t="shared" si="495"/>
        <v>0</v>
      </c>
      <c r="G6406" s="399" t="str">
        <f t="shared" si="496"/>
        <v/>
      </c>
      <c r="H6406" s="400">
        <f t="shared" si="497"/>
        <v>1956458.97</v>
      </c>
      <c r="I6406" s="401">
        <f t="shared" si="498"/>
        <v>0</v>
      </c>
      <c r="J6406" s="400" t="str">
        <f t="shared" si="494"/>
        <v/>
      </c>
    </row>
    <row r="6407" spans="6:10" ht="19.5" customHeight="1" x14ac:dyDescent="0.25">
      <c r="F6407" s="406">
        <f t="shared" si="495"/>
        <v>0</v>
      </c>
      <c r="G6407" s="399" t="str">
        <f t="shared" si="496"/>
        <v/>
      </c>
      <c r="H6407" s="400">
        <f t="shared" si="497"/>
        <v>1956458.97</v>
      </c>
      <c r="I6407" s="401">
        <f t="shared" si="498"/>
        <v>0</v>
      </c>
      <c r="J6407" s="400" t="str">
        <f t="shared" si="494"/>
        <v/>
      </c>
    </row>
    <row r="6408" spans="6:10" ht="19.5" customHeight="1" x14ac:dyDescent="0.25">
      <c r="F6408" s="406">
        <f t="shared" si="495"/>
        <v>0</v>
      </c>
      <c r="G6408" s="399" t="str">
        <f t="shared" si="496"/>
        <v/>
      </c>
      <c r="H6408" s="400">
        <f t="shared" si="497"/>
        <v>1956458.97</v>
      </c>
      <c r="I6408" s="401">
        <f t="shared" si="498"/>
        <v>0</v>
      </c>
      <c r="J6408" s="400" t="str">
        <f t="shared" si="494"/>
        <v/>
      </c>
    </row>
    <row r="6409" spans="6:10" ht="19.5" customHeight="1" x14ac:dyDescent="0.25">
      <c r="F6409" s="406">
        <f t="shared" si="495"/>
        <v>0</v>
      </c>
      <c r="G6409" s="399" t="str">
        <f t="shared" si="496"/>
        <v/>
      </c>
      <c r="H6409" s="400">
        <f t="shared" si="497"/>
        <v>1956458.97</v>
      </c>
      <c r="I6409" s="401">
        <f t="shared" si="498"/>
        <v>0</v>
      </c>
      <c r="J6409" s="400" t="str">
        <f t="shared" si="494"/>
        <v/>
      </c>
    </row>
    <row r="6410" spans="6:10" ht="19.5" customHeight="1" x14ac:dyDescent="0.25">
      <c r="F6410" s="406">
        <f t="shared" si="495"/>
        <v>0</v>
      </c>
      <c r="G6410" s="399" t="str">
        <f t="shared" si="496"/>
        <v/>
      </c>
      <c r="H6410" s="400">
        <f t="shared" si="497"/>
        <v>1956458.97</v>
      </c>
      <c r="I6410" s="401">
        <f t="shared" si="498"/>
        <v>0</v>
      </c>
      <c r="J6410" s="400" t="str">
        <f t="shared" ref="J6410:J6473" si="499">IF(I6410=0,"",E6410)</f>
        <v/>
      </c>
    </row>
    <row r="6411" spans="6:10" ht="19.5" customHeight="1" x14ac:dyDescent="0.25">
      <c r="F6411" s="406">
        <f t="shared" si="495"/>
        <v>0</v>
      </c>
      <c r="G6411" s="399" t="str">
        <f t="shared" si="496"/>
        <v/>
      </c>
      <c r="H6411" s="400">
        <f t="shared" si="497"/>
        <v>1956458.97</v>
      </c>
      <c r="I6411" s="401">
        <f t="shared" si="498"/>
        <v>0</v>
      </c>
      <c r="J6411" s="400" t="str">
        <f t="shared" si="499"/>
        <v/>
      </c>
    </row>
    <row r="6412" spans="6:10" ht="19.5" customHeight="1" x14ac:dyDescent="0.25">
      <c r="F6412" s="406">
        <f t="shared" si="495"/>
        <v>0</v>
      </c>
      <c r="G6412" s="399" t="str">
        <f t="shared" si="496"/>
        <v/>
      </c>
      <c r="H6412" s="400">
        <f t="shared" si="497"/>
        <v>1956458.97</v>
      </c>
      <c r="I6412" s="401">
        <f t="shared" si="498"/>
        <v>0</v>
      </c>
      <c r="J6412" s="400" t="str">
        <f t="shared" si="499"/>
        <v/>
      </c>
    </row>
    <row r="6413" spans="6:10" ht="19.5" customHeight="1" x14ac:dyDescent="0.25">
      <c r="F6413" s="406">
        <f t="shared" si="495"/>
        <v>0</v>
      </c>
      <c r="G6413" s="399" t="str">
        <f t="shared" si="496"/>
        <v/>
      </c>
      <c r="H6413" s="400">
        <f t="shared" si="497"/>
        <v>1956458.97</v>
      </c>
      <c r="I6413" s="401">
        <f t="shared" si="498"/>
        <v>0</v>
      </c>
      <c r="J6413" s="400" t="str">
        <f t="shared" si="499"/>
        <v/>
      </c>
    </row>
    <row r="6414" spans="6:10" ht="19.5" customHeight="1" x14ac:dyDescent="0.25">
      <c r="F6414" s="406">
        <f t="shared" si="495"/>
        <v>0</v>
      </c>
      <c r="G6414" s="399" t="str">
        <f t="shared" si="496"/>
        <v/>
      </c>
      <c r="H6414" s="400">
        <f t="shared" si="497"/>
        <v>1956458.97</v>
      </c>
      <c r="I6414" s="401">
        <f t="shared" si="498"/>
        <v>0</v>
      </c>
      <c r="J6414" s="400" t="str">
        <f t="shared" si="499"/>
        <v/>
      </c>
    </row>
    <row r="6415" spans="6:10" ht="19.5" customHeight="1" x14ac:dyDescent="0.25">
      <c r="F6415" s="406">
        <f t="shared" si="495"/>
        <v>0</v>
      </c>
      <c r="G6415" s="399" t="str">
        <f t="shared" si="496"/>
        <v/>
      </c>
      <c r="H6415" s="400">
        <f t="shared" si="497"/>
        <v>1956458.97</v>
      </c>
      <c r="I6415" s="401">
        <f t="shared" si="498"/>
        <v>0</v>
      </c>
      <c r="J6415" s="400" t="str">
        <f t="shared" si="499"/>
        <v/>
      </c>
    </row>
    <row r="6416" spans="6:10" ht="19.5" customHeight="1" x14ac:dyDescent="0.25">
      <c r="F6416" s="406">
        <f t="shared" si="495"/>
        <v>0</v>
      </c>
      <c r="G6416" s="399" t="str">
        <f t="shared" si="496"/>
        <v/>
      </c>
      <c r="H6416" s="400">
        <f t="shared" si="497"/>
        <v>1956458.97</v>
      </c>
      <c r="I6416" s="401">
        <f t="shared" si="498"/>
        <v>0</v>
      </c>
      <c r="J6416" s="400" t="str">
        <f t="shared" si="499"/>
        <v/>
      </c>
    </row>
    <row r="6417" spans="6:10" ht="19.5" customHeight="1" x14ac:dyDescent="0.25">
      <c r="F6417" s="406">
        <f t="shared" si="495"/>
        <v>0</v>
      </c>
      <c r="G6417" s="399" t="str">
        <f t="shared" si="496"/>
        <v/>
      </c>
      <c r="H6417" s="400">
        <f t="shared" si="497"/>
        <v>1956458.97</v>
      </c>
      <c r="I6417" s="401">
        <f t="shared" si="498"/>
        <v>0</v>
      </c>
      <c r="J6417" s="400" t="str">
        <f t="shared" si="499"/>
        <v/>
      </c>
    </row>
    <row r="6418" spans="6:10" ht="19.5" customHeight="1" x14ac:dyDescent="0.25">
      <c r="F6418" s="406">
        <f t="shared" si="495"/>
        <v>0</v>
      </c>
      <c r="G6418" s="399" t="str">
        <f t="shared" si="496"/>
        <v/>
      </c>
      <c r="H6418" s="400">
        <f t="shared" si="497"/>
        <v>1956458.97</v>
      </c>
      <c r="I6418" s="401">
        <f t="shared" si="498"/>
        <v>0</v>
      </c>
      <c r="J6418" s="400" t="str">
        <f t="shared" si="499"/>
        <v/>
      </c>
    </row>
    <row r="6419" spans="6:10" ht="19.5" customHeight="1" x14ac:dyDescent="0.25">
      <c r="F6419" s="406">
        <f t="shared" si="495"/>
        <v>0</v>
      </c>
      <c r="G6419" s="399" t="str">
        <f t="shared" si="496"/>
        <v/>
      </c>
      <c r="H6419" s="400">
        <f t="shared" si="497"/>
        <v>1956458.97</v>
      </c>
      <c r="I6419" s="401">
        <f t="shared" si="498"/>
        <v>0</v>
      </c>
      <c r="J6419" s="400" t="str">
        <f t="shared" si="499"/>
        <v/>
      </c>
    </row>
    <row r="6420" spans="6:10" ht="19.5" customHeight="1" x14ac:dyDescent="0.25">
      <c r="F6420" s="406">
        <f t="shared" si="495"/>
        <v>0</v>
      </c>
      <c r="G6420" s="399" t="str">
        <f t="shared" si="496"/>
        <v/>
      </c>
      <c r="H6420" s="400">
        <f t="shared" si="497"/>
        <v>1956458.97</v>
      </c>
      <c r="I6420" s="401">
        <f t="shared" si="498"/>
        <v>0</v>
      </c>
      <c r="J6420" s="400" t="str">
        <f t="shared" si="499"/>
        <v/>
      </c>
    </row>
    <row r="6421" spans="6:10" ht="19.5" customHeight="1" x14ac:dyDescent="0.25">
      <c r="F6421" s="406">
        <f t="shared" si="495"/>
        <v>0</v>
      </c>
      <c r="G6421" s="399" t="str">
        <f t="shared" si="496"/>
        <v/>
      </c>
      <c r="H6421" s="400">
        <f t="shared" si="497"/>
        <v>1956458.97</v>
      </c>
      <c r="I6421" s="401">
        <f t="shared" si="498"/>
        <v>0</v>
      </c>
      <c r="J6421" s="400" t="str">
        <f t="shared" si="499"/>
        <v/>
      </c>
    </row>
    <row r="6422" spans="6:10" ht="19.5" customHeight="1" x14ac:dyDescent="0.25">
      <c r="F6422" s="406">
        <f t="shared" si="495"/>
        <v>0</v>
      </c>
      <c r="G6422" s="399" t="str">
        <f t="shared" si="496"/>
        <v/>
      </c>
      <c r="H6422" s="400">
        <f t="shared" si="497"/>
        <v>1956458.97</v>
      </c>
      <c r="I6422" s="401">
        <f t="shared" si="498"/>
        <v>0</v>
      </c>
      <c r="J6422" s="400" t="str">
        <f t="shared" si="499"/>
        <v/>
      </c>
    </row>
    <row r="6423" spans="6:10" ht="19.5" customHeight="1" x14ac:dyDescent="0.25">
      <c r="F6423" s="406">
        <f t="shared" si="495"/>
        <v>0</v>
      </c>
      <c r="G6423" s="399" t="str">
        <f t="shared" si="496"/>
        <v/>
      </c>
      <c r="H6423" s="400">
        <f t="shared" si="497"/>
        <v>1956458.97</v>
      </c>
      <c r="I6423" s="401">
        <f t="shared" si="498"/>
        <v>0</v>
      </c>
      <c r="J6423" s="400" t="str">
        <f t="shared" si="499"/>
        <v/>
      </c>
    </row>
    <row r="6424" spans="6:10" ht="19.5" customHeight="1" x14ac:dyDescent="0.25">
      <c r="F6424" s="406">
        <f t="shared" si="495"/>
        <v>0</v>
      </c>
      <c r="G6424" s="399" t="str">
        <f t="shared" si="496"/>
        <v/>
      </c>
      <c r="H6424" s="400">
        <f t="shared" si="497"/>
        <v>1956458.97</v>
      </c>
      <c r="I6424" s="401">
        <f t="shared" si="498"/>
        <v>0</v>
      </c>
      <c r="J6424" s="400" t="str">
        <f t="shared" si="499"/>
        <v/>
      </c>
    </row>
    <row r="6425" spans="6:10" ht="19.5" customHeight="1" x14ac:dyDescent="0.25">
      <c r="F6425" s="406">
        <f t="shared" si="495"/>
        <v>0</v>
      </c>
      <c r="G6425" s="399" t="str">
        <f t="shared" si="496"/>
        <v/>
      </c>
      <c r="H6425" s="400">
        <f t="shared" si="497"/>
        <v>1956458.97</v>
      </c>
      <c r="I6425" s="401">
        <f t="shared" si="498"/>
        <v>0</v>
      </c>
      <c r="J6425" s="400" t="str">
        <f t="shared" si="499"/>
        <v/>
      </c>
    </row>
    <row r="6426" spans="6:10" ht="19.5" customHeight="1" x14ac:dyDescent="0.25">
      <c r="F6426" s="406">
        <f t="shared" si="495"/>
        <v>0</v>
      </c>
      <c r="G6426" s="399" t="str">
        <f t="shared" si="496"/>
        <v/>
      </c>
      <c r="H6426" s="400">
        <f t="shared" si="497"/>
        <v>1956458.97</v>
      </c>
      <c r="I6426" s="401">
        <f t="shared" si="498"/>
        <v>0</v>
      </c>
      <c r="J6426" s="400" t="str">
        <f t="shared" si="499"/>
        <v/>
      </c>
    </row>
    <row r="6427" spans="6:10" ht="19.5" customHeight="1" x14ac:dyDescent="0.25">
      <c r="F6427" s="406">
        <f t="shared" si="495"/>
        <v>0</v>
      </c>
      <c r="G6427" s="399" t="str">
        <f t="shared" si="496"/>
        <v/>
      </c>
      <c r="H6427" s="400">
        <f t="shared" si="497"/>
        <v>1956458.97</v>
      </c>
      <c r="I6427" s="401">
        <f t="shared" si="498"/>
        <v>0</v>
      </c>
      <c r="J6427" s="400" t="str">
        <f t="shared" si="499"/>
        <v/>
      </c>
    </row>
    <row r="6428" spans="6:10" ht="19.5" customHeight="1" x14ac:dyDescent="0.25">
      <c r="F6428" s="406">
        <f t="shared" si="495"/>
        <v>0</v>
      </c>
      <c r="G6428" s="399" t="str">
        <f t="shared" si="496"/>
        <v/>
      </c>
      <c r="H6428" s="400">
        <f t="shared" si="497"/>
        <v>1956458.97</v>
      </c>
      <c r="I6428" s="401">
        <f t="shared" si="498"/>
        <v>0</v>
      </c>
      <c r="J6428" s="400" t="str">
        <f t="shared" si="499"/>
        <v/>
      </c>
    </row>
    <row r="6429" spans="6:10" ht="19.5" customHeight="1" x14ac:dyDescent="0.25">
      <c r="F6429" s="406">
        <f t="shared" si="495"/>
        <v>0</v>
      </c>
      <c r="G6429" s="399" t="str">
        <f t="shared" si="496"/>
        <v/>
      </c>
      <c r="H6429" s="400">
        <f t="shared" si="497"/>
        <v>1956458.97</v>
      </c>
      <c r="I6429" s="401">
        <f t="shared" si="498"/>
        <v>0</v>
      </c>
      <c r="J6429" s="400" t="str">
        <f t="shared" si="499"/>
        <v/>
      </c>
    </row>
    <row r="6430" spans="6:10" ht="19.5" customHeight="1" x14ac:dyDescent="0.25">
      <c r="F6430" s="406">
        <f t="shared" si="495"/>
        <v>0</v>
      </c>
      <c r="G6430" s="399" t="str">
        <f t="shared" si="496"/>
        <v/>
      </c>
      <c r="H6430" s="400">
        <f t="shared" si="497"/>
        <v>1956458.97</v>
      </c>
      <c r="I6430" s="401">
        <f t="shared" si="498"/>
        <v>0</v>
      </c>
      <c r="J6430" s="400" t="str">
        <f t="shared" si="499"/>
        <v/>
      </c>
    </row>
    <row r="6431" spans="6:10" ht="19.5" customHeight="1" x14ac:dyDescent="0.25">
      <c r="F6431" s="406">
        <f t="shared" si="495"/>
        <v>0</v>
      </c>
      <c r="G6431" s="399" t="str">
        <f t="shared" si="496"/>
        <v/>
      </c>
      <c r="H6431" s="400">
        <f t="shared" si="497"/>
        <v>1956458.97</v>
      </c>
      <c r="I6431" s="401">
        <f t="shared" si="498"/>
        <v>0</v>
      </c>
      <c r="J6431" s="400" t="str">
        <f t="shared" si="499"/>
        <v/>
      </c>
    </row>
    <row r="6432" spans="6:10" ht="19.5" customHeight="1" x14ac:dyDescent="0.25">
      <c r="F6432" s="406">
        <f t="shared" si="495"/>
        <v>0</v>
      </c>
      <c r="G6432" s="399" t="str">
        <f t="shared" si="496"/>
        <v/>
      </c>
      <c r="H6432" s="400">
        <f t="shared" si="497"/>
        <v>1956458.97</v>
      </c>
      <c r="I6432" s="401">
        <f t="shared" si="498"/>
        <v>0</v>
      </c>
      <c r="J6432" s="400" t="str">
        <f t="shared" si="499"/>
        <v/>
      </c>
    </row>
    <row r="6433" spans="6:10" ht="19.5" customHeight="1" x14ac:dyDescent="0.25">
      <c r="F6433" s="406">
        <f t="shared" si="495"/>
        <v>0</v>
      </c>
      <c r="G6433" s="399" t="str">
        <f t="shared" si="496"/>
        <v/>
      </c>
      <c r="H6433" s="400">
        <f t="shared" si="497"/>
        <v>1956458.97</v>
      </c>
      <c r="I6433" s="401">
        <f t="shared" si="498"/>
        <v>0</v>
      </c>
      <c r="J6433" s="400" t="str">
        <f t="shared" si="499"/>
        <v/>
      </c>
    </row>
    <row r="6434" spans="6:10" ht="19.5" customHeight="1" x14ac:dyDescent="0.25">
      <c r="F6434" s="406">
        <f t="shared" ref="F6434:F6497" si="500">IF(E6434&gt;$C$4*1000,"Выборка",0)</f>
        <v>0</v>
      </c>
      <c r="G6434" s="399" t="str">
        <f t="shared" ref="G6434:G6497" si="501">IF(F6434=0,"",E6434)</f>
        <v/>
      </c>
      <c r="H6434" s="400">
        <f t="shared" ref="H6434:H6497" si="502">IF(F6434=0,IF((I6433=0)*AND(F6433=0),H6433+E6434,IF((F6433&lt;&gt;0)*AND((H6433&lt;=$E$17)),H6433+E6434,E6434)),H6433)</f>
        <v>1956458.97</v>
      </c>
      <c r="I6434" s="401">
        <f t="shared" ref="I6434:I6497" si="503">IF((H6434&gt;$E$17)*AND(F6434=0),"Выборка",0)</f>
        <v>0</v>
      </c>
      <c r="J6434" s="400" t="str">
        <f t="shared" si="499"/>
        <v/>
      </c>
    </row>
    <row r="6435" spans="6:10" ht="19.5" customHeight="1" x14ac:dyDescent="0.25">
      <c r="F6435" s="406">
        <f t="shared" si="500"/>
        <v>0</v>
      </c>
      <c r="G6435" s="399" t="str">
        <f t="shared" si="501"/>
        <v/>
      </c>
      <c r="H6435" s="400">
        <f t="shared" si="502"/>
        <v>1956458.97</v>
      </c>
      <c r="I6435" s="401">
        <f t="shared" si="503"/>
        <v>0</v>
      </c>
      <c r="J6435" s="400" t="str">
        <f t="shared" si="499"/>
        <v/>
      </c>
    </row>
    <row r="6436" spans="6:10" ht="19.5" customHeight="1" x14ac:dyDescent="0.25">
      <c r="F6436" s="406">
        <f t="shared" si="500"/>
        <v>0</v>
      </c>
      <c r="G6436" s="399" t="str">
        <f t="shared" si="501"/>
        <v/>
      </c>
      <c r="H6436" s="400">
        <f t="shared" si="502"/>
        <v>1956458.97</v>
      </c>
      <c r="I6436" s="401">
        <f t="shared" si="503"/>
        <v>0</v>
      </c>
      <c r="J6436" s="400" t="str">
        <f t="shared" si="499"/>
        <v/>
      </c>
    </row>
    <row r="6437" spans="6:10" ht="19.5" customHeight="1" x14ac:dyDescent="0.25">
      <c r="F6437" s="406">
        <f t="shared" si="500"/>
        <v>0</v>
      </c>
      <c r="G6437" s="399" t="str">
        <f t="shared" si="501"/>
        <v/>
      </c>
      <c r="H6437" s="400">
        <f t="shared" si="502"/>
        <v>1956458.97</v>
      </c>
      <c r="I6437" s="401">
        <f t="shared" si="503"/>
        <v>0</v>
      </c>
      <c r="J6437" s="400" t="str">
        <f t="shared" si="499"/>
        <v/>
      </c>
    </row>
    <row r="6438" spans="6:10" ht="19.5" customHeight="1" x14ac:dyDescent="0.25">
      <c r="F6438" s="406">
        <f t="shared" si="500"/>
        <v>0</v>
      </c>
      <c r="G6438" s="399" t="str">
        <f t="shared" si="501"/>
        <v/>
      </c>
      <c r="H6438" s="400">
        <f t="shared" si="502"/>
        <v>1956458.97</v>
      </c>
      <c r="I6438" s="401">
        <f t="shared" si="503"/>
        <v>0</v>
      </c>
      <c r="J6438" s="400" t="str">
        <f t="shared" si="499"/>
        <v/>
      </c>
    </row>
    <row r="6439" spans="6:10" ht="19.5" customHeight="1" x14ac:dyDescent="0.25">
      <c r="F6439" s="406">
        <f t="shared" si="500"/>
        <v>0</v>
      </c>
      <c r="G6439" s="399" t="str">
        <f t="shared" si="501"/>
        <v/>
      </c>
      <c r="H6439" s="400">
        <f t="shared" si="502"/>
        <v>1956458.97</v>
      </c>
      <c r="I6439" s="401">
        <f t="shared" si="503"/>
        <v>0</v>
      </c>
      <c r="J6439" s="400" t="str">
        <f t="shared" si="499"/>
        <v/>
      </c>
    </row>
    <row r="6440" spans="6:10" ht="19.5" customHeight="1" x14ac:dyDescent="0.25">
      <c r="F6440" s="406">
        <f t="shared" si="500"/>
        <v>0</v>
      </c>
      <c r="G6440" s="399" t="str">
        <f t="shared" si="501"/>
        <v/>
      </c>
      <c r="H6440" s="400">
        <f t="shared" si="502"/>
        <v>1956458.97</v>
      </c>
      <c r="I6440" s="401">
        <f t="shared" si="503"/>
        <v>0</v>
      </c>
      <c r="J6440" s="400" t="str">
        <f t="shared" si="499"/>
        <v/>
      </c>
    </row>
    <row r="6441" spans="6:10" ht="19.5" customHeight="1" x14ac:dyDescent="0.25">
      <c r="F6441" s="406">
        <f t="shared" si="500"/>
        <v>0</v>
      </c>
      <c r="G6441" s="399" t="str">
        <f t="shared" si="501"/>
        <v/>
      </c>
      <c r="H6441" s="400">
        <f t="shared" si="502"/>
        <v>1956458.97</v>
      </c>
      <c r="I6441" s="401">
        <f t="shared" si="503"/>
        <v>0</v>
      </c>
      <c r="J6441" s="400" t="str">
        <f t="shared" si="499"/>
        <v/>
      </c>
    </row>
    <row r="6442" spans="6:10" ht="19.5" customHeight="1" x14ac:dyDescent="0.25">
      <c r="F6442" s="406">
        <f t="shared" si="500"/>
        <v>0</v>
      </c>
      <c r="G6442" s="399" t="str">
        <f t="shared" si="501"/>
        <v/>
      </c>
      <c r="H6442" s="400">
        <f t="shared" si="502"/>
        <v>1956458.97</v>
      </c>
      <c r="I6442" s="401">
        <f t="shared" si="503"/>
        <v>0</v>
      </c>
      <c r="J6442" s="400" t="str">
        <f t="shared" si="499"/>
        <v/>
      </c>
    </row>
    <row r="6443" spans="6:10" ht="19.5" customHeight="1" x14ac:dyDescent="0.25">
      <c r="F6443" s="406">
        <f t="shared" si="500"/>
        <v>0</v>
      </c>
      <c r="G6443" s="399" t="str">
        <f t="shared" si="501"/>
        <v/>
      </c>
      <c r="H6443" s="400">
        <f t="shared" si="502"/>
        <v>1956458.97</v>
      </c>
      <c r="I6443" s="401">
        <f t="shared" si="503"/>
        <v>0</v>
      </c>
      <c r="J6443" s="400" t="str">
        <f t="shared" si="499"/>
        <v/>
      </c>
    </row>
    <row r="6444" spans="6:10" ht="19.5" customHeight="1" x14ac:dyDescent="0.25">
      <c r="F6444" s="406">
        <f t="shared" si="500"/>
        <v>0</v>
      </c>
      <c r="G6444" s="399" t="str">
        <f t="shared" si="501"/>
        <v/>
      </c>
      <c r="H6444" s="400">
        <f t="shared" si="502"/>
        <v>1956458.97</v>
      </c>
      <c r="I6444" s="401">
        <f t="shared" si="503"/>
        <v>0</v>
      </c>
      <c r="J6444" s="400" t="str">
        <f t="shared" si="499"/>
        <v/>
      </c>
    </row>
    <row r="6445" spans="6:10" ht="19.5" customHeight="1" x14ac:dyDescent="0.25">
      <c r="F6445" s="406">
        <f t="shared" si="500"/>
        <v>0</v>
      </c>
      <c r="G6445" s="399" t="str">
        <f t="shared" si="501"/>
        <v/>
      </c>
      <c r="H6445" s="400">
        <f t="shared" si="502"/>
        <v>1956458.97</v>
      </c>
      <c r="I6445" s="401">
        <f t="shared" si="503"/>
        <v>0</v>
      </c>
      <c r="J6445" s="400" t="str">
        <f t="shared" si="499"/>
        <v/>
      </c>
    </row>
    <row r="6446" spans="6:10" ht="19.5" customHeight="1" x14ac:dyDescent="0.25">
      <c r="F6446" s="406">
        <f t="shared" si="500"/>
        <v>0</v>
      </c>
      <c r="G6446" s="399" t="str">
        <f t="shared" si="501"/>
        <v/>
      </c>
      <c r="H6446" s="400">
        <f t="shared" si="502"/>
        <v>1956458.97</v>
      </c>
      <c r="I6446" s="401">
        <f t="shared" si="503"/>
        <v>0</v>
      </c>
      <c r="J6446" s="400" t="str">
        <f t="shared" si="499"/>
        <v/>
      </c>
    </row>
    <row r="6447" spans="6:10" ht="19.5" customHeight="1" x14ac:dyDescent="0.25">
      <c r="F6447" s="406">
        <f t="shared" si="500"/>
        <v>0</v>
      </c>
      <c r="G6447" s="399" t="str">
        <f t="shared" si="501"/>
        <v/>
      </c>
      <c r="H6447" s="400">
        <f t="shared" si="502"/>
        <v>1956458.97</v>
      </c>
      <c r="I6447" s="401">
        <f t="shared" si="503"/>
        <v>0</v>
      </c>
      <c r="J6447" s="400" t="str">
        <f t="shared" si="499"/>
        <v/>
      </c>
    </row>
    <row r="6448" spans="6:10" ht="19.5" customHeight="1" x14ac:dyDescent="0.25">
      <c r="F6448" s="406">
        <f t="shared" si="500"/>
        <v>0</v>
      </c>
      <c r="G6448" s="399" t="str">
        <f t="shared" si="501"/>
        <v/>
      </c>
      <c r="H6448" s="400">
        <f t="shared" si="502"/>
        <v>1956458.97</v>
      </c>
      <c r="I6448" s="401">
        <f t="shared" si="503"/>
        <v>0</v>
      </c>
      <c r="J6448" s="400" t="str">
        <f t="shared" si="499"/>
        <v/>
      </c>
    </row>
    <row r="6449" spans="6:10" ht="19.5" customHeight="1" x14ac:dyDescent="0.25">
      <c r="F6449" s="406">
        <f t="shared" si="500"/>
        <v>0</v>
      </c>
      <c r="G6449" s="399" t="str">
        <f t="shared" si="501"/>
        <v/>
      </c>
      <c r="H6449" s="400">
        <f t="shared" si="502"/>
        <v>1956458.97</v>
      </c>
      <c r="I6449" s="401">
        <f t="shared" si="503"/>
        <v>0</v>
      </c>
      <c r="J6449" s="400" t="str">
        <f t="shared" si="499"/>
        <v/>
      </c>
    </row>
    <row r="6450" spans="6:10" ht="19.5" customHeight="1" x14ac:dyDescent="0.25">
      <c r="F6450" s="406">
        <f t="shared" si="500"/>
        <v>0</v>
      </c>
      <c r="G6450" s="399" t="str">
        <f t="shared" si="501"/>
        <v/>
      </c>
      <c r="H6450" s="400">
        <f t="shared" si="502"/>
        <v>1956458.97</v>
      </c>
      <c r="I6450" s="401">
        <f t="shared" si="503"/>
        <v>0</v>
      </c>
      <c r="J6450" s="400" t="str">
        <f t="shared" si="499"/>
        <v/>
      </c>
    </row>
    <row r="6451" spans="6:10" ht="19.5" customHeight="1" x14ac:dyDescent="0.25">
      <c r="F6451" s="406">
        <f t="shared" si="500"/>
        <v>0</v>
      </c>
      <c r="G6451" s="399" t="str">
        <f t="shared" si="501"/>
        <v/>
      </c>
      <c r="H6451" s="400">
        <f t="shared" si="502"/>
        <v>1956458.97</v>
      </c>
      <c r="I6451" s="401">
        <f t="shared" si="503"/>
        <v>0</v>
      </c>
      <c r="J6451" s="400" t="str">
        <f t="shared" si="499"/>
        <v/>
      </c>
    </row>
    <row r="6452" spans="6:10" ht="19.5" customHeight="1" x14ac:dyDescent="0.25">
      <c r="F6452" s="406">
        <f t="shared" si="500"/>
        <v>0</v>
      </c>
      <c r="G6452" s="399" t="str">
        <f t="shared" si="501"/>
        <v/>
      </c>
      <c r="H6452" s="400">
        <f t="shared" si="502"/>
        <v>1956458.97</v>
      </c>
      <c r="I6452" s="401">
        <f t="shared" si="503"/>
        <v>0</v>
      </c>
      <c r="J6452" s="400" t="str">
        <f t="shared" si="499"/>
        <v/>
      </c>
    </row>
    <row r="6453" spans="6:10" ht="19.5" customHeight="1" x14ac:dyDescent="0.25">
      <c r="F6453" s="406">
        <f t="shared" si="500"/>
        <v>0</v>
      </c>
      <c r="G6453" s="399" t="str">
        <f t="shared" si="501"/>
        <v/>
      </c>
      <c r="H6453" s="400">
        <f t="shared" si="502"/>
        <v>1956458.97</v>
      </c>
      <c r="I6453" s="401">
        <f t="shared" si="503"/>
        <v>0</v>
      </c>
      <c r="J6453" s="400" t="str">
        <f t="shared" si="499"/>
        <v/>
      </c>
    </row>
    <row r="6454" spans="6:10" ht="19.5" customHeight="1" x14ac:dyDescent="0.25">
      <c r="F6454" s="406">
        <f t="shared" si="500"/>
        <v>0</v>
      </c>
      <c r="G6454" s="399" t="str">
        <f t="shared" si="501"/>
        <v/>
      </c>
      <c r="H6454" s="400">
        <f t="shared" si="502"/>
        <v>1956458.97</v>
      </c>
      <c r="I6454" s="401">
        <f t="shared" si="503"/>
        <v>0</v>
      </c>
      <c r="J6454" s="400" t="str">
        <f t="shared" si="499"/>
        <v/>
      </c>
    </row>
    <row r="6455" spans="6:10" ht="19.5" customHeight="1" x14ac:dyDescent="0.25">
      <c r="F6455" s="406">
        <f t="shared" si="500"/>
        <v>0</v>
      </c>
      <c r="G6455" s="399" t="str">
        <f t="shared" si="501"/>
        <v/>
      </c>
      <c r="H6455" s="400">
        <f t="shared" si="502"/>
        <v>1956458.97</v>
      </c>
      <c r="I6455" s="401">
        <f t="shared" si="503"/>
        <v>0</v>
      </c>
      <c r="J6455" s="400" t="str">
        <f t="shared" si="499"/>
        <v/>
      </c>
    </row>
    <row r="6456" spans="6:10" ht="19.5" customHeight="1" x14ac:dyDescent="0.25">
      <c r="F6456" s="406">
        <f t="shared" si="500"/>
        <v>0</v>
      </c>
      <c r="G6456" s="399" t="str">
        <f t="shared" si="501"/>
        <v/>
      </c>
      <c r="H6456" s="400">
        <f t="shared" si="502"/>
        <v>1956458.97</v>
      </c>
      <c r="I6456" s="401">
        <f t="shared" si="503"/>
        <v>0</v>
      </c>
      <c r="J6456" s="400" t="str">
        <f t="shared" si="499"/>
        <v/>
      </c>
    </row>
    <row r="6457" spans="6:10" ht="19.5" customHeight="1" x14ac:dyDescent="0.25">
      <c r="F6457" s="406">
        <f t="shared" si="500"/>
        <v>0</v>
      </c>
      <c r="G6457" s="399" t="str">
        <f t="shared" si="501"/>
        <v/>
      </c>
      <c r="H6457" s="400">
        <f t="shared" si="502"/>
        <v>1956458.97</v>
      </c>
      <c r="I6457" s="401">
        <f t="shared" si="503"/>
        <v>0</v>
      </c>
      <c r="J6457" s="400" t="str">
        <f t="shared" si="499"/>
        <v/>
      </c>
    </row>
    <row r="6458" spans="6:10" ht="19.5" customHeight="1" x14ac:dyDescent="0.25">
      <c r="F6458" s="406">
        <f t="shared" si="500"/>
        <v>0</v>
      </c>
      <c r="G6458" s="399" t="str">
        <f t="shared" si="501"/>
        <v/>
      </c>
      <c r="H6458" s="400">
        <f t="shared" si="502"/>
        <v>1956458.97</v>
      </c>
      <c r="I6458" s="401">
        <f t="shared" si="503"/>
        <v>0</v>
      </c>
      <c r="J6458" s="400" t="str">
        <f t="shared" si="499"/>
        <v/>
      </c>
    </row>
    <row r="6459" spans="6:10" ht="19.5" customHeight="1" x14ac:dyDescent="0.25">
      <c r="F6459" s="406">
        <f t="shared" si="500"/>
        <v>0</v>
      </c>
      <c r="G6459" s="399" t="str">
        <f t="shared" si="501"/>
        <v/>
      </c>
      <c r="H6459" s="400">
        <f t="shared" si="502"/>
        <v>1956458.97</v>
      </c>
      <c r="I6459" s="401">
        <f t="shared" si="503"/>
        <v>0</v>
      </c>
      <c r="J6459" s="400" t="str">
        <f t="shared" si="499"/>
        <v/>
      </c>
    </row>
    <row r="6460" spans="6:10" ht="19.5" customHeight="1" x14ac:dyDescent="0.25">
      <c r="F6460" s="406">
        <f t="shared" si="500"/>
        <v>0</v>
      </c>
      <c r="G6460" s="399" t="str">
        <f t="shared" si="501"/>
        <v/>
      </c>
      <c r="H6460" s="400">
        <f t="shared" si="502"/>
        <v>1956458.97</v>
      </c>
      <c r="I6460" s="401">
        <f t="shared" si="503"/>
        <v>0</v>
      </c>
      <c r="J6460" s="400" t="str">
        <f t="shared" si="499"/>
        <v/>
      </c>
    </row>
    <row r="6461" spans="6:10" ht="19.5" customHeight="1" x14ac:dyDescent="0.25">
      <c r="F6461" s="406">
        <f t="shared" si="500"/>
        <v>0</v>
      </c>
      <c r="G6461" s="399" t="str">
        <f t="shared" si="501"/>
        <v/>
      </c>
      <c r="H6461" s="400">
        <f t="shared" si="502"/>
        <v>1956458.97</v>
      </c>
      <c r="I6461" s="401">
        <f t="shared" si="503"/>
        <v>0</v>
      </c>
      <c r="J6461" s="400" t="str">
        <f t="shared" si="499"/>
        <v/>
      </c>
    </row>
    <row r="6462" spans="6:10" ht="19.5" customHeight="1" x14ac:dyDescent="0.25">
      <c r="F6462" s="406">
        <f t="shared" si="500"/>
        <v>0</v>
      </c>
      <c r="G6462" s="399" t="str">
        <f t="shared" si="501"/>
        <v/>
      </c>
      <c r="H6462" s="400">
        <f t="shared" si="502"/>
        <v>1956458.97</v>
      </c>
      <c r="I6462" s="401">
        <f t="shared" si="503"/>
        <v>0</v>
      </c>
      <c r="J6462" s="400" t="str">
        <f t="shared" si="499"/>
        <v/>
      </c>
    </row>
    <row r="6463" spans="6:10" ht="19.5" customHeight="1" x14ac:dyDescent="0.25">
      <c r="F6463" s="406">
        <f t="shared" si="500"/>
        <v>0</v>
      </c>
      <c r="G6463" s="399" t="str">
        <f t="shared" si="501"/>
        <v/>
      </c>
      <c r="H6463" s="400">
        <f t="shared" si="502"/>
        <v>1956458.97</v>
      </c>
      <c r="I6463" s="401">
        <f t="shared" si="503"/>
        <v>0</v>
      </c>
      <c r="J6463" s="400" t="str">
        <f t="shared" si="499"/>
        <v/>
      </c>
    </row>
    <row r="6464" spans="6:10" ht="19.5" customHeight="1" x14ac:dyDescent="0.25">
      <c r="F6464" s="406">
        <f t="shared" si="500"/>
        <v>0</v>
      </c>
      <c r="G6464" s="399" t="str">
        <f t="shared" si="501"/>
        <v/>
      </c>
      <c r="H6464" s="400">
        <f t="shared" si="502"/>
        <v>1956458.97</v>
      </c>
      <c r="I6464" s="401">
        <f t="shared" si="503"/>
        <v>0</v>
      </c>
      <c r="J6464" s="400" t="str">
        <f t="shared" si="499"/>
        <v/>
      </c>
    </row>
    <row r="6465" spans="6:10" ht="19.5" customHeight="1" x14ac:dyDescent="0.25">
      <c r="F6465" s="406">
        <f t="shared" si="500"/>
        <v>0</v>
      </c>
      <c r="G6465" s="399" t="str">
        <f t="shared" si="501"/>
        <v/>
      </c>
      <c r="H6465" s="400">
        <f t="shared" si="502"/>
        <v>1956458.97</v>
      </c>
      <c r="I6465" s="401">
        <f t="shared" si="503"/>
        <v>0</v>
      </c>
      <c r="J6465" s="400" t="str">
        <f t="shared" si="499"/>
        <v/>
      </c>
    </row>
    <row r="6466" spans="6:10" ht="19.5" customHeight="1" x14ac:dyDescent="0.25">
      <c r="F6466" s="406">
        <f t="shared" si="500"/>
        <v>0</v>
      </c>
      <c r="G6466" s="399" t="str">
        <f t="shared" si="501"/>
        <v/>
      </c>
      <c r="H6466" s="400">
        <f t="shared" si="502"/>
        <v>1956458.97</v>
      </c>
      <c r="I6466" s="401">
        <f t="shared" si="503"/>
        <v>0</v>
      </c>
      <c r="J6466" s="400" t="str">
        <f t="shared" si="499"/>
        <v/>
      </c>
    </row>
    <row r="6467" spans="6:10" ht="19.5" customHeight="1" x14ac:dyDescent="0.25">
      <c r="F6467" s="406">
        <f t="shared" si="500"/>
        <v>0</v>
      </c>
      <c r="G6467" s="399" t="str">
        <f t="shared" si="501"/>
        <v/>
      </c>
      <c r="H6467" s="400">
        <f t="shared" si="502"/>
        <v>1956458.97</v>
      </c>
      <c r="I6467" s="401">
        <f t="shared" si="503"/>
        <v>0</v>
      </c>
      <c r="J6467" s="400" t="str">
        <f t="shared" si="499"/>
        <v/>
      </c>
    </row>
    <row r="6468" spans="6:10" ht="19.5" customHeight="1" x14ac:dyDescent="0.25">
      <c r="F6468" s="406">
        <f t="shared" si="500"/>
        <v>0</v>
      </c>
      <c r="G6468" s="399" t="str">
        <f t="shared" si="501"/>
        <v/>
      </c>
      <c r="H6468" s="400">
        <f t="shared" si="502"/>
        <v>1956458.97</v>
      </c>
      <c r="I6468" s="401">
        <f t="shared" si="503"/>
        <v>0</v>
      </c>
      <c r="J6468" s="400" t="str">
        <f t="shared" si="499"/>
        <v/>
      </c>
    </row>
    <row r="6469" spans="6:10" ht="19.5" customHeight="1" x14ac:dyDescent="0.25">
      <c r="F6469" s="406">
        <f t="shared" si="500"/>
        <v>0</v>
      </c>
      <c r="G6469" s="399" t="str">
        <f t="shared" si="501"/>
        <v/>
      </c>
      <c r="H6469" s="400">
        <f t="shared" si="502"/>
        <v>1956458.97</v>
      </c>
      <c r="I6469" s="401">
        <f t="shared" si="503"/>
        <v>0</v>
      </c>
      <c r="J6469" s="400" t="str">
        <f t="shared" si="499"/>
        <v/>
      </c>
    </row>
    <row r="6470" spans="6:10" ht="19.5" customHeight="1" x14ac:dyDescent="0.25">
      <c r="F6470" s="406">
        <f t="shared" si="500"/>
        <v>0</v>
      </c>
      <c r="G6470" s="399" t="str">
        <f t="shared" si="501"/>
        <v/>
      </c>
      <c r="H6470" s="400">
        <f t="shared" si="502"/>
        <v>1956458.97</v>
      </c>
      <c r="I6470" s="401">
        <f t="shared" si="503"/>
        <v>0</v>
      </c>
      <c r="J6470" s="400" t="str">
        <f t="shared" si="499"/>
        <v/>
      </c>
    </row>
    <row r="6471" spans="6:10" ht="19.5" customHeight="1" x14ac:dyDescent="0.25">
      <c r="F6471" s="406">
        <f t="shared" si="500"/>
        <v>0</v>
      </c>
      <c r="G6471" s="399" t="str">
        <f t="shared" si="501"/>
        <v/>
      </c>
      <c r="H6471" s="400">
        <f t="shared" si="502"/>
        <v>1956458.97</v>
      </c>
      <c r="I6471" s="401">
        <f t="shared" si="503"/>
        <v>0</v>
      </c>
      <c r="J6471" s="400" t="str">
        <f t="shared" si="499"/>
        <v/>
      </c>
    </row>
    <row r="6472" spans="6:10" ht="19.5" customHeight="1" x14ac:dyDescent="0.25">
      <c r="F6472" s="406">
        <f t="shared" si="500"/>
        <v>0</v>
      </c>
      <c r="G6472" s="399" t="str">
        <f t="shared" si="501"/>
        <v/>
      </c>
      <c r="H6472" s="400">
        <f t="shared" si="502"/>
        <v>1956458.97</v>
      </c>
      <c r="I6472" s="401">
        <f t="shared" si="503"/>
        <v>0</v>
      </c>
      <c r="J6472" s="400" t="str">
        <f t="shared" si="499"/>
        <v/>
      </c>
    </row>
    <row r="6473" spans="6:10" ht="19.5" customHeight="1" x14ac:dyDescent="0.25">
      <c r="F6473" s="406">
        <f t="shared" si="500"/>
        <v>0</v>
      </c>
      <c r="G6473" s="399" t="str">
        <f t="shared" si="501"/>
        <v/>
      </c>
      <c r="H6473" s="400">
        <f t="shared" si="502"/>
        <v>1956458.97</v>
      </c>
      <c r="I6473" s="401">
        <f t="shared" si="503"/>
        <v>0</v>
      </c>
      <c r="J6473" s="400" t="str">
        <f t="shared" si="499"/>
        <v/>
      </c>
    </row>
    <row r="6474" spans="6:10" ht="19.5" customHeight="1" x14ac:dyDescent="0.25">
      <c r="F6474" s="406">
        <f t="shared" si="500"/>
        <v>0</v>
      </c>
      <c r="G6474" s="399" t="str">
        <f t="shared" si="501"/>
        <v/>
      </c>
      <c r="H6474" s="400">
        <f t="shared" si="502"/>
        <v>1956458.97</v>
      </c>
      <c r="I6474" s="401">
        <f t="shared" si="503"/>
        <v>0</v>
      </c>
      <c r="J6474" s="400" t="str">
        <f t="shared" ref="J6474:J6537" si="504">IF(I6474=0,"",E6474)</f>
        <v/>
      </c>
    </row>
    <row r="6475" spans="6:10" ht="19.5" customHeight="1" x14ac:dyDescent="0.25">
      <c r="F6475" s="406">
        <f t="shared" si="500"/>
        <v>0</v>
      </c>
      <c r="G6475" s="399" t="str">
        <f t="shared" si="501"/>
        <v/>
      </c>
      <c r="H6475" s="400">
        <f t="shared" si="502"/>
        <v>1956458.97</v>
      </c>
      <c r="I6475" s="401">
        <f t="shared" si="503"/>
        <v>0</v>
      </c>
      <c r="J6475" s="400" t="str">
        <f t="shared" si="504"/>
        <v/>
      </c>
    </row>
    <row r="6476" spans="6:10" ht="19.5" customHeight="1" x14ac:dyDescent="0.25">
      <c r="F6476" s="406">
        <f t="shared" si="500"/>
        <v>0</v>
      </c>
      <c r="G6476" s="399" t="str">
        <f t="shared" si="501"/>
        <v/>
      </c>
      <c r="H6476" s="400">
        <f t="shared" si="502"/>
        <v>1956458.97</v>
      </c>
      <c r="I6476" s="401">
        <f t="shared" si="503"/>
        <v>0</v>
      </c>
      <c r="J6476" s="400" t="str">
        <f t="shared" si="504"/>
        <v/>
      </c>
    </row>
    <row r="6477" spans="6:10" ht="19.5" customHeight="1" x14ac:dyDescent="0.25">
      <c r="F6477" s="406">
        <f t="shared" si="500"/>
        <v>0</v>
      </c>
      <c r="G6477" s="399" t="str">
        <f t="shared" si="501"/>
        <v/>
      </c>
      <c r="H6477" s="400">
        <f t="shared" si="502"/>
        <v>1956458.97</v>
      </c>
      <c r="I6477" s="401">
        <f t="shared" si="503"/>
        <v>0</v>
      </c>
      <c r="J6477" s="400" t="str">
        <f t="shared" si="504"/>
        <v/>
      </c>
    </row>
    <row r="6478" spans="6:10" ht="19.5" customHeight="1" x14ac:dyDescent="0.25">
      <c r="F6478" s="406">
        <f t="shared" si="500"/>
        <v>0</v>
      </c>
      <c r="G6478" s="399" t="str">
        <f t="shared" si="501"/>
        <v/>
      </c>
      <c r="H6478" s="400">
        <f t="shared" si="502"/>
        <v>1956458.97</v>
      </c>
      <c r="I6478" s="401">
        <f t="shared" si="503"/>
        <v>0</v>
      </c>
      <c r="J6478" s="400" t="str">
        <f t="shared" si="504"/>
        <v/>
      </c>
    </row>
    <row r="6479" spans="6:10" ht="19.5" customHeight="1" x14ac:dyDescent="0.25">
      <c r="F6479" s="406">
        <f t="shared" si="500"/>
        <v>0</v>
      </c>
      <c r="G6479" s="399" t="str">
        <f t="shared" si="501"/>
        <v/>
      </c>
      <c r="H6479" s="400">
        <f t="shared" si="502"/>
        <v>1956458.97</v>
      </c>
      <c r="I6479" s="401">
        <f t="shared" si="503"/>
        <v>0</v>
      </c>
      <c r="J6479" s="400" t="str">
        <f t="shared" si="504"/>
        <v/>
      </c>
    </row>
    <row r="6480" spans="6:10" ht="19.5" customHeight="1" x14ac:dyDescent="0.25">
      <c r="F6480" s="406">
        <f t="shared" si="500"/>
        <v>0</v>
      </c>
      <c r="G6480" s="399" t="str">
        <f t="shared" si="501"/>
        <v/>
      </c>
      <c r="H6480" s="400">
        <f t="shared" si="502"/>
        <v>1956458.97</v>
      </c>
      <c r="I6480" s="401">
        <f t="shared" si="503"/>
        <v>0</v>
      </c>
      <c r="J6480" s="400" t="str">
        <f t="shared" si="504"/>
        <v/>
      </c>
    </row>
    <row r="6481" spans="6:10" ht="19.5" customHeight="1" x14ac:dyDescent="0.25">
      <c r="F6481" s="406">
        <f t="shared" si="500"/>
        <v>0</v>
      </c>
      <c r="G6481" s="399" t="str">
        <f t="shared" si="501"/>
        <v/>
      </c>
      <c r="H6481" s="400">
        <f t="shared" si="502"/>
        <v>1956458.97</v>
      </c>
      <c r="I6481" s="401">
        <f t="shared" si="503"/>
        <v>0</v>
      </c>
      <c r="J6481" s="400" t="str">
        <f t="shared" si="504"/>
        <v/>
      </c>
    </row>
    <row r="6482" spans="6:10" ht="19.5" customHeight="1" x14ac:dyDescent="0.25">
      <c r="F6482" s="406">
        <f t="shared" si="500"/>
        <v>0</v>
      </c>
      <c r="G6482" s="399" t="str">
        <f t="shared" si="501"/>
        <v/>
      </c>
      <c r="H6482" s="400">
        <f t="shared" si="502"/>
        <v>1956458.97</v>
      </c>
      <c r="I6482" s="401">
        <f t="shared" si="503"/>
        <v>0</v>
      </c>
      <c r="J6482" s="400" t="str">
        <f t="shared" si="504"/>
        <v/>
      </c>
    </row>
    <row r="6483" spans="6:10" ht="19.5" customHeight="1" x14ac:dyDescent="0.25">
      <c r="F6483" s="406">
        <f t="shared" si="500"/>
        <v>0</v>
      </c>
      <c r="G6483" s="399" t="str">
        <f t="shared" si="501"/>
        <v/>
      </c>
      <c r="H6483" s="400">
        <f t="shared" si="502"/>
        <v>1956458.97</v>
      </c>
      <c r="I6483" s="401">
        <f t="shared" si="503"/>
        <v>0</v>
      </c>
      <c r="J6483" s="400" t="str">
        <f t="shared" si="504"/>
        <v/>
      </c>
    </row>
    <row r="6484" spans="6:10" ht="19.5" customHeight="1" x14ac:dyDescent="0.25">
      <c r="F6484" s="406">
        <f t="shared" si="500"/>
        <v>0</v>
      </c>
      <c r="G6484" s="399" t="str">
        <f t="shared" si="501"/>
        <v/>
      </c>
      <c r="H6484" s="400">
        <f t="shared" si="502"/>
        <v>1956458.97</v>
      </c>
      <c r="I6484" s="401">
        <f t="shared" si="503"/>
        <v>0</v>
      </c>
      <c r="J6484" s="400" t="str">
        <f t="shared" si="504"/>
        <v/>
      </c>
    </row>
    <row r="6485" spans="6:10" ht="19.5" customHeight="1" x14ac:dyDescent="0.25">
      <c r="F6485" s="406">
        <f t="shared" si="500"/>
        <v>0</v>
      </c>
      <c r="G6485" s="399" t="str">
        <f t="shared" si="501"/>
        <v/>
      </c>
      <c r="H6485" s="400">
        <f t="shared" si="502"/>
        <v>1956458.97</v>
      </c>
      <c r="I6485" s="401">
        <f t="shared" si="503"/>
        <v>0</v>
      </c>
      <c r="J6485" s="400" t="str">
        <f t="shared" si="504"/>
        <v/>
      </c>
    </row>
    <row r="6486" spans="6:10" ht="19.5" customHeight="1" x14ac:dyDescent="0.25">
      <c r="F6486" s="406">
        <f t="shared" si="500"/>
        <v>0</v>
      </c>
      <c r="G6486" s="399" t="str">
        <f t="shared" si="501"/>
        <v/>
      </c>
      <c r="H6486" s="400">
        <f t="shared" si="502"/>
        <v>1956458.97</v>
      </c>
      <c r="I6486" s="401">
        <f t="shared" si="503"/>
        <v>0</v>
      </c>
      <c r="J6486" s="400" t="str">
        <f t="shared" si="504"/>
        <v/>
      </c>
    </row>
    <row r="6487" spans="6:10" ht="19.5" customHeight="1" x14ac:dyDescent="0.25">
      <c r="F6487" s="406">
        <f t="shared" si="500"/>
        <v>0</v>
      </c>
      <c r="G6487" s="399" t="str">
        <f t="shared" si="501"/>
        <v/>
      </c>
      <c r="H6487" s="400">
        <f t="shared" si="502"/>
        <v>1956458.97</v>
      </c>
      <c r="I6487" s="401">
        <f t="shared" si="503"/>
        <v>0</v>
      </c>
      <c r="J6487" s="400" t="str">
        <f t="shared" si="504"/>
        <v/>
      </c>
    </row>
    <row r="6488" spans="6:10" ht="19.5" customHeight="1" x14ac:dyDescent="0.25">
      <c r="F6488" s="406">
        <f t="shared" si="500"/>
        <v>0</v>
      </c>
      <c r="G6488" s="399" t="str">
        <f t="shared" si="501"/>
        <v/>
      </c>
      <c r="H6488" s="400">
        <f t="shared" si="502"/>
        <v>1956458.97</v>
      </c>
      <c r="I6488" s="401">
        <f t="shared" si="503"/>
        <v>0</v>
      </c>
      <c r="J6488" s="400" t="str">
        <f t="shared" si="504"/>
        <v/>
      </c>
    </row>
    <row r="6489" spans="6:10" ht="19.5" customHeight="1" x14ac:dyDescent="0.25">
      <c r="F6489" s="406">
        <f t="shared" si="500"/>
        <v>0</v>
      </c>
      <c r="G6489" s="399" t="str">
        <f t="shared" si="501"/>
        <v/>
      </c>
      <c r="H6489" s="400">
        <f t="shared" si="502"/>
        <v>1956458.97</v>
      </c>
      <c r="I6489" s="401">
        <f t="shared" si="503"/>
        <v>0</v>
      </c>
      <c r="J6489" s="400" t="str">
        <f t="shared" si="504"/>
        <v/>
      </c>
    </row>
    <row r="6490" spans="6:10" ht="19.5" customHeight="1" x14ac:dyDescent="0.25">
      <c r="F6490" s="406">
        <f t="shared" si="500"/>
        <v>0</v>
      </c>
      <c r="G6490" s="399" t="str">
        <f t="shared" si="501"/>
        <v/>
      </c>
      <c r="H6490" s="400">
        <f t="shared" si="502"/>
        <v>1956458.97</v>
      </c>
      <c r="I6490" s="401">
        <f t="shared" si="503"/>
        <v>0</v>
      </c>
      <c r="J6490" s="400" t="str">
        <f t="shared" si="504"/>
        <v/>
      </c>
    </row>
    <row r="6491" spans="6:10" ht="19.5" customHeight="1" x14ac:dyDescent="0.25">
      <c r="F6491" s="406">
        <f t="shared" si="500"/>
        <v>0</v>
      </c>
      <c r="G6491" s="399" t="str">
        <f t="shared" si="501"/>
        <v/>
      </c>
      <c r="H6491" s="400">
        <f t="shared" si="502"/>
        <v>1956458.97</v>
      </c>
      <c r="I6491" s="401">
        <f t="shared" si="503"/>
        <v>0</v>
      </c>
      <c r="J6491" s="400" t="str">
        <f t="shared" si="504"/>
        <v/>
      </c>
    </row>
    <row r="6492" spans="6:10" ht="19.5" customHeight="1" x14ac:dyDescent="0.25">
      <c r="F6492" s="406">
        <f t="shared" si="500"/>
        <v>0</v>
      </c>
      <c r="G6492" s="399" t="str">
        <f t="shared" si="501"/>
        <v/>
      </c>
      <c r="H6492" s="400">
        <f t="shared" si="502"/>
        <v>1956458.97</v>
      </c>
      <c r="I6492" s="401">
        <f t="shared" si="503"/>
        <v>0</v>
      </c>
      <c r="J6492" s="400" t="str">
        <f t="shared" si="504"/>
        <v/>
      </c>
    </row>
    <row r="6493" spans="6:10" ht="19.5" customHeight="1" x14ac:dyDescent="0.25">
      <c r="F6493" s="406">
        <f t="shared" si="500"/>
        <v>0</v>
      </c>
      <c r="G6493" s="399" t="str">
        <f t="shared" si="501"/>
        <v/>
      </c>
      <c r="H6493" s="400">
        <f t="shared" si="502"/>
        <v>1956458.97</v>
      </c>
      <c r="I6493" s="401">
        <f t="shared" si="503"/>
        <v>0</v>
      </c>
      <c r="J6493" s="400" t="str">
        <f t="shared" si="504"/>
        <v/>
      </c>
    </row>
    <row r="6494" spans="6:10" ht="19.5" customHeight="1" x14ac:dyDescent="0.25">
      <c r="F6494" s="406">
        <f t="shared" si="500"/>
        <v>0</v>
      </c>
      <c r="G6494" s="399" t="str">
        <f t="shared" si="501"/>
        <v/>
      </c>
      <c r="H6494" s="400">
        <f t="shared" si="502"/>
        <v>1956458.97</v>
      </c>
      <c r="I6494" s="401">
        <f t="shared" si="503"/>
        <v>0</v>
      </c>
      <c r="J6494" s="400" t="str">
        <f t="shared" si="504"/>
        <v/>
      </c>
    </row>
    <row r="6495" spans="6:10" ht="19.5" customHeight="1" x14ac:dyDescent="0.25">
      <c r="F6495" s="406">
        <f t="shared" si="500"/>
        <v>0</v>
      </c>
      <c r="G6495" s="399" t="str">
        <f t="shared" si="501"/>
        <v/>
      </c>
      <c r="H6495" s="400">
        <f t="shared" si="502"/>
        <v>1956458.97</v>
      </c>
      <c r="I6495" s="401">
        <f t="shared" si="503"/>
        <v>0</v>
      </c>
      <c r="J6495" s="400" t="str">
        <f t="shared" si="504"/>
        <v/>
      </c>
    </row>
    <row r="6496" spans="6:10" ht="19.5" customHeight="1" x14ac:dyDescent="0.25">
      <c r="F6496" s="406">
        <f t="shared" si="500"/>
        <v>0</v>
      </c>
      <c r="G6496" s="399" t="str">
        <f t="shared" si="501"/>
        <v/>
      </c>
      <c r="H6496" s="400">
        <f t="shared" si="502"/>
        <v>1956458.97</v>
      </c>
      <c r="I6496" s="401">
        <f t="shared" si="503"/>
        <v>0</v>
      </c>
      <c r="J6496" s="400" t="str">
        <f t="shared" si="504"/>
        <v/>
      </c>
    </row>
    <row r="6497" spans="6:10" ht="19.5" customHeight="1" x14ac:dyDescent="0.25">
      <c r="F6497" s="406">
        <f t="shared" si="500"/>
        <v>0</v>
      </c>
      <c r="G6497" s="399" t="str">
        <f t="shared" si="501"/>
        <v/>
      </c>
      <c r="H6497" s="400">
        <f t="shared" si="502"/>
        <v>1956458.97</v>
      </c>
      <c r="I6497" s="401">
        <f t="shared" si="503"/>
        <v>0</v>
      </c>
      <c r="J6497" s="400" t="str">
        <f t="shared" si="504"/>
        <v/>
      </c>
    </row>
    <row r="6498" spans="6:10" ht="19.5" customHeight="1" x14ac:dyDescent="0.25">
      <c r="F6498" s="406">
        <f t="shared" ref="F6498:F6561" si="505">IF(E6498&gt;$C$4*1000,"Выборка",0)</f>
        <v>0</v>
      </c>
      <c r="G6498" s="399" t="str">
        <f t="shared" ref="G6498:G6561" si="506">IF(F6498=0,"",E6498)</f>
        <v/>
      </c>
      <c r="H6498" s="400">
        <f t="shared" ref="H6498:H6561" si="507">IF(F6498=0,IF((I6497=0)*AND(F6497=0),H6497+E6498,IF((F6497&lt;&gt;0)*AND((H6497&lt;=$E$17)),H6497+E6498,E6498)),H6497)</f>
        <v>1956458.97</v>
      </c>
      <c r="I6498" s="401">
        <f t="shared" ref="I6498:I6561" si="508">IF((H6498&gt;$E$17)*AND(F6498=0),"Выборка",0)</f>
        <v>0</v>
      </c>
      <c r="J6498" s="400" t="str">
        <f t="shared" si="504"/>
        <v/>
      </c>
    </row>
    <row r="6499" spans="6:10" ht="19.5" customHeight="1" x14ac:dyDescent="0.25">
      <c r="F6499" s="406">
        <f t="shared" si="505"/>
        <v>0</v>
      </c>
      <c r="G6499" s="399" t="str">
        <f t="shared" si="506"/>
        <v/>
      </c>
      <c r="H6499" s="400">
        <f t="shared" si="507"/>
        <v>1956458.97</v>
      </c>
      <c r="I6499" s="401">
        <f t="shared" si="508"/>
        <v>0</v>
      </c>
      <c r="J6499" s="400" t="str">
        <f t="shared" si="504"/>
        <v/>
      </c>
    </row>
    <row r="6500" spans="6:10" ht="19.5" customHeight="1" x14ac:dyDescent="0.25">
      <c r="F6500" s="406">
        <f t="shared" si="505"/>
        <v>0</v>
      </c>
      <c r="G6500" s="399" t="str">
        <f t="shared" si="506"/>
        <v/>
      </c>
      <c r="H6500" s="400">
        <f t="shared" si="507"/>
        <v>1956458.97</v>
      </c>
      <c r="I6500" s="401">
        <f t="shared" si="508"/>
        <v>0</v>
      </c>
      <c r="J6500" s="400" t="str">
        <f t="shared" si="504"/>
        <v/>
      </c>
    </row>
    <row r="6501" spans="6:10" ht="19.5" customHeight="1" x14ac:dyDescent="0.25">
      <c r="F6501" s="406">
        <f t="shared" si="505"/>
        <v>0</v>
      </c>
      <c r="G6501" s="399" t="str">
        <f t="shared" si="506"/>
        <v/>
      </c>
      <c r="H6501" s="400">
        <f t="shared" si="507"/>
        <v>1956458.97</v>
      </c>
      <c r="I6501" s="401">
        <f t="shared" si="508"/>
        <v>0</v>
      </c>
      <c r="J6501" s="400" t="str">
        <f t="shared" si="504"/>
        <v/>
      </c>
    </row>
    <row r="6502" spans="6:10" ht="19.5" customHeight="1" x14ac:dyDescent="0.25">
      <c r="F6502" s="406">
        <f t="shared" si="505"/>
        <v>0</v>
      </c>
      <c r="G6502" s="399" t="str">
        <f t="shared" si="506"/>
        <v/>
      </c>
      <c r="H6502" s="400">
        <f t="shared" si="507"/>
        <v>1956458.97</v>
      </c>
      <c r="I6502" s="401">
        <f t="shared" si="508"/>
        <v>0</v>
      </c>
      <c r="J6502" s="400" t="str">
        <f t="shared" si="504"/>
        <v/>
      </c>
    </row>
    <row r="6503" spans="6:10" ht="19.5" customHeight="1" x14ac:dyDescent="0.25">
      <c r="F6503" s="406">
        <f t="shared" si="505"/>
        <v>0</v>
      </c>
      <c r="G6503" s="399" t="str">
        <f t="shared" si="506"/>
        <v/>
      </c>
      <c r="H6503" s="400">
        <f t="shared" si="507"/>
        <v>1956458.97</v>
      </c>
      <c r="I6503" s="401">
        <f t="shared" si="508"/>
        <v>0</v>
      </c>
      <c r="J6503" s="400" t="str">
        <f t="shared" si="504"/>
        <v/>
      </c>
    </row>
    <row r="6504" spans="6:10" ht="19.5" customHeight="1" x14ac:dyDescent="0.25">
      <c r="F6504" s="406">
        <f t="shared" si="505"/>
        <v>0</v>
      </c>
      <c r="G6504" s="399" t="str">
        <f t="shared" si="506"/>
        <v/>
      </c>
      <c r="H6504" s="400">
        <f t="shared" si="507"/>
        <v>1956458.97</v>
      </c>
      <c r="I6504" s="401">
        <f t="shared" si="508"/>
        <v>0</v>
      </c>
      <c r="J6504" s="400" t="str">
        <f t="shared" si="504"/>
        <v/>
      </c>
    </row>
    <row r="6505" spans="6:10" ht="19.5" customHeight="1" x14ac:dyDescent="0.25">
      <c r="F6505" s="406">
        <f t="shared" si="505"/>
        <v>0</v>
      </c>
      <c r="G6505" s="399" t="str">
        <f t="shared" si="506"/>
        <v/>
      </c>
      <c r="H6505" s="400">
        <f t="shared" si="507"/>
        <v>1956458.97</v>
      </c>
      <c r="I6505" s="401">
        <f t="shared" si="508"/>
        <v>0</v>
      </c>
      <c r="J6505" s="400" t="str">
        <f t="shared" si="504"/>
        <v/>
      </c>
    </row>
    <row r="6506" spans="6:10" ht="19.5" customHeight="1" x14ac:dyDescent="0.25">
      <c r="F6506" s="406">
        <f t="shared" si="505"/>
        <v>0</v>
      </c>
      <c r="G6506" s="399" t="str">
        <f t="shared" si="506"/>
        <v/>
      </c>
      <c r="H6506" s="400">
        <f t="shared" si="507"/>
        <v>1956458.97</v>
      </c>
      <c r="I6506" s="401">
        <f t="shared" si="508"/>
        <v>0</v>
      </c>
      <c r="J6506" s="400" t="str">
        <f t="shared" si="504"/>
        <v/>
      </c>
    </row>
    <row r="6507" spans="6:10" ht="19.5" customHeight="1" x14ac:dyDescent="0.25">
      <c r="F6507" s="406">
        <f t="shared" si="505"/>
        <v>0</v>
      </c>
      <c r="G6507" s="399" t="str">
        <f t="shared" si="506"/>
        <v/>
      </c>
      <c r="H6507" s="400">
        <f t="shared" si="507"/>
        <v>1956458.97</v>
      </c>
      <c r="I6507" s="401">
        <f t="shared" si="508"/>
        <v>0</v>
      </c>
      <c r="J6507" s="400" t="str">
        <f t="shared" si="504"/>
        <v/>
      </c>
    </row>
    <row r="6508" spans="6:10" ht="19.5" customHeight="1" x14ac:dyDescent="0.25">
      <c r="F6508" s="406">
        <f t="shared" si="505"/>
        <v>0</v>
      </c>
      <c r="G6508" s="399" t="str">
        <f t="shared" si="506"/>
        <v/>
      </c>
      <c r="H6508" s="400">
        <f t="shared" si="507"/>
        <v>1956458.97</v>
      </c>
      <c r="I6508" s="401">
        <f t="shared" si="508"/>
        <v>0</v>
      </c>
      <c r="J6508" s="400" t="str">
        <f t="shared" si="504"/>
        <v/>
      </c>
    </row>
    <row r="6509" spans="6:10" ht="19.5" customHeight="1" x14ac:dyDescent="0.25">
      <c r="F6509" s="406">
        <f t="shared" si="505"/>
        <v>0</v>
      </c>
      <c r="G6509" s="399" t="str">
        <f t="shared" si="506"/>
        <v/>
      </c>
      <c r="H6509" s="400">
        <f t="shared" si="507"/>
        <v>1956458.97</v>
      </c>
      <c r="I6509" s="401">
        <f t="shared" si="508"/>
        <v>0</v>
      </c>
      <c r="J6509" s="400" t="str">
        <f t="shared" si="504"/>
        <v/>
      </c>
    </row>
    <row r="6510" spans="6:10" ht="19.5" customHeight="1" x14ac:dyDescent="0.25">
      <c r="F6510" s="406">
        <f t="shared" si="505"/>
        <v>0</v>
      </c>
      <c r="G6510" s="399" t="str">
        <f t="shared" si="506"/>
        <v/>
      </c>
      <c r="H6510" s="400">
        <f t="shared" si="507"/>
        <v>1956458.97</v>
      </c>
      <c r="I6510" s="401">
        <f t="shared" si="508"/>
        <v>0</v>
      </c>
      <c r="J6510" s="400" t="str">
        <f t="shared" si="504"/>
        <v/>
      </c>
    </row>
    <row r="6511" spans="6:10" ht="19.5" customHeight="1" x14ac:dyDescent="0.25">
      <c r="F6511" s="406">
        <f t="shared" si="505"/>
        <v>0</v>
      </c>
      <c r="G6511" s="399" t="str">
        <f t="shared" si="506"/>
        <v/>
      </c>
      <c r="H6511" s="400">
        <f t="shared" si="507"/>
        <v>1956458.97</v>
      </c>
      <c r="I6511" s="401">
        <f t="shared" si="508"/>
        <v>0</v>
      </c>
      <c r="J6511" s="400" t="str">
        <f t="shared" si="504"/>
        <v/>
      </c>
    </row>
    <row r="6512" spans="6:10" ht="19.5" customHeight="1" x14ac:dyDescent="0.25">
      <c r="F6512" s="406">
        <f t="shared" si="505"/>
        <v>0</v>
      </c>
      <c r="G6512" s="399" t="str">
        <f t="shared" si="506"/>
        <v/>
      </c>
      <c r="H6512" s="400">
        <f t="shared" si="507"/>
        <v>1956458.97</v>
      </c>
      <c r="I6512" s="401">
        <f t="shared" si="508"/>
        <v>0</v>
      </c>
      <c r="J6512" s="400" t="str">
        <f t="shared" si="504"/>
        <v/>
      </c>
    </row>
    <row r="6513" spans="6:10" ht="19.5" customHeight="1" x14ac:dyDescent="0.25">
      <c r="F6513" s="406">
        <f t="shared" si="505"/>
        <v>0</v>
      </c>
      <c r="G6513" s="399" t="str">
        <f t="shared" si="506"/>
        <v/>
      </c>
      <c r="H6513" s="400">
        <f t="shared" si="507"/>
        <v>1956458.97</v>
      </c>
      <c r="I6513" s="401">
        <f t="shared" si="508"/>
        <v>0</v>
      </c>
      <c r="J6513" s="400" t="str">
        <f t="shared" si="504"/>
        <v/>
      </c>
    </row>
    <row r="6514" spans="6:10" ht="19.5" customHeight="1" x14ac:dyDescent="0.25">
      <c r="F6514" s="406">
        <f t="shared" si="505"/>
        <v>0</v>
      </c>
      <c r="G6514" s="399" t="str">
        <f t="shared" si="506"/>
        <v/>
      </c>
      <c r="H6514" s="400">
        <f t="shared" si="507"/>
        <v>1956458.97</v>
      </c>
      <c r="I6514" s="401">
        <f t="shared" si="508"/>
        <v>0</v>
      </c>
      <c r="J6514" s="400" t="str">
        <f t="shared" si="504"/>
        <v/>
      </c>
    </row>
    <row r="6515" spans="6:10" ht="19.5" customHeight="1" x14ac:dyDescent="0.25">
      <c r="F6515" s="406">
        <f t="shared" si="505"/>
        <v>0</v>
      </c>
      <c r="G6515" s="399" t="str">
        <f t="shared" si="506"/>
        <v/>
      </c>
      <c r="H6515" s="400">
        <f t="shared" si="507"/>
        <v>1956458.97</v>
      </c>
      <c r="I6515" s="401">
        <f t="shared" si="508"/>
        <v>0</v>
      </c>
      <c r="J6515" s="400" t="str">
        <f t="shared" si="504"/>
        <v/>
      </c>
    </row>
    <row r="6516" spans="6:10" ht="19.5" customHeight="1" x14ac:dyDescent="0.25">
      <c r="F6516" s="406">
        <f t="shared" si="505"/>
        <v>0</v>
      </c>
      <c r="G6516" s="399" t="str">
        <f t="shared" si="506"/>
        <v/>
      </c>
      <c r="H6516" s="400">
        <f t="shared" si="507"/>
        <v>1956458.97</v>
      </c>
      <c r="I6516" s="401">
        <f t="shared" si="508"/>
        <v>0</v>
      </c>
      <c r="J6516" s="400" t="str">
        <f t="shared" si="504"/>
        <v/>
      </c>
    </row>
    <row r="6517" spans="6:10" ht="19.5" customHeight="1" x14ac:dyDescent="0.25">
      <c r="F6517" s="406">
        <f t="shared" si="505"/>
        <v>0</v>
      </c>
      <c r="G6517" s="399" t="str">
        <f t="shared" si="506"/>
        <v/>
      </c>
      <c r="H6517" s="400">
        <f t="shared" si="507"/>
        <v>1956458.97</v>
      </c>
      <c r="I6517" s="401">
        <f t="shared" si="508"/>
        <v>0</v>
      </c>
      <c r="J6517" s="400" t="str">
        <f t="shared" si="504"/>
        <v/>
      </c>
    </row>
    <row r="6518" spans="6:10" ht="19.5" customHeight="1" x14ac:dyDescent="0.25">
      <c r="F6518" s="406">
        <f t="shared" si="505"/>
        <v>0</v>
      </c>
      <c r="G6518" s="399" t="str">
        <f t="shared" si="506"/>
        <v/>
      </c>
      <c r="H6518" s="400">
        <f t="shared" si="507"/>
        <v>1956458.97</v>
      </c>
      <c r="I6518" s="401">
        <f t="shared" si="508"/>
        <v>0</v>
      </c>
      <c r="J6518" s="400" t="str">
        <f t="shared" si="504"/>
        <v/>
      </c>
    </row>
    <row r="6519" spans="6:10" ht="19.5" customHeight="1" x14ac:dyDescent="0.25">
      <c r="F6519" s="406">
        <f t="shared" si="505"/>
        <v>0</v>
      </c>
      <c r="G6519" s="399" t="str">
        <f t="shared" si="506"/>
        <v/>
      </c>
      <c r="H6519" s="400">
        <f t="shared" si="507"/>
        <v>1956458.97</v>
      </c>
      <c r="I6519" s="401">
        <f t="shared" si="508"/>
        <v>0</v>
      </c>
      <c r="J6519" s="400" t="str">
        <f t="shared" si="504"/>
        <v/>
      </c>
    </row>
    <row r="6520" spans="6:10" ht="19.5" customHeight="1" x14ac:dyDescent="0.25">
      <c r="F6520" s="406">
        <f t="shared" si="505"/>
        <v>0</v>
      </c>
      <c r="G6520" s="399" t="str">
        <f t="shared" si="506"/>
        <v/>
      </c>
      <c r="H6520" s="400">
        <f t="shared" si="507"/>
        <v>1956458.97</v>
      </c>
      <c r="I6520" s="401">
        <f t="shared" si="508"/>
        <v>0</v>
      </c>
      <c r="J6520" s="400" t="str">
        <f t="shared" si="504"/>
        <v/>
      </c>
    </row>
    <row r="6521" spans="6:10" ht="19.5" customHeight="1" x14ac:dyDescent="0.25">
      <c r="F6521" s="406">
        <f t="shared" si="505"/>
        <v>0</v>
      </c>
      <c r="G6521" s="399" t="str">
        <f t="shared" si="506"/>
        <v/>
      </c>
      <c r="H6521" s="400">
        <f t="shared" si="507"/>
        <v>1956458.97</v>
      </c>
      <c r="I6521" s="401">
        <f t="shared" si="508"/>
        <v>0</v>
      </c>
      <c r="J6521" s="400" t="str">
        <f t="shared" si="504"/>
        <v/>
      </c>
    </row>
    <row r="6522" spans="6:10" ht="19.5" customHeight="1" x14ac:dyDescent="0.25">
      <c r="F6522" s="406">
        <f t="shared" si="505"/>
        <v>0</v>
      </c>
      <c r="G6522" s="399" t="str">
        <f t="shared" si="506"/>
        <v/>
      </c>
      <c r="H6522" s="400">
        <f t="shared" si="507"/>
        <v>1956458.97</v>
      </c>
      <c r="I6522" s="401">
        <f t="shared" si="508"/>
        <v>0</v>
      </c>
      <c r="J6522" s="400" t="str">
        <f t="shared" si="504"/>
        <v/>
      </c>
    </row>
    <row r="6523" spans="6:10" ht="19.5" customHeight="1" x14ac:dyDescent="0.25">
      <c r="F6523" s="406">
        <f t="shared" si="505"/>
        <v>0</v>
      </c>
      <c r="G6523" s="399" t="str">
        <f t="shared" si="506"/>
        <v/>
      </c>
      <c r="H6523" s="400">
        <f t="shared" si="507"/>
        <v>1956458.97</v>
      </c>
      <c r="I6523" s="401">
        <f t="shared" si="508"/>
        <v>0</v>
      </c>
      <c r="J6523" s="400" t="str">
        <f t="shared" si="504"/>
        <v/>
      </c>
    </row>
    <row r="6524" spans="6:10" ht="19.5" customHeight="1" x14ac:dyDescent="0.25">
      <c r="F6524" s="406">
        <f t="shared" si="505"/>
        <v>0</v>
      </c>
      <c r="G6524" s="399" t="str">
        <f t="shared" si="506"/>
        <v/>
      </c>
      <c r="H6524" s="400">
        <f t="shared" si="507"/>
        <v>1956458.97</v>
      </c>
      <c r="I6524" s="401">
        <f t="shared" si="508"/>
        <v>0</v>
      </c>
      <c r="J6524" s="400" t="str">
        <f t="shared" si="504"/>
        <v/>
      </c>
    </row>
    <row r="6525" spans="6:10" ht="19.5" customHeight="1" x14ac:dyDescent="0.25">
      <c r="F6525" s="406">
        <f t="shared" si="505"/>
        <v>0</v>
      </c>
      <c r="G6525" s="399" t="str">
        <f t="shared" si="506"/>
        <v/>
      </c>
      <c r="H6525" s="400">
        <f t="shared" si="507"/>
        <v>1956458.97</v>
      </c>
      <c r="I6525" s="401">
        <f t="shared" si="508"/>
        <v>0</v>
      </c>
      <c r="J6525" s="400" t="str">
        <f t="shared" si="504"/>
        <v/>
      </c>
    </row>
    <row r="6526" spans="6:10" ht="19.5" customHeight="1" x14ac:dyDescent="0.25">
      <c r="F6526" s="406">
        <f t="shared" si="505"/>
        <v>0</v>
      </c>
      <c r="G6526" s="399" t="str">
        <f t="shared" si="506"/>
        <v/>
      </c>
      <c r="H6526" s="400">
        <f t="shared" si="507"/>
        <v>1956458.97</v>
      </c>
      <c r="I6526" s="401">
        <f t="shared" si="508"/>
        <v>0</v>
      </c>
      <c r="J6526" s="400" t="str">
        <f t="shared" si="504"/>
        <v/>
      </c>
    </row>
    <row r="6527" spans="6:10" ht="19.5" customHeight="1" x14ac:dyDescent="0.25">
      <c r="F6527" s="406">
        <f t="shared" si="505"/>
        <v>0</v>
      </c>
      <c r="G6527" s="399" t="str">
        <f t="shared" si="506"/>
        <v/>
      </c>
      <c r="H6527" s="400">
        <f t="shared" si="507"/>
        <v>1956458.97</v>
      </c>
      <c r="I6527" s="401">
        <f t="shared" si="508"/>
        <v>0</v>
      </c>
      <c r="J6527" s="400" t="str">
        <f t="shared" si="504"/>
        <v/>
      </c>
    </row>
    <row r="6528" spans="6:10" ht="19.5" customHeight="1" x14ac:dyDescent="0.25">
      <c r="F6528" s="406">
        <f t="shared" si="505"/>
        <v>0</v>
      </c>
      <c r="G6528" s="399" t="str">
        <f t="shared" si="506"/>
        <v/>
      </c>
      <c r="H6528" s="400">
        <f t="shared" si="507"/>
        <v>1956458.97</v>
      </c>
      <c r="I6528" s="401">
        <f t="shared" si="508"/>
        <v>0</v>
      </c>
      <c r="J6528" s="400" t="str">
        <f t="shared" si="504"/>
        <v/>
      </c>
    </row>
    <row r="6529" spans="6:10" ht="19.5" customHeight="1" x14ac:dyDescent="0.25">
      <c r="F6529" s="406">
        <f t="shared" si="505"/>
        <v>0</v>
      </c>
      <c r="G6529" s="399" t="str">
        <f t="shared" si="506"/>
        <v/>
      </c>
      <c r="H6529" s="400">
        <f t="shared" si="507"/>
        <v>1956458.97</v>
      </c>
      <c r="I6529" s="401">
        <f t="shared" si="508"/>
        <v>0</v>
      </c>
      <c r="J6529" s="400" t="str">
        <f t="shared" si="504"/>
        <v/>
      </c>
    </row>
    <row r="6530" spans="6:10" ht="19.5" customHeight="1" x14ac:dyDescent="0.25">
      <c r="F6530" s="406">
        <f t="shared" si="505"/>
        <v>0</v>
      </c>
      <c r="G6530" s="399" t="str">
        <f t="shared" si="506"/>
        <v/>
      </c>
      <c r="H6530" s="400">
        <f t="shared" si="507"/>
        <v>1956458.97</v>
      </c>
      <c r="I6530" s="401">
        <f t="shared" si="508"/>
        <v>0</v>
      </c>
      <c r="J6530" s="400" t="str">
        <f t="shared" si="504"/>
        <v/>
      </c>
    </row>
    <row r="6531" spans="6:10" ht="19.5" customHeight="1" x14ac:dyDescent="0.25">
      <c r="F6531" s="406">
        <f t="shared" si="505"/>
        <v>0</v>
      </c>
      <c r="G6531" s="399" t="str">
        <f t="shared" si="506"/>
        <v/>
      </c>
      <c r="H6531" s="400">
        <f t="shared" si="507"/>
        <v>1956458.97</v>
      </c>
      <c r="I6531" s="401">
        <f t="shared" si="508"/>
        <v>0</v>
      </c>
      <c r="J6531" s="400" t="str">
        <f t="shared" si="504"/>
        <v/>
      </c>
    </row>
    <row r="6532" spans="6:10" ht="19.5" customHeight="1" x14ac:dyDescent="0.25">
      <c r="F6532" s="406">
        <f t="shared" si="505"/>
        <v>0</v>
      </c>
      <c r="G6532" s="399" t="str">
        <f t="shared" si="506"/>
        <v/>
      </c>
      <c r="H6532" s="400">
        <f t="shared" si="507"/>
        <v>1956458.97</v>
      </c>
      <c r="I6532" s="401">
        <f t="shared" si="508"/>
        <v>0</v>
      </c>
      <c r="J6532" s="400" t="str">
        <f t="shared" si="504"/>
        <v/>
      </c>
    </row>
    <row r="6533" spans="6:10" ht="19.5" customHeight="1" x14ac:dyDescent="0.25">
      <c r="F6533" s="406">
        <f t="shared" si="505"/>
        <v>0</v>
      </c>
      <c r="G6533" s="399" t="str">
        <f t="shared" si="506"/>
        <v/>
      </c>
      <c r="H6533" s="400">
        <f t="shared" si="507"/>
        <v>1956458.97</v>
      </c>
      <c r="I6533" s="401">
        <f t="shared" si="508"/>
        <v>0</v>
      </c>
      <c r="J6533" s="400" t="str">
        <f t="shared" si="504"/>
        <v/>
      </c>
    </row>
    <row r="6534" spans="6:10" ht="19.5" customHeight="1" x14ac:dyDescent="0.25">
      <c r="F6534" s="406">
        <f t="shared" si="505"/>
        <v>0</v>
      </c>
      <c r="G6534" s="399" t="str">
        <f t="shared" si="506"/>
        <v/>
      </c>
      <c r="H6534" s="400">
        <f t="shared" si="507"/>
        <v>1956458.97</v>
      </c>
      <c r="I6534" s="401">
        <f t="shared" si="508"/>
        <v>0</v>
      </c>
      <c r="J6534" s="400" t="str">
        <f t="shared" si="504"/>
        <v/>
      </c>
    </row>
    <row r="6535" spans="6:10" ht="19.5" customHeight="1" x14ac:dyDescent="0.25">
      <c r="F6535" s="406">
        <f t="shared" si="505"/>
        <v>0</v>
      </c>
      <c r="G6535" s="399" t="str">
        <f t="shared" si="506"/>
        <v/>
      </c>
      <c r="H6535" s="400">
        <f t="shared" si="507"/>
        <v>1956458.97</v>
      </c>
      <c r="I6535" s="401">
        <f t="shared" si="508"/>
        <v>0</v>
      </c>
      <c r="J6535" s="400" t="str">
        <f t="shared" si="504"/>
        <v/>
      </c>
    </row>
    <row r="6536" spans="6:10" ht="19.5" customHeight="1" x14ac:dyDescent="0.25">
      <c r="F6536" s="406">
        <f t="shared" si="505"/>
        <v>0</v>
      </c>
      <c r="G6536" s="399" t="str">
        <f t="shared" si="506"/>
        <v/>
      </c>
      <c r="H6536" s="400">
        <f t="shared" si="507"/>
        <v>1956458.97</v>
      </c>
      <c r="I6536" s="401">
        <f t="shared" si="508"/>
        <v>0</v>
      </c>
      <c r="J6536" s="400" t="str">
        <f t="shared" si="504"/>
        <v/>
      </c>
    </row>
    <row r="6537" spans="6:10" ht="19.5" customHeight="1" x14ac:dyDescent="0.25">
      <c r="F6537" s="406">
        <f t="shared" si="505"/>
        <v>0</v>
      </c>
      <c r="G6537" s="399" t="str">
        <f t="shared" si="506"/>
        <v/>
      </c>
      <c r="H6537" s="400">
        <f t="shared" si="507"/>
        <v>1956458.97</v>
      </c>
      <c r="I6537" s="401">
        <f t="shared" si="508"/>
        <v>0</v>
      </c>
      <c r="J6537" s="400" t="str">
        <f t="shared" si="504"/>
        <v/>
      </c>
    </row>
    <row r="6538" spans="6:10" ht="19.5" customHeight="1" x14ac:dyDescent="0.25">
      <c r="F6538" s="406">
        <f t="shared" si="505"/>
        <v>0</v>
      </c>
      <c r="G6538" s="399" t="str">
        <f t="shared" si="506"/>
        <v/>
      </c>
      <c r="H6538" s="400">
        <f t="shared" si="507"/>
        <v>1956458.97</v>
      </c>
      <c r="I6538" s="401">
        <f t="shared" si="508"/>
        <v>0</v>
      </c>
      <c r="J6538" s="400" t="str">
        <f t="shared" ref="J6538:J6601" si="509">IF(I6538=0,"",E6538)</f>
        <v/>
      </c>
    </row>
    <row r="6539" spans="6:10" ht="19.5" customHeight="1" x14ac:dyDescent="0.25">
      <c r="F6539" s="406">
        <f t="shared" si="505"/>
        <v>0</v>
      </c>
      <c r="G6539" s="399" t="str">
        <f t="shared" si="506"/>
        <v/>
      </c>
      <c r="H6539" s="400">
        <f t="shared" si="507"/>
        <v>1956458.97</v>
      </c>
      <c r="I6539" s="401">
        <f t="shared" si="508"/>
        <v>0</v>
      </c>
      <c r="J6539" s="400" t="str">
        <f t="shared" si="509"/>
        <v/>
      </c>
    </row>
    <row r="6540" spans="6:10" ht="19.5" customHeight="1" x14ac:dyDescent="0.25">
      <c r="F6540" s="406">
        <f t="shared" si="505"/>
        <v>0</v>
      </c>
      <c r="G6540" s="399" t="str">
        <f t="shared" si="506"/>
        <v/>
      </c>
      <c r="H6540" s="400">
        <f t="shared" si="507"/>
        <v>1956458.97</v>
      </c>
      <c r="I6540" s="401">
        <f t="shared" si="508"/>
        <v>0</v>
      </c>
      <c r="J6540" s="400" t="str">
        <f t="shared" si="509"/>
        <v/>
      </c>
    </row>
    <row r="6541" spans="6:10" ht="19.5" customHeight="1" x14ac:dyDescent="0.25">
      <c r="F6541" s="406">
        <f t="shared" si="505"/>
        <v>0</v>
      </c>
      <c r="G6541" s="399" t="str">
        <f t="shared" si="506"/>
        <v/>
      </c>
      <c r="H6541" s="400">
        <f t="shared" si="507"/>
        <v>1956458.97</v>
      </c>
      <c r="I6541" s="401">
        <f t="shared" si="508"/>
        <v>0</v>
      </c>
      <c r="J6541" s="400" t="str">
        <f t="shared" si="509"/>
        <v/>
      </c>
    </row>
    <row r="6542" spans="6:10" ht="19.5" customHeight="1" x14ac:dyDescent="0.25">
      <c r="F6542" s="406">
        <f t="shared" si="505"/>
        <v>0</v>
      </c>
      <c r="G6542" s="399" t="str">
        <f t="shared" si="506"/>
        <v/>
      </c>
      <c r="H6542" s="400">
        <f t="shared" si="507"/>
        <v>1956458.97</v>
      </c>
      <c r="I6542" s="401">
        <f t="shared" si="508"/>
        <v>0</v>
      </c>
      <c r="J6542" s="400" t="str">
        <f t="shared" si="509"/>
        <v/>
      </c>
    </row>
    <row r="6543" spans="6:10" ht="19.5" customHeight="1" x14ac:dyDescent="0.25">
      <c r="F6543" s="406">
        <f t="shared" si="505"/>
        <v>0</v>
      </c>
      <c r="G6543" s="399" t="str">
        <f t="shared" si="506"/>
        <v/>
      </c>
      <c r="H6543" s="400">
        <f t="shared" si="507"/>
        <v>1956458.97</v>
      </c>
      <c r="I6543" s="401">
        <f t="shared" si="508"/>
        <v>0</v>
      </c>
      <c r="J6543" s="400" t="str">
        <f t="shared" si="509"/>
        <v/>
      </c>
    </row>
    <row r="6544" spans="6:10" ht="19.5" customHeight="1" x14ac:dyDescent="0.25">
      <c r="F6544" s="406">
        <f t="shared" si="505"/>
        <v>0</v>
      </c>
      <c r="G6544" s="399" t="str">
        <f t="shared" si="506"/>
        <v/>
      </c>
      <c r="H6544" s="400">
        <f t="shared" si="507"/>
        <v>1956458.97</v>
      </c>
      <c r="I6544" s="401">
        <f t="shared" si="508"/>
        <v>0</v>
      </c>
      <c r="J6544" s="400" t="str">
        <f t="shared" si="509"/>
        <v/>
      </c>
    </row>
    <row r="6545" spans="6:10" ht="19.5" customHeight="1" x14ac:dyDescent="0.25">
      <c r="F6545" s="406">
        <f t="shared" si="505"/>
        <v>0</v>
      </c>
      <c r="G6545" s="399" t="str">
        <f t="shared" si="506"/>
        <v/>
      </c>
      <c r="H6545" s="400">
        <f t="shared" si="507"/>
        <v>1956458.97</v>
      </c>
      <c r="I6545" s="401">
        <f t="shared" si="508"/>
        <v>0</v>
      </c>
      <c r="J6545" s="400" t="str">
        <f t="shared" si="509"/>
        <v/>
      </c>
    </row>
    <row r="6546" spans="6:10" ht="19.5" customHeight="1" x14ac:dyDescent="0.25">
      <c r="F6546" s="406">
        <f t="shared" si="505"/>
        <v>0</v>
      </c>
      <c r="G6546" s="399" t="str">
        <f t="shared" si="506"/>
        <v/>
      </c>
      <c r="H6546" s="400">
        <f t="shared" si="507"/>
        <v>1956458.97</v>
      </c>
      <c r="I6546" s="401">
        <f t="shared" si="508"/>
        <v>0</v>
      </c>
      <c r="J6546" s="400" t="str">
        <f t="shared" si="509"/>
        <v/>
      </c>
    </row>
    <row r="6547" spans="6:10" ht="19.5" customHeight="1" x14ac:dyDescent="0.25">
      <c r="F6547" s="406">
        <f t="shared" si="505"/>
        <v>0</v>
      </c>
      <c r="G6547" s="399" t="str">
        <f t="shared" si="506"/>
        <v/>
      </c>
      <c r="H6547" s="400">
        <f t="shared" si="507"/>
        <v>1956458.97</v>
      </c>
      <c r="I6547" s="401">
        <f t="shared" si="508"/>
        <v>0</v>
      </c>
      <c r="J6547" s="400" t="str">
        <f t="shared" si="509"/>
        <v/>
      </c>
    </row>
    <row r="6548" spans="6:10" ht="19.5" customHeight="1" x14ac:dyDescent="0.25">
      <c r="F6548" s="406">
        <f t="shared" si="505"/>
        <v>0</v>
      </c>
      <c r="G6548" s="399" t="str">
        <f t="shared" si="506"/>
        <v/>
      </c>
      <c r="H6548" s="400">
        <f t="shared" si="507"/>
        <v>1956458.97</v>
      </c>
      <c r="I6548" s="401">
        <f t="shared" si="508"/>
        <v>0</v>
      </c>
      <c r="J6548" s="400" t="str">
        <f t="shared" si="509"/>
        <v/>
      </c>
    </row>
    <row r="6549" spans="6:10" ht="19.5" customHeight="1" x14ac:dyDescent="0.25">
      <c r="F6549" s="406">
        <f t="shared" si="505"/>
        <v>0</v>
      </c>
      <c r="G6549" s="399" t="str">
        <f t="shared" si="506"/>
        <v/>
      </c>
      <c r="H6549" s="400">
        <f t="shared" si="507"/>
        <v>1956458.97</v>
      </c>
      <c r="I6549" s="401">
        <f t="shared" si="508"/>
        <v>0</v>
      </c>
      <c r="J6549" s="400" t="str">
        <f t="shared" si="509"/>
        <v/>
      </c>
    </row>
    <row r="6550" spans="6:10" ht="19.5" customHeight="1" x14ac:dyDescent="0.25">
      <c r="F6550" s="406">
        <f t="shared" si="505"/>
        <v>0</v>
      </c>
      <c r="G6550" s="399" t="str">
        <f t="shared" si="506"/>
        <v/>
      </c>
      <c r="H6550" s="400">
        <f t="shared" si="507"/>
        <v>1956458.97</v>
      </c>
      <c r="I6550" s="401">
        <f t="shared" si="508"/>
        <v>0</v>
      </c>
      <c r="J6550" s="400" t="str">
        <f t="shared" si="509"/>
        <v/>
      </c>
    </row>
    <row r="6551" spans="6:10" ht="19.5" customHeight="1" x14ac:dyDescent="0.25">
      <c r="F6551" s="406">
        <f t="shared" si="505"/>
        <v>0</v>
      </c>
      <c r="G6551" s="399" t="str">
        <f t="shared" si="506"/>
        <v/>
      </c>
      <c r="H6551" s="400">
        <f t="shared" si="507"/>
        <v>1956458.97</v>
      </c>
      <c r="I6551" s="401">
        <f t="shared" si="508"/>
        <v>0</v>
      </c>
      <c r="J6551" s="400" t="str">
        <f t="shared" si="509"/>
        <v/>
      </c>
    </row>
    <row r="6552" spans="6:10" ht="19.5" customHeight="1" x14ac:dyDescent="0.25">
      <c r="F6552" s="406">
        <f t="shared" si="505"/>
        <v>0</v>
      </c>
      <c r="G6552" s="399" t="str">
        <f t="shared" si="506"/>
        <v/>
      </c>
      <c r="H6552" s="400">
        <f t="shared" si="507"/>
        <v>1956458.97</v>
      </c>
      <c r="I6552" s="401">
        <f t="shared" si="508"/>
        <v>0</v>
      </c>
      <c r="J6552" s="400" t="str">
        <f t="shared" si="509"/>
        <v/>
      </c>
    </row>
    <row r="6553" spans="6:10" ht="19.5" customHeight="1" x14ac:dyDescent="0.25">
      <c r="F6553" s="406">
        <f t="shared" si="505"/>
        <v>0</v>
      </c>
      <c r="G6553" s="399" t="str">
        <f t="shared" si="506"/>
        <v/>
      </c>
      <c r="H6553" s="400">
        <f t="shared" si="507"/>
        <v>1956458.97</v>
      </c>
      <c r="I6553" s="401">
        <f t="shared" si="508"/>
        <v>0</v>
      </c>
      <c r="J6553" s="400" t="str">
        <f t="shared" si="509"/>
        <v/>
      </c>
    </row>
    <row r="6554" spans="6:10" ht="19.5" customHeight="1" x14ac:dyDescent="0.25">
      <c r="F6554" s="406">
        <f t="shared" si="505"/>
        <v>0</v>
      </c>
      <c r="G6554" s="399" t="str">
        <f t="shared" si="506"/>
        <v/>
      </c>
      <c r="H6554" s="400">
        <f t="shared" si="507"/>
        <v>1956458.97</v>
      </c>
      <c r="I6554" s="401">
        <f t="shared" si="508"/>
        <v>0</v>
      </c>
      <c r="J6554" s="400" t="str">
        <f t="shared" si="509"/>
        <v/>
      </c>
    </row>
    <row r="6555" spans="6:10" ht="19.5" customHeight="1" x14ac:dyDescent="0.25">
      <c r="F6555" s="406">
        <f t="shared" si="505"/>
        <v>0</v>
      </c>
      <c r="G6555" s="399" t="str">
        <f t="shared" si="506"/>
        <v/>
      </c>
      <c r="H6555" s="400">
        <f t="shared" si="507"/>
        <v>1956458.97</v>
      </c>
      <c r="I6555" s="401">
        <f t="shared" si="508"/>
        <v>0</v>
      </c>
      <c r="J6555" s="400" t="str">
        <f t="shared" si="509"/>
        <v/>
      </c>
    </row>
    <row r="6556" spans="6:10" ht="19.5" customHeight="1" x14ac:dyDescent="0.25">
      <c r="F6556" s="406">
        <f t="shared" si="505"/>
        <v>0</v>
      </c>
      <c r="G6556" s="399" t="str">
        <f t="shared" si="506"/>
        <v/>
      </c>
      <c r="H6556" s="400">
        <f t="shared" si="507"/>
        <v>1956458.97</v>
      </c>
      <c r="I6556" s="401">
        <f t="shared" si="508"/>
        <v>0</v>
      </c>
      <c r="J6556" s="400" t="str">
        <f t="shared" si="509"/>
        <v/>
      </c>
    </row>
    <row r="6557" spans="6:10" ht="19.5" customHeight="1" x14ac:dyDescent="0.25">
      <c r="F6557" s="406">
        <f t="shared" si="505"/>
        <v>0</v>
      </c>
      <c r="G6557" s="399" t="str">
        <f t="shared" si="506"/>
        <v/>
      </c>
      <c r="H6557" s="400">
        <f t="shared" si="507"/>
        <v>1956458.97</v>
      </c>
      <c r="I6557" s="401">
        <f t="shared" si="508"/>
        <v>0</v>
      </c>
      <c r="J6557" s="400" t="str">
        <f t="shared" si="509"/>
        <v/>
      </c>
    </row>
    <row r="6558" spans="6:10" ht="19.5" customHeight="1" x14ac:dyDescent="0.25">
      <c r="F6558" s="406">
        <f t="shared" si="505"/>
        <v>0</v>
      </c>
      <c r="G6558" s="399" t="str">
        <f t="shared" si="506"/>
        <v/>
      </c>
      <c r="H6558" s="400">
        <f t="shared" si="507"/>
        <v>1956458.97</v>
      </c>
      <c r="I6558" s="401">
        <f t="shared" si="508"/>
        <v>0</v>
      </c>
      <c r="J6558" s="400" t="str">
        <f t="shared" si="509"/>
        <v/>
      </c>
    </row>
    <row r="6559" spans="6:10" ht="19.5" customHeight="1" x14ac:dyDescent="0.25">
      <c r="F6559" s="406">
        <f t="shared" si="505"/>
        <v>0</v>
      </c>
      <c r="G6559" s="399" t="str">
        <f t="shared" si="506"/>
        <v/>
      </c>
      <c r="H6559" s="400">
        <f t="shared" si="507"/>
        <v>1956458.97</v>
      </c>
      <c r="I6559" s="401">
        <f t="shared" si="508"/>
        <v>0</v>
      </c>
      <c r="J6559" s="400" t="str">
        <f t="shared" si="509"/>
        <v/>
      </c>
    </row>
    <row r="6560" spans="6:10" ht="19.5" customHeight="1" x14ac:dyDescent="0.25">
      <c r="F6560" s="406">
        <f t="shared" si="505"/>
        <v>0</v>
      </c>
      <c r="G6560" s="399" t="str">
        <f t="shared" si="506"/>
        <v/>
      </c>
      <c r="H6560" s="400">
        <f t="shared" si="507"/>
        <v>1956458.97</v>
      </c>
      <c r="I6560" s="401">
        <f t="shared" si="508"/>
        <v>0</v>
      </c>
      <c r="J6560" s="400" t="str">
        <f t="shared" si="509"/>
        <v/>
      </c>
    </row>
    <row r="6561" spans="6:10" ht="19.5" customHeight="1" x14ac:dyDescent="0.25">
      <c r="F6561" s="406">
        <f t="shared" si="505"/>
        <v>0</v>
      </c>
      <c r="G6561" s="399" t="str">
        <f t="shared" si="506"/>
        <v/>
      </c>
      <c r="H6561" s="400">
        <f t="shared" si="507"/>
        <v>1956458.97</v>
      </c>
      <c r="I6561" s="401">
        <f t="shared" si="508"/>
        <v>0</v>
      </c>
      <c r="J6561" s="400" t="str">
        <f t="shared" si="509"/>
        <v/>
      </c>
    </row>
    <row r="6562" spans="6:10" ht="19.5" customHeight="1" x14ac:dyDescent="0.25">
      <c r="F6562" s="406">
        <f t="shared" ref="F6562:F6625" si="510">IF(E6562&gt;$C$4*1000,"Выборка",0)</f>
        <v>0</v>
      </c>
      <c r="G6562" s="399" t="str">
        <f t="shared" ref="G6562:G6625" si="511">IF(F6562=0,"",E6562)</f>
        <v/>
      </c>
      <c r="H6562" s="400">
        <f t="shared" ref="H6562:H6625" si="512">IF(F6562=0,IF((I6561=0)*AND(F6561=0),H6561+E6562,IF((F6561&lt;&gt;0)*AND((H6561&lt;=$E$17)),H6561+E6562,E6562)),H6561)</f>
        <v>1956458.97</v>
      </c>
      <c r="I6562" s="401">
        <f t="shared" ref="I6562:I6625" si="513">IF((H6562&gt;$E$17)*AND(F6562=0),"Выборка",0)</f>
        <v>0</v>
      </c>
      <c r="J6562" s="400" t="str">
        <f t="shared" si="509"/>
        <v/>
      </c>
    </row>
    <row r="6563" spans="6:10" ht="19.5" customHeight="1" x14ac:dyDescent="0.25">
      <c r="F6563" s="406">
        <f t="shared" si="510"/>
        <v>0</v>
      </c>
      <c r="G6563" s="399" t="str">
        <f t="shared" si="511"/>
        <v/>
      </c>
      <c r="H6563" s="400">
        <f t="shared" si="512"/>
        <v>1956458.97</v>
      </c>
      <c r="I6563" s="401">
        <f t="shared" si="513"/>
        <v>0</v>
      </c>
      <c r="J6563" s="400" t="str">
        <f t="shared" si="509"/>
        <v/>
      </c>
    </row>
    <row r="6564" spans="6:10" ht="19.5" customHeight="1" x14ac:dyDescent="0.25">
      <c r="F6564" s="406">
        <f t="shared" si="510"/>
        <v>0</v>
      </c>
      <c r="G6564" s="399" t="str">
        <f t="shared" si="511"/>
        <v/>
      </c>
      <c r="H6564" s="400">
        <f t="shared" si="512"/>
        <v>1956458.97</v>
      </c>
      <c r="I6564" s="401">
        <f t="shared" si="513"/>
        <v>0</v>
      </c>
      <c r="J6564" s="400" t="str">
        <f t="shared" si="509"/>
        <v/>
      </c>
    </row>
    <row r="6565" spans="6:10" ht="19.5" customHeight="1" x14ac:dyDescent="0.25">
      <c r="F6565" s="406">
        <f t="shared" si="510"/>
        <v>0</v>
      </c>
      <c r="G6565" s="399" t="str">
        <f t="shared" si="511"/>
        <v/>
      </c>
      <c r="H6565" s="400">
        <f t="shared" si="512"/>
        <v>1956458.97</v>
      </c>
      <c r="I6565" s="401">
        <f t="shared" si="513"/>
        <v>0</v>
      </c>
      <c r="J6565" s="400" t="str">
        <f t="shared" si="509"/>
        <v/>
      </c>
    </row>
    <row r="6566" spans="6:10" ht="19.5" customHeight="1" x14ac:dyDescent="0.25">
      <c r="F6566" s="406">
        <f t="shared" si="510"/>
        <v>0</v>
      </c>
      <c r="G6566" s="399" t="str">
        <f t="shared" si="511"/>
        <v/>
      </c>
      <c r="H6566" s="400">
        <f t="shared" si="512"/>
        <v>1956458.97</v>
      </c>
      <c r="I6566" s="401">
        <f t="shared" si="513"/>
        <v>0</v>
      </c>
      <c r="J6566" s="400" t="str">
        <f t="shared" si="509"/>
        <v/>
      </c>
    </row>
    <row r="6567" spans="6:10" ht="19.5" customHeight="1" x14ac:dyDescent="0.25">
      <c r="F6567" s="406">
        <f t="shared" si="510"/>
        <v>0</v>
      </c>
      <c r="G6567" s="399" t="str">
        <f t="shared" si="511"/>
        <v/>
      </c>
      <c r="H6567" s="400">
        <f t="shared" si="512"/>
        <v>1956458.97</v>
      </c>
      <c r="I6567" s="401">
        <f t="shared" si="513"/>
        <v>0</v>
      </c>
      <c r="J6567" s="400" t="str">
        <f t="shared" si="509"/>
        <v/>
      </c>
    </row>
    <row r="6568" spans="6:10" ht="19.5" customHeight="1" x14ac:dyDescent="0.25">
      <c r="F6568" s="406">
        <f t="shared" si="510"/>
        <v>0</v>
      </c>
      <c r="G6568" s="399" t="str">
        <f t="shared" si="511"/>
        <v/>
      </c>
      <c r="H6568" s="400">
        <f t="shared" si="512"/>
        <v>1956458.97</v>
      </c>
      <c r="I6568" s="401">
        <f t="shared" si="513"/>
        <v>0</v>
      </c>
      <c r="J6568" s="400" t="str">
        <f t="shared" si="509"/>
        <v/>
      </c>
    </row>
    <row r="6569" spans="6:10" ht="19.5" customHeight="1" x14ac:dyDescent="0.25">
      <c r="F6569" s="406">
        <f t="shared" si="510"/>
        <v>0</v>
      </c>
      <c r="G6569" s="399" t="str">
        <f t="shared" si="511"/>
        <v/>
      </c>
      <c r="H6569" s="400">
        <f t="shared" si="512"/>
        <v>1956458.97</v>
      </c>
      <c r="I6569" s="401">
        <f t="shared" si="513"/>
        <v>0</v>
      </c>
      <c r="J6569" s="400" t="str">
        <f t="shared" si="509"/>
        <v/>
      </c>
    </row>
    <row r="6570" spans="6:10" ht="19.5" customHeight="1" x14ac:dyDescent="0.25">
      <c r="F6570" s="406">
        <f t="shared" si="510"/>
        <v>0</v>
      </c>
      <c r="G6570" s="399" t="str">
        <f t="shared" si="511"/>
        <v/>
      </c>
      <c r="H6570" s="400">
        <f t="shared" si="512"/>
        <v>1956458.97</v>
      </c>
      <c r="I6570" s="401">
        <f t="shared" si="513"/>
        <v>0</v>
      </c>
      <c r="J6570" s="400" t="str">
        <f t="shared" si="509"/>
        <v/>
      </c>
    </row>
    <row r="6571" spans="6:10" ht="19.5" customHeight="1" x14ac:dyDescent="0.25">
      <c r="F6571" s="406">
        <f t="shared" si="510"/>
        <v>0</v>
      </c>
      <c r="G6571" s="399" t="str">
        <f t="shared" si="511"/>
        <v/>
      </c>
      <c r="H6571" s="400">
        <f t="shared" si="512"/>
        <v>1956458.97</v>
      </c>
      <c r="I6571" s="401">
        <f t="shared" si="513"/>
        <v>0</v>
      </c>
      <c r="J6571" s="400" t="str">
        <f t="shared" si="509"/>
        <v/>
      </c>
    </row>
    <row r="6572" spans="6:10" ht="19.5" customHeight="1" x14ac:dyDescent="0.25">
      <c r="F6572" s="406">
        <f t="shared" si="510"/>
        <v>0</v>
      </c>
      <c r="G6572" s="399" t="str">
        <f t="shared" si="511"/>
        <v/>
      </c>
      <c r="H6572" s="400">
        <f t="shared" si="512"/>
        <v>1956458.97</v>
      </c>
      <c r="I6572" s="401">
        <f t="shared" si="513"/>
        <v>0</v>
      </c>
      <c r="J6572" s="400" t="str">
        <f t="shared" si="509"/>
        <v/>
      </c>
    </row>
    <row r="6573" spans="6:10" ht="19.5" customHeight="1" x14ac:dyDescent="0.25">
      <c r="F6573" s="406">
        <f t="shared" si="510"/>
        <v>0</v>
      </c>
      <c r="G6573" s="399" t="str">
        <f t="shared" si="511"/>
        <v/>
      </c>
      <c r="H6573" s="400">
        <f t="shared" si="512"/>
        <v>1956458.97</v>
      </c>
      <c r="I6573" s="401">
        <f t="shared" si="513"/>
        <v>0</v>
      </c>
      <c r="J6573" s="400" t="str">
        <f t="shared" si="509"/>
        <v/>
      </c>
    </row>
    <row r="6574" spans="6:10" ht="19.5" customHeight="1" x14ac:dyDescent="0.25">
      <c r="F6574" s="406">
        <f t="shared" si="510"/>
        <v>0</v>
      </c>
      <c r="G6574" s="399" t="str">
        <f t="shared" si="511"/>
        <v/>
      </c>
      <c r="H6574" s="400">
        <f t="shared" si="512"/>
        <v>1956458.97</v>
      </c>
      <c r="I6574" s="401">
        <f t="shared" si="513"/>
        <v>0</v>
      </c>
      <c r="J6574" s="400" t="str">
        <f t="shared" si="509"/>
        <v/>
      </c>
    </row>
    <row r="6575" spans="6:10" ht="19.5" customHeight="1" x14ac:dyDescent="0.25">
      <c r="F6575" s="406">
        <f t="shared" si="510"/>
        <v>0</v>
      </c>
      <c r="G6575" s="399" t="str">
        <f t="shared" si="511"/>
        <v/>
      </c>
      <c r="H6575" s="400">
        <f t="shared" si="512"/>
        <v>1956458.97</v>
      </c>
      <c r="I6575" s="401">
        <f t="shared" si="513"/>
        <v>0</v>
      </c>
      <c r="J6575" s="400" t="str">
        <f t="shared" si="509"/>
        <v/>
      </c>
    </row>
    <row r="6576" spans="6:10" ht="19.5" customHeight="1" x14ac:dyDescent="0.25">
      <c r="F6576" s="406">
        <f t="shared" si="510"/>
        <v>0</v>
      </c>
      <c r="G6576" s="399" t="str">
        <f t="shared" si="511"/>
        <v/>
      </c>
      <c r="H6576" s="400">
        <f t="shared" si="512"/>
        <v>1956458.97</v>
      </c>
      <c r="I6576" s="401">
        <f t="shared" si="513"/>
        <v>0</v>
      </c>
      <c r="J6576" s="400" t="str">
        <f t="shared" si="509"/>
        <v/>
      </c>
    </row>
    <row r="6577" spans="6:10" ht="19.5" customHeight="1" x14ac:dyDescent="0.25">
      <c r="F6577" s="406">
        <f t="shared" si="510"/>
        <v>0</v>
      </c>
      <c r="G6577" s="399" t="str">
        <f t="shared" si="511"/>
        <v/>
      </c>
      <c r="H6577" s="400">
        <f t="shared" si="512"/>
        <v>1956458.97</v>
      </c>
      <c r="I6577" s="401">
        <f t="shared" si="513"/>
        <v>0</v>
      </c>
      <c r="J6577" s="400" t="str">
        <f t="shared" si="509"/>
        <v/>
      </c>
    </row>
    <row r="6578" spans="6:10" ht="19.5" customHeight="1" x14ac:dyDescent="0.25">
      <c r="F6578" s="406">
        <f t="shared" si="510"/>
        <v>0</v>
      </c>
      <c r="G6578" s="399" t="str">
        <f t="shared" si="511"/>
        <v/>
      </c>
      <c r="H6578" s="400">
        <f t="shared" si="512"/>
        <v>1956458.97</v>
      </c>
      <c r="I6578" s="401">
        <f t="shared" si="513"/>
        <v>0</v>
      </c>
      <c r="J6578" s="400" t="str">
        <f t="shared" si="509"/>
        <v/>
      </c>
    </row>
    <row r="6579" spans="6:10" ht="19.5" customHeight="1" x14ac:dyDescent="0.25">
      <c r="F6579" s="406">
        <f t="shared" si="510"/>
        <v>0</v>
      </c>
      <c r="G6579" s="399" t="str">
        <f t="shared" si="511"/>
        <v/>
      </c>
      <c r="H6579" s="400">
        <f t="shared" si="512"/>
        <v>1956458.97</v>
      </c>
      <c r="I6579" s="401">
        <f t="shared" si="513"/>
        <v>0</v>
      </c>
      <c r="J6579" s="400" t="str">
        <f t="shared" si="509"/>
        <v/>
      </c>
    </row>
    <row r="6580" spans="6:10" ht="19.5" customHeight="1" x14ac:dyDescent="0.25">
      <c r="F6580" s="406">
        <f t="shared" si="510"/>
        <v>0</v>
      </c>
      <c r="G6580" s="399" t="str">
        <f t="shared" si="511"/>
        <v/>
      </c>
      <c r="H6580" s="400">
        <f t="shared" si="512"/>
        <v>1956458.97</v>
      </c>
      <c r="I6580" s="401">
        <f t="shared" si="513"/>
        <v>0</v>
      </c>
      <c r="J6580" s="400" t="str">
        <f t="shared" si="509"/>
        <v/>
      </c>
    </row>
    <row r="6581" spans="6:10" ht="19.5" customHeight="1" x14ac:dyDescent="0.25">
      <c r="F6581" s="406">
        <f t="shared" si="510"/>
        <v>0</v>
      </c>
      <c r="G6581" s="399" t="str">
        <f t="shared" si="511"/>
        <v/>
      </c>
      <c r="H6581" s="400">
        <f t="shared" si="512"/>
        <v>1956458.97</v>
      </c>
      <c r="I6581" s="401">
        <f t="shared" si="513"/>
        <v>0</v>
      </c>
      <c r="J6581" s="400" t="str">
        <f t="shared" si="509"/>
        <v/>
      </c>
    </row>
    <row r="6582" spans="6:10" ht="19.5" customHeight="1" x14ac:dyDescent="0.25">
      <c r="F6582" s="406">
        <f t="shared" si="510"/>
        <v>0</v>
      </c>
      <c r="G6582" s="399" t="str">
        <f t="shared" si="511"/>
        <v/>
      </c>
      <c r="H6582" s="400">
        <f t="shared" si="512"/>
        <v>1956458.97</v>
      </c>
      <c r="I6582" s="401">
        <f t="shared" si="513"/>
        <v>0</v>
      </c>
      <c r="J6582" s="400" t="str">
        <f t="shared" si="509"/>
        <v/>
      </c>
    </row>
    <row r="6583" spans="6:10" ht="19.5" customHeight="1" x14ac:dyDescent="0.25">
      <c r="F6583" s="406">
        <f t="shared" si="510"/>
        <v>0</v>
      </c>
      <c r="G6583" s="399" t="str">
        <f t="shared" si="511"/>
        <v/>
      </c>
      <c r="H6583" s="400">
        <f t="shared" si="512"/>
        <v>1956458.97</v>
      </c>
      <c r="I6583" s="401">
        <f t="shared" si="513"/>
        <v>0</v>
      </c>
      <c r="J6583" s="400" t="str">
        <f t="shared" si="509"/>
        <v/>
      </c>
    </row>
    <row r="6584" spans="6:10" ht="19.5" customHeight="1" x14ac:dyDescent="0.25">
      <c r="F6584" s="406">
        <f t="shared" si="510"/>
        <v>0</v>
      </c>
      <c r="G6584" s="399" t="str">
        <f t="shared" si="511"/>
        <v/>
      </c>
      <c r="H6584" s="400">
        <f t="shared" si="512"/>
        <v>1956458.97</v>
      </c>
      <c r="I6584" s="401">
        <f t="shared" si="513"/>
        <v>0</v>
      </c>
      <c r="J6584" s="400" t="str">
        <f t="shared" si="509"/>
        <v/>
      </c>
    </row>
    <row r="6585" spans="6:10" ht="19.5" customHeight="1" x14ac:dyDescent="0.25">
      <c r="F6585" s="406">
        <f t="shared" si="510"/>
        <v>0</v>
      </c>
      <c r="G6585" s="399" t="str">
        <f t="shared" si="511"/>
        <v/>
      </c>
      <c r="H6585" s="400">
        <f t="shared" si="512"/>
        <v>1956458.97</v>
      </c>
      <c r="I6585" s="401">
        <f t="shared" si="513"/>
        <v>0</v>
      </c>
      <c r="J6585" s="400" t="str">
        <f t="shared" si="509"/>
        <v/>
      </c>
    </row>
    <row r="6586" spans="6:10" ht="19.5" customHeight="1" x14ac:dyDescent="0.25">
      <c r="F6586" s="406">
        <f t="shared" si="510"/>
        <v>0</v>
      </c>
      <c r="G6586" s="399" t="str">
        <f t="shared" si="511"/>
        <v/>
      </c>
      <c r="H6586" s="400">
        <f t="shared" si="512"/>
        <v>1956458.97</v>
      </c>
      <c r="I6586" s="401">
        <f t="shared" si="513"/>
        <v>0</v>
      </c>
      <c r="J6586" s="400" t="str">
        <f t="shared" si="509"/>
        <v/>
      </c>
    </row>
    <row r="6587" spans="6:10" ht="19.5" customHeight="1" x14ac:dyDescent="0.25">
      <c r="F6587" s="406">
        <f t="shared" si="510"/>
        <v>0</v>
      </c>
      <c r="G6587" s="399" t="str">
        <f t="shared" si="511"/>
        <v/>
      </c>
      <c r="H6587" s="400">
        <f t="shared" si="512"/>
        <v>1956458.97</v>
      </c>
      <c r="I6587" s="401">
        <f t="shared" si="513"/>
        <v>0</v>
      </c>
      <c r="J6587" s="400" t="str">
        <f t="shared" si="509"/>
        <v/>
      </c>
    </row>
    <row r="6588" spans="6:10" ht="19.5" customHeight="1" x14ac:dyDescent="0.25">
      <c r="F6588" s="406">
        <f t="shared" si="510"/>
        <v>0</v>
      </c>
      <c r="G6588" s="399" t="str">
        <f t="shared" si="511"/>
        <v/>
      </c>
      <c r="H6588" s="400">
        <f t="shared" si="512"/>
        <v>1956458.97</v>
      </c>
      <c r="I6588" s="401">
        <f t="shared" si="513"/>
        <v>0</v>
      </c>
      <c r="J6588" s="400" t="str">
        <f t="shared" si="509"/>
        <v/>
      </c>
    </row>
    <row r="6589" spans="6:10" ht="19.5" customHeight="1" x14ac:dyDescent="0.25">
      <c r="F6589" s="406">
        <f t="shared" si="510"/>
        <v>0</v>
      </c>
      <c r="G6589" s="399" t="str">
        <f t="shared" si="511"/>
        <v/>
      </c>
      <c r="H6589" s="400">
        <f t="shared" si="512"/>
        <v>1956458.97</v>
      </c>
      <c r="I6589" s="401">
        <f t="shared" si="513"/>
        <v>0</v>
      </c>
      <c r="J6589" s="400" t="str">
        <f t="shared" si="509"/>
        <v/>
      </c>
    </row>
    <row r="6590" spans="6:10" ht="19.5" customHeight="1" x14ac:dyDescent="0.25">
      <c r="F6590" s="406">
        <f t="shared" si="510"/>
        <v>0</v>
      </c>
      <c r="G6590" s="399" t="str">
        <f t="shared" si="511"/>
        <v/>
      </c>
      <c r="H6590" s="400">
        <f t="shared" si="512"/>
        <v>1956458.97</v>
      </c>
      <c r="I6590" s="401">
        <f t="shared" si="513"/>
        <v>0</v>
      </c>
      <c r="J6590" s="400" t="str">
        <f t="shared" si="509"/>
        <v/>
      </c>
    </row>
    <row r="6591" spans="6:10" ht="19.5" customHeight="1" x14ac:dyDescent="0.25">
      <c r="F6591" s="406">
        <f t="shared" si="510"/>
        <v>0</v>
      </c>
      <c r="G6591" s="399" t="str">
        <f t="shared" si="511"/>
        <v/>
      </c>
      <c r="H6591" s="400">
        <f t="shared" si="512"/>
        <v>1956458.97</v>
      </c>
      <c r="I6591" s="401">
        <f t="shared" si="513"/>
        <v>0</v>
      </c>
      <c r="J6591" s="400" t="str">
        <f t="shared" si="509"/>
        <v/>
      </c>
    </row>
    <row r="6592" spans="6:10" ht="19.5" customHeight="1" x14ac:dyDescent="0.25">
      <c r="F6592" s="406">
        <f t="shared" si="510"/>
        <v>0</v>
      </c>
      <c r="G6592" s="399" t="str">
        <f t="shared" si="511"/>
        <v/>
      </c>
      <c r="H6592" s="400">
        <f t="shared" si="512"/>
        <v>1956458.97</v>
      </c>
      <c r="I6592" s="401">
        <f t="shared" si="513"/>
        <v>0</v>
      </c>
      <c r="J6592" s="400" t="str">
        <f t="shared" si="509"/>
        <v/>
      </c>
    </row>
    <row r="6593" spans="6:10" ht="19.5" customHeight="1" x14ac:dyDescent="0.25">
      <c r="F6593" s="406">
        <f t="shared" si="510"/>
        <v>0</v>
      </c>
      <c r="G6593" s="399" t="str">
        <f t="shared" si="511"/>
        <v/>
      </c>
      <c r="H6593" s="400">
        <f t="shared" si="512"/>
        <v>1956458.97</v>
      </c>
      <c r="I6593" s="401">
        <f t="shared" si="513"/>
        <v>0</v>
      </c>
      <c r="J6593" s="400" t="str">
        <f t="shared" si="509"/>
        <v/>
      </c>
    </row>
    <row r="6594" spans="6:10" ht="19.5" customHeight="1" x14ac:dyDescent="0.25">
      <c r="F6594" s="406">
        <f t="shared" si="510"/>
        <v>0</v>
      </c>
      <c r="G6594" s="399" t="str">
        <f t="shared" si="511"/>
        <v/>
      </c>
      <c r="H6594" s="400">
        <f t="shared" si="512"/>
        <v>1956458.97</v>
      </c>
      <c r="I6594" s="401">
        <f t="shared" si="513"/>
        <v>0</v>
      </c>
      <c r="J6594" s="400" t="str">
        <f t="shared" si="509"/>
        <v/>
      </c>
    </row>
    <row r="6595" spans="6:10" ht="19.5" customHeight="1" x14ac:dyDescent="0.25">
      <c r="F6595" s="406">
        <f t="shared" si="510"/>
        <v>0</v>
      </c>
      <c r="G6595" s="399" t="str">
        <f t="shared" si="511"/>
        <v/>
      </c>
      <c r="H6595" s="400">
        <f t="shared" si="512"/>
        <v>1956458.97</v>
      </c>
      <c r="I6595" s="401">
        <f t="shared" si="513"/>
        <v>0</v>
      </c>
      <c r="J6595" s="400" t="str">
        <f t="shared" si="509"/>
        <v/>
      </c>
    </row>
    <row r="6596" spans="6:10" ht="19.5" customHeight="1" x14ac:dyDescent="0.25">
      <c r="F6596" s="406">
        <f t="shared" si="510"/>
        <v>0</v>
      </c>
      <c r="G6596" s="399" t="str">
        <f t="shared" si="511"/>
        <v/>
      </c>
      <c r="H6596" s="400">
        <f t="shared" si="512"/>
        <v>1956458.97</v>
      </c>
      <c r="I6596" s="401">
        <f t="shared" si="513"/>
        <v>0</v>
      </c>
      <c r="J6596" s="400" t="str">
        <f t="shared" si="509"/>
        <v/>
      </c>
    </row>
    <row r="6597" spans="6:10" ht="19.5" customHeight="1" x14ac:dyDescent="0.25">
      <c r="F6597" s="406">
        <f t="shared" si="510"/>
        <v>0</v>
      </c>
      <c r="G6597" s="399" t="str">
        <f t="shared" si="511"/>
        <v/>
      </c>
      <c r="H6597" s="400">
        <f t="shared" si="512"/>
        <v>1956458.97</v>
      </c>
      <c r="I6597" s="401">
        <f t="shared" si="513"/>
        <v>0</v>
      </c>
      <c r="J6597" s="400" t="str">
        <f t="shared" si="509"/>
        <v/>
      </c>
    </row>
    <row r="6598" spans="6:10" ht="19.5" customHeight="1" x14ac:dyDescent="0.25">
      <c r="F6598" s="406">
        <f t="shared" si="510"/>
        <v>0</v>
      </c>
      <c r="G6598" s="399" t="str">
        <f t="shared" si="511"/>
        <v/>
      </c>
      <c r="H6598" s="400">
        <f t="shared" si="512"/>
        <v>1956458.97</v>
      </c>
      <c r="I6598" s="401">
        <f t="shared" si="513"/>
        <v>0</v>
      </c>
      <c r="J6598" s="400" t="str">
        <f t="shared" si="509"/>
        <v/>
      </c>
    </row>
    <row r="6599" spans="6:10" ht="19.5" customHeight="1" x14ac:dyDescent="0.25">
      <c r="F6599" s="406">
        <f t="shared" si="510"/>
        <v>0</v>
      </c>
      <c r="G6599" s="399" t="str">
        <f t="shared" si="511"/>
        <v/>
      </c>
      <c r="H6599" s="400">
        <f t="shared" si="512"/>
        <v>1956458.97</v>
      </c>
      <c r="I6599" s="401">
        <f t="shared" si="513"/>
        <v>0</v>
      </c>
      <c r="J6599" s="400" t="str">
        <f t="shared" si="509"/>
        <v/>
      </c>
    </row>
    <row r="6600" spans="6:10" ht="19.5" customHeight="1" x14ac:dyDescent="0.25">
      <c r="F6600" s="406">
        <f t="shared" si="510"/>
        <v>0</v>
      </c>
      <c r="G6600" s="399" t="str">
        <f t="shared" si="511"/>
        <v/>
      </c>
      <c r="H6600" s="400">
        <f t="shared" si="512"/>
        <v>1956458.97</v>
      </c>
      <c r="I6600" s="401">
        <f t="shared" si="513"/>
        <v>0</v>
      </c>
      <c r="J6600" s="400" t="str">
        <f t="shared" si="509"/>
        <v/>
      </c>
    </row>
    <row r="6601" spans="6:10" ht="19.5" customHeight="1" x14ac:dyDescent="0.25">
      <c r="F6601" s="406">
        <f t="shared" si="510"/>
        <v>0</v>
      </c>
      <c r="G6601" s="399" t="str">
        <f t="shared" si="511"/>
        <v/>
      </c>
      <c r="H6601" s="400">
        <f t="shared" si="512"/>
        <v>1956458.97</v>
      </c>
      <c r="I6601" s="401">
        <f t="shared" si="513"/>
        <v>0</v>
      </c>
      <c r="J6601" s="400" t="str">
        <f t="shared" si="509"/>
        <v/>
      </c>
    </row>
    <row r="6602" spans="6:10" ht="19.5" customHeight="1" x14ac:dyDescent="0.25">
      <c r="F6602" s="406">
        <f t="shared" si="510"/>
        <v>0</v>
      </c>
      <c r="G6602" s="399" t="str">
        <f t="shared" si="511"/>
        <v/>
      </c>
      <c r="H6602" s="400">
        <f t="shared" si="512"/>
        <v>1956458.97</v>
      </c>
      <c r="I6602" s="401">
        <f t="shared" si="513"/>
        <v>0</v>
      </c>
      <c r="J6602" s="400" t="str">
        <f t="shared" ref="J6602:J6665" si="514">IF(I6602=0,"",E6602)</f>
        <v/>
      </c>
    </row>
    <row r="6603" spans="6:10" ht="19.5" customHeight="1" x14ac:dyDescent="0.25">
      <c r="F6603" s="406">
        <f t="shared" si="510"/>
        <v>0</v>
      </c>
      <c r="G6603" s="399" t="str">
        <f t="shared" si="511"/>
        <v/>
      </c>
      <c r="H6603" s="400">
        <f t="shared" si="512"/>
        <v>1956458.97</v>
      </c>
      <c r="I6603" s="401">
        <f t="shared" si="513"/>
        <v>0</v>
      </c>
      <c r="J6603" s="400" t="str">
        <f t="shared" si="514"/>
        <v/>
      </c>
    </row>
    <row r="6604" spans="6:10" ht="19.5" customHeight="1" x14ac:dyDescent="0.25">
      <c r="F6604" s="406">
        <f t="shared" si="510"/>
        <v>0</v>
      </c>
      <c r="G6604" s="399" t="str">
        <f t="shared" si="511"/>
        <v/>
      </c>
      <c r="H6604" s="400">
        <f t="shared" si="512"/>
        <v>1956458.97</v>
      </c>
      <c r="I6604" s="401">
        <f t="shared" si="513"/>
        <v>0</v>
      </c>
      <c r="J6604" s="400" t="str">
        <f t="shared" si="514"/>
        <v/>
      </c>
    </row>
    <row r="6605" spans="6:10" ht="19.5" customHeight="1" x14ac:dyDescent="0.25">
      <c r="F6605" s="406">
        <f t="shared" si="510"/>
        <v>0</v>
      </c>
      <c r="G6605" s="399" t="str">
        <f t="shared" si="511"/>
        <v/>
      </c>
      <c r="H6605" s="400">
        <f t="shared" si="512"/>
        <v>1956458.97</v>
      </c>
      <c r="I6605" s="401">
        <f t="shared" si="513"/>
        <v>0</v>
      </c>
      <c r="J6605" s="400" t="str">
        <f t="shared" si="514"/>
        <v/>
      </c>
    </row>
    <row r="6606" spans="6:10" ht="19.5" customHeight="1" x14ac:dyDescent="0.25">
      <c r="F6606" s="406">
        <f t="shared" si="510"/>
        <v>0</v>
      </c>
      <c r="G6606" s="399" t="str">
        <f t="shared" si="511"/>
        <v/>
      </c>
      <c r="H6606" s="400">
        <f t="shared" si="512"/>
        <v>1956458.97</v>
      </c>
      <c r="I6606" s="401">
        <f t="shared" si="513"/>
        <v>0</v>
      </c>
      <c r="J6606" s="400" t="str">
        <f t="shared" si="514"/>
        <v/>
      </c>
    </row>
    <row r="6607" spans="6:10" ht="19.5" customHeight="1" x14ac:dyDescent="0.25">
      <c r="F6607" s="406">
        <f t="shared" si="510"/>
        <v>0</v>
      </c>
      <c r="G6607" s="399" t="str">
        <f t="shared" si="511"/>
        <v/>
      </c>
      <c r="H6607" s="400">
        <f t="shared" si="512"/>
        <v>1956458.97</v>
      </c>
      <c r="I6607" s="401">
        <f t="shared" si="513"/>
        <v>0</v>
      </c>
      <c r="J6607" s="400" t="str">
        <f t="shared" si="514"/>
        <v/>
      </c>
    </row>
    <row r="6608" spans="6:10" ht="19.5" customHeight="1" x14ac:dyDescent="0.25">
      <c r="F6608" s="406">
        <f t="shared" si="510"/>
        <v>0</v>
      </c>
      <c r="G6608" s="399" t="str">
        <f t="shared" si="511"/>
        <v/>
      </c>
      <c r="H6608" s="400">
        <f t="shared" si="512"/>
        <v>1956458.97</v>
      </c>
      <c r="I6608" s="401">
        <f t="shared" si="513"/>
        <v>0</v>
      </c>
      <c r="J6608" s="400" t="str">
        <f t="shared" si="514"/>
        <v/>
      </c>
    </row>
    <row r="6609" spans="6:10" ht="19.5" customHeight="1" x14ac:dyDescent="0.25">
      <c r="F6609" s="406">
        <f t="shared" si="510"/>
        <v>0</v>
      </c>
      <c r="G6609" s="399" t="str">
        <f t="shared" si="511"/>
        <v/>
      </c>
      <c r="H6609" s="400">
        <f t="shared" si="512"/>
        <v>1956458.97</v>
      </c>
      <c r="I6609" s="401">
        <f t="shared" si="513"/>
        <v>0</v>
      </c>
      <c r="J6609" s="400" t="str">
        <f t="shared" si="514"/>
        <v/>
      </c>
    </row>
    <row r="6610" spans="6:10" ht="19.5" customHeight="1" x14ac:dyDescent="0.25">
      <c r="F6610" s="406">
        <f t="shared" si="510"/>
        <v>0</v>
      </c>
      <c r="G6610" s="399" t="str">
        <f t="shared" si="511"/>
        <v/>
      </c>
      <c r="H6610" s="400">
        <f t="shared" si="512"/>
        <v>1956458.97</v>
      </c>
      <c r="I6610" s="401">
        <f t="shared" si="513"/>
        <v>0</v>
      </c>
      <c r="J6610" s="400" t="str">
        <f t="shared" si="514"/>
        <v/>
      </c>
    </row>
    <row r="6611" spans="6:10" ht="19.5" customHeight="1" x14ac:dyDescent="0.25">
      <c r="F6611" s="406">
        <f t="shared" si="510"/>
        <v>0</v>
      </c>
      <c r="G6611" s="399" t="str">
        <f t="shared" si="511"/>
        <v/>
      </c>
      <c r="H6611" s="400">
        <f t="shared" si="512"/>
        <v>1956458.97</v>
      </c>
      <c r="I6611" s="401">
        <f t="shared" si="513"/>
        <v>0</v>
      </c>
      <c r="J6611" s="400" t="str">
        <f t="shared" si="514"/>
        <v/>
      </c>
    </row>
    <row r="6612" spans="6:10" ht="19.5" customHeight="1" x14ac:dyDescent="0.25">
      <c r="F6612" s="406">
        <f t="shared" si="510"/>
        <v>0</v>
      </c>
      <c r="G6612" s="399" t="str">
        <f t="shared" si="511"/>
        <v/>
      </c>
      <c r="H6612" s="400">
        <f t="shared" si="512"/>
        <v>1956458.97</v>
      </c>
      <c r="I6612" s="401">
        <f t="shared" si="513"/>
        <v>0</v>
      </c>
      <c r="J6612" s="400" t="str">
        <f t="shared" si="514"/>
        <v/>
      </c>
    </row>
    <row r="6613" spans="6:10" ht="19.5" customHeight="1" x14ac:dyDescent="0.25">
      <c r="F6613" s="406">
        <f t="shared" si="510"/>
        <v>0</v>
      </c>
      <c r="G6613" s="399" t="str">
        <f t="shared" si="511"/>
        <v/>
      </c>
      <c r="H6613" s="400">
        <f t="shared" si="512"/>
        <v>1956458.97</v>
      </c>
      <c r="I6613" s="401">
        <f t="shared" si="513"/>
        <v>0</v>
      </c>
      <c r="J6613" s="400" t="str">
        <f t="shared" si="514"/>
        <v/>
      </c>
    </row>
    <row r="6614" spans="6:10" ht="19.5" customHeight="1" x14ac:dyDescent="0.25">
      <c r="F6614" s="406">
        <f t="shared" si="510"/>
        <v>0</v>
      </c>
      <c r="G6614" s="399" t="str">
        <f t="shared" si="511"/>
        <v/>
      </c>
      <c r="H6614" s="400">
        <f t="shared" si="512"/>
        <v>1956458.97</v>
      </c>
      <c r="I6614" s="401">
        <f t="shared" si="513"/>
        <v>0</v>
      </c>
      <c r="J6614" s="400" t="str">
        <f t="shared" si="514"/>
        <v/>
      </c>
    </row>
    <row r="6615" spans="6:10" ht="19.5" customHeight="1" x14ac:dyDescent="0.25">
      <c r="F6615" s="406">
        <f t="shared" si="510"/>
        <v>0</v>
      </c>
      <c r="G6615" s="399" t="str">
        <f t="shared" si="511"/>
        <v/>
      </c>
      <c r="H6615" s="400">
        <f t="shared" si="512"/>
        <v>1956458.97</v>
      </c>
      <c r="I6615" s="401">
        <f t="shared" si="513"/>
        <v>0</v>
      </c>
      <c r="J6615" s="400" t="str">
        <f t="shared" si="514"/>
        <v/>
      </c>
    </row>
    <row r="6616" spans="6:10" ht="19.5" customHeight="1" x14ac:dyDescent="0.25">
      <c r="F6616" s="406">
        <f t="shared" si="510"/>
        <v>0</v>
      </c>
      <c r="G6616" s="399" t="str">
        <f t="shared" si="511"/>
        <v/>
      </c>
      <c r="H6616" s="400">
        <f t="shared" si="512"/>
        <v>1956458.97</v>
      </c>
      <c r="I6616" s="401">
        <f t="shared" si="513"/>
        <v>0</v>
      </c>
      <c r="J6616" s="400" t="str">
        <f t="shared" si="514"/>
        <v/>
      </c>
    </row>
    <row r="6617" spans="6:10" ht="19.5" customHeight="1" x14ac:dyDescent="0.25">
      <c r="F6617" s="406">
        <f t="shared" si="510"/>
        <v>0</v>
      </c>
      <c r="G6617" s="399" t="str">
        <f t="shared" si="511"/>
        <v/>
      </c>
      <c r="H6617" s="400">
        <f t="shared" si="512"/>
        <v>1956458.97</v>
      </c>
      <c r="I6617" s="401">
        <f t="shared" si="513"/>
        <v>0</v>
      </c>
      <c r="J6617" s="400" t="str">
        <f t="shared" si="514"/>
        <v/>
      </c>
    </row>
    <row r="6618" spans="6:10" ht="19.5" customHeight="1" x14ac:dyDescent="0.25">
      <c r="F6618" s="406">
        <f t="shared" si="510"/>
        <v>0</v>
      </c>
      <c r="G6618" s="399" t="str">
        <f t="shared" si="511"/>
        <v/>
      </c>
      <c r="H6618" s="400">
        <f t="shared" si="512"/>
        <v>1956458.97</v>
      </c>
      <c r="I6618" s="401">
        <f t="shared" si="513"/>
        <v>0</v>
      </c>
      <c r="J6618" s="400" t="str">
        <f t="shared" si="514"/>
        <v/>
      </c>
    </row>
    <row r="6619" spans="6:10" ht="19.5" customHeight="1" x14ac:dyDescent="0.25">
      <c r="F6619" s="406">
        <f t="shared" si="510"/>
        <v>0</v>
      </c>
      <c r="G6619" s="399" t="str">
        <f t="shared" si="511"/>
        <v/>
      </c>
      <c r="H6619" s="400">
        <f t="shared" si="512"/>
        <v>1956458.97</v>
      </c>
      <c r="I6619" s="401">
        <f t="shared" si="513"/>
        <v>0</v>
      </c>
      <c r="J6619" s="400" t="str">
        <f t="shared" si="514"/>
        <v/>
      </c>
    </row>
    <row r="6620" spans="6:10" ht="19.5" customHeight="1" x14ac:dyDescent="0.25">
      <c r="F6620" s="406">
        <f t="shared" si="510"/>
        <v>0</v>
      </c>
      <c r="G6620" s="399" t="str">
        <f t="shared" si="511"/>
        <v/>
      </c>
      <c r="H6620" s="400">
        <f t="shared" si="512"/>
        <v>1956458.97</v>
      </c>
      <c r="I6620" s="401">
        <f t="shared" si="513"/>
        <v>0</v>
      </c>
      <c r="J6620" s="400" t="str">
        <f t="shared" si="514"/>
        <v/>
      </c>
    </row>
    <row r="6621" spans="6:10" ht="19.5" customHeight="1" x14ac:dyDescent="0.25">
      <c r="F6621" s="406">
        <f t="shared" si="510"/>
        <v>0</v>
      </c>
      <c r="G6621" s="399" t="str">
        <f t="shared" si="511"/>
        <v/>
      </c>
      <c r="H6621" s="400">
        <f t="shared" si="512"/>
        <v>1956458.97</v>
      </c>
      <c r="I6621" s="401">
        <f t="shared" si="513"/>
        <v>0</v>
      </c>
      <c r="J6621" s="400" t="str">
        <f t="shared" si="514"/>
        <v/>
      </c>
    </row>
    <row r="6622" spans="6:10" ht="19.5" customHeight="1" x14ac:dyDescent="0.25">
      <c r="F6622" s="406">
        <f t="shared" si="510"/>
        <v>0</v>
      </c>
      <c r="G6622" s="399" t="str">
        <f t="shared" si="511"/>
        <v/>
      </c>
      <c r="H6622" s="400">
        <f t="shared" si="512"/>
        <v>1956458.97</v>
      </c>
      <c r="I6622" s="401">
        <f t="shared" si="513"/>
        <v>0</v>
      </c>
      <c r="J6622" s="400" t="str">
        <f t="shared" si="514"/>
        <v/>
      </c>
    </row>
    <row r="6623" spans="6:10" ht="19.5" customHeight="1" x14ac:dyDescent="0.25">
      <c r="F6623" s="406">
        <f t="shared" si="510"/>
        <v>0</v>
      </c>
      <c r="G6623" s="399" t="str">
        <f t="shared" si="511"/>
        <v/>
      </c>
      <c r="H6623" s="400">
        <f t="shared" si="512"/>
        <v>1956458.97</v>
      </c>
      <c r="I6623" s="401">
        <f t="shared" si="513"/>
        <v>0</v>
      </c>
      <c r="J6623" s="400" t="str">
        <f t="shared" si="514"/>
        <v/>
      </c>
    </row>
    <row r="6624" spans="6:10" ht="19.5" customHeight="1" x14ac:dyDescent="0.25">
      <c r="F6624" s="406">
        <f t="shared" si="510"/>
        <v>0</v>
      </c>
      <c r="G6624" s="399" t="str">
        <f t="shared" si="511"/>
        <v/>
      </c>
      <c r="H6624" s="400">
        <f t="shared" si="512"/>
        <v>1956458.97</v>
      </c>
      <c r="I6624" s="401">
        <f t="shared" si="513"/>
        <v>0</v>
      </c>
      <c r="J6624" s="400" t="str">
        <f t="shared" si="514"/>
        <v/>
      </c>
    </row>
    <row r="6625" spans="6:10" ht="19.5" customHeight="1" x14ac:dyDescent="0.25">
      <c r="F6625" s="406">
        <f t="shared" si="510"/>
        <v>0</v>
      </c>
      <c r="G6625" s="399" t="str">
        <f t="shared" si="511"/>
        <v/>
      </c>
      <c r="H6625" s="400">
        <f t="shared" si="512"/>
        <v>1956458.97</v>
      </c>
      <c r="I6625" s="401">
        <f t="shared" si="513"/>
        <v>0</v>
      </c>
      <c r="J6625" s="400" t="str">
        <f t="shared" si="514"/>
        <v/>
      </c>
    </row>
    <row r="6626" spans="6:10" ht="19.5" customHeight="1" x14ac:dyDescent="0.25">
      <c r="F6626" s="406">
        <f t="shared" ref="F6626:F6689" si="515">IF(E6626&gt;$C$4*1000,"Выборка",0)</f>
        <v>0</v>
      </c>
      <c r="G6626" s="399" t="str">
        <f t="shared" ref="G6626:G6689" si="516">IF(F6626=0,"",E6626)</f>
        <v/>
      </c>
      <c r="H6626" s="400">
        <f t="shared" ref="H6626:H6689" si="517">IF(F6626=0,IF((I6625=0)*AND(F6625=0),H6625+E6626,IF((F6625&lt;&gt;0)*AND((H6625&lt;=$E$17)),H6625+E6626,E6626)),H6625)</f>
        <v>1956458.97</v>
      </c>
      <c r="I6626" s="401">
        <f t="shared" ref="I6626:I6689" si="518">IF((H6626&gt;$E$17)*AND(F6626=0),"Выборка",0)</f>
        <v>0</v>
      </c>
      <c r="J6626" s="400" t="str">
        <f t="shared" si="514"/>
        <v/>
      </c>
    </row>
    <row r="6627" spans="6:10" ht="19.5" customHeight="1" x14ac:dyDescent="0.25">
      <c r="F6627" s="406">
        <f t="shared" si="515"/>
        <v>0</v>
      </c>
      <c r="G6627" s="399" t="str">
        <f t="shared" si="516"/>
        <v/>
      </c>
      <c r="H6627" s="400">
        <f t="shared" si="517"/>
        <v>1956458.97</v>
      </c>
      <c r="I6627" s="401">
        <f t="shared" si="518"/>
        <v>0</v>
      </c>
      <c r="J6627" s="400" t="str">
        <f t="shared" si="514"/>
        <v/>
      </c>
    </row>
    <row r="6628" spans="6:10" ht="19.5" customHeight="1" x14ac:dyDescent="0.25">
      <c r="F6628" s="406">
        <f t="shared" si="515"/>
        <v>0</v>
      </c>
      <c r="G6628" s="399" t="str">
        <f t="shared" si="516"/>
        <v/>
      </c>
      <c r="H6628" s="400">
        <f t="shared" si="517"/>
        <v>1956458.97</v>
      </c>
      <c r="I6628" s="401">
        <f t="shared" si="518"/>
        <v>0</v>
      </c>
      <c r="J6628" s="400" t="str">
        <f t="shared" si="514"/>
        <v/>
      </c>
    </row>
    <row r="6629" spans="6:10" ht="19.5" customHeight="1" x14ac:dyDescent="0.25">
      <c r="F6629" s="406">
        <f t="shared" si="515"/>
        <v>0</v>
      </c>
      <c r="G6629" s="399" t="str">
        <f t="shared" si="516"/>
        <v/>
      </c>
      <c r="H6629" s="400">
        <f t="shared" si="517"/>
        <v>1956458.97</v>
      </c>
      <c r="I6629" s="401">
        <f t="shared" si="518"/>
        <v>0</v>
      </c>
      <c r="J6629" s="400" t="str">
        <f t="shared" si="514"/>
        <v/>
      </c>
    </row>
    <row r="6630" spans="6:10" ht="19.5" customHeight="1" x14ac:dyDescent="0.25">
      <c r="F6630" s="406">
        <f t="shared" si="515"/>
        <v>0</v>
      </c>
      <c r="G6630" s="399" t="str">
        <f t="shared" si="516"/>
        <v/>
      </c>
      <c r="H6630" s="400">
        <f t="shared" si="517"/>
        <v>1956458.97</v>
      </c>
      <c r="I6630" s="401">
        <f t="shared" si="518"/>
        <v>0</v>
      </c>
      <c r="J6630" s="400" t="str">
        <f t="shared" si="514"/>
        <v/>
      </c>
    </row>
    <row r="6631" spans="6:10" ht="19.5" customHeight="1" x14ac:dyDescent="0.25">
      <c r="F6631" s="406">
        <f t="shared" si="515"/>
        <v>0</v>
      </c>
      <c r="G6631" s="399" t="str">
        <f t="shared" si="516"/>
        <v/>
      </c>
      <c r="H6631" s="400">
        <f t="shared" si="517"/>
        <v>1956458.97</v>
      </c>
      <c r="I6631" s="401">
        <f t="shared" si="518"/>
        <v>0</v>
      </c>
      <c r="J6631" s="400" t="str">
        <f t="shared" si="514"/>
        <v/>
      </c>
    </row>
    <row r="6632" spans="6:10" ht="19.5" customHeight="1" x14ac:dyDescent="0.25">
      <c r="F6632" s="406">
        <f t="shared" si="515"/>
        <v>0</v>
      </c>
      <c r="G6632" s="399" t="str">
        <f t="shared" si="516"/>
        <v/>
      </c>
      <c r="H6632" s="400">
        <f t="shared" si="517"/>
        <v>1956458.97</v>
      </c>
      <c r="I6632" s="401">
        <f t="shared" si="518"/>
        <v>0</v>
      </c>
      <c r="J6632" s="400" t="str">
        <f t="shared" si="514"/>
        <v/>
      </c>
    </row>
    <row r="6633" spans="6:10" ht="19.5" customHeight="1" x14ac:dyDescent="0.25">
      <c r="F6633" s="406">
        <f t="shared" si="515"/>
        <v>0</v>
      </c>
      <c r="G6633" s="399" t="str">
        <f t="shared" si="516"/>
        <v/>
      </c>
      <c r="H6633" s="400">
        <f t="shared" si="517"/>
        <v>1956458.97</v>
      </c>
      <c r="I6633" s="401">
        <f t="shared" si="518"/>
        <v>0</v>
      </c>
      <c r="J6633" s="400" t="str">
        <f t="shared" si="514"/>
        <v/>
      </c>
    </row>
    <row r="6634" spans="6:10" ht="19.5" customHeight="1" x14ac:dyDescent="0.25">
      <c r="F6634" s="406">
        <f t="shared" si="515"/>
        <v>0</v>
      </c>
      <c r="G6634" s="399" t="str">
        <f t="shared" si="516"/>
        <v/>
      </c>
      <c r="H6634" s="400">
        <f t="shared" si="517"/>
        <v>1956458.97</v>
      </c>
      <c r="I6634" s="401">
        <f t="shared" si="518"/>
        <v>0</v>
      </c>
      <c r="J6634" s="400" t="str">
        <f t="shared" si="514"/>
        <v/>
      </c>
    </row>
    <row r="6635" spans="6:10" ht="19.5" customHeight="1" x14ac:dyDescent="0.25">
      <c r="F6635" s="406">
        <f t="shared" si="515"/>
        <v>0</v>
      </c>
      <c r="G6635" s="399" t="str">
        <f t="shared" si="516"/>
        <v/>
      </c>
      <c r="H6635" s="400">
        <f t="shared" si="517"/>
        <v>1956458.97</v>
      </c>
      <c r="I6635" s="401">
        <f t="shared" si="518"/>
        <v>0</v>
      </c>
      <c r="J6635" s="400" t="str">
        <f t="shared" si="514"/>
        <v/>
      </c>
    </row>
    <row r="6636" spans="6:10" ht="19.5" customHeight="1" x14ac:dyDescent="0.25">
      <c r="F6636" s="406">
        <f t="shared" si="515"/>
        <v>0</v>
      </c>
      <c r="G6636" s="399" t="str">
        <f t="shared" si="516"/>
        <v/>
      </c>
      <c r="H6636" s="400">
        <f t="shared" si="517"/>
        <v>1956458.97</v>
      </c>
      <c r="I6636" s="401">
        <f t="shared" si="518"/>
        <v>0</v>
      </c>
      <c r="J6636" s="400" t="str">
        <f t="shared" si="514"/>
        <v/>
      </c>
    </row>
    <row r="6637" spans="6:10" ht="19.5" customHeight="1" x14ac:dyDescent="0.25">
      <c r="F6637" s="406">
        <f t="shared" si="515"/>
        <v>0</v>
      </c>
      <c r="G6637" s="399" t="str">
        <f t="shared" si="516"/>
        <v/>
      </c>
      <c r="H6637" s="400">
        <f t="shared" si="517"/>
        <v>1956458.97</v>
      </c>
      <c r="I6637" s="401">
        <f t="shared" si="518"/>
        <v>0</v>
      </c>
      <c r="J6637" s="400" t="str">
        <f t="shared" si="514"/>
        <v/>
      </c>
    </row>
    <row r="6638" spans="6:10" ht="19.5" customHeight="1" x14ac:dyDescent="0.25">
      <c r="F6638" s="406">
        <f t="shared" si="515"/>
        <v>0</v>
      </c>
      <c r="G6638" s="399" t="str">
        <f t="shared" si="516"/>
        <v/>
      </c>
      <c r="H6638" s="400">
        <f t="shared" si="517"/>
        <v>1956458.97</v>
      </c>
      <c r="I6638" s="401">
        <f t="shared" si="518"/>
        <v>0</v>
      </c>
      <c r="J6638" s="400" t="str">
        <f t="shared" si="514"/>
        <v/>
      </c>
    </row>
    <row r="6639" spans="6:10" ht="19.5" customHeight="1" x14ac:dyDescent="0.25">
      <c r="F6639" s="406">
        <f t="shared" si="515"/>
        <v>0</v>
      </c>
      <c r="G6639" s="399" t="str">
        <f t="shared" si="516"/>
        <v/>
      </c>
      <c r="H6639" s="400">
        <f t="shared" si="517"/>
        <v>1956458.97</v>
      </c>
      <c r="I6639" s="401">
        <f t="shared" si="518"/>
        <v>0</v>
      </c>
      <c r="J6639" s="400" t="str">
        <f t="shared" si="514"/>
        <v/>
      </c>
    </row>
    <row r="6640" spans="6:10" ht="19.5" customHeight="1" x14ac:dyDescent="0.25">
      <c r="F6640" s="406">
        <f t="shared" si="515"/>
        <v>0</v>
      </c>
      <c r="G6640" s="399" t="str">
        <f t="shared" si="516"/>
        <v/>
      </c>
      <c r="H6640" s="400">
        <f t="shared" si="517"/>
        <v>1956458.97</v>
      </c>
      <c r="I6640" s="401">
        <f t="shared" si="518"/>
        <v>0</v>
      </c>
      <c r="J6640" s="400" t="str">
        <f t="shared" si="514"/>
        <v/>
      </c>
    </row>
    <row r="6641" spans="6:10" ht="19.5" customHeight="1" x14ac:dyDescent="0.25">
      <c r="F6641" s="406">
        <f t="shared" si="515"/>
        <v>0</v>
      </c>
      <c r="G6641" s="399" t="str">
        <f t="shared" si="516"/>
        <v/>
      </c>
      <c r="H6641" s="400">
        <f t="shared" si="517"/>
        <v>1956458.97</v>
      </c>
      <c r="I6641" s="401">
        <f t="shared" si="518"/>
        <v>0</v>
      </c>
      <c r="J6641" s="400" t="str">
        <f t="shared" si="514"/>
        <v/>
      </c>
    </row>
    <row r="6642" spans="6:10" ht="19.5" customHeight="1" x14ac:dyDescent="0.25">
      <c r="F6642" s="406">
        <f t="shared" si="515"/>
        <v>0</v>
      </c>
      <c r="G6642" s="399" t="str">
        <f t="shared" si="516"/>
        <v/>
      </c>
      <c r="H6642" s="400">
        <f t="shared" si="517"/>
        <v>1956458.97</v>
      </c>
      <c r="I6642" s="401">
        <f t="shared" si="518"/>
        <v>0</v>
      </c>
      <c r="J6642" s="400" t="str">
        <f t="shared" si="514"/>
        <v/>
      </c>
    </row>
    <row r="6643" spans="6:10" ht="19.5" customHeight="1" x14ac:dyDescent="0.25">
      <c r="F6643" s="406">
        <f t="shared" si="515"/>
        <v>0</v>
      </c>
      <c r="G6643" s="399" t="str">
        <f t="shared" si="516"/>
        <v/>
      </c>
      <c r="H6643" s="400">
        <f t="shared" si="517"/>
        <v>1956458.97</v>
      </c>
      <c r="I6643" s="401">
        <f t="shared" si="518"/>
        <v>0</v>
      </c>
      <c r="J6643" s="400" t="str">
        <f t="shared" si="514"/>
        <v/>
      </c>
    </row>
    <row r="6644" spans="6:10" ht="19.5" customHeight="1" x14ac:dyDescent="0.25">
      <c r="F6644" s="406">
        <f t="shared" si="515"/>
        <v>0</v>
      </c>
      <c r="G6644" s="399" t="str">
        <f t="shared" si="516"/>
        <v/>
      </c>
      <c r="H6644" s="400">
        <f t="shared" si="517"/>
        <v>1956458.97</v>
      </c>
      <c r="I6644" s="401">
        <f t="shared" si="518"/>
        <v>0</v>
      </c>
      <c r="J6644" s="400" t="str">
        <f t="shared" si="514"/>
        <v/>
      </c>
    </row>
    <row r="6645" spans="6:10" ht="19.5" customHeight="1" x14ac:dyDescent="0.25">
      <c r="F6645" s="406">
        <f t="shared" si="515"/>
        <v>0</v>
      </c>
      <c r="G6645" s="399" t="str">
        <f t="shared" si="516"/>
        <v/>
      </c>
      <c r="H6645" s="400">
        <f t="shared" si="517"/>
        <v>1956458.97</v>
      </c>
      <c r="I6645" s="401">
        <f t="shared" si="518"/>
        <v>0</v>
      </c>
      <c r="J6645" s="400" t="str">
        <f t="shared" si="514"/>
        <v/>
      </c>
    </row>
    <row r="6646" spans="6:10" ht="19.5" customHeight="1" x14ac:dyDescent="0.25">
      <c r="F6646" s="406">
        <f t="shared" si="515"/>
        <v>0</v>
      </c>
      <c r="G6646" s="399" t="str">
        <f t="shared" si="516"/>
        <v/>
      </c>
      <c r="H6646" s="400">
        <f t="shared" si="517"/>
        <v>1956458.97</v>
      </c>
      <c r="I6646" s="401">
        <f t="shared" si="518"/>
        <v>0</v>
      </c>
      <c r="J6646" s="400" t="str">
        <f t="shared" si="514"/>
        <v/>
      </c>
    </row>
    <row r="6647" spans="6:10" ht="19.5" customHeight="1" x14ac:dyDescent="0.25">
      <c r="F6647" s="406">
        <f t="shared" si="515"/>
        <v>0</v>
      </c>
      <c r="G6647" s="399" t="str">
        <f t="shared" si="516"/>
        <v/>
      </c>
      <c r="H6647" s="400">
        <f t="shared" si="517"/>
        <v>1956458.97</v>
      </c>
      <c r="I6647" s="401">
        <f t="shared" si="518"/>
        <v>0</v>
      </c>
      <c r="J6647" s="400" t="str">
        <f t="shared" si="514"/>
        <v/>
      </c>
    </row>
    <row r="6648" spans="6:10" ht="19.5" customHeight="1" x14ac:dyDescent="0.25">
      <c r="F6648" s="406">
        <f t="shared" si="515"/>
        <v>0</v>
      </c>
      <c r="G6648" s="399" t="str">
        <f t="shared" si="516"/>
        <v/>
      </c>
      <c r="H6648" s="400">
        <f t="shared" si="517"/>
        <v>1956458.97</v>
      </c>
      <c r="I6648" s="401">
        <f t="shared" si="518"/>
        <v>0</v>
      </c>
      <c r="J6648" s="400" t="str">
        <f t="shared" si="514"/>
        <v/>
      </c>
    </row>
    <row r="6649" spans="6:10" ht="19.5" customHeight="1" x14ac:dyDescent="0.25">
      <c r="F6649" s="406">
        <f t="shared" si="515"/>
        <v>0</v>
      </c>
      <c r="G6649" s="399" t="str">
        <f t="shared" si="516"/>
        <v/>
      </c>
      <c r="H6649" s="400">
        <f t="shared" si="517"/>
        <v>1956458.97</v>
      </c>
      <c r="I6649" s="401">
        <f t="shared" si="518"/>
        <v>0</v>
      </c>
      <c r="J6649" s="400" t="str">
        <f t="shared" si="514"/>
        <v/>
      </c>
    </row>
    <row r="6650" spans="6:10" ht="19.5" customHeight="1" x14ac:dyDescent="0.25">
      <c r="F6650" s="406">
        <f t="shared" si="515"/>
        <v>0</v>
      </c>
      <c r="G6650" s="399" t="str">
        <f t="shared" si="516"/>
        <v/>
      </c>
      <c r="H6650" s="400">
        <f t="shared" si="517"/>
        <v>1956458.97</v>
      </c>
      <c r="I6650" s="401">
        <f t="shared" si="518"/>
        <v>0</v>
      </c>
      <c r="J6650" s="400" t="str">
        <f t="shared" si="514"/>
        <v/>
      </c>
    </row>
    <row r="6651" spans="6:10" ht="19.5" customHeight="1" x14ac:dyDescent="0.25">
      <c r="F6651" s="406">
        <f t="shared" si="515"/>
        <v>0</v>
      </c>
      <c r="G6651" s="399" t="str">
        <f t="shared" si="516"/>
        <v/>
      </c>
      <c r="H6651" s="400">
        <f t="shared" si="517"/>
        <v>1956458.97</v>
      </c>
      <c r="I6651" s="401">
        <f t="shared" si="518"/>
        <v>0</v>
      </c>
      <c r="J6651" s="400" t="str">
        <f t="shared" si="514"/>
        <v/>
      </c>
    </row>
    <row r="6652" spans="6:10" ht="19.5" customHeight="1" x14ac:dyDescent="0.25">
      <c r="F6652" s="406">
        <f t="shared" si="515"/>
        <v>0</v>
      </c>
      <c r="G6652" s="399" t="str">
        <f t="shared" si="516"/>
        <v/>
      </c>
      <c r="H6652" s="400">
        <f t="shared" si="517"/>
        <v>1956458.97</v>
      </c>
      <c r="I6652" s="401">
        <f t="shared" si="518"/>
        <v>0</v>
      </c>
      <c r="J6652" s="400" t="str">
        <f t="shared" si="514"/>
        <v/>
      </c>
    </row>
    <row r="6653" spans="6:10" ht="19.5" customHeight="1" x14ac:dyDescent="0.25">
      <c r="F6653" s="406">
        <f t="shared" si="515"/>
        <v>0</v>
      </c>
      <c r="G6653" s="399" t="str">
        <f t="shared" si="516"/>
        <v/>
      </c>
      <c r="H6653" s="400">
        <f t="shared" si="517"/>
        <v>1956458.97</v>
      </c>
      <c r="I6653" s="401">
        <f t="shared" si="518"/>
        <v>0</v>
      </c>
      <c r="J6653" s="400" t="str">
        <f t="shared" si="514"/>
        <v/>
      </c>
    </row>
    <row r="6654" spans="6:10" ht="19.5" customHeight="1" x14ac:dyDescent="0.25">
      <c r="F6654" s="406">
        <f t="shared" si="515"/>
        <v>0</v>
      </c>
      <c r="G6654" s="399" t="str">
        <f t="shared" si="516"/>
        <v/>
      </c>
      <c r="H6654" s="400">
        <f t="shared" si="517"/>
        <v>1956458.97</v>
      </c>
      <c r="I6654" s="401">
        <f t="shared" si="518"/>
        <v>0</v>
      </c>
      <c r="J6654" s="400" t="str">
        <f t="shared" si="514"/>
        <v/>
      </c>
    </row>
    <row r="6655" spans="6:10" ht="19.5" customHeight="1" x14ac:dyDescent="0.25">
      <c r="F6655" s="406">
        <f t="shared" si="515"/>
        <v>0</v>
      </c>
      <c r="G6655" s="399" t="str">
        <f t="shared" si="516"/>
        <v/>
      </c>
      <c r="H6655" s="400">
        <f t="shared" si="517"/>
        <v>1956458.97</v>
      </c>
      <c r="I6655" s="401">
        <f t="shared" si="518"/>
        <v>0</v>
      </c>
      <c r="J6655" s="400" t="str">
        <f t="shared" si="514"/>
        <v/>
      </c>
    </row>
    <row r="6656" spans="6:10" ht="19.5" customHeight="1" x14ac:dyDescent="0.25">
      <c r="F6656" s="406">
        <f t="shared" si="515"/>
        <v>0</v>
      </c>
      <c r="G6656" s="399" t="str">
        <f t="shared" si="516"/>
        <v/>
      </c>
      <c r="H6656" s="400">
        <f t="shared" si="517"/>
        <v>1956458.97</v>
      </c>
      <c r="I6656" s="401">
        <f t="shared" si="518"/>
        <v>0</v>
      </c>
      <c r="J6656" s="400" t="str">
        <f t="shared" si="514"/>
        <v/>
      </c>
    </row>
    <row r="6657" spans="6:10" ht="19.5" customHeight="1" x14ac:dyDescent="0.25">
      <c r="F6657" s="406">
        <f t="shared" si="515"/>
        <v>0</v>
      </c>
      <c r="G6657" s="399" t="str">
        <f t="shared" si="516"/>
        <v/>
      </c>
      <c r="H6657" s="400">
        <f t="shared" si="517"/>
        <v>1956458.97</v>
      </c>
      <c r="I6657" s="401">
        <f t="shared" si="518"/>
        <v>0</v>
      </c>
      <c r="J6657" s="400" t="str">
        <f t="shared" si="514"/>
        <v/>
      </c>
    </row>
    <row r="6658" spans="6:10" ht="19.5" customHeight="1" x14ac:dyDescent="0.25">
      <c r="F6658" s="406">
        <f t="shared" si="515"/>
        <v>0</v>
      </c>
      <c r="G6658" s="399" t="str">
        <f t="shared" si="516"/>
        <v/>
      </c>
      <c r="H6658" s="400">
        <f t="shared" si="517"/>
        <v>1956458.97</v>
      </c>
      <c r="I6658" s="401">
        <f t="shared" si="518"/>
        <v>0</v>
      </c>
      <c r="J6658" s="400" t="str">
        <f t="shared" si="514"/>
        <v/>
      </c>
    </row>
    <row r="6659" spans="6:10" ht="19.5" customHeight="1" x14ac:dyDescent="0.25">
      <c r="F6659" s="406">
        <f t="shared" si="515"/>
        <v>0</v>
      </c>
      <c r="G6659" s="399" t="str">
        <f t="shared" si="516"/>
        <v/>
      </c>
      <c r="H6659" s="400">
        <f t="shared" si="517"/>
        <v>1956458.97</v>
      </c>
      <c r="I6659" s="401">
        <f t="shared" si="518"/>
        <v>0</v>
      </c>
      <c r="J6659" s="400" t="str">
        <f t="shared" si="514"/>
        <v/>
      </c>
    </row>
    <row r="6660" spans="6:10" ht="19.5" customHeight="1" x14ac:dyDescent="0.25">
      <c r="F6660" s="406">
        <f t="shared" si="515"/>
        <v>0</v>
      </c>
      <c r="G6660" s="399" t="str">
        <f t="shared" si="516"/>
        <v/>
      </c>
      <c r="H6660" s="400">
        <f t="shared" si="517"/>
        <v>1956458.97</v>
      </c>
      <c r="I6660" s="401">
        <f t="shared" si="518"/>
        <v>0</v>
      </c>
      <c r="J6660" s="400" t="str">
        <f t="shared" si="514"/>
        <v/>
      </c>
    </row>
    <row r="6661" spans="6:10" ht="19.5" customHeight="1" x14ac:dyDescent="0.25">
      <c r="F6661" s="406">
        <f t="shared" si="515"/>
        <v>0</v>
      </c>
      <c r="G6661" s="399" t="str">
        <f t="shared" si="516"/>
        <v/>
      </c>
      <c r="H6661" s="400">
        <f t="shared" si="517"/>
        <v>1956458.97</v>
      </c>
      <c r="I6661" s="401">
        <f t="shared" si="518"/>
        <v>0</v>
      </c>
      <c r="J6661" s="400" t="str">
        <f t="shared" si="514"/>
        <v/>
      </c>
    </row>
    <row r="6662" spans="6:10" ht="19.5" customHeight="1" x14ac:dyDescent="0.25">
      <c r="F6662" s="406">
        <f t="shared" si="515"/>
        <v>0</v>
      </c>
      <c r="G6662" s="399" t="str">
        <f t="shared" si="516"/>
        <v/>
      </c>
      <c r="H6662" s="400">
        <f t="shared" si="517"/>
        <v>1956458.97</v>
      </c>
      <c r="I6662" s="401">
        <f t="shared" si="518"/>
        <v>0</v>
      </c>
      <c r="J6662" s="400" t="str">
        <f t="shared" si="514"/>
        <v/>
      </c>
    </row>
    <row r="6663" spans="6:10" ht="19.5" customHeight="1" x14ac:dyDescent="0.25">
      <c r="F6663" s="406">
        <f t="shared" si="515"/>
        <v>0</v>
      </c>
      <c r="G6663" s="399" t="str">
        <f t="shared" si="516"/>
        <v/>
      </c>
      <c r="H6663" s="400">
        <f t="shared" si="517"/>
        <v>1956458.97</v>
      </c>
      <c r="I6663" s="401">
        <f t="shared" si="518"/>
        <v>0</v>
      </c>
      <c r="J6663" s="400" t="str">
        <f t="shared" si="514"/>
        <v/>
      </c>
    </row>
    <row r="6664" spans="6:10" ht="19.5" customHeight="1" x14ac:dyDescent="0.25">
      <c r="F6664" s="406">
        <f t="shared" si="515"/>
        <v>0</v>
      </c>
      <c r="G6664" s="399" t="str">
        <f t="shared" si="516"/>
        <v/>
      </c>
      <c r="H6664" s="400">
        <f t="shared" si="517"/>
        <v>1956458.97</v>
      </c>
      <c r="I6664" s="401">
        <f t="shared" si="518"/>
        <v>0</v>
      </c>
      <c r="J6664" s="400" t="str">
        <f t="shared" si="514"/>
        <v/>
      </c>
    </row>
    <row r="6665" spans="6:10" ht="19.5" customHeight="1" x14ac:dyDescent="0.25">
      <c r="F6665" s="406">
        <f t="shared" si="515"/>
        <v>0</v>
      </c>
      <c r="G6665" s="399" t="str">
        <f t="shared" si="516"/>
        <v/>
      </c>
      <c r="H6665" s="400">
        <f t="shared" si="517"/>
        <v>1956458.97</v>
      </c>
      <c r="I6665" s="401">
        <f t="shared" si="518"/>
        <v>0</v>
      </c>
      <c r="J6665" s="400" t="str">
        <f t="shared" si="514"/>
        <v/>
      </c>
    </row>
    <row r="6666" spans="6:10" ht="19.5" customHeight="1" x14ac:dyDescent="0.25">
      <c r="F6666" s="406">
        <f t="shared" si="515"/>
        <v>0</v>
      </c>
      <c r="G6666" s="399" t="str">
        <f t="shared" si="516"/>
        <v/>
      </c>
      <c r="H6666" s="400">
        <f t="shared" si="517"/>
        <v>1956458.97</v>
      </c>
      <c r="I6666" s="401">
        <f t="shared" si="518"/>
        <v>0</v>
      </c>
      <c r="J6666" s="400" t="str">
        <f t="shared" ref="J6666:J6729" si="519">IF(I6666=0,"",E6666)</f>
        <v/>
      </c>
    </row>
    <row r="6667" spans="6:10" ht="19.5" customHeight="1" x14ac:dyDescent="0.25">
      <c r="F6667" s="406">
        <f t="shared" si="515"/>
        <v>0</v>
      </c>
      <c r="G6667" s="399" t="str">
        <f t="shared" si="516"/>
        <v/>
      </c>
      <c r="H6667" s="400">
        <f t="shared" si="517"/>
        <v>1956458.97</v>
      </c>
      <c r="I6667" s="401">
        <f t="shared" si="518"/>
        <v>0</v>
      </c>
      <c r="J6667" s="400" t="str">
        <f t="shared" si="519"/>
        <v/>
      </c>
    </row>
    <row r="6668" spans="6:10" ht="19.5" customHeight="1" x14ac:dyDescent="0.25">
      <c r="F6668" s="406">
        <f t="shared" si="515"/>
        <v>0</v>
      </c>
      <c r="G6668" s="399" t="str">
        <f t="shared" si="516"/>
        <v/>
      </c>
      <c r="H6668" s="400">
        <f t="shared" si="517"/>
        <v>1956458.97</v>
      </c>
      <c r="I6668" s="401">
        <f t="shared" si="518"/>
        <v>0</v>
      </c>
      <c r="J6668" s="400" t="str">
        <f t="shared" si="519"/>
        <v/>
      </c>
    </row>
    <row r="6669" spans="6:10" ht="19.5" customHeight="1" x14ac:dyDescent="0.25">
      <c r="F6669" s="406">
        <f t="shared" si="515"/>
        <v>0</v>
      </c>
      <c r="G6669" s="399" t="str">
        <f t="shared" si="516"/>
        <v/>
      </c>
      <c r="H6669" s="400">
        <f t="shared" si="517"/>
        <v>1956458.97</v>
      </c>
      <c r="I6669" s="401">
        <f t="shared" si="518"/>
        <v>0</v>
      </c>
      <c r="J6669" s="400" t="str">
        <f t="shared" si="519"/>
        <v/>
      </c>
    </row>
    <row r="6670" spans="6:10" ht="19.5" customHeight="1" x14ac:dyDescent="0.25">
      <c r="F6670" s="406">
        <f t="shared" si="515"/>
        <v>0</v>
      </c>
      <c r="G6670" s="399" t="str">
        <f t="shared" si="516"/>
        <v/>
      </c>
      <c r="H6670" s="400">
        <f t="shared" si="517"/>
        <v>1956458.97</v>
      </c>
      <c r="I6670" s="401">
        <f t="shared" si="518"/>
        <v>0</v>
      </c>
      <c r="J6670" s="400" t="str">
        <f t="shared" si="519"/>
        <v/>
      </c>
    </row>
    <row r="6671" spans="6:10" ht="19.5" customHeight="1" x14ac:dyDescent="0.25">
      <c r="F6671" s="406">
        <f t="shared" si="515"/>
        <v>0</v>
      </c>
      <c r="G6671" s="399" t="str">
        <f t="shared" si="516"/>
        <v/>
      </c>
      <c r="H6671" s="400">
        <f t="shared" si="517"/>
        <v>1956458.97</v>
      </c>
      <c r="I6671" s="401">
        <f t="shared" si="518"/>
        <v>0</v>
      </c>
      <c r="J6671" s="400" t="str">
        <f t="shared" si="519"/>
        <v/>
      </c>
    </row>
    <row r="6672" spans="6:10" ht="19.5" customHeight="1" x14ac:dyDescent="0.25">
      <c r="F6672" s="406">
        <f t="shared" si="515"/>
        <v>0</v>
      </c>
      <c r="G6672" s="399" t="str">
        <f t="shared" si="516"/>
        <v/>
      </c>
      <c r="H6672" s="400">
        <f t="shared" si="517"/>
        <v>1956458.97</v>
      </c>
      <c r="I6672" s="401">
        <f t="shared" si="518"/>
        <v>0</v>
      </c>
      <c r="J6672" s="400" t="str">
        <f t="shared" si="519"/>
        <v/>
      </c>
    </row>
    <row r="6673" spans="6:10" ht="19.5" customHeight="1" x14ac:dyDescent="0.25">
      <c r="F6673" s="406">
        <f t="shared" si="515"/>
        <v>0</v>
      </c>
      <c r="G6673" s="399" t="str">
        <f t="shared" si="516"/>
        <v/>
      </c>
      <c r="H6673" s="400">
        <f t="shared" si="517"/>
        <v>1956458.97</v>
      </c>
      <c r="I6673" s="401">
        <f t="shared" si="518"/>
        <v>0</v>
      </c>
      <c r="J6673" s="400" t="str">
        <f t="shared" si="519"/>
        <v/>
      </c>
    </row>
    <row r="6674" spans="6:10" ht="19.5" customHeight="1" x14ac:dyDescent="0.25">
      <c r="F6674" s="406">
        <f t="shared" si="515"/>
        <v>0</v>
      </c>
      <c r="G6674" s="399" t="str">
        <f t="shared" si="516"/>
        <v/>
      </c>
      <c r="H6674" s="400">
        <f t="shared" si="517"/>
        <v>1956458.97</v>
      </c>
      <c r="I6674" s="401">
        <f t="shared" si="518"/>
        <v>0</v>
      </c>
      <c r="J6674" s="400" t="str">
        <f t="shared" si="519"/>
        <v/>
      </c>
    </row>
    <row r="6675" spans="6:10" ht="19.5" customHeight="1" x14ac:dyDescent="0.25">
      <c r="F6675" s="406">
        <f t="shared" si="515"/>
        <v>0</v>
      </c>
      <c r="G6675" s="399" t="str">
        <f t="shared" si="516"/>
        <v/>
      </c>
      <c r="H6675" s="400">
        <f t="shared" si="517"/>
        <v>1956458.97</v>
      </c>
      <c r="I6675" s="401">
        <f t="shared" si="518"/>
        <v>0</v>
      </c>
      <c r="J6675" s="400" t="str">
        <f t="shared" si="519"/>
        <v/>
      </c>
    </row>
    <row r="6676" spans="6:10" ht="19.5" customHeight="1" x14ac:dyDescent="0.25">
      <c r="F6676" s="406">
        <f t="shared" si="515"/>
        <v>0</v>
      </c>
      <c r="G6676" s="399" t="str">
        <f t="shared" si="516"/>
        <v/>
      </c>
      <c r="H6676" s="400">
        <f t="shared" si="517"/>
        <v>1956458.97</v>
      </c>
      <c r="I6676" s="401">
        <f t="shared" si="518"/>
        <v>0</v>
      </c>
      <c r="J6676" s="400" t="str">
        <f t="shared" si="519"/>
        <v/>
      </c>
    </row>
    <row r="6677" spans="6:10" ht="19.5" customHeight="1" x14ac:dyDescent="0.25">
      <c r="F6677" s="406">
        <f t="shared" si="515"/>
        <v>0</v>
      </c>
      <c r="G6677" s="399" t="str">
        <f t="shared" si="516"/>
        <v/>
      </c>
      <c r="H6677" s="400">
        <f t="shared" si="517"/>
        <v>1956458.97</v>
      </c>
      <c r="I6677" s="401">
        <f t="shared" si="518"/>
        <v>0</v>
      </c>
      <c r="J6677" s="400" t="str">
        <f t="shared" si="519"/>
        <v/>
      </c>
    </row>
    <row r="6678" spans="6:10" ht="19.5" customHeight="1" x14ac:dyDescent="0.25">
      <c r="F6678" s="406">
        <f t="shared" si="515"/>
        <v>0</v>
      </c>
      <c r="G6678" s="399" t="str">
        <f t="shared" si="516"/>
        <v/>
      </c>
      <c r="H6678" s="400">
        <f t="shared" si="517"/>
        <v>1956458.97</v>
      </c>
      <c r="I6678" s="401">
        <f t="shared" si="518"/>
        <v>0</v>
      </c>
      <c r="J6678" s="400" t="str">
        <f t="shared" si="519"/>
        <v/>
      </c>
    </row>
    <row r="6679" spans="6:10" ht="19.5" customHeight="1" x14ac:dyDescent="0.25">
      <c r="F6679" s="406">
        <f t="shared" si="515"/>
        <v>0</v>
      </c>
      <c r="G6679" s="399" t="str">
        <f t="shared" si="516"/>
        <v/>
      </c>
      <c r="H6679" s="400">
        <f t="shared" si="517"/>
        <v>1956458.97</v>
      </c>
      <c r="I6679" s="401">
        <f t="shared" si="518"/>
        <v>0</v>
      </c>
      <c r="J6679" s="400" t="str">
        <f t="shared" si="519"/>
        <v/>
      </c>
    </row>
    <row r="6680" spans="6:10" ht="19.5" customHeight="1" x14ac:dyDescent="0.25">
      <c r="F6680" s="406">
        <f t="shared" si="515"/>
        <v>0</v>
      </c>
      <c r="G6680" s="399" t="str">
        <f t="shared" si="516"/>
        <v/>
      </c>
      <c r="H6680" s="400">
        <f t="shared" si="517"/>
        <v>1956458.97</v>
      </c>
      <c r="I6680" s="401">
        <f t="shared" si="518"/>
        <v>0</v>
      </c>
      <c r="J6680" s="400" t="str">
        <f t="shared" si="519"/>
        <v/>
      </c>
    </row>
    <row r="6681" spans="6:10" ht="19.5" customHeight="1" x14ac:dyDescent="0.25">
      <c r="F6681" s="406">
        <f t="shared" si="515"/>
        <v>0</v>
      </c>
      <c r="G6681" s="399" t="str">
        <f t="shared" si="516"/>
        <v/>
      </c>
      <c r="H6681" s="400">
        <f t="shared" si="517"/>
        <v>1956458.97</v>
      </c>
      <c r="I6681" s="401">
        <f t="shared" si="518"/>
        <v>0</v>
      </c>
      <c r="J6681" s="400" t="str">
        <f t="shared" si="519"/>
        <v/>
      </c>
    </row>
    <row r="6682" spans="6:10" ht="19.5" customHeight="1" x14ac:dyDescent="0.25">
      <c r="F6682" s="406">
        <f t="shared" si="515"/>
        <v>0</v>
      </c>
      <c r="G6682" s="399" t="str">
        <f t="shared" si="516"/>
        <v/>
      </c>
      <c r="H6682" s="400">
        <f t="shared" si="517"/>
        <v>1956458.97</v>
      </c>
      <c r="I6682" s="401">
        <f t="shared" si="518"/>
        <v>0</v>
      </c>
      <c r="J6682" s="400" t="str">
        <f t="shared" si="519"/>
        <v/>
      </c>
    </row>
    <row r="6683" spans="6:10" ht="19.5" customHeight="1" x14ac:dyDescent="0.25">
      <c r="F6683" s="406">
        <f t="shared" si="515"/>
        <v>0</v>
      </c>
      <c r="G6683" s="399" t="str">
        <f t="shared" si="516"/>
        <v/>
      </c>
      <c r="H6683" s="400">
        <f t="shared" si="517"/>
        <v>1956458.97</v>
      </c>
      <c r="I6683" s="401">
        <f t="shared" si="518"/>
        <v>0</v>
      </c>
      <c r="J6683" s="400" t="str">
        <f t="shared" si="519"/>
        <v/>
      </c>
    </row>
    <row r="6684" spans="6:10" ht="19.5" customHeight="1" x14ac:dyDescent="0.25">
      <c r="F6684" s="406">
        <f t="shared" si="515"/>
        <v>0</v>
      </c>
      <c r="G6684" s="399" t="str">
        <f t="shared" si="516"/>
        <v/>
      </c>
      <c r="H6684" s="400">
        <f t="shared" si="517"/>
        <v>1956458.97</v>
      </c>
      <c r="I6684" s="401">
        <f t="shared" si="518"/>
        <v>0</v>
      </c>
      <c r="J6684" s="400" t="str">
        <f t="shared" si="519"/>
        <v/>
      </c>
    </row>
    <row r="6685" spans="6:10" ht="19.5" customHeight="1" x14ac:dyDescent="0.25">
      <c r="F6685" s="406">
        <f t="shared" si="515"/>
        <v>0</v>
      </c>
      <c r="G6685" s="399" t="str">
        <f t="shared" si="516"/>
        <v/>
      </c>
      <c r="H6685" s="400">
        <f t="shared" si="517"/>
        <v>1956458.97</v>
      </c>
      <c r="I6685" s="401">
        <f t="shared" si="518"/>
        <v>0</v>
      </c>
      <c r="J6685" s="400" t="str">
        <f t="shared" si="519"/>
        <v/>
      </c>
    </row>
    <row r="6686" spans="6:10" ht="19.5" customHeight="1" x14ac:dyDescent="0.25">
      <c r="F6686" s="406">
        <f t="shared" si="515"/>
        <v>0</v>
      </c>
      <c r="G6686" s="399" t="str">
        <f t="shared" si="516"/>
        <v/>
      </c>
      <c r="H6686" s="400">
        <f t="shared" si="517"/>
        <v>1956458.97</v>
      </c>
      <c r="I6686" s="401">
        <f t="shared" si="518"/>
        <v>0</v>
      </c>
      <c r="J6686" s="400" t="str">
        <f t="shared" si="519"/>
        <v/>
      </c>
    </row>
    <row r="6687" spans="6:10" ht="19.5" customHeight="1" x14ac:dyDescent="0.25">
      <c r="F6687" s="406">
        <f t="shared" si="515"/>
        <v>0</v>
      </c>
      <c r="G6687" s="399" t="str">
        <f t="shared" si="516"/>
        <v/>
      </c>
      <c r="H6687" s="400">
        <f t="shared" si="517"/>
        <v>1956458.97</v>
      </c>
      <c r="I6687" s="401">
        <f t="shared" si="518"/>
        <v>0</v>
      </c>
      <c r="J6687" s="400" t="str">
        <f t="shared" si="519"/>
        <v/>
      </c>
    </row>
    <row r="6688" spans="6:10" ht="19.5" customHeight="1" x14ac:dyDescent="0.25">
      <c r="F6688" s="406">
        <f t="shared" si="515"/>
        <v>0</v>
      </c>
      <c r="G6688" s="399" t="str">
        <f t="shared" si="516"/>
        <v/>
      </c>
      <c r="H6688" s="400">
        <f t="shared" si="517"/>
        <v>1956458.97</v>
      </c>
      <c r="I6688" s="401">
        <f t="shared" si="518"/>
        <v>0</v>
      </c>
      <c r="J6688" s="400" t="str">
        <f t="shared" si="519"/>
        <v/>
      </c>
    </row>
    <row r="6689" spans="6:10" ht="19.5" customHeight="1" x14ac:dyDescent="0.25">
      <c r="F6689" s="406">
        <f t="shared" si="515"/>
        <v>0</v>
      </c>
      <c r="G6689" s="399" t="str">
        <f t="shared" si="516"/>
        <v/>
      </c>
      <c r="H6689" s="400">
        <f t="shared" si="517"/>
        <v>1956458.97</v>
      </c>
      <c r="I6689" s="401">
        <f t="shared" si="518"/>
        <v>0</v>
      </c>
      <c r="J6689" s="400" t="str">
        <f t="shared" si="519"/>
        <v/>
      </c>
    </row>
    <row r="6690" spans="6:10" ht="19.5" customHeight="1" x14ac:dyDescent="0.25">
      <c r="F6690" s="406">
        <f t="shared" ref="F6690:F6753" si="520">IF(E6690&gt;$C$4*1000,"Выборка",0)</f>
        <v>0</v>
      </c>
      <c r="G6690" s="399" t="str">
        <f t="shared" ref="G6690:G6753" si="521">IF(F6690=0,"",E6690)</f>
        <v/>
      </c>
      <c r="H6690" s="400">
        <f t="shared" ref="H6690:H6753" si="522">IF(F6690=0,IF((I6689=0)*AND(F6689=0),H6689+E6690,IF((F6689&lt;&gt;0)*AND((H6689&lt;=$E$17)),H6689+E6690,E6690)),H6689)</f>
        <v>1956458.97</v>
      </c>
      <c r="I6690" s="401">
        <f t="shared" ref="I6690:I6753" si="523">IF((H6690&gt;$E$17)*AND(F6690=0),"Выборка",0)</f>
        <v>0</v>
      </c>
      <c r="J6690" s="400" t="str">
        <f t="shared" si="519"/>
        <v/>
      </c>
    </row>
    <row r="6691" spans="6:10" ht="19.5" customHeight="1" x14ac:dyDescent="0.25">
      <c r="F6691" s="406">
        <f t="shared" si="520"/>
        <v>0</v>
      </c>
      <c r="G6691" s="399" t="str">
        <f t="shared" si="521"/>
        <v/>
      </c>
      <c r="H6691" s="400">
        <f t="shared" si="522"/>
        <v>1956458.97</v>
      </c>
      <c r="I6691" s="401">
        <f t="shared" si="523"/>
        <v>0</v>
      </c>
      <c r="J6691" s="400" t="str">
        <f t="shared" si="519"/>
        <v/>
      </c>
    </row>
    <row r="6692" spans="6:10" ht="19.5" customHeight="1" x14ac:dyDescent="0.25">
      <c r="F6692" s="406">
        <f t="shared" si="520"/>
        <v>0</v>
      </c>
      <c r="G6692" s="399" t="str">
        <f t="shared" si="521"/>
        <v/>
      </c>
      <c r="H6692" s="400">
        <f t="shared" si="522"/>
        <v>1956458.97</v>
      </c>
      <c r="I6692" s="401">
        <f t="shared" si="523"/>
        <v>0</v>
      </c>
      <c r="J6692" s="400" t="str">
        <f t="shared" si="519"/>
        <v/>
      </c>
    </row>
    <row r="6693" spans="6:10" ht="19.5" customHeight="1" x14ac:dyDescent="0.25">
      <c r="F6693" s="406">
        <f t="shared" si="520"/>
        <v>0</v>
      </c>
      <c r="G6693" s="399" t="str">
        <f t="shared" si="521"/>
        <v/>
      </c>
      <c r="H6693" s="400">
        <f t="shared" si="522"/>
        <v>1956458.97</v>
      </c>
      <c r="I6693" s="401">
        <f t="shared" si="523"/>
        <v>0</v>
      </c>
      <c r="J6693" s="400" t="str">
        <f t="shared" si="519"/>
        <v/>
      </c>
    </row>
    <row r="6694" spans="6:10" ht="19.5" customHeight="1" x14ac:dyDescent="0.25">
      <c r="F6694" s="406">
        <f t="shared" si="520"/>
        <v>0</v>
      </c>
      <c r="G6694" s="399" t="str">
        <f t="shared" si="521"/>
        <v/>
      </c>
      <c r="H6694" s="400">
        <f t="shared" si="522"/>
        <v>1956458.97</v>
      </c>
      <c r="I6694" s="401">
        <f t="shared" si="523"/>
        <v>0</v>
      </c>
      <c r="J6694" s="400" t="str">
        <f t="shared" si="519"/>
        <v/>
      </c>
    </row>
    <row r="6695" spans="6:10" ht="19.5" customHeight="1" x14ac:dyDescent="0.25">
      <c r="F6695" s="406">
        <f t="shared" si="520"/>
        <v>0</v>
      </c>
      <c r="G6695" s="399" t="str">
        <f t="shared" si="521"/>
        <v/>
      </c>
      <c r="H6695" s="400">
        <f t="shared" si="522"/>
        <v>1956458.97</v>
      </c>
      <c r="I6695" s="401">
        <f t="shared" si="523"/>
        <v>0</v>
      </c>
      <c r="J6695" s="400" t="str">
        <f t="shared" si="519"/>
        <v/>
      </c>
    </row>
    <row r="6696" spans="6:10" ht="19.5" customHeight="1" x14ac:dyDescent="0.25">
      <c r="F6696" s="406">
        <f t="shared" si="520"/>
        <v>0</v>
      </c>
      <c r="G6696" s="399" t="str">
        <f t="shared" si="521"/>
        <v/>
      </c>
      <c r="H6696" s="400">
        <f t="shared" si="522"/>
        <v>1956458.97</v>
      </c>
      <c r="I6696" s="401">
        <f t="shared" si="523"/>
        <v>0</v>
      </c>
      <c r="J6696" s="400" t="str">
        <f t="shared" si="519"/>
        <v/>
      </c>
    </row>
    <row r="6697" spans="6:10" ht="19.5" customHeight="1" x14ac:dyDescent="0.25">
      <c r="F6697" s="406">
        <f t="shared" si="520"/>
        <v>0</v>
      </c>
      <c r="G6697" s="399" t="str">
        <f t="shared" si="521"/>
        <v/>
      </c>
      <c r="H6697" s="400">
        <f t="shared" si="522"/>
        <v>1956458.97</v>
      </c>
      <c r="I6697" s="401">
        <f t="shared" si="523"/>
        <v>0</v>
      </c>
      <c r="J6697" s="400" t="str">
        <f t="shared" si="519"/>
        <v/>
      </c>
    </row>
    <row r="6698" spans="6:10" ht="19.5" customHeight="1" x14ac:dyDescent="0.25">
      <c r="F6698" s="406">
        <f t="shared" si="520"/>
        <v>0</v>
      </c>
      <c r="G6698" s="399" t="str">
        <f t="shared" si="521"/>
        <v/>
      </c>
      <c r="H6698" s="400">
        <f t="shared" si="522"/>
        <v>1956458.97</v>
      </c>
      <c r="I6698" s="401">
        <f t="shared" si="523"/>
        <v>0</v>
      </c>
      <c r="J6698" s="400" t="str">
        <f t="shared" si="519"/>
        <v/>
      </c>
    </row>
    <row r="6699" spans="6:10" ht="19.5" customHeight="1" x14ac:dyDescent="0.25">
      <c r="F6699" s="406">
        <f t="shared" si="520"/>
        <v>0</v>
      </c>
      <c r="G6699" s="399" t="str">
        <f t="shared" si="521"/>
        <v/>
      </c>
      <c r="H6699" s="400">
        <f t="shared" si="522"/>
        <v>1956458.97</v>
      </c>
      <c r="I6699" s="401">
        <f t="shared" si="523"/>
        <v>0</v>
      </c>
      <c r="J6699" s="400" t="str">
        <f t="shared" si="519"/>
        <v/>
      </c>
    </row>
    <row r="6700" spans="6:10" ht="19.5" customHeight="1" x14ac:dyDescent="0.25">
      <c r="F6700" s="406">
        <f t="shared" si="520"/>
        <v>0</v>
      </c>
      <c r="G6700" s="399" t="str">
        <f t="shared" si="521"/>
        <v/>
      </c>
      <c r="H6700" s="400">
        <f t="shared" si="522"/>
        <v>1956458.97</v>
      </c>
      <c r="I6700" s="401">
        <f t="shared" si="523"/>
        <v>0</v>
      </c>
      <c r="J6700" s="400" t="str">
        <f t="shared" si="519"/>
        <v/>
      </c>
    </row>
    <row r="6701" spans="6:10" ht="19.5" customHeight="1" x14ac:dyDescent="0.25">
      <c r="F6701" s="406">
        <f t="shared" si="520"/>
        <v>0</v>
      </c>
      <c r="G6701" s="399" t="str">
        <f t="shared" si="521"/>
        <v/>
      </c>
      <c r="H6701" s="400">
        <f t="shared" si="522"/>
        <v>1956458.97</v>
      </c>
      <c r="I6701" s="401">
        <f t="shared" si="523"/>
        <v>0</v>
      </c>
      <c r="J6701" s="400" t="str">
        <f t="shared" si="519"/>
        <v/>
      </c>
    </row>
    <row r="6702" spans="6:10" ht="19.5" customHeight="1" x14ac:dyDescent="0.25">
      <c r="F6702" s="406">
        <f t="shared" si="520"/>
        <v>0</v>
      </c>
      <c r="G6702" s="399" t="str">
        <f t="shared" si="521"/>
        <v/>
      </c>
      <c r="H6702" s="400">
        <f t="shared" si="522"/>
        <v>1956458.97</v>
      </c>
      <c r="I6702" s="401">
        <f t="shared" si="523"/>
        <v>0</v>
      </c>
      <c r="J6702" s="400" t="str">
        <f t="shared" si="519"/>
        <v/>
      </c>
    </row>
    <row r="6703" spans="6:10" ht="19.5" customHeight="1" x14ac:dyDescent="0.25">
      <c r="F6703" s="406">
        <f t="shared" si="520"/>
        <v>0</v>
      </c>
      <c r="G6703" s="399" t="str">
        <f t="shared" si="521"/>
        <v/>
      </c>
      <c r="H6703" s="400">
        <f t="shared" si="522"/>
        <v>1956458.97</v>
      </c>
      <c r="I6703" s="401">
        <f t="shared" si="523"/>
        <v>0</v>
      </c>
      <c r="J6703" s="400" t="str">
        <f t="shared" si="519"/>
        <v/>
      </c>
    </row>
    <row r="6704" spans="6:10" ht="19.5" customHeight="1" x14ac:dyDescent="0.25">
      <c r="F6704" s="406">
        <f t="shared" si="520"/>
        <v>0</v>
      </c>
      <c r="G6704" s="399" t="str">
        <f t="shared" si="521"/>
        <v/>
      </c>
      <c r="H6704" s="400">
        <f t="shared" si="522"/>
        <v>1956458.97</v>
      </c>
      <c r="I6704" s="401">
        <f t="shared" si="523"/>
        <v>0</v>
      </c>
      <c r="J6704" s="400" t="str">
        <f t="shared" si="519"/>
        <v/>
      </c>
    </row>
    <row r="6705" spans="6:10" ht="19.5" customHeight="1" x14ac:dyDescent="0.25">
      <c r="F6705" s="406">
        <f t="shared" si="520"/>
        <v>0</v>
      </c>
      <c r="G6705" s="399" t="str">
        <f t="shared" si="521"/>
        <v/>
      </c>
      <c r="H6705" s="400">
        <f t="shared" si="522"/>
        <v>1956458.97</v>
      </c>
      <c r="I6705" s="401">
        <f t="shared" si="523"/>
        <v>0</v>
      </c>
      <c r="J6705" s="400" t="str">
        <f t="shared" si="519"/>
        <v/>
      </c>
    </row>
    <row r="6706" spans="6:10" ht="19.5" customHeight="1" x14ac:dyDescent="0.25">
      <c r="F6706" s="406">
        <f t="shared" si="520"/>
        <v>0</v>
      </c>
      <c r="G6706" s="399" t="str">
        <f t="shared" si="521"/>
        <v/>
      </c>
      <c r="H6706" s="400">
        <f t="shared" si="522"/>
        <v>1956458.97</v>
      </c>
      <c r="I6706" s="401">
        <f t="shared" si="523"/>
        <v>0</v>
      </c>
      <c r="J6706" s="400" t="str">
        <f t="shared" si="519"/>
        <v/>
      </c>
    </row>
    <row r="6707" spans="6:10" ht="19.5" customHeight="1" x14ac:dyDescent="0.25">
      <c r="F6707" s="406">
        <f t="shared" si="520"/>
        <v>0</v>
      </c>
      <c r="G6707" s="399" t="str">
        <f t="shared" si="521"/>
        <v/>
      </c>
      <c r="H6707" s="400">
        <f t="shared" si="522"/>
        <v>1956458.97</v>
      </c>
      <c r="I6707" s="401">
        <f t="shared" si="523"/>
        <v>0</v>
      </c>
      <c r="J6707" s="400" t="str">
        <f t="shared" si="519"/>
        <v/>
      </c>
    </row>
    <row r="6708" spans="6:10" ht="19.5" customHeight="1" x14ac:dyDescent="0.25">
      <c r="F6708" s="406">
        <f t="shared" si="520"/>
        <v>0</v>
      </c>
      <c r="G6708" s="399" t="str">
        <f t="shared" si="521"/>
        <v/>
      </c>
      <c r="H6708" s="400">
        <f t="shared" si="522"/>
        <v>1956458.97</v>
      </c>
      <c r="I6708" s="401">
        <f t="shared" si="523"/>
        <v>0</v>
      </c>
      <c r="J6708" s="400" t="str">
        <f t="shared" si="519"/>
        <v/>
      </c>
    </row>
    <row r="6709" spans="6:10" ht="19.5" customHeight="1" x14ac:dyDescent="0.25">
      <c r="F6709" s="406">
        <f t="shared" si="520"/>
        <v>0</v>
      </c>
      <c r="G6709" s="399" t="str">
        <f t="shared" si="521"/>
        <v/>
      </c>
      <c r="H6709" s="400">
        <f t="shared" si="522"/>
        <v>1956458.97</v>
      </c>
      <c r="I6709" s="401">
        <f t="shared" si="523"/>
        <v>0</v>
      </c>
      <c r="J6709" s="400" t="str">
        <f t="shared" si="519"/>
        <v/>
      </c>
    </row>
    <row r="6710" spans="6:10" ht="19.5" customHeight="1" x14ac:dyDescent="0.25">
      <c r="F6710" s="406">
        <f t="shared" si="520"/>
        <v>0</v>
      </c>
      <c r="G6710" s="399" t="str">
        <f t="shared" si="521"/>
        <v/>
      </c>
      <c r="H6710" s="400">
        <f t="shared" si="522"/>
        <v>1956458.97</v>
      </c>
      <c r="I6710" s="401">
        <f t="shared" si="523"/>
        <v>0</v>
      </c>
      <c r="J6710" s="400" t="str">
        <f t="shared" si="519"/>
        <v/>
      </c>
    </row>
    <row r="6711" spans="6:10" ht="19.5" customHeight="1" x14ac:dyDescent="0.25">
      <c r="F6711" s="406">
        <f t="shared" si="520"/>
        <v>0</v>
      </c>
      <c r="G6711" s="399" t="str">
        <f t="shared" si="521"/>
        <v/>
      </c>
      <c r="H6711" s="400">
        <f t="shared" si="522"/>
        <v>1956458.97</v>
      </c>
      <c r="I6711" s="401">
        <f t="shared" si="523"/>
        <v>0</v>
      </c>
      <c r="J6711" s="400" t="str">
        <f t="shared" si="519"/>
        <v/>
      </c>
    </row>
    <row r="6712" spans="6:10" ht="19.5" customHeight="1" x14ac:dyDescent="0.25">
      <c r="F6712" s="406">
        <f t="shared" si="520"/>
        <v>0</v>
      </c>
      <c r="G6712" s="399" t="str">
        <f t="shared" si="521"/>
        <v/>
      </c>
      <c r="H6712" s="400">
        <f t="shared" si="522"/>
        <v>1956458.97</v>
      </c>
      <c r="I6712" s="401">
        <f t="shared" si="523"/>
        <v>0</v>
      </c>
      <c r="J6712" s="400" t="str">
        <f t="shared" si="519"/>
        <v/>
      </c>
    </row>
    <row r="6713" spans="6:10" ht="19.5" customHeight="1" x14ac:dyDescent="0.25">
      <c r="F6713" s="406">
        <f t="shared" si="520"/>
        <v>0</v>
      </c>
      <c r="G6713" s="399" t="str">
        <f t="shared" si="521"/>
        <v/>
      </c>
      <c r="H6713" s="400">
        <f t="shared" si="522"/>
        <v>1956458.97</v>
      </c>
      <c r="I6713" s="401">
        <f t="shared" si="523"/>
        <v>0</v>
      </c>
      <c r="J6713" s="400" t="str">
        <f t="shared" si="519"/>
        <v/>
      </c>
    </row>
    <row r="6714" spans="6:10" ht="19.5" customHeight="1" x14ac:dyDescent="0.25">
      <c r="F6714" s="406">
        <f t="shared" si="520"/>
        <v>0</v>
      </c>
      <c r="G6714" s="399" t="str">
        <f t="shared" si="521"/>
        <v/>
      </c>
      <c r="H6714" s="400">
        <f t="shared" si="522"/>
        <v>1956458.97</v>
      </c>
      <c r="I6714" s="401">
        <f t="shared" si="523"/>
        <v>0</v>
      </c>
      <c r="J6714" s="400" t="str">
        <f t="shared" si="519"/>
        <v/>
      </c>
    </row>
    <row r="6715" spans="6:10" ht="19.5" customHeight="1" x14ac:dyDescent="0.25">
      <c r="F6715" s="406">
        <f t="shared" si="520"/>
        <v>0</v>
      </c>
      <c r="G6715" s="399" t="str">
        <f t="shared" si="521"/>
        <v/>
      </c>
      <c r="H6715" s="400">
        <f t="shared" si="522"/>
        <v>1956458.97</v>
      </c>
      <c r="I6715" s="401">
        <f t="shared" si="523"/>
        <v>0</v>
      </c>
      <c r="J6715" s="400" t="str">
        <f t="shared" si="519"/>
        <v/>
      </c>
    </row>
    <row r="6716" spans="6:10" ht="19.5" customHeight="1" x14ac:dyDescent="0.25">
      <c r="F6716" s="406">
        <f t="shared" si="520"/>
        <v>0</v>
      </c>
      <c r="G6716" s="399" t="str">
        <f t="shared" si="521"/>
        <v/>
      </c>
      <c r="H6716" s="400">
        <f t="shared" si="522"/>
        <v>1956458.97</v>
      </c>
      <c r="I6716" s="401">
        <f t="shared" si="523"/>
        <v>0</v>
      </c>
      <c r="J6716" s="400" t="str">
        <f t="shared" si="519"/>
        <v/>
      </c>
    </row>
    <row r="6717" spans="6:10" ht="19.5" customHeight="1" x14ac:dyDescent="0.25">
      <c r="F6717" s="406">
        <f t="shared" si="520"/>
        <v>0</v>
      </c>
      <c r="G6717" s="399" t="str">
        <f t="shared" si="521"/>
        <v/>
      </c>
      <c r="H6717" s="400">
        <f t="shared" si="522"/>
        <v>1956458.97</v>
      </c>
      <c r="I6717" s="401">
        <f t="shared" si="523"/>
        <v>0</v>
      </c>
      <c r="J6717" s="400" t="str">
        <f t="shared" si="519"/>
        <v/>
      </c>
    </row>
    <row r="6718" spans="6:10" ht="19.5" customHeight="1" x14ac:dyDescent="0.25">
      <c r="F6718" s="406">
        <f t="shared" si="520"/>
        <v>0</v>
      </c>
      <c r="G6718" s="399" t="str">
        <f t="shared" si="521"/>
        <v/>
      </c>
      <c r="H6718" s="400">
        <f t="shared" si="522"/>
        <v>1956458.97</v>
      </c>
      <c r="I6718" s="401">
        <f t="shared" si="523"/>
        <v>0</v>
      </c>
      <c r="J6718" s="400" t="str">
        <f t="shared" si="519"/>
        <v/>
      </c>
    </row>
    <row r="6719" spans="6:10" ht="19.5" customHeight="1" x14ac:dyDescent="0.25">
      <c r="F6719" s="406">
        <f t="shared" si="520"/>
        <v>0</v>
      </c>
      <c r="G6719" s="399" t="str">
        <f t="shared" si="521"/>
        <v/>
      </c>
      <c r="H6719" s="400">
        <f t="shared" si="522"/>
        <v>1956458.97</v>
      </c>
      <c r="I6719" s="401">
        <f t="shared" si="523"/>
        <v>0</v>
      </c>
      <c r="J6719" s="400" t="str">
        <f t="shared" si="519"/>
        <v/>
      </c>
    </row>
    <row r="6720" spans="6:10" ht="19.5" customHeight="1" x14ac:dyDescent="0.25">
      <c r="F6720" s="406">
        <f t="shared" si="520"/>
        <v>0</v>
      </c>
      <c r="G6720" s="399" t="str">
        <f t="shared" si="521"/>
        <v/>
      </c>
      <c r="H6720" s="400">
        <f t="shared" si="522"/>
        <v>1956458.97</v>
      </c>
      <c r="I6720" s="401">
        <f t="shared" si="523"/>
        <v>0</v>
      </c>
      <c r="J6720" s="400" t="str">
        <f t="shared" si="519"/>
        <v/>
      </c>
    </row>
    <row r="6721" spans="6:10" ht="19.5" customHeight="1" x14ac:dyDescent="0.25">
      <c r="F6721" s="406">
        <f t="shared" si="520"/>
        <v>0</v>
      </c>
      <c r="G6721" s="399" t="str">
        <f t="shared" si="521"/>
        <v/>
      </c>
      <c r="H6721" s="400">
        <f t="shared" si="522"/>
        <v>1956458.97</v>
      </c>
      <c r="I6721" s="401">
        <f t="shared" si="523"/>
        <v>0</v>
      </c>
      <c r="J6721" s="400" t="str">
        <f t="shared" si="519"/>
        <v/>
      </c>
    </row>
    <row r="6722" spans="6:10" ht="19.5" customHeight="1" x14ac:dyDescent="0.25">
      <c r="F6722" s="406">
        <f t="shared" si="520"/>
        <v>0</v>
      </c>
      <c r="G6722" s="399" t="str">
        <f t="shared" si="521"/>
        <v/>
      </c>
      <c r="H6722" s="400">
        <f t="shared" si="522"/>
        <v>1956458.97</v>
      </c>
      <c r="I6722" s="401">
        <f t="shared" si="523"/>
        <v>0</v>
      </c>
      <c r="J6722" s="400" t="str">
        <f t="shared" si="519"/>
        <v/>
      </c>
    </row>
    <row r="6723" spans="6:10" ht="19.5" customHeight="1" x14ac:dyDescent="0.25">
      <c r="F6723" s="406">
        <f t="shared" si="520"/>
        <v>0</v>
      </c>
      <c r="G6723" s="399" t="str">
        <f t="shared" si="521"/>
        <v/>
      </c>
      <c r="H6723" s="400">
        <f t="shared" si="522"/>
        <v>1956458.97</v>
      </c>
      <c r="I6723" s="401">
        <f t="shared" si="523"/>
        <v>0</v>
      </c>
      <c r="J6723" s="400" t="str">
        <f t="shared" si="519"/>
        <v/>
      </c>
    </row>
    <row r="6724" spans="6:10" ht="19.5" customHeight="1" x14ac:dyDescent="0.25">
      <c r="F6724" s="406">
        <f t="shared" si="520"/>
        <v>0</v>
      </c>
      <c r="G6724" s="399" t="str">
        <f t="shared" si="521"/>
        <v/>
      </c>
      <c r="H6724" s="400">
        <f t="shared" si="522"/>
        <v>1956458.97</v>
      </c>
      <c r="I6724" s="401">
        <f t="shared" si="523"/>
        <v>0</v>
      </c>
      <c r="J6724" s="400" t="str">
        <f t="shared" si="519"/>
        <v/>
      </c>
    </row>
    <row r="6725" spans="6:10" ht="19.5" customHeight="1" x14ac:dyDescent="0.25">
      <c r="F6725" s="406">
        <f t="shared" si="520"/>
        <v>0</v>
      </c>
      <c r="G6725" s="399" t="str">
        <f t="shared" si="521"/>
        <v/>
      </c>
      <c r="H6725" s="400">
        <f t="shared" si="522"/>
        <v>1956458.97</v>
      </c>
      <c r="I6725" s="401">
        <f t="shared" si="523"/>
        <v>0</v>
      </c>
      <c r="J6725" s="400" t="str">
        <f t="shared" si="519"/>
        <v/>
      </c>
    </row>
    <row r="6726" spans="6:10" ht="19.5" customHeight="1" x14ac:dyDescent="0.25">
      <c r="F6726" s="406">
        <f t="shared" si="520"/>
        <v>0</v>
      </c>
      <c r="G6726" s="399" t="str">
        <f t="shared" si="521"/>
        <v/>
      </c>
      <c r="H6726" s="400">
        <f t="shared" si="522"/>
        <v>1956458.97</v>
      </c>
      <c r="I6726" s="401">
        <f t="shared" si="523"/>
        <v>0</v>
      </c>
      <c r="J6726" s="400" t="str">
        <f t="shared" si="519"/>
        <v/>
      </c>
    </row>
    <row r="6727" spans="6:10" ht="19.5" customHeight="1" x14ac:dyDescent="0.25">
      <c r="F6727" s="406">
        <f t="shared" si="520"/>
        <v>0</v>
      </c>
      <c r="G6727" s="399" t="str">
        <f t="shared" si="521"/>
        <v/>
      </c>
      <c r="H6727" s="400">
        <f t="shared" si="522"/>
        <v>1956458.97</v>
      </c>
      <c r="I6727" s="401">
        <f t="shared" si="523"/>
        <v>0</v>
      </c>
      <c r="J6727" s="400" t="str">
        <f t="shared" si="519"/>
        <v/>
      </c>
    </row>
    <row r="6728" spans="6:10" ht="19.5" customHeight="1" x14ac:dyDescent="0.25">
      <c r="F6728" s="406">
        <f t="shared" si="520"/>
        <v>0</v>
      </c>
      <c r="G6728" s="399" t="str">
        <f t="shared" si="521"/>
        <v/>
      </c>
      <c r="H6728" s="400">
        <f t="shared" si="522"/>
        <v>1956458.97</v>
      </c>
      <c r="I6728" s="401">
        <f t="shared" si="523"/>
        <v>0</v>
      </c>
      <c r="J6728" s="400" t="str">
        <f t="shared" si="519"/>
        <v/>
      </c>
    </row>
    <row r="6729" spans="6:10" ht="19.5" customHeight="1" x14ac:dyDescent="0.25">
      <c r="F6729" s="406">
        <f t="shared" si="520"/>
        <v>0</v>
      </c>
      <c r="G6729" s="399" t="str">
        <f t="shared" si="521"/>
        <v/>
      </c>
      <c r="H6729" s="400">
        <f t="shared" si="522"/>
        <v>1956458.97</v>
      </c>
      <c r="I6729" s="401">
        <f t="shared" si="523"/>
        <v>0</v>
      </c>
      <c r="J6729" s="400" t="str">
        <f t="shared" si="519"/>
        <v/>
      </c>
    </row>
    <row r="6730" spans="6:10" ht="19.5" customHeight="1" x14ac:dyDescent="0.25">
      <c r="F6730" s="406">
        <f t="shared" si="520"/>
        <v>0</v>
      </c>
      <c r="G6730" s="399" t="str">
        <f t="shared" si="521"/>
        <v/>
      </c>
      <c r="H6730" s="400">
        <f t="shared" si="522"/>
        <v>1956458.97</v>
      </c>
      <c r="I6730" s="401">
        <f t="shared" si="523"/>
        <v>0</v>
      </c>
      <c r="J6730" s="400" t="str">
        <f t="shared" ref="J6730:J6793" si="524">IF(I6730=0,"",E6730)</f>
        <v/>
      </c>
    </row>
    <row r="6731" spans="6:10" ht="19.5" customHeight="1" x14ac:dyDescent="0.25">
      <c r="F6731" s="406">
        <f t="shared" si="520"/>
        <v>0</v>
      </c>
      <c r="G6731" s="399" t="str">
        <f t="shared" si="521"/>
        <v/>
      </c>
      <c r="H6731" s="400">
        <f t="shared" si="522"/>
        <v>1956458.97</v>
      </c>
      <c r="I6731" s="401">
        <f t="shared" si="523"/>
        <v>0</v>
      </c>
      <c r="J6731" s="400" t="str">
        <f t="shared" si="524"/>
        <v/>
      </c>
    </row>
    <row r="6732" spans="6:10" ht="19.5" customHeight="1" x14ac:dyDescent="0.25">
      <c r="F6732" s="406">
        <f t="shared" si="520"/>
        <v>0</v>
      </c>
      <c r="G6732" s="399" t="str">
        <f t="shared" si="521"/>
        <v/>
      </c>
      <c r="H6732" s="400">
        <f t="shared" si="522"/>
        <v>1956458.97</v>
      </c>
      <c r="I6732" s="401">
        <f t="shared" si="523"/>
        <v>0</v>
      </c>
      <c r="J6732" s="400" t="str">
        <f t="shared" si="524"/>
        <v/>
      </c>
    </row>
    <row r="6733" spans="6:10" ht="19.5" customHeight="1" x14ac:dyDescent="0.25">
      <c r="F6733" s="406">
        <f t="shared" si="520"/>
        <v>0</v>
      </c>
      <c r="G6733" s="399" t="str">
        <f t="shared" si="521"/>
        <v/>
      </c>
      <c r="H6733" s="400">
        <f t="shared" si="522"/>
        <v>1956458.97</v>
      </c>
      <c r="I6733" s="401">
        <f t="shared" si="523"/>
        <v>0</v>
      </c>
      <c r="J6733" s="400" t="str">
        <f t="shared" si="524"/>
        <v/>
      </c>
    </row>
    <row r="6734" spans="6:10" ht="19.5" customHeight="1" x14ac:dyDescent="0.25">
      <c r="F6734" s="406">
        <f t="shared" si="520"/>
        <v>0</v>
      </c>
      <c r="G6734" s="399" t="str">
        <f t="shared" si="521"/>
        <v/>
      </c>
      <c r="H6734" s="400">
        <f t="shared" si="522"/>
        <v>1956458.97</v>
      </c>
      <c r="I6734" s="401">
        <f t="shared" si="523"/>
        <v>0</v>
      </c>
      <c r="J6734" s="400" t="str">
        <f t="shared" si="524"/>
        <v/>
      </c>
    </row>
    <row r="6735" spans="6:10" ht="19.5" customHeight="1" x14ac:dyDescent="0.25">
      <c r="F6735" s="406">
        <f t="shared" si="520"/>
        <v>0</v>
      </c>
      <c r="G6735" s="399" t="str">
        <f t="shared" si="521"/>
        <v/>
      </c>
      <c r="H6735" s="400">
        <f t="shared" si="522"/>
        <v>1956458.97</v>
      </c>
      <c r="I6735" s="401">
        <f t="shared" si="523"/>
        <v>0</v>
      </c>
      <c r="J6735" s="400" t="str">
        <f t="shared" si="524"/>
        <v/>
      </c>
    </row>
    <row r="6736" spans="6:10" ht="19.5" customHeight="1" x14ac:dyDescent="0.25">
      <c r="F6736" s="406">
        <f t="shared" si="520"/>
        <v>0</v>
      </c>
      <c r="G6736" s="399" t="str">
        <f t="shared" si="521"/>
        <v/>
      </c>
      <c r="H6736" s="400">
        <f t="shared" si="522"/>
        <v>1956458.97</v>
      </c>
      <c r="I6736" s="401">
        <f t="shared" si="523"/>
        <v>0</v>
      </c>
      <c r="J6736" s="400" t="str">
        <f t="shared" si="524"/>
        <v/>
      </c>
    </row>
    <row r="6737" spans="6:10" ht="19.5" customHeight="1" x14ac:dyDescent="0.25">
      <c r="F6737" s="406">
        <f t="shared" si="520"/>
        <v>0</v>
      </c>
      <c r="G6737" s="399" t="str">
        <f t="shared" si="521"/>
        <v/>
      </c>
      <c r="H6737" s="400">
        <f t="shared" si="522"/>
        <v>1956458.97</v>
      </c>
      <c r="I6737" s="401">
        <f t="shared" si="523"/>
        <v>0</v>
      </c>
      <c r="J6737" s="400" t="str">
        <f t="shared" si="524"/>
        <v/>
      </c>
    </row>
    <row r="6738" spans="6:10" ht="19.5" customHeight="1" x14ac:dyDescent="0.25">
      <c r="F6738" s="406">
        <f t="shared" si="520"/>
        <v>0</v>
      </c>
      <c r="G6738" s="399" t="str">
        <f t="shared" si="521"/>
        <v/>
      </c>
      <c r="H6738" s="400">
        <f t="shared" si="522"/>
        <v>1956458.97</v>
      </c>
      <c r="I6738" s="401">
        <f t="shared" si="523"/>
        <v>0</v>
      </c>
      <c r="J6738" s="400" t="str">
        <f t="shared" si="524"/>
        <v/>
      </c>
    </row>
    <row r="6739" spans="6:10" ht="19.5" customHeight="1" x14ac:dyDescent="0.25">
      <c r="F6739" s="406">
        <f t="shared" si="520"/>
        <v>0</v>
      </c>
      <c r="G6739" s="399" t="str">
        <f t="shared" si="521"/>
        <v/>
      </c>
      <c r="H6739" s="400">
        <f t="shared" si="522"/>
        <v>1956458.97</v>
      </c>
      <c r="I6739" s="401">
        <f t="shared" si="523"/>
        <v>0</v>
      </c>
      <c r="J6739" s="400" t="str">
        <f t="shared" si="524"/>
        <v/>
      </c>
    </row>
    <row r="6740" spans="6:10" ht="19.5" customHeight="1" x14ac:dyDescent="0.25">
      <c r="F6740" s="406">
        <f t="shared" si="520"/>
        <v>0</v>
      </c>
      <c r="G6740" s="399" t="str">
        <f t="shared" si="521"/>
        <v/>
      </c>
      <c r="H6740" s="400">
        <f t="shared" si="522"/>
        <v>1956458.97</v>
      </c>
      <c r="I6740" s="401">
        <f t="shared" si="523"/>
        <v>0</v>
      </c>
      <c r="J6740" s="400" t="str">
        <f t="shared" si="524"/>
        <v/>
      </c>
    </row>
    <row r="6741" spans="6:10" ht="19.5" customHeight="1" x14ac:dyDescent="0.25">
      <c r="F6741" s="406">
        <f t="shared" si="520"/>
        <v>0</v>
      </c>
      <c r="G6741" s="399" t="str">
        <f t="shared" si="521"/>
        <v/>
      </c>
      <c r="H6741" s="400">
        <f t="shared" si="522"/>
        <v>1956458.97</v>
      </c>
      <c r="I6741" s="401">
        <f t="shared" si="523"/>
        <v>0</v>
      </c>
      <c r="J6741" s="400" t="str">
        <f t="shared" si="524"/>
        <v/>
      </c>
    </row>
    <row r="6742" spans="6:10" ht="19.5" customHeight="1" x14ac:dyDescent="0.25">
      <c r="F6742" s="406">
        <f t="shared" si="520"/>
        <v>0</v>
      </c>
      <c r="G6742" s="399" t="str">
        <f t="shared" si="521"/>
        <v/>
      </c>
      <c r="H6742" s="400">
        <f t="shared" si="522"/>
        <v>1956458.97</v>
      </c>
      <c r="I6742" s="401">
        <f t="shared" si="523"/>
        <v>0</v>
      </c>
      <c r="J6742" s="400" t="str">
        <f t="shared" si="524"/>
        <v/>
      </c>
    </row>
    <row r="6743" spans="6:10" ht="19.5" customHeight="1" x14ac:dyDescent="0.25">
      <c r="F6743" s="406">
        <f t="shared" si="520"/>
        <v>0</v>
      </c>
      <c r="G6743" s="399" t="str">
        <f t="shared" si="521"/>
        <v/>
      </c>
      <c r="H6743" s="400">
        <f t="shared" si="522"/>
        <v>1956458.97</v>
      </c>
      <c r="I6743" s="401">
        <f t="shared" si="523"/>
        <v>0</v>
      </c>
      <c r="J6743" s="400" t="str">
        <f t="shared" si="524"/>
        <v/>
      </c>
    </row>
    <row r="6744" spans="6:10" ht="19.5" customHeight="1" x14ac:dyDescent="0.25">
      <c r="F6744" s="406">
        <f t="shared" si="520"/>
        <v>0</v>
      </c>
      <c r="G6744" s="399" t="str">
        <f t="shared" si="521"/>
        <v/>
      </c>
      <c r="H6744" s="400">
        <f t="shared" si="522"/>
        <v>1956458.97</v>
      </c>
      <c r="I6744" s="401">
        <f t="shared" si="523"/>
        <v>0</v>
      </c>
      <c r="J6744" s="400" t="str">
        <f t="shared" si="524"/>
        <v/>
      </c>
    </row>
    <row r="6745" spans="6:10" ht="19.5" customHeight="1" x14ac:dyDescent="0.25">
      <c r="F6745" s="406">
        <f t="shared" si="520"/>
        <v>0</v>
      </c>
      <c r="G6745" s="399" t="str">
        <f t="shared" si="521"/>
        <v/>
      </c>
      <c r="H6745" s="400">
        <f t="shared" si="522"/>
        <v>1956458.97</v>
      </c>
      <c r="I6745" s="401">
        <f t="shared" si="523"/>
        <v>0</v>
      </c>
      <c r="J6745" s="400" t="str">
        <f t="shared" si="524"/>
        <v/>
      </c>
    </row>
    <row r="6746" spans="6:10" ht="19.5" customHeight="1" x14ac:dyDescent="0.25">
      <c r="F6746" s="406">
        <f t="shared" si="520"/>
        <v>0</v>
      </c>
      <c r="G6746" s="399" t="str">
        <f t="shared" si="521"/>
        <v/>
      </c>
      <c r="H6746" s="400">
        <f t="shared" si="522"/>
        <v>1956458.97</v>
      </c>
      <c r="I6746" s="401">
        <f t="shared" si="523"/>
        <v>0</v>
      </c>
      <c r="J6746" s="400" t="str">
        <f t="shared" si="524"/>
        <v/>
      </c>
    </row>
    <row r="6747" spans="6:10" ht="19.5" customHeight="1" x14ac:dyDescent="0.25">
      <c r="F6747" s="406">
        <f t="shared" si="520"/>
        <v>0</v>
      </c>
      <c r="G6747" s="399" t="str">
        <f t="shared" si="521"/>
        <v/>
      </c>
      <c r="H6747" s="400">
        <f t="shared" si="522"/>
        <v>1956458.97</v>
      </c>
      <c r="I6747" s="401">
        <f t="shared" si="523"/>
        <v>0</v>
      </c>
      <c r="J6747" s="400" t="str">
        <f t="shared" si="524"/>
        <v/>
      </c>
    </row>
    <row r="6748" spans="6:10" ht="19.5" customHeight="1" x14ac:dyDescent="0.25">
      <c r="F6748" s="406">
        <f t="shared" si="520"/>
        <v>0</v>
      </c>
      <c r="G6748" s="399" t="str">
        <f t="shared" si="521"/>
        <v/>
      </c>
      <c r="H6748" s="400">
        <f t="shared" si="522"/>
        <v>1956458.97</v>
      </c>
      <c r="I6748" s="401">
        <f t="shared" si="523"/>
        <v>0</v>
      </c>
      <c r="J6748" s="400" t="str">
        <f t="shared" si="524"/>
        <v/>
      </c>
    </row>
    <row r="6749" spans="6:10" ht="19.5" customHeight="1" x14ac:dyDescent="0.25">
      <c r="F6749" s="406">
        <f t="shared" si="520"/>
        <v>0</v>
      </c>
      <c r="G6749" s="399" t="str">
        <f t="shared" si="521"/>
        <v/>
      </c>
      <c r="H6749" s="400">
        <f t="shared" si="522"/>
        <v>1956458.97</v>
      </c>
      <c r="I6749" s="401">
        <f t="shared" si="523"/>
        <v>0</v>
      </c>
      <c r="J6749" s="400" t="str">
        <f t="shared" si="524"/>
        <v/>
      </c>
    </row>
    <row r="6750" spans="6:10" ht="19.5" customHeight="1" x14ac:dyDescent="0.25">
      <c r="F6750" s="406">
        <f t="shared" si="520"/>
        <v>0</v>
      </c>
      <c r="G6750" s="399" t="str">
        <f t="shared" si="521"/>
        <v/>
      </c>
      <c r="H6750" s="400">
        <f t="shared" si="522"/>
        <v>1956458.97</v>
      </c>
      <c r="I6750" s="401">
        <f t="shared" si="523"/>
        <v>0</v>
      </c>
      <c r="J6750" s="400" t="str">
        <f t="shared" si="524"/>
        <v/>
      </c>
    </row>
    <row r="6751" spans="6:10" ht="19.5" customHeight="1" x14ac:dyDescent="0.25">
      <c r="F6751" s="406">
        <f t="shared" si="520"/>
        <v>0</v>
      </c>
      <c r="G6751" s="399" t="str">
        <f t="shared" si="521"/>
        <v/>
      </c>
      <c r="H6751" s="400">
        <f t="shared" si="522"/>
        <v>1956458.97</v>
      </c>
      <c r="I6751" s="401">
        <f t="shared" si="523"/>
        <v>0</v>
      </c>
      <c r="J6751" s="400" t="str">
        <f t="shared" si="524"/>
        <v/>
      </c>
    </row>
    <row r="6752" spans="6:10" ht="19.5" customHeight="1" x14ac:dyDescent="0.25">
      <c r="F6752" s="406">
        <f t="shared" si="520"/>
        <v>0</v>
      </c>
      <c r="G6752" s="399" t="str">
        <f t="shared" si="521"/>
        <v/>
      </c>
      <c r="H6752" s="400">
        <f t="shared" si="522"/>
        <v>1956458.97</v>
      </c>
      <c r="I6752" s="401">
        <f t="shared" si="523"/>
        <v>0</v>
      </c>
      <c r="J6752" s="400" t="str">
        <f t="shared" si="524"/>
        <v/>
      </c>
    </row>
    <row r="6753" spans="6:10" ht="19.5" customHeight="1" x14ac:dyDescent="0.25">
      <c r="F6753" s="406">
        <f t="shared" si="520"/>
        <v>0</v>
      </c>
      <c r="G6753" s="399" t="str">
        <f t="shared" si="521"/>
        <v/>
      </c>
      <c r="H6753" s="400">
        <f t="shared" si="522"/>
        <v>1956458.97</v>
      </c>
      <c r="I6753" s="401">
        <f t="shared" si="523"/>
        <v>0</v>
      </c>
      <c r="J6753" s="400" t="str">
        <f t="shared" si="524"/>
        <v/>
      </c>
    </row>
    <row r="6754" spans="6:10" ht="19.5" customHeight="1" x14ac:dyDescent="0.25">
      <c r="F6754" s="406">
        <f t="shared" ref="F6754:F6817" si="525">IF(E6754&gt;$C$4*1000,"Выборка",0)</f>
        <v>0</v>
      </c>
      <c r="G6754" s="399" t="str">
        <f t="shared" ref="G6754:G6817" si="526">IF(F6754=0,"",E6754)</f>
        <v/>
      </c>
      <c r="H6754" s="400">
        <f t="shared" ref="H6754:H6817" si="527">IF(F6754=0,IF((I6753=0)*AND(F6753=0),H6753+E6754,IF((F6753&lt;&gt;0)*AND((H6753&lt;=$E$17)),H6753+E6754,E6754)),H6753)</f>
        <v>1956458.97</v>
      </c>
      <c r="I6754" s="401">
        <f t="shared" ref="I6754:I6817" si="528">IF((H6754&gt;$E$17)*AND(F6754=0),"Выборка",0)</f>
        <v>0</v>
      </c>
      <c r="J6754" s="400" t="str">
        <f t="shared" si="524"/>
        <v/>
      </c>
    </row>
    <row r="6755" spans="6:10" ht="19.5" customHeight="1" x14ac:dyDescent="0.25">
      <c r="F6755" s="406">
        <f t="shared" si="525"/>
        <v>0</v>
      </c>
      <c r="G6755" s="399" t="str">
        <f t="shared" si="526"/>
        <v/>
      </c>
      <c r="H6755" s="400">
        <f t="shared" si="527"/>
        <v>1956458.97</v>
      </c>
      <c r="I6755" s="401">
        <f t="shared" si="528"/>
        <v>0</v>
      </c>
      <c r="J6755" s="400" t="str">
        <f t="shared" si="524"/>
        <v/>
      </c>
    </row>
    <row r="6756" spans="6:10" ht="19.5" customHeight="1" x14ac:dyDescent="0.25">
      <c r="F6756" s="406">
        <f t="shared" si="525"/>
        <v>0</v>
      </c>
      <c r="G6756" s="399" t="str">
        <f t="shared" si="526"/>
        <v/>
      </c>
      <c r="H6756" s="400">
        <f t="shared" si="527"/>
        <v>1956458.97</v>
      </c>
      <c r="I6756" s="401">
        <f t="shared" si="528"/>
        <v>0</v>
      </c>
      <c r="J6756" s="400" t="str">
        <f t="shared" si="524"/>
        <v/>
      </c>
    </row>
    <row r="6757" spans="6:10" ht="19.5" customHeight="1" x14ac:dyDescent="0.25">
      <c r="F6757" s="406">
        <f t="shared" si="525"/>
        <v>0</v>
      </c>
      <c r="G6757" s="399" t="str">
        <f t="shared" si="526"/>
        <v/>
      </c>
      <c r="H6757" s="400">
        <f t="shared" si="527"/>
        <v>1956458.97</v>
      </c>
      <c r="I6757" s="401">
        <f t="shared" si="528"/>
        <v>0</v>
      </c>
      <c r="J6757" s="400" t="str">
        <f t="shared" si="524"/>
        <v/>
      </c>
    </row>
    <row r="6758" spans="6:10" ht="19.5" customHeight="1" x14ac:dyDescent="0.25">
      <c r="F6758" s="406">
        <f t="shared" si="525"/>
        <v>0</v>
      </c>
      <c r="G6758" s="399" t="str">
        <f t="shared" si="526"/>
        <v/>
      </c>
      <c r="H6758" s="400">
        <f t="shared" si="527"/>
        <v>1956458.97</v>
      </c>
      <c r="I6758" s="401">
        <f t="shared" si="528"/>
        <v>0</v>
      </c>
      <c r="J6758" s="400" t="str">
        <f t="shared" si="524"/>
        <v/>
      </c>
    </row>
    <row r="6759" spans="6:10" ht="19.5" customHeight="1" x14ac:dyDescent="0.25">
      <c r="F6759" s="406">
        <f t="shared" si="525"/>
        <v>0</v>
      </c>
      <c r="G6759" s="399" t="str">
        <f t="shared" si="526"/>
        <v/>
      </c>
      <c r="H6759" s="400">
        <f t="shared" si="527"/>
        <v>1956458.97</v>
      </c>
      <c r="I6759" s="401">
        <f t="shared" si="528"/>
        <v>0</v>
      </c>
      <c r="J6759" s="400" t="str">
        <f t="shared" si="524"/>
        <v/>
      </c>
    </row>
    <row r="6760" spans="6:10" ht="19.5" customHeight="1" x14ac:dyDescent="0.25">
      <c r="F6760" s="406">
        <f t="shared" si="525"/>
        <v>0</v>
      </c>
      <c r="G6760" s="399" t="str">
        <f t="shared" si="526"/>
        <v/>
      </c>
      <c r="H6760" s="400">
        <f t="shared" si="527"/>
        <v>1956458.97</v>
      </c>
      <c r="I6760" s="401">
        <f t="shared" si="528"/>
        <v>0</v>
      </c>
      <c r="J6760" s="400" t="str">
        <f t="shared" si="524"/>
        <v/>
      </c>
    </row>
    <row r="6761" spans="6:10" ht="19.5" customHeight="1" x14ac:dyDescent="0.25">
      <c r="F6761" s="406">
        <f t="shared" si="525"/>
        <v>0</v>
      </c>
      <c r="G6761" s="399" t="str">
        <f t="shared" si="526"/>
        <v/>
      </c>
      <c r="H6761" s="400">
        <f t="shared" si="527"/>
        <v>1956458.97</v>
      </c>
      <c r="I6761" s="401">
        <f t="shared" si="528"/>
        <v>0</v>
      </c>
      <c r="J6761" s="400" t="str">
        <f t="shared" si="524"/>
        <v/>
      </c>
    </row>
    <row r="6762" spans="6:10" ht="19.5" customHeight="1" x14ac:dyDescent="0.25">
      <c r="F6762" s="406">
        <f t="shared" si="525"/>
        <v>0</v>
      </c>
      <c r="G6762" s="399" t="str">
        <f t="shared" si="526"/>
        <v/>
      </c>
      <c r="H6762" s="400">
        <f t="shared" si="527"/>
        <v>1956458.97</v>
      </c>
      <c r="I6762" s="401">
        <f t="shared" si="528"/>
        <v>0</v>
      </c>
      <c r="J6762" s="400" t="str">
        <f t="shared" si="524"/>
        <v/>
      </c>
    </row>
    <row r="6763" spans="6:10" ht="19.5" customHeight="1" x14ac:dyDescent="0.25">
      <c r="F6763" s="406">
        <f t="shared" si="525"/>
        <v>0</v>
      </c>
      <c r="G6763" s="399" t="str">
        <f t="shared" si="526"/>
        <v/>
      </c>
      <c r="H6763" s="400">
        <f t="shared" si="527"/>
        <v>1956458.97</v>
      </c>
      <c r="I6763" s="401">
        <f t="shared" si="528"/>
        <v>0</v>
      </c>
      <c r="J6763" s="400" t="str">
        <f t="shared" si="524"/>
        <v/>
      </c>
    </row>
    <row r="6764" spans="6:10" ht="19.5" customHeight="1" x14ac:dyDescent="0.25">
      <c r="F6764" s="406">
        <f t="shared" si="525"/>
        <v>0</v>
      </c>
      <c r="G6764" s="399" t="str">
        <f t="shared" si="526"/>
        <v/>
      </c>
      <c r="H6764" s="400">
        <f t="shared" si="527"/>
        <v>1956458.97</v>
      </c>
      <c r="I6764" s="401">
        <f t="shared" si="528"/>
        <v>0</v>
      </c>
      <c r="J6764" s="400" t="str">
        <f t="shared" si="524"/>
        <v/>
      </c>
    </row>
    <row r="6765" spans="6:10" ht="19.5" customHeight="1" x14ac:dyDescent="0.25">
      <c r="F6765" s="406">
        <f t="shared" si="525"/>
        <v>0</v>
      </c>
      <c r="G6765" s="399" t="str">
        <f t="shared" si="526"/>
        <v/>
      </c>
      <c r="H6765" s="400">
        <f t="shared" si="527"/>
        <v>1956458.97</v>
      </c>
      <c r="I6765" s="401">
        <f t="shared" si="528"/>
        <v>0</v>
      </c>
      <c r="J6765" s="400" t="str">
        <f t="shared" si="524"/>
        <v/>
      </c>
    </row>
    <row r="6766" spans="6:10" ht="19.5" customHeight="1" x14ac:dyDescent="0.25">
      <c r="F6766" s="406">
        <f t="shared" si="525"/>
        <v>0</v>
      </c>
      <c r="G6766" s="399" t="str">
        <f t="shared" si="526"/>
        <v/>
      </c>
      <c r="H6766" s="400">
        <f t="shared" si="527"/>
        <v>1956458.97</v>
      </c>
      <c r="I6766" s="401">
        <f t="shared" si="528"/>
        <v>0</v>
      </c>
      <c r="J6766" s="400" t="str">
        <f t="shared" si="524"/>
        <v/>
      </c>
    </row>
    <row r="6767" spans="6:10" ht="19.5" customHeight="1" x14ac:dyDescent="0.25">
      <c r="F6767" s="406">
        <f t="shared" si="525"/>
        <v>0</v>
      </c>
      <c r="G6767" s="399" t="str">
        <f t="shared" si="526"/>
        <v/>
      </c>
      <c r="H6767" s="400">
        <f t="shared" si="527"/>
        <v>1956458.97</v>
      </c>
      <c r="I6767" s="401">
        <f t="shared" si="528"/>
        <v>0</v>
      </c>
      <c r="J6767" s="400" t="str">
        <f t="shared" si="524"/>
        <v/>
      </c>
    </row>
    <row r="6768" spans="6:10" ht="19.5" customHeight="1" x14ac:dyDescent="0.25">
      <c r="F6768" s="406">
        <f t="shared" si="525"/>
        <v>0</v>
      </c>
      <c r="G6768" s="399" t="str">
        <f t="shared" si="526"/>
        <v/>
      </c>
      <c r="H6768" s="400">
        <f t="shared" si="527"/>
        <v>1956458.97</v>
      </c>
      <c r="I6768" s="401">
        <f t="shared" si="528"/>
        <v>0</v>
      </c>
      <c r="J6768" s="400" t="str">
        <f t="shared" si="524"/>
        <v/>
      </c>
    </row>
    <row r="6769" spans="6:10" ht="19.5" customHeight="1" x14ac:dyDescent="0.25">
      <c r="F6769" s="406">
        <f t="shared" si="525"/>
        <v>0</v>
      </c>
      <c r="G6769" s="399" t="str">
        <f t="shared" si="526"/>
        <v/>
      </c>
      <c r="H6769" s="400">
        <f t="shared" si="527"/>
        <v>1956458.97</v>
      </c>
      <c r="I6769" s="401">
        <f t="shared" si="528"/>
        <v>0</v>
      </c>
      <c r="J6769" s="400" t="str">
        <f t="shared" si="524"/>
        <v/>
      </c>
    </row>
    <row r="6770" spans="6:10" ht="19.5" customHeight="1" x14ac:dyDescent="0.25">
      <c r="F6770" s="406">
        <f t="shared" si="525"/>
        <v>0</v>
      </c>
      <c r="G6770" s="399" t="str">
        <f t="shared" si="526"/>
        <v/>
      </c>
      <c r="H6770" s="400">
        <f t="shared" si="527"/>
        <v>1956458.97</v>
      </c>
      <c r="I6770" s="401">
        <f t="shared" si="528"/>
        <v>0</v>
      </c>
      <c r="J6770" s="400" t="str">
        <f t="shared" si="524"/>
        <v/>
      </c>
    </row>
    <row r="6771" spans="6:10" ht="19.5" customHeight="1" x14ac:dyDescent="0.25">
      <c r="F6771" s="406">
        <f t="shared" si="525"/>
        <v>0</v>
      </c>
      <c r="G6771" s="399" t="str">
        <f t="shared" si="526"/>
        <v/>
      </c>
      <c r="H6771" s="400">
        <f t="shared" si="527"/>
        <v>1956458.97</v>
      </c>
      <c r="I6771" s="401">
        <f t="shared" si="528"/>
        <v>0</v>
      </c>
      <c r="J6771" s="400" t="str">
        <f t="shared" si="524"/>
        <v/>
      </c>
    </row>
    <row r="6772" spans="6:10" ht="19.5" customHeight="1" x14ac:dyDescent="0.25">
      <c r="F6772" s="406">
        <f t="shared" si="525"/>
        <v>0</v>
      </c>
      <c r="G6772" s="399" t="str">
        <f t="shared" si="526"/>
        <v/>
      </c>
      <c r="H6772" s="400">
        <f t="shared" si="527"/>
        <v>1956458.97</v>
      </c>
      <c r="I6772" s="401">
        <f t="shared" si="528"/>
        <v>0</v>
      </c>
      <c r="J6772" s="400" t="str">
        <f t="shared" si="524"/>
        <v/>
      </c>
    </row>
    <row r="6773" spans="6:10" ht="19.5" customHeight="1" x14ac:dyDescent="0.25">
      <c r="F6773" s="406">
        <f t="shared" si="525"/>
        <v>0</v>
      </c>
      <c r="G6773" s="399" t="str">
        <f t="shared" si="526"/>
        <v/>
      </c>
      <c r="H6773" s="400">
        <f t="shared" si="527"/>
        <v>1956458.97</v>
      </c>
      <c r="I6773" s="401">
        <f t="shared" si="528"/>
        <v>0</v>
      </c>
      <c r="J6773" s="400" t="str">
        <f t="shared" si="524"/>
        <v/>
      </c>
    </row>
    <row r="6774" spans="6:10" ht="19.5" customHeight="1" x14ac:dyDescent="0.25">
      <c r="F6774" s="406">
        <f t="shared" si="525"/>
        <v>0</v>
      </c>
      <c r="G6774" s="399" t="str">
        <f t="shared" si="526"/>
        <v/>
      </c>
      <c r="H6774" s="400">
        <f t="shared" si="527"/>
        <v>1956458.97</v>
      </c>
      <c r="I6774" s="401">
        <f t="shared" si="528"/>
        <v>0</v>
      </c>
      <c r="J6774" s="400" t="str">
        <f t="shared" si="524"/>
        <v/>
      </c>
    </row>
    <row r="6775" spans="6:10" ht="19.5" customHeight="1" x14ac:dyDescent="0.25">
      <c r="F6775" s="406">
        <f t="shared" si="525"/>
        <v>0</v>
      </c>
      <c r="G6775" s="399" t="str">
        <f t="shared" si="526"/>
        <v/>
      </c>
      <c r="H6775" s="400">
        <f t="shared" si="527"/>
        <v>1956458.97</v>
      </c>
      <c r="I6775" s="401">
        <f t="shared" si="528"/>
        <v>0</v>
      </c>
      <c r="J6775" s="400" t="str">
        <f t="shared" si="524"/>
        <v/>
      </c>
    </row>
    <row r="6776" spans="6:10" ht="19.5" customHeight="1" x14ac:dyDescent="0.25">
      <c r="F6776" s="406">
        <f t="shared" si="525"/>
        <v>0</v>
      </c>
      <c r="G6776" s="399" t="str">
        <f t="shared" si="526"/>
        <v/>
      </c>
      <c r="H6776" s="400">
        <f t="shared" si="527"/>
        <v>1956458.97</v>
      </c>
      <c r="I6776" s="401">
        <f t="shared" si="528"/>
        <v>0</v>
      </c>
      <c r="J6776" s="400" t="str">
        <f t="shared" si="524"/>
        <v/>
      </c>
    </row>
    <row r="6777" spans="6:10" ht="19.5" customHeight="1" x14ac:dyDescent="0.25">
      <c r="F6777" s="406">
        <f t="shared" si="525"/>
        <v>0</v>
      </c>
      <c r="G6777" s="399" t="str">
        <f t="shared" si="526"/>
        <v/>
      </c>
      <c r="H6777" s="400">
        <f t="shared" si="527"/>
        <v>1956458.97</v>
      </c>
      <c r="I6777" s="401">
        <f t="shared" si="528"/>
        <v>0</v>
      </c>
      <c r="J6777" s="400" t="str">
        <f t="shared" si="524"/>
        <v/>
      </c>
    </row>
    <row r="6778" spans="6:10" ht="19.5" customHeight="1" x14ac:dyDescent="0.25">
      <c r="F6778" s="406">
        <f t="shared" si="525"/>
        <v>0</v>
      </c>
      <c r="G6778" s="399" t="str">
        <f t="shared" si="526"/>
        <v/>
      </c>
      <c r="H6778" s="400">
        <f t="shared" si="527"/>
        <v>1956458.97</v>
      </c>
      <c r="I6778" s="401">
        <f t="shared" si="528"/>
        <v>0</v>
      </c>
      <c r="J6778" s="400" t="str">
        <f t="shared" si="524"/>
        <v/>
      </c>
    </row>
    <row r="6779" spans="6:10" ht="19.5" customHeight="1" x14ac:dyDescent="0.25">
      <c r="F6779" s="406">
        <f t="shared" si="525"/>
        <v>0</v>
      </c>
      <c r="G6779" s="399" t="str">
        <f t="shared" si="526"/>
        <v/>
      </c>
      <c r="H6779" s="400">
        <f t="shared" si="527"/>
        <v>1956458.97</v>
      </c>
      <c r="I6779" s="401">
        <f t="shared" si="528"/>
        <v>0</v>
      </c>
      <c r="J6779" s="400" t="str">
        <f t="shared" si="524"/>
        <v/>
      </c>
    </row>
    <row r="6780" spans="6:10" ht="19.5" customHeight="1" x14ac:dyDescent="0.25">
      <c r="F6780" s="406">
        <f t="shared" si="525"/>
        <v>0</v>
      </c>
      <c r="G6780" s="399" t="str">
        <f t="shared" si="526"/>
        <v/>
      </c>
      <c r="H6780" s="400">
        <f t="shared" si="527"/>
        <v>1956458.97</v>
      </c>
      <c r="I6780" s="401">
        <f t="shared" si="528"/>
        <v>0</v>
      </c>
      <c r="J6780" s="400" t="str">
        <f t="shared" si="524"/>
        <v/>
      </c>
    </row>
    <row r="6781" spans="6:10" ht="19.5" customHeight="1" x14ac:dyDescent="0.25">
      <c r="F6781" s="406">
        <f t="shared" si="525"/>
        <v>0</v>
      </c>
      <c r="G6781" s="399" t="str">
        <f t="shared" si="526"/>
        <v/>
      </c>
      <c r="H6781" s="400">
        <f t="shared" si="527"/>
        <v>1956458.97</v>
      </c>
      <c r="I6781" s="401">
        <f t="shared" si="528"/>
        <v>0</v>
      </c>
      <c r="J6781" s="400" t="str">
        <f t="shared" si="524"/>
        <v/>
      </c>
    </row>
    <row r="6782" spans="6:10" ht="19.5" customHeight="1" x14ac:dyDescent="0.25">
      <c r="F6782" s="406">
        <f t="shared" si="525"/>
        <v>0</v>
      </c>
      <c r="G6782" s="399" t="str">
        <f t="shared" si="526"/>
        <v/>
      </c>
      <c r="H6782" s="400">
        <f t="shared" si="527"/>
        <v>1956458.97</v>
      </c>
      <c r="I6782" s="401">
        <f t="shared" si="528"/>
        <v>0</v>
      </c>
      <c r="J6782" s="400" t="str">
        <f t="shared" si="524"/>
        <v/>
      </c>
    </row>
    <row r="6783" spans="6:10" ht="19.5" customHeight="1" x14ac:dyDescent="0.25">
      <c r="F6783" s="406">
        <f t="shared" si="525"/>
        <v>0</v>
      </c>
      <c r="G6783" s="399" t="str">
        <f t="shared" si="526"/>
        <v/>
      </c>
      <c r="H6783" s="400">
        <f t="shared" si="527"/>
        <v>1956458.97</v>
      </c>
      <c r="I6783" s="401">
        <f t="shared" si="528"/>
        <v>0</v>
      </c>
      <c r="J6783" s="400" t="str">
        <f t="shared" si="524"/>
        <v/>
      </c>
    </row>
    <row r="6784" spans="6:10" ht="19.5" customHeight="1" x14ac:dyDescent="0.25">
      <c r="F6784" s="406">
        <f t="shared" si="525"/>
        <v>0</v>
      </c>
      <c r="G6784" s="399" t="str">
        <f t="shared" si="526"/>
        <v/>
      </c>
      <c r="H6784" s="400">
        <f t="shared" si="527"/>
        <v>1956458.97</v>
      </c>
      <c r="I6784" s="401">
        <f t="shared" si="528"/>
        <v>0</v>
      </c>
      <c r="J6784" s="400" t="str">
        <f t="shared" si="524"/>
        <v/>
      </c>
    </row>
    <row r="6785" spans="6:10" ht="19.5" customHeight="1" x14ac:dyDescent="0.25">
      <c r="F6785" s="406">
        <f t="shared" si="525"/>
        <v>0</v>
      </c>
      <c r="G6785" s="399" t="str">
        <f t="shared" si="526"/>
        <v/>
      </c>
      <c r="H6785" s="400">
        <f t="shared" si="527"/>
        <v>1956458.97</v>
      </c>
      <c r="I6785" s="401">
        <f t="shared" si="528"/>
        <v>0</v>
      </c>
      <c r="J6785" s="400" t="str">
        <f t="shared" si="524"/>
        <v/>
      </c>
    </row>
    <row r="6786" spans="6:10" ht="19.5" customHeight="1" x14ac:dyDescent="0.25">
      <c r="F6786" s="406">
        <f t="shared" si="525"/>
        <v>0</v>
      </c>
      <c r="G6786" s="399" t="str">
        <f t="shared" si="526"/>
        <v/>
      </c>
      <c r="H6786" s="400">
        <f t="shared" si="527"/>
        <v>1956458.97</v>
      </c>
      <c r="I6786" s="401">
        <f t="shared" si="528"/>
        <v>0</v>
      </c>
      <c r="J6786" s="400" t="str">
        <f t="shared" si="524"/>
        <v/>
      </c>
    </row>
    <row r="6787" spans="6:10" ht="19.5" customHeight="1" x14ac:dyDescent="0.25">
      <c r="F6787" s="406">
        <f t="shared" si="525"/>
        <v>0</v>
      </c>
      <c r="G6787" s="399" t="str">
        <f t="shared" si="526"/>
        <v/>
      </c>
      <c r="H6787" s="400">
        <f t="shared" si="527"/>
        <v>1956458.97</v>
      </c>
      <c r="I6787" s="401">
        <f t="shared" si="528"/>
        <v>0</v>
      </c>
      <c r="J6787" s="400" t="str">
        <f t="shared" si="524"/>
        <v/>
      </c>
    </row>
    <row r="6788" spans="6:10" ht="19.5" customHeight="1" x14ac:dyDescent="0.25">
      <c r="F6788" s="406">
        <f t="shared" si="525"/>
        <v>0</v>
      </c>
      <c r="G6788" s="399" t="str">
        <f t="shared" si="526"/>
        <v/>
      </c>
      <c r="H6788" s="400">
        <f t="shared" si="527"/>
        <v>1956458.97</v>
      </c>
      <c r="I6788" s="401">
        <f t="shared" si="528"/>
        <v>0</v>
      </c>
      <c r="J6788" s="400" t="str">
        <f t="shared" si="524"/>
        <v/>
      </c>
    </row>
    <row r="6789" spans="6:10" ht="19.5" customHeight="1" x14ac:dyDescent="0.25">
      <c r="F6789" s="406">
        <f t="shared" si="525"/>
        <v>0</v>
      </c>
      <c r="G6789" s="399" t="str">
        <f t="shared" si="526"/>
        <v/>
      </c>
      <c r="H6789" s="400">
        <f t="shared" si="527"/>
        <v>1956458.97</v>
      </c>
      <c r="I6789" s="401">
        <f t="shared" si="528"/>
        <v>0</v>
      </c>
      <c r="J6789" s="400" t="str">
        <f t="shared" si="524"/>
        <v/>
      </c>
    </row>
    <row r="6790" spans="6:10" ht="19.5" customHeight="1" x14ac:dyDescent="0.25">
      <c r="F6790" s="406">
        <f t="shared" si="525"/>
        <v>0</v>
      </c>
      <c r="G6790" s="399" t="str">
        <f t="shared" si="526"/>
        <v/>
      </c>
      <c r="H6790" s="400">
        <f t="shared" si="527"/>
        <v>1956458.97</v>
      </c>
      <c r="I6790" s="401">
        <f t="shared" si="528"/>
        <v>0</v>
      </c>
      <c r="J6790" s="400" t="str">
        <f t="shared" si="524"/>
        <v/>
      </c>
    </row>
    <row r="6791" spans="6:10" ht="19.5" customHeight="1" x14ac:dyDescent="0.25">
      <c r="F6791" s="406">
        <f t="shared" si="525"/>
        <v>0</v>
      </c>
      <c r="G6791" s="399" t="str">
        <f t="shared" si="526"/>
        <v/>
      </c>
      <c r="H6791" s="400">
        <f t="shared" si="527"/>
        <v>1956458.97</v>
      </c>
      <c r="I6791" s="401">
        <f t="shared" si="528"/>
        <v>0</v>
      </c>
      <c r="J6791" s="400" t="str">
        <f t="shared" si="524"/>
        <v/>
      </c>
    </row>
    <row r="6792" spans="6:10" ht="19.5" customHeight="1" x14ac:dyDescent="0.25">
      <c r="F6792" s="406">
        <f t="shared" si="525"/>
        <v>0</v>
      </c>
      <c r="G6792" s="399" t="str">
        <f t="shared" si="526"/>
        <v/>
      </c>
      <c r="H6792" s="400">
        <f t="shared" si="527"/>
        <v>1956458.97</v>
      </c>
      <c r="I6792" s="401">
        <f t="shared" si="528"/>
        <v>0</v>
      </c>
      <c r="J6792" s="400" t="str">
        <f t="shared" si="524"/>
        <v/>
      </c>
    </row>
    <row r="6793" spans="6:10" ht="19.5" customHeight="1" x14ac:dyDescent="0.25">
      <c r="F6793" s="406">
        <f t="shared" si="525"/>
        <v>0</v>
      </c>
      <c r="G6793" s="399" t="str">
        <f t="shared" si="526"/>
        <v/>
      </c>
      <c r="H6793" s="400">
        <f t="shared" si="527"/>
        <v>1956458.97</v>
      </c>
      <c r="I6793" s="401">
        <f t="shared" si="528"/>
        <v>0</v>
      </c>
      <c r="J6793" s="400" t="str">
        <f t="shared" si="524"/>
        <v/>
      </c>
    </row>
    <row r="6794" spans="6:10" ht="19.5" customHeight="1" x14ac:dyDescent="0.25">
      <c r="F6794" s="406">
        <f t="shared" si="525"/>
        <v>0</v>
      </c>
      <c r="G6794" s="399" t="str">
        <f t="shared" si="526"/>
        <v/>
      </c>
      <c r="H6794" s="400">
        <f t="shared" si="527"/>
        <v>1956458.97</v>
      </c>
      <c r="I6794" s="401">
        <f t="shared" si="528"/>
        <v>0</v>
      </c>
      <c r="J6794" s="400" t="str">
        <f t="shared" ref="J6794:J6857" si="529">IF(I6794=0,"",E6794)</f>
        <v/>
      </c>
    </row>
    <row r="6795" spans="6:10" ht="19.5" customHeight="1" x14ac:dyDescent="0.25">
      <c r="F6795" s="406">
        <f t="shared" si="525"/>
        <v>0</v>
      </c>
      <c r="G6795" s="399" t="str">
        <f t="shared" si="526"/>
        <v/>
      </c>
      <c r="H6795" s="400">
        <f t="shared" si="527"/>
        <v>1956458.97</v>
      </c>
      <c r="I6795" s="401">
        <f t="shared" si="528"/>
        <v>0</v>
      </c>
      <c r="J6795" s="400" t="str">
        <f t="shared" si="529"/>
        <v/>
      </c>
    </row>
    <row r="6796" spans="6:10" ht="19.5" customHeight="1" x14ac:dyDescent="0.25">
      <c r="F6796" s="406">
        <f t="shared" si="525"/>
        <v>0</v>
      </c>
      <c r="G6796" s="399" t="str">
        <f t="shared" si="526"/>
        <v/>
      </c>
      <c r="H6796" s="400">
        <f t="shared" si="527"/>
        <v>1956458.97</v>
      </c>
      <c r="I6796" s="401">
        <f t="shared" si="528"/>
        <v>0</v>
      </c>
      <c r="J6796" s="400" t="str">
        <f t="shared" si="529"/>
        <v/>
      </c>
    </row>
    <row r="6797" spans="6:10" ht="19.5" customHeight="1" x14ac:dyDescent="0.25">
      <c r="F6797" s="406">
        <f t="shared" si="525"/>
        <v>0</v>
      </c>
      <c r="G6797" s="399" t="str">
        <f t="shared" si="526"/>
        <v/>
      </c>
      <c r="H6797" s="400">
        <f t="shared" si="527"/>
        <v>1956458.97</v>
      </c>
      <c r="I6797" s="401">
        <f t="shared" si="528"/>
        <v>0</v>
      </c>
      <c r="J6797" s="400" t="str">
        <f t="shared" si="529"/>
        <v/>
      </c>
    </row>
    <row r="6798" spans="6:10" ht="19.5" customHeight="1" x14ac:dyDescent="0.25">
      <c r="F6798" s="406">
        <f t="shared" si="525"/>
        <v>0</v>
      </c>
      <c r="G6798" s="399" t="str">
        <f t="shared" si="526"/>
        <v/>
      </c>
      <c r="H6798" s="400">
        <f t="shared" si="527"/>
        <v>1956458.97</v>
      </c>
      <c r="I6798" s="401">
        <f t="shared" si="528"/>
        <v>0</v>
      </c>
      <c r="J6798" s="400" t="str">
        <f t="shared" si="529"/>
        <v/>
      </c>
    </row>
    <row r="6799" spans="6:10" ht="19.5" customHeight="1" x14ac:dyDescent="0.25">
      <c r="F6799" s="406">
        <f t="shared" si="525"/>
        <v>0</v>
      </c>
      <c r="G6799" s="399" t="str">
        <f t="shared" si="526"/>
        <v/>
      </c>
      <c r="H6799" s="400">
        <f t="shared" si="527"/>
        <v>1956458.97</v>
      </c>
      <c r="I6799" s="401">
        <f t="shared" si="528"/>
        <v>0</v>
      </c>
      <c r="J6799" s="400" t="str">
        <f t="shared" si="529"/>
        <v/>
      </c>
    </row>
    <row r="6800" spans="6:10" ht="19.5" customHeight="1" x14ac:dyDescent="0.25">
      <c r="F6800" s="406">
        <f t="shared" si="525"/>
        <v>0</v>
      </c>
      <c r="G6800" s="399" t="str">
        <f t="shared" si="526"/>
        <v/>
      </c>
      <c r="H6800" s="400">
        <f t="shared" si="527"/>
        <v>1956458.97</v>
      </c>
      <c r="I6800" s="401">
        <f t="shared" si="528"/>
        <v>0</v>
      </c>
      <c r="J6800" s="400" t="str">
        <f t="shared" si="529"/>
        <v/>
      </c>
    </row>
    <row r="6801" spans="6:10" ht="19.5" customHeight="1" x14ac:dyDescent="0.25">
      <c r="F6801" s="406">
        <f t="shared" si="525"/>
        <v>0</v>
      </c>
      <c r="G6801" s="399" t="str">
        <f t="shared" si="526"/>
        <v/>
      </c>
      <c r="H6801" s="400">
        <f t="shared" si="527"/>
        <v>1956458.97</v>
      </c>
      <c r="I6801" s="401">
        <f t="shared" si="528"/>
        <v>0</v>
      </c>
      <c r="J6801" s="400" t="str">
        <f t="shared" si="529"/>
        <v/>
      </c>
    </row>
    <row r="6802" spans="6:10" ht="19.5" customHeight="1" x14ac:dyDescent="0.25">
      <c r="F6802" s="406">
        <f t="shared" si="525"/>
        <v>0</v>
      </c>
      <c r="G6802" s="399" t="str">
        <f t="shared" si="526"/>
        <v/>
      </c>
      <c r="H6802" s="400">
        <f t="shared" si="527"/>
        <v>1956458.97</v>
      </c>
      <c r="I6802" s="401">
        <f t="shared" si="528"/>
        <v>0</v>
      </c>
      <c r="J6802" s="400" t="str">
        <f t="shared" si="529"/>
        <v/>
      </c>
    </row>
    <row r="6803" spans="6:10" ht="19.5" customHeight="1" x14ac:dyDescent="0.25">
      <c r="F6803" s="406">
        <f t="shared" si="525"/>
        <v>0</v>
      </c>
      <c r="G6803" s="399" t="str">
        <f t="shared" si="526"/>
        <v/>
      </c>
      <c r="H6803" s="400">
        <f t="shared" si="527"/>
        <v>1956458.97</v>
      </c>
      <c r="I6803" s="401">
        <f t="shared" si="528"/>
        <v>0</v>
      </c>
      <c r="J6803" s="400" t="str">
        <f t="shared" si="529"/>
        <v/>
      </c>
    </row>
    <row r="6804" spans="6:10" ht="19.5" customHeight="1" x14ac:dyDescent="0.25">
      <c r="F6804" s="406">
        <f t="shared" si="525"/>
        <v>0</v>
      </c>
      <c r="G6804" s="399" t="str">
        <f t="shared" si="526"/>
        <v/>
      </c>
      <c r="H6804" s="400">
        <f t="shared" si="527"/>
        <v>1956458.97</v>
      </c>
      <c r="I6804" s="401">
        <f t="shared" si="528"/>
        <v>0</v>
      </c>
      <c r="J6804" s="400" t="str">
        <f t="shared" si="529"/>
        <v/>
      </c>
    </row>
    <row r="6805" spans="6:10" ht="19.5" customHeight="1" x14ac:dyDescent="0.25">
      <c r="F6805" s="406">
        <f t="shared" si="525"/>
        <v>0</v>
      </c>
      <c r="G6805" s="399" t="str">
        <f t="shared" si="526"/>
        <v/>
      </c>
      <c r="H6805" s="400">
        <f t="shared" si="527"/>
        <v>1956458.97</v>
      </c>
      <c r="I6805" s="401">
        <f t="shared" si="528"/>
        <v>0</v>
      </c>
      <c r="J6805" s="400" t="str">
        <f t="shared" si="529"/>
        <v/>
      </c>
    </row>
    <row r="6806" spans="6:10" ht="19.5" customHeight="1" x14ac:dyDescent="0.25">
      <c r="F6806" s="406">
        <f t="shared" si="525"/>
        <v>0</v>
      </c>
      <c r="G6806" s="399" t="str">
        <f t="shared" si="526"/>
        <v/>
      </c>
      <c r="H6806" s="400">
        <f t="shared" si="527"/>
        <v>1956458.97</v>
      </c>
      <c r="I6806" s="401">
        <f t="shared" si="528"/>
        <v>0</v>
      </c>
      <c r="J6806" s="400" t="str">
        <f t="shared" si="529"/>
        <v/>
      </c>
    </row>
    <row r="6807" spans="6:10" ht="19.5" customHeight="1" x14ac:dyDescent="0.25">
      <c r="F6807" s="406">
        <f t="shared" si="525"/>
        <v>0</v>
      </c>
      <c r="G6807" s="399" t="str">
        <f t="shared" si="526"/>
        <v/>
      </c>
      <c r="H6807" s="400">
        <f t="shared" si="527"/>
        <v>1956458.97</v>
      </c>
      <c r="I6807" s="401">
        <f t="shared" si="528"/>
        <v>0</v>
      </c>
      <c r="J6807" s="400" t="str">
        <f t="shared" si="529"/>
        <v/>
      </c>
    </row>
    <row r="6808" spans="6:10" ht="19.5" customHeight="1" x14ac:dyDescent="0.25">
      <c r="F6808" s="406">
        <f t="shared" si="525"/>
        <v>0</v>
      </c>
      <c r="G6808" s="399" t="str">
        <f t="shared" si="526"/>
        <v/>
      </c>
      <c r="H6808" s="400">
        <f t="shared" si="527"/>
        <v>1956458.97</v>
      </c>
      <c r="I6808" s="401">
        <f t="shared" si="528"/>
        <v>0</v>
      </c>
      <c r="J6808" s="400" t="str">
        <f t="shared" si="529"/>
        <v/>
      </c>
    </row>
    <row r="6809" spans="6:10" ht="19.5" customHeight="1" x14ac:dyDescent="0.25">
      <c r="F6809" s="406">
        <f t="shared" si="525"/>
        <v>0</v>
      </c>
      <c r="G6809" s="399" t="str">
        <f t="shared" si="526"/>
        <v/>
      </c>
      <c r="H6809" s="400">
        <f t="shared" si="527"/>
        <v>1956458.97</v>
      </c>
      <c r="I6809" s="401">
        <f t="shared" si="528"/>
        <v>0</v>
      </c>
      <c r="J6809" s="400" t="str">
        <f t="shared" si="529"/>
        <v/>
      </c>
    </row>
    <row r="6810" spans="6:10" ht="19.5" customHeight="1" x14ac:dyDescent="0.25">
      <c r="F6810" s="406">
        <f t="shared" si="525"/>
        <v>0</v>
      </c>
      <c r="G6810" s="399" t="str">
        <f t="shared" si="526"/>
        <v/>
      </c>
      <c r="H6810" s="400">
        <f t="shared" si="527"/>
        <v>1956458.97</v>
      </c>
      <c r="I6810" s="401">
        <f t="shared" si="528"/>
        <v>0</v>
      </c>
      <c r="J6810" s="400" t="str">
        <f t="shared" si="529"/>
        <v/>
      </c>
    </row>
    <row r="6811" spans="6:10" ht="19.5" customHeight="1" x14ac:dyDescent="0.25">
      <c r="F6811" s="406">
        <f t="shared" si="525"/>
        <v>0</v>
      </c>
      <c r="G6811" s="399" t="str">
        <f t="shared" si="526"/>
        <v/>
      </c>
      <c r="H6811" s="400">
        <f t="shared" si="527"/>
        <v>1956458.97</v>
      </c>
      <c r="I6811" s="401">
        <f t="shared" si="528"/>
        <v>0</v>
      </c>
      <c r="J6811" s="400" t="str">
        <f t="shared" si="529"/>
        <v/>
      </c>
    </row>
    <row r="6812" spans="6:10" ht="19.5" customHeight="1" x14ac:dyDescent="0.25">
      <c r="F6812" s="406">
        <f t="shared" si="525"/>
        <v>0</v>
      </c>
      <c r="G6812" s="399" t="str">
        <f t="shared" si="526"/>
        <v/>
      </c>
      <c r="H6812" s="400">
        <f t="shared" si="527"/>
        <v>1956458.97</v>
      </c>
      <c r="I6812" s="401">
        <f t="shared" si="528"/>
        <v>0</v>
      </c>
      <c r="J6812" s="400" t="str">
        <f t="shared" si="529"/>
        <v/>
      </c>
    </row>
    <row r="6813" spans="6:10" ht="19.5" customHeight="1" x14ac:dyDescent="0.25">
      <c r="F6813" s="406">
        <f t="shared" si="525"/>
        <v>0</v>
      </c>
      <c r="G6813" s="399" t="str">
        <f t="shared" si="526"/>
        <v/>
      </c>
      <c r="H6813" s="400">
        <f t="shared" si="527"/>
        <v>1956458.97</v>
      </c>
      <c r="I6813" s="401">
        <f t="shared" si="528"/>
        <v>0</v>
      </c>
      <c r="J6813" s="400" t="str">
        <f t="shared" si="529"/>
        <v/>
      </c>
    </row>
    <row r="6814" spans="6:10" ht="19.5" customHeight="1" x14ac:dyDescent="0.25">
      <c r="F6814" s="406">
        <f t="shared" si="525"/>
        <v>0</v>
      </c>
      <c r="G6814" s="399" t="str">
        <f t="shared" si="526"/>
        <v/>
      </c>
      <c r="H6814" s="400">
        <f t="shared" si="527"/>
        <v>1956458.97</v>
      </c>
      <c r="I6814" s="401">
        <f t="shared" si="528"/>
        <v>0</v>
      </c>
      <c r="J6814" s="400" t="str">
        <f t="shared" si="529"/>
        <v/>
      </c>
    </row>
    <row r="6815" spans="6:10" ht="19.5" customHeight="1" x14ac:dyDescent="0.25">
      <c r="F6815" s="406">
        <f t="shared" si="525"/>
        <v>0</v>
      </c>
      <c r="G6815" s="399" t="str">
        <f t="shared" si="526"/>
        <v/>
      </c>
      <c r="H6815" s="400">
        <f t="shared" si="527"/>
        <v>1956458.97</v>
      </c>
      <c r="I6815" s="401">
        <f t="shared" si="528"/>
        <v>0</v>
      </c>
      <c r="J6815" s="400" t="str">
        <f t="shared" si="529"/>
        <v/>
      </c>
    </row>
    <row r="6816" spans="6:10" ht="19.5" customHeight="1" x14ac:dyDescent="0.25">
      <c r="F6816" s="406">
        <f t="shared" si="525"/>
        <v>0</v>
      </c>
      <c r="G6816" s="399" t="str">
        <f t="shared" si="526"/>
        <v/>
      </c>
      <c r="H6816" s="400">
        <f t="shared" si="527"/>
        <v>1956458.97</v>
      </c>
      <c r="I6816" s="401">
        <f t="shared" si="528"/>
        <v>0</v>
      </c>
      <c r="J6816" s="400" t="str">
        <f t="shared" si="529"/>
        <v/>
      </c>
    </row>
    <row r="6817" spans="6:10" ht="19.5" customHeight="1" x14ac:dyDescent="0.25">
      <c r="F6817" s="406">
        <f t="shared" si="525"/>
        <v>0</v>
      </c>
      <c r="G6817" s="399" t="str">
        <f t="shared" si="526"/>
        <v/>
      </c>
      <c r="H6817" s="400">
        <f t="shared" si="527"/>
        <v>1956458.97</v>
      </c>
      <c r="I6817" s="401">
        <f t="shared" si="528"/>
        <v>0</v>
      </c>
      <c r="J6817" s="400" t="str">
        <f t="shared" si="529"/>
        <v/>
      </c>
    </row>
    <row r="6818" spans="6:10" ht="19.5" customHeight="1" x14ac:dyDescent="0.25">
      <c r="F6818" s="406">
        <f t="shared" ref="F6818:F6881" si="530">IF(E6818&gt;$C$4*1000,"Выборка",0)</f>
        <v>0</v>
      </c>
      <c r="G6818" s="399" t="str">
        <f t="shared" ref="G6818:G6881" si="531">IF(F6818=0,"",E6818)</f>
        <v/>
      </c>
      <c r="H6818" s="400">
        <f t="shared" ref="H6818:H6881" si="532">IF(F6818=0,IF((I6817=0)*AND(F6817=0),H6817+E6818,IF((F6817&lt;&gt;0)*AND((H6817&lt;=$E$17)),H6817+E6818,E6818)),H6817)</f>
        <v>1956458.97</v>
      </c>
      <c r="I6818" s="401">
        <f t="shared" ref="I6818:I6881" si="533">IF((H6818&gt;$E$17)*AND(F6818=0),"Выборка",0)</f>
        <v>0</v>
      </c>
      <c r="J6818" s="400" t="str">
        <f t="shared" si="529"/>
        <v/>
      </c>
    </row>
    <row r="6819" spans="6:10" ht="19.5" customHeight="1" x14ac:dyDescent="0.25">
      <c r="F6819" s="406">
        <f t="shared" si="530"/>
        <v>0</v>
      </c>
      <c r="G6819" s="399" t="str">
        <f t="shared" si="531"/>
        <v/>
      </c>
      <c r="H6819" s="400">
        <f t="shared" si="532"/>
        <v>1956458.97</v>
      </c>
      <c r="I6819" s="401">
        <f t="shared" si="533"/>
        <v>0</v>
      </c>
      <c r="J6819" s="400" t="str">
        <f t="shared" si="529"/>
        <v/>
      </c>
    </row>
    <row r="6820" spans="6:10" ht="19.5" customHeight="1" x14ac:dyDescent="0.25">
      <c r="F6820" s="406">
        <f t="shared" si="530"/>
        <v>0</v>
      </c>
      <c r="G6820" s="399" t="str">
        <f t="shared" si="531"/>
        <v/>
      </c>
      <c r="H6820" s="400">
        <f t="shared" si="532"/>
        <v>1956458.97</v>
      </c>
      <c r="I6820" s="401">
        <f t="shared" si="533"/>
        <v>0</v>
      </c>
      <c r="J6820" s="400" t="str">
        <f t="shared" si="529"/>
        <v/>
      </c>
    </row>
    <row r="6821" spans="6:10" ht="19.5" customHeight="1" x14ac:dyDescent="0.25">
      <c r="F6821" s="406">
        <f t="shared" si="530"/>
        <v>0</v>
      </c>
      <c r="G6821" s="399" t="str">
        <f t="shared" si="531"/>
        <v/>
      </c>
      <c r="H6821" s="400">
        <f t="shared" si="532"/>
        <v>1956458.97</v>
      </c>
      <c r="I6821" s="401">
        <f t="shared" si="533"/>
        <v>0</v>
      </c>
      <c r="J6821" s="400" t="str">
        <f t="shared" si="529"/>
        <v/>
      </c>
    </row>
    <row r="6822" spans="6:10" ht="19.5" customHeight="1" x14ac:dyDescent="0.25">
      <c r="F6822" s="406">
        <f t="shared" si="530"/>
        <v>0</v>
      </c>
      <c r="G6822" s="399" t="str">
        <f t="shared" si="531"/>
        <v/>
      </c>
      <c r="H6822" s="400">
        <f t="shared" si="532"/>
        <v>1956458.97</v>
      </c>
      <c r="I6822" s="401">
        <f t="shared" si="533"/>
        <v>0</v>
      </c>
      <c r="J6822" s="400" t="str">
        <f t="shared" si="529"/>
        <v/>
      </c>
    </row>
    <row r="6823" spans="6:10" ht="19.5" customHeight="1" x14ac:dyDescent="0.25">
      <c r="F6823" s="406">
        <f t="shared" si="530"/>
        <v>0</v>
      </c>
      <c r="G6823" s="399" t="str">
        <f t="shared" si="531"/>
        <v/>
      </c>
      <c r="H6823" s="400">
        <f t="shared" si="532"/>
        <v>1956458.97</v>
      </c>
      <c r="I6823" s="401">
        <f t="shared" si="533"/>
        <v>0</v>
      </c>
      <c r="J6823" s="400" t="str">
        <f t="shared" si="529"/>
        <v/>
      </c>
    </row>
    <row r="6824" spans="6:10" ht="19.5" customHeight="1" x14ac:dyDescent="0.25">
      <c r="F6824" s="406">
        <f t="shared" si="530"/>
        <v>0</v>
      </c>
      <c r="G6824" s="399" t="str">
        <f t="shared" si="531"/>
        <v/>
      </c>
      <c r="H6824" s="400">
        <f t="shared" si="532"/>
        <v>1956458.97</v>
      </c>
      <c r="I6824" s="401">
        <f t="shared" si="533"/>
        <v>0</v>
      </c>
      <c r="J6824" s="400" t="str">
        <f t="shared" si="529"/>
        <v/>
      </c>
    </row>
    <row r="6825" spans="6:10" ht="19.5" customHeight="1" x14ac:dyDescent="0.25">
      <c r="F6825" s="406">
        <f t="shared" si="530"/>
        <v>0</v>
      </c>
      <c r="G6825" s="399" t="str">
        <f t="shared" si="531"/>
        <v/>
      </c>
      <c r="H6825" s="400">
        <f t="shared" si="532"/>
        <v>1956458.97</v>
      </c>
      <c r="I6825" s="401">
        <f t="shared" si="533"/>
        <v>0</v>
      </c>
      <c r="J6825" s="400" t="str">
        <f t="shared" si="529"/>
        <v/>
      </c>
    </row>
    <row r="6826" spans="6:10" ht="19.5" customHeight="1" x14ac:dyDescent="0.25">
      <c r="F6826" s="406">
        <f t="shared" si="530"/>
        <v>0</v>
      </c>
      <c r="G6826" s="399" t="str">
        <f t="shared" si="531"/>
        <v/>
      </c>
      <c r="H6826" s="400">
        <f t="shared" si="532"/>
        <v>1956458.97</v>
      </c>
      <c r="I6826" s="401">
        <f t="shared" si="533"/>
        <v>0</v>
      </c>
      <c r="J6826" s="400" t="str">
        <f t="shared" si="529"/>
        <v/>
      </c>
    </row>
    <row r="6827" spans="6:10" ht="19.5" customHeight="1" x14ac:dyDescent="0.25">
      <c r="F6827" s="406">
        <f t="shared" si="530"/>
        <v>0</v>
      </c>
      <c r="G6827" s="399" t="str">
        <f t="shared" si="531"/>
        <v/>
      </c>
      <c r="H6827" s="400">
        <f t="shared" si="532"/>
        <v>1956458.97</v>
      </c>
      <c r="I6827" s="401">
        <f t="shared" si="533"/>
        <v>0</v>
      </c>
      <c r="J6827" s="400" t="str">
        <f t="shared" si="529"/>
        <v/>
      </c>
    </row>
    <row r="6828" spans="6:10" ht="19.5" customHeight="1" x14ac:dyDescent="0.25">
      <c r="F6828" s="406">
        <f t="shared" si="530"/>
        <v>0</v>
      </c>
      <c r="G6828" s="399" t="str">
        <f t="shared" si="531"/>
        <v/>
      </c>
      <c r="H6828" s="400">
        <f t="shared" si="532"/>
        <v>1956458.97</v>
      </c>
      <c r="I6828" s="401">
        <f t="shared" si="533"/>
        <v>0</v>
      </c>
      <c r="J6828" s="400" t="str">
        <f t="shared" si="529"/>
        <v/>
      </c>
    </row>
    <row r="6829" spans="6:10" ht="19.5" customHeight="1" x14ac:dyDescent="0.25">
      <c r="F6829" s="406">
        <f t="shared" si="530"/>
        <v>0</v>
      </c>
      <c r="G6829" s="399" t="str">
        <f t="shared" si="531"/>
        <v/>
      </c>
      <c r="H6829" s="400">
        <f t="shared" si="532"/>
        <v>1956458.97</v>
      </c>
      <c r="I6829" s="401">
        <f t="shared" si="533"/>
        <v>0</v>
      </c>
      <c r="J6829" s="400" t="str">
        <f t="shared" si="529"/>
        <v/>
      </c>
    </row>
    <row r="6830" spans="6:10" ht="19.5" customHeight="1" x14ac:dyDescent="0.25">
      <c r="F6830" s="406">
        <f t="shared" si="530"/>
        <v>0</v>
      </c>
      <c r="G6830" s="399" t="str">
        <f t="shared" si="531"/>
        <v/>
      </c>
      <c r="H6830" s="400">
        <f t="shared" si="532"/>
        <v>1956458.97</v>
      </c>
      <c r="I6830" s="401">
        <f t="shared" si="533"/>
        <v>0</v>
      </c>
      <c r="J6830" s="400" t="str">
        <f t="shared" si="529"/>
        <v/>
      </c>
    </row>
    <row r="6831" spans="6:10" ht="19.5" customHeight="1" x14ac:dyDescent="0.25">
      <c r="F6831" s="406">
        <f t="shared" si="530"/>
        <v>0</v>
      </c>
      <c r="G6831" s="399" t="str">
        <f t="shared" si="531"/>
        <v/>
      </c>
      <c r="H6831" s="400">
        <f t="shared" si="532"/>
        <v>1956458.97</v>
      </c>
      <c r="I6831" s="401">
        <f t="shared" si="533"/>
        <v>0</v>
      </c>
      <c r="J6831" s="400" t="str">
        <f t="shared" si="529"/>
        <v/>
      </c>
    </row>
    <row r="6832" spans="6:10" ht="19.5" customHeight="1" x14ac:dyDescent="0.25">
      <c r="F6832" s="406">
        <f t="shared" si="530"/>
        <v>0</v>
      </c>
      <c r="G6832" s="399" t="str">
        <f t="shared" si="531"/>
        <v/>
      </c>
      <c r="H6832" s="400">
        <f t="shared" si="532"/>
        <v>1956458.97</v>
      </c>
      <c r="I6832" s="401">
        <f t="shared" si="533"/>
        <v>0</v>
      </c>
      <c r="J6832" s="400" t="str">
        <f t="shared" si="529"/>
        <v/>
      </c>
    </row>
    <row r="6833" spans="6:10" ht="19.5" customHeight="1" x14ac:dyDescent="0.25">
      <c r="F6833" s="406">
        <f t="shared" si="530"/>
        <v>0</v>
      </c>
      <c r="G6833" s="399" t="str">
        <f t="shared" si="531"/>
        <v/>
      </c>
      <c r="H6833" s="400">
        <f t="shared" si="532"/>
        <v>1956458.97</v>
      </c>
      <c r="I6833" s="401">
        <f t="shared" si="533"/>
        <v>0</v>
      </c>
      <c r="J6833" s="400" t="str">
        <f t="shared" si="529"/>
        <v/>
      </c>
    </row>
    <row r="6834" spans="6:10" ht="19.5" customHeight="1" x14ac:dyDescent="0.25">
      <c r="F6834" s="406">
        <f t="shared" si="530"/>
        <v>0</v>
      </c>
      <c r="G6834" s="399" t="str">
        <f t="shared" si="531"/>
        <v/>
      </c>
      <c r="H6834" s="400">
        <f t="shared" si="532"/>
        <v>1956458.97</v>
      </c>
      <c r="I6834" s="401">
        <f t="shared" si="533"/>
        <v>0</v>
      </c>
      <c r="J6834" s="400" t="str">
        <f t="shared" si="529"/>
        <v/>
      </c>
    </row>
    <row r="6835" spans="6:10" ht="19.5" customHeight="1" x14ac:dyDescent="0.25">
      <c r="F6835" s="406">
        <f t="shared" si="530"/>
        <v>0</v>
      </c>
      <c r="G6835" s="399" t="str">
        <f t="shared" si="531"/>
        <v/>
      </c>
      <c r="H6835" s="400">
        <f t="shared" si="532"/>
        <v>1956458.97</v>
      </c>
      <c r="I6835" s="401">
        <f t="shared" si="533"/>
        <v>0</v>
      </c>
      <c r="J6835" s="400" t="str">
        <f t="shared" si="529"/>
        <v/>
      </c>
    </row>
    <row r="6836" spans="6:10" ht="19.5" customHeight="1" x14ac:dyDescent="0.25">
      <c r="F6836" s="406">
        <f t="shared" si="530"/>
        <v>0</v>
      </c>
      <c r="G6836" s="399" t="str">
        <f t="shared" si="531"/>
        <v/>
      </c>
      <c r="H6836" s="400">
        <f t="shared" si="532"/>
        <v>1956458.97</v>
      </c>
      <c r="I6836" s="401">
        <f t="shared" si="533"/>
        <v>0</v>
      </c>
      <c r="J6836" s="400" t="str">
        <f t="shared" si="529"/>
        <v/>
      </c>
    </row>
    <row r="6837" spans="6:10" ht="19.5" customHeight="1" x14ac:dyDescent="0.25">
      <c r="F6837" s="406">
        <f t="shared" si="530"/>
        <v>0</v>
      </c>
      <c r="G6837" s="399" t="str">
        <f t="shared" si="531"/>
        <v/>
      </c>
      <c r="H6837" s="400">
        <f t="shared" si="532"/>
        <v>1956458.97</v>
      </c>
      <c r="I6837" s="401">
        <f t="shared" si="533"/>
        <v>0</v>
      </c>
      <c r="J6837" s="400" t="str">
        <f t="shared" si="529"/>
        <v/>
      </c>
    </row>
    <row r="6838" spans="6:10" ht="19.5" customHeight="1" x14ac:dyDescent="0.25">
      <c r="F6838" s="406">
        <f t="shared" si="530"/>
        <v>0</v>
      </c>
      <c r="G6838" s="399" t="str">
        <f t="shared" si="531"/>
        <v/>
      </c>
      <c r="H6838" s="400">
        <f t="shared" si="532"/>
        <v>1956458.97</v>
      </c>
      <c r="I6838" s="401">
        <f t="shared" si="533"/>
        <v>0</v>
      </c>
      <c r="J6838" s="400" t="str">
        <f t="shared" si="529"/>
        <v/>
      </c>
    </row>
    <row r="6839" spans="6:10" ht="19.5" customHeight="1" x14ac:dyDescent="0.25">
      <c r="F6839" s="406">
        <f t="shared" si="530"/>
        <v>0</v>
      </c>
      <c r="G6839" s="399" t="str">
        <f t="shared" si="531"/>
        <v/>
      </c>
      <c r="H6839" s="400">
        <f t="shared" si="532"/>
        <v>1956458.97</v>
      </c>
      <c r="I6839" s="401">
        <f t="shared" si="533"/>
        <v>0</v>
      </c>
      <c r="J6839" s="400" t="str">
        <f t="shared" si="529"/>
        <v/>
      </c>
    </row>
    <row r="6840" spans="6:10" ht="19.5" customHeight="1" x14ac:dyDescent="0.25">
      <c r="F6840" s="406">
        <f t="shared" si="530"/>
        <v>0</v>
      </c>
      <c r="G6840" s="399" t="str">
        <f t="shared" si="531"/>
        <v/>
      </c>
      <c r="H6840" s="400">
        <f t="shared" si="532"/>
        <v>1956458.97</v>
      </c>
      <c r="I6840" s="401">
        <f t="shared" si="533"/>
        <v>0</v>
      </c>
      <c r="J6840" s="400" t="str">
        <f t="shared" si="529"/>
        <v/>
      </c>
    </row>
    <row r="6841" spans="6:10" ht="19.5" customHeight="1" x14ac:dyDescent="0.25">
      <c r="F6841" s="406">
        <f t="shared" si="530"/>
        <v>0</v>
      </c>
      <c r="G6841" s="399" t="str">
        <f t="shared" si="531"/>
        <v/>
      </c>
      <c r="H6841" s="400">
        <f t="shared" si="532"/>
        <v>1956458.97</v>
      </c>
      <c r="I6841" s="401">
        <f t="shared" si="533"/>
        <v>0</v>
      </c>
      <c r="J6841" s="400" t="str">
        <f t="shared" si="529"/>
        <v/>
      </c>
    </row>
    <row r="6842" spans="6:10" ht="19.5" customHeight="1" x14ac:dyDescent="0.25">
      <c r="F6842" s="406">
        <f t="shared" si="530"/>
        <v>0</v>
      </c>
      <c r="G6842" s="399" t="str">
        <f t="shared" si="531"/>
        <v/>
      </c>
      <c r="H6842" s="400">
        <f t="shared" si="532"/>
        <v>1956458.97</v>
      </c>
      <c r="I6842" s="401">
        <f t="shared" si="533"/>
        <v>0</v>
      </c>
      <c r="J6842" s="400" t="str">
        <f t="shared" si="529"/>
        <v/>
      </c>
    </row>
    <row r="6843" spans="6:10" ht="19.5" customHeight="1" x14ac:dyDescent="0.25">
      <c r="F6843" s="406">
        <f t="shared" si="530"/>
        <v>0</v>
      </c>
      <c r="G6843" s="399" t="str">
        <f t="shared" si="531"/>
        <v/>
      </c>
      <c r="H6843" s="400">
        <f t="shared" si="532"/>
        <v>1956458.97</v>
      </c>
      <c r="I6843" s="401">
        <f t="shared" si="533"/>
        <v>0</v>
      </c>
      <c r="J6843" s="400" t="str">
        <f t="shared" si="529"/>
        <v/>
      </c>
    </row>
    <row r="6844" spans="6:10" ht="19.5" customHeight="1" x14ac:dyDescent="0.25">
      <c r="F6844" s="406">
        <f t="shared" si="530"/>
        <v>0</v>
      </c>
      <c r="G6844" s="399" t="str">
        <f t="shared" si="531"/>
        <v/>
      </c>
      <c r="H6844" s="400">
        <f t="shared" si="532"/>
        <v>1956458.97</v>
      </c>
      <c r="I6844" s="401">
        <f t="shared" si="533"/>
        <v>0</v>
      </c>
      <c r="J6844" s="400" t="str">
        <f t="shared" si="529"/>
        <v/>
      </c>
    </row>
    <row r="6845" spans="6:10" ht="19.5" customHeight="1" x14ac:dyDescent="0.25">
      <c r="F6845" s="406">
        <f t="shared" si="530"/>
        <v>0</v>
      </c>
      <c r="G6845" s="399" t="str">
        <f t="shared" si="531"/>
        <v/>
      </c>
      <c r="H6845" s="400">
        <f t="shared" si="532"/>
        <v>1956458.97</v>
      </c>
      <c r="I6845" s="401">
        <f t="shared" si="533"/>
        <v>0</v>
      </c>
      <c r="J6845" s="400" t="str">
        <f t="shared" si="529"/>
        <v/>
      </c>
    </row>
    <row r="6846" spans="6:10" ht="19.5" customHeight="1" x14ac:dyDescent="0.25">
      <c r="F6846" s="406">
        <f t="shared" si="530"/>
        <v>0</v>
      </c>
      <c r="G6846" s="399" t="str">
        <f t="shared" si="531"/>
        <v/>
      </c>
      <c r="H6846" s="400">
        <f t="shared" si="532"/>
        <v>1956458.97</v>
      </c>
      <c r="I6846" s="401">
        <f t="shared" si="533"/>
        <v>0</v>
      </c>
      <c r="J6846" s="400" t="str">
        <f t="shared" si="529"/>
        <v/>
      </c>
    </row>
    <row r="6847" spans="6:10" ht="19.5" customHeight="1" x14ac:dyDescent="0.25">
      <c r="F6847" s="406">
        <f t="shared" si="530"/>
        <v>0</v>
      </c>
      <c r="G6847" s="399" t="str">
        <f t="shared" si="531"/>
        <v/>
      </c>
      <c r="H6847" s="400">
        <f t="shared" si="532"/>
        <v>1956458.97</v>
      </c>
      <c r="I6847" s="401">
        <f t="shared" si="533"/>
        <v>0</v>
      </c>
      <c r="J6847" s="400" t="str">
        <f t="shared" si="529"/>
        <v/>
      </c>
    </row>
    <row r="6848" spans="6:10" ht="19.5" customHeight="1" x14ac:dyDescent="0.25">
      <c r="F6848" s="406">
        <f t="shared" si="530"/>
        <v>0</v>
      </c>
      <c r="G6848" s="399" t="str">
        <f t="shared" si="531"/>
        <v/>
      </c>
      <c r="H6848" s="400">
        <f t="shared" si="532"/>
        <v>1956458.97</v>
      </c>
      <c r="I6848" s="401">
        <f t="shared" si="533"/>
        <v>0</v>
      </c>
      <c r="J6848" s="400" t="str">
        <f t="shared" si="529"/>
        <v/>
      </c>
    </row>
    <row r="6849" spans="6:10" ht="19.5" customHeight="1" x14ac:dyDescent="0.25">
      <c r="F6849" s="406">
        <f t="shared" si="530"/>
        <v>0</v>
      </c>
      <c r="G6849" s="399" t="str">
        <f t="shared" si="531"/>
        <v/>
      </c>
      <c r="H6849" s="400">
        <f t="shared" si="532"/>
        <v>1956458.97</v>
      </c>
      <c r="I6849" s="401">
        <f t="shared" si="533"/>
        <v>0</v>
      </c>
      <c r="J6849" s="400" t="str">
        <f t="shared" si="529"/>
        <v/>
      </c>
    </row>
    <row r="6850" spans="6:10" ht="19.5" customHeight="1" x14ac:dyDescent="0.25">
      <c r="F6850" s="406">
        <f t="shared" si="530"/>
        <v>0</v>
      </c>
      <c r="G6850" s="399" t="str">
        <f t="shared" si="531"/>
        <v/>
      </c>
      <c r="H6850" s="400">
        <f t="shared" si="532"/>
        <v>1956458.97</v>
      </c>
      <c r="I6850" s="401">
        <f t="shared" si="533"/>
        <v>0</v>
      </c>
      <c r="J6850" s="400" t="str">
        <f t="shared" si="529"/>
        <v/>
      </c>
    </row>
    <row r="6851" spans="6:10" ht="19.5" customHeight="1" x14ac:dyDescent="0.25">
      <c r="F6851" s="406">
        <f t="shared" si="530"/>
        <v>0</v>
      </c>
      <c r="G6851" s="399" t="str">
        <f t="shared" si="531"/>
        <v/>
      </c>
      <c r="H6851" s="400">
        <f t="shared" si="532"/>
        <v>1956458.97</v>
      </c>
      <c r="I6851" s="401">
        <f t="shared" si="533"/>
        <v>0</v>
      </c>
      <c r="J6851" s="400" t="str">
        <f t="shared" si="529"/>
        <v/>
      </c>
    </row>
    <row r="6852" spans="6:10" ht="19.5" customHeight="1" x14ac:dyDescent="0.25">
      <c r="F6852" s="406">
        <f t="shared" si="530"/>
        <v>0</v>
      </c>
      <c r="G6852" s="399" t="str">
        <f t="shared" si="531"/>
        <v/>
      </c>
      <c r="H6852" s="400">
        <f t="shared" si="532"/>
        <v>1956458.97</v>
      </c>
      <c r="I6852" s="401">
        <f t="shared" si="533"/>
        <v>0</v>
      </c>
      <c r="J6852" s="400" t="str">
        <f t="shared" si="529"/>
        <v/>
      </c>
    </row>
    <row r="6853" spans="6:10" ht="19.5" customHeight="1" x14ac:dyDescent="0.25">
      <c r="F6853" s="406">
        <f t="shared" si="530"/>
        <v>0</v>
      </c>
      <c r="G6853" s="399" t="str">
        <f t="shared" si="531"/>
        <v/>
      </c>
      <c r="H6853" s="400">
        <f t="shared" si="532"/>
        <v>1956458.97</v>
      </c>
      <c r="I6853" s="401">
        <f t="shared" si="533"/>
        <v>0</v>
      </c>
      <c r="J6853" s="400" t="str">
        <f t="shared" si="529"/>
        <v/>
      </c>
    </row>
    <row r="6854" spans="6:10" ht="19.5" customHeight="1" x14ac:dyDescent="0.25">
      <c r="F6854" s="406">
        <f t="shared" si="530"/>
        <v>0</v>
      </c>
      <c r="G6854" s="399" t="str">
        <f t="shared" si="531"/>
        <v/>
      </c>
      <c r="H6854" s="400">
        <f t="shared" si="532"/>
        <v>1956458.97</v>
      </c>
      <c r="I6854" s="401">
        <f t="shared" si="533"/>
        <v>0</v>
      </c>
      <c r="J6854" s="400" t="str">
        <f t="shared" si="529"/>
        <v/>
      </c>
    </row>
    <row r="6855" spans="6:10" ht="19.5" customHeight="1" x14ac:dyDescent="0.25">
      <c r="F6855" s="406">
        <f t="shared" si="530"/>
        <v>0</v>
      </c>
      <c r="G6855" s="399" t="str">
        <f t="shared" si="531"/>
        <v/>
      </c>
      <c r="H6855" s="400">
        <f t="shared" si="532"/>
        <v>1956458.97</v>
      </c>
      <c r="I6855" s="401">
        <f t="shared" si="533"/>
        <v>0</v>
      </c>
      <c r="J6855" s="400" t="str">
        <f t="shared" si="529"/>
        <v/>
      </c>
    </row>
    <row r="6856" spans="6:10" ht="19.5" customHeight="1" x14ac:dyDescent="0.25">
      <c r="F6856" s="406">
        <f t="shared" si="530"/>
        <v>0</v>
      </c>
      <c r="G6856" s="399" t="str">
        <f t="shared" si="531"/>
        <v/>
      </c>
      <c r="H6856" s="400">
        <f t="shared" si="532"/>
        <v>1956458.97</v>
      </c>
      <c r="I6856" s="401">
        <f t="shared" si="533"/>
        <v>0</v>
      </c>
      <c r="J6856" s="400" t="str">
        <f t="shared" si="529"/>
        <v/>
      </c>
    </row>
    <row r="6857" spans="6:10" ht="19.5" customHeight="1" x14ac:dyDescent="0.25">
      <c r="F6857" s="406">
        <f t="shared" si="530"/>
        <v>0</v>
      </c>
      <c r="G6857" s="399" t="str">
        <f t="shared" si="531"/>
        <v/>
      </c>
      <c r="H6857" s="400">
        <f t="shared" si="532"/>
        <v>1956458.97</v>
      </c>
      <c r="I6857" s="401">
        <f t="shared" si="533"/>
        <v>0</v>
      </c>
      <c r="J6857" s="400" t="str">
        <f t="shared" si="529"/>
        <v/>
      </c>
    </row>
    <row r="6858" spans="6:10" ht="19.5" customHeight="1" x14ac:dyDescent="0.25">
      <c r="F6858" s="406">
        <f t="shared" si="530"/>
        <v>0</v>
      </c>
      <c r="G6858" s="399" t="str">
        <f t="shared" si="531"/>
        <v/>
      </c>
      <c r="H6858" s="400">
        <f t="shared" si="532"/>
        <v>1956458.97</v>
      </c>
      <c r="I6858" s="401">
        <f t="shared" si="533"/>
        <v>0</v>
      </c>
      <c r="J6858" s="400" t="str">
        <f t="shared" ref="J6858:J6921" si="534">IF(I6858=0,"",E6858)</f>
        <v/>
      </c>
    </row>
    <row r="6859" spans="6:10" ht="19.5" customHeight="1" x14ac:dyDescent="0.25">
      <c r="F6859" s="406">
        <f t="shared" si="530"/>
        <v>0</v>
      </c>
      <c r="G6859" s="399" t="str">
        <f t="shared" si="531"/>
        <v/>
      </c>
      <c r="H6859" s="400">
        <f t="shared" si="532"/>
        <v>1956458.97</v>
      </c>
      <c r="I6859" s="401">
        <f t="shared" si="533"/>
        <v>0</v>
      </c>
      <c r="J6859" s="400" t="str">
        <f t="shared" si="534"/>
        <v/>
      </c>
    </row>
    <row r="6860" spans="6:10" ht="19.5" customHeight="1" x14ac:dyDescent="0.25">
      <c r="F6860" s="406">
        <f t="shared" si="530"/>
        <v>0</v>
      </c>
      <c r="G6860" s="399" t="str">
        <f t="shared" si="531"/>
        <v/>
      </c>
      <c r="H6860" s="400">
        <f t="shared" si="532"/>
        <v>1956458.97</v>
      </c>
      <c r="I6860" s="401">
        <f t="shared" si="533"/>
        <v>0</v>
      </c>
      <c r="J6860" s="400" t="str">
        <f t="shared" si="534"/>
        <v/>
      </c>
    </row>
    <row r="6861" spans="6:10" ht="19.5" customHeight="1" x14ac:dyDescent="0.25">
      <c r="F6861" s="406">
        <f t="shared" si="530"/>
        <v>0</v>
      </c>
      <c r="G6861" s="399" t="str">
        <f t="shared" si="531"/>
        <v/>
      </c>
      <c r="H6861" s="400">
        <f t="shared" si="532"/>
        <v>1956458.97</v>
      </c>
      <c r="I6861" s="401">
        <f t="shared" si="533"/>
        <v>0</v>
      </c>
      <c r="J6861" s="400" t="str">
        <f t="shared" si="534"/>
        <v/>
      </c>
    </row>
    <row r="6862" spans="6:10" ht="19.5" customHeight="1" x14ac:dyDescent="0.25">
      <c r="F6862" s="406">
        <f t="shared" si="530"/>
        <v>0</v>
      </c>
      <c r="G6862" s="399" t="str">
        <f t="shared" si="531"/>
        <v/>
      </c>
      <c r="H6862" s="400">
        <f t="shared" si="532"/>
        <v>1956458.97</v>
      </c>
      <c r="I6862" s="401">
        <f t="shared" si="533"/>
        <v>0</v>
      </c>
      <c r="J6862" s="400" t="str">
        <f t="shared" si="534"/>
        <v/>
      </c>
    </row>
    <row r="6863" spans="6:10" ht="19.5" customHeight="1" x14ac:dyDescent="0.25">
      <c r="F6863" s="406">
        <f t="shared" si="530"/>
        <v>0</v>
      </c>
      <c r="G6863" s="399" t="str">
        <f t="shared" si="531"/>
        <v/>
      </c>
      <c r="H6863" s="400">
        <f t="shared" si="532"/>
        <v>1956458.97</v>
      </c>
      <c r="I6863" s="401">
        <f t="shared" si="533"/>
        <v>0</v>
      </c>
      <c r="J6863" s="400" t="str">
        <f t="shared" si="534"/>
        <v/>
      </c>
    </row>
    <row r="6864" spans="6:10" ht="19.5" customHeight="1" x14ac:dyDescent="0.25">
      <c r="F6864" s="406">
        <f t="shared" si="530"/>
        <v>0</v>
      </c>
      <c r="G6864" s="399" t="str">
        <f t="shared" si="531"/>
        <v/>
      </c>
      <c r="H6864" s="400">
        <f t="shared" si="532"/>
        <v>1956458.97</v>
      </c>
      <c r="I6864" s="401">
        <f t="shared" si="533"/>
        <v>0</v>
      </c>
      <c r="J6864" s="400" t="str">
        <f t="shared" si="534"/>
        <v/>
      </c>
    </row>
    <row r="6865" spans="6:10" ht="19.5" customHeight="1" x14ac:dyDescent="0.25">
      <c r="F6865" s="406">
        <f t="shared" si="530"/>
        <v>0</v>
      </c>
      <c r="G6865" s="399" t="str">
        <f t="shared" si="531"/>
        <v/>
      </c>
      <c r="H6865" s="400">
        <f t="shared" si="532"/>
        <v>1956458.97</v>
      </c>
      <c r="I6865" s="401">
        <f t="shared" si="533"/>
        <v>0</v>
      </c>
      <c r="J6865" s="400" t="str">
        <f t="shared" si="534"/>
        <v/>
      </c>
    </row>
    <row r="6866" spans="6:10" ht="19.5" customHeight="1" x14ac:dyDescent="0.25">
      <c r="F6866" s="406">
        <f t="shared" si="530"/>
        <v>0</v>
      </c>
      <c r="G6866" s="399" t="str">
        <f t="shared" si="531"/>
        <v/>
      </c>
      <c r="H6866" s="400">
        <f t="shared" si="532"/>
        <v>1956458.97</v>
      </c>
      <c r="I6866" s="401">
        <f t="shared" si="533"/>
        <v>0</v>
      </c>
      <c r="J6866" s="400" t="str">
        <f t="shared" si="534"/>
        <v/>
      </c>
    </row>
    <row r="6867" spans="6:10" ht="19.5" customHeight="1" x14ac:dyDescent="0.25">
      <c r="F6867" s="406">
        <f t="shared" si="530"/>
        <v>0</v>
      </c>
      <c r="G6867" s="399" t="str">
        <f t="shared" si="531"/>
        <v/>
      </c>
      <c r="H6867" s="400">
        <f t="shared" si="532"/>
        <v>1956458.97</v>
      </c>
      <c r="I6867" s="401">
        <f t="shared" si="533"/>
        <v>0</v>
      </c>
      <c r="J6867" s="400" t="str">
        <f t="shared" si="534"/>
        <v/>
      </c>
    </row>
    <row r="6868" spans="6:10" ht="19.5" customHeight="1" x14ac:dyDescent="0.25">
      <c r="F6868" s="406">
        <f t="shared" si="530"/>
        <v>0</v>
      </c>
      <c r="G6868" s="399" t="str">
        <f t="shared" si="531"/>
        <v/>
      </c>
      <c r="H6868" s="400">
        <f t="shared" si="532"/>
        <v>1956458.97</v>
      </c>
      <c r="I6868" s="401">
        <f t="shared" si="533"/>
        <v>0</v>
      </c>
      <c r="J6868" s="400" t="str">
        <f t="shared" si="534"/>
        <v/>
      </c>
    </row>
    <row r="6869" spans="6:10" ht="19.5" customHeight="1" x14ac:dyDescent="0.25">
      <c r="F6869" s="406">
        <f t="shared" si="530"/>
        <v>0</v>
      </c>
      <c r="G6869" s="399" t="str">
        <f t="shared" si="531"/>
        <v/>
      </c>
      <c r="H6869" s="400">
        <f t="shared" si="532"/>
        <v>1956458.97</v>
      </c>
      <c r="I6869" s="401">
        <f t="shared" si="533"/>
        <v>0</v>
      </c>
      <c r="J6869" s="400" t="str">
        <f t="shared" si="534"/>
        <v/>
      </c>
    </row>
    <row r="6870" spans="6:10" ht="19.5" customHeight="1" x14ac:dyDescent="0.25">
      <c r="F6870" s="406">
        <f t="shared" si="530"/>
        <v>0</v>
      </c>
      <c r="G6870" s="399" t="str">
        <f t="shared" si="531"/>
        <v/>
      </c>
      <c r="H6870" s="400">
        <f t="shared" si="532"/>
        <v>1956458.97</v>
      </c>
      <c r="I6870" s="401">
        <f t="shared" si="533"/>
        <v>0</v>
      </c>
      <c r="J6870" s="400" t="str">
        <f t="shared" si="534"/>
        <v/>
      </c>
    </row>
    <row r="6871" spans="6:10" ht="19.5" customHeight="1" x14ac:dyDescent="0.25">
      <c r="F6871" s="406">
        <f t="shared" si="530"/>
        <v>0</v>
      </c>
      <c r="G6871" s="399" t="str">
        <f t="shared" si="531"/>
        <v/>
      </c>
      <c r="H6871" s="400">
        <f t="shared" si="532"/>
        <v>1956458.97</v>
      </c>
      <c r="I6871" s="401">
        <f t="shared" si="533"/>
        <v>0</v>
      </c>
      <c r="J6871" s="400" t="str">
        <f t="shared" si="534"/>
        <v/>
      </c>
    </row>
    <row r="6872" spans="6:10" ht="19.5" customHeight="1" x14ac:dyDescent="0.25">
      <c r="F6872" s="406">
        <f t="shared" si="530"/>
        <v>0</v>
      </c>
      <c r="G6872" s="399" t="str">
        <f t="shared" si="531"/>
        <v/>
      </c>
      <c r="H6872" s="400">
        <f t="shared" si="532"/>
        <v>1956458.97</v>
      </c>
      <c r="I6872" s="401">
        <f t="shared" si="533"/>
        <v>0</v>
      </c>
      <c r="J6872" s="400" t="str">
        <f t="shared" si="534"/>
        <v/>
      </c>
    </row>
    <row r="6873" spans="6:10" ht="19.5" customHeight="1" x14ac:dyDescent="0.25">
      <c r="F6873" s="406">
        <f t="shared" si="530"/>
        <v>0</v>
      </c>
      <c r="G6873" s="399" t="str">
        <f t="shared" si="531"/>
        <v/>
      </c>
      <c r="H6873" s="400">
        <f t="shared" si="532"/>
        <v>1956458.97</v>
      </c>
      <c r="I6873" s="401">
        <f t="shared" si="533"/>
        <v>0</v>
      </c>
      <c r="J6873" s="400" t="str">
        <f t="shared" si="534"/>
        <v/>
      </c>
    </row>
    <row r="6874" spans="6:10" ht="19.5" customHeight="1" x14ac:dyDescent="0.25">
      <c r="F6874" s="406">
        <f t="shared" si="530"/>
        <v>0</v>
      </c>
      <c r="G6874" s="399" t="str">
        <f t="shared" si="531"/>
        <v/>
      </c>
      <c r="H6874" s="400">
        <f t="shared" si="532"/>
        <v>1956458.97</v>
      </c>
      <c r="I6874" s="401">
        <f t="shared" si="533"/>
        <v>0</v>
      </c>
      <c r="J6874" s="400" t="str">
        <f t="shared" si="534"/>
        <v/>
      </c>
    </row>
    <row r="6875" spans="6:10" ht="19.5" customHeight="1" x14ac:dyDescent="0.25">
      <c r="F6875" s="406">
        <f t="shared" si="530"/>
        <v>0</v>
      </c>
      <c r="G6875" s="399" t="str">
        <f t="shared" si="531"/>
        <v/>
      </c>
      <c r="H6875" s="400">
        <f t="shared" si="532"/>
        <v>1956458.97</v>
      </c>
      <c r="I6875" s="401">
        <f t="shared" si="533"/>
        <v>0</v>
      </c>
      <c r="J6875" s="400" t="str">
        <f t="shared" si="534"/>
        <v/>
      </c>
    </row>
    <row r="6876" spans="6:10" ht="19.5" customHeight="1" x14ac:dyDescent="0.25">
      <c r="F6876" s="406">
        <f t="shared" si="530"/>
        <v>0</v>
      </c>
      <c r="G6876" s="399" t="str">
        <f t="shared" si="531"/>
        <v/>
      </c>
      <c r="H6876" s="400">
        <f t="shared" si="532"/>
        <v>1956458.97</v>
      </c>
      <c r="I6876" s="401">
        <f t="shared" si="533"/>
        <v>0</v>
      </c>
      <c r="J6876" s="400" t="str">
        <f t="shared" si="534"/>
        <v/>
      </c>
    </row>
    <row r="6877" spans="6:10" ht="19.5" customHeight="1" x14ac:dyDescent="0.25">
      <c r="F6877" s="406">
        <f t="shared" si="530"/>
        <v>0</v>
      </c>
      <c r="G6877" s="399" t="str">
        <f t="shared" si="531"/>
        <v/>
      </c>
      <c r="H6877" s="400">
        <f t="shared" si="532"/>
        <v>1956458.97</v>
      </c>
      <c r="I6877" s="401">
        <f t="shared" si="533"/>
        <v>0</v>
      </c>
      <c r="J6877" s="400" t="str">
        <f t="shared" si="534"/>
        <v/>
      </c>
    </row>
    <row r="6878" spans="6:10" ht="19.5" customHeight="1" x14ac:dyDescent="0.25">
      <c r="F6878" s="406">
        <f t="shared" si="530"/>
        <v>0</v>
      </c>
      <c r="G6878" s="399" t="str">
        <f t="shared" si="531"/>
        <v/>
      </c>
      <c r="H6878" s="400">
        <f t="shared" si="532"/>
        <v>1956458.97</v>
      </c>
      <c r="I6878" s="401">
        <f t="shared" si="533"/>
        <v>0</v>
      </c>
      <c r="J6878" s="400" t="str">
        <f t="shared" si="534"/>
        <v/>
      </c>
    </row>
    <row r="6879" spans="6:10" ht="19.5" customHeight="1" x14ac:dyDescent="0.25">
      <c r="F6879" s="406">
        <f t="shared" si="530"/>
        <v>0</v>
      </c>
      <c r="G6879" s="399" t="str">
        <f t="shared" si="531"/>
        <v/>
      </c>
      <c r="H6879" s="400">
        <f t="shared" si="532"/>
        <v>1956458.97</v>
      </c>
      <c r="I6879" s="401">
        <f t="shared" si="533"/>
        <v>0</v>
      </c>
      <c r="J6879" s="400" t="str">
        <f t="shared" si="534"/>
        <v/>
      </c>
    </row>
    <row r="6880" spans="6:10" ht="19.5" customHeight="1" x14ac:dyDescent="0.25">
      <c r="F6880" s="406">
        <f t="shared" si="530"/>
        <v>0</v>
      </c>
      <c r="G6880" s="399" t="str">
        <f t="shared" si="531"/>
        <v/>
      </c>
      <c r="H6880" s="400">
        <f t="shared" si="532"/>
        <v>1956458.97</v>
      </c>
      <c r="I6880" s="401">
        <f t="shared" si="533"/>
        <v>0</v>
      </c>
      <c r="J6880" s="400" t="str">
        <f t="shared" si="534"/>
        <v/>
      </c>
    </row>
    <row r="6881" spans="6:10" ht="19.5" customHeight="1" x14ac:dyDescent="0.25">
      <c r="F6881" s="406">
        <f t="shared" si="530"/>
        <v>0</v>
      </c>
      <c r="G6881" s="399" t="str">
        <f t="shared" si="531"/>
        <v/>
      </c>
      <c r="H6881" s="400">
        <f t="shared" si="532"/>
        <v>1956458.97</v>
      </c>
      <c r="I6881" s="401">
        <f t="shared" si="533"/>
        <v>0</v>
      </c>
      <c r="J6881" s="400" t="str">
        <f t="shared" si="534"/>
        <v/>
      </c>
    </row>
    <row r="6882" spans="6:10" ht="19.5" customHeight="1" x14ac:dyDescent="0.25">
      <c r="F6882" s="406">
        <f t="shared" ref="F6882:F6945" si="535">IF(E6882&gt;$C$4*1000,"Выборка",0)</f>
        <v>0</v>
      </c>
      <c r="G6882" s="399" t="str">
        <f t="shared" ref="G6882:G6945" si="536">IF(F6882=0,"",E6882)</f>
        <v/>
      </c>
      <c r="H6882" s="400">
        <f t="shared" ref="H6882:H6945" si="537">IF(F6882=0,IF((I6881=0)*AND(F6881=0),H6881+E6882,IF((F6881&lt;&gt;0)*AND((H6881&lt;=$E$17)),H6881+E6882,E6882)),H6881)</f>
        <v>1956458.97</v>
      </c>
      <c r="I6882" s="401">
        <f t="shared" ref="I6882:I6945" si="538">IF((H6882&gt;$E$17)*AND(F6882=0),"Выборка",0)</f>
        <v>0</v>
      </c>
      <c r="J6882" s="400" t="str">
        <f t="shared" si="534"/>
        <v/>
      </c>
    </row>
    <row r="6883" spans="6:10" ht="19.5" customHeight="1" x14ac:dyDescent="0.25">
      <c r="F6883" s="406">
        <f t="shared" si="535"/>
        <v>0</v>
      </c>
      <c r="G6883" s="399" t="str">
        <f t="shared" si="536"/>
        <v/>
      </c>
      <c r="H6883" s="400">
        <f t="shared" si="537"/>
        <v>1956458.97</v>
      </c>
      <c r="I6883" s="401">
        <f t="shared" si="538"/>
        <v>0</v>
      </c>
      <c r="J6883" s="400" t="str">
        <f t="shared" si="534"/>
        <v/>
      </c>
    </row>
    <row r="6884" spans="6:10" ht="19.5" customHeight="1" x14ac:dyDescent="0.25">
      <c r="F6884" s="406">
        <f t="shared" si="535"/>
        <v>0</v>
      </c>
      <c r="G6884" s="399" t="str">
        <f t="shared" si="536"/>
        <v/>
      </c>
      <c r="H6884" s="400">
        <f t="shared" si="537"/>
        <v>1956458.97</v>
      </c>
      <c r="I6884" s="401">
        <f t="shared" si="538"/>
        <v>0</v>
      </c>
      <c r="J6884" s="400" t="str">
        <f t="shared" si="534"/>
        <v/>
      </c>
    </row>
    <row r="6885" spans="6:10" ht="19.5" customHeight="1" x14ac:dyDescent="0.25">
      <c r="F6885" s="406">
        <f t="shared" si="535"/>
        <v>0</v>
      </c>
      <c r="G6885" s="399" t="str">
        <f t="shared" si="536"/>
        <v/>
      </c>
      <c r="H6885" s="400">
        <f t="shared" si="537"/>
        <v>1956458.97</v>
      </c>
      <c r="I6885" s="401">
        <f t="shared" si="538"/>
        <v>0</v>
      </c>
      <c r="J6885" s="400" t="str">
        <f t="shared" si="534"/>
        <v/>
      </c>
    </row>
    <row r="6886" spans="6:10" ht="19.5" customHeight="1" x14ac:dyDescent="0.25">
      <c r="F6886" s="406">
        <f t="shared" si="535"/>
        <v>0</v>
      </c>
      <c r="G6886" s="399" t="str">
        <f t="shared" si="536"/>
        <v/>
      </c>
      <c r="H6886" s="400">
        <f t="shared" si="537"/>
        <v>1956458.97</v>
      </c>
      <c r="I6886" s="401">
        <f t="shared" si="538"/>
        <v>0</v>
      </c>
      <c r="J6886" s="400" t="str">
        <f t="shared" si="534"/>
        <v/>
      </c>
    </row>
    <row r="6887" spans="6:10" ht="19.5" customHeight="1" x14ac:dyDescent="0.25">
      <c r="F6887" s="406">
        <f t="shared" si="535"/>
        <v>0</v>
      </c>
      <c r="G6887" s="399" t="str">
        <f t="shared" si="536"/>
        <v/>
      </c>
      <c r="H6887" s="400">
        <f t="shared" si="537"/>
        <v>1956458.97</v>
      </c>
      <c r="I6887" s="401">
        <f t="shared" si="538"/>
        <v>0</v>
      </c>
      <c r="J6887" s="400" t="str">
        <f t="shared" si="534"/>
        <v/>
      </c>
    </row>
    <row r="6888" spans="6:10" ht="19.5" customHeight="1" x14ac:dyDescent="0.25">
      <c r="F6888" s="406">
        <f t="shared" si="535"/>
        <v>0</v>
      </c>
      <c r="G6888" s="399" t="str">
        <f t="shared" si="536"/>
        <v/>
      </c>
      <c r="H6888" s="400">
        <f t="shared" si="537"/>
        <v>1956458.97</v>
      </c>
      <c r="I6888" s="401">
        <f t="shared" si="538"/>
        <v>0</v>
      </c>
      <c r="J6888" s="400" t="str">
        <f t="shared" si="534"/>
        <v/>
      </c>
    </row>
    <row r="6889" spans="6:10" ht="19.5" customHeight="1" x14ac:dyDescent="0.25">
      <c r="F6889" s="406">
        <f t="shared" si="535"/>
        <v>0</v>
      </c>
      <c r="G6889" s="399" t="str">
        <f t="shared" si="536"/>
        <v/>
      </c>
      <c r="H6889" s="400">
        <f t="shared" si="537"/>
        <v>1956458.97</v>
      </c>
      <c r="I6889" s="401">
        <f t="shared" si="538"/>
        <v>0</v>
      </c>
      <c r="J6889" s="400" t="str">
        <f t="shared" si="534"/>
        <v/>
      </c>
    </row>
    <row r="6890" spans="6:10" ht="19.5" customHeight="1" x14ac:dyDescent="0.25">
      <c r="F6890" s="406">
        <f t="shared" si="535"/>
        <v>0</v>
      </c>
      <c r="G6890" s="399" t="str">
        <f t="shared" si="536"/>
        <v/>
      </c>
      <c r="H6890" s="400">
        <f t="shared" si="537"/>
        <v>1956458.97</v>
      </c>
      <c r="I6890" s="401">
        <f t="shared" si="538"/>
        <v>0</v>
      </c>
      <c r="J6890" s="400" t="str">
        <f t="shared" si="534"/>
        <v/>
      </c>
    </row>
    <row r="6891" spans="6:10" ht="19.5" customHeight="1" x14ac:dyDescent="0.25">
      <c r="F6891" s="406">
        <f t="shared" si="535"/>
        <v>0</v>
      </c>
      <c r="G6891" s="399" t="str">
        <f t="shared" si="536"/>
        <v/>
      </c>
      <c r="H6891" s="400">
        <f t="shared" si="537"/>
        <v>1956458.97</v>
      </c>
      <c r="I6891" s="401">
        <f t="shared" si="538"/>
        <v>0</v>
      </c>
      <c r="J6891" s="400" t="str">
        <f t="shared" si="534"/>
        <v/>
      </c>
    </row>
    <row r="6892" spans="6:10" ht="19.5" customHeight="1" x14ac:dyDescent="0.25">
      <c r="F6892" s="406">
        <f t="shared" si="535"/>
        <v>0</v>
      </c>
      <c r="G6892" s="399" t="str">
        <f t="shared" si="536"/>
        <v/>
      </c>
      <c r="H6892" s="400">
        <f t="shared" si="537"/>
        <v>1956458.97</v>
      </c>
      <c r="I6892" s="401">
        <f t="shared" si="538"/>
        <v>0</v>
      </c>
      <c r="J6892" s="400" t="str">
        <f t="shared" si="534"/>
        <v/>
      </c>
    </row>
    <row r="6893" spans="6:10" ht="19.5" customHeight="1" x14ac:dyDescent="0.25">
      <c r="F6893" s="406">
        <f t="shared" si="535"/>
        <v>0</v>
      </c>
      <c r="G6893" s="399" t="str">
        <f t="shared" si="536"/>
        <v/>
      </c>
      <c r="H6893" s="400">
        <f t="shared" si="537"/>
        <v>1956458.97</v>
      </c>
      <c r="I6893" s="401">
        <f t="shared" si="538"/>
        <v>0</v>
      </c>
      <c r="J6893" s="400" t="str">
        <f t="shared" si="534"/>
        <v/>
      </c>
    </row>
    <row r="6894" spans="6:10" ht="19.5" customHeight="1" x14ac:dyDescent="0.25">
      <c r="F6894" s="406">
        <f t="shared" si="535"/>
        <v>0</v>
      </c>
      <c r="G6894" s="399" t="str">
        <f t="shared" si="536"/>
        <v/>
      </c>
      <c r="H6894" s="400">
        <f t="shared" si="537"/>
        <v>1956458.97</v>
      </c>
      <c r="I6894" s="401">
        <f t="shared" si="538"/>
        <v>0</v>
      </c>
      <c r="J6894" s="400" t="str">
        <f t="shared" si="534"/>
        <v/>
      </c>
    </row>
    <row r="6895" spans="6:10" ht="19.5" customHeight="1" x14ac:dyDescent="0.25">
      <c r="F6895" s="406">
        <f t="shared" si="535"/>
        <v>0</v>
      </c>
      <c r="G6895" s="399" t="str">
        <f t="shared" si="536"/>
        <v/>
      </c>
      <c r="H6895" s="400">
        <f t="shared" si="537"/>
        <v>1956458.97</v>
      </c>
      <c r="I6895" s="401">
        <f t="shared" si="538"/>
        <v>0</v>
      </c>
      <c r="J6895" s="400" t="str">
        <f t="shared" si="534"/>
        <v/>
      </c>
    </row>
    <row r="6896" spans="6:10" ht="19.5" customHeight="1" x14ac:dyDescent="0.25">
      <c r="F6896" s="406">
        <f t="shared" si="535"/>
        <v>0</v>
      </c>
      <c r="G6896" s="399" t="str">
        <f t="shared" si="536"/>
        <v/>
      </c>
      <c r="H6896" s="400">
        <f t="shared" si="537"/>
        <v>1956458.97</v>
      </c>
      <c r="I6896" s="401">
        <f t="shared" si="538"/>
        <v>0</v>
      </c>
      <c r="J6896" s="400" t="str">
        <f t="shared" si="534"/>
        <v/>
      </c>
    </row>
    <row r="6897" spans="6:10" ht="19.5" customHeight="1" x14ac:dyDescent="0.25">
      <c r="F6897" s="406">
        <f t="shared" si="535"/>
        <v>0</v>
      </c>
      <c r="G6897" s="399" t="str">
        <f t="shared" si="536"/>
        <v/>
      </c>
      <c r="H6897" s="400">
        <f t="shared" si="537"/>
        <v>1956458.97</v>
      </c>
      <c r="I6897" s="401">
        <f t="shared" si="538"/>
        <v>0</v>
      </c>
      <c r="J6897" s="400" t="str">
        <f t="shared" si="534"/>
        <v/>
      </c>
    </row>
    <row r="6898" spans="6:10" ht="19.5" customHeight="1" x14ac:dyDescent="0.25">
      <c r="F6898" s="406">
        <f t="shared" si="535"/>
        <v>0</v>
      </c>
      <c r="G6898" s="399" t="str">
        <f t="shared" si="536"/>
        <v/>
      </c>
      <c r="H6898" s="400">
        <f t="shared" si="537"/>
        <v>1956458.97</v>
      </c>
      <c r="I6898" s="401">
        <f t="shared" si="538"/>
        <v>0</v>
      </c>
      <c r="J6898" s="400" t="str">
        <f t="shared" si="534"/>
        <v/>
      </c>
    </row>
    <row r="6899" spans="6:10" ht="19.5" customHeight="1" x14ac:dyDescent="0.25">
      <c r="F6899" s="406">
        <f t="shared" si="535"/>
        <v>0</v>
      </c>
      <c r="G6899" s="399" t="str">
        <f t="shared" si="536"/>
        <v/>
      </c>
      <c r="H6899" s="400">
        <f t="shared" si="537"/>
        <v>1956458.97</v>
      </c>
      <c r="I6899" s="401">
        <f t="shared" si="538"/>
        <v>0</v>
      </c>
      <c r="J6899" s="400" t="str">
        <f t="shared" si="534"/>
        <v/>
      </c>
    </row>
    <row r="6900" spans="6:10" ht="19.5" customHeight="1" x14ac:dyDescent="0.25">
      <c r="F6900" s="406">
        <f t="shared" si="535"/>
        <v>0</v>
      </c>
      <c r="G6900" s="399" t="str">
        <f t="shared" si="536"/>
        <v/>
      </c>
      <c r="H6900" s="400">
        <f t="shared" si="537"/>
        <v>1956458.97</v>
      </c>
      <c r="I6900" s="401">
        <f t="shared" si="538"/>
        <v>0</v>
      </c>
      <c r="J6900" s="400" t="str">
        <f t="shared" si="534"/>
        <v/>
      </c>
    </row>
    <row r="6901" spans="6:10" ht="19.5" customHeight="1" x14ac:dyDescent="0.25">
      <c r="F6901" s="406">
        <f t="shared" si="535"/>
        <v>0</v>
      </c>
      <c r="G6901" s="399" t="str">
        <f t="shared" si="536"/>
        <v/>
      </c>
      <c r="H6901" s="400">
        <f t="shared" si="537"/>
        <v>1956458.97</v>
      </c>
      <c r="I6901" s="401">
        <f t="shared" si="538"/>
        <v>0</v>
      </c>
      <c r="J6901" s="400" t="str">
        <f t="shared" si="534"/>
        <v/>
      </c>
    </row>
    <row r="6902" spans="6:10" ht="19.5" customHeight="1" x14ac:dyDescent="0.25">
      <c r="F6902" s="406">
        <f t="shared" si="535"/>
        <v>0</v>
      </c>
      <c r="G6902" s="399" t="str">
        <f t="shared" si="536"/>
        <v/>
      </c>
      <c r="H6902" s="400">
        <f t="shared" si="537"/>
        <v>1956458.97</v>
      </c>
      <c r="I6902" s="401">
        <f t="shared" si="538"/>
        <v>0</v>
      </c>
      <c r="J6902" s="400" t="str">
        <f t="shared" si="534"/>
        <v/>
      </c>
    </row>
    <row r="6903" spans="6:10" ht="19.5" customHeight="1" x14ac:dyDescent="0.25">
      <c r="F6903" s="406">
        <f t="shared" si="535"/>
        <v>0</v>
      </c>
      <c r="G6903" s="399" t="str">
        <f t="shared" si="536"/>
        <v/>
      </c>
      <c r="H6903" s="400">
        <f t="shared" si="537"/>
        <v>1956458.97</v>
      </c>
      <c r="I6903" s="401">
        <f t="shared" si="538"/>
        <v>0</v>
      </c>
      <c r="J6903" s="400" t="str">
        <f t="shared" si="534"/>
        <v/>
      </c>
    </row>
    <row r="6904" spans="6:10" ht="19.5" customHeight="1" x14ac:dyDescent="0.25">
      <c r="F6904" s="406">
        <f t="shared" si="535"/>
        <v>0</v>
      </c>
      <c r="G6904" s="399" t="str">
        <f t="shared" si="536"/>
        <v/>
      </c>
      <c r="H6904" s="400">
        <f t="shared" si="537"/>
        <v>1956458.97</v>
      </c>
      <c r="I6904" s="401">
        <f t="shared" si="538"/>
        <v>0</v>
      </c>
      <c r="J6904" s="400" t="str">
        <f t="shared" si="534"/>
        <v/>
      </c>
    </row>
    <row r="6905" spans="6:10" ht="19.5" customHeight="1" x14ac:dyDescent="0.25">
      <c r="F6905" s="406">
        <f t="shared" si="535"/>
        <v>0</v>
      </c>
      <c r="G6905" s="399" t="str">
        <f t="shared" si="536"/>
        <v/>
      </c>
      <c r="H6905" s="400">
        <f t="shared" si="537"/>
        <v>1956458.97</v>
      </c>
      <c r="I6905" s="401">
        <f t="shared" si="538"/>
        <v>0</v>
      </c>
      <c r="J6905" s="400" t="str">
        <f t="shared" si="534"/>
        <v/>
      </c>
    </row>
    <row r="6906" spans="6:10" ht="19.5" customHeight="1" x14ac:dyDescent="0.25">
      <c r="F6906" s="406">
        <f t="shared" si="535"/>
        <v>0</v>
      </c>
      <c r="G6906" s="399" t="str">
        <f t="shared" si="536"/>
        <v/>
      </c>
      <c r="H6906" s="400">
        <f t="shared" si="537"/>
        <v>1956458.97</v>
      </c>
      <c r="I6906" s="401">
        <f t="shared" si="538"/>
        <v>0</v>
      </c>
      <c r="J6906" s="400" t="str">
        <f t="shared" si="534"/>
        <v/>
      </c>
    </row>
    <row r="6907" spans="6:10" ht="19.5" customHeight="1" x14ac:dyDescent="0.25">
      <c r="F6907" s="406">
        <f t="shared" si="535"/>
        <v>0</v>
      </c>
      <c r="G6907" s="399" t="str">
        <f t="shared" si="536"/>
        <v/>
      </c>
      <c r="H6907" s="400">
        <f t="shared" si="537"/>
        <v>1956458.97</v>
      </c>
      <c r="I6907" s="401">
        <f t="shared" si="538"/>
        <v>0</v>
      </c>
      <c r="J6907" s="400" t="str">
        <f t="shared" si="534"/>
        <v/>
      </c>
    </row>
    <row r="6908" spans="6:10" ht="19.5" customHeight="1" x14ac:dyDescent="0.25">
      <c r="F6908" s="406">
        <f t="shared" si="535"/>
        <v>0</v>
      </c>
      <c r="G6908" s="399" t="str">
        <f t="shared" si="536"/>
        <v/>
      </c>
      <c r="H6908" s="400">
        <f t="shared" si="537"/>
        <v>1956458.97</v>
      </c>
      <c r="I6908" s="401">
        <f t="shared" si="538"/>
        <v>0</v>
      </c>
      <c r="J6908" s="400" t="str">
        <f t="shared" si="534"/>
        <v/>
      </c>
    </row>
    <row r="6909" spans="6:10" ht="19.5" customHeight="1" x14ac:dyDescent="0.25">
      <c r="F6909" s="406">
        <f t="shared" si="535"/>
        <v>0</v>
      </c>
      <c r="G6909" s="399" t="str">
        <f t="shared" si="536"/>
        <v/>
      </c>
      <c r="H6909" s="400">
        <f t="shared" si="537"/>
        <v>1956458.97</v>
      </c>
      <c r="I6909" s="401">
        <f t="shared" si="538"/>
        <v>0</v>
      </c>
      <c r="J6909" s="400" t="str">
        <f t="shared" si="534"/>
        <v/>
      </c>
    </row>
    <row r="6910" spans="6:10" ht="19.5" customHeight="1" x14ac:dyDescent="0.25">
      <c r="F6910" s="406">
        <f t="shared" si="535"/>
        <v>0</v>
      </c>
      <c r="G6910" s="399" t="str">
        <f t="shared" si="536"/>
        <v/>
      </c>
      <c r="H6910" s="400">
        <f t="shared" si="537"/>
        <v>1956458.97</v>
      </c>
      <c r="I6910" s="401">
        <f t="shared" si="538"/>
        <v>0</v>
      </c>
      <c r="J6910" s="400" t="str">
        <f t="shared" si="534"/>
        <v/>
      </c>
    </row>
    <row r="6911" spans="6:10" ht="19.5" customHeight="1" x14ac:dyDescent="0.25">
      <c r="F6911" s="406">
        <f t="shared" si="535"/>
        <v>0</v>
      </c>
      <c r="G6911" s="399" t="str">
        <f t="shared" si="536"/>
        <v/>
      </c>
      <c r="H6911" s="400">
        <f t="shared" si="537"/>
        <v>1956458.97</v>
      </c>
      <c r="I6911" s="401">
        <f t="shared" si="538"/>
        <v>0</v>
      </c>
      <c r="J6911" s="400" t="str">
        <f t="shared" si="534"/>
        <v/>
      </c>
    </row>
    <row r="6912" spans="6:10" ht="19.5" customHeight="1" x14ac:dyDescent="0.25">
      <c r="F6912" s="406">
        <f t="shared" si="535"/>
        <v>0</v>
      </c>
      <c r="G6912" s="399" t="str">
        <f t="shared" si="536"/>
        <v/>
      </c>
      <c r="H6912" s="400">
        <f t="shared" si="537"/>
        <v>1956458.97</v>
      </c>
      <c r="I6912" s="401">
        <f t="shared" si="538"/>
        <v>0</v>
      </c>
      <c r="J6912" s="400" t="str">
        <f t="shared" si="534"/>
        <v/>
      </c>
    </row>
    <row r="6913" spans="6:10" ht="19.5" customHeight="1" x14ac:dyDescent="0.25">
      <c r="F6913" s="406">
        <f t="shared" si="535"/>
        <v>0</v>
      </c>
      <c r="G6913" s="399" t="str">
        <f t="shared" si="536"/>
        <v/>
      </c>
      <c r="H6913" s="400">
        <f t="shared" si="537"/>
        <v>1956458.97</v>
      </c>
      <c r="I6913" s="401">
        <f t="shared" si="538"/>
        <v>0</v>
      </c>
      <c r="J6913" s="400" t="str">
        <f t="shared" si="534"/>
        <v/>
      </c>
    </row>
    <row r="6914" spans="6:10" ht="19.5" customHeight="1" x14ac:dyDescent="0.25">
      <c r="F6914" s="406">
        <f t="shared" si="535"/>
        <v>0</v>
      </c>
      <c r="G6914" s="399" t="str">
        <f t="shared" si="536"/>
        <v/>
      </c>
      <c r="H6914" s="400">
        <f t="shared" si="537"/>
        <v>1956458.97</v>
      </c>
      <c r="I6914" s="401">
        <f t="shared" si="538"/>
        <v>0</v>
      </c>
      <c r="J6914" s="400" t="str">
        <f t="shared" si="534"/>
        <v/>
      </c>
    </row>
    <row r="6915" spans="6:10" ht="19.5" customHeight="1" x14ac:dyDescent="0.25">
      <c r="F6915" s="406">
        <f t="shared" si="535"/>
        <v>0</v>
      </c>
      <c r="G6915" s="399" t="str">
        <f t="shared" si="536"/>
        <v/>
      </c>
      <c r="H6915" s="400">
        <f t="shared" si="537"/>
        <v>1956458.97</v>
      </c>
      <c r="I6915" s="401">
        <f t="shared" si="538"/>
        <v>0</v>
      </c>
      <c r="J6915" s="400" t="str">
        <f t="shared" si="534"/>
        <v/>
      </c>
    </row>
    <row r="6916" spans="6:10" ht="19.5" customHeight="1" x14ac:dyDescent="0.25">
      <c r="F6916" s="406">
        <f t="shared" si="535"/>
        <v>0</v>
      </c>
      <c r="G6916" s="399" t="str">
        <f t="shared" si="536"/>
        <v/>
      </c>
      <c r="H6916" s="400">
        <f t="shared" si="537"/>
        <v>1956458.97</v>
      </c>
      <c r="I6916" s="401">
        <f t="shared" si="538"/>
        <v>0</v>
      </c>
      <c r="J6916" s="400" t="str">
        <f t="shared" si="534"/>
        <v/>
      </c>
    </row>
    <row r="6917" spans="6:10" ht="19.5" customHeight="1" x14ac:dyDescent="0.25">
      <c r="F6917" s="406">
        <f t="shared" si="535"/>
        <v>0</v>
      </c>
      <c r="G6917" s="399" t="str">
        <f t="shared" si="536"/>
        <v/>
      </c>
      <c r="H6917" s="400">
        <f t="shared" si="537"/>
        <v>1956458.97</v>
      </c>
      <c r="I6917" s="401">
        <f t="shared" si="538"/>
        <v>0</v>
      </c>
      <c r="J6917" s="400" t="str">
        <f t="shared" si="534"/>
        <v/>
      </c>
    </row>
    <row r="6918" spans="6:10" ht="19.5" customHeight="1" x14ac:dyDescent="0.25">
      <c r="F6918" s="406">
        <f t="shared" si="535"/>
        <v>0</v>
      </c>
      <c r="G6918" s="399" t="str">
        <f t="shared" si="536"/>
        <v/>
      </c>
      <c r="H6918" s="400">
        <f t="shared" si="537"/>
        <v>1956458.97</v>
      </c>
      <c r="I6918" s="401">
        <f t="shared" si="538"/>
        <v>0</v>
      </c>
      <c r="J6918" s="400" t="str">
        <f t="shared" si="534"/>
        <v/>
      </c>
    </row>
    <row r="6919" spans="6:10" ht="19.5" customHeight="1" x14ac:dyDescent="0.25">
      <c r="F6919" s="406">
        <f t="shared" si="535"/>
        <v>0</v>
      </c>
      <c r="G6919" s="399" t="str">
        <f t="shared" si="536"/>
        <v/>
      </c>
      <c r="H6919" s="400">
        <f t="shared" si="537"/>
        <v>1956458.97</v>
      </c>
      <c r="I6919" s="401">
        <f t="shared" si="538"/>
        <v>0</v>
      </c>
      <c r="J6919" s="400" t="str">
        <f t="shared" si="534"/>
        <v/>
      </c>
    </row>
    <row r="6920" spans="6:10" ht="19.5" customHeight="1" x14ac:dyDescent="0.25">
      <c r="F6920" s="406">
        <f t="shared" si="535"/>
        <v>0</v>
      </c>
      <c r="G6920" s="399" t="str">
        <f t="shared" si="536"/>
        <v/>
      </c>
      <c r="H6920" s="400">
        <f t="shared" si="537"/>
        <v>1956458.97</v>
      </c>
      <c r="I6920" s="401">
        <f t="shared" si="538"/>
        <v>0</v>
      </c>
      <c r="J6920" s="400" t="str">
        <f t="shared" si="534"/>
        <v/>
      </c>
    </row>
    <row r="6921" spans="6:10" ht="19.5" customHeight="1" x14ac:dyDescent="0.25">
      <c r="F6921" s="406">
        <f t="shared" si="535"/>
        <v>0</v>
      </c>
      <c r="G6921" s="399" t="str">
        <f t="shared" si="536"/>
        <v/>
      </c>
      <c r="H6921" s="400">
        <f t="shared" si="537"/>
        <v>1956458.97</v>
      </c>
      <c r="I6921" s="401">
        <f t="shared" si="538"/>
        <v>0</v>
      </c>
      <c r="J6921" s="400" t="str">
        <f t="shared" si="534"/>
        <v/>
      </c>
    </row>
    <row r="6922" spans="6:10" ht="19.5" customHeight="1" x14ac:dyDescent="0.25">
      <c r="F6922" s="406">
        <f t="shared" si="535"/>
        <v>0</v>
      </c>
      <c r="G6922" s="399" t="str">
        <f t="shared" si="536"/>
        <v/>
      </c>
      <c r="H6922" s="400">
        <f t="shared" si="537"/>
        <v>1956458.97</v>
      </c>
      <c r="I6922" s="401">
        <f t="shared" si="538"/>
        <v>0</v>
      </c>
      <c r="J6922" s="400" t="str">
        <f t="shared" ref="J6922:J6985" si="539">IF(I6922=0,"",E6922)</f>
        <v/>
      </c>
    </row>
    <row r="6923" spans="6:10" ht="19.5" customHeight="1" x14ac:dyDescent="0.25">
      <c r="F6923" s="406">
        <f t="shared" si="535"/>
        <v>0</v>
      </c>
      <c r="G6923" s="399" t="str">
        <f t="shared" si="536"/>
        <v/>
      </c>
      <c r="H6923" s="400">
        <f t="shared" si="537"/>
        <v>1956458.97</v>
      </c>
      <c r="I6923" s="401">
        <f t="shared" si="538"/>
        <v>0</v>
      </c>
      <c r="J6923" s="400" t="str">
        <f t="shared" si="539"/>
        <v/>
      </c>
    </row>
    <row r="6924" spans="6:10" ht="19.5" customHeight="1" x14ac:dyDescent="0.25">
      <c r="F6924" s="406">
        <f t="shared" si="535"/>
        <v>0</v>
      </c>
      <c r="G6924" s="399" t="str">
        <f t="shared" si="536"/>
        <v/>
      </c>
      <c r="H6924" s="400">
        <f t="shared" si="537"/>
        <v>1956458.97</v>
      </c>
      <c r="I6924" s="401">
        <f t="shared" si="538"/>
        <v>0</v>
      </c>
      <c r="J6924" s="400" t="str">
        <f t="shared" si="539"/>
        <v/>
      </c>
    </row>
    <row r="6925" spans="6:10" ht="19.5" customHeight="1" x14ac:dyDescent="0.25">
      <c r="F6925" s="406">
        <f t="shared" si="535"/>
        <v>0</v>
      </c>
      <c r="G6925" s="399" t="str">
        <f t="shared" si="536"/>
        <v/>
      </c>
      <c r="H6925" s="400">
        <f t="shared" si="537"/>
        <v>1956458.97</v>
      </c>
      <c r="I6925" s="401">
        <f t="shared" si="538"/>
        <v>0</v>
      </c>
      <c r="J6925" s="400" t="str">
        <f t="shared" si="539"/>
        <v/>
      </c>
    </row>
    <row r="6926" spans="6:10" ht="19.5" customHeight="1" x14ac:dyDescent="0.25">
      <c r="F6926" s="406">
        <f t="shared" si="535"/>
        <v>0</v>
      </c>
      <c r="G6926" s="399" t="str">
        <f t="shared" si="536"/>
        <v/>
      </c>
      <c r="H6926" s="400">
        <f t="shared" si="537"/>
        <v>1956458.97</v>
      </c>
      <c r="I6926" s="401">
        <f t="shared" si="538"/>
        <v>0</v>
      </c>
      <c r="J6926" s="400" t="str">
        <f t="shared" si="539"/>
        <v/>
      </c>
    </row>
    <row r="6927" spans="6:10" ht="19.5" customHeight="1" x14ac:dyDescent="0.25">
      <c r="F6927" s="406">
        <f t="shared" si="535"/>
        <v>0</v>
      </c>
      <c r="G6927" s="399" t="str">
        <f t="shared" si="536"/>
        <v/>
      </c>
      <c r="H6927" s="400">
        <f t="shared" si="537"/>
        <v>1956458.97</v>
      </c>
      <c r="I6927" s="401">
        <f t="shared" si="538"/>
        <v>0</v>
      </c>
      <c r="J6927" s="400" t="str">
        <f t="shared" si="539"/>
        <v/>
      </c>
    </row>
    <row r="6928" spans="6:10" ht="19.5" customHeight="1" x14ac:dyDescent="0.25">
      <c r="F6928" s="406">
        <f t="shared" si="535"/>
        <v>0</v>
      </c>
      <c r="G6928" s="399" t="str">
        <f t="shared" si="536"/>
        <v/>
      </c>
      <c r="H6928" s="400">
        <f t="shared" si="537"/>
        <v>1956458.97</v>
      </c>
      <c r="I6928" s="401">
        <f t="shared" si="538"/>
        <v>0</v>
      </c>
      <c r="J6928" s="400" t="str">
        <f t="shared" si="539"/>
        <v/>
      </c>
    </row>
    <row r="6929" spans="6:10" ht="19.5" customHeight="1" x14ac:dyDescent="0.25">
      <c r="F6929" s="406">
        <f t="shared" si="535"/>
        <v>0</v>
      </c>
      <c r="G6929" s="399" t="str">
        <f t="shared" si="536"/>
        <v/>
      </c>
      <c r="H6929" s="400">
        <f t="shared" si="537"/>
        <v>1956458.97</v>
      </c>
      <c r="I6929" s="401">
        <f t="shared" si="538"/>
        <v>0</v>
      </c>
      <c r="J6929" s="400" t="str">
        <f t="shared" si="539"/>
        <v/>
      </c>
    </row>
    <row r="6930" spans="6:10" ht="19.5" customHeight="1" x14ac:dyDescent="0.25">
      <c r="F6930" s="406">
        <f t="shared" si="535"/>
        <v>0</v>
      </c>
      <c r="G6930" s="399" t="str">
        <f t="shared" si="536"/>
        <v/>
      </c>
      <c r="H6930" s="400">
        <f t="shared" si="537"/>
        <v>1956458.97</v>
      </c>
      <c r="I6930" s="401">
        <f t="shared" si="538"/>
        <v>0</v>
      </c>
      <c r="J6930" s="400" t="str">
        <f t="shared" si="539"/>
        <v/>
      </c>
    </row>
    <row r="6931" spans="6:10" ht="19.5" customHeight="1" x14ac:dyDescent="0.25">
      <c r="F6931" s="406">
        <f t="shared" si="535"/>
        <v>0</v>
      </c>
      <c r="G6931" s="399" t="str">
        <f t="shared" si="536"/>
        <v/>
      </c>
      <c r="H6931" s="400">
        <f t="shared" si="537"/>
        <v>1956458.97</v>
      </c>
      <c r="I6931" s="401">
        <f t="shared" si="538"/>
        <v>0</v>
      </c>
      <c r="J6931" s="400" t="str">
        <f t="shared" si="539"/>
        <v/>
      </c>
    </row>
    <row r="6932" spans="6:10" ht="19.5" customHeight="1" x14ac:dyDescent="0.25">
      <c r="F6932" s="406">
        <f t="shared" si="535"/>
        <v>0</v>
      </c>
      <c r="G6932" s="399" t="str">
        <f t="shared" si="536"/>
        <v/>
      </c>
      <c r="H6932" s="400">
        <f t="shared" si="537"/>
        <v>1956458.97</v>
      </c>
      <c r="I6932" s="401">
        <f t="shared" si="538"/>
        <v>0</v>
      </c>
      <c r="J6932" s="400" t="str">
        <f t="shared" si="539"/>
        <v/>
      </c>
    </row>
    <row r="6933" spans="6:10" ht="19.5" customHeight="1" x14ac:dyDescent="0.25">
      <c r="F6933" s="406">
        <f t="shared" si="535"/>
        <v>0</v>
      </c>
      <c r="G6933" s="399" t="str">
        <f t="shared" si="536"/>
        <v/>
      </c>
      <c r="H6933" s="400">
        <f t="shared" si="537"/>
        <v>1956458.97</v>
      </c>
      <c r="I6933" s="401">
        <f t="shared" si="538"/>
        <v>0</v>
      </c>
      <c r="J6933" s="400" t="str">
        <f t="shared" si="539"/>
        <v/>
      </c>
    </row>
    <row r="6934" spans="6:10" ht="19.5" customHeight="1" x14ac:dyDescent="0.25">
      <c r="F6934" s="406">
        <f t="shared" si="535"/>
        <v>0</v>
      </c>
      <c r="G6934" s="399" t="str">
        <f t="shared" si="536"/>
        <v/>
      </c>
      <c r="H6934" s="400">
        <f t="shared" si="537"/>
        <v>1956458.97</v>
      </c>
      <c r="I6934" s="401">
        <f t="shared" si="538"/>
        <v>0</v>
      </c>
      <c r="J6934" s="400" t="str">
        <f t="shared" si="539"/>
        <v/>
      </c>
    </row>
    <row r="6935" spans="6:10" ht="19.5" customHeight="1" x14ac:dyDescent="0.25">
      <c r="F6935" s="406">
        <f t="shared" si="535"/>
        <v>0</v>
      </c>
      <c r="G6935" s="399" t="str">
        <f t="shared" si="536"/>
        <v/>
      </c>
      <c r="H6935" s="400">
        <f t="shared" si="537"/>
        <v>1956458.97</v>
      </c>
      <c r="I6935" s="401">
        <f t="shared" si="538"/>
        <v>0</v>
      </c>
      <c r="J6935" s="400" t="str">
        <f t="shared" si="539"/>
        <v/>
      </c>
    </row>
    <row r="6936" spans="6:10" ht="19.5" customHeight="1" x14ac:dyDescent="0.25">
      <c r="F6936" s="406">
        <f t="shared" si="535"/>
        <v>0</v>
      </c>
      <c r="G6936" s="399" t="str">
        <f t="shared" si="536"/>
        <v/>
      </c>
      <c r="H6936" s="400">
        <f t="shared" si="537"/>
        <v>1956458.97</v>
      </c>
      <c r="I6936" s="401">
        <f t="shared" si="538"/>
        <v>0</v>
      </c>
      <c r="J6936" s="400" t="str">
        <f t="shared" si="539"/>
        <v/>
      </c>
    </row>
    <row r="6937" spans="6:10" ht="19.5" customHeight="1" x14ac:dyDescent="0.25">
      <c r="F6937" s="406">
        <f t="shared" si="535"/>
        <v>0</v>
      </c>
      <c r="G6937" s="399" t="str">
        <f t="shared" si="536"/>
        <v/>
      </c>
      <c r="H6937" s="400">
        <f t="shared" si="537"/>
        <v>1956458.97</v>
      </c>
      <c r="I6937" s="401">
        <f t="shared" si="538"/>
        <v>0</v>
      </c>
      <c r="J6937" s="400" t="str">
        <f t="shared" si="539"/>
        <v/>
      </c>
    </row>
    <row r="6938" spans="6:10" ht="19.5" customHeight="1" x14ac:dyDescent="0.25">
      <c r="F6938" s="406">
        <f t="shared" si="535"/>
        <v>0</v>
      </c>
      <c r="G6938" s="399" t="str">
        <f t="shared" si="536"/>
        <v/>
      </c>
      <c r="H6938" s="400">
        <f t="shared" si="537"/>
        <v>1956458.97</v>
      </c>
      <c r="I6938" s="401">
        <f t="shared" si="538"/>
        <v>0</v>
      </c>
      <c r="J6938" s="400" t="str">
        <f t="shared" si="539"/>
        <v/>
      </c>
    </row>
    <row r="6939" spans="6:10" ht="19.5" customHeight="1" x14ac:dyDescent="0.25">
      <c r="F6939" s="406">
        <f t="shared" si="535"/>
        <v>0</v>
      </c>
      <c r="G6939" s="399" t="str">
        <f t="shared" si="536"/>
        <v/>
      </c>
      <c r="H6939" s="400">
        <f t="shared" si="537"/>
        <v>1956458.97</v>
      </c>
      <c r="I6939" s="401">
        <f t="shared" si="538"/>
        <v>0</v>
      </c>
      <c r="J6939" s="400" t="str">
        <f t="shared" si="539"/>
        <v/>
      </c>
    </row>
    <row r="6940" spans="6:10" ht="19.5" customHeight="1" x14ac:dyDescent="0.25">
      <c r="F6940" s="406">
        <f t="shared" si="535"/>
        <v>0</v>
      </c>
      <c r="G6940" s="399" t="str">
        <f t="shared" si="536"/>
        <v/>
      </c>
      <c r="H6940" s="400">
        <f t="shared" si="537"/>
        <v>1956458.97</v>
      </c>
      <c r="I6940" s="401">
        <f t="shared" si="538"/>
        <v>0</v>
      </c>
      <c r="J6940" s="400" t="str">
        <f t="shared" si="539"/>
        <v/>
      </c>
    </row>
    <row r="6941" spans="6:10" ht="19.5" customHeight="1" x14ac:dyDescent="0.25">
      <c r="F6941" s="406">
        <f t="shared" si="535"/>
        <v>0</v>
      </c>
      <c r="G6941" s="399" t="str">
        <f t="shared" si="536"/>
        <v/>
      </c>
      <c r="H6941" s="400">
        <f t="shared" si="537"/>
        <v>1956458.97</v>
      </c>
      <c r="I6941" s="401">
        <f t="shared" si="538"/>
        <v>0</v>
      </c>
      <c r="J6941" s="400" t="str">
        <f t="shared" si="539"/>
        <v/>
      </c>
    </row>
    <row r="6942" spans="6:10" ht="19.5" customHeight="1" x14ac:dyDescent="0.25">
      <c r="F6942" s="406">
        <f t="shared" si="535"/>
        <v>0</v>
      </c>
      <c r="G6942" s="399" t="str">
        <f t="shared" si="536"/>
        <v/>
      </c>
      <c r="H6942" s="400">
        <f t="shared" si="537"/>
        <v>1956458.97</v>
      </c>
      <c r="I6942" s="401">
        <f t="shared" si="538"/>
        <v>0</v>
      </c>
      <c r="J6942" s="400" t="str">
        <f t="shared" si="539"/>
        <v/>
      </c>
    </row>
    <row r="6943" spans="6:10" ht="19.5" customHeight="1" x14ac:dyDescent="0.25">
      <c r="F6943" s="406">
        <f t="shared" si="535"/>
        <v>0</v>
      </c>
      <c r="G6943" s="399" t="str">
        <f t="shared" si="536"/>
        <v/>
      </c>
      <c r="H6943" s="400">
        <f t="shared" si="537"/>
        <v>1956458.97</v>
      </c>
      <c r="I6943" s="401">
        <f t="shared" si="538"/>
        <v>0</v>
      </c>
      <c r="J6943" s="400" t="str">
        <f t="shared" si="539"/>
        <v/>
      </c>
    </row>
    <row r="6944" spans="6:10" ht="19.5" customHeight="1" x14ac:dyDescent="0.25">
      <c r="F6944" s="406">
        <f t="shared" si="535"/>
        <v>0</v>
      </c>
      <c r="G6944" s="399" t="str">
        <f t="shared" si="536"/>
        <v/>
      </c>
      <c r="H6944" s="400">
        <f t="shared" si="537"/>
        <v>1956458.97</v>
      </c>
      <c r="I6944" s="401">
        <f t="shared" si="538"/>
        <v>0</v>
      </c>
      <c r="J6944" s="400" t="str">
        <f t="shared" si="539"/>
        <v/>
      </c>
    </row>
    <row r="6945" spans="6:10" ht="19.5" customHeight="1" x14ac:dyDescent="0.25">
      <c r="F6945" s="406">
        <f t="shared" si="535"/>
        <v>0</v>
      </c>
      <c r="G6945" s="399" t="str">
        <f t="shared" si="536"/>
        <v/>
      </c>
      <c r="H6945" s="400">
        <f t="shared" si="537"/>
        <v>1956458.97</v>
      </c>
      <c r="I6945" s="401">
        <f t="shared" si="538"/>
        <v>0</v>
      </c>
      <c r="J6945" s="400" t="str">
        <f t="shared" si="539"/>
        <v/>
      </c>
    </row>
    <row r="6946" spans="6:10" ht="19.5" customHeight="1" x14ac:dyDescent="0.25">
      <c r="F6946" s="406">
        <f t="shared" ref="F6946:F7009" si="540">IF(E6946&gt;$C$4*1000,"Выборка",0)</f>
        <v>0</v>
      </c>
      <c r="G6946" s="399" t="str">
        <f t="shared" ref="G6946:G7009" si="541">IF(F6946=0,"",E6946)</f>
        <v/>
      </c>
      <c r="H6946" s="400">
        <f t="shared" ref="H6946:H7009" si="542">IF(F6946=0,IF((I6945=0)*AND(F6945=0),H6945+E6946,IF((F6945&lt;&gt;0)*AND((H6945&lt;=$E$17)),H6945+E6946,E6946)),H6945)</f>
        <v>1956458.97</v>
      </c>
      <c r="I6946" s="401">
        <f t="shared" ref="I6946:I7009" si="543">IF((H6946&gt;$E$17)*AND(F6946=0),"Выборка",0)</f>
        <v>0</v>
      </c>
      <c r="J6946" s="400" t="str">
        <f t="shared" si="539"/>
        <v/>
      </c>
    </row>
    <row r="6947" spans="6:10" ht="19.5" customHeight="1" x14ac:dyDescent="0.25">
      <c r="F6947" s="406">
        <f t="shared" si="540"/>
        <v>0</v>
      </c>
      <c r="G6947" s="399" t="str">
        <f t="shared" si="541"/>
        <v/>
      </c>
      <c r="H6947" s="400">
        <f t="shared" si="542"/>
        <v>1956458.97</v>
      </c>
      <c r="I6947" s="401">
        <f t="shared" si="543"/>
        <v>0</v>
      </c>
      <c r="J6947" s="400" t="str">
        <f t="shared" si="539"/>
        <v/>
      </c>
    </row>
    <row r="6948" spans="6:10" ht="19.5" customHeight="1" x14ac:dyDescent="0.25">
      <c r="F6948" s="406">
        <f t="shared" si="540"/>
        <v>0</v>
      </c>
      <c r="G6948" s="399" t="str">
        <f t="shared" si="541"/>
        <v/>
      </c>
      <c r="H6948" s="400">
        <f t="shared" si="542"/>
        <v>1956458.97</v>
      </c>
      <c r="I6948" s="401">
        <f t="shared" si="543"/>
        <v>0</v>
      </c>
      <c r="J6948" s="400" t="str">
        <f t="shared" si="539"/>
        <v/>
      </c>
    </row>
    <row r="6949" spans="6:10" ht="19.5" customHeight="1" x14ac:dyDescent="0.25">
      <c r="F6949" s="406">
        <f t="shared" si="540"/>
        <v>0</v>
      </c>
      <c r="G6949" s="399" t="str">
        <f t="shared" si="541"/>
        <v/>
      </c>
      <c r="H6949" s="400">
        <f t="shared" si="542"/>
        <v>1956458.97</v>
      </c>
      <c r="I6949" s="401">
        <f t="shared" si="543"/>
        <v>0</v>
      </c>
      <c r="J6949" s="400" t="str">
        <f t="shared" si="539"/>
        <v/>
      </c>
    </row>
    <row r="6950" spans="6:10" ht="19.5" customHeight="1" x14ac:dyDescent="0.25">
      <c r="F6950" s="406">
        <f t="shared" si="540"/>
        <v>0</v>
      </c>
      <c r="G6950" s="399" t="str">
        <f t="shared" si="541"/>
        <v/>
      </c>
      <c r="H6950" s="400">
        <f t="shared" si="542"/>
        <v>1956458.97</v>
      </c>
      <c r="I6950" s="401">
        <f t="shared" si="543"/>
        <v>0</v>
      </c>
      <c r="J6950" s="400" t="str">
        <f t="shared" si="539"/>
        <v/>
      </c>
    </row>
    <row r="6951" spans="6:10" ht="19.5" customHeight="1" x14ac:dyDescent="0.25">
      <c r="F6951" s="406">
        <f t="shared" si="540"/>
        <v>0</v>
      </c>
      <c r="G6951" s="399" t="str">
        <f t="shared" si="541"/>
        <v/>
      </c>
      <c r="H6951" s="400">
        <f t="shared" si="542"/>
        <v>1956458.97</v>
      </c>
      <c r="I6951" s="401">
        <f t="shared" si="543"/>
        <v>0</v>
      </c>
      <c r="J6951" s="400" t="str">
        <f t="shared" si="539"/>
        <v/>
      </c>
    </row>
    <row r="6952" spans="6:10" ht="19.5" customHeight="1" x14ac:dyDescent="0.25">
      <c r="F6952" s="406">
        <f t="shared" si="540"/>
        <v>0</v>
      </c>
      <c r="G6952" s="399" t="str">
        <f t="shared" si="541"/>
        <v/>
      </c>
      <c r="H6952" s="400">
        <f t="shared" si="542"/>
        <v>1956458.97</v>
      </c>
      <c r="I6952" s="401">
        <f t="shared" si="543"/>
        <v>0</v>
      </c>
      <c r="J6952" s="400" t="str">
        <f t="shared" si="539"/>
        <v/>
      </c>
    </row>
    <row r="6953" spans="6:10" ht="19.5" customHeight="1" x14ac:dyDescent="0.25">
      <c r="F6953" s="406">
        <f t="shared" si="540"/>
        <v>0</v>
      </c>
      <c r="G6953" s="399" t="str">
        <f t="shared" si="541"/>
        <v/>
      </c>
      <c r="H6953" s="400">
        <f t="shared" si="542"/>
        <v>1956458.97</v>
      </c>
      <c r="I6953" s="401">
        <f t="shared" si="543"/>
        <v>0</v>
      </c>
      <c r="J6953" s="400" t="str">
        <f t="shared" si="539"/>
        <v/>
      </c>
    </row>
    <row r="6954" spans="6:10" ht="19.5" customHeight="1" x14ac:dyDescent="0.25">
      <c r="F6954" s="406">
        <f t="shared" si="540"/>
        <v>0</v>
      </c>
      <c r="G6954" s="399" t="str">
        <f t="shared" si="541"/>
        <v/>
      </c>
      <c r="H6954" s="400">
        <f t="shared" si="542"/>
        <v>1956458.97</v>
      </c>
      <c r="I6954" s="401">
        <f t="shared" si="543"/>
        <v>0</v>
      </c>
      <c r="J6954" s="400" t="str">
        <f t="shared" si="539"/>
        <v/>
      </c>
    </row>
    <row r="6955" spans="6:10" ht="19.5" customHeight="1" x14ac:dyDescent="0.25">
      <c r="F6955" s="406">
        <f t="shared" si="540"/>
        <v>0</v>
      </c>
      <c r="G6955" s="399" t="str">
        <f t="shared" si="541"/>
        <v/>
      </c>
      <c r="H6955" s="400">
        <f t="shared" si="542"/>
        <v>1956458.97</v>
      </c>
      <c r="I6955" s="401">
        <f t="shared" si="543"/>
        <v>0</v>
      </c>
      <c r="J6955" s="400" t="str">
        <f t="shared" si="539"/>
        <v/>
      </c>
    </row>
    <row r="6956" spans="6:10" ht="19.5" customHeight="1" x14ac:dyDescent="0.25">
      <c r="F6956" s="406">
        <f t="shared" si="540"/>
        <v>0</v>
      </c>
      <c r="G6956" s="399" t="str">
        <f t="shared" si="541"/>
        <v/>
      </c>
      <c r="H6956" s="400">
        <f t="shared" si="542"/>
        <v>1956458.97</v>
      </c>
      <c r="I6956" s="401">
        <f t="shared" si="543"/>
        <v>0</v>
      </c>
      <c r="J6956" s="400" t="str">
        <f t="shared" si="539"/>
        <v/>
      </c>
    </row>
    <row r="6957" spans="6:10" ht="19.5" customHeight="1" x14ac:dyDescent="0.25">
      <c r="F6957" s="406">
        <f t="shared" si="540"/>
        <v>0</v>
      </c>
      <c r="G6957" s="399" t="str">
        <f t="shared" si="541"/>
        <v/>
      </c>
      <c r="H6957" s="400">
        <f t="shared" si="542"/>
        <v>1956458.97</v>
      </c>
      <c r="I6957" s="401">
        <f t="shared" si="543"/>
        <v>0</v>
      </c>
      <c r="J6957" s="400" t="str">
        <f t="shared" si="539"/>
        <v/>
      </c>
    </row>
    <row r="6958" spans="6:10" ht="19.5" customHeight="1" x14ac:dyDescent="0.25">
      <c r="F6958" s="406">
        <f t="shared" si="540"/>
        <v>0</v>
      </c>
      <c r="G6958" s="399" t="str">
        <f t="shared" si="541"/>
        <v/>
      </c>
      <c r="H6958" s="400">
        <f t="shared" si="542"/>
        <v>1956458.97</v>
      </c>
      <c r="I6958" s="401">
        <f t="shared" si="543"/>
        <v>0</v>
      </c>
      <c r="J6958" s="400" t="str">
        <f t="shared" si="539"/>
        <v/>
      </c>
    </row>
    <row r="6959" spans="6:10" ht="19.5" customHeight="1" x14ac:dyDescent="0.25">
      <c r="F6959" s="406">
        <f t="shared" si="540"/>
        <v>0</v>
      </c>
      <c r="G6959" s="399" t="str">
        <f t="shared" si="541"/>
        <v/>
      </c>
      <c r="H6959" s="400">
        <f t="shared" si="542"/>
        <v>1956458.97</v>
      </c>
      <c r="I6959" s="401">
        <f t="shared" si="543"/>
        <v>0</v>
      </c>
      <c r="J6959" s="400" t="str">
        <f t="shared" si="539"/>
        <v/>
      </c>
    </row>
    <row r="6960" spans="6:10" ht="19.5" customHeight="1" x14ac:dyDescent="0.25">
      <c r="F6960" s="406">
        <f t="shared" si="540"/>
        <v>0</v>
      </c>
      <c r="G6960" s="399" t="str">
        <f t="shared" si="541"/>
        <v/>
      </c>
      <c r="H6960" s="400">
        <f t="shared" si="542"/>
        <v>1956458.97</v>
      </c>
      <c r="I6960" s="401">
        <f t="shared" si="543"/>
        <v>0</v>
      </c>
      <c r="J6960" s="400" t="str">
        <f t="shared" si="539"/>
        <v/>
      </c>
    </row>
    <row r="6961" spans="6:10" ht="19.5" customHeight="1" x14ac:dyDescent="0.25">
      <c r="F6961" s="406">
        <f t="shared" si="540"/>
        <v>0</v>
      </c>
      <c r="G6961" s="399" t="str">
        <f t="shared" si="541"/>
        <v/>
      </c>
      <c r="H6961" s="400">
        <f t="shared" si="542"/>
        <v>1956458.97</v>
      </c>
      <c r="I6961" s="401">
        <f t="shared" si="543"/>
        <v>0</v>
      </c>
      <c r="J6961" s="400" t="str">
        <f t="shared" si="539"/>
        <v/>
      </c>
    </row>
    <row r="6962" spans="6:10" ht="19.5" customHeight="1" x14ac:dyDescent="0.25">
      <c r="F6962" s="406">
        <f t="shared" si="540"/>
        <v>0</v>
      </c>
      <c r="G6962" s="399" t="str">
        <f t="shared" si="541"/>
        <v/>
      </c>
      <c r="H6962" s="400">
        <f t="shared" si="542"/>
        <v>1956458.97</v>
      </c>
      <c r="I6962" s="401">
        <f t="shared" si="543"/>
        <v>0</v>
      </c>
      <c r="J6962" s="400" t="str">
        <f t="shared" si="539"/>
        <v/>
      </c>
    </row>
    <row r="6963" spans="6:10" ht="19.5" customHeight="1" x14ac:dyDescent="0.25">
      <c r="F6963" s="406">
        <f t="shared" si="540"/>
        <v>0</v>
      </c>
      <c r="G6963" s="399" t="str">
        <f t="shared" si="541"/>
        <v/>
      </c>
      <c r="H6963" s="400">
        <f t="shared" si="542"/>
        <v>1956458.97</v>
      </c>
      <c r="I6963" s="401">
        <f t="shared" si="543"/>
        <v>0</v>
      </c>
      <c r="J6963" s="400" t="str">
        <f t="shared" si="539"/>
        <v/>
      </c>
    </row>
    <row r="6964" spans="6:10" ht="19.5" customHeight="1" x14ac:dyDescent="0.25">
      <c r="F6964" s="406">
        <f t="shared" si="540"/>
        <v>0</v>
      </c>
      <c r="G6964" s="399" t="str">
        <f t="shared" si="541"/>
        <v/>
      </c>
      <c r="H6964" s="400">
        <f t="shared" si="542"/>
        <v>1956458.97</v>
      </c>
      <c r="I6964" s="401">
        <f t="shared" si="543"/>
        <v>0</v>
      </c>
      <c r="J6964" s="400" t="str">
        <f t="shared" si="539"/>
        <v/>
      </c>
    </row>
    <row r="6965" spans="6:10" ht="19.5" customHeight="1" x14ac:dyDescent="0.25">
      <c r="F6965" s="406">
        <f t="shared" si="540"/>
        <v>0</v>
      </c>
      <c r="G6965" s="399" t="str">
        <f t="shared" si="541"/>
        <v/>
      </c>
      <c r="H6965" s="400">
        <f t="shared" si="542"/>
        <v>1956458.97</v>
      </c>
      <c r="I6965" s="401">
        <f t="shared" si="543"/>
        <v>0</v>
      </c>
      <c r="J6965" s="400" t="str">
        <f t="shared" si="539"/>
        <v/>
      </c>
    </row>
    <row r="6966" spans="6:10" ht="19.5" customHeight="1" x14ac:dyDescent="0.25">
      <c r="F6966" s="406">
        <f t="shared" si="540"/>
        <v>0</v>
      </c>
      <c r="G6966" s="399" t="str">
        <f t="shared" si="541"/>
        <v/>
      </c>
      <c r="H6966" s="400">
        <f t="shared" si="542"/>
        <v>1956458.97</v>
      </c>
      <c r="I6966" s="401">
        <f t="shared" si="543"/>
        <v>0</v>
      </c>
      <c r="J6966" s="400" t="str">
        <f t="shared" si="539"/>
        <v/>
      </c>
    </row>
    <row r="6967" spans="6:10" ht="19.5" customHeight="1" x14ac:dyDescent="0.25">
      <c r="F6967" s="406">
        <f t="shared" si="540"/>
        <v>0</v>
      </c>
      <c r="G6967" s="399" t="str">
        <f t="shared" si="541"/>
        <v/>
      </c>
      <c r="H6967" s="400">
        <f t="shared" si="542"/>
        <v>1956458.97</v>
      </c>
      <c r="I6967" s="401">
        <f t="shared" si="543"/>
        <v>0</v>
      </c>
      <c r="J6967" s="400" t="str">
        <f t="shared" si="539"/>
        <v/>
      </c>
    </row>
    <row r="6968" spans="6:10" ht="19.5" customHeight="1" x14ac:dyDescent="0.25">
      <c r="F6968" s="406">
        <f t="shared" si="540"/>
        <v>0</v>
      </c>
      <c r="G6968" s="399" t="str">
        <f t="shared" si="541"/>
        <v/>
      </c>
      <c r="H6968" s="400">
        <f t="shared" si="542"/>
        <v>1956458.97</v>
      </c>
      <c r="I6968" s="401">
        <f t="shared" si="543"/>
        <v>0</v>
      </c>
      <c r="J6968" s="400" t="str">
        <f t="shared" si="539"/>
        <v/>
      </c>
    </row>
    <row r="6969" spans="6:10" ht="19.5" customHeight="1" x14ac:dyDescent="0.25">
      <c r="F6969" s="406">
        <f t="shared" si="540"/>
        <v>0</v>
      </c>
      <c r="G6969" s="399" t="str">
        <f t="shared" si="541"/>
        <v/>
      </c>
      <c r="H6969" s="400">
        <f t="shared" si="542"/>
        <v>1956458.97</v>
      </c>
      <c r="I6969" s="401">
        <f t="shared" si="543"/>
        <v>0</v>
      </c>
      <c r="J6969" s="400" t="str">
        <f t="shared" si="539"/>
        <v/>
      </c>
    </row>
    <row r="6970" spans="6:10" ht="19.5" customHeight="1" x14ac:dyDescent="0.25">
      <c r="F6970" s="406">
        <f t="shared" si="540"/>
        <v>0</v>
      </c>
      <c r="G6970" s="399" t="str">
        <f t="shared" si="541"/>
        <v/>
      </c>
      <c r="H6970" s="400">
        <f t="shared" si="542"/>
        <v>1956458.97</v>
      </c>
      <c r="I6970" s="401">
        <f t="shared" si="543"/>
        <v>0</v>
      </c>
      <c r="J6970" s="400" t="str">
        <f t="shared" si="539"/>
        <v/>
      </c>
    </row>
    <row r="6971" spans="6:10" ht="19.5" customHeight="1" x14ac:dyDescent="0.25">
      <c r="F6971" s="406">
        <f t="shared" si="540"/>
        <v>0</v>
      </c>
      <c r="G6971" s="399" t="str">
        <f t="shared" si="541"/>
        <v/>
      </c>
      <c r="H6971" s="400">
        <f t="shared" si="542"/>
        <v>1956458.97</v>
      </c>
      <c r="I6971" s="401">
        <f t="shared" si="543"/>
        <v>0</v>
      </c>
      <c r="J6971" s="400" t="str">
        <f t="shared" si="539"/>
        <v/>
      </c>
    </row>
    <row r="6972" spans="6:10" ht="19.5" customHeight="1" x14ac:dyDescent="0.25">
      <c r="F6972" s="406">
        <f t="shared" si="540"/>
        <v>0</v>
      </c>
      <c r="G6972" s="399" t="str">
        <f t="shared" si="541"/>
        <v/>
      </c>
      <c r="H6972" s="400">
        <f t="shared" si="542"/>
        <v>1956458.97</v>
      </c>
      <c r="I6972" s="401">
        <f t="shared" si="543"/>
        <v>0</v>
      </c>
      <c r="J6972" s="400" t="str">
        <f t="shared" si="539"/>
        <v/>
      </c>
    </row>
    <row r="6973" spans="6:10" ht="19.5" customHeight="1" x14ac:dyDescent="0.25">
      <c r="F6973" s="406">
        <f t="shared" si="540"/>
        <v>0</v>
      </c>
      <c r="G6973" s="399" t="str">
        <f t="shared" si="541"/>
        <v/>
      </c>
      <c r="H6973" s="400">
        <f t="shared" si="542"/>
        <v>1956458.97</v>
      </c>
      <c r="I6973" s="401">
        <f t="shared" si="543"/>
        <v>0</v>
      </c>
      <c r="J6973" s="400" t="str">
        <f t="shared" si="539"/>
        <v/>
      </c>
    </row>
    <row r="6974" spans="6:10" ht="19.5" customHeight="1" x14ac:dyDescent="0.25">
      <c r="F6974" s="406">
        <f t="shared" si="540"/>
        <v>0</v>
      </c>
      <c r="G6974" s="399" t="str">
        <f t="shared" si="541"/>
        <v/>
      </c>
      <c r="H6974" s="400">
        <f t="shared" si="542"/>
        <v>1956458.97</v>
      </c>
      <c r="I6974" s="401">
        <f t="shared" si="543"/>
        <v>0</v>
      </c>
      <c r="J6974" s="400" t="str">
        <f t="shared" si="539"/>
        <v/>
      </c>
    </row>
    <row r="6975" spans="6:10" ht="19.5" customHeight="1" x14ac:dyDescent="0.25">
      <c r="F6975" s="406">
        <f t="shared" si="540"/>
        <v>0</v>
      </c>
      <c r="G6975" s="399" t="str">
        <f t="shared" si="541"/>
        <v/>
      </c>
      <c r="H6975" s="400">
        <f t="shared" si="542"/>
        <v>1956458.97</v>
      </c>
      <c r="I6975" s="401">
        <f t="shared" si="543"/>
        <v>0</v>
      </c>
      <c r="J6975" s="400" t="str">
        <f t="shared" si="539"/>
        <v/>
      </c>
    </row>
    <row r="6976" spans="6:10" ht="19.5" customHeight="1" x14ac:dyDescent="0.25">
      <c r="F6976" s="406">
        <f t="shared" si="540"/>
        <v>0</v>
      </c>
      <c r="G6976" s="399" t="str">
        <f t="shared" si="541"/>
        <v/>
      </c>
      <c r="H6976" s="400">
        <f t="shared" si="542"/>
        <v>1956458.97</v>
      </c>
      <c r="I6976" s="401">
        <f t="shared" si="543"/>
        <v>0</v>
      </c>
      <c r="J6976" s="400" t="str">
        <f t="shared" si="539"/>
        <v/>
      </c>
    </row>
    <row r="6977" spans="6:10" ht="19.5" customHeight="1" x14ac:dyDescent="0.25">
      <c r="F6977" s="406">
        <f t="shared" si="540"/>
        <v>0</v>
      </c>
      <c r="G6977" s="399" t="str">
        <f t="shared" si="541"/>
        <v/>
      </c>
      <c r="H6977" s="400">
        <f t="shared" si="542"/>
        <v>1956458.97</v>
      </c>
      <c r="I6977" s="401">
        <f t="shared" si="543"/>
        <v>0</v>
      </c>
      <c r="J6977" s="400" t="str">
        <f t="shared" si="539"/>
        <v/>
      </c>
    </row>
    <row r="6978" spans="6:10" ht="19.5" customHeight="1" x14ac:dyDescent="0.25">
      <c r="F6978" s="406">
        <f t="shared" si="540"/>
        <v>0</v>
      </c>
      <c r="G6978" s="399" t="str">
        <f t="shared" si="541"/>
        <v/>
      </c>
      <c r="H6978" s="400">
        <f t="shared" si="542"/>
        <v>1956458.97</v>
      </c>
      <c r="I6978" s="401">
        <f t="shared" si="543"/>
        <v>0</v>
      </c>
      <c r="J6978" s="400" t="str">
        <f t="shared" si="539"/>
        <v/>
      </c>
    </row>
    <row r="6979" spans="6:10" ht="19.5" customHeight="1" x14ac:dyDescent="0.25">
      <c r="F6979" s="406">
        <f t="shared" si="540"/>
        <v>0</v>
      </c>
      <c r="G6979" s="399" t="str">
        <f t="shared" si="541"/>
        <v/>
      </c>
      <c r="H6979" s="400">
        <f t="shared" si="542"/>
        <v>1956458.97</v>
      </c>
      <c r="I6979" s="401">
        <f t="shared" si="543"/>
        <v>0</v>
      </c>
      <c r="J6979" s="400" t="str">
        <f t="shared" si="539"/>
        <v/>
      </c>
    </row>
    <row r="6980" spans="6:10" ht="19.5" customHeight="1" x14ac:dyDescent="0.25">
      <c r="F6980" s="406">
        <f t="shared" si="540"/>
        <v>0</v>
      </c>
      <c r="G6980" s="399" t="str">
        <f t="shared" si="541"/>
        <v/>
      </c>
      <c r="H6980" s="400">
        <f t="shared" si="542"/>
        <v>1956458.97</v>
      </c>
      <c r="I6980" s="401">
        <f t="shared" si="543"/>
        <v>0</v>
      </c>
      <c r="J6980" s="400" t="str">
        <f t="shared" si="539"/>
        <v/>
      </c>
    </row>
    <row r="6981" spans="6:10" ht="19.5" customHeight="1" x14ac:dyDescent="0.25">
      <c r="F6981" s="406">
        <f t="shared" si="540"/>
        <v>0</v>
      </c>
      <c r="G6981" s="399" t="str">
        <f t="shared" si="541"/>
        <v/>
      </c>
      <c r="H6981" s="400">
        <f t="shared" si="542"/>
        <v>1956458.97</v>
      </c>
      <c r="I6981" s="401">
        <f t="shared" si="543"/>
        <v>0</v>
      </c>
      <c r="J6981" s="400" t="str">
        <f t="shared" si="539"/>
        <v/>
      </c>
    </row>
    <row r="6982" spans="6:10" ht="19.5" customHeight="1" x14ac:dyDescent="0.25">
      <c r="F6982" s="406">
        <f t="shared" si="540"/>
        <v>0</v>
      </c>
      <c r="G6982" s="399" t="str">
        <f t="shared" si="541"/>
        <v/>
      </c>
      <c r="H6982" s="400">
        <f t="shared" si="542"/>
        <v>1956458.97</v>
      </c>
      <c r="I6982" s="401">
        <f t="shared" si="543"/>
        <v>0</v>
      </c>
      <c r="J6982" s="400" t="str">
        <f t="shared" si="539"/>
        <v/>
      </c>
    </row>
    <row r="6983" spans="6:10" ht="19.5" customHeight="1" x14ac:dyDescent="0.25">
      <c r="F6983" s="406">
        <f t="shared" si="540"/>
        <v>0</v>
      </c>
      <c r="G6983" s="399" t="str">
        <f t="shared" si="541"/>
        <v/>
      </c>
      <c r="H6983" s="400">
        <f t="shared" si="542"/>
        <v>1956458.97</v>
      </c>
      <c r="I6983" s="401">
        <f t="shared" si="543"/>
        <v>0</v>
      </c>
      <c r="J6983" s="400" t="str">
        <f t="shared" si="539"/>
        <v/>
      </c>
    </row>
    <row r="6984" spans="6:10" ht="19.5" customHeight="1" x14ac:dyDescent="0.25">
      <c r="F6984" s="406">
        <f t="shared" si="540"/>
        <v>0</v>
      </c>
      <c r="G6984" s="399" t="str">
        <f t="shared" si="541"/>
        <v/>
      </c>
      <c r="H6984" s="400">
        <f t="shared" si="542"/>
        <v>1956458.97</v>
      </c>
      <c r="I6984" s="401">
        <f t="shared" si="543"/>
        <v>0</v>
      </c>
      <c r="J6984" s="400" t="str">
        <f t="shared" si="539"/>
        <v/>
      </c>
    </row>
    <row r="6985" spans="6:10" ht="19.5" customHeight="1" x14ac:dyDescent="0.25">
      <c r="F6985" s="406">
        <f t="shared" si="540"/>
        <v>0</v>
      </c>
      <c r="G6985" s="399" t="str">
        <f t="shared" si="541"/>
        <v/>
      </c>
      <c r="H6985" s="400">
        <f t="shared" si="542"/>
        <v>1956458.97</v>
      </c>
      <c r="I6985" s="401">
        <f t="shared" si="543"/>
        <v>0</v>
      </c>
      <c r="J6985" s="400" t="str">
        <f t="shared" si="539"/>
        <v/>
      </c>
    </row>
    <row r="6986" spans="6:10" ht="19.5" customHeight="1" x14ac:dyDescent="0.25">
      <c r="F6986" s="406">
        <f t="shared" si="540"/>
        <v>0</v>
      </c>
      <c r="G6986" s="399" t="str">
        <f t="shared" si="541"/>
        <v/>
      </c>
      <c r="H6986" s="400">
        <f t="shared" si="542"/>
        <v>1956458.97</v>
      </c>
      <c r="I6986" s="401">
        <f t="shared" si="543"/>
        <v>0</v>
      </c>
      <c r="J6986" s="400" t="str">
        <f t="shared" ref="J6986:J7049" si="544">IF(I6986=0,"",E6986)</f>
        <v/>
      </c>
    </row>
    <row r="6987" spans="6:10" ht="19.5" customHeight="1" x14ac:dyDescent="0.25">
      <c r="F6987" s="406">
        <f t="shared" si="540"/>
        <v>0</v>
      </c>
      <c r="G6987" s="399" t="str">
        <f t="shared" si="541"/>
        <v/>
      </c>
      <c r="H6987" s="400">
        <f t="shared" si="542"/>
        <v>1956458.97</v>
      </c>
      <c r="I6987" s="401">
        <f t="shared" si="543"/>
        <v>0</v>
      </c>
      <c r="J6987" s="400" t="str">
        <f t="shared" si="544"/>
        <v/>
      </c>
    </row>
    <row r="6988" spans="6:10" ht="19.5" customHeight="1" x14ac:dyDescent="0.25">
      <c r="F6988" s="406">
        <f t="shared" si="540"/>
        <v>0</v>
      </c>
      <c r="G6988" s="399" t="str">
        <f t="shared" si="541"/>
        <v/>
      </c>
      <c r="H6988" s="400">
        <f t="shared" si="542"/>
        <v>1956458.97</v>
      </c>
      <c r="I6988" s="401">
        <f t="shared" si="543"/>
        <v>0</v>
      </c>
      <c r="J6988" s="400" t="str">
        <f t="shared" si="544"/>
        <v/>
      </c>
    </row>
    <row r="6989" spans="6:10" ht="19.5" customHeight="1" x14ac:dyDescent="0.25">
      <c r="F6989" s="406">
        <f t="shared" si="540"/>
        <v>0</v>
      </c>
      <c r="G6989" s="399" t="str">
        <f t="shared" si="541"/>
        <v/>
      </c>
      <c r="H6989" s="400">
        <f t="shared" si="542"/>
        <v>1956458.97</v>
      </c>
      <c r="I6989" s="401">
        <f t="shared" si="543"/>
        <v>0</v>
      </c>
      <c r="J6989" s="400" t="str">
        <f t="shared" si="544"/>
        <v/>
      </c>
    </row>
    <row r="6990" spans="6:10" ht="19.5" customHeight="1" x14ac:dyDescent="0.25">
      <c r="F6990" s="406">
        <f t="shared" si="540"/>
        <v>0</v>
      </c>
      <c r="G6990" s="399" t="str">
        <f t="shared" si="541"/>
        <v/>
      </c>
      <c r="H6990" s="400">
        <f t="shared" si="542"/>
        <v>1956458.97</v>
      </c>
      <c r="I6990" s="401">
        <f t="shared" si="543"/>
        <v>0</v>
      </c>
      <c r="J6990" s="400" t="str">
        <f t="shared" si="544"/>
        <v/>
      </c>
    </row>
    <row r="6991" spans="6:10" ht="19.5" customHeight="1" x14ac:dyDescent="0.25">
      <c r="F6991" s="406">
        <f t="shared" si="540"/>
        <v>0</v>
      </c>
      <c r="G6991" s="399" t="str">
        <f t="shared" si="541"/>
        <v/>
      </c>
      <c r="H6991" s="400">
        <f t="shared" si="542"/>
        <v>1956458.97</v>
      </c>
      <c r="I6991" s="401">
        <f t="shared" si="543"/>
        <v>0</v>
      </c>
      <c r="J6991" s="400" t="str">
        <f t="shared" si="544"/>
        <v/>
      </c>
    </row>
    <row r="6992" spans="6:10" ht="19.5" customHeight="1" x14ac:dyDescent="0.25">
      <c r="F6992" s="406">
        <f t="shared" si="540"/>
        <v>0</v>
      </c>
      <c r="G6992" s="399" t="str">
        <f t="shared" si="541"/>
        <v/>
      </c>
      <c r="H6992" s="400">
        <f t="shared" si="542"/>
        <v>1956458.97</v>
      </c>
      <c r="I6992" s="401">
        <f t="shared" si="543"/>
        <v>0</v>
      </c>
      <c r="J6992" s="400" t="str">
        <f t="shared" si="544"/>
        <v/>
      </c>
    </row>
    <row r="6993" spans="6:10" ht="19.5" customHeight="1" x14ac:dyDescent="0.25">
      <c r="F6993" s="406">
        <f t="shared" si="540"/>
        <v>0</v>
      </c>
      <c r="G6993" s="399" t="str">
        <f t="shared" si="541"/>
        <v/>
      </c>
      <c r="H6993" s="400">
        <f t="shared" si="542"/>
        <v>1956458.97</v>
      </c>
      <c r="I6993" s="401">
        <f t="shared" si="543"/>
        <v>0</v>
      </c>
      <c r="J6993" s="400" t="str">
        <f t="shared" si="544"/>
        <v/>
      </c>
    </row>
    <row r="6994" spans="6:10" ht="19.5" customHeight="1" x14ac:dyDescent="0.25">
      <c r="F6994" s="406">
        <f t="shared" si="540"/>
        <v>0</v>
      </c>
      <c r="G6994" s="399" t="str">
        <f t="shared" si="541"/>
        <v/>
      </c>
      <c r="H6994" s="400">
        <f t="shared" si="542"/>
        <v>1956458.97</v>
      </c>
      <c r="I6994" s="401">
        <f t="shared" si="543"/>
        <v>0</v>
      </c>
      <c r="J6994" s="400" t="str">
        <f t="shared" si="544"/>
        <v/>
      </c>
    </row>
    <row r="6995" spans="6:10" ht="19.5" customHeight="1" x14ac:dyDescent="0.25">
      <c r="F6995" s="406">
        <f t="shared" si="540"/>
        <v>0</v>
      </c>
      <c r="G6995" s="399" t="str">
        <f t="shared" si="541"/>
        <v/>
      </c>
      <c r="H6995" s="400">
        <f t="shared" si="542"/>
        <v>1956458.97</v>
      </c>
      <c r="I6995" s="401">
        <f t="shared" si="543"/>
        <v>0</v>
      </c>
      <c r="J6995" s="400" t="str">
        <f t="shared" si="544"/>
        <v/>
      </c>
    </row>
    <row r="6996" spans="6:10" ht="19.5" customHeight="1" x14ac:dyDescent="0.25">
      <c r="F6996" s="406">
        <f t="shared" si="540"/>
        <v>0</v>
      </c>
      <c r="G6996" s="399" t="str">
        <f t="shared" si="541"/>
        <v/>
      </c>
      <c r="H6996" s="400">
        <f t="shared" si="542"/>
        <v>1956458.97</v>
      </c>
      <c r="I6996" s="401">
        <f t="shared" si="543"/>
        <v>0</v>
      </c>
      <c r="J6996" s="400" t="str">
        <f t="shared" si="544"/>
        <v/>
      </c>
    </row>
    <row r="6997" spans="6:10" ht="19.5" customHeight="1" x14ac:dyDescent="0.25">
      <c r="F6997" s="406">
        <f t="shared" si="540"/>
        <v>0</v>
      </c>
      <c r="G6997" s="399" t="str">
        <f t="shared" si="541"/>
        <v/>
      </c>
      <c r="H6997" s="400">
        <f t="shared" si="542"/>
        <v>1956458.97</v>
      </c>
      <c r="I6997" s="401">
        <f t="shared" si="543"/>
        <v>0</v>
      </c>
      <c r="J6997" s="400" t="str">
        <f t="shared" si="544"/>
        <v/>
      </c>
    </row>
    <row r="6998" spans="6:10" ht="19.5" customHeight="1" x14ac:dyDescent="0.25">
      <c r="F6998" s="406">
        <f t="shared" si="540"/>
        <v>0</v>
      </c>
      <c r="G6998" s="399" t="str">
        <f t="shared" si="541"/>
        <v/>
      </c>
      <c r="H6998" s="400">
        <f t="shared" si="542"/>
        <v>1956458.97</v>
      </c>
      <c r="I6998" s="401">
        <f t="shared" si="543"/>
        <v>0</v>
      </c>
      <c r="J6998" s="400" t="str">
        <f t="shared" si="544"/>
        <v/>
      </c>
    </row>
    <row r="6999" spans="6:10" ht="19.5" customHeight="1" x14ac:dyDescent="0.25">
      <c r="F6999" s="406">
        <f t="shared" si="540"/>
        <v>0</v>
      </c>
      <c r="G6999" s="399" t="str">
        <f t="shared" si="541"/>
        <v/>
      </c>
      <c r="H6999" s="400">
        <f t="shared" si="542"/>
        <v>1956458.97</v>
      </c>
      <c r="I6999" s="401">
        <f t="shared" si="543"/>
        <v>0</v>
      </c>
      <c r="J6999" s="400" t="str">
        <f t="shared" si="544"/>
        <v/>
      </c>
    </row>
    <row r="7000" spans="6:10" ht="19.5" customHeight="1" x14ac:dyDescent="0.25">
      <c r="F7000" s="406">
        <f t="shared" si="540"/>
        <v>0</v>
      </c>
      <c r="G7000" s="399" t="str">
        <f t="shared" si="541"/>
        <v/>
      </c>
      <c r="H7000" s="400">
        <f t="shared" si="542"/>
        <v>1956458.97</v>
      </c>
      <c r="I7000" s="401">
        <f t="shared" si="543"/>
        <v>0</v>
      </c>
      <c r="J7000" s="400" t="str">
        <f t="shared" si="544"/>
        <v/>
      </c>
    </row>
    <row r="7001" spans="6:10" ht="19.5" customHeight="1" x14ac:dyDescent="0.25">
      <c r="F7001" s="406">
        <f t="shared" si="540"/>
        <v>0</v>
      </c>
      <c r="G7001" s="399" t="str">
        <f t="shared" si="541"/>
        <v/>
      </c>
      <c r="H7001" s="400">
        <f t="shared" si="542"/>
        <v>1956458.97</v>
      </c>
      <c r="I7001" s="401">
        <f t="shared" si="543"/>
        <v>0</v>
      </c>
      <c r="J7001" s="400" t="str">
        <f t="shared" si="544"/>
        <v/>
      </c>
    </row>
    <row r="7002" spans="6:10" ht="19.5" customHeight="1" x14ac:dyDescent="0.25">
      <c r="F7002" s="406">
        <f t="shared" si="540"/>
        <v>0</v>
      </c>
      <c r="G7002" s="399" t="str">
        <f t="shared" si="541"/>
        <v/>
      </c>
      <c r="H7002" s="400">
        <f t="shared" si="542"/>
        <v>1956458.97</v>
      </c>
      <c r="I7002" s="401">
        <f t="shared" si="543"/>
        <v>0</v>
      </c>
      <c r="J7002" s="400" t="str">
        <f t="shared" si="544"/>
        <v/>
      </c>
    </row>
    <row r="7003" spans="6:10" ht="19.5" customHeight="1" x14ac:dyDescent="0.25">
      <c r="F7003" s="406">
        <f t="shared" si="540"/>
        <v>0</v>
      </c>
      <c r="G7003" s="399" t="str">
        <f t="shared" si="541"/>
        <v/>
      </c>
      <c r="H7003" s="400">
        <f t="shared" si="542"/>
        <v>1956458.97</v>
      </c>
      <c r="I7003" s="401">
        <f t="shared" si="543"/>
        <v>0</v>
      </c>
      <c r="J7003" s="400" t="str">
        <f t="shared" si="544"/>
        <v/>
      </c>
    </row>
    <row r="7004" spans="6:10" ht="19.5" customHeight="1" x14ac:dyDescent="0.25">
      <c r="F7004" s="406">
        <f t="shared" si="540"/>
        <v>0</v>
      </c>
      <c r="G7004" s="399" t="str">
        <f t="shared" si="541"/>
        <v/>
      </c>
      <c r="H7004" s="400">
        <f t="shared" si="542"/>
        <v>1956458.97</v>
      </c>
      <c r="I7004" s="401">
        <f t="shared" si="543"/>
        <v>0</v>
      </c>
      <c r="J7004" s="400" t="str">
        <f t="shared" si="544"/>
        <v/>
      </c>
    </row>
    <row r="7005" spans="6:10" ht="19.5" customHeight="1" x14ac:dyDescent="0.25">
      <c r="F7005" s="406">
        <f t="shared" si="540"/>
        <v>0</v>
      </c>
      <c r="G7005" s="399" t="str">
        <f t="shared" si="541"/>
        <v/>
      </c>
      <c r="H7005" s="400">
        <f t="shared" si="542"/>
        <v>1956458.97</v>
      </c>
      <c r="I7005" s="401">
        <f t="shared" si="543"/>
        <v>0</v>
      </c>
      <c r="J7005" s="400" t="str">
        <f t="shared" si="544"/>
        <v/>
      </c>
    </row>
    <row r="7006" spans="6:10" ht="19.5" customHeight="1" x14ac:dyDescent="0.25">
      <c r="F7006" s="406">
        <f t="shared" si="540"/>
        <v>0</v>
      </c>
      <c r="G7006" s="399" t="str">
        <f t="shared" si="541"/>
        <v/>
      </c>
      <c r="H7006" s="400">
        <f t="shared" si="542"/>
        <v>1956458.97</v>
      </c>
      <c r="I7006" s="401">
        <f t="shared" si="543"/>
        <v>0</v>
      </c>
      <c r="J7006" s="400" t="str">
        <f t="shared" si="544"/>
        <v/>
      </c>
    </row>
    <row r="7007" spans="6:10" ht="19.5" customHeight="1" x14ac:dyDescent="0.25">
      <c r="F7007" s="406">
        <f t="shared" si="540"/>
        <v>0</v>
      </c>
      <c r="G7007" s="399" t="str">
        <f t="shared" si="541"/>
        <v/>
      </c>
      <c r="H7007" s="400">
        <f t="shared" si="542"/>
        <v>1956458.97</v>
      </c>
      <c r="I7007" s="401">
        <f t="shared" si="543"/>
        <v>0</v>
      </c>
      <c r="J7007" s="400" t="str">
        <f t="shared" si="544"/>
        <v/>
      </c>
    </row>
    <row r="7008" spans="6:10" ht="19.5" customHeight="1" x14ac:dyDescent="0.25">
      <c r="F7008" s="406">
        <f t="shared" si="540"/>
        <v>0</v>
      </c>
      <c r="G7008" s="399" t="str">
        <f t="shared" si="541"/>
        <v/>
      </c>
      <c r="H7008" s="400">
        <f t="shared" si="542"/>
        <v>1956458.97</v>
      </c>
      <c r="I7008" s="401">
        <f t="shared" si="543"/>
        <v>0</v>
      </c>
      <c r="J7008" s="400" t="str">
        <f t="shared" si="544"/>
        <v/>
      </c>
    </row>
    <row r="7009" spans="6:10" ht="19.5" customHeight="1" x14ac:dyDescent="0.25">
      <c r="F7009" s="406">
        <f t="shared" si="540"/>
        <v>0</v>
      </c>
      <c r="G7009" s="399" t="str">
        <f t="shared" si="541"/>
        <v/>
      </c>
      <c r="H7009" s="400">
        <f t="shared" si="542"/>
        <v>1956458.97</v>
      </c>
      <c r="I7009" s="401">
        <f t="shared" si="543"/>
        <v>0</v>
      </c>
      <c r="J7009" s="400" t="str">
        <f t="shared" si="544"/>
        <v/>
      </c>
    </row>
    <row r="7010" spans="6:10" ht="19.5" customHeight="1" x14ac:dyDescent="0.25">
      <c r="F7010" s="406">
        <f t="shared" ref="F7010:F7073" si="545">IF(E7010&gt;$C$4*1000,"Выборка",0)</f>
        <v>0</v>
      </c>
      <c r="G7010" s="399" t="str">
        <f t="shared" ref="G7010:G7073" si="546">IF(F7010=0,"",E7010)</f>
        <v/>
      </c>
      <c r="H7010" s="400">
        <f t="shared" ref="H7010:H7073" si="547">IF(F7010=0,IF((I7009=0)*AND(F7009=0),H7009+E7010,IF((F7009&lt;&gt;0)*AND((H7009&lt;=$E$17)),H7009+E7010,E7010)),H7009)</f>
        <v>1956458.97</v>
      </c>
      <c r="I7010" s="401">
        <f t="shared" ref="I7010:I7073" si="548">IF((H7010&gt;$E$17)*AND(F7010=0),"Выборка",0)</f>
        <v>0</v>
      </c>
      <c r="J7010" s="400" t="str">
        <f t="shared" si="544"/>
        <v/>
      </c>
    </row>
    <row r="7011" spans="6:10" ht="19.5" customHeight="1" x14ac:dyDescent="0.25">
      <c r="F7011" s="406">
        <f t="shared" si="545"/>
        <v>0</v>
      </c>
      <c r="G7011" s="399" t="str">
        <f t="shared" si="546"/>
        <v/>
      </c>
      <c r="H7011" s="400">
        <f t="shared" si="547"/>
        <v>1956458.97</v>
      </c>
      <c r="I7011" s="401">
        <f t="shared" si="548"/>
        <v>0</v>
      </c>
      <c r="J7011" s="400" t="str">
        <f t="shared" si="544"/>
        <v/>
      </c>
    </row>
    <row r="7012" spans="6:10" ht="19.5" customHeight="1" x14ac:dyDescent="0.25">
      <c r="F7012" s="406">
        <f t="shared" si="545"/>
        <v>0</v>
      </c>
      <c r="G7012" s="399" t="str">
        <f t="shared" si="546"/>
        <v/>
      </c>
      <c r="H7012" s="400">
        <f t="shared" si="547"/>
        <v>1956458.97</v>
      </c>
      <c r="I7012" s="401">
        <f t="shared" si="548"/>
        <v>0</v>
      </c>
      <c r="J7012" s="400" t="str">
        <f t="shared" si="544"/>
        <v/>
      </c>
    </row>
    <row r="7013" spans="6:10" ht="19.5" customHeight="1" x14ac:dyDescent="0.25">
      <c r="F7013" s="406">
        <f t="shared" si="545"/>
        <v>0</v>
      </c>
      <c r="G7013" s="399" t="str">
        <f t="shared" si="546"/>
        <v/>
      </c>
      <c r="H7013" s="400">
        <f t="shared" si="547"/>
        <v>1956458.97</v>
      </c>
      <c r="I7013" s="401">
        <f t="shared" si="548"/>
        <v>0</v>
      </c>
      <c r="J7013" s="400" t="str">
        <f t="shared" si="544"/>
        <v/>
      </c>
    </row>
    <row r="7014" spans="6:10" ht="19.5" customHeight="1" x14ac:dyDescent="0.25">
      <c r="F7014" s="406">
        <f t="shared" si="545"/>
        <v>0</v>
      </c>
      <c r="G7014" s="399" t="str">
        <f t="shared" si="546"/>
        <v/>
      </c>
      <c r="H7014" s="400">
        <f t="shared" si="547"/>
        <v>1956458.97</v>
      </c>
      <c r="I7014" s="401">
        <f t="shared" si="548"/>
        <v>0</v>
      </c>
      <c r="J7014" s="400" t="str">
        <f t="shared" si="544"/>
        <v/>
      </c>
    </row>
    <row r="7015" spans="6:10" ht="19.5" customHeight="1" x14ac:dyDescent="0.25">
      <c r="F7015" s="406">
        <f t="shared" si="545"/>
        <v>0</v>
      </c>
      <c r="G7015" s="399" t="str">
        <f t="shared" si="546"/>
        <v/>
      </c>
      <c r="H7015" s="400">
        <f t="shared" si="547"/>
        <v>1956458.97</v>
      </c>
      <c r="I7015" s="401">
        <f t="shared" si="548"/>
        <v>0</v>
      </c>
      <c r="J7015" s="400" t="str">
        <f t="shared" si="544"/>
        <v/>
      </c>
    </row>
    <row r="7016" spans="6:10" ht="19.5" customHeight="1" x14ac:dyDescent="0.25">
      <c r="F7016" s="406">
        <f t="shared" si="545"/>
        <v>0</v>
      </c>
      <c r="G7016" s="399" t="str">
        <f t="shared" si="546"/>
        <v/>
      </c>
      <c r="H7016" s="400">
        <f t="shared" si="547"/>
        <v>1956458.97</v>
      </c>
      <c r="I7016" s="401">
        <f t="shared" si="548"/>
        <v>0</v>
      </c>
      <c r="J7016" s="400" t="str">
        <f t="shared" si="544"/>
        <v/>
      </c>
    </row>
    <row r="7017" spans="6:10" ht="19.5" customHeight="1" x14ac:dyDescent="0.25">
      <c r="F7017" s="406">
        <f t="shared" si="545"/>
        <v>0</v>
      </c>
      <c r="G7017" s="399" t="str">
        <f t="shared" si="546"/>
        <v/>
      </c>
      <c r="H7017" s="400">
        <f t="shared" si="547"/>
        <v>1956458.97</v>
      </c>
      <c r="I7017" s="401">
        <f t="shared" si="548"/>
        <v>0</v>
      </c>
      <c r="J7017" s="400" t="str">
        <f t="shared" si="544"/>
        <v/>
      </c>
    </row>
    <row r="7018" spans="6:10" ht="19.5" customHeight="1" x14ac:dyDescent="0.25">
      <c r="F7018" s="406">
        <f t="shared" si="545"/>
        <v>0</v>
      </c>
      <c r="G7018" s="399" t="str">
        <f t="shared" si="546"/>
        <v/>
      </c>
      <c r="H7018" s="400">
        <f t="shared" si="547"/>
        <v>1956458.97</v>
      </c>
      <c r="I7018" s="401">
        <f t="shared" si="548"/>
        <v>0</v>
      </c>
      <c r="J7018" s="400" t="str">
        <f t="shared" si="544"/>
        <v/>
      </c>
    </row>
    <row r="7019" spans="6:10" ht="19.5" customHeight="1" x14ac:dyDescent="0.25">
      <c r="F7019" s="406">
        <f t="shared" si="545"/>
        <v>0</v>
      </c>
      <c r="G7019" s="399" t="str">
        <f t="shared" si="546"/>
        <v/>
      </c>
      <c r="H7019" s="400">
        <f t="shared" si="547"/>
        <v>1956458.97</v>
      </c>
      <c r="I7019" s="401">
        <f t="shared" si="548"/>
        <v>0</v>
      </c>
      <c r="J7019" s="400" t="str">
        <f t="shared" si="544"/>
        <v/>
      </c>
    </row>
    <row r="7020" spans="6:10" ht="19.5" customHeight="1" x14ac:dyDescent="0.25">
      <c r="F7020" s="406">
        <f t="shared" si="545"/>
        <v>0</v>
      </c>
      <c r="G7020" s="399" t="str">
        <f t="shared" si="546"/>
        <v/>
      </c>
      <c r="H7020" s="400">
        <f t="shared" si="547"/>
        <v>1956458.97</v>
      </c>
      <c r="I7020" s="401">
        <f t="shared" si="548"/>
        <v>0</v>
      </c>
      <c r="J7020" s="400" t="str">
        <f t="shared" si="544"/>
        <v/>
      </c>
    </row>
    <row r="7021" spans="6:10" ht="19.5" customHeight="1" x14ac:dyDescent="0.25">
      <c r="F7021" s="406">
        <f t="shared" si="545"/>
        <v>0</v>
      </c>
      <c r="G7021" s="399" t="str">
        <f t="shared" si="546"/>
        <v/>
      </c>
      <c r="H7021" s="400">
        <f t="shared" si="547"/>
        <v>1956458.97</v>
      </c>
      <c r="I7021" s="401">
        <f t="shared" si="548"/>
        <v>0</v>
      </c>
      <c r="J7021" s="400" t="str">
        <f t="shared" si="544"/>
        <v/>
      </c>
    </row>
    <row r="7022" spans="6:10" ht="19.5" customHeight="1" x14ac:dyDescent="0.25">
      <c r="F7022" s="406">
        <f t="shared" si="545"/>
        <v>0</v>
      </c>
      <c r="G7022" s="399" t="str">
        <f t="shared" si="546"/>
        <v/>
      </c>
      <c r="H7022" s="400">
        <f t="shared" si="547"/>
        <v>1956458.97</v>
      </c>
      <c r="I7022" s="401">
        <f t="shared" si="548"/>
        <v>0</v>
      </c>
      <c r="J7022" s="400" t="str">
        <f t="shared" si="544"/>
        <v/>
      </c>
    </row>
    <row r="7023" spans="6:10" ht="19.5" customHeight="1" x14ac:dyDescent="0.25">
      <c r="F7023" s="406">
        <f t="shared" si="545"/>
        <v>0</v>
      </c>
      <c r="G7023" s="399" t="str">
        <f t="shared" si="546"/>
        <v/>
      </c>
      <c r="H7023" s="400">
        <f t="shared" si="547"/>
        <v>1956458.97</v>
      </c>
      <c r="I7023" s="401">
        <f t="shared" si="548"/>
        <v>0</v>
      </c>
      <c r="J7023" s="400" t="str">
        <f t="shared" si="544"/>
        <v/>
      </c>
    </row>
    <row r="7024" spans="6:10" ht="19.5" customHeight="1" x14ac:dyDescent="0.25">
      <c r="F7024" s="406">
        <f t="shared" si="545"/>
        <v>0</v>
      </c>
      <c r="G7024" s="399" t="str">
        <f t="shared" si="546"/>
        <v/>
      </c>
      <c r="H7024" s="400">
        <f t="shared" si="547"/>
        <v>1956458.97</v>
      </c>
      <c r="I7024" s="401">
        <f t="shared" si="548"/>
        <v>0</v>
      </c>
      <c r="J7024" s="400" t="str">
        <f t="shared" si="544"/>
        <v/>
      </c>
    </row>
    <row r="7025" spans="6:10" ht="19.5" customHeight="1" x14ac:dyDescent="0.25">
      <c r="F7025" s="406">
        <f t="shared" si="545"/>
        <v>0</v>
      </c>
      <c r="G7025" s="399" t="str">
        <f t="shared" si="546"/>
        <v/>
      </c>
      <c r="H7025" s="400">
        <f t="shared" si="547"/>
        <v>1956458.97</v>
      </c>
      <c r="I7025" s="401">
        <f t="shared" si="548"/>
        <v>0</v>
      </c>
      <c r="J7025" s="400" t="str">
        <f t="shared" si="544"/>
        <v/>
      </c>
    </row>
    <row r="7026" spans="6:10" ht="19.5" customHeight="1" x14ac:dyDescent="0.25">
      <c r="F7026" s="406">
        <f t="shared" si="545"/>
        <v>0</v>
      </c>
      <c r="G7026" s="399" t="str">
        <f t="shared" si="546"/>
        <v/>
      </c>
      <c r="H7026" s="400">
        <f t="shared" si="547"/>
        <v>1956458.97</v>
      </c>
      <c r="I7026" s="401">
        <f t="shared" si="548"/>
        <v>0</v>
      </c>
      <c r="J7026" s="400" t="str">
        <f t="shared" si="544"/>
        <v/>
      </c>
    </row>
    <row r="7027" spans="6:10" ht="19.5" customHeight="1" x14ac:dyDescent="0.25">
      <c r="F7027" s="406">
        <f t="shared" si="545"/>
        <v>0</v>
      </c>
      <c r="G7027" s="399" t="str">
        <f t="shared" si="546"/>
        <v/>
      </c>
      <c r="H7027" s="400">
        <f t="shared" si="547"/>
        <v>1956458.97</v>
      </c>
      <c r="I7027" s="401">
        <f t="shared" si="548"/>
        <v>0</v>
      </c>
      <c r="J7027" s="400" t="str">
        <f t="shared" si="544"/>
        <v/>
      </c>
    </row>
    <row r="7028" spans="6:10" ht="19.5" customHeight="1" x14ac:dyDescent="0.25">
      <c r="F7028" s="406">
        <f t="shared" si="545"/>
        <v>0</v>
      </c>
      <c r="G7028" s="399" t="str">
        <f t="shared" si="546"/>
        <v/>
      </c>
      <c r="H7028" s="400">
        <f t="shared" si="547"/>
        <v>1956458.97</v>
      </c>
      <c r="I7028" s="401">
        <f t="shared" si="548"/>
        <v>0</v>
      </c>
      <c r="J7028" s="400" t="str">
        <f t="shared" si="544"/>
        <v/>
      </c>
    </row>
    <row r="7029" spans="6:10" ht="19.5" customHeight="1" x14ac:dyDescent="0.25">
      <c r="F7029" s="406">
        <f t="shared" si="545"/>
        <v>0</v>
      </c>
      <c r="G7029" s="399" t="str">
        <f t="shared" si="546"/>
        <v/>
      </c>
      <c r="H7029" s="400">
        <f t="shared" si="547"/>
        <v>1956458.97</v>
      </c>
      <c r="I7029" s="401">
        <f t="shared" si="548"/>
        <v>0</v>
      </c>
      <c r="J7029" s="400" t="str">
        <f t="shared" si="544"/>
        <v/>
      </c>
    </row>
    <row r="7030" spans="6:10" ht="19.5" customHeight="1" x14ac:dyDescent="0.25">
      <c r="F7030" s="406">
        <f t="shared" si="545"/>
        <v>0</v>
      </c>
      <c r="G7030" s="399" t="str">
        <f t="shared" si="546"/>
        <v/>
      </c>
      <c r="H7030" s="400">
        <f t="shared" si="547"/>
        <v>1956458.97</v>
      </c>
      <c r="I7030" s="401">
        <f t="shared" si="548"/>
        <v>0</v>
      </c>
      <c r="J7030" s="400" t="str">
        <f t="shared" si="544"/>
        <v/>
      </c>
    </row>
    <row r="7031" spans="6:10" ht="19.5" customHeight="1" x14ac:dyDescent="0.25">
      <c r="F7031" s="406">
        <f t="shared" si="545"/>
        <v>0</v>
      </c>
      <c r="G7031" s="399" t="str">
        <f t="shared" si="546"/>
        <v/>
      </c>
      <c r="H7031" s="400">
        <f t="shared" si="547"/>
        <v>1956458.97</v>
      </c>
      <c r="I7031" s="401">
        <f t="shared" si="548"/>
        <v>0</v>
      </c>
      <c r="J7031" s="400" t="str">
        <f t="shared" si="544"/>
        <v/>
      </c>
    </row>
    <row r="7032" spans="6:10" ht="19.5" customHeight="1" x14ac:dyDescent="0.25">
      <c r="F7032" s="406">
        <f t="shared" si="545"/>
        <v>0</v>
      </c>
      <c r="G7032" s="399" t="str">
        <f t="shared" si="546"/>
        <v/>
      </c>
      <c r="H7032" s="400">
        <f t="shared" si="547"/>
        <v>1956458.97</v>
      </c>
      <c r="I7032" s="401">
        <f t="shared" si="548"/>
        <v>0</v>
      </c>
      <c r="J7032" s="400" t="str">
        <f t="shared" si="544"/>
        <v/>
      </c>
    </row>
    <row r="7033" spans="6:10" ht="19.5" customHeight="1" x14ac:dyDescent="0.25">
      <c r="F7033" s="406">
        <f t="shared" si="545"/>
        <v>0</v>
      </c>
      <c r="G7033" s="399" t="str">
        <f t="shared" si="546"/>
        <v/>
      </c>
      <c r="H7033" s="400">
        <f t="shared" si="547"/>
        <v>1956458.97</v>
      </c>
      <c r="I7033" s="401">
        <f t="shared" si="548"/>
        <v>0</v>
      </c>
      <c r="J7033" s="400" t="str">
        <f t="shared" si="544"/>
        <v/>
      </c>
    </row>
    <row r="7034" spans="6:10" ht="19.5" customHeight="1" x14ac:dyDescent="0.25">
      <c r="F7034" s="406">
        <f t="shared" si="545"/>
        <v>0</v>
      </c>
      <c r="G7034" s="399" t="str">
        <f t="shared" si="546"/>
        <v/>
      </c>
      <c r="H7034" s="400">
        <f t="shared" si="547"/>
        <v>1956458.97</v>
      </c>
      <c r="I7034" s="401">
        <f t="shared" si="548"/>
        <v>0</v>
      </c>
      <c r="J7034" s="400" t="str">
        <f t="shared" si="544"/>
        <v/>
      </c>
    </row>
    <row r="7035" spans="6:10" ht="19.5" customHeight="1" x14ac:dyDescent="0.25">
      <c r="F7035" s="406">
        <f t="shared" si="545"/>
        <v>0</v>
      </c>
      <c r="G7035" s="399" t="str">
        <f t="shared" si="546"/>
        <v/>
      </c>
      <c r="H7035" s="400">
        <f t="shared" si="547"/>
        <v>1956458.97</v>
      </c>
      <c r="I7035" s="401">
        <f t="shared" si="548"/>
        <v>0</v>
      </c>
      <c r="J7035" s="400" t="str">
        <f t="shared" si="544"/>
        <v/>
      </c>
    </row>
    <row r="7036" spans="6:10" ht="19.5" customHeight="1" x14ac:dyDescent="0.25">
      <c r="F7036" s="406">
        <f t="shared" si="545"/>
        <v>0</v>
      </c>
      <c r="G7036" s="399" t="str">
        <f t="shared" si="546"/>
        <v/>
      </c>
      <c r="H7036" s="400">
        <f t="shared" si="547"/>
        <v>1956458.97</v>
      </c>
      <c r="I7036" s="401">
        <f t="shared" si="548"/>
        <v>0</v>
      </c>
      <c r="J7036" s="400" t="str">
        <f t="shared" si="544"/>
        <v/>
      </c>
    </row>
    <row r="7037" spans="6:10" ht="19.5" customHeight="1" x14ac:dyDescent="0.25">
      <c r="F7037" s="406">
        <f t="shared" si="545"/>
        <v>0</v>
      </c>
      <c r="G7037" s="399" t="str">
        <f t="shared" si="546"/>
        <v/>
      </c>
      <c r="H7037" s="400">
        <f t="shared" si="547"/>
        <v>1956458.97</v>
      </c>
      <c r="I7037" s="401">
        <f t="shared" si="548"/>
        <v>0</v>
      </c>
      <c r="J7037" s="400" t="str">
        <f t="shared" si="544"/>
        <v/>
      </c>
    </row>
    <row r="7038" spans="6:10" ht="19.5" customHeight="1" x14ac:dyDescent="0.25">
      <c r="F7038" s="406">
        <f t="shared" si="545"/>
        <v>0</v>
      </c>
      <c r="G7038" s="399" t="str">
        <f t="shared" si="546"/>
        <v/>
      </c>
      <c r="H7038" s="400">
        <f t="shared" si="547"/>
        <v>1956458.97</v>
      </c>
      <c r="I7038" s="401">
        <f t="shared" si="548"/>
        <v>0</v>
      </c>
      <c r="J7038" s="400" t="str">
        <f t="shared" si="544"/>
        <v/>
      </c>
    </row>
    <row r="7039" spans="6:10" ht="19.5" customHeight="1" x14ac:dyDescent="0.25">
      <c r="F7039" s="406">
        <f t="shared" si="545"/>
        <v>0</v>
      </c>
      <c r="G7039" s="399" t="str">
        <f t="shared" si="546"/>
        <v/>
      </c>
      <c r="H7039" s="400">
        <f t="shared" si="547"/>
        <v>1956458.97</v>
      </c>
      <c r="I7039" s="401">
        <f t="shared" si="548"/>
        <v>0</v>
      </c>
      <c r="J7039" s="400" t="str">
        <f t="shared" si="544"/>
        <v/>
      </c>
    </row>
    <row r="7040" spans="6:10" ht="19.5" customHeight="1" x14ac:dyDescent="0.25">
      <c r="F7040" s="406">
        <f t="shared" si="545"/>
        <v>0</v>
      </c>
      <c r="G7040" s="399" t="str">
        <f t="shared" si="546"/>
        <v/>
      </c>
      <c r="H7040" s="400">
        <f t="shared" si="547"/>
        <v>1956458.97</v>
      </c>
      <c r="I7040" s="401">
        <f t="shared" si="548"/>
        <v>0</v>
      </c>
      <c r="J7040" s="400" t="str">
        <f t="shared" si="544"/>
        <v/>
      </c>
    </row>
    <row r="7041" spans="6:10" ht="19.5" customHeight="1" x14ac:dyDescent="0.25">
      <c r="F7041" s="406">
        <f t="shared" si="545"/>
        <v>0</v>
      </c>
      <c r="G7041" s="399" t="str">
        <f t="shared" si="546"/>
        <v/>
      </c>
      <c r="H7041" s="400">
        <f t="shared" si="547"/>
        <v>1956458.97</v>
      </c>
      <c r="I7041" s="401">
        <f t="shared" si="548"/>
        <v>0</v>
      </c>
      <c r="J7041" s="400" t="str">
        <f t="shared" si="544"/>
        <v/>
      </c>
    </row>
    <row r="7042" spans="6:10" ht="19.5" customHeight="1" x14ac:dyDescent="0.25">
      <c r="F7042" s="406">
        <f t="shared" si="545"/>
        <v>0</v>
      </c>
      <c r="G7042" s="399" t="str">
        <f t="shared" si="546"/>
        <v/>
      </c>
      <c r="H7042" s="400">
        <f t="shared" si="547"/>
        <v>1956458.97</v>
      </c>
      <c r="I7042" s="401">
        <f t="shared" si="548"/>
        <v>0</v>
      </c>
      <c r="J7042" s="400" t="str">
        <f t="shared" si="544"/>
        <v/>
      </c>
    </row>
    <row r="7043" spans="6:10" ht="19.5" customHeight="1" x14ac:dyDescent="0.25">
      <c r="F7043" s="406">
        <f t="shared" si="545"/>
        <v>0</v>
      </c>
      <c r="G7043" s="399" t="str">
        <f t="shared" si="546"/>
        <v/>
      </c>
      <c r="H7043" s="400">
        <f t="shared" si="547"/>
        <v>1956458.97</v>
      </c>
      <c r="I7043" s="401">
        <f t="shared" si="548"/>
        <v>0</v>
      </c>
      <c r="J7043" s="400" t="str">
        <f t="shared" si="544"/>
        <v/>
      </c>
    </row>
    <row r="7044" spans="6:10" ht="19.5" customHeight="1" x14ac:dyDescent="0.25">
      <c r="F7044" s="406">
        <f t="shared" si="545"/>
        <v>0</v>
      </c>
      <c r="G7044" s="399" t="str">
        <f t="shared" si="546"/>
        <v/>
      </c>
      <c r="H7044" s="400">
        <f t="shared" si="547"/>
        <v>1956458.97</v>
      </c>
      <c r="I7044" s="401">
        <f t="shared" si="548"/>
        <v>0</v>
      </c>
      <c r="J7044" s="400" t="str">
        <f t="shared" si="544"/>
        <v/>
      </c>
    </row>
    <row r="7045" spans="6:10" ht="19.5" customHeight="1" x14ac:dyDescent="0.25">
      <c r="F7045" s="406">
        <f t="shared" si="545"/>
        <v>0</v>
      </c>
      <c r="G7045" s="399" t="str">
        <f t="shared" si="546"/>
        <v/>
      </c>
      <c r="H7045" s="400">
        <f t="shared" si="547"/>
        <v>1956458.97</v>
      </c>
      <c r="I7045" s="401">
        <f t="shared" si="548"/>
        <v>0</v>
      </c>
      <c r="J7045" s="400" t="str">
        <f t="shared" si="544"/>
        <v/>
      </c>
    </row>
    <row r="7046" spans="6:10" ht="19.5" customHeight="1" x14ac:dyDescent="0.25">
      <c r="F7046" s="406">
        <f t="shared" si="545"/>
        <v>0</v>
      </c>
      <c r="G7046" s="399" t="str">
        <f t="shared" si="546"/>
        <v/>
      </c>
      <c r="H7046" s="400">
        <f t="shared" si="547"/>
        <v>1956458.97</v>
      </c>
      <c r="I7046" s="401">
        <f t="shared" si="548"/>
        <v>0</v>
      </c>
      <c r="J7046" s="400" t="str">
        <f t="shared" si="544"/>
        <v/>
      </c>
    </row>
    <row r="7047" spans="6:10" ht="19.5" customHeight="1" x14ac:dyDescent="0.25">
      <c r="F7047" s="406">
        <f t="shared" si="545"/>
        <v>0</v>
      </c>
      <c r="G7047" s="399" t="str">
        <f t="shared" si="546"/>
        <v/>
      </c>
      <c r="H7047" s="400">
        <f t="shared" si="547"/>
        <v>1956458.97</v>
      </c>
      <c r="I7047" s="401">
        <f t="shared" si="548"/>
        <v>0</v>
      </c>
      <c r="J7047" s="400" t="str">
        <f t="shared" si="544"/>
        <v/>
      </c>
    </row>
    <row r="7048" spans="6:10" ht="19.5" customHeight="1" x14ac:dyDescent="0.25">
      <c r="F7048" s="406">
        <f t="shared" si="545"/>
        <v>0</v>
      </c>
      <c r="G7048" s="399" t="str">
        <f t="shared" si="546"/>
        <v/>
      </c>
      <c r="H7048" s="400">
        <f t="shared" si="547"/>
        <v>1956458.97</v>
      </c>
      <c r="I7048" s="401">
        <f t="shared" si="548"/>
        <v>0</v>
      </c>
      <c r="J7048" s="400" t="str">
        <f t="shared" si="544"/>
        <v/>
      </c>
    </row>
    <row r="7049" spans="6:10" ht="19.5" customHeight="1" x14ac:dyDescent="0.25">
      <c r="F7049" s="406">
        <f t="shared" si="545"/>
        <v>0</v>
      </c>
      <c r="G7049" s="399" t="str">
        <f t="shared" si="546"/>
        <v/>
      </c>
      <c r="H7049" s="400">
        <f t="shared" si="547"/>
        <v>1956458.97</v>
      </c>
      <c r="I7049" s="401">
        <f t="shared" si="548"/>
        <v>0</v>
      </c>
      <c r="J7049" s="400" t="str">
        <f t="shared" si="544"/>
        <v/>
      </c>
    </row>
    <row r="7050" spans="6:10" ht="19.5" customHeight="1" x14ac:dyDescent="0.25">
      <c r="F7050" s="406">
        <f t="shared" si="545"/>
        <v>0</v>
      </c>
      <c r="G7050" s="399" t="str">
        <f t="shared" si="546"/>
        <v/>
      </c>
      <c r="H7050" s="400">
        <f t="shared" si="547"/>
        <v>1956458.97</v>
      </c>
      <c r="I7050" s="401">
        <f t="shared" si="548"/>
        <v>0</v>
      </c>
      <c r="J7050" s="400" t="str">
        <f t="shared" ref="J7050:J7113" si="549">IF(I7050=0,"",E7050)</f>
        <v/>
      </c>
    </row>
    <row r="7051" spans="6:10" ht="19.5" customHeight="1" x14ac:dyDescent="0.25">
      <c r="F7051" s="406">
        <f t="shared" si="545"/>
        <v>0</v>
      </c>
      <c r="G7051" s="399" t="str">
        <f t="shared" si="546"/>
        <v/>
      </c>
      <c r="H7051" s="400">
        <f t="shared" si="547"/>
        <v>1956458.97</v>
      </c>
      <c r="I7051" s="401">
        <f t="shared" si="548"/>
        <v>0</v>
      </c>
      <c r="J7051" s="400" t="str">
        <f t="shared" si="549"/>
        <v/>
      </c>
    </row>
    <row r="7052" spans="6:10" ht="19.5" customHeight="1" x14ac:dyDescent="0.25">
      <c r="F7052" s="406">
        <f t="shared" si="545"/>
        <v>0</v>
      </c>
      <c r="G7052" s="399" t="str">
        <f t="shared" si="546"/>
        <v/>
      </c>
      <c r="H7052" s="400">
        <f t="shared" si="547"/>
        <v>1956458.97</v>
      </c>
      <c r="I7052" s="401">
        <f t="shared" si="548"/>
        <v>0</v>
      </c>
      <c r="J7052" s="400" t="str">
        <f t="shared" si="549"/>
        <v/>
      </c>
    </row>
    <row r="7053" spans="6:10" ht="19.5" customHeight="1" x14ac:dyDescent="0.25">
      <c r="F7053" s="406">
        <f t="shared" si="545"/>
        <v>0</v>
      </c>
      <c r="G7053" s="399" t="str">
        <f t="shared" si="546"/>
        <v/>
      </c>
      <c r="H7053" s="400">
        <f t="shared" si="547"/>
        <v>1956458.97</v>
      </c>
      <c r="I7053" s="401">
        <f t="shared" si="548"/>
        <v>0</v>
      </c>
      <c r="J7053" s="400" t="str">
        <f t="shared" si="549"/>
        <v/>
      </c>
    </row>
    <row r="7054" spans="6:10" ht="19.5" customHeight="1" x14ac:dyDescent="0.25">
      <c r="F7054" s="406">
        <f t="shared" si="545"/>
        <v>0</v>
      </c>
      <c r="G7054" s="399" t="str">
        <f t="shared" si="546"/>
        <v/>
      </c>
      <c r="H7054" s="400">
        <f t="shared" si="547"/>
        <v>1956458.97</v>
      </c>
      <c r="I7054" s="401">
        <f t="shared" si="548"/>
        <v>0</v>
      </c>
      <c r="J7054" s="400" t="str">
        <f t="shared" si="549"/>
        <v/>
      </c>
    </row>
    <row r="7055" spans="6:10" ht="19.5" customHeight="1" x14ac:dyDescent="0.25">
      <c r="F7055" s="406">
        <f t="shared" si="545"/>
        <v>0</v>
      </c>
      <c r="G7055" s="399" t="str">
        <f t="shared" si="546"/>
        <v/>
      </c>
      <c r="H7055" s="400">
        <f t="shared" si="547"/>
        <v>1956458.97</v>
      </c>
      <c r="I7055" s="401">
        <f t="shared" si="548"/>
        <v>0</v>
      </c>
      <c r="J7055" s="400" t="str">
        <f t="shared" si="549"/>
        <v/>
      </c>
    </row>
    <row r="7056" spans="6:10" ht="19.5" customHeight="1" x14ac:dyDescent="0.25">
      <c r="F7056" s="406">
        <f t="shared" si="545"/>
        <v>0</v>
      </c>
      <c r="G7056" s="399" t="str">
        <f t="shared" si="546"/>
        <v/>
      </c>
      <c r="H7056" s="400">
        <f t="shared" si="547"/>
        <v>1956458.97</v>
      </c>
      <c r="I7056" s="401">
        <f t="shared" si="548"/>
        <v>0</v>
      </c>
      <c r="J7056" s="400" t="str">
        <f t="shared" si="549"/>
        <v/>
      </c>
    </row>
    <row r="7057" spans="6:10" ht="19.5" customHeight="1" x14ac:dyDescent="0.25">
      <c r="F7057" s="406">
        <f t="shared" si="545"/>
        <v>0</v>
      </c>
      <c r="G7057" s="399" t="str">
        <f t="shared" si="546"/>
        <v/>
      </c>
      <c r="H7057" s="400">
        <f t="shared" si="547"/>
        <v>1956458.97</v>
      </c>
      <c r="I7057" s="401">
        <f t="shared" si="548"/>
        <v>0</v>
      </c>
      <c r="J7057" s="400" t="str">
        <f t="shared" si="549"/>
        <v/>
      </c>
    </row>
    <row r="7058" spans="6:10" ht="19.5" customHeight="1" x14ac:dyDescent="0.25">
      <c r="F7058" s="406">
        <f t="shared" si="545"/>
        <v>0</v>
      </c>
      <c r="G7058" s="399" t="str">
        <f t="shared" si="546"/>
        <v/>
      </c>
      <c r="H7058" s="400">
        <f t="shared" si="547"/>
        <v>1956458.97</v>
      </c>
      <c r="I7058" s="401">
        <f t="shared" si="548"/>
        <v>0</v>
      </c>
      <c r="J7058" s="400" t="str">
        <f t="shared" si="549"/>
        <v/>
      </c>
    </row>
    <row r="7059" spans="6:10" ht="19.5" customHeight="1" x14ac:dyDescent="0.25">
      <c r="F7059" s="406">
        <f t="shared" si="545"/>
        <v>0</v>
      </c>
      <c r="G7059" s="399" t="str">
        <f t="shared" si="546"/>
        <v/>
      </c>
      <c r="H7059" s="400">
        <f t="shared" si="547"/>
        <v>1956458.97</v>
      </c>
      <c r="I7059" s="401">
        <f t="shared" si="548"/>
        <v>0</v>
      </c>
      <c r="J7059" s="400" t="str">
        <f t="shared" si="549"/>
        <v/>
      </c>
    </row>
    <row r="7060" spans="6:10" ht="19.5" customHeight="1" x14ac:dyDescent="0.25">
      <c r="F7060" s="406">
        <f t="shared" si="545"/>
        <v>0</v>
      </c>
      <c r="G7060" s="399" t="str">
        <f t="shared" si="546"/>
        <v/>
      </c>
      <c r="H7060" s="400">
        <f t="shared" si="547"/>
        <v>1956458.97</v>
      </c>
      <c r="I7060" s="401">
        <f t="shared" si="548"/>
        <v>0</v>
      </c>
      <c r="J7060" s="400" t="str">
        <f t="shared" si="549"/>
        <v/>
      </c>
    </row>
    <row r="7061" spans="6:10" ht="19.5" customHeight="1" x14ac:dyDescent="0.25">
      <c r="F7061" s="406">
        <f t="shared" si="545"/>
        <v>0</v>
      </c>
      <c r="G7061" s="399" t="str">
        <f t="shared" si="546"/>
        <v/>
      </c>
      <c r="H7061" s="400">
        <f t="shared" si="547"/>
        <v>1956458.97</v>
      </c>
      <c r="I7061" s="401">
        <f t="shared" si="548"/>
        <v>0</v>
      </c>
      <c r="J7061" s="400" t="str">
        <f t="shared" si="549"/>
        <v/>
      </c>
    </row>
    <row r="7062" spans="6:10" ht="19.5" customHeight="1" x14ac:dyDescent="0.25">
      <c r="F7062" s="406">
        <f t="shared" si="545"/>
        <v>0</v>
      </c>
      <c r="G7062" s="399" t="str">
        <f t="shared" si="546"/>
        <v/>
      </c>
      <c r="H7062" s="400">
        <f t="shared" si="547"/>
        <v>1956458.97</v>
      </c>
      <c r="I7062" s="401">
        <f t="shared" si="548"/>
        <v>0</v>
      </c>
      <c r="J7062" s="400" t="str">
        <f t="shared" si="549"/>
        <v/>
      </c>
    </row>
    <row r="7063" spans="6:10" ht="19.5" customHeight="1" x14ac:dyDescent="0.25">
      <c r="F7063" s="406">
        <f t="shared" si="545"/>
        <v>0</v>
      </c>
      <c r="G7063" s="399" t="str">
        <f t="shared" si="546"/>
        <v/>
      </c>
      <c r="H7063" s="400">
        <f t="shared" si="547"/>
        <v>1956458.97</v>
      </c>
      <c r="I7063" s="401">
        <f t="shared" si="548"/>
        <v>0</v>
      </c>
      <c r="J7063" s="400" t="str">
        <f t="shared" si="549"/>
        <v/>
      </c>
    </row>
    <row r="7064" spans="6:10" ht="19.5" customHeight="1" x14ac:dyDescent="0.25">
      <c r="F7064" s="406">
        <f t="shared" si="545"/>
        <v>0</v>
      </c>
      <c r="G7064" s="399" t="str">
        <f t="shared" si="546"/>
        <v/>
      </c>
      <c r="H7064" s="400">
        <f t="shared" si="547"/>
        <v>1956458.97</v>
      </c>
      <c r="I7064" s="401">
        <f t="shared" si="548"/>
        <v>0</v>
      </c>
      <c r="J7064" s="400" t="str">
        <f t="shared" si="549"/>
        <v/>
      </c>
    </row>
    <row r="7065" spans="6:10" ht="19.5" customHeight="1" x14ac:dyDescent="0.25">
      <c r="F7065" s="406">
        <f t="shared" si="545"/>
        <v>0</v>
      </c>
      <c r="G7065" s="399" t="str">
        <f t="shared" si="546"/>
        <v/>
      </c>
      <c r="H7065" s="400">
        <f t="shared" si="547"/>
        <v>1956458.97</v>
      </c>
      <c r="I7065" s="401">
        <f t="shared" si="548"/>
        <v>0</v>
      </c>
      <c r="J7065" s="400" t="str">
        <f t="shared" si="549"/>
        <v/>
      </c>
    </row>
    <row r="7066" spans="6:10" ht="19.5" customHeight="1" x14ac:dyDescent="0.25">
      <c r="F7066" s="406">
        <f t="shared" si="545"/>
        <v>0</v>
      </c>
      <c r="G7066" s="399" t="str">
        <f t="shared" si="546"/>
        <v/>
      </c>
      <c r="H7066" s="400">
        <f t="shared" si="547"/>
        <v>1956458.97</v>
      </c>
      <c r="I7066" s="401">
        <f t="shared" si="548"/>
        <v>0</v>
      </c>
      <c r="J7066" s="400" t="str">
        <f t="shared" si="549"/>
        <v/>
      </c>
    </row>
    <row r="7067" spans="6:10" ht="19.5" customHeight="1" x14ac:dyDescent="0.25">
      <c r="F7067" s="406">
        <f t="shared" si="545"/>
        <v>0</v>
      </c>
      <c r="G7067" s="399" t="str">
        <f t="shared" si="546"/>
        <v/>
      </c>
      <c r="H7067" s="400">
        <f t="shared" si="547"/>
        <v>1956458.97</v>
      </c>
      <c r="I7067" s="401">
        <f t="shared" si="548"/>
        <v>0</v>
      </c>
      <c r="J7067" s="400" t="str">
        <f t="shared" si="549"/>
        <v/>
      </c>
    </row>
    <row r="7068" spans="6:10" ht="19.5" customHeight="1" x14ac:dyDescent="0.25">
      <c r="F7068" s="406">
        <f t="shared" si="545"/>
        <v>0</v>
      </c>
      <c r="G7068" s="399" t="str">
        <f t="shared" si="546"/>
        <v/>
      </c>
      <c r="H7068" s="400">
        <f t="shared" si="547"/>
        <v>1956458.97</v>
      </c>
      <c r="I7068" s="401">
        <f t="shared" si="548"/>
        <v>0</v>
      </c>
      <c r="J7068" s="400" t="str">
        <f t="shared" si="549"/>
        <v/>
      </c>
    </row>
    <row r="7069" spans="6:10" ht="19.5" customHeight="1" x14ac:dyDescent="0.25">
      <c r="F7069" s="406">
        <f t="shared" si="545"/>
        <v>0</v>
      </c>
      <c r="G7069" s="399" t="str">
        <f t="shared" si="546"/>
        <v/>
      </c>
      <c r="H7069" s="400">
        <f t="shared" si="547"/>
        <v>1956458.97</v>
      </c>
      <c r="I7069" s="401">
        <f t="shared" si="548"/>
        <v>0</v>
      </c>
      <c r="J7069" s="400" t="str">
        <f t="shared" si="549"/>
        <v/>
      </c>
    </row>
    <row r="7070" spans="6:10" ht="19.5" customHeight="1" x14ac:dyDescent="0.25">
      <c r="F7070" s="406">
        <f t="shared" si="545"/>
        <v>0</v>
      </c>
      <c r="G7070" s="399" t="str">
        <f t="shared" si="546"/>
        <v/>
      </c>
      <c r="H7070" s="400">
        <f t="shared" si="547"/>
        <v>1956458.97</v>
      </c>
      <c r="I7070" s="401">
        <f t="shared" si="548"/>
        <v>0</v>
      </c>
      <c r="J7070" s="400" t="str">
        <f t="shared" si="549"/>
        <v/>
      </c>
    </row>
    <row r="7071" spans="6:10" ht="19.5" customHeight="1" x14ac:dyDescent="0.25">
      <c r="F7071" s="406">
        <f t="shared" si="545"/>
        <v>0</v>
      </c>
      <c r="G7071" s="399" t="str">
        <f t="shared" si="546"/>
        <v/>
      </c>
      <c r="H7071" s="400">
        <f t="shared" si="547"/>
        <v>1956458.97</v>
      </c>
      <c r="I7071" s="401">
        <f t="shared" si="548"/>
        <v>0</v>
      </c>
      <c r="J7071" s="400" t="str">
        <f t="shared" si="549"/>
        <v/>
      </c>
    </row>
    <row r="7072" spans="6:10" ht="19.5" customHeight="1" x14ac:dyDescent="0.25">
      <c r="F7072" s="406">
        <f t="shared" si="545"/>
        <v>0</v>
      </c>
      <c r="G7072" s="399" t="str">
        <f t="shared" si="546"/>
        <v/>
      </c>
      <c r="H7072" s="400">
        <f t="shared" si="547"/>
        <v>1956458.97</v>
      </c>
      <c r="I7072" s="401">
        <f t="shared" si="548"/>
        <v>0</v>
      </c>
      <c r="J7072" s="400" t="str">
        <f t="shared" si="549"/>
        <v/>
      </c>
    </row>
    <row r="7073" spans="6:10" ht="19.5" customHeight="1" x14ac:dyDescent="0.25">
      <c r="F7073" s="406">
        <f t="shared" si="545"/>
        <v>0</v>
      </c>
      <c r="G7073" s="399" t="str">
        <f t="shared" si="546"/>
        <v/>
      </c>
      <c r="H7073" s="400">
        <f t="shared" si="547"/>
        <v>1956458.97</v>
      </c>
      <c r="I7073" s="401">
        <f t="shared" si="548"/>
        <v>0</v>
      </c>
      <c r="J7073" s="400" t="str">
        <f t="shared" si="549"/>
        <v/>
      </c>
    </row>
    <row r="7074" spans="6:10" ht="19.5" customHeight="1" x14ac:dyDescent="0.25">
      <c r="F7074" s="406">
        <f t="shared" ref="F7074:F7137" si="550">IF(E7074&gt;$C$4*1000,"Выборка",0)</f>
        <v>0</v>
      </c>
      <c r="G7074" s="399" t="str">
        <f t="shared" ref="G7074:G7137" si="551">IF(F7074=0,"",E7074)</f>
        <v/>
      </c>
      <c r="H7074" s="400">
        <f t="shared" ref="H7074:H7137" si="552">IF(F7074=0,IF((I7073=0)*AND(F7073=0),H7073+E7074,IF((F7073&lt;&gt;0)*AND((H7073&lt;=$E$17)),H7073+E7074,E7074)),H7073)</f>
        <v>1956458.97</v>
      </c>
      <c r="I7074" s="401">
        <f t="shared" ref="I7074:I7137" si="553">IF((H7074&gt;$E$17)*AND(F7074=0),"Выборка",0)</f>
        <v>0</v>
      </c>
      <c r="J7074" s="400" t="str">
        <f t="shared" si="549"/>
        <v/>
      </c>
    </row>
    <row r="7075" spans="6:10" ht="19.5" customHeight="1" x14ac:dyDescent="0.25">
      <c r="F7075" s="406">
        <f t="shared" si="550"/>
        <v>0</v>
      </c>
      <c r="G7075" s="399" t="str">
        <f t="shared" si="551"/>
        <v/>
      </c>
      <c r="H7075" s="400">
        <f t="shared" si="552"/>
        <v>1956458.97</v>
      </c>
      <c r="I7075" s="401">
        <f t="shared" si="553"/>
        <v>0</v>
      </c>
      <c r="J7075" s="400" t="str">
        <f t="shared" si="549"/>
        <v/>
      </c>
    </row>
    <row r="7076" spans="6:10" ht="19.5" customHeight="1" x14ac:dyDescent="0.25">
      <c r="F7076" s="406">
        <f t="shared" si="550"/>
        <v>0</v>
      </c>
      <c r="G7076" s="399" t="str">
        <f t="shared" si="551"/>
        <v/>
      </c>
      <c r="H7076" s="400">
        <f t="shared" si="552"/>
        <v>1956458.97</v>
      </c>
      <c r="I7076" s="401">
        <f t="shared" si="553"/>
        <v>0</v>
      </c>
      <c r="J7076" s="400" t="str">
        <f t="shared" si="549"/>
        <v/>
      </c>
    </row>
    <row r="7077" spans="6:10" ht="19.5" customHeight="1" x14ac:dyDescent="0.25">
      <c r="F7077" s="406">
        <f t="shared" si="550"/>
        <v>0</v>
      </c>
      <c r="G7077" s="399" t="str">
        <f t="shared" si="551"/>
        <v/>
      </c>
      <c r="H7077" s="400">
        <f t="shared" si="552"/>
        <v>1956458.97</v>
      </c>
      <c r="I7077" s="401">
        <f t="shared" si="553"/>
        <v>0</v>
      </c>
      <c r="J7077" s="400" t="str">
        <f t="shared" si="549"/>
        <v/>
      </c>
    </row>
    <row r="7078" spans="6:10" ht="19.5" customHeight="1" x14ac:dyDescent="0.25">
      <c r="F7078" s="406">
        <f t="shared" si="550"/>
        <v>0</v>
      </c>
      <c r="G7078" s="399" t="str">
        <f t="shared" si="551"/>
        <v/>
      </c>
      <c r="H7078" s="400">
        <f t="shared" si="552"/>
        <v>1956458.97</v>
      </c>
      <c r="I7078" s="401">
        <f t="shared" si="553"/>
        <v>0</v>
      </c>
      <c r="J7078" s="400" t="str">
        <f t="shared" si="549"/>
        <v/>
      </c>
    </row>
    <row r="7079" spans="6:10" ht="19.5" customHeight="1" x14ac:dyDescent="0.25">
      <c r="F7079" s="406">
        <f t="shared" si="550"/>
        <v>0</v>
      </c>
      <c r="G7079" s="399" t="str">
        <f t="shared" si="551"/>
        <v/>
      </c>
      <c r="H7079" s="400">
        <f t="shared" si="552"/>
        <v>1956458.97</v>
      </c>
      <c r="I7079" s="401">
        <f t="shared" si="553"/>
        <v>0</v>
      </c>
      <c r="J7079" s="400" t="str">
        <f t="shared" si="549"/>
        <v/>
      </c>
    </row>
    <row r="7080" spans="6:10" ht="19.5" customHeight="1" x14ac:dyDescent="0.25">
      <c r="F7080" s="406">
        <f t="shared" si="550"/>
        <v>0</v>
      </c>
      <c r="G7080" s="399" t="str">
        <f t="shared" si="551"/>
        <v/>
      </c>
      <c r="H7080" s="400">
        <f t="shared" si="552"/>
        <v>1956458.97</v>
      </c>
      <c r="I7080" s="401">
        <f t="shared" si="553"/>
        <v>0</v>
      </c>
      <c r="J7080" s="400" t="str">
        <f t="shared" si="549"/>
        <v/>
      </c>
    </row>
    <row r="7081" spans="6:10" ht="19.5" customHeight="1" x14ac:dyDescent="0.25">
      <c r="F7081" s="406">
        <f t="shared" si="550"/>
        <v>0</v>
      </c>
      <c r="G7081" s="399" t="str">
        <f t="shared" si="551"/>
        <v/>
      </c>
      <c r="H7081" s="400">
        <f t="shared" si="552"/>
        <v>1956458.97</v>
      </c>
      <c r="I7081" s="401">
        <f t="shared" si="553"/>
        <v>0</v>
      </c>
      <c r="J7081" s="400" t="str">
        <f t="shared" si="549"/>
        <v/>
      </c>
    </row>
    <row r="7082" spans="6:10" ht="19.5" customHeight="1" x14ac:dyDescent="0.25">
      <c r="F7082" s="406">
        <f t="shared" si="550"/>
        <v>0</v>
      </c>
      <c r="G7082" s="399" t="str">
        <f t="shared" si="551"/>
        <v/>
      </c>
      <c r="H7082" s="400">
        <f t="shared" si="552"/>
        <v>1956458.97</v>
      </c>
      <c r="I7082" s="401">
        <f t="shared" si="553"/>
        <v>0</v>
      </c>
      <c r="J7082" s="400" t="str">
        <f t="shared" si="549"/>
        <v/>
      </c>
    </row>
    <row r="7083" spans="6:10" ht="19.5" customHeight="1" x14ac:dyDescent="0.25">
      <c r="F7083" s="406">
        <f t="shared" si="550"/>
        <v>0</v>
      </c>
      <c r="G7083" s="399" t="str">
        <f t="shared" si="551"/>
        <v/>
      </c>
      <c r="H7083" s="400">
        <f t="shared" si="552"/>
        <v>1956458.97</v>
      </c>
      <c r="I7083" s="401">
        <f t="shared" si="553"/>
        <v>0</v>
      </c>
      <c r="J7083" s="400" t="str">
        <f t="shared" si="549"/>
        <v/>
      </c>
    </row>
    <row r="7084" spans="6:10" ht="19.5" customHeight="1" x14ac:dyDescent="0.25">
      <c r="F7084" s="406">
        <f t="shared" si="550"/>
        <v>0</v>
      </c>
      <c r="G7084" s="399" t="str">
        <f t="shared" si="551"/>
        <v/>
      </c>
      <c r="H7084" s="400">
        <f t="shared" si="552"/>
        <v>1956458.97</v>
      </c>
      <c r="I7084" s="401">
        <f t="shared" si="553"/>
        <v>0</v>
      </c>
      <c r="J7084" s="400" t="str">
        <f t="shared" si="549"/>
        <v/>
      </c>
    </row>
    <row r="7085" spans="6:10" ht="19.5" customHeight="1" x14ac:dyDescent="0.25">
      <c r="F7085" s="406">
        <f t="shared" si="550"/>
        <v>0</v>
      </c>
      <c r="G7085" s="399" t="str">
        <f t="shared" si="551"/>
        <v/>
      </c>
      <c r="H7085" s="400">
        <f t="shared" si="552"/>
        <v>1956458.97</v>
      </c>
      <c r="I7085" s="401">
        <f t="shared" si="553"/>
        <v>0</v>
      </c>
      <c r="J7085" s="400" t="str">
        <f t="shared" si="549"/>
        <v/>
      </c>
    </row>
    <row r="7086" spans="6:10" ht="19.5" customHeight="1" x14ac:dyDescent="0.25">
      <c r="F7086" s="406">
        <f t="shared" si="550"/>
        <v>0</v>
      </c>
      <c r="G7086" s="399" t="str">
        <f t="shared" si="551"/>
        <v/>
      </c>
      <c r="H7086" s="400">
        <f t="shared" si="552"/>
        <v>1956458.97</v>
      </c>
      <c r="I7086" s="401">
        <f t="shared" si="553"/>
        <v>0</v>
      </c>
      <c r="J7086" s="400" t="str">
        <f t="shared" si="549"/>
        <v/>
      </c>
    </row>
    <row r="7087" spans="6:10" ht="19.5" customHeight="1" x14ac:dyDescent="0.25">
      <c r="F7087" s="406">
        <f t="shared" si="550"/>
        <v>0</v>
      </c>
      <c r="G7087" s="399" t="str">
        <f t="shared" si="551"/>
        <v/>
      </c>
      <c r="H7087" s="400">
        <f t="shared" si="552"/>
        <v>1956458.97</v>
      </c>
      <c r="I7087" s="401">
        <f t="shared" si="553"/>
        <v>0</v>
      </c>
      <c r="J7087" s="400" t="str">
        <f t="shared" si="549"/>
        <v/>
      </c>
    </row>
    <row r="7088" spans="6:10" ht="19.5" customHeight="1" x14ac:dyDescent="0.25">
      <c r="F7088" s="406">
        <f t="shared" si="550"/>
        <v>0</v>
      </c>
      <c r="G7088" s="399" t="str">
        <f t="shared" si="551"/>
        <v/>
      </c>
      <c r="H7088" s="400">
        <f t="shared" si="552"/>
        <v>1956458.97</v>
      </c>
      <c r="I7088" s="401">
        <f t="shared" si="553"/>
        <v>0</v>
      </c>
      <c r="J7088" s="400" t="str">
        <f t="shared" si="549"/>
        <v/>
      </c>
    </row>
    <row r="7089" spans="6:10" ht="19.5" customHeight="1" x14ac:dyDescent="0.25">
      <c r="F7089" s="406">
        <f t="shared" si="550"/>
        <v>0</v>
      </c>
      <c r="G7089" s="399" t="str">
        <f t="shared" si="551"/>
        <v/>
      </c>
      <c r="H7089" s="400">
        <f t="shared" si="552"/>
        <v>1956458.97</v>
      </c>
      <c r="I7089" s="401">
        <f t="shared" si="553"/>
        <v>0</v>
      </c>
      <c r="J7089" s="400" t="str">
        <f t="shared" si="549"/>
        <v/>
      </c>
    </row>
    <row r="7090" spans="6:10" ht="19.5" customHeight="1" x14ac:dyDescent="0.25">
      <c r="F7090" s="406">
        <f t="shared" si="550"/>
        <v>0</v>
      </c>
      <c r="G7090" s="399" t="str">
        <f t="shared" si="551"/>
        <v/>
      </c>
      <c r="H7090" s="400">
        <f t="shared" si="552"/>
        <v>1956458.97</v>
      </c>
      <c r="I7090" s="401">
        <f t="shared" si="553"/>
        <v>0</v>
      </c>
      <c r="J7090" s="400" t="str">
        <f t="shared" si="549"/>
        <v/>
      </c>
    </row>
    <row r="7091" spans="6:10" ht="19.5" customHeight="1" x14ac:dyDescent="0.25">
      <c r="F7091" s="406">
        <f t="shared" si="550"/>
        <v>0</v>
      </c>
      <c r="G7091" s="399" t="str">
        <f t="shared" si="551"/>
        <v/>
      </c>
      <c r="H7091" s="400">
        <f t="shared" si="552"/>
        <v>1956458.97</v>
      </c>
      <c r="I7091" s="401">
        <f t="shared" si="553"/>
        <v>0</v>
      </c>
      <c r="J7091" s="400" t="str">
        <f t="shared" si="549"/>
        <v/>
      </c>
    </row>
    <row r="7092" spans="6:10" ht="19.5" customHeight="1" x14ac:dyDescent="0.25">
      <c r="F7092" s="406">
        <f t="shared" si="550"/>
        <v>0</v>
      </c>
      <c r="G7092" s="399" t="str">
        <f t="shared" si="551"/>
        <v/>
      </c>
      <c r="H7092" s="400">
        <f t="shared" si="552"/>
        <v>1956458.97</v>
      </c>
      <c r="I7092" s="401">
        <f t="shared" si="553"/>
        <v>0</v>
      </c>
      <c r="J7092" s="400" t="str">
        <f t="shared" si="549"/>
        <v/>
      </c>
    </row>
    <row r="7093" spans="6:10" ht="19.5" customHeight="1" x14ac:dyDescent="0.25">
      <c r="F7093" s="406">
        <f t="shared" si="550"/>
        <v>0</v>
      </c>
      <c r="G7093" s="399" t="str">
        <f t="shared" si="551"/>
        <v/>
      </c>
      <c r="H7093" s="400">
        <f t="shared" si="552"/>
        <v>1956458.97</v>
      </c>
      <c r="I7093" s="401">
        <f t="shared" si="553"/>
        <v>0</v>
      </c>
      <c r="J7093" s="400" t="str">
        <f t="shared" si="549"/>
        <v/>
      </c>
    </row>
    <row r="7094" spans="6:10" ht="19.5" customHeight="1" x14ac:dyDescent="0.25">
      <c r="F7094" s="406">
        <f t="shared" si="550"/>
        <v>0</v>
      </c>
      <c r="G7094" s="399" t="str">
        <f t="shared" si="551"/>
        <v/>
      </c>
      <c r="H7094" s="400">
        <f t="shared" si="552"/>
        <v>1956458.97</v>
      </c>
      <c r="I7094" s="401">
        <f t="shared" si="553"/>
        <v>0</v>
      </c>
      <c r="J7094" s="400" t="str">
        <f t="shared" si="549"/>
        <v/>
      </c>
    </row>
    <row r="7095" spans="6:10" ht="19.5" customHeight="1" x14ac:dyDescent="0.25">
      <c r="F7095" s="406">
        <f t="shared" si="550"/>
        <v>0</v>
      </c>
      <c r="G7095" s="399" t="str">
        <f t="shared" si="551"/>
        <v/>
      </c>
      <c r="H7095" s="400">
        <f t="shared" si="552"/>
        <v>1956458.97</v>
      </c>
      <c r="I7095" s="401">
        <f t="shared" si="553"/>
        <v>0</v>
      </c>
      <c r="J7095" s="400" t="str">
        <f t="shared" si="549"/>
        <v/>
      </c>
    </row>
    <row r="7096" spans="6:10" ht="19.5" customHeight="1" x14ac:dyDescent="0.25">
      <c r="F7096" s="406">
        <f t="shared" si="550"/>
        <v>0</v>
      </c>
      <c r="G7096" s="399" t="str">
        <f t="shared" si="551"/>
        <v/>
      </c>
      <c r="H7096" s="400">
        <f t="shared" si="552"/>
        <v>1956458.97</v>
      </c>
      <c r="I7096" s="401">
        <f t="shared" si="553"/>
        <v>0</v>
      </c>
      <c r="J7096" s="400" t="str">
        <f t="shared" si="549"/>
        <v/>
      </c>
    </row>
    <row r="7097" spans="6:10" ht="19.5" customHeight="1" x14ac:dyDescent="0.25">
      <c r="F7097" s="406">
        <f t="shared" si="550"/>
        <v>0</v>
      </c>
      <c r="G7097" s="399" t="str">
        <f t="shared" si="551"/>
        <v/>
      </c>
      <c r="H7097" s="400">
        <f t="shared" si="552"/>
        <v>1956458.97</v>
      </c>
      <c r="I7097" s="401">
        <f t="shared" si="553"/>
        <v>0</v>
      </c>
      <c r="J7097" s="400" t="str">
        <f t="shared" si="549"/>
        <v/>
      </c>
    </row>
    <row r="7098" spans="6:10" ht="19.5" customHeight="1" x14ac:dyDescent="0.25">
      <c r="F7098" s="406">
        <f t="shared" si="550"/>
        <v>0</v>
      </c>
      <c r="G7098" s="399" t="str">
        <f t="shared" si="551"/>
        <v/>
      </c>
      <c r="H7098" s="400">
        <f t="shared" si="552"/>
        <v>1956458.97</v>
      </c>
      <c r="I7098" s="401">
        <f t="shared" si="553"/>
        <v>0</v>
      </c>
      <c r="J7098" s="400" t="str">
        <f t="shared" si="549"/>
        <v/>
      </c>
    </row>
    <row r="7099" spans="6:10" ht="19.5" customHeight="1" x14ac:dyDescent="0.25">
      <c r="F7099" s="406">
        <f t="shared" si="550"/>
        <v>0</v>
      </c>
      <c r="G7099" s="399" t="str">
        <f t="shared" si="551"/>
        <v/>
      </c>
      <c r="H7099" s="400">
        <f t="shared" si="552"/>
        <v>1956458.97</v>
      </c>
      <c r="I7099" s="401">
        <f t="shared" si="553"/>
        <v>0</v>
      </c>
      <c r="J7099" s="400" t="str">
        <f t="shared" si="549"/>
        <v/>
      </c>
    </row>
    <row r="7100" spans="6:10" ht="19.5" customHeight="1" x14ac:dyDescent="0.25">
      <c r="F7100" s="406">
        <f t="shared" si="550"/>
        <v>0</v>
      </c>
      <c r="G7100" s="399" t="str">
        <f t="shared" si="551"/>
        <v/>
      </c>
      <c r="H7100" s="400">
        <f t="shared" si="552"/>
        <v>1956458.97</v>
      </c>
      <c r="I7100" s="401">
        <f t="shared" si="553"/>
        <v>0</v>
      </c>
      <c r="J7100" s="400" t="str">
        <f t="shared" si="549"/>
        <v/>
      </c>
    </row>
    <row r="7101" spans="6:10" ht="19.5" customHeight="1" x14ac:dyDescent="0.25">
      <c r="F7101" s="406">
        <f t="shared" si="550"/>
        <v>0</v>
      </c>
      <c r="G7101" s="399" t="str">
        <f t="shared" si="551"/>
        <v/>
      </c>
      <c r="H7101" s="400">
        <f t="shared" si="552"/>
        <v>1956458.97</v>
      </c>
      <c r="I7101" s="401">
        <f t="shared" si="553"/>
        <v>0</v>
      </c>
      <c r="J7101" s="400" t="str">
        <f t="shared" si="549"/>
        <v/>
      </c>
    </row>
    <row r="7102" spans="6:10" ht="19.5" customHeight="1" x14ac:dyDescent="0.25">
      <c r="F7102" s="406">
        <f t="shared" si="550"/>
        <v>0</v>
      </c>
      <c r="G7102" s="399" t="str">
        <f t="shared" si="551"/>
        <v/>
      </c>
      <c r="H7102" s="400">
        <f t="shared" si="552"/>
        <v>1956458.97</v>
      </c>
      <c r="I7102" s="401">
        <f t="shared" si="553"/>
        <v>0</v>
      </c>
      <c r="J7102" s="400" t="str">
        <f t="shared" si="549"/>
        <v/>
      </c>
    </row>
    <row r="7103" spans="6:10" ht="19.5" customHeight="1" x14ac:dyDescent="0.25">
      <c r="F7103" s="406">
        <f t="shared" si="550"/>
        <v>0</v>
      </c>
      <c r="G7103" s="399" t="str">
        <f t="shared" si="551"/>
        <v/>
      </c>
      <c r="H7103" s="400">
        <f t="shared" si="552"/>
        <v>1956458.97</v>
      </c>
      <c r="I7103" s="401">
        <f t="shared" si="553"/>
        <v>0</v>
      </c>
      <c r="J7103" s="400" t="str">
        <f t="shared" si="549"/>
        <v/>
      </c>
    </row>
    <row r="7104" spans="6:10" ht="19.5" customHeight="1" x14ac:dyDescent="0.25">
      <c r="F7104" s="406">
        <f t="shared" si="550"/>
        <v>0</v>
      </c>
      <c r="G7104" s="399" t="str">
        <f t="shared" si="551"/>
        <v/>
      </c>
      <c r="H7104" s="400">
        <f t="shared" si="552"/>
        <v>1956458.97</v>
      </c>
      <c r="I7104" s="401">
        <f t="shared" si="553"/>
        <v>0</v>
      </c>
      <c r="J7104" s="400" t="str">
        <f t="shared" si="549"/>
        <v/>
      </c>
    </row>
    <row r="7105" spans="6:10" ht="19.5" customHeight="1" x14ac:dyDescent="0.25">
      <c r="F7105" s="406">
        <f t="shared" si="550"/>
        <v>0</v>
      </c>
      <c r="G7105" s="399" t="str">
        <f t="shared" si="551"/>
        <v/>
      </c>
      <c r="H7105" s="400">
        <f t="shared" si="552"/>
        <v>1956458.97</v>
      </c>
      <c r="I7105" s="401">
        <f t="shared" si="553"/>
        <v>0</v>
      </c>
      <c r="J7105" s="400" t="str">
        <f t="shared" si="549"/>
        <v/>
      </c>
    </row>
    <row r="7106" spans="6:10" ht="19.5" customHeight="1" x14ac:dyDescent="0.25">
      <c r="F7106" s="406">
        <f t="shared" si="550"/>
        <v>0</v>
      </c>
      <c r="G7106" s="399" t="str">
        <f t="shared" si="551"/>
        <v/>
      </c>
      <c r="H7106" s="400">
        <f t="shared" si="552"/>
        <v>1956458.97</v>
      </c>
      <c r="I7106" s="401">
        <f t="shared" si="553"/>
        <v>0</v>
      </c>
      <c r="J7106" s="400" t="str">
        <f t="shared" si="549"/>
        <v/>
      </c>
    </row>
    <row r="7107" spans="6:10" ht="19.5" customHeight="1" x14ac:dyDescent="0.25">
      <c r="F7107" s="406">
        <f t="shared" si="550"/>
        <v>0</v>
      </c>
      <c r="G7107" s="399" t="str">
        <f t="shared" si="551"/>
        <v/>
      </c>
      <c r="H7107" s="400">
        <f t="shared" si="552"/>
        <v>1956458.97</v>
      </c>
      <c r="I7107" s="401">
        <f t="shared" si="553"/>
        <v>0</v>
      </c>
      <c r="J7107" s="400" t="str">
        <f t="shared" si="549"/>
        <v/>
      </c>
    </row>
    <row r="7108" spans="6:10" ht="19.5" customHeight="1" x14ac:dyDescent="0.25">
      <c r="F7108" s="406">
        <f t="shared" si="550"/>
        <v>0</v>
      </c>
      <c r="G7108" s="399" t="str">
        <f t="shared" si="551"/>
        <v/>
      </c>
      <c r="H7108" s="400">
        <f t="shared" si="552"/>
        <v>1956458.97</v>
      </c>
      <c r="I7108" s="401">
        <f t="shared" si="553"/>
        <v>0</v>
      </c>
      <c r="J7108" s="400" t="str">
        <f t="shared" si="549"/>
        <v/>
      </c>
    </row>
    <row r="7109" spans="6:10" ht="19.5" customHeight="1" x14ac:dyDescent="0.25">
      <c r="F7109" s="406">
        <f t="shared" si="550"/>
        <v>0</v>
      </c>
      <c r="G7109" s="399" t="str">
        <f t="shared" si="551"/>
        <v/>
      </c>
      <c r="H7109" s="400">
        <f t="shared" si="552"/>
        <v>1956458.97</v>
      </c>
      <c r="I7109" s="401">
        <f t="shared" si="553"/>
        <v>0</v>
      </c>
      <c r="J7109" s="400" t="str">
        <f t="shared" si="549"/>
        <v/>
      </c>
    </row>
    <row r="7110" spans="6:10" ht="19.5" customHeight="1" x14ac:dyDescent="0.25">
      <c r="F7110" s="406">
        <f t="shared" si="550"/>
        <v>0</v>
      </c>
      <c r="G7110" s="399" t="str">
        <f t="shared" si="551"/>
        <v/>
      </c>
      <c r="H7110" s="400">
        <f t="shared" si="552"/>
        <v>1956458.97</v>
      </c>
      <c r="I7110" s="401">
        <f t="shared" si="553"/>
        <v>0</v>
      </c>
      <c r="J7110" s="400" t="str">
        <f t="shared" si="549"/>
        <v/>
      </c>
    </row>
    <row r="7111" spans="6:10" ht="19.5" customHeight="1" x14ac:dyDescent="0.25">
      <c r="F7111" s="406">
        <f t="shared" si="550"/>
        <v>0</v>
      </c>
      <c r="G7111" s="399" t="str">
        <f t="shared" si="551"/>
        <v/>
      </c>
      <c r="H7111" s="400">
        <f t="shared" si="552"/>
        <v>1956458.97</v>
      </c>
      <c r="I7111" s="401">
        <f t="shared" si="553"/>
        <v>0</v>
      </c>
      <c r="J7111" s="400" t="str">
        <f t="shared" si="549"/>
        <v/>
      </c>
    </row>
    <row r="7112" spans="6:10" ht="19.5" customHeight="1" x14ac:dyDescent="0.25">
      <c r="F7112" s="406">
        <f t="shared" si="550"/>
        <v>0</v>
      </c>
      <c r="G7112" s="399" t="str">
        <f t="shared" si="551"/>
        <v/>
      </c>
      <c r="H7112" s="400">
        <f t="shared" si="552"/>
        <v>1956458.97</v>
      </c>
      <c r="I7112" s="401">
        <f t="shared" si="553"/>
        <v>0</v>
      </c>
      <c r="J7112" s="400" t="str">
        <f t="shared" si="549"/>
        <v/>
      </c>
    </row>
    <row r="7113" spans="6:10" ht="19.5" customHeight="1" x14ac:dyDescent="0.25">
      <c r="F7113" s="406">
        <f t="shared" si="550"/>
        <v>0</v>
      </c>
      <c r="G7113" s="399" t="str">
        <f t="shared" si="551"/>
        <v/>
      </c>
      <c r="H7113" s="400">
        <f t="shared" si="552"/>
        <v>1956458.97</v>
      </c>
      <c r="I7113" s="401">
        <f t="shared" si="553"/>
        <v>0</v>
      </c>
      <c r="J7113" s="400" t="str">
        <f t="shared" si="549"/>
        <v/>
      </c>
    </row>
    <row r="7114" spans="6:10" ht="19.5" customHeight="1" x14ac:dyDescent="0.25">
      <c r="F7114" s="406">
        <f t="shared" si="550"/>
        <v>0</v>
      </c>
      <c r="G7114" s="399" t="str">
        <f t="shared" si="551"/>
        <v/>
      </c>
      <c r="H7114" s="400">
        <f t="shared" si="552"/>
        <v>1956458.97</v>
      </c>
      <c r="I7114" s="401">
        <f t="shared" si="553"/>
        <v>0</v>
      </c>
      <c r="J7114" s="400" t="str">
        <f t="shared" ref="J7114:J7177" si="554">IF(I7114=0,"",E7114)</f>
        <v/>
      </c>
    </row>
    <row r="7115" spans="6:10" ht="19.5" customHeight="1" x14ac:dyDescent="0.25">
      <c r="F7115" s="406">
        <f t="shared" si="550"/>
        <v>0</v>
      </c>
      <c r="G7115" s="399" t="str">
        <f t="shared" si="551"/>
        <v/>
      </c>
      <c r="H7115" s="400">
        <f t="shared" si="552"/>
        <v>1956458.97</v>
      </c>
      <c r="I7115" s="401">
        <f t="shared" si="553"/>
        <v>0</v>
      </c>
      <c r="J7115" s="400" t="str">
        <f t="shared" si="554"/>
        <v/>
      </c>
    </row>
    <row r="7116" spans="6:10" ht="19.5" customHeight="1" x14ac:dyDescent="0.25">
      <c r="F7116" s="406">
        <f t="shared" si="550"/>
        <v>0</v>
      </c>
      <c r="G7116" s="399" t="str">
        <f t="shared" si="551"/>
        <v/>
      </c>
      <c r="H7116" s="400">
        <f t="shared" si="552"/>
        <v>1956458.97</v>
      </c>
      <c r="I7116" s="401">
        <f t="shared" si="553"/>
        <v>0</v>
      </c>
      <c r="J7116" s="400" t="str">
        <f t="shared" si="554"/>
        <v/>
      </c>
    </row>
    <row r="7117" spans="6:10" ht="19.5" customHeight="1" x14ac:dyDescent="0.25">
      <c r="F7117" s="406">
        <f t="shared" si="550"/>
        <v>0</v>
      </c>
      <c r="G7117" s="399" t="str">
        <f t="shared" si="551"/>
        <v/>
      </c>
      <c r="H7117" s="400">
        <f t="shared" si="552"/>
        <v>1956458.97</v>
      </c>
      <c r="I7117" s="401">
        <f t="shared" si="553"/>
        <v>0</v>
      </c>
      <c r="J7117" s="400" t="str">
        <f t="shared" si="554"/>
        <v/>
      </c>
    </row>
    <row r="7118" spans="6:10" ht="19.5" customHeight="1" x14ac:dyDescent="0.25">
      <c r="F7118" s="406">
        <f t="shared" si="550"/>
        <v>0</v>
      </c>
      <c r="G7118" s="399" t="str">
        <f t="shared" si="551"/>
        <v/>
      </c>
      <c r="H7118" s="400">
        <f t="shared" si="552"/>
        <v>1956458.97</v>
      </c>
      <c r="I7118" s="401">
        <f t="shared" si="553"/>
        <v>0</v>
      </c>
      <c r="J7118" s="400" t="str">
        <f t="shared" si="554"/>
        <v/>
      </c>
    </row>
    <row r="7119" spans="6:10" ht="19.5" customHeight="1" x14ac:dyDescent="0.25">
      <c r="F7119" s="406">
        <f t="shared" si="550"/>
        <v>0</v>
      </c>
      <c r="G7119" s="399" t="str">
        <f t="shared" si="551"/>
        <v/>
      </c>
      <c r="H7119" s="400">
        <f t="shared" si="552"/>
        <v>1956458.97</v>
      </c>
      <c r="I7119" s="401">
        <f t="shared" si="553"/>
        <v>0</v>
      </c>
      <c r="J7119" s="400" t="str">
        <f t="shared" si="554"/>
        <v/>
      </c>
    </row>
    <row r="7120" spans="6:10" ht="19.5" customHeight="1" x14ac:dyDescent="0.25">
      <c r="F7120" s="406">
        <f t="shared" si="550"/>
        <v>0</v>
      </c>
      <c r="G7120" s="399" t="str">
        <f t="shared" si="551"/>
        <v/>
      </c>
      <c r="H7120" s="400">
        <f t="shared" si="552"/>
        <v>1956458.97</v>
      </c>
      <c r="I7120" s="401">
        <f t="shared" si="553"/>
        <v>0</v>
      </c>
      <c r="J7120" s="400" t="str">
        <f t="shared" si="554"/>
        <v/>
      </c>
    </row>
    <row r="7121" spans="6:10" ht="19.5" customHeight="1" x14ac:dyDescent="0.25">
      <c r="F7121" s="406">
        <f t="shared" si="550"/>
        <v>0</v>
      </c>
      <c r="G7121" s="399" t="str">
        <f t="shared" si="551"/>
        <v/>
      </c>
      <c r="H7121" s="400">
        <f t="shared" si="552"/>
        <v>1956458.97</v>
      </c>
      <c r="I7121" s="401">
        <f t="shared" si="553"/>
        <v>0</v>
      </c>
      <c r="J7121" s="400" t="str">
        <f t="shared" si="554"/>
        <v/>
      </c>
    </row>
    <row r="7122" spans="6:10" ht="19.5" customHeight="1" x14ac:dyDescent="0.25">
      <c r="F7122" s="406">
        <f t="shared" si="550"/>
        <v>0</v>
      </c>
      <c r="G7122" s="399" t="str">
        <f t="shared" si="551"/>
        <v/>
      </c>
      <c r="H7122" s="400">
        <f t="shared" si="552"/>
        <v>1956458.97</v>
      </c>
      <c r="I7122" s="401">
        <f t="shared" si="553"/>
        <v>0</v>
      </c>
      <c r="J7122" s="400" t="str">
        <f t="shared" si="554"/>
        <v/>
      </c>
    </row>
    <row r="7123" spans="6:10" ht="19.5" customHeight="1" x14ac:dyDescent="0.25">
      <c r="F7123" s="406">
        <f t="shared" si="550"/>
        <v>0</v>
      </c>
      <c r="G7123" s="399" t="str">
        <f t="shared" si="551"/>
        <v/>
      </c>
      <c r="H7123" s="400">
        <f t="shared" si="552"/>
        <v>1956458.97</v>
      </c>
      <c r="I7123" s="401">
        <f t="shared" si="553"/>
        <v>0</v>
      </c>
      <c r="J7123" s="400" t="str">
        <f t="shared" si="554"/>
        <v/>
      </c>
    </row>
    <row r="7124" spans="6:10" ht="19.5" customHeight="1" x14ac:dyDescent="0.25">
      <c r="F7124" s="406">
        <f t="shared" si="550"/>
        <v>0</v>
      </c>
      <c r="G7124" s="399" t="str">
        <f t="shared" si="551"/>
        <v/>
      </c>
      <c r="H7124" s="400">
        <f t="shared" si="552"/>
        <v>1956458.97</v>
      </c>
      <c r="I7124" s="401">
        <f t="shared" si="553"/>
        <v>0</v>
      </c>
      <c r="J7124" s="400" t="str">
        <f t="shared" si="554"/>
        <v/>
      </c>
    </row>
    <row r="7125" spans="6:10" ht="19.5" customHeight="1" x14ac:dyDescent="0.25">
      <c r="F7125" s="406">
        <f t="shared" si="550"/>
        <v>0</v>
      </c>
      <c r="G7125" s="399" t="str">
        <f t="shared" si="551"/>
        <v/>
      </c>
      <c r="H7125" s="400">
        <f t="shared" si="552"/>
        <v>1956458.97</v>
      </c>
      <c r="I7125" s="401">
        <f t="shared" si="553"/>
        <v>0</v>
      </c>
      <c r="J7125" s="400" t="str">
        <f t="shared" si="554"/>
        <v/>
      </c>
    </row>
    <row r="7126" spans="6:10" ht="19.5" customHeight="1" x14ac:dyDescent="0.25">
      <c r="F7126" s="406">
        <f t="shared" si="550"/>
        <v>0</v>
      </c>
      <c r="G7126" s="399" t="str">
        <f t="shared" si="551"/>
        <v/>
      </c>
      <c r="H7126" s="400">
        <f t="shared" si="552"/>
        <v>1956458.97</v>
      </c>
      <c r="I7126" s="401">
        <f t="shared" si="553"/>
        <v>0</v>
      </c>
      <c r="J7126" s="400" t="str">
        <f t="shared" si="554"/>
        <v/>
      </c>
    </row>
    <row r="7127" spans="6:10" ht="19.5" customHeight="1" x14ac:dyDescent="0.25">
      <c r="F7127" s="406">
        <f t="shared" si="550"/>
        <v>0</v>
      </c>
      <c r="G7127" s="399" t="str">
        <f t="shared" si="551"/>
        <v/>
      </c>
      <c r="H7127" s="400">
        <f t="shared" si="552"/>
        <v>1956458.97</v>
      </c>
      <c r="I7127" s="401">
        <f t="shared" si="553"/>
        <v>0</v>
      </c>
      <c r="J7127" s="400" t="str">
        <f t="shared" si="554"/>
        <v/>
      </c>
    </row>
    <row r="7128" spans="6:10" ht="19.5" customHeight="1" x14ac:dyDescent="0.25">
      <c r="F7128" s="406">
        <f t="shared" si="550"/>
        <v>0</v>
      </c>
      <c r="G7128" s="399" t="str">
        <f t="shared" si="551"/>
        <v/>
      </c>
      <c r="H7128" s="400">
        <f t="shared" si="552"/>
        <v>1956458.97</v>
      </c>
      <c r="I7128" s="401">
        <f t="shared" si="553"/>
        <v>0</v>
      </c>
      <c r="J7128" s="400" t="str">
        <f t="shared" si="554"/>
        <v/>
      </c>
    </row>
    <row r="7129" spans="6:10" ht="19.5" customHeight="1" x14ac:dyDescent="0.25">
      <c r="F7129" s="406">
        <f t="shared" si="550"/>
        <v>0</v>
      </c>
      <c r="G7129" s="399" t="str">
        <f t="shared" si="551"/>
        <v/>
      </c>
      <c r="H7129" s="400">
        <f t="shared" si="552"/>
        <v>1956458.97</v>
      </c>
      <c r="I7129" s="401">
        <f t="shared" si="553"/>
        <v>0</v>
      </c>
      <c r="J7129" s="400" t="str">
        <f t="shared" si="554"/>
        <v/>
      </c>
    </row>
    <row r="7130" spans="6:10" ht="19.5" customHeight="1" x14ac:dyDescent="0.25">
      <c r="F7130" s="406">
        <f t="shared" si="550"/>
        <v>0</v>
      </c>
      <c r="G7130" s="399" t="str">
        <f t="shared" si="551"/>
        <v/>
      </c>
      <c r="H7130" s="400">
        <f t="shared" si="552"/>
        <v>1956458.97</v>
      </c>
      <c r="I7130" s="401">
        <f t="shared" si="553"/>
        <v>0</v>
      </c>
      <c r="J7130" s="400" t="str">
        <f t="shared" si="554"/>
        <v/>
      </c>
    </row>
    <row r="7131" spans="6:10" ht="19.5" customHeight="1" x14ac:dyDescent="0.25">
      <c r="F7131" s="406">
        <f t="shared" si="550"/>
        <v>0</v>
      </c>
      <c r="G7131" s="399" t="str">
        <f t="shared" si="551"/>
        <v/>
      </c>
      <c r="H7131" s="400">
        <f t="shared" si="552"/>
        <v>1956458.97</v>
      </c>
      <c r="I7131" s="401">
        <f t="shared" si="553"/>
        <v>0</v>
      </c>
      <c r="J7131" s="400" t="str">
        <f t="shared" si="554"/>
        <v/>
      </c>
    </row>
    <row r="7132" spans="6:10" ht="19.5" customHeight="1" x14ac:dyDescent="0.25">
      <c r="F7132" s="406">
        <f t="shared" si="550"/>
        <v>0</v>
      </c>
      <c r="G7132" s="399" t="str">
        <f t="shared" si="551"/>
        <v/>
      </c>
      <c r="H7132" s="400">
        <f t="shared" si="552"/>
        <v>1956458.97</v>
      </c>
      <c r="I7132" s="401">
        <f t="shared" si="553"/>
        <v>0</v>
      </c>
      <c r="J7132" s="400" t="str">
        <f t="shared" si="554"/>
        <v/>
      </c>
    </row>
    <row r="7133" spans="6:10" ht="19.5" customHeight="1" x14ac:dyDescent="0.25">
      <c r="F7133" s="406">
        <f t="shared" si="550"/>
        <v>0</v>
      </c>
      <c r="G7133" s="399" t="str">
        <f t="shared" si="551"/>
        <v/>
      </c>
      <c r="H7133" s="400">
        <f t="shared" si="552"/>
        <v>1956458.97</v>
      </c>
      <c r="I7133" s="401">
        <f t="shared" si="553"/>
        <v>0</v>
      </c>
      <c r="J7133" s="400" t="str">
        <f t="shared" si="554"/>
        <v/>
      </c>
    </row>
    <row r="7134" spans="6:10" ht="19.5" customHeight="1" x14ac:dyDescent="0.25">
      <c r="F7134" s="406">
        <f t="shared" si="550"/>
        <v>0</v>
      </c>
      <c r="G7134" s="399" t="str">
        <f t="shared" si="551"/>
        <v/>
      </c>
      <c r="H7134" s="400">
        <f t="shared" si="552"/>
        <v>1956458.97</v>
      </c>
      <c r="I7134" s="401">
        <f t="shared" si="553"/>
        <v>0</v>
      </c>
      <c r="J7134" s="400" t="str">
        <f t="shared" si="554"/>
        <v/>
      </c>
    </row>
    <row r="7135" spans="6:10" ht="19.5" customHeight="1" x14ac:dyDescent="0.25">
      <c r="F7135" s="406">
        <f t="shared" si="550"/>
        <v>0</v>
      </c>
      <c r="G7135" s="399" t="str">
        <f t="shared" si="551"/>
        <v/>
      </c>
      <c r="H7135" s="400">
        <f t="shared" si="552"/>
        <v>1956458.97</v>
      </c>
      <c r="I7135" s="401">
        <f t="shared" si="553"/>
        <v>0</v>
      </c>
      <c r="J7135" s="400" t="str">
        <f t="shared" si="554"/>
        <v/>
      </c>
    </row>
    <row r="7136" spans="6:10" ht="19.5" customHeight="1" x14ac:dyDescent="0.25">
      <c r="F7136" s="406">
        <f t="shared" si="550"/>
        <v>0</v>
      </c>
      <c r="G7136" s="399" t="str">
        <f t="shared" si="551"/>
        <v/>
      </c>
      <c r="H7136" s="400">
        <f t="shared" si="552"/>
        <v>1956458.97</v>
      </c>
      <c r="I7136" s="401">
        <f t="shared" si="553"/>
        <v>0</v>
      </c>
      <c r="J7136" s="400" t="str">
        <f t="shared" si="554"/>
        <v/>
      </c>
    </row>
    <row r="7137" spans="6:10" ht="19.5" customHeight="1" x14ac:dyDescent="0.25">
      <c r="F7137" s="406">
        <f t="shared" si="550"/>
        <v>0</v>
      </c>
      <c r="G7137" s="399" t="str">
        <f t="shared" si="551"/>
        <v/>
      </c>
      <c r="H7137" s="400">
        <f t="shared" si="552"/>
        <v>1956458.97</v>
      </c>
      <c r="I7137" s="401">
        <f t="shared" si="553"/>
        <v>0</v>
      </c>
      <c r="J7137" s="400" t="str">
        <f t="shared" si="554"/>
        <v/>
      </c>
    </row>
    <row r="7138" spans="6:10" ht="19.5" customHeight="1" x14ac:dyDescent="0.25">
      <c r="F7138" s="406">
        <f t="shared" ref="F7138:F7201" si="555">IF(E7138&gt;$C$4*1000,"Выборка",0)</f>
        <v>0</v>
      </c>
      <c r="G7138" s="399" t="str">
        <f t="shared" ref="G7138:G7201" si="556">IF(F7138=0,"",E7138)</f>
        <v/>
      </c>
      <c r="H7138" s="400">
        <f t="shared" ref="H7138:H7201" si="557">IF(F7138=0,IF((I7137=0)*AND(F7137=0),H7137+E7138,IF((F7137&lt;&gt;0)*AND((H7137&lt;=$E$17)),H7137+E7138,E7138)),H7137)</f>
        <v>1956458.97</v>
      </c>
      <c r="I7138" s="401">
        <f t="shared" ref="I7138:I7201" si="558">IF((H7138&gt;$E$17)*AND(F7138=0),"Выборка",0)</f>
        <v>0</v>
      </c>
      <c r="J7138" s="400" t="str">
        <f t="shared" si="554"/>
        <v/>
      </c>
    </row>
    <row r="7139" spans="6:10" ht="19.5" customHeight="1" x14ac:dyDescent="0.25">
      <c r="F7139" s="406">
        <f t="shared" si="555"/>
        <v>0</v>
      </c>
      <c r="G7139" s="399" t="str">
        <f t="shared" si="556"/>
        <v/>
      </c>
      <c r="H7139" s="400">
        <f t="shared" si="557"/>
        <v>1956458.97</v>
      </c>
      <c r="I7139" s="401">
        <f t="shared" si="558"/>
        <v>0</v>
      </c>
      <c r="J7139" s="400" t="str">
        <f t="shared" si="554"/>
        <v/>
      </c>
    </row>
    <row r="7140" spans="6:10" ht="19.5" customHeight="1" x14ac:dyDescent="0.25">
      <c r="F7140" s="406">
        <f t="shared" si="555"/>
        <v>0</v>
      </c>
      <c r="G7140" s="399" t="str">
        <f t="shared" si="556"/>
        <v/>
      </c>
      <c r="H7140" s="400">
        <f t="shared" si="557"/>
        <v>1956458.97</v>
      </c>
      <c r="I7140" s="401">
        <f t="shared" si="558"/>
        <v>0</v>
      </c>
      <c r="J7140" s="400" t="str">
        <f t="shared" si="554"/>
        <v/>
      </c>
    </row>
    <row r="7141" spans="6:10" ht="19.5" customHeight="1" x14ac:dyDescent="0.25">
      <c r="F7141" s="406">
        <f t="shared" si="555"/>
        <v>0</v>
      </c>
      <c r="G7141" s="399" t="str">
        <f t="shared" si="556"/>
        <v/>
      </c>
      <c r="H7141" s="400">
        <f t="shared" si="557"/>
        <v>1956458.97</v>
      </c>
      <c r="I7141" s="401">
        <f t="shared" si="558"/>
        <v>0</v>
      </c>
      <c r="J7141" s="400" t="str">
        <f t="shared" si="554"/>
        <v/>
      </c>
    </row>
    <row r="7142" spans="6:10" ht="19.5" customHeight="1" x14ac:dyDescent="0.25">
      <c r="F7142" s="406">
        <f t="shared" si="555"/>
        <v>0</v>
      </c>
      <c r="G7142" s="399" t="str">
        <f t="shared" si="556"/>
        <v/>
      </c>
      <c r="H7142" s="400">
        <f t="shared" si="557"/>
        <v>1956458.97</v>
      </c>
      <c r="I7142" s="401">
        <f t="shared" si="558"/>
        <v>0</v>
      </c>
      <c r="J7142" s="400" t="str">
        <f t="shared" si="554"/>
        <v/>
      </c>
    </row>
    <row r="7143" spans="6:10" ht="19.5" customHeight="1" x14ac:dyDescent="0.25">
      <c r="F7143" s="406">
        <f t="shared" si="555"/>
        <v>0</v>
      </c>
      <c r="G7143" s="399" t="str">
        <f t="shared" si="556"/>
        <v/>
      </c>
      <c r="H7143" s="400">
        <f t="shared" si="557"/>
        <v>1956458.97</v>
      </c>
      <c r="I7143" s="401">
        <f t="shared" si="558"/>
        <v>0</v>
      </c>
      <c r="J7143" s="400" t="str">
        <f t="shared" si="554"/>
        <v/>
      </c>
    </row>
    <row r="7144" spans="6:10" ht="19.5" customHeight="1" x14ac:dyDescent="0.25">
      <c r="F7144" s="406">
        <f t="shared" si="555"/>
        <v>0</v>
      </c>
      <c r="G7144" s="399" t="str">
        <f t="shared" si="556"/>
        <v/>
      </c>
      <c r="H7144" s="400">
        <f t="shared" si="557"/>
        <v>1956458.97</v>
      </c>
      <c r="I7144" s="401">
        <f t="shared" si="558"/>
        <v>0</v>
      </c>
      <c r="J7144" s="400" t="str">
        <f t="shared" si="554"/>
        <v/>
      </c>
    </row>
    <row r="7145" spans="6:10" ht="19.5" customHeight="1" x14ac:dyDescent="0.25">
      <c r="F7145" s="406">
        <f t="shared" si="555"/>
        <v>0</v>
      </c>
      <c r="G7145" s="399" t="str">
        <f t="shared" si="556"/>
        <v/>
      </c>
      <c r="H7145" s="400">
        <f t="shared" si="557"/>
        <v>1956458.97</v>
      </c>
      <c r="I7145" s="401">
        <f t="shared" si="558"/>
        <v>0</v>
      </c>
      <c r="J7145" s="400" t="str">
        <f t="shared" si="554"/>
        <v/>
      </c>
    </row>
    <row r="7146" spans="6:10" ht="19.5" customHeight="1" x14ac:dyDescent="0.25">
      <c r="F7146" s="406">
        <f t="shared" si="555"/>
        <v>0</v>
      </c>
      <c r="G7146" s="399" t="str">
        <f t="shared" si="556"/>
        <v/>
      </c>
      <c r="H7146" s="400">
        <f t="shared" si="557"/>
        <v>1956458.97</v>
      </c>
      <c r="I7146" s="401">
        <f t="shared" si="558"/>
        <v>0</v>
      </c>
      <c r="J7146" s="400" t="str">
        <f t="shared" si="554"/>
        <v/>
      </c>
    </row>
    <row r="7147" spans="6:10" ht="19.5" customHeight="1" x14ac:dyDescent="0.25">
      <c r="F7147" s="406">
        <f t="shared" si="555"/>
        <v>0</v>
      </c>
      <c r="G7147" s="399" t="str">
        <f t="shared" si="556"/>
        <v/>
      </c>
      <c r="H7147" s="400">
        <f t="shared" si="557"/>
        <v>1956458.97</v>
      </c>
      <c r="I7147" s="401">
        <f t="shared" si="558"/>
        <v>0</v>
      </c>
      <c r="J7147" s="400" t="str">
        <f t="shared" si="554"/>
        <v/>
      </c>
    </row>
    <row r="7148" spans="6:10" ht="19.5" customHeight="1" x14ac:dyDescent="0.25">
      <c r="F7148" s="406">
        <f t="shared" si="555"/>
        <v>0</v>
      </c>
      <c r="G7148" s="399" t="str">
        <f t="shared" si="556"/>
        <v/>
      </c>
      <c r="H7148" s="400">
        <f t="shared" si="557"/>
        <v>1956458.97</v>
      </c>
      <c r="I7148" s="401">
        <f t="shared" si="558"/>
        <v>0</v>
      </c>
      <c r="J7148" s="400" t="str">
        <f t="shared" si="554"/>
        <v/>
      </c>
    </row>
    <row r="7149" spans="6:10" ht="19.5" customHeight="1" x14ac:dyDescent="0.25">
      <c r="F7149" s="406">
        <f t="shared" si="555"/>
        <v>0</v>
      </c>
      <c r="G7149" s="399" t="str">
        <f t="shared" si="556"/>
        <v/>
      </c>
      <c r="H7149" s="400">
        <f t="shared" si="557"/>
        <v>1956458.97</v>
      </c>
      <c r="I7149" s="401">
        <f t="shared" si="558"/>
        <v>0</v>
      </c>
      <c r="J7149" s="400" t="str">
        <f t="shared" si="554"/>
        <v/>
      </c>
    </row>
    <row r="7150" spans="6:10" ht="19.5" customHeight="1" x14ac:dyDescent="0.25">
      <c r="F7150" s="406">
        <f t="shared" si="555"/>
        <v>0</v>
      </c>
      <c r="G7150" s="399" t="str">
        <f t="shared" si="556"/>
        <v/>
      </c>
      <c r="H7150" s="400">
        <f t="shared" si="557"/>
        <v>1956458.97</v>
      </c>
      <c r="I7150" s="401">
        <f t="shared" si="558"/>
        <v>0</v>
      </c>
      <c r="J7150" s="400" t="str">
        <f t="shared" si="554"/>
        <v/>
      </c>
    </row>
    <row r="7151" spans="6:10" ht="19.5" customHeight="1" x14ac:dyDescent="0.25">
      <c r="F7151" s="406">
        <f t="shared" si="555"/>
        <v>0</v>
      </c>
      <c r="G7151" s="399" t="str">
        <f t="shared" si="556"/>
        <v/>
      </c>
      <c r="H7151" s="400">
        <f t="shared" si="557"/>
        <v>1956458.97</v>
      </c>
      <c r="I7151" s="401">
        <f t="shared" si="558"/>
        <v>0</v>
      </c>
      <c r="J7151" s="400" t="str">
        <f t="shared" si="554"/>
        <v/>
      </c>
    </row>
    <row r="7152" spans="6:10" ht="19.5" customHeight="1" x14ac:dyDescent="0.25">
      <c r="F7152" s="406">
        <f t="shared" si="555"/>
        <v>0</v>
      </c>
      <c r="G7152" s="399" t="str">
        <f t="shared" si="556"/>
        <v/>
      </c>
      <c r="H7152" s="400">
        <f t="shared" si="557"/>
        <v>1956458.97</v>
      </c>
      <c r="I7152" s="401">
        <f t="shared" si="558"/>
        <v>0</v>
      </c>
      <c r="J7152" s="400" t="str">
        <f t="shared" si="554"/>
        <v/>
      </c>
    </row>
    <row r="7153" spans="6:10" ht="19.5" customHeight="1" x14ac:dyDescent="0.25">
      <c r="F7153" s="406">
        <f t="shared" si="555"/>
        <v>0</v>
      </c>
      <c r="G7153" s="399" t="str">
        <f t="shared" si="556"/>
        <v/>
      </c>
      <c r="H7153" s="400">
        <f t="shared" si="557"/>
        <v>1956458.97</v>
      </c>
      <c r="I7153" s="401">
        <f t="shared" si="558"/>
        <v>0</v>
      </c>
      <c r="J7153" s="400" t="str">
        <f t="shared" si="554"/>
        <v/>
      </c>
    </row>
    <row r="7154" spans="6:10" ht="19.5" customHeight="1" x14ac:dyDescent="0.25">
      <c r="F7154" s="406">
        <f t="shared" si="555"/>
        <v>0</v>
      </c>
      <c r="G7154" s="399" t="str">
        <f t="shared" si="556"/>
        <v/>
      </c>
      <c r="H7154" s="400">
        <f t="shared" si="557"/>
        <v>1956458.97</v>
      </c>
      <c r="I7154" s="401">
        <f t="shared" si="558"/>
        <v>0</v>
      </c>
      <c r="J7154" s="400" t="str">
        <f t="shared" si="554"/>
        <v/>
      </c>
    </row>
    <row r="7155" spans="6:10" ht="19.5" customHeight="1" x14ac:dyDescent="0.25">
      <c r="F7155" s="406">
        <f t="shared" si="555"/>
        <v>0</v>
      </c>
      <c r="G7155" s="399" t="str">
        <f t="shared" si="556"/>
        <v/>
      </c>
      <c r="H7155" s="400">
        <f t="shared" si="557"/>
        <v>1956458.97</v>
      </c>
      <c r="I7155" s="401">
        <f t="shared" si="558"/>
        <v>0</v>
      </c>
      <c r="J7155" s="400" t="str">
        <f t="shared" si="554"/>
        <v/>
      </c>
    </row>
    <row r="7156" spans="6:10" ht="19.5" customHeight="1" x14ac:dyDescent="0.25">
      <c r="F7156" s="406">
        <f t="shared" si="555"/>
        <v>0</v>
      </c>
      <c r="G7156" s="399" t="str">
        <f t="shared" si="556"/>
        <v/>
      </c>
      <c r="H7156" s="400">
        <f t="shared" si="557"/>
        <v>1956458.97</v>
      </c>
      <c r="I7156" s="401">
        <f t="shared" si="558"/>
        <v>0</v>
      </c>
      <c r="J7156" s="400" t="str">
        <f t="shared" si="554"/>
        <v/>
      </c>
    </row>
    <row r="7157" spans="6:10" ht="19.5" customHeight="1" x14ac:dyDescent="0.25">
      <c r="F7157" s="406">
        <f t="shared" si="555"/>
        <v>0</v>
      </c>
      <c r="G7157" s="399" t="str">
        <f t="shared" si="556"/>
        <v/>
      </c>
      <c r="H7157" s="400">
        <f t="shared" si="557"/>
        <v>1956458.97</v>
      </c>
      <c r="I7157" s="401">
        <f t="shared" si="558"/>
        <v>0</v>
      </c>
      <c r="J7157" s="400" t="str">
        <f t="shared" si="554"/>
        <v/>
      </c>
    </row>
    <row r="7158" spans="6:10" ht="19.5" customHeight="1" x14ac:dyDescent="0.25">
      <c r="F7158" s="406">
        <f t="shared" si="555"/>
        <v>0</v>
      </c>
      <c r="G7158" s="399" t="str">
        <f t="shared" si="556"/>
        <v/>
      </c>
      <c r="H7158" s="400">
        <f t="shared" si="557"/>
        <v>1956458.97</v>
      </c>
      <c r="I7158" s="401">
        <f t="shared" si="558"/>
        <v>0</v>
      </c>
      <c r="J7158" s="400" t="str">
        <f t="shared" si="554"/>
        <v/>
      </c>
    </row>
    <row r="7159" spans="6:10" ht="19.5" customHeight="1" x14ac:dyDescent="0.25">
      <c r="F7159" s="406">
        <f t="shared" si="555"/>
        <v>0</v>
      </c>
      <c r="G7159" s="399" t="str">
        <f t="shared" si="556"/>
        <v/>
      </c>
      <c r="H7159" s="400">
        <f t="shared" si="557"/>
        <v>1956458.97</v>
      </c>
      <c r="I7159" s="401">
        <f t="shared" si="558"/>
        <v>0</v>
      </c>
      <c r="J7159" s="400" t="str">
        <f t="shared" si="554"/>
        <v/>
      </c>
    </row>
    <row r="7160" spans="6:10" ht="19.5" customHeight="1" x14ac:dyDescent="0.25">
      <c r="F7160" s="406">
        <f t="shared" si="555"/>
        <v>0</v>
      </c>
      <c r="G7160" s="399" t="str">
        <f t="shared" si="556"/>
        <v/>
      </c>
      <c r="H7160" s="400">
        <f t="shared" si="557"/>
        <v>1956458.97</v>
      </c>
      <c r="I7160" s="401">
        <f t="shared" si="558"/>
        <v>0</v>
      </c>
      <c r="J7160" s="400" t="str">
        <f t="shared" si="554"/>
        <v/>
      </c>
    </row>
    <row r="7161" spans="6:10" ht="19.5" customHeight="1" x14ac:dyDescent="0.25">
      <c r="F7161" s="406">
        <f t="shared" si="555"/>
        <v>0</v>
      </c>
      <c r="G7161" s="399" t="str">
        <f t="shared" si="556"/>
        <v/>
      </c>
      <c r="H7161" s="400">
        <f t="shared" si="557"/>
        <v>1956458.97</v>
      </c>
      <c r="I7161" s="401">
        <f t="shared" si="558"/>
        <v>0</v>
      </c>
      <c r="J7161" s="400" t="str">
        <f t="shared" si="554"/>
        <v/>
      </c>
    </row>
    <row r="7162" spans="6:10" ht="19.5" customHeight="1" x14ac:dyDescent="0.25">
      <c r="F7162" s="406">
        <f t="shared" si="555"/>
        <v>0</v>
      </c>
      <c r="G7162" s="399" t="str">
        <f t="shared" si="556"/>
        <v/>
      </c>
      <c r="H7162" s="400">
        <f t="shared" si="557"/>
        <v>1956458.97</v>
      </c>
      <c r="I7162" s="401">
        <f t="shared" si="558"/>
        <v>0</v>
      </c>
      <c r="J7162" s="400" t="str">
        <f t="shared" si="554"/>
        <v/>
      </c>
    </row>
    <row r="7163" spans="6:10" ht="19.5" customHeight="1" x14ac:dyDescent="0.25">
      <c r="F7163" s="406">
        <f t="shared" si="555"/>
        <v>0</v>
      </c>
      <c r="G7163" s="399" t="str">
        <f t="shared" si="556"/>
        <v/>
      </c>
      <c r="H7163" s="400">
        <f t="shared" si="557"/>
        <v>1956458.97</v>
      </c>
      <c r="I7163" s="401">
        <f t="shared" si="558"/>
        <v>0</v>
      </c>
      <c r="J7163" s="400" t="str">
        <f t="shared" si="554"/>
        <v/>
      </c>
    </row>
    <row r="7164" spans="6:10" ht="19.5" customHeight="1" x14ac:dyDescent="0.25">
      <c r="F7164" s="406">
        <f t="shared" si="555"/>
        <v>0</v>
      </c>
      <c r="G7164" s="399" t="str">
        <f t="shared" si="556"/>
        <v/>
      </c>
      <c r="H7164" s="400">
        <f t="shared" si="557"/>
        <v>1956458.97</v>
      </c>
      <c r="I7164" s="401">
        <f t="shared" si="558"/>
        <v>0</v>
      </c>
      <c r="J7164" s="400" t="str">
        <f t="shared" si="554"/>
        <v/>
      </c>
    </row>
    <row r="7165" spans="6:10" ht="19.5" customHeight="1" x14ac:dyDescent="0.25">
      <c r="F7165" s="406">
        <f t="shared" si="555"/>
        <v>0</v>
      </c>
      <c r="G7165" s="399" t="str">
        <f t="shared" si="556"/>
        <v/>
      </c>
      <c r="H7165" s="400">
        <f t="shared" si="557"/>
        <v>1956458.97</v>
      </c>
      <c r="I7165" s="401">
        <f t="shared" si="558"/>
        <v>0</v>
      </c>
      <c r="J7165" s="400" t="str">
        <f t="shared" si="554"/>
        <v/>
      </c>
    </row>
    <row r="7166" spans="6:10" ht="19.5" customHeight="1" x14ac:dyDescent="0.25">
      <c r="F7166" s="406">
        <f t="shared" si="555"/>
        <v>0</v>
      </c>
      <c r="G7166" s="399" t="str">
        <f t="shared" si="556"/>
        <v/>
      </c>
      <c r="H7166" s="400">
        <f t="shared" si="557"/>
        <v>1956458.97</v>
      </c>
      <c r="I7166" s="401">
        <f t="shared" si="558"/>
        <v>0</v>
      </c>
      <c r="J7166" s="400" t="str">
        <f t="shared" si="554"/>
        <v/>
      </c>
    </row>
    <row r="7167" spans="6:10" ht="19.5" customHeight="1" x14ac:dyDescent="0.25">
      <c r="F7167" s="406">
        <f t="shared" si="555"/>
        <v>0</v>
      </c>
      <c r="G7167" s="399" t="str">
        <f t="shared" si="556"/>
        <v/>
      </c>
      <c r="H7167" s="400">
        <f t="shared" si="557"/>
        <v>1956458.97</v>
      </c>
      <c r="I7167" s="401">
        <f t="shared" si="558"/>
        <v>0</v>
      </c>
      <c r="J7167" s="400" t="str">
        <f t="shared" si="554"/>
        <v/>
      </c>
    </row>
    <row r="7168" spans="6:10" ht="19.5" customHeight="1" x14ac:dyDescent="0.25">
      <c r="F7168" s="406">
        <f t="shared" si="555"/>
        <v>0</v>
      </c>
      <c r="G7168" s="399" t="str">
        <f t="shared" si="556"/>
        <v/>
      </c>
      <c r="H7168" s="400">
        <f t="shared" si="557"/>
        <v>1956458.97</v>
      </c>
      <c r="I7168" s="401">
        <f t="shared" si="558"/>
        <v>0</v>
      </c>
      <c r="J7168" s="400" t="str">
        <f t="shared" si="554"/>
        <v/>
      </c>
    </row>
    <row r="7169" spans="6:10" ht="19.5" customHeight="1" x14ac:dyDescent="0.25">
      <c r="F7169" s="406">
        <f t="shared" si="555"/>
        <v>0</v>
      </c>
      <c r="G7169" s="399" t="str">
        <f t="shared" si="556"/>
        <v/>
      </c>
      <c r="H7169" s="400">
        <f t="shared" si="557"/>
        <v>1956458.97</v>
      </c>
      <c r="I7169" s="401">
        <f t="shared" si="558"/>
        <v>0</v>
      </c>
      <c r="J7169" s="400" t="str">
        <f t="shared" si="554"/>
        <v/>
      </c>
    </row>
    <row r="7170" spans="6:10" ht="19.5" customHeight="1" x14ac:dyDescent="0.25">
      <c r="F7170" s="406">
        <f t="shared" si="555"/>
        <v>0</v>
      </c>
      <c r="G7170" s="399" t="str">
        <f t="shared" si="556"/>
        <v/>
      </c>
      <c r="H7170" s="400">
        <f t="shared" si="557"/>
        <v>1956458.97</v>
      </c>
      <c r="I7170" s="401">
        <f t="shared" si="558"/>
        <v>0</v>
      </c>
      <c r="J7170" s="400" t="str">
        <f t="shared" si="554"/>
        <v/>
      </c>
    </row>
    <row r="7171" spans="6:10" ht="19.5" customHeight="1" x14ac:dyDescent="0.25">
      <c r="F7171" s="406">
        <f t="shared" si="555"/>
        <v>0</v>
      </c>
      <c r="G7171" s="399" t="str">
        <f t="shared" si="556"/>
        <v/>
      </c>
      <c r="H7171" s="400">
        <f t="shared" si="557"/>
        <v>1956458.97</v>
      </c>
      <c r="I7171" s="401">
        <f t="shared" si="558"/>
        <v>0</v>
      </c>
      <c r="J7171" s="400" t="str">
        <f t="shared" si="554"/>
        <v/>
      </c>
    </row>
    <row r="7172" spans="6:10" ht="19.5" customHeight="1" x14ac:dyDescent="0.25">
      <c r="F7172" s="406">
        <f t="shared" si="555"/>
        <v>0</v>
      </c>
      <c r="G7172" s="399" t="str">
        <f t="shared" si="556"/>
        <v/>
      </c>
      <c r="H7172" s="400">
        <f t="shared" si="557"/>
        <v>1956458.97</v>
      </c>
      <c r="I7172" s="401">
        <f t="shared" si="558"/>
        <v>0</v>
      </c>
      <c r="J7172" s="400" t="str">
        <f t="shared" si="554"/>
        <v/>
      </c>
    </row>
    <row r="7173" spans="6:10" ht="19.5" customHeight="1" x14ac:dyDescent="0.25">
      <c r="F7173" s="406">
        <f t="shared" si="555"/>
        <v>0</v>
      </c>
      <c r="G7173" s="399" t="str">
        <f t="shared" si="556"/>
        <v/>
      </c>
      <c r="H7173" s="400">
        <f t="shared" si="557"/>
        <v>1956458.97</v>
      </c>
      <c r="I7173" s="401">
        <f t="shared" si="558"/>
        <v>0</v>
      </c>
      <c r="J7173" s="400" t="str">
        <f t="shared" si="554"/>
        <v/>
      </c>
    </row>
    <row r="7174" spans="6:10" ht="19.5" customHeight="1" x14ac:dyDescent="0.25">
      <c r="F7174" s="406">
        <f t="shared" si="555"/>
        <v>0</v>
      </c>
      <c r="G7174" s="399" t="str">
        <f t="shared" si="556"/>
        <v/>
      </c>
      <c r="H7174" s="400">
        <f t="shared" si="557"/>
        <v>1956458.97</v>
      </c>
      <c r="I7174" s="401">
        <f t="shared" si="558"/>
        <v>0</v>
      </c>
      <c r="J7174" s="400" t="str">
        <f t="shared" si="554"/>
        <v/>
      </c>
    </row>
    <row r="7175" spans="6:10" ht="19.5" customHeight="1" x14ac:dyDescent="0.25">
      <c r="F7175" s="406">
        <f t="shared" si="555"/>
        <v>0</v>
      </c>
      <c r="G7175" s="399" t="str">
        <f t="shared" si="556"/>
        <v/>
      </c>
      <c r="H7175" s="400">
        <f t="shared" si="557"/>
        <v>1956458.97</v>
      </c>
      <c r="I7175" s="401">
        <f t="shared" si="558"/>
        <v>0</v>
      </c>
      <c r="J7175" s="400" t="str">
        <f t="shared" si="554"/>
        <v/>
      </c>
    </row>
    <row r="7176" spans="6:10" ht="19.5" customHeight="1" x14ac:dyDescent="0.25">
      <c r="F7176" s="406">
        <f t="shared" si="555"/>
        <v>0</v>
      </c>
      <c r="G7176" s="399" t="str">
        <f t="shared" si="556"/>
        <v/>
      </c>
      <c r="H7176" s="400">
        <f t="shared" si="557"/>
        <v>1956458.97</v>
      </c>
      <c r="I7176" s="401">
        <f t="shared" si="558"/>
        <v>0</v>
      </c>
      <c r="J7176" s="400" t="str">
        <f t="shared" si="554"/>
        <v/>
      </c>
    </row>
    <row r="7177" spans="6:10" ht="19.5" customHeight="1" x14ac:dyDescent="0.25">
      <c r="F7177" s="406">
        <f t="shared" si="555"/>
        <v>0</v>
      </c>
      <c r="G7177" s="399" t="str">
        <f t="shared" si="556"/>
        <v/>
      </c>
      <c r="H7177" s="400">
        <f t="shared" si="557"/>
        <v>1956458.97</v>
      </c>
      <c r="I7177" s="401">
        <f t="shared" si="558"/>
        <v>0</v>
      </c>
      <c r="J7177" s="400" t="str">
        <f t="shared" si="554"/>
        <v/>
      </c>
    </row>
    <row r="7178" spans="6:10" ht="19.5" customHeight="1" x14ac:dyDescent="0.25">
      <c r="F7178" s="406">
        <f t="shared" si="555"/>
        <v>0</v>
      </c>
      <c r="G7178" s="399" t="str">
        <f t="shared" si="556"/>
        <v/>
      </c>
      <c r="H7178" s="400">
        <f t="shared" si="557"/>
        <v>1956458.97</v>
      </c>
      <c r="I7178" s="401">
        <f t="shared" si="558"/>
        <v>0</v>
      </c>
      <c r="J7178" s="400" t="str">
        <f t="shared" ref="J7178:J7241" si="559">IF(I7178=0,"",E7178)</f>
        <v/>
      </c>
    </row>
    <row r="7179" spans="6:10" ht="19.5" customHeight="1" x14ac:dyDescent="0.25">
      <c r="F7179" s="406">
        <f t="shared" si="555"/>
        <v>0</v>
      </c>
      <c r="G7179" s="399" t="str">
        <f t="shared" si="556"/>
        <v/>
      </c>
      <c r="H7179" s="400">
        <f t="shared" si="557"/>
        <v>1956458.97</v>
      </c>
      <c r="I7179" s="401">
        <f t="shared" si="558"/>
        <v>0</v>
      </c>
      <c r="J7179" s="400" t="str">
        <f t="shared" si="559"/>
        <v/>
      </c>
    </row>
    <row r="7180" spans="6:10" ht="19.5" customHeight="1" x14ac:dyDescent="0.25">
      <c r="F7180" s="406">
        <f t="shared" si="555"/>
        <v>0</v>
      </c>
      <c r="G7180" s="399" t="str">
        <f t="shared" si="556"/>
        <v/>
      </c>
      <c r="H7180" s="400">
        <f t="shared" si="557"/>
        <v>1956458.97</v>
      </c>
      <c r="I7180" s="401">
        <f t="shared" si="558"/>
        <v>0</v>
      </c>
      <c r="J7180" s="400" t="str">
        <f t="shared" si="559"/>
        <v/>
      </c>
    </row>
    <row r="7181" spans="6:10" ht="19.5" customHeight="1" x14ac:dyDescent="0.25">
      <c r="F7181" s="406">
        <f t="shared" si="555"/>
        <v>0</v>
      </c>
      <c r="G7181" s="399" t="str">
        <f t="shared" si="556"/>
        <v/>
      </c>
      <c r="H7181" s="400">
        <f t="shared" si="557"/>
        <v>1956458.97</v>
      </c>
      <c r="I7181" s="401">
        <f t="shared" si="558"/>
        <v>0</v>
      </c>
      <c r="J7181" s="400" t="str">
        <f t="shared" si="559"/>
        <v/>
      </c>
    </row>
    <row r="7182" spans="6:10" ht="19.5" customHeight="1" x14ac:dyDescent="0.25">
      <c r="F7182" s="406">
        <f t="shared" si="555"/>
        <v>0</v>
      </c>
      <c r="G7182" s="399" t="str">
        <f t="shared" si="556"/>
        <v/>
      </c>
      <c r="H7182" s="400">
        <f t="shared" si="557"/>
        <v>1956458.97</v>
      </c>
      <c r="I7182" s="401">
        <f t="shared" si="558"/>
        <v>0</v>
      </c>
      <c r="J7182" s="400" t="str">
        <f t="shared" si="559"/>
        <v/>
      </c>
    </row>
    <row r="7183" spans="6:10" ht="19.5" customHeight="1" x14ac:dyDescent="0.25">
      <c r="F7183" s="406">
        <f t="shared" si="555"/>
        <v>0</v>
      </c>
      <c r="G7183" s="399" t="str">
        <f t="shared" si="556"/>
        <v/>
      </c>
      <c r="H7183" s="400">
        <f t="shared" si="557"/>
        <v>1956458.97</v>
      </c>
      <c r="I7183" s="401">
        <f t="shared" si="558"/>
        <v>0</v>
      </c>
      <c r="J7183" s="400" t="str">
        <f t="shared" si="559"/>
        <v/>
      </c>
    </row>
    <row r="7184" spans="6:10" ht="19.5" customHeight="1" x14ac:dyDescent="0.25">
      <c r="F7184" s="406">
        <f t="shared" si="555"/>
        <v>0</v>
      </c>
      <c r="G7184" s="399" t="str">
        <f t="shared" si="556"/>
        <v/>
      </c>
      <c r="H7184" s="400">
        <f t="shared" si="557"/>
        <v>1956458.97</v>
      </c>
      <c r="I7184" s="401">
        <f t="shared" si="558"/>
        <v>0</v>
      </c>
      <c r="J7184" s="400" t="str">
        <f t="shared" si="559"/>
        <v/>
      </c>
    </row>
    <row r="7185" spans="6:10" ht="19.5" customHeight="1" x14ac:dyDescent="0.25">
      <c r="F7185" s="406">
        <f t="shared" si="555"/>
        <v>0</v>
      </c>
      <c r="G7185" s="399" t="str">
        <f t="shared" si="556"/>
        <v/>
      </c>
      <c r="H7185" s="400">
        <f t="shared" si="557"/>
        <v>1956458.97</v>
      </c>
      <c r="I7185" s="401">
        <f t="shared" si="558"/>
        <v>0</v>
      </c>
      <c r="J7185" s="400" t="str">
        <f t="shared" si="559"/>
        <v/>
      </c>
    </row>
    <row r="7186" spans="6:10" ht="19.5" customHeight="1" x14ac:dyDescent="0.25">
      <c r="F7186" s="406">
        <f t="shared" si="555"/>
        <v>0</v>
      </c>
      <c r="G7186" s="399" t="str">
        <f t="shared" si="556"/>
        <v/>
      </c>
      <c r="H7186" s="400">
        <f t="shared" si="557"/>
        <v>1956458.97</v>
      </c>
      <c r="I7186" s="401">
        <f t="shared" si="558"/>
        <v>0</v>
      </c>
      <c r="J7186" s="400" t="str">
        <f t="shared" si="559"/>
        <v/>
      </c>
    </row>
    <row r="7187" spans="6:10" ht="19.5" customHeight="1" x14ac:dyDescent="0.25">
      <c r="F7187" s="406">
        <f t="shared" si="555"/>
        <v>0</v>
      </c>
      <c r="G7187" s="399" t="str">
        <f t="shared" si="556"/>
        <v/>
      </c>
      <c r="H7187" s="400">
        <f t="shared" si="557"/>
        <v>1956458.97</v>
      </c>
      <c r="I7187" s="401">
        <f t="shared" si="558"/>
        <v>0</v>
      </c>
      <c r="J7187" s="400" t="str">
        <f t="shared" si="559"/>
        <v/>
      </c>
    </row>
    <row r="7188" spans="6:10" ht="19.5" customHeight="1" x14ac:dyDescent="0.25">
      <c r="F7188" s="406">
        <f t="shared" si="555"/>
        <v>0</v>
      </c>
      <c r="G7188" s="399" t="str">
        <f t="shared" si="556"/>
        <v/>
      </c>
      <c r="H7188" s="400">
        <f t="shared" si="557"/>
        <v>1956458.97</v>
      </c>
      <c r="I7188" s="401">
        <f t="shared" si="558"/>
        <v>0</v>
      </c>
      <c r="J7188" s="400" t="str">
        <f t="shared" si="559"/>
        <v/>
      </c>
    </row>
    <row r="7189" spans="6:10" ht="19.5" customHeight="1" x14ac:dyDescent="0.25">
      <c r="F7189" s="406">
        <f t="shared" si="555"/>
        <v>0</v>
      </c>
      <c r="G7189" s="399" t="str">
        <f t="shared" si="556"/>
        <v/>
      </c>
      <c r="H7189" s="400">
        <f t="shared" si="557"/>
        <v>1956458.97</v>
      </c>
      <c r="I7189" s="401">
        <f t="shared" si="558"/>
        <v>0</v>
      </c>
      <c r="J7189" s="400" t="str">
        <f t="shared" si="559"/>
        <v/>
      </c>
    </row>
    <row r="7190" spans="6:10" ht="19.5" customHeight="1" x14ac:dyDescent="0.25">
      <c r="F7190" s="406">
        <f t="shared" si="555"/>
        <v>0</v>
      </c>
      <c r="G7190" s="399" t="str">
        <f t="shared" si="556"/>
        <v/>
      </c>
      <c r="H7190" s="400">
        <f t="shared" si="557"/>
        <v>1956458.97</v>
      </c>
      <c r="I7190" s="401">
        <f t="shared" si="558"/>
        <v>0</v>
      </c>
      <c r="J7190" s="400" t="str">
        <f t="shared" si="559"/>
        <v/>
      </c>
    </row>
    <row r="7191" spans="6:10" ht="19.5" customHeight="1" x14ac:dyDescent="0.25">
      <c r="F7191" s="406">
        <f t="shared" si="555"/>
        <v>0</v>
      </c>
      <c r="G7191" s="399" t="str">
        <f t="shared" si="556"/>
        <v/>
      </c>
      <c r="H7191" s="400">
        <f t="shared" si="557"/>
        <v>1956458.97</v>
      </c>
      <c r="I7191" s="401">
        <f t="shared" si="558"/>
        <v>0</v>
      </c>
      <c r="J7191" s="400" t="str">
        <f t="shared" si="559"/>
        <v/>
      </c>
    </row>
    <row r="7192" spans="6:10" ht="19.5" customHeight="1" x14ac:dyDescent="0.25">
      <c r="F7192" s="406">
        <f t="shared" si="555"/>
        <v>0</v>
      </c>
      <c r="G7192" s="399" t="str">
        <f t="shared" si="556"/>
        <v/>
      </c>
      <c r="H7192" s="400">
        <f t="shared" si="557"/>
        <v>1956458.97</v>
      </c>
      <c r="I7192" s="401">
        <f t="shared" si="558"/>
        <v>0</v>
      </c>
      <c r="J7192" s="400" t="str">
        <f t="shared" si="559"/>
        <v/>
      </c>
    </row>
    <row r="7193" spans="6:10" ht="19.5" customHeight="1" x14ac:dyDescent="0.25">
      <c r="F7193" s="406">
        <f t="shared" si="555"/>
        <v>0</v>
      </c>
      <c r="G7193" s="399" t="str">
        <f t="shared" si="556"/>
        <v/>
      </c>
      <c r="H7193" s="400">
        <f t="shared" si="557"/>
        <v>1956458.97</v>
      </c>
      <c r="I7193" s="401">
        <f t="shared" si="558"/>
        <v>0</v>
      </c>
      <c r="J7193" s="400" t="str">
        <f t="shared" si="559"/>
        <v/>
      </c>
    </row>
    <row r="7194" spans="6:10" ht="19.5" customHeight="1" x14ac:dyDescent="0.25">
      <c r="F7194" s="406">
        <f t="shared" si="555"/>
        <v>0</v>
      </c>
      <c r="G7194" s="399" t="str">
        <f t="shared" si="556"/>
        <v/>
      </c>
      <c r="H7194" s="400">
        <f t="shared" si="557"/>
        <v>1956458.97</v>
      </c>
      <c r="I7194" s="401">
        <f t="shared" si="558"/>
        <v>0</v>
      </c>
      <c r="J7194" s="400" t="str">
        <f t="shared" si="559"/>
        <v/>
      </c>
    </row>
    <row r="7195" spans="6:10" ht="19.5" customHeight="1" x14ac:dyDescent="0.25">
      <c r="F7195" s="406">
        <f t="shared" si="555"/>
        <v>0</v>
      </c>
      <c r="G7195" s="399" t="str">
        <f t="shared" si="556"/>
        <v/>
      </c>
      <c r="H7195" s="400">
        <f t="shared" si="557"/>
        <v>1956458.97</v>
      </c>
      <c r="I7195" s="401">
        <f t="shared" si="558"/>
        <v>0</v>
      </c>
      <c r="J7195" s="400" t="str">
        <f t="shared" si="559"/>
        <v/>
      </c>
    </row>
    <row r="7196" spans="6:10" ht="19.5" customHeight="1" x14ac:dyDescent="0.25">
      <c r="F7196" s="406">
        <f t="shared" si="555"/>
        <v>0</v>
      </c>
      <c r="G7196" s="399" t="str">
        <f t="shared" si="556"/>
        <v/>
      </c>
      <c r="H7196" s="400">
        <f t="shared" si="557"/>
        <v>1956458.97</v>
      </c>
      <c r="I7196" s="401">
        <f t="shared" si="558"/>
        <v>0</v>
      </c>
      <c r="J7196" s="400" t="str">
        <f t="shared" si="559"/>
        <v/>
      </c>
    </row>
    <row r="7197" spans="6:10" ht="19.5" customHeight="1" x14ac:dyDescent="0.25">
      <c r="F7197" s="406">
        <f t="shared" si="555"/>
        <v>0</v>
      </c>
      <c r="G7197" s="399" t="str">
        <f t="shared" si="556"/>
        <v/>
      </c>
      <c r="H7197" s="400">
        <f t="shared" si="557"/>
        <v>1956458.97</v>
      </c>
      <c r="I7197" s="401">
        <f t="shared" si="558"/>
        <v>0</v>
      </c>
      <c r="J7197" s="400" t="str">
        <f t="shared" si="559"/>
        <v/>
      </c>
    </row>
    <row r="7198" spans="6:10" ht="19.5" customHeight="1" x14ac:dyDescent="0.25">
      <c r="F7198" s="406">
        <f t="shared" si="555"/>
        <v>0</v>
      </c>
      <c r="G7198" s="399" t="str">
        <f t="shared" si="556"/>
        <v/>
      </c>
      <c r="H7198" s="400">
        <f t="shared" si="557"/>
        <v>1956458.97</v>
      </c>
      <c r="I7198" s="401">
        <f t="shared" si="558"/>
        <v>0</v>
      </c>
      <c r="J7198" s="400" t="str">
        <f t="shared" si="559"/>
        <v/>
      </c>
    </row>
    <row r="7199" spans="6:10" ht="19.5" customHeight="1" x14ac:dyDescent="0.25">
      <c r="F7199" s="406">
        <f t="shared" si="555"/>
        <v>0</v>
      </c>
      <c r="G7199" s="399" t="str">
        <f t="shared" si="556"/>
        <v/>
      </c>
      <c r="H7199" s="400">
        <f t="shared" si="557"/>
        <v>1956458.97</v>
      </c>
      <c r="I7199" s="401">
        <f t="shared" si="558"/>
        <v>0</v>
      </c>
      <c r="J7199" s="400" t="str">
        <f t="shared" si="559"/>
        <v/>
      </c>
    </row>
    <row r="7200" spans="6:10" ht="19.5" customHeight="1" x14ac:dyDescent="0.25">
      <c r="F7200" s="406">
        <f t="shared" si="555"/>
        <v>0</v>
      </c>
      <c r="G7200" s="399" t="str">
        <f t="shared" si="556"/>
        <v/>
      </c>
      <c r="H7200" s="400">
        <f t="shared" si="557"/>
        <v>1956458.97</v>
      </c>
      <c r="I7200" s="401">
        <f t="shared" si="558"/>
        <v>0</v>
      </c>
      <c r="J7200" s="400" t="str">
        <f t="shared" si="559"/>
        <v/>
      </c>
    </row>
    <row r="7201" spans="6:10" ht="19.5" customHeight="1" x14ac:dyDescent="0.25">
      <c r="F7201" s="406">
        <f t="shared" si="555"/>
        <v>0</v>
      </c>
      <c r="G7201" s="399" t="str">
        <f t="shared" si="556"/>
        <v/>
      </c>
      <c r="H7201" s="400">
        <f t="shared" si="557"/>
        <v>1956458.97</v>
      </c>
      <c r="I7201" s="401">
        <f t="shared" si="558"/>
        <v>0</v>
      </c>
      <c r="J7201" s="400" t="str">
        <f t="shared" si="559"/>
        <v/>
      </c>
    </row>
    <row r="7202" spans="6:10" ht="19.5" customHeight="1" x14ac:dyDescent="0.25">
      <c r="F7202" s="406">
        <f t="shared" ref="F7202:F7265" si="560">IF(E7202&gt;$C$4*1000,"Выборка",0)</f>
        <v>0</v>
      </c>
      <c r="G7202" s="399" t="str">
        <f t="shared" ref="G7202:G7265" si="561">IF(F7202=0,"",E7202)</f>
        <v/>
      </c>
      <c r="H7202" s="400">
        <f t="shared" ref="H7202:H7265" si="562">IF(F7202=0,IF((I7201=0)*AND(F7201=0),H7201+E7202,IF((F7201&lt;&gt;0)*AND((H7201&lt;=$E$17)),H7201+E7202,E7202)),H7201)</f>
        <v>1956458.97</v>
      </c>
      <c r="I7202" s="401">
        <f t="shared" ref="I7202:I7265" si="563">IF((H7202&gt;$E$17)*AND(F7202=0),"Выборка",0)</f>
        <v>0</v>
      </c>
      <c r="J7202" s="400" t="str">
        <f t="shared" si="559"/>
        <v/>
      </c>
    </row>
    <row r="7203" spans="6:10" ht="19.5" customHeight="1" x14ac:dyDescent="0.25">
      <c r="F7203" s="406">
        <f t="shared" si="560"/>
        <v>0</v>
      </c>
      <c r="G7203" s="399" t="str">
        <f t="shared" si="561"/>
        <v/>
      </c>
      <c r="H7203" s="400">
        <f t="shared" si="562"/>
        <v>1956458.97</v>
      </c>
      <c r="I7203" s="401">
        <f t="shared" si="563"/>
        <v>0</v>
      </c>
      <c r="J7203" s="400" t="str">
        <f t="shared" si="559"/>
        <v/>
      </c>
    </row>
    <row r="7204" spans="6:10" ht="19.5" customHeight="1" x14ac:dyDescent="0.25">
      <c r="F7204" s="406">
        <f t="shared" si="560"/>
        <v>0</v>
      </c>
      <c r="G7204" s="399" t="str">
        <f t="shared" si="561"/>
        <v/>
      </c>
      <c r="H7204" s="400">
        <f t="shared" si="562"/>
        <v>1956458.97</v>
      </c>
      <c r="I7204" s="401">
        <f t="shared" si="563"/>
        <v>0</v>
      </c>
      <c r="J7204" s="400" t="str">
        <f t="shared" si="559"/>
        <v/>
      </c>
    </row>
    <row r="7205" spans="6:10" ht="19.5" customHeight="1" x14ac:dyDescent="0.25">
      <c r="F7205" s="406">
        <f t="shared" si="560"/>
        <v>0</v>
      </c>
      <c r="G7205" s="399" t="str">
        <f t="shared" si="561"/>
        <v/>
      </c>
      <c r="H7205" s="400">
        <f t="shared" si="562"/>
        <v>1956458.97</v>
      </c>
      <c r="I7205" s="401">
        <f t="shared" si="563"/>
        <v>0</v>
      </c>
      <c r="J7205" s="400" t="str">
        <f t="shared" si="559"/>
        <v/>
      </c>
    </row>
    <row r="7206" spans="6:10" ht="19.5" customHeight="1" x14ac:dyDescent="0.25">
      <c r="F7206" s="406">
        <f t="shared" si="560"/>
        <v>0</v>
      </c>
      <c r="G7206" s="399" t="str">
        <f t="shared" si="561"/>
        <v/>
      </c>
      <c r="H7206" s="400">
        <f t="shared" si="562"/>
        <v>1956458.97</v>
      </c>
      <c r="I7206" s="401">
        <f t="shared" si="563"/>
        <v>0</v>
      </c>
      <c r="J7206" s="400" t="str">
        <f t="shared" si="559"/>
        <v/>
      </c>
    </row>
    <row r="7207" spans="6:10" ht="19.5" customHeight="1" x14ac:dyDescent="0.25">
      <c r="F7207" s="406">
        <f t="shared" si="560"/>
        <v>0</v>
      </c>
      <c r="G7207" s="399" t="str">
        <f t="shared" si="561"/>
        <v/>
      </c>
      <c r="H7207" s="400">
        <f t="shared" si="562"/>
        <v>1956458.97</v>
      </c>
      <c r="I7207" s="401">
        <f t="shared" si="563"/>
        <v>0</v>
      </c>
      <c r="J7207" s="400" t="str">
        <f t="shared" si="559"/>
        <v/>
      </c>
    </row>
    <row r="7208" spans="6:10" ht="19.5" customHeight="1" x14ac:dyDescent="0.25">
      <c r="F7208" s="406">
        <f t="shared" si="560"/>
        <v>0</v>
      </c>
      <c r="G7208" s="399" t="str">
        <f t="shared" si="561"/>
        <v/>
      </c>
      <c r="H7208" s="400">
        <f t="shared" si="562"/>
        <v>1956458.97</v>
      </c>
      <c r="I7208" s="401">
        <f t="shared" si="563"/>
        <v>0</v>
      </c>
      <c r="J7208" s="400" t="str">
        <f t="shared" si="559"/>
        <v/>
      </c>
    </row>
    <row r="7209" spans="6:10" ht="19.5" customHeight="1" x14ac:dyDescent="0.25">
      <c r="F7209" s="406">
        <f t="shared" si="560"/>
        <v>0</v>
      </c>
      <c r="G7209" s="399" t="str">
        <f t="shared" si="561"/>
        <v/>
      </c>
      <c r="H7209" s="400">
        <f t="shared" si="562"/>
        <v>1956458.97</v>
      </c>
      <c r="I7209" s="401">
        <f t="shared" si="563"/>
        <v>0</v>
      </c>
      <c r="J7209" s="400" t="str">
        <f t="shared" si="559"/>
        <v/>
      </c>
    </row>
    <row r="7210" spans="6:10" ht="19.5" customHeight="1" x14ac:dyDescent="0.25">
      <c r="F7210" s="406">
        <f t="shared" si="560"/>
        <v>0</v>
      </c>
      <c r="G7210" s="399" t="str">
        <f t="shared" si="561"/>
        <v/>
      </c>
      <c r="H7210" s="400">
        <f t="shared" si="562"/>
        <v>1956458.97</v>
      </c>
      <c r="I7210" s="401">
        <f t="shared" si="563"/>
        <v>0</v>
      </c>
      <c r="J7210" s="400" t="str">
        <f t="shared" si="559"/>
        <v/>
      </c>
    </row>
    <row r="7211" spans="6:10" ht="19.5" customHeight="1" x14ac:dyDescent="0.25">
      <c r="F7211" s="406">
        <f t="shared" si="560"/>
        <v>0</v>
      </c>
      <c r="G7211" s="399" t="str">
        <f t="shared" si="561"/>
        <v/>
      </c>
      <c r="H7211" s="400">
        <f t="shared" si="562"/>
        <v>1956458.97</v>
      </c>
      <c r="I7211" s="401">
        <f t="shared" si="563"/>
        <v>0</v>
      </c>
      <c r="J7211" s="400" t="str">
        <f t="shared" si="559"/>
        <v/>
      </c>
    </row>
    <row r="7212" spans="6:10" ht="19.5" customHeight="1" x14ac:dyDescent="0.25">
      <c r="F7212" s="406">
        <f t="shared" si="560"/>
        <v>0</v>
      </c>
      <c r="G7212" s="399" t="str">
        <f t="shared" si="561"/>
        <v/>
      </c>
      <c r="H7212" s="400">
        <f t="shared" si="562"/>
        <v>1956458.97</v>
      </c>
      <c r="I7212" s="401">
        <f t="shared" si="563"/>
        <v>0</v>
      </c>
      <c r="J7212" s="400" t="str">
        <f t="shared" si="559"/>
        <v/>
      </c>
    </row>
    <row r="7213" spans="6:10" ht="19.5" customHeight="1" x14ac:dyDescent="0.25">
      <c r="F7213" s="406">
        <f t="shared" si="560"/>
        <v>0</v>
      </c>
      <c r="G7213" s="399" t="str">
        <f t="shared" si="561"/>
        <v/>
      </c>
      <c r="H7213" s="400">
        <f t="shared" si="562"/>
        <v>1956458.97</v>
      </c>
      <c r="I7213" s="401">
        <f t="shared" si="563"/>
        <v>0</v>
      </c>
      <c r="J7213" s="400" t="str">
        <f t="shared" si="559"/>
        <v/>
      </c>
    </row>
    <row r="7214" spans="6:10" ht="19.5" customHeight="1" x14ac:dyDescent="0.25">
      <c r="F7214" s="406">
        <f t="shared" si="560"/>
        <v>0</v>
      </c>
      <c r="G7214" s="399" t="str">
        <f t="shared" si="561"/>
        <v/>
      </c>
      <c r="H7214" s="400">
        <f t="shared" si="562"/>
        <v>1956458.97</v>
      </c>
      <c r="I7214" s="401">
        <f t="shared" si="563"/>
        <v>0</v>
      </c>
      <c r="J7214" s="400" t="str">
        <f t="shared" si="559"/>
        <v/>
      </c>
    </row>
    <row r="7215" spans="6:10" ht="19.5" customHeight="1" x14ac:dyDescent="0.25">
      <c r="F7215" s="406">
        <f t="shared" si="560"/>
        <v>0</v>
      </c>
      <c r="G7215" s="399" t="str">
        <f t="shared" si="561"/>
        <v/>
      </c>
      <c r="H7215" s="400">
        <f t="shared" si="562"/>
        <v>1956458.97</v>
      </c>
      <c r="I7215" s="401">
        <f t="shared" si="563"/>
        <v>0</v>
      </c>
      <c r="J7215" s="400" t="str">
        <f t="shared" si="559"/>
        <v/>
      </c>
    </row>
    <row r="7216" spans="6:10" ht="19.5" customHeight="1" x14ac:dyDescent="0.25">
      <c r="F7216" s="406">
        <f t="shared" si="560"/>
        <v>0</v>
      </c>
      <c r="G7216" s="399" t="str">
        <f t="shared" si="561"/>
        <v/>
      </c>
      <c r="H7216" s="400">
        <f t="shared" si="562"/>
        <v>1956458.97</v>
      </c>
      <c r="I7216" s="401">
        <f t="shared" si="563"/>
        <v>0</v>
      </c>
      <c r="J7216" s="400" t="str">
        <f t="shared" si="559"/>
        <v/>
      </c>
    </row>
    <row r="7217" spans="6:10" ht="19.5" customHeight="1" x14ac:dyDescent="0.25">
      <c r="F7217" s="406">
        <f t="shared" si="560"/>
        <v>0</v>
      </c>
      <c r="G7217" s="399" t="str">
        <f t="shared" si="561"/>
        <v/>
      </c>
      <c r="H7217" s="400">
        <f t="shared" si="562"/>
        <v>1956458.97</v>
      </c>
      <c r="I7217" s="401">
        <f t="shared" si="563"/>
        <v>0</v>
      </c>
      <c r="J7217" s="400" t="str">
        <f t="shared" si="559"/>
        <v/>
      </c>
    </row>
    <row r="7218" spans="6:10" ht="19.5" customHeight="1" x14ac:dyDescent="0.25">
      <c r="F7218" s="406">
        <f t="shared" si="560"/>
        <v>0</v>
      </c>
      <c r="G7218" s="399" t="str">
        <f t="shared" si="561"/>
        <v/>
      </c>
      <c r="H7218" s="400">
        <f t="shared" si="562"/>
        <v>1956458.97</v>
      </c>
      <c r="I7218" s="401">
        <f t="shared" si="563"/>
        <v>0</v>
      </c>
      <c r="J7218" s="400" t="str">
        <f t="shared" si="559"/>
        <v/>
      </c>
    </row>
    <row r="7219" spans="6:10" ht="19.5" customHeight="1" x14ac:dyDescent="0.25">
      <c r="F7219" s="406">
        <f t="shared" si="560"/>
        <v>0</v>
      </c>
      <c r="G7219" s="399" t="str">
        <f t="shared" si="561"/>
        <v/>
      </c>
      <c r="H7219" s="400">
        <f t="shared" si="562"/>
        <v>1956458.97</v>
      </c>
      <c r="I7219" s="401">
        <f t="shared" si="563"/>
        <v>0</v>
      </c>
      <c r="J7219" s="400" t="str">
        <f t="shared" si="559"/>
        <v/>
      </c>
    </row>
    <row r="7220" spans="6:10" ht="19.5" customHeight="1" x14ac:dyDescent="0.25">
      <c r="F7220" s="406">
        <f t="shared" si="560"/>
        <v>0</v>
      </c>
      <c r="G7220" s="399" t="str">
        <f t="shared" si="561"/>
        <v/>
      </c>
      <c r="H7220" s="400">
        <f t="shared" si="562"/>
        <v>1956458.97</v>
      </c>
      <c r="I7220" s="401">
        <f t="shared" si="563"/>
        <v>0</v>
      </c>
      <c r="J7220" s="400" t="str">
        <f t="shared" si="559"/>
        <v/>
      </c>
    </row>
    <row r="7221" spans="6:10" ht="19.5" customHeight="1" x14ac:dyDescent="0.25">
      <c r="F7221" s="406">
        <f t="shared" si="560"/>
        <v>0</v>
      </c>
      <c r="G7221" s="399" t="str">
        <f t="shared" si="561"/>
        <v/>
      </c>
      <c r="H7221" s="400">
        <f t="shared" si="562"/>
        <v>1956458.97</v>
      </c>
      <c r="I7221" s="401">
        <f t="shared" si="563"/>
        <v>0</v>
      </c>
      <c r="J7221" s="400" t="str">
        <f t="shared" si="559"/>
        <v/>
      </c>
    </row>
    <row r="7222" spans="6:10" ht="19.5" customHeight="1" x14ac:dyDescent="0.25">
      <c r="F7222" s="406">
        <f t="shared" si="560"/>
        <v>0</v>
      </c>
      <c r="G7222" s="399" t="str">
        <f t="shared" si="561"/>
        <v/>
      </c>
      <c r="H7222" s="400">
        <f t="shared" si="562"/>
        <v>1956458.97</v>
      </c>
      <c r="I7222" s="401">
        <f t="shared" si="563"/>
        <v>0</v>
      </c>
      <c r="J7222" s="400" t="str">
        <f t="shared" si="559"/>
        <v/>
      </c>
    </row>
    <row r="7223" spans="6:10" ht="19.5" customHeight="1" x14ac:dyDescent="0.25">
      <c r="F7223" s="406">
        <f t="shared" si="560"/>
        <v>0</v>
      </c>
      <c r="G7223" s="399" t="str">
        <f t="shared" si="561"/>
        <v/>
      </c>
      <c r="H7223" s="400">
        <f t="shared" si="562"/>
        <v>1956458.97</v>
      </c>
      <c r="I7223" s="401">
        <f t="shared" si="563"/>
        <v>0</v>
      </c>
      <c r="J7223" s="400" t="str">
        <f t="shared" si="559"/>
        <v/>
      </c>
    </row>
    <row r="7224" spans="6:10" ht="19.5" customHeight="1" x14ac:dyDescent="0.25">
      <c r="F7224" s="406">
        <f t="shared" si="560"/>
        <v>0</v>
      </c>
      <c r="G7224" s="399" t="str">
        <f t="shared" si="561"/>
        <v/>
      </c>
      <c r="H7224" s="400">
        <f t="shared" si="562"/>
        <v>1956458.97</v>
      </c>
      <c r="I7224" s="401">
        <f t="shared" si="563"/>
        <v>0</v>
      </c>
      <c r="J7224" s="400" t="str">
        <f t="shared" si="559"/>
        <v/>
      </c>
    </row>
    <row r="7225" spans="6:10" ht="19.5" customHeight="1" x14ac:dyDescent="0.25">
      <c r="F7225" s="406">
        <f t="shared" si="560"/>
        <v>0</v>
      </c>
      <c r="G7225" s="399" t="str">
        <f t="shared" si="561"/>
        <v/>
      </c>
      <c r="H7225" s="400">
        <f t="shared" si="562"/>
        <v>1956458.97</v>
      </c>
      <c r="I7225" s="401">
        <f t="shared" si="563"/>
        <v>0</v>
      </c>
      <c r="J7225" s="400" t="str">
        <f t="shared" si="559"/>
        <v/>
      </c>
    </row>
    <row r="7226" spans="6:10" ht="19.5" customHeight="1" x14ac:dyDescent="0.25">
      <c r="F7226" s="406">
        <f t="shared" si="560"/>
        <v>0</v>
      </c>
      <c r="G7226" s="399" t="str">
        <f t="shared" si="561"/>
        <v/>
      </c>
      <c r="H7226" s="400">
        <f t="shared" si="562"/>
        <v>1956458.97</v>
      </c>
      <c r="I7226" s="401">
        <f t="shared" si="563"/>
        <v>0</v>
      </c>
      <c r="J7226" s="400" t="str">
        <f t="shared" si="559"/>
        <v/>
      </c>
    </row>
    <row r="7227" spans="6:10" ht="19.5" customHeight="1" x14ac:dyDescent="0.25">
      <c r="F7227" s="406">
        <f t="shared" si="560"/>
        <v>0</v>
      </c>
      <c r="G7227" s="399" t="str">
        <f t="shared" si="561"/>
        <v/>
      </c>
      <c r="H7227" s="400">
        <f t="shared" si="562"/>
        <v>1956458.97</v>
      </c>
      <c r="I7227" s="401">
        <f t="shared" si="563"/>
        <v>0</v>
      </c>
      <c r="J7227" s="400" t="str">
        <f t="shared" si="559"/>
        <v/>
      </c>
    </row>
    <row r="7228" spans="6:10" ht="19.5" customHeight="1" x14ac:dyDescent="0.25">
      <c r="F7228" s="406">
        <f t="shared" si="560"/>
        <v>0</v>
      </c>
      <c r="G7228" s="399" t="str">
        <f t="shared" si="561"/>
        <v/>
      </c>
      <c r="H7228" s="400">
        <f t="shared" si="562"/>
        <v>1956458.97</v>
      </c>
      <c r="I7228" s="401">
        <f t="shared" si="563"/>
        <v>0</v>
      </c>
      <c r="J7228" s="400" t="str">
        <f t="shared" si="559"/>
        <v/>
      </c>
    </row>
    <row r="7229" spans="6:10" ht="19.5" customHeight="1" x14ac:dyDescent="0.25">
      <c r="F7229" s="406">
        <f t="shared" si="560"/>
        <v>0</v>
      </c>
      <c r="G7229" s="399" t="str">
        <f t="shared" si="561"/>
        <v/>
      </c>
      <c r="H7229" s="400">
        <f t="shared" si="562"/>
        <v>1956458.97</v>
      </c>
      <c r="I7229" s="401">
        <f t="shared" si="563"/>
        <v>0</v>
      </c>
      <c r="J7229" s="400" t="str">
        <f t="shared" si="559"/>
        <v/>
      </c>
    </row>
    <row r="7230" spans="6:10" ht="19.5" customHeight="1" x14ac:dyDescent="0.25">
      <c r="F7230" s="406">
        <f t="shared" si="560"/>
        <v>0</v>
      </c>
      <c r="G7230" s="399" t="str">
        <f t="shared" si="561"/>
        <v/>
      </c>
      <c r="H7230" s="400">
        <f t="shared" si="562"/>
        <v>1956458.97</v>
      </c>
      <c r="I7230" s="401">
        <f t="shared" si="563"/>
        <v>0</v>
      </c>
      <c r="J7230" s="400" t="str">
        <f t="shared" si="559"/>
        <v/>
      </c>
    </row>
    <row r="7231" spans="6:10" ht="19.5" customHeight="1" x14ac:dyDescent="0.25">
      <c r="F7231" s="406">
        <f t="shared" si="560"/>
        <v>0</v>
      </c>
      <c r="G7231" s="399" t="str">
        <f t="shared" si="561"/>
        <v/>
      </c>
      <c r="H7231" s="400">
        <f t="shared" si="562"/>
        <v>1956458.97</v>
      </c>
      <c r="I7231" s="401">
        <f t="shared" si="563"/>
        <v>0</v>
      </c>
      <c r="J7231" s="400" t="str">
        <f t="shared" si="559"/>
        <v/>
      </c>
    </row>
    <row r="7232" spans="6:10" ht="19.5" customHeight="1" x14ac:dyDescent="0.25">
      <c r="F7232" s="406">
        <f t="shared" si="560"/>
        <v>0</v>
      </c>
      <c r="G7232" s="399" t="str">
        <f t="shared" si="561"/>
        <v/>
      </c>
      <c r="H7232" s="400">
        <f t="shared" si="562"/>
        <v>1956458.97</v>
      </c>
      <c r="I7232" s="401">
        <f t="shared" si="563"/>
        <v>0</v>
      </c>
      <c r="J7232" s="400" t="str">
        <f t="shared" si="559"/>
        <v/>
      </c>
    </row>
    <row r="7233" spans="6:10" ht="19.5" customHeight="1" x14ac:dyDescent="0.25">
      <c r="F7233" s="406">
        <f t="shared" si="560"/>
        <v>0</v>
      </c>
      <c r="G7233" s="399" t="str">
        <f t="shared" si="561"/>
        <v/>
      </c>
      <c r="H7233" s="400">
        <f t="shared" si="562"/>
        <v>1956458.97</v>
      </c>
      <c r="I7233" s="401">
        <f t="shared" si="563"/>
        <v>0</v>
      </c>
      <c r="J7233" s="400" t="str">
        <f t="shared" si="559"/>
        <v/>
      </c>
    </row>
    <row r="7234" spans="6:10" ht="19.5" customHeight="1" x14ac:dyDescent="0.25">
      <c r="F7234" s="406">
        <f t="shared" si="560"/>
        <v>0</v>
      </c>
      <c r="G7234" s="399" t="str">
        <f t="shared" si="561"/>
        <v/>
      </c>
      <c r="H7234" s="400">
        <f t="shared" si="562"/>
        <v>1956458.97</v>
      </c>
      <c r="I7234" s="401">
        <f t="shared" si="563"/>
        <v>0</v>
      </c>
      <c r="J7234" s="400" t="str">
        <f t="shared" si="559"/>
        <v/>
      </c>
    </row>
    <row r="7235" spans="6:10" ht="19.5" customHeight="1" x14ac:dyDescent="0.25">
      <c r="F7235" s="406">
        <f t="shared" si="560"/>
        <v>0</v>
      </c>
      <c r="G7235" s="399" t="str">
        <f t="shared" si="561"/>
        <v/>
      </c>
      <c r="H7235" s="400">
        <f t="shared" si="562"/>
        <v>1956458.97</v>
      </c>
      <c r="I7235" s="401">
        <f t="shared" si="563"/>
        <v>0</v>
      </c>
      <c r="J7235" s="400" t="str">
        <f t="shared" si="559"/>
        <v/>
      </c>
    </row>
    <row r="7236" spans="6:10" ht="19.5" customHeight="1" x14ac:dyDescent="0.25">
      <c r="F7236" s="406">
        <f t="shared" si="560"/>
        <v>0</v>
      </c>
      <c r="G7236" s="399" t="str">
        <f t="shared" si="561"/>
        <v/>
      </c>
      <c r="H7236" s="400">
        <f t="shared" si="562"/>
        <v>1956458.97</v>
      </c>
      <c r="I7236" s="401">
        <f t="shared" si="563"/>
        <v>0</v>
      </c>
      <c r="J7236" s="400" t="str">
        <f t="shared" si="559"/>
        <v/>
      </c>
    </row>
    <row r="7237" spans="6:10" ht="19.5" customHeight="1" x14ac:dyDescent="0.25">
      <c r="F7237" s="406">
        <f t="shared" si="560"/>
        <v>0</v>
      </c>
      <c r="G7237" s="399" t="str">
        <f t="shared" si="561"/>
        <v/>
      </c>
      <c r="H7237" s="400">
        <f t="shared" si="562"/>
        <v>1956458.97</v>
      </c>
      <c r="I7237" s="401">
        <f t="shared" si="563"/>
        <v>0</v>
      </c>
      <c r="J7237" s="400" t="str">
        <f t="shared" si="559"/>
        <v/>
      </c>
    </row>
    <row r="7238" spans="6:10" ht="19.5" customHeight="1" x14ac:dyDescent="0.25">
      <c r="F7238" s="406">
        <f t="shared" si="560"/>
        <v>0</v>
      </c>
      <c r="G7238" s="399" t="str">
        <f t="shared" si="561"/>
        <v/>
      </c>
      <c r="H7238" s="400">
        <f t="shared" si="562"/>
        <v>1956458.97</v>
      </c>
      <c r="I7238" s="401">
        <f t="shared" si="563"/>
        <v>0</v>
      </c>
      <c r="J7238" s="400" t="str">
        <f t="shared" si="559"/>
        <v/>
      </c>
    </row>
    <row r="7239" spans="6:10" ht="19.5" customHeight="1" x14ac:dyDescent="0.25">
      <c r="F7239" s="406">
        <f t="shared" si="560"/>
        <v>0</v>
      </c>
      <c r="G7239" s="399" t="str">
        <f t="shared" si="561"/>
        <v/>
      </c>
      <c r="H7239" s="400">
        <f t="shared" si="562"/>
        <v>1956458.97</v>
      </c>
      <c r="I7239" s="401">
        <f t="shared" si="563"/>
        <v>0</v>
      </c>
      <c r="J7239" s="400" t="str">
        <f t="shared" si="559"/>
        <v/>
      </c>
    </row>
    <row r="7240" spans="6:10" ht="19.5" customHeight="1" x14ac:dyDescent="0.25">
      <c r="F7240" s="406">
        <f t="shared" si="560"/>
        <v>0</v>
      </c>
      <c r="G7240" s="399" t="str">
        <f t="shared" si="561"/>
        <v/>
      </c>
      <c r="H7240" s="400">
        <f t="shared" si="562"/>
        <v>1956458.97</v>
      </c>
      <c r="I7240" s="401">
        <f t="shared" si="563"/>
        <v>0</v>
      </c>
      <c r="J7240" s="400" t="str">
        <f t="shared" si="559"/>
        <v/>
      </c>
    </row>
    <row r="7241" spans="6:10" ht="19.5" customHeight="1" x14ac:dyDescent="0.25">
      <c r="F7241" s="406">
        <f t="shared" si="560"/>
        <v>0</v>
      </c>
      <c r="G7241" s="399" t="str">
        <f t="shared" si="561"/>
        <v/>
      </c>
      <c r="H7241" s="400">
        <f t="shared" si="562"/>
        <v>1956458.97</v>
      </c>
      <c r="I7241" s="401">
        <f t="shared" si="563"/>
        <v>0</v>
      </c>
      <c r="J7241" s="400" t="str">
        <f t="shared" si="559"/>
        <v/>
      </c>
    </row>
    <row r="7242" spans="6:10" ht="19.5" customHeight="1" x14ac:dyDescent="0.25">
      <c r="F7242" s="406">
        <f t="shared" si="560"/>
        <v>0</v>
      </c>
      <c r="G7242" s="399" t="str">
        <f t="shared" si="561"/>
        <v/>
      </c>
      <c r="H7242" s="400">
        <f t="shared" si="562"/>
        <v>1956458.97</v>
      </c>
      <c r="I7242" s="401">
        <f t="shared" si="563"/>
        <v>0</v>
      </c>
      <c r="J7242" s="400" t="str">
        <f t="shared" ref="J7242:J7305" si="564">IF(I7242=0,"",E7242)</f>
        <v/>
      </c>
    </row>
    <row r="7243" spans="6:10" ht="19.5" customHeight="1" x14ac:dyDescent="0.25">
      <c r="F7243" s="406">
        <f t="shared" si="560"/>
        <v>0</v>
      </c>
      <c r="G7243" s="399" t="str">
        <f t="shared" si="561"/>
        <v/>
      </c>
      <c r="H7243" s="400">
        <f t="shared" si="562"/>
        <v>1956458.97</v>
      </c>
      <c r="I7243" s="401">
        <f t="shared" si="563"/>
        <v>0</v>
      </c>
      <c r="J7243" s="400" t="str">
        <f t="shared" si="564"/>
        <v/>
      </c>
    </row>
    <row r="7244" spans="6:10" ht="19.5" customHeight="1" x14ac:dyDescent="0.25">
      <c r="F7244" s="406">
        <f t="shared" si="560"/>
        <v>0</v>
      </c>
      <c r="G7244" s="399" t="str">
        <f t="shared" si="561"/>
        <v/>
      </c>
      <c r="H7244" s="400">
        <f t="shared" si="562"/>
        <v>1956458.97</v>
      </c>
      <c r="I7244" s="401">
        <f t="shared" si="563"/>
        <v>0</v>
      </c>
      <c r="J7244" s="400" t="str">
        <f t="shared" si="564"/>
        <v/>
      </c>
    </row>
    <row r="7245" spans="6:10" ht="19.5" customHeight="1" x14ac:dyDescent="0.25">
      <c r="F7245" s="406">
        <f t="shared" si="560"/>
        <v>0</v>
      </c>
      <c r="G7245" s="399" t="str">
        <f t="shared" si="561"/>
        <v/>
      </c>
      <c r="H7245" s="400">
        <f t="shared" si="562"/>
        <v>1956458.97</v>
      </c>
      <c r="I7245" s="401">
        <f t="shared" si="563"/>
        <v>0</v>
      </c>
      <c r="J7245" s="400" t="str">
        <f t="shared" si="564"/>
        <v/>
      </c>
    </row>
    <row r="7246" spans="6:10" ht="19.5" customHeight="1" x14ac:dyDescent="0.25">
      <c r="F7246" s="406">
        <f t="shared" si="560"/>
        <v>0</v>
      </c>
      <c r="G7246" s="399" t="str">
        <f t="shared" si="561"/>
        <v/>
      </c>
      <c r="H7246" s="400">
        <f t="shared" si="562"/>
        <v>1956458.97</v>
      </c>
      <c r="I7246" s="401">
        <f t="shared" si="563"/>
        <v>0</v>
      </c>
      <c r="J7246" s="400" t="str">
        <f t="shared" si="564"/>
        <v/>
      </c>
    </row>
    <row r="7247" spans="6:10" ht="19.5" customHeight="1" x14ac:dyDescent="0.25">
      <c r="F7247" s="406">
        <f t="shared" si="560"/>
        <v>0</v>
      </c>
      <c r="G7247" s="399" t="str">
        <f t="shared" si="561"/>
        <v/>
      </c>
      <c r="H7247" s="400">
        <f t="shared" si="562"/>
        <v>1956458.97</v>
      </c>
      <c r="I7247" s="401">
        <f t="shared" si="563"/>
        <v>0</v>
      </c>
      <c r="J7247" s="400" t="str">
        <f t="shared" si="564"/>
        <v/>
      </c>
    </row>
    <row r="7248" spans="6:10" ht="19.5" customHeight="1" x14ac:dyDescent="0.25">
      <c r="F7248" s="406">
        <f t="shared" si="560"/>
        <v>0</v>
      </c>
      <c r="G7248" s="399" t="str">
        <f t="shared" si="561"/>
        <v/>
      </c>
      <c r="H7248" s="400">
        <f t="shared" si="562"/>
        <v>1956458.97</v>
      </c>
      <c r="I7248" s="401">
        <f t="shared" si="563"/>
        <v>0</v>
      </c>
      <c r="J7248" s="400" t="str">
        <f t="shared" si="564"/>
        <v/>
      </c>
    </row>
    <row r="7249" spans="6:10" ht="19.5" customHeight="1" x14ac:dyDescent="0.25">
      <c r="F7249" s="406">
        <f t="shared" si="560"/>
        <v>0</v>
      </c>
      <c r="G7249" s="399" t="str">
        <f t="shared" si="561"/>
        <v/>
      </c>
      <c r="H7249" s="400">
        <f t="shared" si="562"/>
        <v>1956458.97</v>
      </c>
      <c r="I7249" s="401">
        <f t="shared" si="563"/>
        <v>0</v>
      </c>
      <c r="J7249" s="400" t="str">
        <f t="shared" si="564"/>
        <v/>
      </c>
    </row>
    <row r="7250" spans="6:10" ht="19.5" customHeight="1" x14ac:dyDescent="0.25">
      <c r="F7250" s="406">
        <f t="shared" si="560"/>
        <v>0</v>
      </c>
      <c r="G7250" s="399" t="str">
        <f t="shared" si="561"/>
        <v/>
      </c>
      <c r="H7250" s="400">
        <f t="shared" si="562"/>
        <v>1956458.97</v>
      </c>
      <c r="I7250" s="401">
        <f t="shared" si="563"/>
        <v>0</v>
      </c>
      <c r="J7250" s="400" t="str">
        <f t="shared" si="564"/>
        <v/>
      </c>
    </row>
    <row r="7251" spans="6:10" ht="19.5" customHeight="1" x14ac:dyDescent="0.25">
      <c r="F7251" s="406">
        <f t="shared" si="560"/>
        <v>0</v>
      </c>
      <c r="G7251" s="399" t="str">
        <f t="shared" si="561"/>
        <v/>
      </c>
      <c r="H7251" s="400">
        <f t="shared" si="562"/>
        <v>1956458.97</v>
      </c>
      <c r="I7251" s="401">
        <f t="shared" si="563"/>
        <v>0</v>
      </c>
      <c r="J7251" s="400" t="str">
        <f t="shared" si="564"/>
        <v/>
      </c>
    </row>
    <row r="7252" spans="6:10" ht="19.5" customHeight="1" x14ac:dyDescent="0.25">
      <c r="F7252" s="406">
        <f t="shared" si="560"/>
        <v>0</v>
      </c>
      <c r="G7252" s="399" t="str">
        <f t="shared" si="561"/>
        <v/>
      </c>
      <c r="H7252" s="400">
        <f t="shared" si="562"/>
        <v>1956458.97</v>
      </c>
      <c r="I7252" s="401">
        <f t="shared" si="563"/>
        <v>0</v>
      </c>
      <c r="J7252" s="400" t="str">
        <f t="shared" si="564"/>
        <v/>
      </c>
    </row>
    <row r="7253" spans="6:10" ht="19.5" customHeight="1" x14ac:dyDescent="0.25">
      <c r="F7253" s="406">
        <f t="shared" si="560"/>
        <v>0</v>
      </c>
      <c r="G7253" s="399" t="str">
        <f t="shared" si="561"/>
        <v/>
      </c>
      <c r="H7253" s="400">
        <f t="shared" si="562"/>
        <v>1956458.97</v>
      </c>
      <c r="I7253" s="401">
        <f t="shared" si="563"/>
        <v>0</v>
      </c>
      <c r="J7253" s="400" t="str">
        <f t="shared" si="564"/>
        <v/>
      </c>
    </row>
    <row r="7254" spans="6:10" ht="19.5" customHeight="1" x14ac:dyDescent="0.25">
      <c r="F7254" s="406">
        <f t="shared" si="560"/>
        <v>0</v>
      </c>
      <c r="G7254" s="399" t="str">
        <f t="shared" si="561"/>
        <v/>
      </c>
      <c r="H7254" s="400">
        <f t="shared" si="562"/>
        <v>1956458.97</v>
      </c>
      <c r="I7254" s="401">
        <f t="shared" si="563"/>
        <v>0</v>
      </c>
      <c r="J7254" s="400" t="str">
        <f t="shared" si="564"/>
        <v/>
      </c>
    </row>
    <row r="7255" spans="6:10" ht="19.5" customHeight="1" x14ac:dyDescent="0.25">
      <c r="F7255" s="406">
        <f t="shared" si="560"/>
        <v>0</v>
      </c>
      <c r="G7255" s="399" t="str">
        <f t="shared" si="561"/>
        <v/>
      </c>
      <c r="H7255" s="400">
        <f t="shared" si="562"/>
        <v>1956458.97</v>
      </c>
      <c r="I7255" s="401">
        <f t="shared" si="563"/>
        <v>0</v>
      </c>
      <c r="J7255" s="400" t="str">
        <f t="shared" si="564"/>
        <v/>
      </c>
    </row>
    <row r="7256" spans="6:10" ht="19.5" customHeight="1" x14ac:dyDescent="0.25">
      <c r="F7256" s="406">
        <f t="shared" si="560"/>
        <v>0</v>
      </c>
      <c r="G7256" s="399" t="str">
        <f t="shared" si="561"/>
        <v/>
      </c>
      <c r="H7256" s="400">
        <f t="shared" si="562"/>
        <v>1956458.97</v>
      </c>
      <c r="I7256" s="401">
        <f t="shared" si="563"/>
        <v>0</v>
      </c>
      <c r="J7256" s="400" t="str">
        <f t="shared" si="564"/>
        <v/>
      </c>
    </row>
    <row r="7257" spans="6:10" ht="19.5" customHeight="1" x14ac:dyDescent="0.25">
      <c r="F7257" s="406">
        <f t="shared" si="560"/>
        <v>0</v>
      </c>
      <c r="G7257" s="399" t="str">
        <f t="shared" si="561"/>
        <v/>
      </c>
      <c r="H7257" s="400">
        <f t="shared" si="562"/>
        <v>1956458.97</v>
      </c>
      <c r="I7257" s="401">
        <f t="shared" si="563"/>
        <v>0</v>
      </c>
      <c r="J7257" s="400" t="str">
        <f t="shared" si="564"/>
        <v/>
      </c>
    </row>
    <row r="7258" spans="6:10" ht="19.5" customHeight="1" x14ac:dyDescent="0.25">
      <c r="F7258" s="406">
        <f t="shared" si="560"/>
        <v>0</v>
      </c>
      <c r="G7258" s="399" t="str">
        <f t="shared" si="561"/>
        <v/>
      </c>
      <c r="H7258" s="400">
        <f t="shared" si="562"/>
        <v>1956458.97</v>
      </c>
      <c r="I7258" s="401">
        <f t="shared" si="563"/>
        <v>0</v>
      </c>
      <c r="J7258" s="400" t="str">
        <f t="shared" si="564"/>
        <v/>
      </c>
    </row>
    <row r="7259" spans="6:10" ht="19.5" customHeight="1" x14ac:dyDescent="0.25">
      <c r="F7259" s="406">
        <f t="shared" si="560"/>
        <v>0</v>
      </c>
      <c r="G7259" s="399" t="str">
        <f t="shared" si="561"/>
        <v/>
      </c>
      <c r="H7259" s="400">
        <f t="shared" si="562"/>
        <v>1956458.97</v>
      </c>
      <c r="I7259" s="401">
        <f t="shared" si="563"/>
        <v>0</v>
      </c>
      <c r="J7259" s="400" t="str">
        <f t="shared" si="564"/>
        <v/>
      </c>
    </row>
    <row r="7260" spans="6:10" ht="19.5" customHeight="1" x14ac:dyDescent="0.25">
      <c r="F7260" s="406">
        <f t="shared" si="560"/>
        <v>0</v>
      </c>
      <c r="G7260" s="399" t="str">
        <f t="shared" si="561"/>
        <v/>
      </c>
      <c r="H7260" s="400">
        <f t="shared" si="562"/>
        <v>1956458.97</v>
      </c>
      <c r="I7260" s="401">
        <f t="shared" si="563"/>
        <v>0</v>
      </c>
      <c r="J7260" s="400" t="str">
        <f t="shared" si="564"/>
        <v/>
      </c>
    </row>
    <row r="7261" spans="6:10" ht="19.5" customHeight="1" x14ac:dyDescent="0.25">
      <c r="F7261" s="406">
        <f t="shared" si="560"/>
        <v>0</v>
      </c>
      <c r="G7261" s="399" t="str">
        <f t="shared" si="561"/>
        <v/>
      </c>
      <c r="H7261" s="400">
        <f t="shared" si="562"/>
        <v>1956458.97</v>
      </c>
      <c r="I7261" s="401">
        <f t="shared" si="563"/>
        <v>0</v>
      </c>
      <c r="J7261" s="400" t="str">
        <f t="shared" si="564"/>
        <v/>
      </c>
    </row>
    <row r="7262" spans="6:10" ht="19.5" customHeight="1" x14ac:dyDescent="0.25">
      <c r="F7262" s="406">
        <f t="shared" si="560"/>
        <v>0</v>
      </c>
      <c r="G7262" s="399" t="str">
        <f t="shared" si="561"/>
        <v/>
      </c>
      <c r="H7262" s="400">
        <f t="shared" si="562"/>
        <v>1956458.97</v>
      </c>
      <c r="I7262" s="401">
        <f t="shared" si="563"/>
        <v>0</v>
      </c>
      <c r="J7262" s="400" t="str">
        <f t="shared" si="564"/>
        <v/>
      </c>
    </row>
    <row r="7263" spans="6:10" ht="19.5" customHeight="1" x14ac:dyDescent="0.25">
      <c r="F7263" s="406">
        <f t="shared" si="560"/>
        <v>0</v>
      </c>
      <c r="G7263" s="399" t="str">
        <f t="shared" si="561"/>
        <v/>
      </c>
      <c r="H7263" s="400">
        <f t="shared" si="562"/>
        <v>1956458.97</v>
      </c>
      <c r="I7263" s="401">
        <f t="shared" si="563"/>
        <v>0</v>
      </c>
      <c r="J7263" s="400" t="str">
        <f t="shared" si="564"/>
        <v/>
      </c>
    </row>
    <row r="7264" spans="6:10" ht="19.5" customHeight="1" x14ac:dyDescent="0.25">
      <c r="F7264" s="406">
        <f t="shared" si="560"/>
        <v>0</v>
      </c>
      <c r="G7264" s="399" t="str">
        <f t="shared" si="561"/>
        <v/>
      </c>
      <c r="H7264" s="400">
        <f t="shared" si="562"/>
        <v>1956458.97</v>
      </c>
      <c r="I7264" s="401">
        <f t="shared" si="563"/>
        <v>0</v>
      </c>
      <c r="J7264" s="400" t="str">
        <f t="shared" si="564"/>
        <v/>
      </c>
    </row>
    <row r="7265" spans="6:10" ht="19.5" customHeight="1" x14ac:dyDescent="0.25">
      <c r="F7265" s="406">
        <f t="shared" si="560"/>
        <v>0</v>
      </c>
      <c r="G7265" s="399" t="str">
        <f t="shared" si="561"/>
        <v/>
      </c>
      <c r="H7265" s="400">
        <f t="shared" si="562"/>
        <v>1956458.97</v>
      </c>
      <c r="I7265" s="401">
        <f t="shared" si="563"/>
        <v>0</v>
      </c>
      <c r="J7265" s="400" t="str">
        <f t="shared" si="564"/>
        <v/>
      </c>
    </row>
    <row r="7266" spans="6:10" ht="19.5" customHeight="1" x14ac:dyDescent="0.25">
      <c r="F7266" s="406">
        <f t="shared" ref="F7266:F7329" si="565">IF(E7266&gt;$C$4*1000,"Выборка",0)</f>
        <v>0</v>
      </c>
      <c r="G7266" s="399" t="str">
        <f t="shared" ref="G7266:G7329" si="566">IF(F7266=0,"",E7266)</f>
        <v/>
      </c>
      <c r="H7266" s="400">
        <f t="shared" ref="H7266:H7329" si="567">IF(F7266=0,IF((I7265=0)*AND(F7265=0),H7265+E7266,IF((F7265&lt;&gt;0)*AND((H7265&lt;=$E$17)),H7265+E7266,E7266)),H7265)</f>
        <v>1956458.97</v>
      </c>
      <c r="I7266" s="401">
        <f t="shared" ref="I7266:I7329" si="568">IF((H7266&gt;$E$17)*AND(F7266=0),"Выборка",0)</f>
        <v>0</v>
      </c>
      <c r="J7266" s="400" t="str">
        <f t="shared" si="564"/>
        <v/>
      </c>
    </row>
    <row r="7267" spans="6:10" ht="19.5" customHeight="1" x14ac:dyDescent="0.25">
      <c r="F7267" s="406">
        <f t="shared" si="565"/>
        <v>0</v>
      </c>
      <c r="G7267" s="399" t="str">
        <f t="shared" si="566"/>
        <v/>
      </c>
      <c r="H7267" s="400">
        <f t="shared" si="567"/>
        <v>1956458.97</v>
      </c>
      <c r="I7267" s="401">
        <f t="shared" si="568"/>
        <v>0</v>
      </c>
      <c r="J7267" s="400" t="str">
        <f t="shared" si="564"/>
        <v/>
      </c>
    </row>
    <row r="7268" spans="6:10" ht="19.5" customHeight="1" x14ac:dyDescent="0.25">
      <c r="F7268" s="406">
        <f t="shared" si="565"/>
        <v>0</v>
      </c>
      <c r="G7268" s="399" t="str">
        <f t="shared" si="566"/>
        <v/>
      </c>
      <c r="H7268" s="400">
        <f t="shared" si="567"/>
        <v>1956458.97</v>
      </c>
      <c r="I7268" s="401">
        <f t="shared" si="568"/>
        <v>0</v>
      </c>
      <c r="J7268" s="400" t="str">
        <f t="shared" si="564"/>
        <v/>
      </c>
    </row>
    <row r="7269" spans="6:10" ht="19.5" customHeight="1" x14ac:dyDescent="0.25">
      <c r="F7269" s="406">
        <f t="shared" si="565"/>
        <v>0</v>
      </c>
      <c r="G7269" s="399" t="str">
        <f t="shared" si="566"/>
        <v/>
      </c>
      <c r="H7269" s="400">
        <f t="shared" si="567"/>
        <v>1956458.97</v>
      </c>
      <c r="I7269" s="401">
        <f t="shared" si="568"/>
        <v>0</v>
      </c>
      <c r="J7269" s="400" t="str">
        <f t="shared" si="564"/>
        <v/>
      </c>
    </row>
    <row r="7270" spans="6:10" ht="19.5" customHeight="1" x14ac:dyDescent="0.25">
      <c r="F7270" s="406">
        <f t="shared" si="565"/>
        <v>0</v>
      </c>
      <c r="G7270" s="399" t="str">
        <f t="shared" si="566"/>
        <v/>
      </c>
      <c r="H7270" s="400">
        <f t="shared" si="567"/>
        <v>1956458.97</v>
      </c>
      <c r="I7270" s="401">
        <f t="shared" si="568"/>
        <v>0</v>
      </c>
      <c r="J7270" s="400" t="str">
        <f t="shared" si="564"/>
        <v/>
      </c>
    </row>
    <row r="7271" spans="6:10" ht="19.5" customHeight="1" x14ac:dyDescent="0.25">
      <c r="F7271" s="406">
        <f t="shared" si="565"/>
        <v>0</v>
      </c>
      <c r="G7271" s="399" t="str">
        <f t="shared" si="566"/>
        <v/>
      </c>
      <c r="H7271" s="400">
        <f t="shared" si="567"/>
        <v>1956458.97</v>
      </c>
      <c r="I7271" s="401">
        <f t="shared" si="568"/>
        <v>0</v>
      </c>
      <c r="J7271" s="400" t="str">
        <f t="shared" si="564"/>
        <v/>
      </c>
    </row>
    <row r="7272" spans="6:10" ht="19.5" customHeight="1" x14ac:dyDescent="0.25">
      <c r="F7272" s="406">
        <f t="shared" si="565"/>
        <v>0</v>
      </c>
      <c r="G7272" s="399" t="str">
        <f t="shared" si="566"/>
        <v/>
      </c>
      <c r="H7272" s="400">
        <f t="shared" si="567"/>
        <v>1956458.97</v>
      </c>
      <c r="I7272" s="401">
        <f t="shared" si="568"/>
        <v>0</v>
      </c>
      <c r="J7272" s="400" t="str">
        <f t="shared" si="564"/>
        <v/>
      </c>
    </row>
    <row r="7273" spans="6:10" ht="19.5" customHeight="1" x14ac:dyDescent="0.25">
      <c r="F7273" s="406">
        <f t="shared" si="565"/>
        <v>0</v>
      </c>
      <c r="G7273" s="399" t="str">
        <f t="shared" si="566"/>
        <v/>
      </c>
      <c r="H7273" s="400">
        <f t="shared" si="567"/>
        <v>1956458.97</v>
      </c>
      <c r="I7273" s="401">
        <f t="shared" si="568"/>
        <v>0</v>
      </c>
      <c r="J7273" s="400" t="str">
        <f t="shared" si="564"/>
        <v/>
      </c>
    </row>
    <row r="7274" spans="6:10" ht="19.5" customHeight="1" x14ac:dyDescent="0.25">
      <c r="F7274" s="406">
        <f t="shared" si="565"/>
        <v>0</v>
      </c>
      <c r="G7274" s="399" t="str">
        <f t="shared" si="566"/>
        <v/>
      </c>
      <c r="H7274" s="400">
        <f t="shared" si="567"/>
        <v>1956458.97</v>
      </c>
      <c r="I7274" s="401">
        <f t="shared" si="568"/>
        <v>0</v>
      </c>
      <c r="J7274" s="400" t="str">
        <f t="shared" si="564"/>
        <v/>
      </c>
    </row>
    <row r="7275" spans="6:10" ht="19.5" customHeight="1" x14ac:dyDescent="0.25">
      <c r="F7275" s="406">
        <f t="shared" si="565"/>
        <v>0</v>
      </c>
      <c r="G7275" s="399" t="str">
        <f t="shared" si="566"/>
        <v/>
      </c>
      <c r="H7275" s="400">
        <f t="shared" si="567"/>
        <v>1956458.97</v>
      </c>
      <c r="I7275" s="401">
        <f t="shared" si="568"/>
        <v>0</v>
      </c>
      <c r="J7275" s="400" t="str">
        <f t="shared" si="564"/>
        <v/>
      </c>
    </row>
    <row r="7276" spans="6:10" ht="19.5" customHeight="1" x14ac:dyDescent="0.25">
      <c r="F7276" s="406">
        <f t="shared" si="565"/>
        <v>0</v>
      </c>
      <c r="G7276" s="399" t="str">
        <f t="shared" si="566"/>
        <v/>
      </c>
      <c r="H7276" s="400">
        <f t="shared" si="567"/>
        <v>1956458.97</v>
      </c>
      <c r="I7276" s="401">
        <f t="shared" si="568"/>
        <v>0</v>
      </c>
      <c r="J7276" s="400" t="str">
        <f t="shared" si="564"/>
        <v/>
      </c>
    </row>
    <row r="7277" spans="6:10" ht="19.5" customHeight="1" x14ac:dyDescent="0.25">
      <c r="F7277" s="406">
        <f t="shared" si="565"/>
        <v>0</v>
      </c>
      <c r="G7277" s="399" t="str">
        <f t="shared" si="566"/>
        <v/>
      </c>
      <c r="H7277" s="400">
        <f t="shared" si="567"/>
        <v>1956458.97</v>
      </c>
      <c r="I7277" s="401">
        <f t="shared" si="568"/>
        <v>0</v>
      </c>
      <c r="J7277" s="400" t="str">
        <f t="shared" si="564"/>
        <v/>
      </c>
    </row>
    <row r="7278" spans="6:10" ht="19.5" customHeight="1" x14ac:dyDescent="0.25">
      <c r="F7278" s="406">
        <f t="shared" si="565"/>
        <v>0</v>
      </c>
      <c r="G7278" s="399" t="str">
        <f t="shared" si="566"/>
        <v/>
      </c>
      <c r="H7278" s="400">
        <f t="shared" si="567"/>
        <v>1956458.97</v>
      </c>
      <c r="I7278" s="401">
        <f t="shared" si="568"/>
        <v>0</v>
      </c>
      <c r="J7278" s="400" t="str">
        <f t="shared" si="564"/>
        <v/>
      </c>
    </row>
    <row r="7279" spans="6:10" ht="19.5" customHeight="1" x14ac:dyDescent="0.25">
      <c r="F7279" s="406">
        <f t="shared" si="565"/>
        <v>0</v>
      </c>
      <c r="G7279" s="399" t="str">
        <f t="shared" si="566"/>
        <v/>
      </c>
      <c r="H7279" s="400">
        <f t="shared" si="567"/>
        <v>1956458.97</v>
      </c>
      <c r="I7279" s="401">
        <f t="shared" si="568"/>
        <v>0</v>
      </c>
      <c r="J7279" s="400" t="str">
        <f t="shared" si="564"/>
        <v/>
      </c>
    </row>
    <row r="7280" spans="6:10" ht="19.5" customHeight="1" x14ac:dyDescent="0.25">
      <c r="F7280" s="406">
        <f t="shared" si="565"/>
        <v>0</v>
      </c>
      <c r="G7280" s="399" t="str">
        <f t="shared" si="566"/>
        <v/>
      </c>
      <c r="H7280" s="400">
        <f t="shared" si="567"/>
        <v>1956458.97</v>
      </c>
      <c r="I7280" s="401">
        <f t="shared" si="568"/>
        <v>0</v>
      </c>
      <c r="J7280" s="400" t="str">
        <f t="shared" si="564"/>
        <v/>
      </c>
    </row>
    <row r="7281" spans="6:10" ht="19.5" customHeight="1" x14ac:dyDescent="0.25">
      <c r="F7281" s="406">
        <f t="shared" si="565"/>
        <v>0</v>
      </c>
      <c r="G7281" s="399" t="str">
        <f t="shared" si="566"/>
        <v/>
      </c>
      <c r="H7281" s="400">
        <f t="shared" si="567"/>
        <v>1956458.97</v>
      </c>
      <c r="I7281" s="401">
        <f t="shared" si="568"/>
        <v>0</v>
      </c>
      <c r="J7281" s="400" t="str">
        <f t="shared" si="564"/>
        <v/>
      </c>
    </row>
    <row r="7282" spans="6:10" ht="19.5" customHeight="1" x14ac:dyDescent="0.25">
      <c r="F7282" s="406">
        <f t="shared" si="565"/>
        <v>0</v>
      </c>
      <c r="G7282" s="399" t="str">
        <f t="shared" si="566"/>
        <v/>
      </c>
      <c r="H7282" s="400">
        <f t="shared" si="567"/>
        <v>1956458.97</v>
      </c>
      <c r="I7282" s="401">
        <f t="shared" si="568"/>
        <v>0</v>
      </c>
      <c r="J7282" s="400" t="str">
        <f t="shared" si="564"/>
        <v/>
      </c>
    </row>
    <row r="7283" spans="6:10" ht="19.5" customHeight="1" x14ac:dyDescent="0.25">
      <c r="F7283" s="406">
        <f t="shared" si="565"/>
        <v>0</v>
      </c>
      <c r="G7283" s="399" t="str">
        <f t="shared" si="566"/>
        <v/>
      </c>
      <c r="H7283" s="400">
        <f t="shared" si="567"/>
        <v>1956458.97</v>
      </c>
      <c r="I7283" s="401">
        <f t="shared" si="568"/>
        <v>0</v>
      </c>
      <c r="J7283" s="400" t="str">
        <f t="shared" si="564"/>
        <v/>
      </c>
    </row>
    <row r="7284" spans="6:10" ht="19.5" customHeight="1" x14ac:dyDescent="0.25">
      <c r="F7284" s="406">
        <f t="shared" si="565"/>
        <v>0</v>
      </c>
      <c r="G7284" s="399" t="str">
        <f t="shared" si="566"/>
        <v/>
      </c>
      <c r="H7284" s="400">
        <f t="shared" si="567"/>
        <v>1956458.97</v>
      </c>
      <c r="I7284" s="401">
        <f t="shared" si="568"/>
        <v>0</v>
      </c>
      <c r="J7284" s="400" t="str">
        <f t="shared" si="564"/>
        <v/>
      </c>
    </row>
    <row r="7285" spans="6:10" ht="19.5" customHeight="1" x14ac:dyDescent="0.25">
      <c r="F7285" s="406">
        <f t="shared" si="565"/>
        <v>0</v>
      </c>
      <c r="G7285" s="399" t="str">
        <f t="shared" si="566"/>
        <v/>
      </c>
      <c r="H7285" s="400">
        <f t="shared" si="567"/>
        <v>1956458.97</v>
      </c>
      <c r="I7285" s="401">
        <f t="shared" si="568"/>
        <v>0</v>
      </c>
      <c r="J7285" s="400" t="str">
        <f t="shared" si="564"/>
        <v/>
      </c>
    </row>
    <row r="7286" spans="6:10" ht="19.5" customHeight="1" x14ac:dyDescent="0.25">
      <c r="F7286" s="406">
        <f t="shared" si="565"/>
        <v>0</v>
      </c>
      <c r="G7286" s="399" t="str">
        <f t="shared" si="566"/>
        <v/>
      </c>
      <c r="H7286" s="400">
        <f t="shared" si="567"/>
        <v>1956458.97</v>
      </c>
      <c r="I7286" s="401">
        <f t="shared" si="568"/>
        <v>0</v>
      </c>
      <c r="J7286" s="400" t="str">
        <f t="shared" si="564"/>
        <v/>
      </c>
    </row>
    <row r="7287" spans="6:10" ht="19.5" customHeight="1" x14ac:dyDescent="0.25">
      <c r="F7287" s="406">
        <f t="shared" si="565"/>
        <v>0</v>
      </c>
      <c r="G7287" s="399" t="str">
        <f t="shared" si="566"/>
        <v/>
      </c>
      <c r="H7287" s="400">
        <f t="shared" si="567"/>
        <v>1956458.97</v>
      </c>
      <c r="I7287" s="401">
        <f t="shared" si="568"/>
        <v>0</v>
      </c>
      <c r="J7287" s="400" t="str">
        <f t="shared" si="564"/>
        <v/>
      </c>
    </row>
    <row r="7288" spans="6:10" ht="19.5" customHeight="1" x14ac:dyDescent="0.25">
      <c r="F7288" s="406">
        <f t="shared" si="565"/>
        <v>0</v>
      </c>
      <c r="G7288" s="399" t="str">
        <f t="shared" si="566"/>
        <v/>
      </c>
      <c r="H7288" s="400">
        <f t="shared" si="567"/>
        <v>1956458.97</v>
      </c>
      <c r="I7288" s="401">
        <f t="shared" si="568"/>
        <v>0</v>
      </c>
      <c r="J7288" s="400" t="str">
        <f t="shared" si="564"/>
        <v/>
      </c>
    </row>
    <row r="7289" spans="6:10" ht="19.5" customHeight="1" x14ac:dyDescent="0.25">
      <c r="F7289" s="406">
        <f t="shared" si="565"/>
        <v>0</v>
      </c>
      <c r="G7289" s="399" t="str">
        <f t="shared" si="566"/>
        <v/>
      </c>
      <c r="H7289" s="400">
        <f t="shared" si="567"/>
        <v>1956458.97</v>
      </c>
      <c r="I7289" s="401">
        <f t="shared" si="568"/>
        <v>0</v>
      </c>
      <c r="J7289" s="400" t="str">
        <f t="shared" si="564"/>
        <v/>
      </c>
    </row>
    <row r="7290" spans="6:10" ht="19.5" customHeight="1" x14ac:dyDescent="0.25">
      <c r="F7290" s="406">
        <f t="shared" si="565"/>
        <v>0</v>
      </c>
      <c r="G7290" s="399" t="str">
        <f t="shared" si="566"/>
        <v/>
      </c>
      <c r="H7290" s="400">
        <f t="shared" si="567"/>
        <v>1956458.97</v>
      </c>
      <c r="I7290" s="401">
        <f t="shared" si="568"/>
        <v>0</v>
      </c>
      <c r="J7290" s="400" t="str">
        <f t="shared" si="564"/>
        <v/>
      </c>
    </row>
    <row r="7291" spans="6:10" ht="19.5" customHeight="1" x14ac:dyDescent="0.25">
      <c r="F7291" s="406">
        <f t="shared" si="565"/>
        <v>0</v>
      </c>
      <c r="G7291" s="399" t="str">
        <f t="shared" si="566"/>
        <v/>
      </c>
      <c r="H7291" s="400">
        <f t="shared" si="567"/>
        <v>1956458.97</v>
      </c>
      <c r="I7291" s="401">
        <f t="shared" si="568"/>
        <v>0</v>
      </c>
      <c r="J7291" s="400" t="str">
        <f t="shared" si="564"/>
        <v/>
      </c>
    </row>
    <row r="7292" spans="6:10" ht="19.5" customHeight="1" x14ac:dyDescent="0.25">
      <c r="F7292" s="406">
        <f t="shared" si="565"/>
        <v>0</v>
      </c>
      <c r="G7292" s="399" t="str">
        <f t="shared" si="566"/>
        <v/>
      </c>
      <c r="H7292" s="400">
        <f t="shared" si="567"/>
        <v>1956458.97</v>
      </c>
      <c r="I7292" s="401">
        <f t="shared" si="568"/>
        <v>0</v>
      </c>
      <c r="J7292" s="400" t="str">
        <f t="shared" si="564"/>
        <v/>
      </c>
    </row>
    <row r="7293" spans="6:10" ht="19.5" customHeight="1" x14ac:dyDescent="0.25">
      <c r="F7293" s="406">
        <f t="shared" si="565"/>
        <v>0</v>
      </c>
      <c r="G7293" s="399" t="str">
        <f t="shared" si="566"/>
        <v/>
      </c>
      <c r="H7293" s="400">
        <f t="shared" si="567"/>
        <v>1956458.97</v>
      </c>
      <c r="I7293" s="401">
        <f t="shared" si="568"/>
        <v>0</v>
      </c>
      <c r="J7293" s="400" t="str">
        <f t="shared" si="564"/>
        <v/>
      </c>
    </row>
    <row r="7294" spans="6:10" ht="19.5" customHeight="1" x14ac:dyDescent="0.25">
      <c r="F7294" s="406">
        <f t="shared" si="565"/>
        <v>0</v>
      </c>
      <c r="G7294" s="399" t="str">
        <f t="shared" si="566"/>
        <v/>
      </c>
      <c r="H7294" s="400">
        <f t="shared" si="567"/>
        <v>1956458.97</v>
      </c>
      <c r="I7294" s="401">
        <f t="shared" si="568"/>
        <v>0</v>
      </c>
      <c r="J7294" s="400" t="str">
        <f t="shared" si="564"/>
        <v/>
      </c>
    </row>
    <row r="7295" spans="6:10" ht="19.5" customHeight="1" x14ac:dyDescent="0.25">
      <c r="F7295" s="406">
        <f t="shared" si="565"/>
        <v>0</v>
      </c>
      <c r="G7295" s="399" t="str">
        <f t="shared" si="566"/>
        <v/>
      </c>
      <c r="H7295" s="400">
        <f t="shared" si="567"/>
        <v>1956458.97</v>
      </c>
      <c r="I7295" s="401">
        <f t="shared" si="568"/>
        <v>0</v>
      </c>
      <c r="J7295" s="400" t="str">
        <f t="shared" si="564"/>
        <v/>
      </c>
    </row>
    <row r="7296" spans="6:10" ht="19.5" customHeight="1" x14ac:dyDescent="0.25">
      <c r="F7296" s="406">
        <f t="shared" si="565"/>
        <v>0</v>
      </c>
      <c r="G7296" s="399" t="str">
        <f t="shared" si="566"/>
        <v/>
      </c>
      <c r="H7296" s="400">
        <f t="shared" si="567"/>
        <v>1956458.97</v>
      </c>
      <c r="I7296" s="401">
        <f t="shared" si="568"/>
        <v>0</v>
      </c>
      <c r="J7296" s="400" t="str">
        <f t="shared" si="564"/>
        <v/>
      </c>
    </row>
    <row r="7297" spans="6:10" ht="19.5" customHeight="1" x14ac:dyDescent="0.25">
      <c r="F7297" s="406">
        <f t="shared" si="565"/>
        <v>0</v>
      </c>
      <c r="G7297" s="399" t="str">
        <f t="shared" si="566"/>
        <v/>
      </c>
      <c r="H7297" s="400">
        <f t="shared" si="567"/>
        <v>1956458.97</v>
      </c>
      <c r="I7297" s="401">
        <f t="shared" si="568"/>
        <v>0</v>
      </c>
      <c r="J7297" s="400" t="str">
        <f t="shared" si="564"/>
        <v/>
      </c>
    </row>
    <row r="7298" spans="6:10" ht="19.5" customHeight="1" x14ac:dyDescent="0.25">
      <c r="F7298" s="406">
        <f t="shared" si="565"/>
        <v>0</v>
      </c>
      <c r="G7298" s="399" t="str">
        <f t="shared" si="566"/>
        <v/>
      </c>
      <c r="H7298" s="400">
        <f t="shared" si="567"/>
        <v>1956458.97</v>
      </c>
      <c r="I7298" s="401">
        <f t="shared" si="568"/>
        <v>0</v>
      </c>
      <c r="J7298" s="400" t="str">
        <f t="shared" si="564"/>
        <v/>
      </c>
    </row>
    <row r="7299" spans="6:10" ht="19.5" customHeight="1" x14ac:dyDescent="0.25">
      <c r="F7299" s="406">
        <f t="shared" si="565"/>
        <v>0</v>
      </c>
      <c r="G7299" s="399" t="str">
        <f t="shared" si="566"/>
        <v/>
      </c>
      <c r="H7299" s="400">
        <f t="shared" si="567"/>
        <v>1956458.97</v>
      </c>
      <c r="I7299" s="401">
        <f t="shared" si="568"/>
        <v>0</v>
      </c>
      <c r="J7299" s="400" t="str">
        <f t="shared" si="564"/>
        <v/>
      </c>
    </row>
    <row r="7300" spans="6:10" ht="19.5" customHeight="1" x14ac:dyDescent="0.25">
      <c r="F7300" s="406">
        <f t="shared" si="565"/>
        <v>0</v>
      </c>
      <c r="G7300" s="399" t="str">
        <f t="shared" si="566"/>
        <v/>
      </c>
      <c r="H7300" s="400">
        <f t="shared" si="567"/>
        <v>1956458.97</v>
      </c>
      <c r="I7300" s="401">
        <f t="shared" si="568"/>
        <v>0</v>
      </c>
      <c r="J7300" s="400" t="str">
        <f t="shared" si="564"/>
        <v/>
      </c>
    </row>
    <row r="7301" spans="6:10" ht="19.5" customHeight="1" x14ac:dyDescent="0.25">
      <c r="F7301" s="406">
        <f t="shared" si="565"/>
        <v>0</v>
      </c>
      <c r="G7301" s="399" t="str">
        <f t="shared" si="566"/>
        <v/>
      </c>
      <c r="H7301" s="400">
        <f t="shared" si="567"/>
        <v>1956458.97</v>
      </c>
      <c r="I7301" s="401">
        <f t="shared" si="568"/>
        <v>0</v>
      </c>
      <c r="J7301" s="400" t="str">
        <f t="shared" si="564"/>
        <v/>
      </c>
    </row>
    <row r="7302" spans="6:10" ht="19.5" customHeight="1" x14ac:dyDescent="0.25">
      <c r="F7302" s="406">
        <f t="shared" si="565"/>
        <v>0</v>
      </c>
      <c r="G7302" s="399" t="str">
        <f t="shared" si="566"/>
        <v/>
      </c>
      <c r="H7302" s="400">
        <f t="shared" si="567"/>
        <v>1956458.97</v>
      </c>
      <c r="I7302" s="401">
        <f t="shared" si="568"/>
        <v>0</v>
      </c>
      <c r="J7302" s="400" t="str">
        <f t="shared" si="564"/>
        <v/>
      </c>
    </row>
    <row r="7303" spans="6:10" ht="19.5" customHeight="1" x14ac:dyDescent="0.25">
      <c r="F7303" s="406">
        <f t="shared" si="565"/>
        <v>0</v>
      </c>
      <c r="G7303" s="399" t="str">
        <f t="shared" si="566"/>
        <v/>
      </c>
      <c r="H7303" s="400">
        <f t="shared" si="567"/>
        <v>1956458.97</v>
      </c>
      <c r="I7303" s="401">
        <f t="shared" si="568"/>
        <v>0</v>
      </c>
      <c r="J7303" s="400" t="str">
        <f t="shared" si="564"/>
        <v/>
      </c>
    </row>
    <row r="7304" spans="6:10" ht="19.5" customHeight="1" x14ac:dyDescent="0.25">
      <c r="F7304" s="406">
        <f t="shared" si="565"/>
        <v>0</v>
      </c>
      <c r="G7304" s="399" t="str">
        <f t="shared" si="566"/>
        <v/>
      </c>
      <c r="H7304" s="400">
        <f t="shared" si="567"/>
        <v>1956458.97</v>
      </c>
      <c r="I7304" s="401">
        <f t="shared" si="568"/>
        <v>0</v>
      </c>
      <c r="J7304" s="400" t="str">
        <f t="shared" si="564"/>
        <v/>
      </c>
    </row>
    <row r="7305" spans="6:10" ht="19.5" customHeight="1" x14ac:dyDescent="0.25">
      <c r="F7305" s="406">
        <f t="shared" si="565"/>
        <v>0</v>
      </c>
      <c r="G7305" s="399" t="str">
        <f t="shared" si="566"/>
        <v/>
      </c>
      <c r="H7305" s="400">
        <f t="shared" si="567"/>
        <v>1956458.97</v>
      </c>
      <c r="I7305" s="401">
        <f t="shared" si="568"/>
        <v>0</v>
      </c>
      <c r="J7305" s="400" t="str">
        <f t="shared" si="564"/>
        <v/>
      </c>
    </row>
    <row r="7306" spans="6:10" ht="19.5" customHeight="1" x14ac:dyDescent="0.25">
      <c r="F7306" s="406">
        <f t="shared" si="565"/>
        <v>0</v>
      </c>
      <c r="G7306" s="399" t="str">
        <f t="shared" si="566"/>
        <v/>
      </c>
      <c r="H7306" s="400">
        <f t="shared" si="567"/>
        <v>1956458.97</v>
      </c>
      <c r="I7306" s="401">
        <f t="shared" si="568"/>
        <v>0</v>
      </c>
      <c r="J7306" s="400" t="str">
        <f t="shared" ref="J7306:J7369" si="569">IF(I7306=0,"",E7306)</f>
        <v/>
      </c>
    </row>
    <row r="7307" spans="6:10" ht="19.5" customHeight="1" x14ac:dyDescent="0.25">
      <c r="F7307" s="406">
        <f t="shared" si="565"/>
        <v>0</v>
      </c>
      <c r="G7307" s="399" t="str">
        <f t="shared" si="566"/>
        <v/>
      </c>
      <c r="H7307" s="400">
        <f t="shared" si="567"/>
        <v>1956458.97</v>
      </c>
      <c r="I7307" s="401">
        <f t="shared" si="568"/>
        <v>0</v>
      </c>
      <c r="J7307" s="400" t="str">
        <f t="shared" si="569"/>
        <v/>
      </c>
    </row>
    <row r="7308" spans="6:10" ht="19.5" customHeight="1" x14ac:dyDescent="0.25">
      <c r="F7308" s="406">
        <f t="shared" si="565"/>
        <v>0</v>
      </c>
      <c r="G7308" s="399" t="str">
        <f t="shared" si="566"/>
        <v/>
      </c>
      <c r="H7308" s="400">
        <f t="shared" si="567"/>
        <v>1956458.97</v>
      </c>
      <c r="I7308" s="401">
        <f t="shared" si="568"/>
        <v>0</v>
      </c>
      <c r="J7308" s="400" t="str">
        <f t="shared" si="569"/>
        <v/>
      </c>
    </row>
    <row r="7309" spans="6:10" ht="19.5" customHeight="1" x14ac:dyDescent="0.25">
      <c r="F7309" s="406">
        <f t="shared" si="565"/>
        <v>0</v>
      </c>
      <c r="G7309" s="399" t="str">
        <f t="shared" si="566"/>
        <v/>
      </c>
      <c r="H7309" s="400">
        <f t="shared" si="567"/>
        <v>1956458.97</v>
      </c>
      <c r="I7309" s="401">
        <f t="shared" si="568"/>
        <v>0</v>
      </c>
      <c r="J7309" s="400" t="str">
        <f t="shared" si="569"/>
        <v/>
      </c>
    </row>
    <row r="7310" spans="6:10" ht="19.5" customHeight="1" x14ac:dyDescent="0.25">
      <c r="F7310" s="406">
        <f t="shared" si="565"/>
        <v>0</v>
      </c>
      <c r="G7310" s="399" t="str">
        <f t="shared" si="566"/>
        <v/>
      </c>
      <c r="H7310" s="400">
        <f t="shared" si="567"/>
        <v>1956458.97</v>
      </c>
      <c r="I7310" s="401">
        <f t="shared" si="568"/>
        <v>0</v>
      </c>
      <c r="J7310" s="400" t="str">
        <f t="shared" si="569"/>
        <v/>
      </c>
    </row>
    <row r="7311" spans="6:10" ht="19.5" customHeight="1" x14ac:dyDescent="0.25">
      <c r="F7311" s="406">
        <f t="shared" si="565"/>
        <v>0</v>
      </c>
      <c r="G7311" s="399" t="str">
        <f t="shared" si="566"/>
        <v/>
      </c>
      <c r="H7311" s="400">
        <f t="shared" si="567"/>
        <v>1956458.97</v>
      </c>
      <c r="I7311" s="401">
        <f t="shared" si="568"/>
        <v>0</v>
      </c>
      <c r="J7311" s="400" t="str">
        <f t="shared" si="569"/>
        <v/>
      </c>
    </row>
    <row r="7312" spans="6:10" ht="19.5" customHeight="1" x14ac:dyDescent="0.25">
      <c r="F7312" s="406">
        <f t="shared" si="565"/>
        <v>0</v>
      </c>
      <c r="G7312" s="399" t="str">
        <f t="shared" si="566"/>
        <v/>
      </c>
      <c r="H7312" s="400">
        <f t="shared" si="567"/>
        <v>1956458.97</v>
      </c>
      <c r="I7312" s="401">
        <f t="shared" si="568"/>
        <v>0</v>
      </c>
      <c r="J7312" s="400" t="str">
        <f t="shared" si="569"/>
        <v/>
      </c>
    </row>
    <row r="7313" spans="6:10" ht="19.5" customHeight="1" x14ac:dyDescent="0.25">
      <c r="F7313" s="406">
        <f t="shared" si="565"/>
        <v>0</v>
      </c>
      <c r="G7313" s="399" t="str">
        <f t="shared" si="566"/>
        <v/>
      </c>
      <c r="H7313" s="400">
        <f t="shared" si="567"/>
        <v>1956458.97</v>
      </c>
      <c r="I7313" s="401">
        <f t="shared" si="568"/>
        <v>0</v>
      </c>
      <c r="J7313" s="400" t="str">
        <f t="shared" si="569"/>
        <v/>
      </c>
    </row>
    <row r="7314" spans="6:10" ht="19.5" customHeight="1" x14ac:dyDescent="0.25">
      <c r="F7314" s="406">
        <f t="shared" si="565"/>
        <v>0</v>
      </c>
      <c r="G7314" s="399" t="str">
        <f t="shared" si="566"/>
        <v/>
      </c>
      <c r="H7314" s="400">
        <f t="shared" si="567"/>
        <v>1956458.97</v>
      </c>
      <c r="I7314" s="401">
        <f t="shared" si="568"/>
        <v>0</v>
      </c>
      <c r="J7314" s="400" t="str">
        <f t="shared" si="569"/>
        <v/>
      </c>
    </row>
    <row r="7315" spans="6:10" ht="19.5" customHeight="1" x14ac:dyDescent="0.25">
      <c r="F7315" s="406">
        <f t="shared" si="565"/>
        <v>0</v>
      </c>
      <c r="G7315" s="399" t="str">
        <f t="shared" si="566"/>
        <v/>
      </c>
      <c r="H7315" s="400">
        <f t="shared" si="567"/>
        <v>1956458.97</v>
      </c>
      <c r="I7315" s="401">
        <f t="shared" si="568"/>
        <v>0</v>
      </c>
      <c r="J7315" s="400" t="str">
        <f t="shared" si="569"/>
        <v/>
      </c>
    </row>
    <row r="7316" spans="6:10" ht="19.5" customHeight="1" x14ac:dyDescent="0.25">
      <c r="F7316" s="406">
        <f t="shared" si="565"/>
        <v>0</v>
      </c>
      <c r="G7316" s="399" t="str">
        <f t="shared" si="566"/>
        <v/>
      </c>
      <c r="H7316" s="400">
        <f t="shared" si="567"/>
        <v>1956458.97</v>
      </c>
      <c r="I7316" s="401">
        <f t="shared" si="568"/>
        <v>0</v>
      </c>
      <c r="J7316" s="400" t="str">
        <f t="shared" si="569"/>
        <v/>
      </c>
    </row>
    <row r="7317" spans="6:10" ht="19.5" customHeight="1" x14ac:dyDescent="0.25">
      <c r="F7317" s="406">
        <f t="shared" si="565"/>
        <v>0</v>
      </c>
      <c r="G7317" s="399" t="str">
        <f t="shared" si="566"/>
        <v/>
      </c>
      <c r="H7317" s="400">
        <f t="shared" si="567"/>
        <v>1956458.97</v>
      </c>
      <c r="I7317" s="401">
        <f t="shared" si="568"/>
        <v>0</v>
      </c>
      <c r="J7317" s="400" t="str">
        <f t="shared" si="569"/>
        <v/>
      </c>
    </row>
    <row r="7318" spans="6:10" ht="19.5" customHeight="1" x14ac:dyDescent="0.25">
      <c r="F7318" s="406">
        <f t="shared" si="565"/>
        <v>0</v>
      </c>
      <c r="G7318" s="399" t="str">
        <f t="shared" si="566"/>
        <v/>
      </c>
      <c r="H7318" s="400">
        <f t="shared" si="567"/>
        <v>1956458.97</v>
      </c>
      <c r="I7318" s="401">
        <f t="shared" si="568"/>
        <v>0</v>
      </c>
      <c r="J7318" s="400" t="str">
        <f t="shared" si="569"/>
        <v/>
      </c>
    </row>
    <row r="7319" spans="6:10" ht="19.5" customHeight="1" x14ac:dyDescent="0.25">
      <c r="F7319" s="406">
        <f t="shared" si="565"/>
        <v>0</v>
      </c>
      <c r="G7319" s="399" t="str">
        <f t="shared" si="566"/>
        <v/>
      </c>
      <c r="H7319" s="400">
        <f t="shared" si="567"/>
        <v>1956458.97</v>
      </c>
      <c r="I7319" s="401">
        <f t="shared" si="568"/>
        <v>0</v>
      </c>
      <c r="J7319" s="400" t="str">
        <f t="shared" si="569"/>
        <v/>
      </c>
    </row>
    <row r="7320" spans="6:10" ht="19.5" customHeight="1" x14ac:dyDescent="0.25">
      <c r="F7320" s="406">
        <f t="shared" si="565"/>
        <v>0</v>
      </c>
      <c r="G7320" s="399" t="str">
        <f t="shared" si="566"/>
        <v/>
      </c>
      <c r="H7320" s="400">
        <f t="shared" si="567"/>
        <v>1956458.97</v>
      </c>
      <c r="I7320" s="401">
        <f t="shared" si="568"/>
        <v>0</v>
      </c>
      <c r="J7320" s="400" t="str">
        <f t="shared" si="569"/>
        <v/>
      </c>
    </row>
    <row r="7321" spans="6:10" ht="19.5" customHeight="1" x14ac:dyDescent="0.25">
      <c r="F7321" s="406">
        <f t="shared" si="565"/>
        <v>0</v>
      </c>
      <c r="G7321" s="399" t="str">
        <f t="shared" si="566"/>
        <v/>
      </c>
      <c r="H7321" s="400">
        <f t="shared" si="567"/>
        <v>1956458.97</v>
      </c>
      <c r="I7321" s="401">
        <f t="shared" si="568"/>
        <v>0</v>
      </c>
      <c r="J7321" s="400" t="str">
        <f t="shared" si="569"/>
        <v/>
      </c>
    </row>
    <row r="7322" spans="6:10" ht="19.5" customHeight="1" x14ac:dyDescent="0.25">
      <c r="F7322" s="406">
        <f t="shared" si="565"/>
        <v>0</v>
      </c>
      <c r="G7322" s="399" t="str">
        <f t="shared" si="566"/>
        <v/>
      </c>
      <c r="H7322" s="400">
        <f t="shared" si="567"/>
        <v>1956458.97</v>
      </c>
      <c r="I7322" s="401">
        <f t="shared" si="568"/>
        <v>0</v>
      </c>
      <c r="J7322" s="400" t="str">
        <f t="shared" si="569"/>
        <v/>
      </c>
    </row>
    <row r="7323" spans="6:10" ht="19.5" customHeight="1" x14ac:dyDescent="0.25">
      <c r="F7323" s="406">
        <f t="shared" si="565"/>
        <v>0</v>
      </c>
      <c r="G7323" s="399" t="str">
        <f t="shared" si="566"/>
        <v/>
      </c>
      <c r="H7323" s="400">
        <f t="shared" si="567"/>
        <v>1956458.97</v>
      </c>
      <c r="I7323" s="401">
        <f t="shared" si="568"/>
        <v>0</v>
      </c>
      <c r="J7323" s="400" t="str">
        <f t="shared" si="569"/>
        <v/>
      </c>
    </row>
    <row r="7324" spans="6:10" ht="19.5" customHeight="1" x14ac:dyDescent="0.25">
      <c r="F7324" s="406">
        <f t="shared" si="565"/>
        <v>0</v>
      </c>
      <c r="G7324" s="399" t="str">
        <f t="shared" si="566"/>
        <v/>
      </c>
      <c r="H7324" s="400">
        <f t="shared" si="567"/>
        <v>1956458.97</v>
      </c>
      <c r="I7324" s="401">
        <f t="shared" si="568"/>
        <v>0</v>
      </c>
      <c r="J7324" s="400" t="str">
        <f t="shared" si="569"/>
        <v/>
      </c>
    </row>
    <row r="7325" spans="6:10" ht="19.5" customHeight="1" x14ac:dyDescent="0.25">
      <c r="F7325" s="406">
        <f t="shared" si="565"/>
        <v>0</v>
      </c>
      <c r="G7325" s="399" t="str">
        <f t="shared" si="566"/>
        <v/>
      </c>
      <c r="H7325" s="400">
        <f t="shared" si="567"/>
        <v>1956458.97</v>
      </c>
      <c r="I7325" s="401">
        <f t="shared" si="568"/>
        <v>0</v>
      </c>
      <c r="J7325" s="400" t="str">
        <f t="shared" si="569"/>
        <v/>
      </c>
    </row>
    <row r="7326" spans="6:10" ht="19.5" customHeight="1" x14ac:dyDescent="0.25">
      <c r="F7326" s="406">
        <f t="shared" si="565"/>
        <v>0</v>
      </c>
      <c r="G7326" s="399" t="str">
        <f t="shared" si="566"/>
        <v/>
      </c>
      <c r="H7326" s="400">
        <f t="shared" si="567"/>
        <v>1956458.97</v>
      </c>
      <c r="I7326" s="401">
        <f t="shared" si="568"/>
        <v>0</v>
      </c>
      <c r="J7326" s="400" t="str">
        <f t="shared" si="569"/>
        <v/>
      </c>
    </row>
    <row r="7327" spans="6:10" ht="19.5" customHeight="1" x14ac:dyDescent="0.25">
      <c r="F7327" s="406">
        <f t="shared" si="565"/>
        <v>0</v>
      </c>
      <c r="G7327" s="399" t="str">
        <f t="shared" si="566"/>
        <v/>
      </c>
      <c r="H7327" s="400">
        <f t="shared" si="567"/>
        <v>1956458.97</v>
      </c>
      <c r="I7327" s="401">
        <f t="shared" si="568"/>
        <v>0</v>
      </c>
      <c r="J7327" s="400" t="str">
        <f t="shared" si="569"/>
        <v/>
      </c>
    </row>
    <row r="7328" spans="6:10" ht="19.5" customHeight="1" x14ac:dyDescent="0.25">
      <c r="F7328" s="406">
        <f t="shared" si="565"/>
        <v>0</v>
      </c>
      <c r="G7328" s="399" t="str">
        <f t="shared" si="566"/>
        <v/>
      </c>
      <c r="H7328" s="400">
        <f t="shared" si="567"/>
        <v>1956458.97</v>
      </c>
      <c r="I7328" s="401">
        <f t="shared" si="568"/>
        <v>0</v>
      </c>
      <c r="J7328" s="400" t="str">
        <f t="shared" si="569"/>
        <v/>
      </c>
    </row>
    <row r="7329" spans="6:10" ht="19.5" customHeight="1" x14ac:dyDescent="0.25">
      <c r="F7329" s="406">
        <f t="shared" si="565"/>
        <v>0</v>
      </c>
      <c r="G7329" s="399" t="str">
        <f t="shared" si="566"/>
        <v/>
      </c>
      <c r="H7329" s="400">
        <f t="shared" si="567"/>
        <v>1956458.97</v>
      </c>
      <c r="I7329" s="401">
        <f t="shared" si="568"/>
        <v>0</v>
      </c>
      <c r="J7329" s="400" t="str">
        <f t="shared" si="569"/>
        <v/>
      </c>
    </row>
    <row r="7330" spans="6:10" ht="19.5" customHeight="1" x14ac:dyDescent="0.25">
      <c r="F7330" s="406">
        <f t="shared" ref="F7330:F7393" si="570">IF(E7330&gt;$C$4*1000,"Выборка",0)</f>
        <v>0</v>
      </c>
      <c r="G7330" s="399" t="str">
        <f t="shared" ref="G7330:G7393" si="571">IF(F7330=0,"",E7330)</f>
        <v/>
      </c>
      <c r="H7330" s="400">
        <f t="shared" ref="H7330:H7393" si="572">IF(F7330=0,IF((I7329=0)*AND(F7329=0),H7329+E7330,IF((F7329&lt;&gt;0)*AND((H7329&lt;=$E$17)),H7329+E7330,E7330)),H7329)</f>
        <v>1956458.97</v>
      </c>
      <c r="I7330" s="401">
        <f t="shared" ref="I7330:I7393" si="573">IF((H7330&gt;$E$17)*AND(F7330=0),"Выборка",0)</f>
        <v>0</v>
      </c>
      <c r="J7330" s="400" t="str">
        <f t="shared" si="569"/>
        <v/>
      </c>
    </row>
    <row r="7331" spans="6:10" ht="19.5" customHeight="1" x14ac:dyDescent="0.25">
      <c r="F7331" s="406">
        <f t="shared" si="570"/>
        <v>0</v>
      </c>
      <c r="G7331" s="399" t="str">
        <f t="shared" si="571"/>
        <v/>
      </c>
      <c r="H7331" s="400">
        <f t="shared" si="572"/>
        <v>1956458.97</v>
      </c>
      <c r="I7331" s="401">
        <f t="shared" si="573"/>
        <v>0</v>
      </c>
      <c r="J7331" s="400" t="str">
        <f t="shared" si="569"/>
        <v/>
      </c>
    </row>
    <row r="7332" spans="6:10" ht="19.5" customHeight="1" x14ac:dyDescent="0.25">
      <c r="F7332" s="406">
        <f t="shared" si="570"/>
        <v>0</v>
      </c>
      <c r="G7332" s="399" t="str">
        <f t="shared" si="571"/>
        <v/>
      </c>
      <c r="H7332" s="400">
        <f t="shared" si="572"/>
        <v>1956458.97</v>
      </c>
      <c r="I7332" s="401">
        <f t="shared" si="573"/>
        <v>0</v>
      </c>
      <c r="J7332" s="400" t="str">
        <f t="shared" si="569"/>
        <v/>
      </c>
    </row>
    <row r="7333" spans="6:10" ht="19.5" customHeight="1" x14ac:dyDescent="0.25">
      <c r="F7333" s="406">
        <f t="shared" si="570"/>
        <v>0</v>
      </c>
      <c r="G7333" s="399" t="str">
        <f t="shared" si="571"/>
        <v/>
      </c>
      <c r="H7333" s="400">
        <f t="shared" si="572"/>
        <v>1956458.97</v>
      </c>
      <c r="I7333" s="401">
        <f t="shared" si="573"/>
        <v>0</v>
      </c>
      <c r="J7333" s="400" t="str">
        <f t="shared" si="569"/>
        <v/>
      </c>
    </row>
    <row r="7334" spans="6:10" ht="19.5" customHeight="1" x14ac:dyDescent="0.25">
      <c r="F7334" s="406">
        <f t="shared" si="570"/>
        <v>0</v>
      </c>
      <c r="G7334" s="399" t="str">
        <f t="shared" si="571"/>
        <v/>
      </c>
      <c r="H7334" s="400">
        <f t="shared" si="572"/>
        <v>1956458.97</v>
      </c>
      <c r="I7334" s="401">
        <f t="shared" si="573"/>
        <v>0</v>
      </c>
      <c r="J7334" s="400" t="str">
        <f t="shared" si="569"/>
        <v/>
      </c>
    </row>
    <row r="7335" spans="6:10" ht="19.5" customHeight="1" x14ac:dyDescent="0.25">
      <c r="F7335" s="406">
        <f t="shared" si="570"/>
        <v>0</v>
      </c>
      <c r="G7335" s="399" t="str">
        <f t="shared" si="571"/>
        <v/>
      </c>
      <c r="H7335" s="400">
        <f t="shared" si="572"/>
        <v>1956458.97</v>
      </c>
      <c r="I7335" s="401">
        <f t="shared" si="573"/>
        <v>0</v>
      </c>
      <c r="J7335" s="400" t="str">
        <f t="shared" si="569"/>
        <v/>
      </c>
    </row>
    <row r="7336" spans="6:10" ht="19.5" customHeight="1" x14ac:dyDescent="0.25">
      <c r="F7336" s="406">
        <f t="shared" si="570"/>
        <v>0</v>
      </c>
      <c r="G7336" s="399" t="str">
        <f t="shared" si="571"/>
        <v/>
      </c>
      <c r="H7336" s="400">
        <f t="shared" si="572"/>
        <v>1956458.97</v>
      </c>
      <c r="I7336" s="401">
        <f t="shared" si="573"/>
        <v>0</v>
      </c>
      <c r="J7336" s="400" t="str">
        <f t="shared" si="569"/>
        <v/>
      </c>
    </row>
    <row r="7337" spans="6:10" ht="19.5" customHeight="1" x14ac:dyDescent="0.25">
      <c r="F7337" s="406">
        <f t="shared" si="570"/>
        <v>0</v>
      </c>
      <c r="G7337" s="399" t="str">
        <f t="shared" si="571"/>
        <v/>
      </c>
      <c r="H7337" s="400">
        <f t="shared" si="572"/>
        <v>1956458.97</v>
      </c>
      <c r="I7337" s="401">
        <f t="shared" si="573"/>
        <v>0</v>
      </c>
      <c r="J7337" s="400" t="str">
        <f t="shared" si="569"/>
        <v/>
      </c>
    </row>
    <row r="7338" spans="6:10" ht="19.5" customHeight="1" x14ac:dyDescent="0.25">
      <c r="F7338" s="406">
        <f t="shared" si="570"/>
        <v>0</v>
      </c>
      <c r="G7338" s="399" t="str">
        <f t="shared" si="571"/>
        <v/>
      </c>
      <c r="H7338" s="400">
        <f t="shared" si="572"/>
        <v>1956458.97</v>
      </c>
      <c r="I7338" s="401">
        <f t="shared" si="573"/>
        <v>0</v>
      </c>
      <c r="J7338" s="400" t="str">
        <f t="shared" si="569"/>
        <v/>
      </c>
    </row>
    <row r="7339" spans="6:10" ht="19.5" customHeight="1" x14ac:dyDescent="0.25">
      <c r="F7339" s="406">
        <f t="shared" si="570"/>
        <v>0</v>
      </c>
      <c r="G7339" s="399" t="str">
        <f t="shared" si="571"/>
        <v/>
      </c>
      <c r="H7339" s="400">
        <f t="shared" si="572"/>
        <v>1956458.97</v>
      </c>
      <c r="I7339" s="401">
        <f t="shared" si="573"/>
        <v>0</v>
      </c>
      <c r="J7339" s="400" t="str">
        <f t="shared" si="569"/>
        <v/>
      </c>
    </row>
    <row r="7340" spans="6:10" ht="19.5" customHeight="1" x14ac:dyDescent="0.25">
      <c r="F7340" s="406">
        <f t="shared" si="570"/>
        <v>0</v>
      </c>
      <c r="G7340" s="399" t="str">
        <f t="shared" si="571"/>
        <v/>
      </c>
      <c r="H7340" s="400">
        <f t="shared" si="572"/>
        <v>1956458.97</v>
      </c>
      <c r="I7340" s="401">
        <f t="shared" si="573"/>
        <v>0</v>
      </c>
      <c r="J7340" s="400" t="str">
        <f t="shared" si="569"/>
        <v/>
      </c>
    </row>
    <row r="7341" spans="6:10" ht="19.5" customHeight="1" x14ac:dyDescent="0.25">
      <c r="F7341" s="406">
        <f t="shared" si="570"/>
        <v>0</v>
      </c>
      <c r="G7341" s="399" t="str">
        <f t="shared" si="571"/>
        <v/>
      </c>
      <c r="H7341" s="400">
        <f t="shared" si="572"/>
        <v>1956458.97</v>
      </c>
      <c r="I7341" s="401">
        <f t="shared" si="573"/>
        <v>0</v>
      </c>
      <c r="J7341" s="400" t="str">
        <f t="shared" si="569"/>
        <v/>
      </c>
    </row>
    <row r="7342" spans="6:10" ht="19.5" customHeight="1" x14ac:dyDescent="0.25">
      <c r="F7342" s="406">
        <f t="shared" si="570"/>
        <v>0</v>
      </c>
      <c r="G7342" s="399" t="str">
        <f t="shared" si="571"/>
        <v/>
      </c>
      <c r="H7342" s="400">
        <f t="shared" si="572"/>
        <v>1956458.97</v>
      </c>
      <c r="I7342" s="401">
        <f t="shared" si="573"/>
        <v>0</v>
      </c>
      <c r="J7342" s="400" t="str">
        <f t="shared" si="569"/>
        <v/>
      </c>
    </row>
    <row r="7343" spans="6:10" ht="19.5" customHeight="1" x14ac:dyDescent="0.25">
      <c r="F7343" s="406">
        <f t="shared" si="570"/>
        <v>0</v>
      </c>
      <c r="G7343" s="399" t="str">
        <f t="shared" si="571"/>
        <v/>
      </c>
      <c r="H7343" s="400">
        <f t="shared" si="572"/>
        <v>1956458.97</v>
      </c>
      <c r="I7343" s="401">
        <f t="shared" si="573"/>
        <v>0</v>
      </c>
      <c r="J7343" s="400" t="str">
        <f t="shared" si="569"/>
        <v/>
      </c>
    </row>
    <row r="7344" spans="6:10" ht="19.5" customHeight="1" x14ac:dyDescent="0.25">
      <c r="F7344" s="406">
        <f t="shared" si="570"/>
        <v>0</v>
      </c>
      <c r="G7344" s="399" t="str">
        <f t="shared" si="571"/>
        <v/>
      </c>
      <c r="H7344" s="400">
        <f t="shared" si="572"/>
        <v>1956458.97</v>
      </c>
      <c r="I7344" s="401">
        <f t="shared" si="573"/>
        <v>0</v>
      </c>
      <c r="J7344" s="400" t="str">
        <f t="shared" si="569"/>
        <v/>
      </c>
    </row>
    <row r="7345" spans="6:10" ht="19.5" customHeight="1" x14ac:dyDescent="0.25">
      <c r="F7345" s="406">
        <f t="shared" si="570"/>
        <v>0</v>
      </c>
      <c r="G7345" s="399" t="str">
        <f t="shared" si="571"/>
        <v/>
      </c>
      <c r="H7345" s="400">
        <f t="shared" si="572"/>
        <v>1956458.97</v>
      </c>
      <c r="I7345" s="401">
        <f t="shared" si="573"/>
        <v>0</v>
      </c>
      <c r="J7345" s="400" t="str">
        <f t="shared" si="569"/>
        <v/>
      </c>
    </row>
    <row r="7346" spans="6:10" ht="19.5" customHeight="1" x14ac:dyDescent="0.25">
      <c r="F7346" s="406">
        <f t="shared" si="570"/>
        <v>0</v>
      </c>
      <c r="G7346" s="399" t="str">
        <f t="shared" si="571"/>
        <v/>
      </c>
      <c r="H7346" s="400">
        <f t="shared" si="572"/>
        <v>1956458.97</v>
      </c>
      <c r="I7346" s="401">
        <f t="shared" si="573"/>
        <v>0</v>
      </c>
      <c r="J7346" s="400" t="str">
        <f t="shared" si="569"/>
        <v/>
      </c>
    </row>
    <row r="7347" spans="6:10" ht="19.5" customHeight="1" x14ac:dyDescent="0.25">
      <c r="F7347" s="406">
        <f t="shared" si="570"/>
        <v>0</v>
      </c>
      <c r="G7347" s="399" t="str">
        <f t="shared" si="571"/>
        <v/>
      </c>
      <c r="H7347" s="400">
        <f t="shared" si="572"/>
        <v>1956458.97</v>
      </c>
      <c r="I7347" s="401">
        <f t="shared" si="573"/>
        <v>0</v>
      </c>
      <c r="J7347" s="400" t="str">
        <f t="shared" si="569"/>
        <v/>
      </c>
    </row>
    <row r="7348" spans="6:10" ht="19.5" customHeight="1" x14ac:dyDescent="0.25">
      <c r="F7348" s="406">
        <f t="shared" si="570"/>
        <v>0</v>
      </c>
      <c r="G7348" s="399" t="str">
        <f t="shared" si="571"/>
        <v/>
      </c>
      <c r="H7348" s="400">
        <f t="shared" si="572"/>
        <v>1956458.97</v>
      </c>
      <c r="I7348" s="401">
        <f t="shared" si="573"/>
        <v>0</v>
      </c>
      <c r="J7348" s="400" t="str">
        <f t="shared" si="569"/>
        <v/>
      </c>
    </row>
    <row r="7349" spans="6:10" ht="19.5" customHeight="1" x14ac:dyDescent="0.25">
      <c r="F7349" s="406">
        <f t="shared" si="570"/>
        <v>0</v>
      </c>
      <c r="G7349" s="399" t="str">
        <f t="shared" si="571"/>
        <v/>
      </c>
      <c r="H7349" s="400">
        <f t="shared" si="572"/>
        <v>1956458.97</v>
      </c>
      <c r="I7349" s="401">
        <f t="shared" si="573"/>
        <v>0</v>
      </c>
      <c r="J7349" s="400" t="str">
        <f t="shared" si="569"/>
        <v/>
      </c>
    </row>
    <row r="7350" spans="6:10" ht="19.5" customHeight="1" x14ac:dyDescent="0.25">
      <c r="F7350" s="406">
        <f t="shared" si="570"/>
        <v>0</v>
      </c>
      <c r="G7350" s="399" t="str">
        <f t="shared" si="571"/>
        <v/>
      </c>
      <c r="H7350" s="400">
        <f t="shared" si="572"/>
        <v>1956458.97</v>
      </c>
      <c r="I7350" s="401">
        <f t="shared" si="573"/>
        <v>0</v>
      </c>
      <c r="J7350" s="400" t="str">
        <f t="shared" si="569"/>
        <v/>
      </c>
    </row>
    <row r="7351" spans="6:10" ht="19.5" customHeight="1" x14ac:dyDescent="0.25">
      <c r="F7351" s="406">
        <f t="shared" si="570"/>
        <v>0</v>
      </c>
      <c r="G7351" s="399" t="str">
        <f t="shared" si="571"/>
        <v/>
      </c>
      <c r="H7351" s="400">
        <f t="shared" si="572"/>
        <v>1956458.97</v>
      </c>
      <c r="I7351" s="401">
        <f t="shared" si="573"/>
        <v>0</v>
      </c>
      <c r="J7351" s="400" t="str">
        <f t="shared" si="569"/>
        <v/>
      </c>
    </row>
    <row r="7352" spans="6:10" ht="19.5" customHeight="1" x14ac:dyDescent="0.25">
      <c r="F7352" s="406">
        <f t="shared" si="570"/>
        <v>0</v>
      </c>
      <c r="G7352" s="399" t="str">
        <f t="shared" si="571"/>
        <v/>
      </c>
      <c r="H7352" s="400">
        <f t="shared" si="572"/>
        <v>1956458.97</v>
      </c>
      <c r="I7352" s="401">
        <f t="shared" si="573"/>
        <v>0</v>
      </c>
      <c r="J7352" s="400" t="str">
        <f t="shared" si="569"/>
        <v/>
      </c>
    </row>
    <row r="7353" spans="6:10" ht="19.5" customHeight="1" x14ac:dyDescent="0.25">
      <c r="F7353" s="406">
        <f t="shared" si="570"/>
        <v>0</v>
      </c>
      <c r="G7353" s="399" t="str">
        <f t="shared" si="571"/>
        <v/>
      </c>
      <c r="H7353" s="400">
        <f t="shared" si="572"/>
        <v>1956458.97</v>
      </c>
      <c r="I7353" s="401">
        <f t="shared" si="573"/>
        <v>0</v>
      </c>
      <c r="J7353" s="400" t="str">
        <f t="shared" si="569"/>
        <v/>
      </c>
    </row>
    <row r="7354" spans="6:10" ht="19.5" customHeight="1" x14ac:dyDescent="0.25">
      <c r="F7354" s="406">
        <f t="shared" si="570"/>
        <v>0</v>
      </c>
      <c r="G7354" s="399" t="str">
        <f t="shared" si="571"/>
        <v/>
      </c>
      <c r="H7354" s="400">
        <f t="shared" si="572"/>
        <v>1956458.97</v>
      </c>
      <c r="I7354" s="401">
        <f t="shared" si="573"/>
        <v>0</v>
      </c>
      <c r="J7354" s="400" t="str">
        <f t="shared" si="569"/>
        <v/>
      </c>
    </row>
    <row r="7355" spans="6:10" ht="19.5" customHeight="1" x14ac:dyDescent="0.25">
      <c r="F7355" s="406">
        <f t="shared" si="570"/>
        <v>0</v>
      </c>
      <c r="G7355" s="399" t="str">
        <f t="shared" si="571"/>
        <v/>
      </c>
      <c r="H7355" s="400">
        <f t="shared" si="572"/>
        <v>1956458.97</v>
      </c>
      <c r="I7355" s="401">
        <f t="shared" si="573"/>
        <v>0</v>
      </c>
      <c r="J7355" s="400" t="str">
        <f t="shared" si="569"/>
        <v/>
      </c>
    </row>
    <row r="7356" spans="6:10" ht="19.5" customHeight="1" x14ac:dyDescent="0.25">
      <c r="F7356" s="406">
        <f t="shared" si="570"/>
        <v>0</v>
      </c>
      <c r="G7356" s="399" t="str">
        <f t="shared" si="571"/>
        <v/>
      </c>
      <c r="H7356" s="400">
        <f t="shared" si="572"/>
        <v>1956458.97</v>
      </c>
      <c r="I7356" s="401">
        <f t="shared" si="573"/>
        <v>0</v>
      </c>
      <c r="J7356" s="400" t="str">
        <f t="shared" si="569"/>
        <v/>
      </c>
    </row>
    <row r="7357" spans="6:10" ht="19.5" customHeight="1" x14ac:dyDescent="0.25">
      <c r="F7357" s="406">
        <f t="shared" si="570"/>
        <v>0</v>
      </c>
      <c r="G7357" s="399" t="str">
        <f t="shared" si="571"/>
        <v/>
      </c>
      <c r="H7357" s="400">
        <f t="shared" si="572"/>
        <v>1956458.97</v>
      </c>
      <c r="I7357" s="401">
        <f t="shared" si="573"/>
        <v>0</v>
      </c>
      <c r="J7357" s="400" t="str">
        <f t="shared" si="569"/>
        <v/>
      </c>
    </row>
    <row r="7358" spans="6:10" ht="19.5" customHeight="1" x14ac:dyDescent="0.25">
      <c r="F7358" s="406">
        <f t="shared" si="570"/>
        <v>0</v>
      </c>
      <c r="G7358" s="399" t="str">
        <f t="shared" si="571"/>
        <v/>
      </c>
      <c r="H7358" s="400">
        <f t="shared" si="572"/>
        <v>1956458.97</v>
      </c>
      <c r="I7358" s="401">
        <f t="shared" si="573"/>
        <v>0</v>
      </c>
      <c r="J7358" s="400" t="str">
        <f t="shared" si="569"/>
        <v/>
      </c>
    </row>
    <row r="7359" spans="6:10" ht="19.5" customHeight="1" x14ac:dyDescent="0.25">
      <c r="F7359" s="406">
        <f t="shared" si="570"/>
        <v>0</v>
      </c>
      <c r="G7359" s="399" t="str">
        <f t="shared" si="571"/>
        <v/>
      </c>
      <c r="H7359" s="400">
        <f t="shared" si="572"/>
        <v>1956458.97</v>
      </c>
      <c r="I7359" s="401">
        <f t="shared" si="573"/>
        <v>0</v>
      </c>
      <c r="J7359" s="400" t="str">
        <f t="shared" si="569"/>
        <v/>
      </c>
    </row>
    <row r="7360" spans="6:10" ht="19.5" customHeight="1" x14ac:dyDescent="0.25">
      <c r="F7360" s="406">
        <f t="shared" si="570"/>
        <v>0</v>
      </c>
      <c r="G7360" s="399" t="str">
        <f t="shared" si="571"/>
        <v/>
      </c>
      <c r="H7360" s="400">
        <f t="shared" si="572"/>
        <v>1956458.97</v>
      </c>
      <c r="I7360" s="401">
        <f t="shared" si="573"/>
        <v>0</v>
      </c>
      <c r="J7360" s="400" t="str">
        <f t="shared" si="569"/>
        <v/>
      </c>
    </row>
    <row r="7361" spans="6:10" ht="19.5" customHeight="1" x14ac:dyDescent="0.25">
      <c r="F7361" s="406">
        <f t="shared" si="570"/>
        <v>0</v>
      </c>
      <c r="G7361" s="399" t="str">
        <f t="shared" si="571"/>
        <v/>
      </c>
      <c r="H7361" s="400">
        <f t="shared" si="572"/>
        <v>1956458.97</v>
      </c>
      <c r="I7361" s="401">
        <f t="shared" si="573"/>
        <v>0</v>
      </c>
      <c r="J7361" s="400" t="str">
        <f t="shared" si="569"/>
        <v/>
      </c>
    </row>
    <row r="7362" spans="6:10" ht="19.5" customHeight="1" x14ac:dyDescent="0.25">
      <c r="F7362" s="406">
        <f t="shared" si="570"/>
        <v>0</v>
      </c>
      <c r="G7362" s="399" t="str">
        <f t="shared" si="571"/>
        <v/>
      </c>
      <c r="H7362" s="400">
        <f t="shared" si="572"/>
        <v>1956458.97</v>
      </c>
      <c r="I7362" s="401">
        <f t="shared" si="573"/>
        <v>0</v>
      </c>
      <c r="J7362" s="400" t="str">
        <f t="shared" si="569"/>
        <v/>
      </c>
    </row>
    <row r="7363" spans="6:10" ht="19.5" customHeight="1" x14ac:dyDescent="0.25">
      <c r="F7363" s="406">
        <f t="shared" si="570"/>
        <v>0</v>
      </c>
      <c r="G7363" s="399" t="str">
        <f t="shared" si="571"/>
        <v/>
      </c>
      <c r="H7363" s="400">
        <f t="shared" si="572"/>
        <v>1956458.97</v>
      </c>
      <c r="I7363" s="401">
        <f t="shared" si="573"/>
        <v>0</v>
      </c>
      <c r="J7363" s="400" t="str">
        <f t="shared" si="569"/>
        <v/>
      </c>
    </row>
    <row r="7364" spans="6:10" ht="19.5" customHeight="1" x14ac:dyDescent="0.25">
      <c r="F7364" s="406">
        <f t="shared" si="570"/>
        <v>0</v>
      </c>
      <c r="G7364" s="399" t="str">
        <f t="shared" si="571"/>
        <v/>
      </c>
      <c r="H7364" s="400">
        <f t="shared" si="572"/>
        <v>1956458.97</v>
      </c>
      <c r="I7364" s="401">
        <f t="shared" si="573"/>
        <v>0</v>
      </c>
      <c r="J7364" s="400" t="str">
        <f t="shared" si="569"/>
        <v/>
      </c>
    </row>
    <row r="7365" spans="6:10" ht="19.5" customHeight="1" x14ac:dyDescent="0.25">
      <c r="F7365" s="406">
        <f t="shared" si="570"/>
        <v>0</v>
      </c>
      <c r="G7365" s="399" t="str">
        <f t="shared" si="571"/>
        <v/>
      </c>
      <c r="H7365" s="400">
        <f t="shared" si="572"/>
        <v>1956458.97</v>
      </c>
      <c r="I7365" s="401">
        <f t="shared" si="573"/>
        <v>0</v>
      </c>
      <c r="J7365" s="400" t="str">
        <f t="shared" si="569"/>
        <v/>
      </c>
    </row>
    <row r="7366" spans="6:10" ht="19.5" customHeight="1" x14ac:dyDescent="0.25">
      <c r="F7366" s="406">
        <f t="shared" si="570"/>
        <v>0</v>
      </c>
      <c r="G7366" s="399" t="str">
        <f t="shared" si="571"/>
        <v/>
      </c>
      <c r="H7366" s="400">
        <f t="shared" si="572"/>
        <v>1956458.97</v>
      </c>
      <c r="I7366" s="401">
        <f t="shared" si="573"/>
        <v>0</v>
      </c>
      <c r="J7366" s="400" t="str">
        <f t="shared" si="569"/>
        <v/>
      </c>
    </row>
    <row r="7367" spans="6:10" ht="19.5" customHeight="1" x14ac:dyDescent="0.25">
      <c r="F7367" s="406">
        <f t="shared" si="570"/>
        <v>0</v>
      </c>
      <c r="G7367" s="399" t="str">
        <f t="shared" si="571"/>
        <v/>
      </c>
      <c r="H7367" s="400">
        <f t="shared" si="572"/>
        <v>1956458.97</v>
      </c>
      <c r="I7367" s="401">
        <f t="shared" si="573"/>
        <v>0</v>
      </c>
      <c r="J7367" s="400" t="str">
        <f t="shared" si="569"/>
        <v/>
      </c>
    </row>
    <row r="7368" spans="6:10" ht="19.5" customHeight="1" x14ac:dyDescent="0.25">
      <c r="F7368" s="406">
        <f t="shared" si="570"/>
        <v>0</v>
      </c>
      <c r="G7368" s="399" t="str">
        <f t="shared" si="571"/>
        <v/>
      </c>
      <c r="H7368" s="400">
        <f t="shared" si="572"/>
        <v>1956458.97</v>
      </c>
      <c r="I7368" s="401">
        <f t="shared" si="573"/>
        <v>0</v>
      </c>
      <c r="J7368" s="400" t="str">
        <f t="shared" si="569"/>
        <v/>
      </c>
    </row>
    <row r="7369" spans="6:10" ht="19.5" customHeight="1" x14ac:dyDescent="0.25">
      <c r="F7369" s="406">
        <f t="shared" si="570"/>
        <v>0</v>
      </c>
      <c r="G7369" s="399" t="str">
        <f t="shared" si="571"/>
        <v/>
      </c>
      <c r="H7369" s="400">
        <f t="shared" si="572"/>
        <v>1956458.97</v>
      </c>
      <c r="I7369" s="401">
        <f t="shared" si="573"/>
        <v>0</v>
      </c>
      <c r="J7369" s="400" t="str">
        <f t="shared" si="569"/>
        <v/>
      </c>
    </row>
    <row r="7370" spans="6:10" ht="19.5" customHeight="1" x14ac:dyDescent="0.25">
      <c r="F7370" s="406">
        <f t="shared" si="570"/>
        <v>0</v>
      </c>
      <c r="G7370" s="399" t="str">
        <f t="shared" si="571"/>
        <v/>
      </c>
      <c r="H7370" s="400">
        <f t="shared" si="572"/>
        <v>1956458.97</v>
      </c>
      <c r="I7370" s="401">
        <f t="shared" si="573"/>
        <v>0</v>
      </c>
      <c r="J7370" s="400" t="str">
        <f t="shared" ref="J7370:J7433" si="574">IF(I7370=0,"",E7370)</f>
        <v/>
      </c>
    </row>
    <row r="7371" spans="6:10" ht="19.5" customHeight="1" x14ac:dyDescent="0.25">
      <c r="F7371" s="406">
        <f t="shared" si="570"/>
        <v>0</v>
      </c>
      <c r="G7371" s="399" t="str">
        <f t="shared" si="571"/>
        <v/>
      </c>
      <c r="H7371" s="400">
        <f t="shared" si="572"/>
        <v>1956458.97</v>
      </c>
      <c r="I7371" s="401">
        <f t="shared" si="573"/>
        <v>0</v>
      </c>
      <c r="J7371" s="400" t="str">
        <f t="shared" si="574"/>
        <v/>
      </c>
    </row>
    <row r="7372" spans="6:10" ht="19.5" customHeight="1" x14ac:dyDescent="0.25">
      <c r="F7372" s="406">
        <f t="shared" si="570"/>
        <v>0</v>
      </c>
      <c r="G7372" s="399" t="str">
        <f t="shared" si="571"/>
        <v/>
      </c>
      <c r="H7372" s="400">
        <f t="shared" si="572"/>
        <v>1956458.97</v>
      </c>
      <c r="I7372" s="401">
        <f t="shared" si="573"/>
        <v>0</v>
      </c>
      <c r="J7372" s="400" t="str">
        <f t="shared" si="574"/>
        <v/>
      </c>
    </row>
    <row r="7373" spans="6:10" ht="19.5" customHeight="1" x14ac:dyDescent="0.25">
      <c r="F7373" s="406">
        <f t="shared" si="570"/>
        <v>0</v>
      </c>
      <c r="G7373" s="399" t="str">
        <f t="shared" si="571"/>
        <v/>
      </c>
      <c r="H7373" s="400">
        <f t="shared" si="572"/>
        <v>1956458.97</v>
      </c>
      <c r="I7373" s="401">
        <f t="shared" si="573"/>
        <v>0</v>
      </c>
      <c r="J7373" s="400" t="str">
        <f t="shared" si="574"/>
        <v/>
      </c>
    </row>
    <row r="7374" spans="6:10" ht="19.5" customHeight="1" x14ac:dyDescent="0.25">
      <c r="F7374" s="406">
        <f t="shared" si="570"/>
        <v>0</v>
      </c>
      <c r="G7374" s="399" t="str">
        <f t="shared" si="571"/>
        <v/>
      </c>
      <c r="H7374" s="400">
        <f t="shared" si="572"/>
        <v>1956458.97</v>
      </c>
      <c r="I7374" s="401">
        <f t="shared" si="573"/>
        <v>0</v>
      </c>
      <c r="J7374" s="400" t="str">
        <f t="shared" si="574"/>
        <v/>
      </c>
    </row>
    <row r="7375" spans="6:10" ht="19.5" customHeight="1" x14ac:dyDescent="0.25">
      <c r="F7375" s="406">
        <f t="shared" si="570"/>
        <v>0</v>
      </c>
      <c r="G7375" s="399" t="str">
        <f t="shared" si="571"/>
        <v/>
      </c>
      <c r="H7375" s="400">
        <f t="shared" si="572"/>
        <v>1956458.97</v>
      </c>
      <c r="I7375" s="401">
        <f t="shared" si="573"/>
        <v>0</v>
      </c>
      <c r="J7375" s="400" t="str">
        <f t="shared" si="574"/>
        <v/>
      </c>
    </row>
    <row r="7376" spans="6:10" ht="19.5" customHeight="1" x14ac:dyDescent="0.25">
      <c r="F7376" s="406">
        <f t="shared" si="570"/>
        <v>0</v>
      </c>
      <c r="G7376" s="399" t="str">
        <f t="shared" si="571"/>
        <v/>
      </c>
      <c r="H7376" s="400">
        <f t="shared" si="572"/>
        <v>1956458.97</v>
      </c>
      <c r="I7376" s="401">
        <f t="shared" si="573"/>
        <v>0</v>
      </c>
      <c r="J7376" s="400" t="str">
        <f t="shared" si="574"/>
        <v/>
      </c>
    </row>
    <row r="7377" spans="6:10" ht="19.5" customHeight="1" x14ac:dyDescent="0.25">
      <c r="F7377" s="406">
        <f t="shared" si="570"/>
        <v>0</v>
      </c>
      <c r="G7377" s="399" t="str">
        <f t="shared" si="571"/>
        <v/>
      </c>
      <c r="H7377" s="400">
        <f t="shared" si="572"/>
        <v>1956458.97</v>
      </c>
      <c r="I7377" s="401">
        <f t="shared" si="573"/>
        <v>0</v>
      </c>
      <c r="J7377" s="400" t="str">
        <f t="shared" si="574"/>
        <v/>
      </c>
    </row>
    <row r="7378" spans="6:10" ht="19.5" customHeight="1" x14ac:dyDescent="0.25">
      <c r="F7378" s="406">
        <f t="shared" si="570"/>
        <v>0</v>
      </c>
      <c r="G7378" s="399" t="str">
        <f t="shared" si="571"/>
        <v/>
      </c>
      <c r="H7378" s="400">
        <f t="shared" si="572"/>
        <v>1956458.97</v>
      </c>
      <c r="I7378" s="401">
        <f t="shared" si="573"/>
        <v>0</v>
      </c>
      <c r="J7378" s="400" t="str">
        <f t="shared" si="574"/>
        <v/>
      </c>
    </row>
    <row r="7379" spans="6:10" ht="19.5" customHeight="1" x14ac:dyDescent="0.25">
      <c r="F7379" s="406">
        <f t="shared" si="570"/>
        <v>0</v>
      </c>
      <c r="G7379" s="399" t="str">
        <f t="shared" si="571"/>
        <v/>
      </c>
      <c r="H7379" s="400">
        <f t="shared" si="572"/>
        <v>1956458.97</v>
      </c>
      <c r="I7379" s="401">
        <f t="shared" si="573"/>
        <v>0</v>
      </c>
      <c r="J7379" s="400" t="str">
        <f t="shared" si="574"/>
        <v/>
      </c>
    </row>
    <row r="7380" spans="6:10" ht="19.5" customHeight="1" x14ac:dyDescent="0.25">
      <c r="F7380" s="406">
        <f t="shared" si="570"/>
        <v>0</v>
      </c>
      <c r="G7380" s="399" t="str">
        <f t="shared" si="571"/>
        <v/>
      </c>
      <c r="H7380" s="400">
        <f t="shared" si="572"/>
        <v>1956458.97</v>
      </c>
      <c r="I7380" s="401">
        <f t="shared" si="573"/>
        <v>0</v>
      </c>
      <c r="J7380" s="400" t="str">
        <f t="shared" si="574"/>
        <v/>
      </c>
    </row>
    <row r="7381" spans="6:10" ht="19.5" customHeight="1" x14ac:dyDescent="0.25">
      <c r="F7381" s="406">
        <f t="shared" si="570"/>
        <v>0</v>
      </c>
      <c r="G7381" s="399" t="str">
        <f t="shared" si="571"/>
        <v/>
      </c>
      <c r="H7381" s="400">
        <f t="shared" si="572"/>
        <v>1956458.97</v>
      </c>
      <c r="I7381" s="401">
        <f t="shared" si="573"/>
        <v>0</v>
      </c>
      <c r="J7381" s="400" t="str">
        <f t="shared" si="574"/>
        <v/>
      </c>
    </row>
    <row r="7382" spans="6:10" ht="19.5" customHeight="1" x14ac:dyDescent="0.25">
      <c r="F7382" s="406">
        <f t="shared" si="570"/>
        <v>0</v>
      </c>
      <c r="G7382" s="399" t="str">
        <f t="shared" si="571"/>
        <v/>
      </c>
      <c r="H7382" s="400">
        <f t="shared" si="572"/>
        <v>1956458.97</v>
      </c>
      <c r="I7382" s="401">
        <f t="shared" si="573"/>
        <v>0</v>
      </c>
      <c r="J7382" s="400" t="str">
        <f t="shared" si="574"/>
        <v/>
      </c>
    </row>
    <row r="7383" spans="6:10" ht="19.5" customHeight="1" x14ac:dyDescent="0.25">
      <c r="F7383" s="406">
        <f t="shared" si="570"/>
        <v>0</v>
      </c>
      <c r="G7383" s="399" t="str">
        <f t="shared" si="571"/>
        <v/>
      </c>
      <c r="H7383" s="400">
        <f t="shared" si="572"/>
        <v>1956458.97</v>
      </c>
      <c r="I7383" s="401">
        <f t="shared" si="573"/>
        <v>0</v>
      </c>
      <c r="J7383" s="400" t="str">
        <f t="shared" si="574"/>
        <v/>
      </c>
    </row>
    <row r="7384" spans="6:10" ht="19.5" customHeight="1" x14ac:dyDescent="0.25">
      <c r="F7384" s="406">
        <f t="shared" si="570"/>
        <v>0</v>
      </c>
      <c r="G7384" s="399" t="str">
        <f t="shared" si="571"/>
        <v/>
      </c>
      <c r="H7384" s="400">
        <f t="shared" si="572"/>
        <v>1956458.97</v>
      </c>
      <c r="I7384" s="401">
        <f t="shared" si="573"/>
        <v>0</v>
      </c>
      <c r="J7384" s="400" t="str">
        <f t="shared" si="574"/>
        <v/>
      </c>
    </row>
    <row r="7385" spans="6:10" ht="19.5" customHeight="1" x14ac:dyDescent="0.25">
      <c r="F7385" s="406">
        <f t="shared" si="570"/>
        <v>0</v>
      </c>
      <c r="G7385" s="399" t="str">
        <f t="shared" si="571"/>
        <v/>
      </c>
      <c r="H7385" s="400">
        <f t="shared" si="572"/>
        <v>1956458.97</v>
      </c>
      <c r="I7385" s="401">
        <f t="shared" si="573"/>
        <v>0</v>
      </c>
      <c r="J7385" s="400" t="str">
        <f t="shared" si="574"/>
        <v/>
      </c>
    </row>
    <row r="7386" spans="6:10" ht="19.5" customHeight="1" x14ac:dyDescent="0.25">
      <c r="F7386" s="406">
        <f t="shared" si="570"/>
        <v>0</v>
      </c>
      <c r="G7386" s="399" t="str">
        <f t="shared" si="571"/>
        <v/>
      </c>
      <c r="H7386" s="400">
        <f t="shared" si="572"/>
        <v>1956458.97</v>
      </c>
      <c r="I7386" s="401">
        <f t="shared" si="573"/>
        <v>0</v>
      </c>
      <c r="J7386" s="400" t="str">
        <f t="shared" si="574"/>
        <v/>
      </c>
    </row>
    <row r="7387" spans="6:10" ht="19.5" customHeight="1" x14ac:dyDescent="0.25">
      <c r="F7387" s="406">
        <f t="shared" si="570"/>
        <v>0</v>
      </c>
      <c r="G7387" s="399" t="str">
        <f t="shared" si="571"/>
        <v/>
      </c>
      <c r="H7387" s="400">
        <f t="shared" si="572"/>
        <v>1956458.97</v>
      </c>
      <c r="I7387" s="401">
        <f t="shared" si="573"/>
        <v>0</v>
      </c>
      <c r="J7387" s="400" t="str">
        <f t="shared" si="574"/>
        <v/>
      </c>
    </row>
    <row r="7388" spans="6:10" ht="19.5" customHeight="1" x14ac:dyDescent="0.25">
      <c r="F7388" s="406">
        <f t="shared" si="570"/>
        <v>0</v>
      </c>
      <c r="G7388" s="399" t="str">
        <f t="shared" si="571"/>
        <v/>
      </c>
      <c r="H7388" s="400">
        <f t="shared" si="572"/>
        <v>1956458.97</v>
      </c>
      <c r="I7388" s="401">
        <f t="shared" si="573"/>
        <v>0</v>
      </c>
      <c r="J7388" s="400" t="str">
        <f t="shared" si="574"/>
        <v/>
      </c>
    </row>
    <row r="7389" spans="6:10" ht="19.5" customHeight="1" x14ac:dyDescent="0.25">
      <c r="F7389" s="406">
        <f t="shared" si="570"/>
        <v>0</v>
      </c>
      <c r="G7389" s="399" t="str">
        <f t="shared" si="571"/>
        <v/>
      </c>
      <c r="H7389" s="400">
        <f t="shared" si="572"/>
        <v>1956458.97</v>
      </c>
      <c r="I7389" s="401">
        <f t="shared" si="573"/>
        <v>0</v>
      </c>
      <c r="J7389" s="400" t="str">
        <f t="shared" si="574"/>
        <v/>
      </c>
    </row>
    <row r="7390" spans="6:10" ht="19.5" customHeight="1" x14ac:dyDescent="0.25">
      <c r="F7390" s="406">
        <f t="shared" si="570"/>
        <v>0</v>
      </c>
      <c r="G7390" s="399" t="str">
        <f t="shared" si="571"/>
        <v/>
      </c>
      <c r="H7390" s="400">
        <f t="shared" si="572"/>
        <v>1956458.97</v>
      </c>
      <c r="I7390" s="401">
        <f t="shared" si="573"/>
        <v>0</v>
      </c>
      <c r="J7390" s="400" t="str">
        <f t="shared" si="574"/>
        <v/>
      </c>
    </row>
    <row r="7391" spans="6:10" ht="19.5" customHeight="1" x14ac:dyDescent="0.25">
      <c r="F7391" s="406">
        <f t="shared" si="570"/>
        <v>0</v>
      </c>
      <c r="G7391" s="399" t="str">
        <f t="shared" si="571"/>
        <v/>
      </c>
      <c r="H7391" s="400">
        <f t="shared" si="572"/>
        <v>1956458.97</v>
      </c>
      <c r="I7391" s="401">
        <f t="shared" si="573"/>
        <v>0</v>
      </c>
      <c r="J7391" s="400" t="str">
        <f t="shared" si="574"/>
        <v/>
      </c>
    </row>
    <row r="7392" spans="6:10" ht="19.5" customHeight="1" x14ac:dyDescent="0.25">
      <c r="F7392" s="406">
        <f t="shared" si="570"/>
        <v>0</v>
      </c>
      <c r="G7392" s="399" t="str">
        <f t="shared" si="571"/>
        <v/>
      </c>
      <c r="H7392" s="400">
        <f t="shared" si="572"/>
        <v>1956458.97</v>
      </c>
      <c r="I7392" s="401">
        <f t="shared" si="573"/>
        <v>0</v>
      </c>
      <c r="J7392" s="400" t="str">
        <f t="shared" si="574"/>
        <v/>
      </c>
    </row>
    <row r="7393" spans="6:10" ht="19.5" customHeight="1" x14ac:dyDescent="0.25">
      <c r="F7393" s="406">
        <f t="shared" si="570"/>
        <v>0</v>
      </c>
      <c r="G7393" s="399" t="str">
        <f t="shared" si="571"/>
        <v/>
      </c>
      <c r="H7393" s="400">
        <f t="shared" si="572"/>
        <v>1956458.97</v>
      </c>
      <c r="I7393" s="401">
        <f t="shared" si="573"/>
        <v>0</v>
      </c>
      <c r="J7393" s="400" t="str">
        <f t="shared" si="574"/>
        <v/>
      </c>
    </row>
    <row r="7394" spans="6:10" ht="19.5" customHeight="1" x14ac:dyDescent="0.25">
      <c r="F7394" s="406">
        <f t="shared" ref="F7394:F7457" si="575">IF(E7394&gt;$C$4*1000,"Выборка",0)</f>
        <v>0</v>
      </c>
      <c r="G7394" s="399" t="str">
        <f t="shared" ref="G7394:G7457" si="576">IF(F7394=0,"",E7394)</f>
        <v/>
      </c>
      <c r="H7394" s="400">
        <f t="shared" ref="H7394:H7457" si="577">IF(F7394=0,IF((I7393=0)*AND(F7393=0),H7393+E7394,IF((F7393&lt;&gt;0)*AND((H7393&lt;=$E$17)),H7393+E7394,E7394)),H7393)</f>
        <v>1956458.97</v>
      </c>
      <c r="I7394" s="401">
        <f t="shared" ref="I7394:I7457" si="578">IF((H7394&gt;$E$17)*AND(F7394=0),"Выборка",0)</f>
        <v>0</v>
      </c>
      <c r="J7394" s="400" t="str">
        <f t="shared" si="574"/>
        <v/>
      </c>
    </row>
    <row r="7395" spans="6:10" ht="19.5" customHeight="1" x14ac:dyDescent="0.25">
      <c r="F7395" s="406">
        <f t="shared" si="575"/>
        <v>0</v>
      </c>
      <c r="G7395" s="399" t="str">
        <f t="shared" si="576"/>
        <v/>
      </c>
      <c r="H7395" s="400">
        <f t="shared" si="577"/>
        <v>1956458.97</v>
      </c>
      <c r="I7395" s="401">
        <f t="shared" si="578"/>
        <v>0</v>
      </c>
      <c r="J7395" s="400" t="str">
        <f t="shared" si="574"/>
        <v/>
      </c>
    </row>
    <row r="7396" spans="6:10" ht="19.5" customHeight="1" x14ac:dyDescent="0.25">
      <c r="F7396" s="406">
        <f t="shared" si="575"/>
        <v>0</v>
      </c>
      <c r="G7396" s="399" t="str">
        <f t="shared" si="576"/>
        <v/>
      </c>
      <c r="H7396" s="400">
        <f t="shared" si="577"/>
        <v>1956458.97</v>
      </c>
      <c r="I7396" s="401">
        <f t="shared" si="578"/>
        <v>0</v>
      </c>
      <c r="J7396" s="400" t="str">
        <f t="shared" si="574"/>
        <v/>
      </c>
    </row>
    <row r="7397" spans="6:10" ht="19.5" customHeight="1" x14ac:dyDescent="0.25">
      <c r="F7397" s="406">
        <f t="shared" si="575"/>
        <v>0</v>
      </c>
      <c r="G7397" s="399" t="str">
        <f t="shared" si="576"/>
        <v/>
      </c>
      <c r="H7397" s="400">
        <f t="shared" si="577"/>
        <v>1956458.97</v>
      </c>
      <c r="I7397" s="401">
        <f t="shared" si="578"/>
        <v>0</v>
      </c>
      <c r="J7397" s="400" t="str">
        <f t="shared" si="574"/>
        <v/>
      </c>
    </row>
    <row r="7398" spans="6:10" ht="19.5" customHeight="1" x14ac:dyDescent="0.25">
      <c r="F7398" s="406">
        <f t="shared" si="575"/>
        <v>0</v>
      </c>
      <c r="G7398" s="399" t="str">
        <f t="shared" si="576"/>
        <v/>
      </c>
      <c r="H7398" s="400">
        <f t="shared" si="577"/>
        <v>1956458.97</v>
      </c>
      <c r="I7398" s="401">
        <f t="shared" si="578"/>
        <v>0</v>
      </c>
      <c r="J7398" s="400" t="str">
        <f t="shared" si="574"/>
        <v/>
      </c>
    </row>
    <row r="7399" spans="6:10" ht="19.5" customHeight="1" x14ac:dyDescent="0.25">
      <c r="F7399" s="406">
        <f t="shared" si="575"/>
        <v>0</v>
      </c>
      <c r="G7399" s="399" t="str">
        <f t="shared" si="576"/>
        <v/>
      </c>
      <c r="H7399" s="400">
        <f t="shared" si="577"/>
        <v>1956458.97</v>
      </c>
      <c r="I7399" s="401">
        <f t="shared" si="578"/>
        <v>0</v>
      </c>
      <c r="J7399" s="400" t="str">
        <f t="shared" si="574"/>
        <v/>
      </c>
    </row>
    <row r="7400" spans="6:10" ht="19.5" customHeight="1" x14ac:dyDescent="0.25">
      <c r="F7400" s="406">
        <f t="shared" si="575"/>
        <v>0</v>
      </c>
      <c r="G7400" s="399" t="str">
        <f t="shared" si="576"/>
        <v/>
      </c>
      <c r="H7400" s="400">
        <f t="shared" si="577"/>
        <v>1956458.97</v>
      </c>
      <c r="I7400" s="401">
        <f t="shared" si="578"/>
        <v>0</v>
      </c>
      <c r="J7400" s="400" t="str">
        <f t="shared" si="574"/>
        <v/>
      </c>
    </row>
    <row r="7401" spans="6:10" ht="19.5" customHeight="1" x14ac:dyDescent="0.25">
      <c r="F7401" s="406">
        <f t="shared" si="575"/>
        <v>0</v>
      </c>
      <c r="G7401" s="399" t="str">
        <f t="shared" si="576"/>
        <v/>
      </c>
      <c r="H7401" s="400">
        <f t="shared" si="577"/>
        <v>1956458.97</v>
      </c>
      <c r="I7401" s="401">
        <f t="shared" si="578"/>
        <v>0</v>
      </c>
      <c r="J7401" s="400" t="str">
        <f t="shared" si="574"/>
        <v/>
      </c>
    </row>
    <row r="7402" spans="6:10" ht="19.5" customHeight="1" x14ac:dyDescent="0.25">
      <c r="F7402" s="406">
        <f t="shared" si="575"/>
        <v>0</v>
      </c>
      <c r="G7402" s="399" t="str">
        <f t="shared" si="576"/>
        <v/>
      </c>
      <c r="H7402" s="400">
        <f t="shared" si="577"/>
        <v>1956458.97</v>
      </c>
      <c r="I7402" s="401">
        <f t="shared" si="578"/>
        <v>0</v>
      </c>
      <c r="J7402" s="400" t="str">
        <f t="shared" si="574"/>
        <v/>
      </c>
    </row>
    <row r="7403" spans="6:10" ht="19.5" customHeight="1" x14ac:dyDescent="0.25">
      <c r="F7403" s="406">
        <f t="shared" si="575"/>
        <v>0</v>
      </c>
      <c r="G7403" s="399" t="str">
        <f t="shared" si="576"/>
        <v/>
      </c>
      <c r="H7403" s="400">
        <f t="shared" si="577"/>
        <v>1956458.97</v>
      </c>
      <c r="I7403" s="401">
        <f t="shared" si="578"/>
        <v>0</v>
      </c>
      <c r="J7403" s="400" t="str">
        <f t="shared" si="574"/>
        <v/>
      </c>
    </row>
    <row r="7404" spans="6:10" ht="19.5" customHeight="1" x14ac:dyDescent="0.25">
      <c r="F7404" s="406">
        <f t="shared" si="575"/>
        <v>0</v>
      </c>
      <c r="G7404" s="399" t="str">
        <f t="shared" si="576"/>
        <v/>
      </c>
      <c r="H7404" s="400">
        <f t="shared" si="577"/>
        <v>1956458.97</v>
      </c>
      <c r="I7404" s="401">
        <f t="shared" si="578"/>
        <v>0</v>
      </c>
      <c r="J7404" s="400" t="str">
        <f t="shared" si="574"/>
        <v/>
      </c>
    </row>
    <row r="7405" spans="6:10" ht="19.5" customHeight="1" x14ac:dyDescent="0.25">
      <c r="F7405" s="406">
        <f t="shared" si="575"/>
        <v>0</v>
      </c>
      <c r="G7405" s="399" t="str">
        <f t="shared" si="576"/>
        <v/>
      </c>
      <c r="H7405" s="400">
        <f t="shared" si="577"/>
        <v>1956458.97</v>
      </c>
      <c r="I7405" s="401">
        <f t="shared" si="578"/>
        <v>0</v>
      </c>
      <c r="J7405" s="400" t="str">
        <f t="shared" si="574"/>
        <v/>
      </c>
    </row>
    <row r="7406" spans="6:10" ht="19.5" customHeight="1" x14ac:dyDescent="0.25">
      <c r="F7406" s="406">
        <f t="shared" si="575"/>
        <v>0</v>
      </c>
      <c r="G7406" s="399" t="str">
        <f t="shared" si="576"/>
        <v/>
      </c>
      <c r="H7406" s="400">
        <f t="shared" si="577"/>
        <v>1956458.97</v>
      </c>
      <c r="I7406" s="401">
        <f t="shared" si="578"/>
        <v>0</v>
      </c>
      <c r="J7406" s="400" t="str">
        <f t="shared" si="574"/>
        <v/>
      </c>
    </row>
    <row r="7407" spans="6:10" ht="19.5" customHeight="1" x14ac:dyDescent="0.25">
      <c r="F7407" s="406">
        <f t="shared" si="575"/>
        <v>0</v>
      </c>
      <c r="G7407" s="399" t="str">
        <f t="shared" si="576"/>
        <v/>
      </c>
      <c r="H7407" s="400">
        <f t="shared" si="577"/>
        <v>1956458.97</v>
      </c>
      <c r="I7407" s="401">
        <f t="shared" si="578"/>
        <v>0</v>
      </c>
      <c r="J7407" s="400" t="str">
        <f t="shared" si="574"/>
        <v/>
      </c>
    </row>
    <row r="7408" spans="6:10" ht="19.5" customHeight="1" x14ac:dyDescent="0.25">
      <c r="F7408" s="406">
        <f t="shared" si="575"/>
        <v>0</v>
      </c>
      <c r="G7408" s="399" t="str">
        <f t="shared" si="576"/>
        <v/>
      </c>
      <c r="H7408" s="400">
        <f t="shared" si="577"/>
        <v>1956458.97</v>
      </c>
      <c r="I7408" s="401">
        <f t="shared" si="578"/>
        <v>0</v>
      </c>
      <c r="J7408" s="400" t="str">
        <f t="shared" si="574"/>
        <v/>
      </c>
    </row>
    <row r="7409" spans="6:10" ht="19.5" customHeight="1" x14ac:dyDescent="0.25">
      <c r="F7409" s="406">
        <f t="shared" si="575"/>
        <v>0</v>
      </c>
      <c r="G7409" s="399" t="str">
        <f t="shared" si="576"/>
        <v/>
      </c>
      <c r="H7409" s="400">
        <f t="shared" si="577"/>
        <v>1956458.97</v>
      </c>
      <c r="I7409" s="401">
        <f t="shared" si="578"/>
        <v>0</v>
      </c>
      <c r="J7409" s="400" t="str">
        <f t="shared" si="574"/>
        <v/>
      </c>
    </row>
    <row r="7410" spans="6:10" ht="19.5" customHeight="1" x14ac:dyDescent="0.25">
      <c r="F7410" s="406">
        <f t="shared" si="575"/>
        <v>0</v>
      </c>
      <c r="G7410" s="399" t="str">
        <f t="shared" si="576"/>
        <v/>
      </c>
      <c r="H7410" s="400">
        <f t="shared" si="577"/>
        <v>1956458.97</v>
      </c>
      <c r="I7410" s="401">
        <f t="shared" si="578"/>
        <v>0</v>
      </c>
      <c r="J7410" s="400" t="str">
        <f t="shared" si="574"/>
        <v/>
      </c>
    </row>
    <row r="7411" spans="6:10" ht="19.5" customHeight="1" x14ac:dyDescent="0.25">
      <c r="F7411" s="406">
        <f t="shared" si="575"/>
        <v>0</v>
      </c>
      <c r="G7411" s="399" t="str">
        <f t="shared" si="576"/>
        <v/>
      </c>
      <c r="H7411" s="400">
        <f t="shared" si="577"/>
        <v>1956458.97</v>
      </c>
      <c r="I7411" s="401">
        <f t="shared" si="578"/>
        <v>0</v>
      </c>
      <c r="J7411" s="400" t="str">
        <f t="shared" si="574"/>
        <v/>
      </c>
    </row>
    <row r="7412" spans="6:10" ht="19.5" customHeight="1" x14ac:dyDescent="0.25">
      <c r="F7412" s="406">
        <f t="shared" si="575"/>
        <v>0</v>
      </c>
      <c r="G7412" s="399" t="str">
        <f t="shared" si="576"/>
        <v/>
      </c>
      <c r="H7412" s="400">
        <f t="shared" si="577"/>
        <v>1956458.97</v>
      </c>
      <c r="I7412" s="401">
        <f t="shared" si="578"/>
        <v>0</v>
      </c>
      <c r="J7412" s="400" t="str">
        <f t="shared" si="574"/>
        <v/>
      </c>
    </row>
    <row r="7413" spans="6:10" ht="19.5" customHeight="1" x14ac:dyDescent="0.25">
      <c r="F7413" s="406">
        <f t="shared" si="575"/>
        <v>0</v>
      </c>
      <c r="G7413" s="399" t="str">
        <f t="shared" si="576"/>
        <v/>
      </c>
      <c r="H7413" s="400">
        <f t="shared" si="577"/>
        <v>1956458.97</v>
      </c>
      <c r="I7413" s="401">
        <f t="shared" si="578"/>
        <v>0</v>
      </c>
      <c r="J7413" s="400" t="str">
        <f t="shared" si="574"/>
        <v/>
      </c>
    </row>
    <row r="7414" spans="6:10" ht="19.5" customHeight="1" x14ac:dyDescent="0.25">
      <c r="F7414" s="406">
        <f t="shared" si="575"/>
        <v>0</v>
      </c>
      <c r="G7414" s="399" t="str">
        <f t="shared" si="576"/>
        <v/>
      </c>
      <c r="H7414" s="400">
        <f t="shared" si="577"/>
        <v>1956458.97</v>
      </c>
      <c r="I7414" s="401">
        <f t="shared" si="578"/>
        <v>0</v>
      </c>
      <c r="J7414" s="400" t="str">
        <f t="shared" si="574"/>
        <v/>
      </c>
    </row>
    <row r="7415" spans="6:10" ht="19.5" customHeight="1" x14ac:dyDescent="0.25">
      <c r="F7415" s="406">
        <f t="shared" si="575"/>
        <v>0</v>
      </c>
      <c r="G7415" s="399" t="str">
        <f t="shared" si="576"/>
        <v/>
      </c>
      <c r="H7415" s="400">
        <f t="shared" si="577"/>
        <v>1956458.97</v>
      </c>
      <c r="I7415" s="401">
        <f t="shared" si="578"/>
        <v>0</v>
      </c>
      <c r="J7415" s="400" t="str">
        <f t="shared" si="574"/>
        <v/>
      </c>
    </row>
    <row r="7416" spans="6:10" ht="19.5" customHeight="1" x14ac:dyDescent="0.25">
      <c r="F7416" s="406">
        <f t="shared" si="575"/>
        <v>0</v>
      </c>
      <c r="G7416" s="399" t="str">
        <f t="shared" si="576"/>
        <v/>
      </c>
      <c r="H7416" s="400">
        <f t="shared" si="577"/>
        <v>1956458.97</v>
      </c>
      <c r="I7416" s="401">
        <f t="shared" si="578"/>
        <v>0</v>
      </c>
      <c r="J7416" s="400" t="str">
        <f t="shared" si="574"/>
        <v/>
      </c>
    </row>
    <row r="7417" spans="6:10" ht="19.5" customHeight="1" x14ac:dyDescent="0.25">
      <c r="F7417" s="406">
        <f t="shared" si="575"/>
        <v>0</v>
      </c>
      <c r="G7417" s="399" t="str">
        <f t="shared" si="576"/>
        <v/>
      </c>
      <c r="H7417" s="400">
        <f t="shared" si="577"/>
        <v>1956458.97</v>
      </c>
      <c r="I7417" s="401">
        <f t="shared" si="578"/>
        <v>0</v>
      </c>
      <c r="J7417" s="400" t="str">
        <f t="shared" si="574"/>
        <v/>
      </c>
    </row>
    <row r="7418" spans="6:10" ht="19.5" customHeight="1" x14ac:dyDescent="0.25">
      <c r="F7418" s="406">
        <f t="shared" si="575"/>
        <v>0</v>
      </c>
      <c r="G7418" s="399" t="str">
        <f t="shared" si="576"/>
        <v/>
      </c>
      <c r="H7418" s="400">
        <f t="shared" si="577"/>
        <v>1956458.97</v>
      </c>
      <c r="I7418" s="401">
        <f t="shared" si="578"/>
        <v>0</v>
      </c>
      <c r="J7418" s="400" t="str">
        <f t="shared" si="574"/>
        <v/>
      </c>
    </row>
    <row r="7419" spans="6:10" ht="19.5" customHeight="1" x14ac:dyDescent="0.25">
      <c r="F7419" s="406">
        <f t="shared" si="575"/>
        <v>0</v>
      </c>
      <c r="G7419" s="399" t="str">
        <f t="shared" si="576"/>
        <v/>
      </c>
      <c r="H7419" s="400">
        <f t="shared" si="577"/>
        <v>1956458.97</v>
      </c>
      <c r="I7419" s="401">
        <f t="shared" si="578"/>
        <v>0</v>
      </c>
      <c r="J7419" s="400" t="str">
        <f t="shared" si="574"/>
        <v/>
      </c>
    </row>
    <row r="7420" spans="6:10" ht="19.5" customHeight="1" x14ac:dyDescent="0.25">
      <c r="F7420" s="406">
        <f t="shared" si="575"/>
        <v>0</v>
      </c>
      <c r="G7420" s="399" t="str">
        <f t="shared" si="576"/>
        <v/>
      </c>
      <c r="H7420" s="400">
        <f t="shared" si="577"/>
        <v>1956458.97</v>
      </c>
      <c r="I7420" s="401">
        <f t="shared" si="578"/>
        <v>0</v>
      </c>
      <c r="J7420" s="400" t="str">
        <f t="shared" si="574"/>
        <v/>
      </c>
    </row>
    <row r="7421" spans="6:10" ht="19.5" customHeight="1" x14ac:dyDescent="0.25">
      <c r="F7421" s="406">
        <f t="shared" si="575"/>
        <v>0</v>
      </c>
      <c r="G7421" s="399" t="str">
        <f t="shared" si="576"/>
        <v/>
      </c>
      <c r="H7421" s="400">
        <f t="shared" si="577"/>
        <v>1956458.97</v>
      </c>
      <c r="I7421" s="401">
        <f t="shared" si="578"/>
        <v>0</v>
      </c>
      <c r="J7421" s="400" t="str">
        <f t="shared" si="574"/>
        <v/>
      </c>
    </row>
    <row r="7422" spans="6:10" ht="19.5" customHeight="1" x14ac:dyDescent="0.25">
      <c r="F7422" s="406">
        <f t="shared" si="575"/>
        <v>0</v>
      </c>
      <c r="G7422" s="399" t="str">
        <f t="shared" si="576"/>
        <v/>
      </c>
      <c r="H7422" s="400">
        <f t="shared" si="577"/>
        <v>1956458.97</v>
      </c>
      <c r="I7422" s="401">
        <f t="shared" si="578"/>
        <v>0</v>
      </c>
      <c r="J7422" s="400" t="str">
        <f t="shared" si="574"/>
        <v/>
      </c>
    </row>
    <row r="7423" spans="6:10" ht="19.5" customHeight="1" x14ac:dyDescent="0.25">
      <c r="F7423" s="406">
        <f t="shared" si="575"/>
        <v>0</v>
      </c>
      <c r="G7423" s="399" t="str">
        <f t="shared" si="576"/>
        <v/>
      </c>
      <c r="H7423" s="400">
        <f t="shared" si="577"/>
        <v>1956458.97</v>
      </c>
      <c r="I7423" s="401">
        <f t="shared" si="578"/>
        <v>0</v>
      </c>
      <c r="J7423" s="400" t="str">
        <f t="shared" si="574"/>
        <v/>
      </c>
    </row>
    <row r="7424" spans="6:10" ht="19.5" customHeight="1" x14ac:dyDescent="0.25">
      <c r="F7424" s="406">
        <f t="shared" si="575"/>
        <v>0</v>
      </c>
      <c r="G7424" s="399" t="str">
        <f t="shared" si="576"/>
        <v/>
      </c>
      <c r="H7424" s="400">
        <f t="shared" si="577"/>
        <v>1956458.97</v>
      </c>
      <c r="I7424" s="401">
        <f t="shared" si="578"/>
        <v>0</v>
      </c>
      <c r="J7424" s="400" t="str">
        <f t="shared" si="574"/>
        <v/>
      </c>
    </row>
    <row r="7425" spans="6:10" ht="19.5" customHeight="1" x14ac:dyDescent="0.25">
      <c r="F7425" s="406">
        <f t="shared" si="575"/>
        <v>0</v>
      </c>
      <c r="G7425" s="399" t="str">
        <f t="shared" si="576"/>
        <v/>
      </c>
      <c r="H7425" s="400">
        <f t="shared" si="577"/>
        <v>1956458.97</v>
      </c>
      <c r="I7425" s="401">
        <f t="shared" si="578"/>
        <v>0</v>
      </c>
      <c r="J7425" s="400" t="str">
        <f t="shared" si="574"/>
        <v/>
      </c>
    </row>
    <row r="7426" spans="6:10" ht="19.5" customHeight="1" x14ac:dyDescent="0.25">
      <c r="F7426" s="406">
        <f t="shared" si="575"/>
        <v>0</v>
      </c>
      <c r="G7426" s="399" t="str">
        <f t="shared" si="576"/>
        <v/>
      </c>
      <c r="H7426" s="400">
        <f t="shared" si="577"/>
        <v>1956458.97</v>
      </c>
      <c r="I7426" s="401">
        <f t="shared" si="578"/>
        <v>0</v>
      </c>
      <c r="J7426" s="400" t="str">
        <f t="shared" si="574"/>
        <v/>
      </c>
    </row>
    <row r="7427" spans="6:10" ht="19.5" customHeight="1" x14ac:dyDescent="0.25">
      <c r="F7427" s="406">
        <f t="shared" si="575"/>
        <v>0</v>
      </c>
      <c r="G7427" s="399" t="str">
        <f t="shared" si="576"/>
        <v/>
      </c>
      <c r="H7427" s="400">
        <f t="shared" si="577"/>
        <v>1956458.97</v>
      </c>
      <c r="I7427" s="401">
        <f t="shared" si="578"/>
        <v>0</v>
      </c>
      <c r="J7427" s="400" t="str">
        <f t="shared" si="574"/>
        <v/>
      </c>
    </row>
    <row r="7428" spans="6:10" ht="19.5" customHeight="1" x14ac:dyDescent="0.25">
      <c r="F7428" s="406">
        <f t="shared" si="575"/>
        <v>0</v>
      </c>
      <c r="G7428" s="399" t="str">
        <f t="shared" si="576"/>
        <v/>
      </c>
      <c r="H7428" s="400">
        <f t="shared" si="577"/>
        <v>1956458.97</v>
      </c>
      <c r="I7428" s="401">
        <f t="shared" si="578"/>
        <v>0</v>
      </c>
      <c r="J7428" s="400" t="str">
        <f t="shared" si="574"/>
        <v/>
      </c>
    </row>
    <row r="7429" spans="6:10" ht="19.5" customHeight="1" x14ac:dyDescent="0.25">
      <c r="F7429" s="406">
        <f t="shared" si="575"/>
        <v>0</v>
      </c>
      <c r="G7429" s="399" t="str">
        <f t="shared" si="576"/>
        <v/>
      </c>
      <c r="H7429" s="400">
        <f t="shared" si="577"/>
        <v>1956458.97</v>
      </c>
      <c r="I7429" s="401">
        <f t="shared" si="578"/>
        <v>0</v>
      </c>
      <c r="J7429" s="400" t="str">
        <f t="shared" si="574"/>
        <v/>
      </c>
    </row>
    <row r="7430" spans="6:10" ht="19.5" customHeight="1" x14ac:dyDescent="0.25">
      <c r="F7430" s="406">
        <f t="shared" si="575"/>
        <v>0</v>
      </c>
      <c r="G7430" s="399" t="str">
        <f t="shared" si="576"/>
        <v/>
      </c>
      <c r="H7430" s="400">
        <f t="shared" si="577"/>
        <v>1956458.97</v>
      </c>
      <c r="I7430" s="401">
        <f t="shared" si="578"/>
        <v>0</v>
      </c>
      <c r="J7430" s="400" t="str">
        <f t="shared" si="574"/>
        <v/>
      </c>
    </row>
    <row r="7431" spans="6:10" ht="19.5" customHeight="1" x14ac:dyDescent="0.25">
      <c r="F7431" s="406">
        <f t="shared" si="575"/>
        <v>0</v>
      </c>
      <c r="G7431" s="399" t="str">
        <f t="shared" si="576"/>
        <v/>
      </c>
      <c r="H7431" s="400">
        <f t="shared" si="577"/>
        <v>1956458.97</v>
      </c>
      <c r="I7431" s="401">
        <f t="shared" si="578"/>
        <v>0</v>
      </c>
      <c r="J7431" s="400" t="str">
        <f t="shared" si="574"/>
        <v/>
      </c>
    </row>
    <row r="7432" spans="6:10" ht="19.5" customHeight="1" x14ac:dyDescent="0.25">
      <c r="F7432" s="406">
        <f t="shared" si="575"/>
        <v>0</v>
      </c>
      <c r="G7432" s="399" t="str">
        <f t="shared" si="576"/>
        <v/>
      </c>
      <c r="H7432" s="400">
        <f t="shared" si="577"/>
        <v>1956458.97</v>
      </c>
      <c r="I7432" s="401">
        <f t="shared" si="578"/>
        <v>0</v>
      </c>
      <c r="J7432" s="400" t="str">
        <f t="shared" si="574"/>
        <v/>
      </c>
    </row>
    <row r="7433" spans="6:10" ht="19.5" customHeight="1" x14ac:dyDescent="0.25">
      <c r="F7433" s="406">
        <f t="shared" si="575"/>
        <v>0</v>
      </c>
      <c r="G7433" s="399" t="str">
        <f t="shared" si="576"/>
        <v/>
      </c>
      <c r="H7433" s="400">
        <f t="shared" si="577"/>
        <v>1956458.97</v>
      </c>
      <c r="I7433" s="401">
        <f t="shared" si="578"/>
        <v>0</v>
      </c>
      <c r="J7433" s="400" t="str">
        <f t="shared" si="574"/>
        <v/>
      </c>
    </row>
    <row r="7434" spans="6:10" ht="19.5" customHeight="1" x14ac:dyDescent="0.25">
      <c r="F7434" s="406">
        <f t="shared" si="575"/>
        <v>0</v>
      </c>
      <c r="G7434" s="399" t="str">
        <f t="shared" si="576"/>
        <v/>
      </c>
      <c r="H7434" s="400">
        <f t="shared" si="577"/>
        <v>1956458.97</v>
      </c>
      <c r="I7434" s="401">
        <f t="shared" si="578"/>
        <v>0</v>
      </c>
      <c r="J7434" s="400" t="str">
        <f t="shared" ref="J7434:J7497" si="579">IF(I7434=0,"",E7434)</f>
        <v/>
      </c>
    </row>
    <row r="7435" spans="6:10" ht="19.5" customHeight="1" x14ac:dyDescent="0.25">
      <c r="F7435" s="406">
        <f t="shared" si="575"/>
        <v>0</v>
      </c>
      <c r="G7435" s="399" t="str">
        <f t="shared" si="576"/>
        <v/>
      </c>
      <c r="H7435" s="400">
        <f t="shared" si="577"/>
        <v>1956458.97</v>
      </c>
      <c r="I7435" s="401">
        <f t="shared" si="578"/>
        <v>0</v>
      </c>
      <c r="J7435" s="400" t="str">
        <f t="shared" si="579"/>
        <v/>
      </c>
    </row>
    <row r="7436" spans="6:10" ht="19.5" customHeight="1" x14ac:dyDescent="0.25">
      <c r="F7436" s="406">
        <f t="shared" si="575"/>
        <v>0</v>
      </c>
      <c r="G7436" s="399" t="str">
        <f t="shared" si="576"/>
        <v/>
      </c>
      <c r="H7436" s="400">
        <f t="shared" si="577"/>
        <v>1956458.97</v>
      </c>
      <c r="I7436" s="401">
        <f t="shared" si="578"/>
        <v>0</v>
      </c>
      <c r="J7436" s="400" t="str">
        <f t="shared" si="579"/>
        <v/>
      </c>
    </row>
    <row r="7437" spans="6:10" ht="19.5" customHeight="1" x14ac:dyDescent="0.25">
      <c r="F7437" s="406">
        <f t="shared" si="575"/>
        <v>0</v>
      </c>
      <c r="G7437" s="399" t="str">
        <f t="shared" si="576"/>
        <v/>
      </c>
      <c r="H7437" s="400">
        <f t="shared" si="577"/>
        <v>1956458.97</v>
      </c>
      <c r="I7437" s="401">
        <f t="shared" si="578"/>
        <v>0</v>
      </c>
      <c r="J7437" s="400" t="str">
        <f t="shared" si="579"/>
        <v/>
      </c>
    </row>
    <row r="7438" spans="6:10" ht="19.5" customHeight="1" x14ac:dyDescent="0.25">
      <c r="F7438" s="406">
        <f t="shared" si="575"/>
        <v>0</v>
      </c>
      <c r="G7438" s="399" t="str">
        <f t="shared" si="576"/>
        <v/>
      </c>
      <c r="H7438" s="400">
        <f t="shared" si="577"/>
        <v>1956458.97</v>
      </c>
      <c r="I7438" s="401">
        <f t="shared" si="578"/>
        <v>0</v>
      </c>
      <c r="J7438" s="400" t="str">
        <f t="shared" si="579"/>
        <v/>
      </c>
    </row>
    <row r="7439" spans="6:10" ht="19.5" customHeight="1" x14ac:dyDescent="0.25">
      <c r="F7439" s="406">
        <f t="shared" si="575"/>
        <v>0</v>
      </c>
      <c r="G7439" s="399" t="str">
        <f t="shared" si="576"/>
        <v/>
      </c>
      <c r="H7439" s="400">
        <f t="shared" si="577"/>
        <v>1956458.97</v>
      </c>
      <c r="I7439" s="401">
        <f t="shared" si="578"/>
        <v>0</v>
      </c>
      <c r="J7439" s="400" t="str">
        <f t="shared" si="579"/>
        <v/>
      </c>
    </row>
    <row r="7440" spans="6:10" ht="19.5" customHeight="1" x14ac:dyDescent="0.25">
      <c r="F7440" s="406">
        <f t="shared" si="575"/>
        <v>0</v>
      </c>
      <c r="G7440" s="399" t="str">
        <f t="shared" si="576"/>
        <v/>
      </c>
      <c r="H7440" s="400">
        <f t="shared" si="577"/>
        <v>1956458.97</v>
      </c>
      <c r="I7440" s="401">
        <f t="shared" si="578"/>
        <v>0</v>
      </c>
      <c r="J7440" s="400" t="str">
        <f t="shared" si="579"/>
        <v/>
      </c>
    </row>
    <row r="7441" spans="6:10" ht="19.5" customHeight="1" x14ac:dyDescent="0.25">
      <c r="F7441" s="406">
        <f t="shared" si="575"/>
        <v>0</v>
      </c>
      <c r="G7441" s="399" t="str">
        <f t="shared" si="576"/>
        <v/>
      </c>
      <c r="H7441" s="400">
        <f t="shared" si="577"/>
        <v>1956458.97</v>
      </c>
      <c r="I7441" s="401">
        <f t="shared" si="578"/>
        <v>0</v>
      </c>
      <c r="J7441" s="400" t="str">
        <f t="shared" si="579"/>
        <v/>
      </c>
    </row>
    <row r="7442" spans="6:10" ht="19.5" customHeight="1" x14ac:dyDescent="0.25">
      <c r="F7442" s="406">
        <f t="shared" si="575"/>
        <v>0</v>
      </c>
      <c r="G7442" s="399" t="str">
        <f t="shared" si="576"/>
        <v/>
      </c>
      <c r="H7442" s="400">
        <f t="shared" si="577"/>
        <v>1956458.97</v>
      </c>
      <c r="I7442" s="401">
        <f t="shared" si="578"/>
        <v>0</v>
      </c>
      <c r="J7442" s="400" t="str">
        <f t="shared" si="579"/>
        <v/>
      </c>
    </row>
    <row r="7443" spans="6:10" ht="19.5" customHeight="1" x14ac:dyDescent="0.25">
      <c r="F7443" s="406">
        <f t="shared" si="575"/>
        <v>0</v>
      </c>
      <c r="G7443" s="399" t="str">
        <f t="shared" si="576"/>
        <v/>
      </c>
      <c r="H7443" s="400">
        <f t="shared" si="577"/>
        <v>1956458.97</v>
      </c>
      <c r="I7443" s="401">
        <f t="shared" si="578"/>
        <v>0</v>
      </c>
      <c r="J7443" s="400" t="str">
        <f t="shared" si="579"/>
        <v/>
      </c>
    </row>
    <row r="7444" spans="6:10" ht="19.5" customHeight="1" x14ac:dyDescent="0.25">
      <c r="F7444" s="406">
        <f t="shared" si="575"/>
        <v>0</v>
      </c>
      <c r="G7444" s="399" t="str">
        <f t="shared" si="576"/>
        <v/>
      </c>
      <c r="H7444" s="400">
        <f t="shared" si="577"/>
        <v>1956458.97</v>
      </c>
      <c r="I7444" s="401">
        <f t="shared" si="578"/>
        <v>0</v>
      </c>
      <c r="J7444" s="400" t="str">
        <f t="shared" si="579"/>
        <v/>
      </c>
    </row>
    <row r="7445" spans="6:10" ht="19.5" customHeight="1" x14ac:dyDescent="0.25">
      <c r="F7445" s="406">
        <f t="shared" si="575"/>
        <v>0</v>
      </c>
      <c r="G7445" s="399" t="str">
        <f t="shared" si="576"/>
        <v/>
      </c>
      <c r="H7445" s="400">
        <f t="shared" si="577"/>
        <v>1956458.97</v>
      </c>
      <c r="I7445" s="401">
        <f t="shared" si="578"/>
        <v>0</v>
      </c>
      <c r="J7445" s="400" t="str">
        <f t="shared" si="579"/>
        <v/>
      </c>
    </row>
    <row r="7446" spans="6:10" ht="19.5" customHeight="1" x14ac:dyDescent="0.25">
      <c r="F7446" s="406">
        <f t="shared" si="575"/>
        <v>0</v>
      </c>
      <c r="G7446" s="399" t="str">
        <f t="shared" si="576"/>
        <v/>
      </c>
      <c r="H7446" s="400">
        <f t="shared" si="577"/>
        <v>1956458.97</v>
      </c>
      <c r="I7446" s="401">
        <f t="shared" si="578"/>
        <v>0</v>
      </c>
      <c r="J7446" s="400" t="str">
        <f t="shared" si="579"/>
        <v/>
      </c>
    </row>
    <row r="7447" spans="6:10" ht="19.5" customHeight="1" x14ac:dyDescent="0.25">
      <c r="F7447" s="406">
        <f t="shared" si="575"/>
        <v>0</v>
      </c>
      <c r="G7447" s="399" t="str">
        <f t="shared" si="576"/>
        <v/>
      </c>
      <c r="H7447" s="400">
        <f t="shared" si="577"/>
        <v>1956458.97</v>
      </c>
      <c r="I7447" s="401">
        <f t="shared" si="578"/>
        <v>0</v>
      </c>
      <c r="J7447" s="400" t="str">
        <f t="shared" si="579"/>
        <v/>
      </c>
    </row>
    <row r="7448" spans="6:10" ht="19.5" customHeight="1" x14ac:dyDescent="0.25">
      <c r="F7448" s="406">
        <f t="shared" si="575"/>
        <v>0</v>
      </c>
      <c r="G7448" s="399" t="str">
        <f t="shared" si="576"/>
        <v/>
      </c>
      <c r="H7448" s="400">
        <f t="shared" si="577"/>
        <v>1956458.97</v>
      </c>
      <c r="I7448" s="401">
        <f t="shared" si="578"/>
        <v>0</v>
      </c>
      <c r="J7448" s="400" t="str">
        <f t="shared" si="579"/>
        <v/>
      </c>
    </row>
    <row r="7449" spans="6:10" ht="19.5" customHeight="1" x14ac:dyDescent="0.25">
      <c r="F7449" s="406">
        <f t="shared" si="575"/>
        <v>0</v>
      </c>
      <c r="G7449" s="399" t="str">
        <f t="shared" si="576"/>
        <v/>
      </c>
      <c r="H7449" s="400">
        <f t="shared" si="577"/>
        <v>1956458.97</v>
      </c>
      <c r="I7449" s="401">
        <f t="shared" si="578"/>
        <v>0</v>
      </c>
      <c r="J7449" s="400" t="str">
        <f t="shared" si="579"/>
        <v/>
      </c>
    </row>
    <row r="7450" spans="6:10" ht="19.5" customHeight="1" x14ac:dyDescent="0.25">
      <c r="F7450" s="406">
        <f t="shared" si="575"/>
        <v>0</v>
      </c>
      <c r="G7450" s="399" t="str">
        <f t="shared" si="576"/>
        <v/>
      </c>
      <c r="H7450" s="400">
        <f t="shared" si="577"/>
        <v>1956458.97</v>
      </c>
      <c r="I7450" s="401">
        <f t="shared" si="578"/>
        <v>0</v>
      </c>
      <c r="J7450" s="400" t="str">
        <f t="shared" si="579"/>
        <v/>
      </c>
    </row>
    <row r="7451" spans="6:10" ht="19.5" customHeight="1" x14ac:dyDescent="0.25">
      <c r="F7451" s="406">
        <f t="shared" si="575"/>
        <v>0</v>
      </c>
      <c r="G7451" s="399" t="str">
        <f t="shared" si="576"/>
        <v/>
      </c>
      <c r="H7451" s="400">
        <f t="shared" si="577"/>
        <v>1956458.97</v>
      </c>
      <c r="I7451" s="401">
        <f t="shared" si="578"/>
        <v>0</v>
      </c>
      <c r="J7451" s="400" t="str">
        <f t="shared" si="579"/>
        <v/>
      </c>
    </row>
    <row r="7452" spans="6:10" ht="19.5" customHeight="1" x14ac:dyDescent="0.25">
      <c r="F7452" s="406">
        <f t="shared" si="575"/>
        <v>0</v>
      </c>
      <c r="G7452" s="399" t="str">
        <f t="shared" si="576"/>
        <v/>
      </c>
      <c r="H7452" s="400">
        <f t="shared" si="577"/>
        <v>1956458.97</v>
      </c>
      <c r="I7452" s="401">
        <f t="shared" si="578"/>
        <v>0</v>
      </c>
      <c r="J7452" s="400" t="str">
        <f t="shared" si="579"/>
        <v/>
      </c>
    </row>
    <row r="7453" spans="6:10" ht="19.5" customHeight="1" x14ac:dyDescent="0.25">
      <c r="F7453" s="406">
        <f t="shared" si="575"/>
        <v>0</v>
      </c>
      <c r="G7453" s="399" t="str">
        <f t="shared" si="576"/>
        <v/>
      </c>
      <c r="H7453" s="400">
        <f t="shared" si="577"/>
        <v>1956458.97</v>
      </c>
      <c r="I7453" s="401">
        <f t="shared" si="578"/>
        <v>0</v>
      </c>
      <c r="J7453" s="400" t="str">
        <f t="shared" si="579"/>
        <v/>
      </c>
    </row>
    <row r="7454" spans="6:10" ht="19.5" customHeight="1" x14ac:dyDescent="0.25">
      <c r="F7454" s="406">
        <f t="shared" si="575"/>
        <v>0</v>
      </c>
      <c r="G7454" s="399" t="str">
        <f t="shared" si="576"/>
        <v/>
      </c>
      <c r="H7454" s="400">
        <f t="shared" si="577"/>
        <v>1956458.97</v>
      </c>
      <c r="I7454" s="401">
        <f t="shared" si="578"/>
        <v>0</v>
      </c>
      <c r="J7454" s="400" t="str">
        <f t="shared" si="579"/>
        <v/>
      </c>
    </row>
    <row r="7455" spans="6:10" ht="19.5" customHeight="1" x14ac:dyDescent="0.25">
      <c r="F7455" s="406">
        <f t="shared" si="575"/>
        <v>0</v>
      </c>
      <c r="G7455" s="399" t="str">
        <f t="shared" si="576"/>
        <v/>
      </c>
      <c r="H7455" s="400">
        <f t="shared" si="577"/>
        <v>1956458.97</v>
      </c>
      <c r="I7455" s="401">
        <f t="shared" si="578"/>
        <v>0</v>
      </c>
      <c r="J7455" s="400" t="str">
        <f t="shared" si="579"/>
        <v/>
      </c>
    </row>
    <row r="7456" spans="6:10" ht="19.5" customHeight="1" x14ac:dyDescent="0.25">
      <c r="F7456" s="406">
        <f t="shared" si="575"/>
        <v>0</v>
      </c>
      <c r="G7456" s="399" t="str">
        <f t="shared" si="576"/>
        <v/>
      </c>
      <c r="H7456" s="400">
        <f t="shared" si="577"/>
        <v>1956458.97</v>
      </c>
      <c r="I7456" s="401">
        <f t="shared" si="578"/>
        <v>0</v>
      </c>
      <c r="J7456" s="400" t="str">
        <f t="shared" si="579"/>
        <v/>
      </c>
    </row>
    <row r="7457" spans="6:10" ht="19.5" customHeight="1" x14ac:dyDescent="0.25">
      <c r="F7457" s="406">
        <f t="shared" si="575"/>
        <v>0</v>
      </c>
      <c r="G7457" s="399" t="str">
        <f t="shared" si="576"/>
        <v/>
      </c>
      <c r="H7457" s="400">
        <f t="shared" si="577"/>
        <v>1956458.97</v>
      </c>
      <c r="I7457" s="401">
        <f t="shared" si="578"/>
        <v>0</v>
      </c>
      <c r="J7457" s="400" t="str">
        <f t="shared" si="579"/>
        <v/>
      </c>
    </row>
    <row r="7458" spans="6:10" ht="19.5" customHeight="1" x14ac:dyDescent="0.25">
      <c r="F7458" s="406">
        <f t="shared" ref="F7458:F7521" si="580">IF(E7458&gt;$C$4*1000,"Выборка",0)</f>
        <v>0</v>
      </c>
      <c r="G7458" s="399" t="str">
        <f t="shared" ref="G7458:G7521" si="581">IF(F7458=0,"",E7458)</f>
        <v/>
      </c>
      <c r="H7458" s="400">
        <f t="shared" ref="H7458:H7521" si="582">IF(F7458=0,IF((I7457=0)*AND(F7457=0),H7457+E7458,IF((F7457&lt;&gt;0)*AND((H7457&lt;=$E$17)),H7457+E7458,E7458)),H7457)</f>
        <v>1956458.97</v>
      </c>
      <c r="I7458" s="401">
        <f t="shared" ref="I7458:I7521" si="583">IF((H7458&gt;$E$17)*AND(F7458=0),"Выборка",0)</f>
        <v>0</v>
      </c>
      <c r="J7458" s="400" t="str">
        <f t="shared" si="579"/>
        <v/>
      </c>
    </row>
    <row r="7459" spans="6:10" ht="19.5" customHeight="1" x14ac:dyDescent="0.25">
      <c r="F7459" s="406">
        <f t="shared" si="580"/>
        <v>0</v>
      </c>
      <c r="G7459" s="399" t="str">
        <f t="shared" si="581"/>
        <v/>
      </c>
      <c r="H7459" s="400">
        <f t="shared" si="582"/>
        <v>1956458.97</v>
      </c>
      <c r="I7459" s="401">
        <f t="shared" si="583"/>
        <v>0</v>
      </c>
      <c r="J7459" s="400" t="str">
        <f t="shared" si="579"/>
        <v/>
      </c>
    </row>
    <row r="7460" spans="6:10" ht="19.5" customHeight="1" x14ac:dyDescent="0.25">
      <c r="F7460" s="406">
        <f t="shared" si="580"/>
        <v>0</v>
      </c>
      <c r="G7460" s="399" t="str">
        <f t="shared" si="581"/>
        <v/>
      </c>
      <c r="H7460" s="400">
        <f t="shared" si="582"/>
        <v>1956458.97</v>
      </c>
      <c r="I7460" s="401">
        <f t="shared" si="583"/>
        <v>0</v>
      </c>
      <c r="J7460" s="400" t="str">
        <f t="shared" si="579"/>
        <v/>
      </c>
    </row>
    <row r="7461" spans="6:10" ht="19.5" customHeight="1" x14ac:dyDescent="0.25">
      <c r="F7461" s="406">
        <f t="shared" si="580"/>
        <v>0</v>
      </c>
      <c r="G7461" s="399" t="str">
        <f t="shared" si="581"/>
        <v/>
      </c>
      <c r="H7461" s="400">
        <f t="shared" si="582"/>
        <v>1956458.97</v>
      </c>
      <c r="I7461" s="401">
        <f t="shared" si="583"/>
        <v>0</v>
      </c>
      <c r="J7461" s="400" t="str">
        <f t="shared" si="579"/>
        <v/>
      </c>
    </row>
    <row r="7462" spans="6:10" ht="19.5" customHeight="1" x14ac:dyDescent="0.25">
      <c r="F7462" s="406">
        <f t="shared" si="580"/>
        <v>0</v>
      </c>
      <c r="G7462" s="399" t="str">
        <f t="shared" si="581"/>
        <v/>
      </c>
      <c r="H7462" s="400">
        <f t="shared" si="582"/>
        <v>1956458.97</v>
      </c>
      <c r="I7462" s="401">
        <f t="shared" si="583"/>
        <v>0</v>
      </c>
      <c r="J7462" s="400" t="str">
        <f t="shared" si="579"/>
        <v/>
      </c>
    </row>
    <row r="7463" spans="6:10" ht="19.5" customHeight="1" x14ac:dyDescent="0.25">
      <c r="F7463" s="406">
        <f t="shared" si="580"/>
        <v>0</v>
      </c>
      <c r="G7463" s="399" t="str">
        <f t="shared" si="581"/>
        <v/>
      </c>
      <c r="H7463" s="400">
        <f t="shared" si="582"/>
        <v>1956458.97</v>
      </c>
      <c r="I7463" s="401">
        <f t="shared" si="583"/>
        <v>0</v>
      </c>
      <c r="J7463" s="400" t="str">
        <f t="shared" si="579"/>
        <v/>
      </c>
    </row>
    <row r="7464" spans="6:10" ht="19.5" customHeight="1" x14ac:dyDescent="0.25">
      <c r="F7464" s="406">
        <f t="shared" si="580"/>
        <v>0</v>
      </c>
      <c r="G7464" s="399" t="str">
        <f t="shared" si="581"/>
        <v/>
      </c>
      <c r="H7464" s="400">
        <f t="shared" si="582"/>
        <v>1956458.97</v>
      </c>
      <c r="I7464" s="401">
        <f t="shared" si="583"/>
        <v>0</v>
      </c>
      <c r="J7464" s="400" t="str">
        <f t="shared" si="579"/>
        <v/>
      </c>
    </row>
    <row r="7465" spans="6:10" ht="19.5" customHeight="1" x14ac:dyDescent="0.25">
      <c r="F7465" s="406">
        <f t="shared" si="580"/>
        <v>0</v>
      </c>
      <c r="G7465" s="399" t="str">
        <f t="shared" si="581"/>
        <v/>
      </c>
      <c r="H7465" s="400">
        <f t="shared" si="582"/>
        <v>1956458.97</v>
      </c>
      <c r="I7465" s="401">
        <f t="shared" si="583"/>
        <v>0</v>
      </c>
      <c r="J7465" s="400" t="str">
        <f t="shared" si="579"/>
        <v/>
      </c>
    </row>
    <row r="7466" spans="6:10" ht="19.5" customHeight="1" x14ac:dyDescent="0.25">
      <c r="F7466" s="406">
        <f t="shared" si="580"/>
        <v>0</v>
      </c>
      <c r="G7466" s="399" t="str">
        <f t="shared" si="581"/>
        <v/>
      </c>
      <c r="H7466" s="400">
        <f t="shared" si="582"/>
        <v>1956458.97</v>
      </c>
      <c r="I7466" s="401">
        <f t="shared" si="583"/>
        <v>0</v>
      </c>
      <c r="J7466" s="400" t="str">
        <f t="shared" si="579"/>
        <v/>
      </c>
    </row>
    <row r="7467" spans="6:10" ht="19.5" customHeight="1" x14ac:dyDescent="0.25">
      <c r="F7467" s="406">
        <f t="shared" si="580"/>
        <v>0</v>
      </c>
      <c r="G7467" s="399" t="str">
        <f t="shared" si="581"/>
        <v/>
      </c>
      <c r="H7467" s="400">
        <f t="shared" si="582"/>
        <v>1956458.97</v>
      </c>
      <c r="I7467" s="401">
        <f t="shared" si="583"/>
        <v>0</v>
      </c>
      <c r="J7467" s="400" t="str">
        <f t="shared" si="579"/>
        <v/>
      </c>
    </row>
    <row r="7468" spans="6:10" ht="19.5" customHeight="1" x14ac:dyDescent="0.25">
      <c r="F7468" s="406">
        <f t="shared" si="580"/>
        <v>0</v>
      </c>
      <c r="G7468" s="399" t="str">
        <f t="shared" si="581"/>
        <v/>
      </c>
      <c r="H7468" s="400">
        <f t="shared" si="582"/>
        <v>1956458.97</v>
      </c>
      <c r="I7468" s="401">
        <f t="shared" si="583"/>
        <v>0</v>
      </c>
      <c r="J7468" s="400" t="str">
        <f t="shared" si="579"/>
        <v/>
      </c>
    </row>
    <row r="7469" spans="6:10" ht="19.5" customHeight="1" x14ac:dyDescent="0.25">
      <c r="F7469" s="406">
        <f t="shared" si="580"/>
        <v>0</v>
      </c>
      <c r="G7469" s="399" t="str">
        <f t="shared" si="581"/>
        <v/>
      </c>
      <c r="H7469" s="400">
        <f t="shared" si="582"/>
        <v>1956458.97</v>
      </c>
      <c r="I7469" s="401">
        <f t="shared" si="583"/>
        <v>0</v>
      </c>
      <c r="J7469" s="400" t="str">
        <f t="shared" si="579"/>
        <v/>
      </c>
    </row>
    <row r="7470" spans="6:10" ht="19.5" customHeight="1" x14ac:dyDescent="0.25">
      <c r="F7470" s="406">
        <f t="shared" si="580"/>
        <v>0</v>
      </c>
      <c r="G7470" s="399" t="str">
        <f t="shared" si="581"/>
        <v/>
      </c>
      <c r="H7470" s="400">
        <f t="shared" si="582"/>
        <v>1956458.97</v>
      </c>
      <c r="I7470" s="401">
        <f t="shared" si="583"/>
        <v>0</v>
      </c>
      <c r="J7470" s="400" t="str">
        <f t="shared" si="579"/>
        <v/>
      </c>
    </row>
    <row r="7471" spans="6:10" ht="19.5" customHeight="1" x14ac:dyDescent="0.25">
      <c r="F7471" s="406">
        <f t="shared" si="580"/>
        <v>0</v>
      </c>
      <c r="G7471" s="399" t="str">
        <f t="shared" si="581"/>
        <v/>
      </c>
      <c r="H7471" s="400">
        <f t="shared" si="582"/>
        <v>1956458.97</v>
      </c>
      <c r="I7471" s="401">
        <f t="shared" si="583"/>
        <v>0</v>
      </c>
      <c r="J7471" s="400" t="str">
        <f t="shared" si="579"/>
        <v/>
      </c>
    </row>
    <row r="7472" spans="6:10" ht="19.5" customHeight="1" x14ac:dyDescent="0.25">
      <c r="F7472" s="406">
        <f t="shared" si="580"/>
        <v>0</v>
      </c>
      <c r="G7472" s="399" t="str">
        <f t="shared" si="581"/>
        <v/>
      </c>
      <c r="H7472" s="400">
        <f t="shared" si="582"/>
        <v>1956458.97</v>
      </c>
      <c r="I7472" s="401">
        <f t="shared" si="583"/>
        <v>0</v>
      </c>
      <c r="J7472" s="400" t="str">
        <f t="shared" si="579"/>
        <v/>
      </c>
    </row>
    <row r="7473" spans="6:10" ht="19.5" customHeight="1" x14ac:dyDescent="0.25">
      <c r="F7473" s="406">
        <f t="shared" si="580"/>
        <v>0</v>
      </c>
      <c r="G7473" s="399" t="str">
        <f t="shared" si="581"/>
        <v/>
      </c>
      <c r="H7473" s="400">
        <f t="shared" si="582"/>
        <v>1956458.97</v>
      </c>
      <c r="I7473" s="401">
        <f t="shared" si="583"/>
        <v>0</v>
      </c>
      <c r="J7473" s="400" t="str">
        <f t="shared" si="579"/>
        <v/>
      </c>
    </row>
    <row r="7474" spans="6:10" ht="19.5" customHeight="1" x14ac:dyDescent="0.25">
      <c r="F7474" s="406">
        <f t="shared" si="580"/>
        <v>0</v>
      </c>
      <c r="G7474" s="399" t="str">
        <f t="shared" si="581"/>
        <v/>
      </c>
      <c r="H7474" s="400">
        <f t="shared" si="582"/>
        <v>1956458.97</v>
      </c>
      <c r="I7474" s="401">
        <f t="shared" si="583"/>
        <v>0</v>
      </c>
      <c r="J7474" s="400" t="str">
        <f t="shared" si="579"/>
        <v/>
      </c>
    </row>
    <row r="7475" spans="6:10" ht="19.5" customHeight="1" x14ac:dyDescent="0.25">
      <c r="F7475" s="406">
        <f t="shared" si="580"/>
        <v>0</v>
      </c>
      <c r="G7475" s="399" t="str">
        <f t="shared" si="581"/>
        <v/>
      </c>
      <c r="H7475" s="400">
        <f t="shared" si="582"/>
        <v>1956458.97</v>
      </c>
      <c r="I7475" s="401">
        <f t="shared" si="583"/>
        <v>0</v>
      </c>
      <c r="J7475" s="400" t="str">
        <f t="shared" si="579"/>
        <v/>
      </c>
    </row>
    <row r="7476" spans="6:10" ht="19.5" customHeight="1" x14ac:dyDescent="0.25">
      <c r="F7476" s="406">
        <f t="shared" si="580"/>
        <v>0</v>
      </c>
      <c r="G7476" s="399" t="str">
        <f t="shared" si="581"/>
        <v/>
      </c>
      <c r="H7476" s="400">
        <f t="shared" si="582"/>
        <v>1956458.97</v>
      </c>
      <c r="I7476" s="401">
        <f t="shared" si="583"/>
        <v>0</v>
      </c>
      <c r="J7476" s="400" t="str">
        <f t="shared" si="579"/>
        <v/>
      </c>
    </row>
    <row r="7477" spans="6:10" ht="19.5" customHeight="1" x14ac:dyDescent="0.25">
      <c r="F7477" s="406">
        <f t="shared" si="580"/>
        <v>0</v>
      </c>
      <c r="G7477" s="399" t="str">
        <f t="shared" si="581"/>
        <v/>
      </c>
      <c r="H7477" s="400">
        <f t="shared" si="582"/>
        <v>1956458.97</v>
      </c>
      <c r="I7477" s="401">
        <f t="shared" si="583"/>
        <v>0</v>
      </c>
      <c r="J7477" s="400" t="str">
        <f t="shared" si="579"/>
        <v/>
      </c>
    </row>
    <row r="7478" spans="6:10" ht="19.5" customHeight="1" x14ac:dyDescent="0.25">
      <c r="F7478" s="406">
        <f t="shared" si="580"/>
        <v>0</v>
      </c>
      <c r="G7478" s="399" t="str">
        <f t="shared" si="581"/>
        <v/>
      </c>
      <c r="H7478" s="400">
        <f t="shared" si="582"/>
        <v>1956458.97</v>
      </c>
      <c r="I7478" s="401">
        <f t="shared" si="583"/>
        <v>0</v>
      </c>
      <c r="J7478" s="400" t="str">
        <f t="shared" si="579"/>
        <v/>
      </c>
    </row>
    <row r="7479" spans="6:10" ht="19.5" customHeight="1" x14ac:dyDescent="0.25">
      <c r="F7479" s="406">
        <f t="shared" si="580"/>
        <v>0</v>
      </c>
      <c r="G7479" s="399" t="str">
        <f t="shared" si="581"/>
        <v/>
      </c>
      <c r="H7479" s="400">
        <f t="shared" si="582"/>
        <v>1956458.97</v>
      </c>
      <c r="I7479" s="401">
        <f t="shared" si="583"/>
        <v>0</v>
      </c>
      <c r="J7479" s="400" t="str">
        <f t="shared" si="579"/>
        <v/>
      </c>
    </row>
    <row r="7480" spans="6:10" ht="19.5" customHeight="1" x14ac:dyDescent="0.25">
      <c r="F7480" s="406">
        <f t="shared" si="580"/>
        <v>0</v>
      </c>
      <c r="G7480" s="399" t="str">
        <f t="shared" si="581"/>
        <v/>
      </c>
      <c r="H7480" s="400">
        <f t="shared" si="582"/>
        <v>1956458.97</v>
      </c>
      <c r="I7480" s="401">
        <f t="shared" si="583"/>
        <v>0</v>
      </c>
      <c r="J7480" s="400" t="str">
        <f t="shared" si="579"/>
        <v/>
      </c>
    </row>
    <row r="7481" spans="6:10" ht="19.5" customHeight="1" x14ac:dyDescent="0.25">
      <c r="F7481" s="406">
        <f t="shared" si="580"/>
        <v>0</v>
      </c>
      <c r="G7481" s="399" t="str">
        <f t="shared" si="581"/>
        <v/>
      </c>
      <c r="H7481" s="400">
        <f t="shared" si="582"/>
        <v>1956458.97</v>
      </c>
      <c r="I7481" s="401">
        <f t="shared" si="583"/>
        <v>0</v>
      </c>
      <c r="J7481" s="400" t="str">
        <f t="shared" si="579"/>
        <v/>
      </c>
    </row>
    <row r="7482" spans="6:10" ht="19.5" customHeight="1" x14ac:dyDescent="0.25">
      <c r="F7482" s="406">
        <f t="shared" si="580"/>
        <v>0</v>
      </c>
      <c r="G7482" s="399" t="str">
        <f t="shared" si="581"/>
        <v/>
      </c>
      <c r="H7482" s="400">
        <f t="shared" si="582"/>
        <v>1956458.97</v>
      </c>
      <c r="I7482" s="401">
        <f t="shared" si="583"/>
        <v>0</v>
      </c>
      <c r="J7482" s="400" t="str">
        <f t="shared" si="579"/>
        <v/>
      </c>
    </row>
    <row r="7483" spans="6:10" ht="19.5" customHeight="1" x14ac:dyDescent="0.25">
      <c r="F7483" s="406">
        <f t="shared" si="580"/>
        <v>0</v>
      </c>
      <c r="G7483" s="399" t="str">
        <f t="shared" si="581"/>
        <v/>
      </c>
      <c r="H7483" s="400">
        <f t="shared" si="582"/>
        <v>1956458.97</v>
      </c>
      <c r="I7483" s="401">
        <f t="shared" si="583"/>
        <v>0</v>
      </c>
      <c r="J7483" s="400" t="str">
        <f t="shared" si="579"/>
        <v/>
      </c>
    </row>
    <row r="7484" spans="6:10" ht="19.5" customHeight="1" x14ac:dyDescent="0.25">
      <c r="F7484" s="406">
        <f t="shared" si="580"/>
        <v>0</v>
      </c>
      <c r="G7484" s="399" t="str">
        <f t="shared" si="581"/>
        <v/>
      </c>
      <c r="H7484" s="400">
        <f t="shared" si="582"/>
        <v>1956458.97</v>
      </c>
      <c r="I7484" s="401">
        <f t="shared" si="583"/>
        <v>0</v>
      </c>
      <c r="J7484" s="400" t="str">
        <f t="shared" si="579"/>
        <v/>
      </c>
    </row>
    <row r="7485" spans="6:10" ht="19.5" customHeight="1" x14ac:dyDescent="0.25">
      <c r="F7485" s="406">
        <f t="shared" si="580"/>
        <v>0</v>
      </c>
      <c r="G7485" s="399" t="str">
        <f t="shared" si="581"/>
        <v/>
      </c>
      <c r="H7485" s="400">
        <f t="shared" si="582"/>
        <v>1956458.97</v>
      </c>
      <c r="I7485" s="401">
        <f t="shared" si="583"/>
        <v>0</v>
      </c>
      <c r="J7485" s="400" t="str">
        <f t="shared" si="579"/>
        <v/>
      </c>
    </row>
    <row r="7486" spans="6:10" ht="19.5" customHeight="1" x14ac:dyDescent="0.25">
      <c r="F7486" s="406">
        <f t="shared" si="580"/>
        <v>0</v>
      </c>
      <c r="G7486" s="399" t="str">
        <f t="shared" si="581"/>
        <v/>
      </c>
      <c r="H7486" s="400">
        <f t="shared" si="582"/>
        <v>1956458.97</v>
      </c>
      <c r="I7486" s="401">
        <f t="shared" si="583"/>
        <v>0</v>
      </c>
      <c r="J7486" s="400" t="str">
        <f t="shared" si="579"/>
        <v/>
      </c>
    </row>
    <row r="7487" spans="6:10" ht="19.5" customHeight="1" x14ac:dyDescent="0.25">
      <c r="F7487" s="406">
        <f t="shared" si="580"/>
        <v>0</v>
      </c>
      <c r="G7487" s="399" t="str">
        <f t="shared" si="581"/>
        <v/>
      </c>
      <c r="H7487" s="400">
        <f t="shared" si="582"/>
        <v>1956458.97</v>
      </c>
      <c r="I7487" s="401">
        <f t="shared" si="583"/>
        <v>0</v>
      </c>
      <c r="J7487" s="400" t="str">
        <f t="shared" si="579"/>
        <v/>
      </c>
    </row>
    <row r="7488" spans="6:10" ht="19.5" customHeight="1" x14ac:dyDescent="0.25">
      <c r="F7488" s="406">
        <f t="shared" si="580"/>
        <v>0</v>
      </c>
      <c r="G7488" s="399" t="str">
        <f t="shared" si="581"/>
        <v/>
      </c>
      <c r="H7488" s="400">
        <f t="shared" si="582"/>
        <v>1956458.97</v>
      </c>
      <c r="I7488" s="401">
        <f t="shared" si="583"/>
        <v>0</v>
      </c>
      <c r="J7488" s="400" t="str">
        <f t="shared" si="579"/>
        <v/>
      </c>
    </row>
    <row r="7489" spans="6:10" ht="19.5" customHeight="1" x14ac:dyDescent="0.25">
      <c r="F7489" s="406">
        <f t="shared" si="580"/>
        <v>0</v>
      </c>
      <c r="G7489" s="399" t="str">
        <f t="shared" si="581"/>
        <v/>
      </c>
      <c r="H7489" s="400">
        <f t="shared" si="582"/>
        <v>1956458.97</v>
      </c>
      <c r="I7489" s="401">
        <f t="shared" si="583"/>
        <v>0</v>
      </c>
      <c r="J7489" s="400" t="str">
        <f t="shared" si="579"/>
        <v/>
      </c>
    </row>
    <row r="7490" spans="6:10" ht="19.5" customHeight="1" x14ac:dyDescent="0.25">
      <c r="F7490" s="406">
        <f t="shared" si="580"/>
        <v>0</v>
      </c>
      <c r="G7490" s="399" t="str">
        <f t="shared" si="581"/>
        <v/>
      </c>
      <c r="H7490" s="400">
        <f t="shared" si="582"/>
        <v>1956458.97</v>
      </c>
      <c r="I7490" s="401">
        <f t="shared" si="583"/>
        <v>0</v>
      </c>
      <c r="J7490" s="400" t="str">
        <f t="shared" si="579"/>
        <v/>
      </c>
    </row>
    <row r="7491" spans="6:10" ht="19.5" customHeight="1" x14ac:dyDescent="0.25">
      <c r="F7491" s="406">
        <f t="shared" si="580"/>
        <v>0</v>
      </c>
      <c r="G7491" s="399" t="str">
        <f t="shared" si="581"/>
        <v/>
      </c>
      <c r="H7491" s="400">
        <f t="shared" si="582"/>
        <v>1956458.97</v>
      </c>
      <c r="I7491" s="401">
        <f t="shared" si="583"/>
        <v>0</v>
      </c>
      <c r="J7491" s="400" t="str">
        <f t="shared" si="579"/>
        <v/>
      </c>
    </row>
    <row r="7492" spans="6:10" ht="19.5" customHeight="1" x14ac:dyDescent="0.25">
      <c r="F7492" s="406">
        <f t="shared" si="580"/>
        <v>0</v>
      </c>
      <c r="G7492" s="399" t="str">
        <f t="shared" si="581"/>
        <v/>
      </c>
      <c r="H7492" s="400">
        <f t="shared" si="582"/>
        <v>1956458.97</v>
      </c>
      <c r="I7492" s="401">
        <f t="shared" si="583"/>
        <v>0</v>
      </c>
      <c r="J7492" s="400" t="str">
        <f t="shared" si="579"/>
        <v/>
      </c>
    </row>
    <row r="7493" spans="6:10" ht="19.5" customHeight="1" x14ac:dyDescent="0.25">
      <c r="F7493" s="406">
        <f t="shared" si="580"/>
        <v>0</v>
      </c>
      <c r="G7493" s="399" t="str">
        <f t="shared" si="581"/>
        <v/>
      </c>
      <c r="H7493" s="400">
        <f t="shared" si="582"/>
        <v>1956458.97</v>
      </c>
      <c r="I7493" s="401">
        <f t="shared" si="583"/>
        <v>0</v>
      </c>
      <c r="J7493" s="400" t="str">
        <f t="shared" si="579"/>
        <v/>
      </c>
    </row>
    <row r="7494" spans="6:10" ht="19.5" customHeight="1" x14ac:dyDescent="0.25">
      <c r="F7494" s="406">
        <f t="shared" si="580"/>
        <v>0</v>
      </c>
      <c r="G7494" s="399" t="str">
        <f t="shared" si="581"/>
        <v/>
      </c>
      <c r="H7494" s="400">
        <f t="shared" si="582"/>
        <v>1956458.97</v>
      </c>
      <c r="I7494" s="401">
        <f t="shared" si="583"/>
        <v>0</v>
      </c>
      <c r="J7494" s="400" t="str">
        <f t="shared" si="579"/>
        <v/>
      </c>
    </row>
    <row r="7495" spans="6:10" ht="19.5" customHeight="1" x14ac:dyDescent="0.25">
      <c r="F7495" s="406">
        <f t="shared" si="580"/>
        <v>0</v>
      </c>
      <c r="G7495" s="399" t="str">
        <f t="shared" si="581"/>
        <v/>
      </c>
      <c r="H7495" s="400">
        <f t="shared" si="582"/>
        <v>1956458.97</v>
      </c>
      <c r="I7495" s="401">
        <f t="shared" si="583"/>
        <v>0</v>
      </c>
      <c r="J7495" s="400" t="str">
        <f t="shared" si="579"/>
        <v/>
      </c>
    </row>
    <row r="7496" spans="6:10" ht="19.5" customHeight="1" x14ac:dyDescent="0.25">
      <c r="F7496" s="406">
        <f t="shared" si="580"/>
        <v>0</v>
      </c>
      <c r="G7496" s="399" t="str">
        <f t="shared" si="581"/>
        <v/>
      </c>
      <c r="H7496" s="400">
        <f t="shared" si="582"/>
        <v>1956458.97</v>
      </c>
      <c r="I7496" s="401">
        <f t="shared" si="583"/>
        <v>0</v>
      </c>
      <c r="J7496" s="400" t="str">
        <f t="shared" si="579"/>
        <v/>
      </c>
    </row>
    <row r="7497" spans="6:10" ht="19.5" customHeight="1" x14ac:dyDescent="0.25">
      <c r="F7497" s="406">
        <f t="shared" si="580"/>
        <v>0</v>
      </c>
      <c r="G7497" s="399" t="str">
        <f t="shared" si="581"/>
        <v/>
      </c>
      <c r="H7497" s="400">
        <f t="shared" si="582"/>
        <v>1956458.97</v>
      </c>
      <c r="I7497" s="401">
        <f t="shared" si="583"/>
        <v>0</v>
      </c>
      <c r="J7497" s="400" t="str">
        <f t="shared" si="579"/>
        <v/>
      </c>
    </row>
    <row r="7498" spans="6:10" ht="19.5" customHeight="1" x14ac:dyDescent="0.25">
      <c r="F7498" s="406">
        <f t="shared" si="580"/>
        <v>0</v>
      </c>
      <c r="G7498" s="399" t="str">
        <f t="shared" si="581"/>
        <v/>
      </c>
      <c r="H7498" s="400">
        <f t="shared" si="582"/>
        <v>1956458.97</v>
      </c>
      <c r="I7498" s="401">
        <f t="shared" si="583"/>
        <v>0</v>
      </c>
      <c r="J7498" s="400" t="str">
        <f t="shared" ref="J7498:J7561" si="584">IF(I7498=0,"",E7498)</f>
        <v/>
      </c>
    </row>
    <row r="7499" spans="6:10" ht="19.5" customHeight="1" x14ac:dyDescent="0.25">
      <c r="F7499" s="406">
        <f t="shared" si="580"/>
        <v>0</v>
      </c>
      <c r="G7499" s="399" t="str">
        <f t="shared" si="581"/>
        <v/>
      </c>
      <c r="H7499" s="400">
        <f t="shared" si="582"/>
        <v>1956458.97</v>
      </c>
      <c r="I7499" s="401">
        <f t="shared" si="583"/>
        <v>0</v>
      </c>
      <c r="J7499" s="400" t="str">
        <f t="shared" si="584"/>
        <v/>
      </c>
    </row>
    <row r="7500" spans="6:10" ht="19.5" customHeight="1" x14ac:dyDescent="0.25">
      <c r="F7500" s="406">
        <f t="shared" si="580"/>
        <v>0</v>
      </c>
      <c r="G7500" s="399" t="str">
        <f t="shared" si="581"/>
        <v/>
      </c>
      <c r="H7500" s="400">
        <f t="shared" si="582"/>
        <v>1956458.97</v>
      </c>
      <c r="I7500" s="401">
        <f t="shared" si="583"/>
        <v>0</v>
      </c>
      <c r="J7500" s="400" t="str">
        <f t="shared" si="584"/>
        <v/>
      </c>
    </row>
    <row r="7501" spans="6:10" ht="19.5" customHeight="1" x14ac:dyDescent="0.25">
      <c r="F7501" s="406">
        <f t="shared" si="580"/>
        <v>0</v>
      </c>
      <c r="G7501" s="399" t="str">
        <f t="shared" si="581"/>
        <v/>
      </c>
      <c r="H7501" s="400">
        <f t="shared" si="582"/>
        <v>1956458.97</v>
      </c>
      <c r="I7501" s="401">
        <f t="shared" si="583"/>
        <v>0</v>
      </c>
      <c r="J7501" s="400" t="str">
        <f t="shared" si="584"/>
        <v/>
      </c>
    </row>
    <row r="7502" spans="6:10" ht="19.5" customHeight="1" x14ac:dyDescent="0.25">
      <c r="F7502" s="406">
        <f t="shared" si="580"/>
        <v>0</v>
      </c>
      <c r="G7502" s="399" t="str">
        <f t="shared" si="581"/>
        <v/>
      </c>
      <c r="H7502" s="400">
        <f t="shared" si="582"/>
        <v>1956458.97</v>
      </c>
      <c r="I7502" s="401">
        <f t="shared" si="583"/>
        <v>0</v>
      </c>
      <c r="J7502" s="400" t="str">
        <f t="shared" si="584"/>
        <v/>
      </c>
    </row>
    <row r="7503" spans="6:10" ht="19.5" customHeight="1" x14ac:dyDescent="0.25">
      <c r="F7503" s="406">
        <f t="shared" si="580"/>
        <v>0</v>
      </c>
      <c r="G7503" s="399" t="str">
        <f t="shared" si="581"/>
        <v/>
      </c>
      <c r="H7503" s="400">
        <f t="shared" si="582"/>
        <v>1956458.97</v>
      </c>
      <c r="I7503" s="401">
        <f t="shared" si="583"/>
        <v>0</v>
      </c>
      <c r="J7503" s="400" t="str">
        <f t="shared" si="584"/>
        <v/>
      </c>
    </row>
    <row r="7504" spans="6:10" ht="19.5" customHeight="1" x14ac:dyDescent="0.25">
      <c r="F7504" s="406">
        <f t="shared" si="580"/>
        <v>0</v>
      </c>
      <c r="G7504" s="399" t="str">
        <f t="shared" si="581"/>
        <v/>
      </c>
      <c r="H7504" s="400">
        <f t="shared" si="582"/>
        <v>1956458.97</v>
      </c>
      <c r="I7504" s="401">
        <f t="shared" si="583"/>
        <v>0</v>
      </c>
      <c r="J7504" s="400" t="str">
        <f t="shared" si="584"/>
        <v/>
      </c>
    </row>
    <row r="7505" spans="6:10" ht="19.5" customHeight="1" x14ac:dyDescent="0.25">
      <c r="F7505" s="406">
        <f t="shared" si="580"/>
        <v>0</v>
      </c>
      <c r="G7505" s="399" t="str">
        <f t="shared" si="581"/>
        <v/>
      </c>
      <c r="H7505" s="400">
        <f t="shared" si="582"/>
        <v>1956458.97</v>
      </c>
      <c r="I7505" s="401">
        <f t="shared" si="583"/>
        <v>0</v>
      </c>
      <c r="J7505" s="400" t="str">
        <f t="shared" si="584"/>
        <v/>
      </c>
    </row>
    <row r="7506" spans="6:10" ht="19.5" customHeight="1" x14ac:dyDescent="0.25">
      <c r="F7506" s="406">
        <f t="shared" si="580"/>
        <v>0</v>
      </c>
      <c r="G7506" s="399" t="str">
        <f t="shared" si="581"/>
        <v/>
      </c>
      <c r="H7506" s="400">
        <f t="shared" si="582"/>
        <v>1956458.97</v>
      </c>
      <c r="I7506" s="401">
        <f t="shared" si="583"/>
        <v>0</v>
      </c>
      <c r="J7506" s="400" t="str">
        <f t="shared" si="584"/>
        <v/>
      </c>
    </row>
    <row r="7507" spans="6:10" ht="19.5" customHeight="1" x14ac:dyDescent="0.25">
      <c r="F7507" s="406">
        <f t="shared" si="580"/>
        <v>0</v>
      </c>
      <c r="G7507" s="399" t="str">
        <f t="shared" si="581"/>
        <v/>
      </c>
      <c r="H7507" s="400">
        <f t="shared" si="582"/>
        <v>1956458.97</v>
      </c>
      <c r="I7507" s="401">
        <f t="shared" si="583"/>
        <v>0</v>
      </c>
      <c r="J7507" s="400" t="str">
        <f t="shared" si="584"/>
        <v/>
      </c>
    </row>
    <row r="7508" spans="6:10" ht="19.5" customHeight="1" x14ac:dyDescent="0.25">
      <c r="F7508" s="406">
        <f t="shared" si="580"/>
        <v>0</v>
      </c>
      <c r="G7508" s="399" t="str">
        <f t="shared" si="581"/>
        <v/>
      </c>
      <c r="H7508" s="400">
        <f t="shared" si="582"/>
        <v>1956458.97</v>
      </c>
      <c r="I7508" s="401">
        <f t="shared" si="583"/>
        <v>0</v>
      </c>
      <c r="J7508" s="400" t="str">
        <f t="shared" si="584"/>
        <v/>
      </c>
    </row>
    <row r="7509" spans="6:10" ht="19.5" customHeight="1" x14ac:dyDescent="0.25">
      <c r="F7509" s="406">
        <f t="shared" si="580"/>
        <v>0</v>
      </c>
      <c r="G7509" s="399" t="str">
        <f t="shared" si="581"/>
        <v/>
      </c>
      <c r="H7509" s="400">
        <f t="shared" si="582"/>
        <v>1956458.97</v>
      </c>
      <c r="I7509" s="401">
        <f t="shared" si="583"/>
        <v>0</v>
      </c>
      <c r="J7509" s="400" t="str">
        <f t="shared" si="584"/>
        <v/>
      </c>
    </row>
    <row r="7510" spans="6:10" ht="19.5" customHeight="1" x14ac:dyDescent="0.25">
      <c r="F7510" s="406">
        <f t="shared" si="580"/>
        <v>0</v>
      </c>
      <c r="G7510" s="399" t="str">
        <f t="shared" si="581"/>
        <v/>
      </c>
      <c r="H7510" s="400">
        <f t="shared" si="582"/>
        <v>1956458.97</v>
      </c>
      <c r="I7510" s="401">
        <f t="shared" si="583"/>
        <v>0</v>
      </c>
      <c r="J7510" s="400" t="str">
        <f t="shared" si="584"/>
        <v/>
      </c>
    </row>
    <row r="7511" spans="6:10" ht="19.5" customHeight="1" x14ac:dyDescent="0.25">
      <c r="F7511" s="406">
        <f t="shared" si="580"/>
        <v>0</v>
      </c>
      <c r="G7511" s="399" t="str">
        <f t="shared" si="581"/>
        <v/>
      </c>
      <c r="H7511" s="400">
        <f t="shared" si="582"/>
        <v>1956458.97</v>
      </c>
      <c r="I7511" s="401">
        <f t="shared" si="583"/>
        <v>0</v>
      </c>
      <c r="J7511" s="400" t="str">
        <f t="shared" si="584"/>
        <v/>
      </c>
    </row>
    <row r="7512" spans="6:10" ht="19.5" customHeight="1" x14ac:dyDescent="0.25">
      <c r="F7512" s="406">
        <f t="shared" si="580"/>
        <v>0</v>
      </c>
      <c r="G7512" s="399" t="str">
        <f t="shared" si="581"/>
        <v/>
      </c>
      <c r="H7512" s="400">
        <f t="shared" si="582"/>
        <v>1956458.97</v>
      </c>
      <c r="I7512" s="401">
        <f t="shared" si="583"/>
        <v>0</v>
      </c>
      <c r="J7512" s="400" t="str">
        <f t="shared" si="584"/>
        <v/>
      </c>
    </row>
    <row r="7513" spans="6:10" ht="19.5" customHeight="1" x14ac:dyDescent="0.25">
      <c r="F7513" s="406">
        <f t="shared" si="580"/>
        <v>0</v>
      </c>
      <c r="G7513" s="399" t="str">
        <f t="shared" si="581"/>
        <v/>
      </c>
      <c r="H7513" s="400">
        <f t="shared" si="582"/>
        <v>1956458.97</v>
      </c>
      <c r="I7513" s="401">
        <f t="shared" si="583"/>
        <v>0</v>
      </c>
      <c r="J7513" s="400" t="str">
        <f t="shared" si="584"/>
        <v/>
      </c>
    </row>
    <row r="7514" spans="6:10" ht="19.5" customHeight="1" x14ac:dyDescent="0.25">
      <c r="F7514" s="406">
        <f t="shared" si="580"/>
        <v>0</v>
      </c>
      <c r="G7514" s="399" t="str">
        <f t="shared" si="581"/>
        <v/>
      </c>
      <c r="H7514" s="400">
        <f t="shared" si="582"/>
        <v>1956458.97</v>
      </c>
      <c r="I7514" s="401">
        <f t="shared" si="583"/>
        <v>0</v>
      </c>
      <c r="J7514" s="400" t="str">
        <f t="shared" si="584"/>
        <v/>
      </c>
    </row>
    <row r="7515" spans="6:10" ht="19.5" customHeight="1" x14ac:dyDescent="0.25">
      <c r="F7515" s="406">
        <f t="shared" si="580"/>
        <v>0</v>
      </c>
      <c r="G7515" s="399" t="str">
        <f t="shared" si="581"/>
        <v/>
      </c>
      <c r="H7515" s="400">
        <f t="shared" si="582"/>
        <v>1956458.97</v>
      </c>
      <c r="I7515" s="401">
        <f t="shared" si="583"/>
        <v>0</v>
      </c>
      <c r="J7515" s="400" t="str">
        <f t="shared" si="584"/>
        <v/>
      </c>
    </row>
    <row r="7516" spans="6:10" ht="19.5" customHeight="1" x14ac:dyDescent="0.25">
      <c r="F7516" s="406">
        <f t="shared" si="580"/>
        <v>0</v>
      </c>
      <c r="G7516" s="399" t="str">
        <f t="shared" si="581"/>
        <v/>
      </c>
      <c r="H7516" s="400">
        <f t="shared" si="582"/>
        <v>1956458.97</v>
      </c>
      <c r="I7516" s="401">
        <f t="shared" si="583"/>
        <v>0</v>
      </c>
      <c r="J7516" s="400" t="str">
        <f t="shared" si="584"/>
        <v/>
      </c>
    </row>
    <row r="7517" spans="6:10" ht="19.5" customHeight="1" x14ac:dyDescent="0.25">
      <c r="F7517" s="406">
        <f t="shared" si="580"/>
        <v>0</v>
      </c>
      <c r="G7517" s="399" t="str">
        <f t="shared" si="581"/>
        <v/>
      </c>
      <c r="H7517" s="400">
        <f t="shared" si="582"/>
        <v>1956458.97</v>
      </c>
      <c r="I7517" s="401">
        <f t="shared" si="583"/>
        <v>0</v>
      </c>
      <c r="J7517" s="400" t="str">
        <f t="shared" si="584"/>
        <v/>
      </c>
    </row>
    <row r="7518" spans="6:10" ht="19.5" customHeight="1" x14ac:dyDescent="0.25">
      <c r="F7518" s="406">
        <f t="shared" si="580"/>
        <v>0</v>
      </c>
      <c r="G7518" s="399" t="str">
        <f t="shared" si="581"/>
        <v/>
      </c>
      <c r="H7518" s="400">
        <f t="shared" si="582"/>
        <v>1956458.97</v>
      </c>
      <c r="I7518" s="401">
        <f t="shared" si="583"/>
        <v>0</v>
      </c>
      <c r="J7518" s="400" t="str">
        <f t="shared" si="584"/>
        <v/>
      </c>
    </row>
    <row r="7519" spans="6:10" ht="19.5" customHeight="1" x14ac:dyDescent="0.25">
      <c r="F7519" s="406">
        <f t="shared" si="580"/>
        <v>0</v>
      </c>
      <c r="G7519" s="399" t="str">
        <f t="shared" si="581"/>
        <v/>
      </c>
      <c r="H7519" s="400">
        <f t="shared" si="582"/>
        <v>1956458.97</v>
      </c>
      <c r="I7519" s="401">
        <f t="shared" si="583"/>
        <v>0</v>
      </c>
      <c r="J7519" s="400" t="str">
        <f t="shared" si="584"/>
        <v/>
      </c>
    </row>
    <row r="7520" spans="6:10" ht="19.5" customHeight="1" x14ac:dyDescent="0.25">
      <c r="F7520" s="406">
        <f t="shared" si="580"/>
        <v>0</v>
      </c>
      <c r="G7520" s="399" t="str">
        <f t="shared" si="581"/>
        <v/>
      </c>
      <c r="H7520" s="400">
        <f t="shared" si="582"/>
        <v>1956458.97</v>
      </c>
      <c r="I7520" s="401">
        <f t="shared" si="583"/>
        <v>0</v>
      </c>
      <c r="J7520" s="400" t="str">
        <f t="shared" si="584"/>
        <v/>
      </c>
    </row>
    <row r="7521" spans="6:10" ht="19.5" customHeight="1" x14ac:dyDescent="0.25">
      <c r="F7521" s="406">
        <f t="shared" si="580"/>
        <v>0</v>
      </c>
      <c r="G7521" s="399" t="str">
        <f t="shared" si="581"/>
        <v/>
      </c>
      <c r="H7521" s="400">
        <f t="shared" si="582"/>
        <v>1956458.97</v>
      </c>
      <c r="I7521" s="401">
        <f t="shared" si="583"/>
        <v>0</v>
      </c>
      <c r="J7521" s="400" t="str">
        <f t="shared" si="584"/>
        <v/>
      </c>
    </row>
    <row r="7522" spans="6:10" ht="19.5" customHeight="1" x14ac:dyDescent="0.25">
      <c r="F7522" s="406">
        <f t="shared" ref="F7522:F7585" si="585">IF(E7522&gt;$C$4*1000,"Выборка",0)</f>
        <v>0</v>
      </c>
      <c r="G7522" s="399" t="str">
        <f t="shared" ref="G7522:G7585" si="586">IF(F7522=0,"",E7522)</f>
        <v/>
      </c>
      <c r="H7522" s="400">
        <f t="shared" ref="H7522:H7585" si="587">IF(F7522=0,IF((I7521=0)*AND(F7521=0),H7521+E7522,IF((F7521&lt;&gt;0)*AND((H7521&lt;=$E$17)),H7521+E7522,E7522)),H7521)</f>
        <v>1956458.97</v>
      </c>
      <c r="I7522" s="401">
        <f t="shared" ref="I7522:I7585" si="588">IF((H7522&gt;$E$17)*AND(F7522=0),"Выборка",0)</f>
        <v>0</v>
      </c>
      <c r="J7522" s="400" t="str">
        <f t="shared" si="584"/>
        <v/>
      </c>
    </row>
    <row r="7523" spans="6:10" ht="19.5" customHeight="1" x14ac:dyDescent="0.25">
      <c r="F7523" s="406">
        <f t="shared" si="585"/>
        <v>0</v>
      </c>
      <c r="G7523" s="399" t="str">
        <f t="shared" si="586"/>
        <v/>
      </c>
      <c r="H7523" s="400">
        <f t="shared" si="587"/>
        <v>1956458.97</v>
      </c>
      <c r="I7523" s="401">
        <f t="shared" si="588"/>
        <v>0</v>
      </c>
      <c r="J7523" s="400" t="str">
        <f t="shared" si="584"/>
        <v/>
      </c>
    </row>
    <row r="7524" spans="6:10" ht="19.5" customHeight="1" x14ac:dyDescent="0.25">
      <c r="F7524" s="406">
        <f t="shared" si="585"/>
        <v>0</v>
      </c>
      <c r="G7524" s="399" t="str">
        <f t="shared" si="586"/>
        <v/>
      </c>
      <c r="H7524" s="400">
        <f t="shared" si="587"/>
        <v>1956458.97</v>
      </c>
      <c r="I7524" s="401">
        <f t="shared" si="588"/>
        <v>0</v>
      </c>
      <c r="J7524" s="400" t="str">
        <f t="shared" si="584"/>
        <v/>
      </c>
    </row>
    <row r="7525" spans="6:10" ht="19.5" customHeight="1" x14ac:dyDescent="0.25">
      <c r="F7525" s="406">
        <f t="shared" si="585"/>
        <v>0</v>
      </c>
      <c r="G7525" s="399" t="str">
        <f t="shared" si="586"/>
        <v/>
      </c>
      <c r="H7525" s="400">
        <f t="shared" si="587"/>
        <v>1956458.97</v>
      </c>
      <c r="I7525" s="401">
        <f t="shared" si="588"/>
        <v>0</v>
      </c>
      <c r="J7525" s="400" t="str">
        <f t="shared" si="584"/>
        <v/>
      </c>
    </row>
    <row r="7526" spans="6:10" ht="19.5" customHeight="1" x14ac:dyDescent="0.25">
      <c r="F7526" s="406">
        <f t="shared" si="585"/>
        <v>0</v>
      </c>
      <c r="G7526" s="399" t="str">
        <f t="shared" si="586"/>
        <v/>
      </c>
      <c r="H7526" s="400">
        <f t="shared" si="587"/>
        <v>1956458.97</v>
      </c>
      <c r="I7526" s="401">
        <f t="shared" si="588"/>
        <v>0</v>
      </c>
      <c r="J7526" s="400" t="str">
        <f t="shared" si="584"/>
        <v/>
      </c>
    </row>
    <row r="7527" spans="6:10" ht="19.5" customHeight="1" x14ac:dyDescent="0.25">
      <c r="F7527" s="406">
        <f t="shared" si="585"/>
        <v>0</v>
      </c>
      <c r="G7527" s="399" t="str">
        <f t="shared" si="586"/>
        <v/>
      </c>
      <c r="H7527" s="400">
        <f t="shared" si="587"/>
        <v>1956458.97</v>
      </c>
      <c r="I7527" s="401">
        <f t="shared" si="588"/>
        <v>0</v>
      </c>
      <c r="J7527" s="400" t="str">
        <f t="shared" si="584"/>
        <v/>
      </c>
    </row>
    <row r="7528" spans="6:10" ht="19.5" customHeight="1" x14ac:dyDescent="0.25">
      <c r="F7528" s="406">
        <f t="shared" si="585"/>
        <v>0</v>
      </c>
      <c r="G7528" s="399" t="str">
        <f t="shared" si="586"/>
        <v/>
      </c>
      <c r="H7528" s="400">
        <f t="shared" si="587"/>
        <v>1956458.97</v>
      </c>
      <c r="I7528" s="401">
        <f t="shared" si="588"/>
        <v>0</v>
      </c>
      <c r="J7528" s="400" t="str">
        <f t="shared" si="584"/>
        <v/>
      </c>
    </row>
    <row r="7529" spans="6:10" ht="19.5" customHeight="1" x14ac:dyDescent="0.25">
      <c r="F7529" s="406">
        <f t="shared" si="585"/>
        <v>0</v>
      </c>
      <c r="G7529" s="399" t="str">
        <f t="shared" si="586"/>
        <v/>
      </c>
      <c r="H7529" s="400">
        <f t="shared" si="587"/>
        <v>1956458.97</v>
      </c>
      <c r="I7529" s="401">
        <f t="shared" si="588"/>
        <v>0</v>
      </c>
      <c r="J7529" s="400" t="str">
        <f t="shared" si="584"/>
        <v/>
      </c>
    </row>
    <row r="7530" spans="6:10" ht="19.5" customHeight="1" x14ac:dyDescent="0.25">
      <c r="F7530" s="406">
        <f t="shared" si="585"/>
        <v>0</v>
      </c>
      <c r="G7530" s="399" t="str">
        <f t="shared" si="586"/>
        <v/>
      </c>
      <c r="H7530" s="400">
        <f t="shared" si="587"/>
        <v>1956458.97</v>
      </c>
      <c r="I7530" s="401">
        <f t="shared" si="588"/>
        <v>0</v>
      </c>
      <c r="J7530" s="400" t="str">
        <f t="shared" si="584"/>
        <v/>
      </c>
    </row>
    <row r="7531" spans="6:10" ht="19.5" customHeight="1" x14ac:dyDescent="0.25">
      <c r="F7531" s="406">
        <f t="shared" si="585"/>
        <v>0</v>
      </c>
      <c r="G7531" s="399" t="str">
        <f t="shared" si="586"/>
        <v/>
      </c>
      <c r="H7531" s="400">
        <f t="shared" si="587"/>
        <v>1956458.97</v>
      </c>
      <c r="I7531" s="401">
        <f t="shared" si="588"/>
        <v>0</v>
      </c>
      <c r="J7531" s="400" t="str">
        <f t="shared" si="584"/>
        <v/>
      </c>
    </row>
    <row r="7532" spans="6:10" ht="19.5" customHeight="1" x14ac:dyDescent="0.25">
      <c r="F7532" s="406">
        <f t="shared" si="585"/>
        <v>0</v>
      </c>
      <c r="G7532" s="399" t="str">
        <f t="shared" si="586"/>
        <v/>
      </c>
      <c r="H7532" s="400">
        <f t="shared" si="587"/>
        <v>1956458.97</v>
      </c>
      <c r="I7532" s="401">
        <f t="shared" si="588"/>
        <v>0</v>
      </c>
      <c r="J7532" s="400" t="str">
        <f t="shared" si="584"/>
        <v/>
      </c>
    </row>
    <row r="7533" spans="6:10" ht="19.5" customHeight="1" x14ac:dyDescent="0.25">
      <c r="F7533" s="406">
        <f t="shared" si="585"/>
        <v>0</v>
      </c>
      <c r="G7533" s="399" t="str">
        <f t="shared" si="586"/>
        <v/>
      </c>
      <c r="H7533" s="400">
        <f t="shared" si="587"/>
        <v>1956458.97</v>
      </c>
      <c r="I7533" s="401">
        <f t="shared" si="588"/>
        <v>0</v>
      </c>
      <c r="J7533" s="400" t="str">
        <f t="shared" si="584"/>
        <v/>
      </c>
    </row>
    <row r="7534" spans="6:10" ht="19.5" customHeight="1" x14ac:dyDescent="0.25">
      <c r="F7534" s="406">
        <f t="shared" si="585"/>
        <v>0</v>
      </c>
      <c r="G7534" s="399" t="str">
        <f t="shared" si="586"/>
        <v/>
      </c>
      <c r="H7534" s="400">
        <f t="shared" si="587"/>
        <v>1956458.97</v>
      </c>
      <c r="I7534" s="401">
        <f t="shared" si="588"/>
        <v>0</v>
      </c>
      <c r="J7534" s="400" t="str">
        <f t="shared" si="584"/>
        <v/>
      </c>
    </row>
    <row r="7535" spans="6:10" ht="19.5" customHeight="1" x14ac:dyDescent="0.25">
      <c r="F7535" s="406">
        <f t="shared" si="585"/>
        <v>0</v>
      </c>
      <c r="G7535" s="399" t="str">
        <f t="shared" si="586"/>
        <v/>
      </c>
      <c r="H7535" s="400">
        <f t="shared" si="587"/>
        <v>1956458.97</v>
      </c>
      <c r="I7535" s="401">
        <f t="shared" si="588"/>
        <v>0</v>
      </c>
      <c r="J7535" s="400" t="str">
        <f t="shared" si="584"/>
        <v/>
      </c>
    </row>
    <row r="7536" spans="6:10" ht="19.5" customHeight="1" x14ac:dyDescent="0.25">
      <c r="F7536" s="406">
        <f t="shared" si="585"/>
        <v>0</v>
      </c>
      <c r="G7536" s="399" t="str">
        <f t="shared" si="586"/>
        <v/>
      </c>
      <c r="H7536" s="400">
        <f t="shared" si="587"/>
        <v>1956458.97</v>
      </c>
      <c r="I7536" s="401">
        <f t="shared" si="588"/>
        <v>0</v>
      </c>
      <c r="J7536" s="400" t="str">
        <f t="shared" si="584"/>
        <v/>
      </c>
    </row>
    <row r="7537" spans="6:10" ht="19.5" customHeight="1" x14ac:dyDescent="0.25">
      <c r="F7537" s="406">
        <f t="shared" si="585"/>
        <v>0</v>
      </c>
      <c r="G7537" s="399" t="str">
        <f t="shared" si="586"/>
        <v/>
      </c>
      <c r="H7537" s="400">
        <f t="shared" si="587"/>
        <v>1956458.97</v>
      </c>
      <c r="I7537" s="401">
        <f t="shared" si="588"/>
        <v>0</v>
      </c>
      <c r="J7537" s="400" t="str">
        <f t="shared" si="584"/>
        <v/>
      </c>
    </row>
    <row r="7538" spans="6:10" ht="19.5" customHeight="1" x14ac:dyDescent="0.25">
      <c r="F7538" s="406">
        <f t="shared" si="585"/>
        <v>0</v>
      </c>
      <c r="G7538" s="399" t="str">
        <f t="shared" si="586"/>
        <v/>
      </c>
      <c r="H7538" s="400">
        <f t="shared" si="587"/>
        <v>1956458.97</v>
      </c>
      <c r="I7538" s="401">
        <f t="shared" si="588"/>
        <v>0</v>
      </c>
      <c r="J7538" s="400" t="str">
        <f t="shared" si="584"/>
        <v/>
      </c>
    </row>
    <row r="7539" spans="6:10" ht="19.5" customHeight="1" x14ac:dyDescent="0.25">
      <c r="F7539" s="406">
        <f t="shared" si="585"/>
        <v>0</v>
      </c>
      <c r="G7539" s="399" t="str">
        <f t="shared" si="586"/>
        <v/>
      </c>
      <c r="H7539" s="400">
        <f t="shared" si="587"/>
        <v>1956458.97</v>
      </c>
      <c r="I7539" s="401">
        <f t="shared" si="588"/>
        <v>0</v>
      </c>
      <c r="J7539" s="400" t="str">
        <f t="shared" si="584"/>
        <v/>
      </c>
    </row>
    <row r="7540" spans="6:10" ht="19.5" customHeight="1" x14ac:dyDescent="0.25">
      <c r="F7540" s="406">
        <f t="shared" si="585"/>
        <v>0</v>
      </c>
      <c r="G7540" s="399" t="str">
        <f t="shared" si="586"/>
        <v/>
      </c>
      <c r="H7540" s="400">
        <f t="shared" si="587"/>
        <v>1956458.97</v>
      </c>
      <c r="I7540" s="401">
        <f t="shared" si="588"/>
        <v>0</v>
      </c>
      <c r="J7540" s="400" t="str">
        <f t="shared" si="584"/>
        <v/>
      </c>
    </row>
    <row r="7541" spans="6:10" ht="19.5" customHeight="1" x14ac:dyDescent="0.25">
      <c r="F7541" s="406">
        <f t="shared" si="585"/>
        <v>0</v>
      </c>
      <c r="G7541" s="399" t="str">
        <f t="shared" si="586"/>
        <v/>
      </c>
      <c r="H7541" s="400">
        <f t="shared" si="587"/>
        <v>1956458.97</v>
      </c>
      <c r="I7541" s="401">
        <f t="shared" si="588"/>
        <v>0</v>
      </c>
      <c r="J7541" s="400" t="str">
        <f t="shared" si="584"/>
        <v/>
      </c>
    </row>
    <row r="7542" spans="6:10" ht="19.5" customHeight="1" x14ac:dyDescent="0.25">
      <c r="F7542" s="406">
        <f t="shared" si="585"/>
        <v>0</v>
      </c>
      <c r="G7542" s="399" t="str">
        <f t="shared" si="586"/>
        <v/>
      </c>
      <c r="H7542" s="400">
        <f t="shared" si="587"/>
        <v>1956458.97</v>
      </c>
      <c r="I7542" s="401">
        <f t="shared" si="588"/>
        <v>0</v>
      </c>
      <c r="J7542" s="400" t="str">
        <f t="shared" si="584"/>
        <v/>
      </c>
    </row>
    <row r="7543" spans="6:10" ht="19.5" customHeight="1" x14ac:dyDescent="0.25">
      <c r="F7543" s="406">
        <f t="shared" si="585"/>
        <v>0</v>
      </c>
      <c r="G7543" s="399" t="str">
        <f t="shared" si="586"/>
        <v/>
      </c>
      <c r="H7543" s="400">
        <f t="shared" si="587"/>
        <v>1956458.97</v>
      </c>
      <c r="I7543" s="401">
        <f t="shared" si="588"/>
        <v>0</v>
      </c>
      <c r="J7543" s="400" t="str">
        <f t="shared" si="584"/>
        <v/>
      </c>
    </row>
    <row r="7544" spans="6:10" ht="19.5" customHeight="1" x14ac:dyDescent="0.25">
      <c r="F7544" s="406">
        <f t="shared" si="585"/>
        <v>0</v>
      </c>
      <c r="G7544" s="399" t="str">
        <f t="shared" si="586"/>
        <v/>
      </c>
      <c r="H7544" s="400">
        <f t="shared" si="587"/>
        <v>1956458.97</v>
      </c>
      <c r="I7544" s="401">
        <f t="shared" si="588"/>
        <v>0</v>
      </c>
      <c r="J7544" s="400" t="str">
        <f t="shared" si="584"/>
        <v/>
      </c>
    </row>
    <row r="7545" spans="6:10" ht="19.5" customHeight="1" x14ac:dyDescent="0.25">
      <c r="F7545" s="406">
        <f t="shared" si="585"/>
        <v>0</v>
      </c>
      <c r="G7545" s="399" t="str">
        <f t="shared" si="586"/>
        <v/>
      </c>
      <c r="H7545" s="400">
        <f t="shared" si="587"/>
        <v>1956458.97</v>
      </c>
      <c r="I7545" s="401">
        <f t="shared" si="588"/>
        <v>0</v>
      </c>
      <c r="J7545" s="400" t="str">
        <f t="shared" si="584"/>
        <v/>
      </c>
    </row>
    <row r="7546" spans="6:10" ht="19.5" customHeight="1" x14ac:dyDescent="0.25">
      <c r="F7546" s="406">
        <f t="shared" si="585"/>
        <v>0</v>
      </c>
      <c r="G7546" s="399" t="str">
        <f t="shared" si="586"/>
        <v/>
      </c>
      <c r="H7546" s="400">
        <f t="shared" si="587"/>
        <v>1956458.97</v>
      </c>
      <c r="I7546" s="401">
        <f t="shared" si="588"/>
        <v>0</v>
      </c>
      <c r="J7546" s="400" t="str">
        <f t="shared" si="584"/>
        <v/>
      </c>
    </row>
    <row r="7547" spans="6:10" ht="19.5" customHeight="1" x14ac:dyDescent="0.25">
      <c r="F7547" s="406">
        <f t="shared" si="585"/>
        <v>0</v>
      </c>
      <c r="G7547" s="399" t="str">
        <f t="shared" si="586"/>
        <v/>
      </c>
      <c r="H7547" s="400">
        <f t="shared" si="587"/>
        <v>1956458.97</v>
      </c>
      <c r="I7547" s="401">
        <f t="shared" si="588"/>
        <v>0</v>
      </c>
      <c r="J7547" s="400" t="str">
        <f t="shared" si="584"/>
        <v/>
      </c>
    </row>
    <row r="7548" spans="6:10" ht="19.5" customHeight="1" x14ac:dyDescent="0.25">
      <c r="F7548" s="406">
        <f t="shared" si="585"/>
        <v>0</v>
      </c>
      <c r="G7548" s="399" t="str">
        <f t="shared" si="586"/>
        <v/>
      </c>
      <c r="H7548" s="400">
        <f t="shared" si="587"/>
        <v>1956458.97</v>
      </c>
      <c r="I7548" s="401">
        <f t="shared" si="588"/>
        <v>0</v>
      </c>
      <c r="J7548" s="400" t="str">
        <f t="shared" si="584"/>
        <v/>
      </c>
    </row>
    <row r="7549" spans="6:10" ht="19.5" customHeight="1" x14ac:dyDescent="0.25">
      <c r="F7549" s="406">
        <f t="shared" si="585"/>
        <v>0</v>
      </c>
      <c r="G7549" s="399" t="str">
        <f t="shared" si="586"/>
        <v/>
      </c>
      <c r="H7549" s="400">
        <f t="shared" si="587"/>
        <v>1956458.97</v>
      </c>
      <c r="I7549" s="401">
        <f t="shared" si="588"/>
        <v>0</v>
      </c>
      <c r="J7549" s="400" t="str">
        <f t="shared" si="584"/>
        <v/>
      </c>
    </row>
    <row r="7550" spans="6:10" ht="19.5" customHeight="1" x14ac:dyDescent="0.25">
      <c r="F7550" s="406">
        <f t="shared" si="585"/>
        <v>0</v>
      </c>
      <c r="G7550" s="399" t="str">
        <f t="shared" si="586"/>
        <v/>
      </c>
      <c r="H7550" s="400">
        <f t="shared" si="587"/>
        <v>1956458.97</v>
      </c>
      <c r="I7550" s="401">
        <f t="shared" si="588"/>
        <v>0</v>
      </c>
      <c r="J7550" s="400" t="str">
        <f t="shared" si="584"/>
        <v/>
      </c>
    </row>
    <row r="7551" spans="6:10" ht="19.5" customHeight="1" x14ac:dyDescent="0.25">
      <c r="F7551" s="406">
        <f t="shared" si="585"/>
        <v>0</v>
      </c>
      <c r="G7551" s="399" t="str">
        <f t="shared" si="586"/>
        <v/>
      </c>
      <c r="H7551" s="400">
        <f t="shared" si="587"/>
        <v>1956458.97</v>
      </c>
      <c r="I7551" s="401">
        <f t="shared" si="588"/>
        <v>0</v>
      </c>
      <c r="J7551" s="400" t="str">
        <f t="shared" si="584"/>
        <v/>
      </c>
    </row>
    <row r="7552" spans="6:10" ht="19.5" customHeight="1" x14ac:dyDescent="0.25">
      <c r="F7552" s="406">
        <f t="shared" si="585"/>
        <v>0</v>
      </c>
      <c r="G7552" s="399" t="str">
        <f t="shared" si="586"/>
        <v/>
      </c>
      <c r="H7552" s="400">
        <f t="shared" si="587"/>
        <v>1956458.97</v>
      </c>
      <c r="I7552" s="401">
        <f t="shared" si="588"/>
        <v>0</v>
      </c>
      <c r="J7552" s="400" t="str">
        <f t="shared" si="584"/>
        <v/>
      </c>
    </row>
    <row r="7553" spans="6:10" ht="19.5" customHeight="1" x14ac:dyDescent="0.25">
      <c r="F7553" s="406">
        <f t="shared" si="585"/>
        <v>0</v>
      </c>
      <c r="G7553" s="399" t="str">
        <f t="shared" si="586"/>
        <v/>
      </c>
      <c r="H7553" s="400">
        <f t="shared" si="587"/>
        <v>1956458.97</v>
      </c>
      <c r="I7553" s="401">
        <f t="shared" si="588"/>
        <v>0</v>
      </c>
      <c r="J7553" s="400" t="str">
        <f t="shared" si="584"/>
        <v/>
      </c>
    </row>
    <row r="7554" spans="6:10" ht="19.5" customHeight="1" x14ac:dyDescent="0.25">
      <c r="F7554" s="406">
        <f t="shared" si="585"/>
        <v>0</v>
      </c>
      <c r="G7554" s="399" t="str">
        <f t="shared" si="586"/>
        <v/>
      </c>
      <c r="H7554" s="400">
        <f t="shared" si="587"/>
        <v>1956458.97</v>
      </c>
      <c r="I7554" s="401">
        <f t="shared" si="588"/>
        <v>0</v>
      </c>
      <c r="J7554" s="400" t="str">
        <f t="shared" si="584"/>
        <v/>
      </c>
    </row>
    <row r="7555" spans="6:10" ht="19.5" customHeight="1" x14ac:dyDescent="0.25">
      <c r="F7555" s="406">
        <f t="shared" si="585"/>
        <v>0</v>
      </c>
      <c r="G7555" s="399" t="str">
        <f t="shared" si="586"/>
        <v/>
      </c>
      <c r="H7555" s="400">
        <f t="shared" si="587"/>
        <v>1956458.97</v>
      </c>
      <c r="I7555" s="401">
        <f t="shared" si="588"/>
        <v>0</v>
      </c>
      <c r="J7555" s="400" t="str">
        <f t="shared" si="584"/>
        <v/>
      </c>
    </row>
    <row r="7556" spans="6:10" ht="19.5" customHeight="1" x14ac:dyDescent="0.25">
      <c r="F7556" s="406">
        <f t="shared" si="585"/>
        <v>0</v>
      </c>
      <c r="G7556" s="399" t="str">
        <f t="shared" si="586"/>
        <v/>
      </c>
      <c r="H7556" s="400">
        <f t="shared" si="587"/>
        <v>1956458.97</v>
      </c>
      <c r="I7556" s="401">
        <f t="shared" si="588"/>
        <v>0</v>
      </c>
      <c r="J7556" s="400" t="str">
        <f t="shared" si="584"/>
        <v/>
      </c>
    </row>
    <row r="7557" spans="6:10" ht="19.5" customHeight="1" x14ac:dyDescent="0.25">
      <c r="F7557" s="406">
        <f t="shared" si="585"/>
        <v>0</v>
      </c>
      <c r="G7557" s="399" t="str">
        <f t="shared" si="586"/>
        <v/>
      </c>
      <c r="H7557" s="400">
        <f t="shared" si="587"/>
        <v>1956458.97</v>
      </c>
      <c r="I7557" s="401">
        <f t="shared" si="588"/>
        <v>0</v>
      </c>
      <c r="J7557" s="400" t="str">
        <f t="shared" si="584"/>
        <v/>
      </c>
    </row>
    <row r="7558" spans="6:10" ht="19.5" customHeight="1" x14ac:dyDescent="0.25">
      <c r="F7558" s="406">
        <f t="shared" si="585"/>
        <v>0</v>
      </c>
      <c r="G7558" s="399" t="str">
        <f t="shared" si="586"/>
        <v/>
      </c>
      <c r="H7558" s="400">
        <f t="shared" si="587"/>
        <v>1956458.97</v>
      </c>
      <c r="I7558" s="401">
        <f t="shared" si="588"/>
        <v>0</v>
      </c>
      <c r="J7558" s="400" t="str">
        <f t="shared" si="584"/>
        <v/>
      </c>
    </row>
    <row r="7559" spans="6:10" ht="19.5" customHeight="1" x14ac:dyDescent="0.25">
      <c r="F7559" s="406">
        <f t="shared" si="585"/>
        <v>0</v>
      </c>
      <c r="G7559" s="399" t="str">
        <f t="shared" si="586"/>
        <v/>
      </c>
      <c r="H7559" s="400">
        <f t="shared" si="587"/>
        <v>1956458.97</v>
      </c>
      <c r="I7559" s="401">
        <f t="shared" si="588"/>
        <v>0</v>
      </c>
      <c r="J7559" s="400" t="str">
        <f t="shared" si="584"/>
        <v/>
      </c>
    </row>
    <row r="7560" spans="6:10" ht="19.5" customHeight="1" x14ac:dyDescent="0.25">
      <c r="F7560" s="406">
        <f t="shared" si="585"/>
        <v>0</v>
      </c>
      <c r="G7560" s="399" t="str">
        <f t="shared" si="586"/>
        <v/>
      </c>
      <c r="H7560" s="400">
        <f t="shared" si="587"/>
        <v>1956458.97</v>
      </c>
      <c r="I7560" s="401">
        <f t="shared" si="588"/>
        <v>0</v>
      </c>
      <c r="J7560" s="400" t="str">
        <f t="shared" si="584"/>
        <v/>
      </c>
    </row>
    <row r="7561" spans="6:10" ht="19.5" customHeight="1" x14ac:dyDescent="0.25">
      <c r="F7561" s="406">
        <f t="shared" si="585"/>
        <v>0</v>
      </c>
      <c r="G7561" s="399" t="str">
        <f t="shared" si="586"/>
        <v/>
      </c>
      <c r="H7561" s="400">
        <f t="shared" si="587"/>
        <v>1956458.97</v>
      </c>
      <c r="I7561" s="401">
        <f t="shared" si="588"/>
        <v>0</v>
      </c>
      <c r="J7561" s="400" t="str">
        <f t="shared" si="584"/>
        <v/>
      </c>
    </row>
    <row r="7562" spans="6:10" ht="19.5" customHeight="1" x14ac:dyDescent="0.25">
      <c r="F7562" s="406">
        <f t="shared" si="585"/>
        <v>0</v>
      </c>
      <c r="G7562" s="399" t="str">
        <f t="shared" si="586"/>
        <v/>
      </c>
      <c r="H7562" s="400">
        <f t="shared" si="587"/>
        <v>1956458.97</v>
      </c>
      <c r="I7562" s="401">
        <f t="shared" si="588"/>
        <v>0</v>
      </c>
      <c r="J7562" s="400" t="str">
        <f t="shared" ref="J7562:J7625" si="589">IF(I7562=0,"",E7562)</f>
        <v/>
      </c>
    </row>
    <row r="7563" spans="6:10" ht="19.5" customHeight="1" x14ac:dyDescent="0.25">
      <c r="F7563" s="406">
        <f t="shared" si="585"/>
        <v>0</v>
      </c>
      <c r="G7563" s="399" t="str">
        <f t="shared" si="586"/>
        <v/>
      </c>
      <c r="H7563" s="400">
        <f t="shared" si="587"/>
        <v>1956458.97</v>
      </c>
      <c r="I7563" s="401">
        <f t="shared" si="588"/>
        <v>0</v>
      </c>
      <c r="J7563" s="400" t="str">
        <f t="shared" si="589"/>
        <v/>
      </c>
    </row>
    <row r="7564" spans="6:10" ht="19.5" customHeight="1" x14ac:dyDescent="0.25">
      <c r="F7564" s="406">
        <f t="shared" si="585"/>
        <v>0</v>
      </c>
      <c r="G7564" s="399" t="str">
        <f t="shared" si="586"/>
        <v/>
      </c>
      <c r="H7564" s="400">
        <f t="shared" si="587"/>
        <v>1956458.97</v>
      </c>
      <c r="I7564" s="401">
        <f t="shared" si="588"/>
        <v>0</v>
      </c>
      <c r="J7564" s="400" t="str">
        <f t="shared" si="589"/>
        <v/>
      </c>
    </row>
    <row r="7565" spans="6:10" ht="19.5" customHeight="1" x14ac:dyDescent="0.25">
      <c r="F7565" s="406">
        <f t="shared" si="585"/>
        <v>0</v>
      </c>
      <c r="G7565" s="399" t="str">
        <f t="shared" si="586"/>
        <v/>
      </c>
      <c r="H7565" s="400">
        <f t="shared" si="587"/>
        <v>1956458.97</v>
      </c>
      <c r="I7565" s="401">
        <f t="shared" si="588"/>
        <v>0</v>
      </c>
      <c r="J7565" s="400" t="str">
        <f t="shared" si="589"/>
        <v/>
      </c>
    </row>
    <row r="7566" spans="6:10" ht="19.5" customHeight="1" x14ac:dyDescent="0.25">
      <c r="F7566" s="406">
        <f t="shared" si="585"/>
        <v>0</v>
      </c>
      <c r="G7566" s="399" t="str">
        <f t="shared" si="586"/>
        <v/>
      </c>
      <c r="H7566" s="400">
        <f t="shared" si="587"/>
        <v>1956458.97</v>
      </c>
      <c r="I7566" s="401">
        <f t="shared" si="588"/>
        <v>0</v>
      </c>
      <c r="J7566" s="400" t="str">
        <f t="shared" si="589"/>
        <v/>
      </c>
    </row>
    <row r="7567" spans="6:10" ht="19.5" customHeight="1" x14ac:dyDescent="0.25">
      <c r="F7567" s="406">
        <f t="shared" si="585"/>
        <v>0</v>
      </c>
      <c r="G7567" s="399" t="str">
        <f t="shared" si="586"/>
        <v/>
      </c>
      <c r="H7567" s="400">
        <f t="shared" si="587"/>
        <v>1956458.97</v>
      </c>
      <c r="I7567" s="401">
        <f t="shared" si="588"/>
        <v>0</v>
      </c>
      <c r="J7567" s="400" t="str">
        <f t="shared" si="589"/>
        <v/>
      </c>
    </row>
    <row r="7568" spans="6:10" ht="19.5" customHeight="1" x14ac:dyDescent="0.25">
      <c r="F7568" s="406">
        <f t="shared" si="585"/>
        <v>0</v>
      </c>
      <c r="G7568" s="399" t="str">
        <f t="shared" si="586"/>
        <v/>
      </c>
      <c r="H7568" s="400">
        <f t="shared" si="587"/>
        <v>1956458.97</v>
      </c>
      <c r="I7568" s="401">
        <f t="shared" si="588"/>
        <v>0</v>
      </c>
      <c r="J7568" s="400" t="str">
        <f t="shared" si="589"/>
        <v/>
      </c>
    </row>
    <row r="7569" spans="6:10" ht="19.5" customHeight="1" x14ac:dyDescent="0.25">
      <c r="F7569" s="406">
        <f t="shared" si="585"/>
        <v>0</v>
      </c>
      <c r="G7569" s="399" t="str">
        <f t="shared" si="586"/>
        <v/>
      </c>
      <c r="H7569" s="400">
        <f t="shared" si="587"/>
        <v>1956458.97</v>
      </c>
      <c r="I7569" s="401">
        <f t="shared" si="588"/>
        <v>0</v>
      </c>
      <c r="J7569" s="400" t="str">
        <f t="shared" si="589"/>
        <v/>
      </c>
    </row>
    <row r="7570" spans="6:10" ht="19.5" customHeight="1" x14ac:dyDescent="0.25">
      <c r="F7570" s="406">
        <f t="shared" si="585"/>
        <v>0</v>
      </c>
      <c r="G7570" s="399" t="str">
        <f t="shared" si="586"/>
        <v/>
      </c>
      <c r="H7570" s="400">
        <f t="shared" si="587"/>
        <v>1956458.97</v>
      </c>
      <c r="I7570" s="401">
        <f t="shared" si="588"/>
        <v>0</v>
      </c>
      <c r="J7570" s="400" t="str">
        <f t="shared" si="589"/>
        <v/>
      </c>
    </row>
    <row r="7571" spans="6:10" ht="19.5" customHeight="1" x14ac:dyDescent="0.25">
      <c r="F7571" s="406">
        <f t="shared" si="585"/>
        <v>0</v>
      </c>
      <c r="G7571" s="399" t="str">
        <f t="shared" si="586"/>
        <v/>
      </c>
      <c r="H7571" s="400">
        <f t="shared" si="587"/>
        <v>1956458.97</v>
      </c>
      <c r="I7571" s="401">
        <f t="shared" si="588"/>
        <v>0</v>
      </c>
      <c r="J7571" s="400" t="str">
        <f t="shared" si="589"/>
        <v/>
      </c>
    </row>
    <row r="7572" spans="6:10" ht="19.5" customHeight="1" x14ac:dyDescent="0.25">
      <c r="F7572" s="406">
        <f t="shared" si="585"/>
        <v>0</v>
      </c>
      <c r="G7572" s="399" t="str">
        <f t="shared" si="586"/>
        <v/>
      </c>
      <c r="H7572" s="400">
        <f t="shared" si="587"/>
        <v>1956458.97</v>
      </c>
      <c r="I7572" s="401">
        <f t="shared" si="588"/>
        <v>0</v>
      </c>
      <c r="J7572" s="400" t="str">
        <f t="shared" si="589"/>
        <v/>
      </c>
    </row>
    <row r="7573" spans="6:10" ht="19.5" customHeight="1" x14ac:dyDescent="0.25">
      <c r="F7573" s="406">
        <f t="shared" si="585"/>
        <v>0</v>
      </c>
      <c r="G7573" s="399" t="str">
        <f t="shared" si="586"/>
        <v/>
      </c>
      <c r="H7573" s="400">
        <f t="shared" si="587"/>
        <v>1956458.97</v>
      </c>
      <c r="I7573" s="401">
        <f t="shared" si="588"/>
        <v>0</v>
      </c>
      <c r="J7573" s="400" t="str">
        <f t="shared" si="589"/>
        <v/>
      </c>
    </row>
    <row r="7574" spans="6:10" ht="19.5" customHeight="1" x14ac:dyDescent="0.25">
      <c r="F7574" s="406">
        <f t="shared" si="585"/>
        <v>0</v>
      </c>
      <c r="G7574" s="399" t="str">
        <f t="shared" si="586"/>
        <v/>
      </c>
      <c r="H7574" s="400">
        <f t="shared" si="587"/>
        <v>1956458.97</v>
      </c>
      <c r="I7574" s="401">
        <f t="shared" si="588"/>
        <v>0</v>
      </c>
      <c r="J7574" s="400" t="str">
        <f t="shared" si="589"/>
        <v/>
      </c>
    </row>
    <row r="7575" spans="6:10" ht="19.5" customHeight="1" x14ac:dyDescent="0.25">
      <c r="F7575" s="406">
        <f t="shared" si="585"/>
        <v>0</v>
      </c>
      <c r="G7575" s="399" t="str">
        <f t="shared" si="586"/>
        <v/>
      </c>
      <c r="H7575" s="400">
        <f t="shared" si="587"/>
        <v>1956458.97</v>
      </c>
      <c r="I7575" s="401">
        <f t="shared" si="588"/>
        <v>0</v>
      </c>
      <c r="J7575" s="400" t="str">
        <f t="shared" si="589"/>
        <v/>
      </c>
    </row>
    <row r="7576" spans="6:10" ht="19.5" customHeight="1" x14ac:dyDescent="0.25">
      <c r="F7576" s="406">
        <f t="shared" si="585"/>
        <v>0</v>
      </c>
      <c r="G7576" s="399" t="str">
        <f t="shared" si="586"/>
        <v/>
      </c>
      <c r="H7576" s="400">
        <f t="shared" si="587"/>
        <v>1956458.97</v>
      </c>
      <c r="I7576" s="401">
        <f t="shared" si="588"/>
        <v>0</v>
      </c>
      <c r="J7576" s="400" t="str">
        <f t="shared" si="589"/>
        <v/>
      </c>
    </row>
    <row r="7577" spans="6:10" ht="19.5" customHeight="1" x14ac:dyDescent="0.25">
      <c r="F7577" s="406">
        <f t="shared" si="585"/>
        <v>0</v>
      </c>
      <c r="G7577" s="399" t="str">
        <f t="shared" si="586"/>
        <v/>
      </c>
      <c r="H7577" s="400">
        <f t="shared" si="587"/>
        <v>1956458.97</v>
      </c>
      <c r="I7577" s="401">
        <f t="shared" si="588"/>
        <v>0</v>
      </c>
      <c r="J7577" s="400" t="str">
        <f t="shared" si="589"/>
        <v/>
      </c>
    </row>
    <row r="7578" spans="6:10" ht="19.5" customHeight="1" x14ac:dyDescent="0.25">
      <c r="F7578" s="406">
        <f t="shared" si="585"/>
        <v>0</v>
      </c>
      <c r="G7578" s="399" t="str">
        <f t="shared" si="586"/>
        <v/>
      </c>
      <c r="H7578" s="400">
        <f t="shared" si="587"/>
        <v>1956458.97</v>
      </c>
      <c r="I7578" s="401">
        <f t="shared" si="588"/>
        <v>0</v>
      </c>
      <c r="J7578" s="400" t="str">
        <f t="shared" si="589"/>
        <v/>
      </c>
    </row>
    <row r="7579" spans="6:10" ht="19.5" customHeight="1" x14ac:dyDescent="0.25">
      <c r="F7579" s="406">
        <f t="shared" si="585"/>
        <v>0</v>
      </c>
      <c r="G7579" s="399" t="str">
        <f t="shared" si="586"/>
        <v/>
      </c>
      <c r="H7579" s="400">
        <f t="shared" si="587"/>
        <v>1956458.97</v>
      </c>
      <c r="I7579" s="401">
        <f t="shared" si="588"/>
        <v>0</v>
      </c>
      <c r="J7579" s="400" t="str">
        <f t="shared" si="589"/>
        <v/>
      </c>
    </row>
    <row r="7580" spans="6:10" ht="19.5" customHeight="1" x14ac:dyDescent="0.25">
      <c r="F7580" s="406">
        <f t="shared" si="585"/>
        <v>0</v>
      </c>
      <c r="G7580" s="399" t="str">
        <f t="shared" si="586"/>
        <v/>
      </c>
      <c r="H7580" s="400">
        <f t="shared" si="587"/>
        <v>1956458.97</v>
      </c>
      <c r="I7580" s="401">
        <f t="shared" si="588"/>
        <v>0</v>
      </c>
      <c r="J7580" s="400" t="str">
        <f t="shared" si="589"/>
        <v/>
      </c>
    </row>
    <row r="7581" spans="6:10" ht="19.5" customHeight="1" x14ac:dyDescent="0.25">
      <c r="F7581" s="406">
        <f t="shared" si="585"/>
        <v>0</v>
      </c>
      <c r="G7581" s="399" t="str">
        <f t="shared" si="586"/>
        <v/>
      </c>
      <c r="H7581" s="400">
        <f t="shared" si="587"/>
        <v>1956458.97</v>
      </c>
      <c r="I7581" s="401">
        <f t="shared" si="588"/>
        <v>0</v>
      </c>
      <c r="J7581" s="400" t="str">
        <f t="shared" si="589"/>
        <v/>
      </c>
    </row>
    <row r="7582" spans="6:10" ht="19.5" customHeight="1" x14ac:dyDescent="0.25">
      <c r="F7582" s="406">
        <f t="shared" si="585"/>
        <v>0</v>
      </c>
      <c r="G7582" s="399" t="str">
        <f t="shared" si="586"/>
        <v/>
      </c>
      <c r="H7582" s="400">
        <f t="shared" si="587"/>
        <v>1956458.97</v>
      </c>
      <c r="I7582" s="401">
        <f t="shared" si="588"/>
        <v>0</v>
      </c>
      <c r="J7582" s="400" t="str">
        <f t="shared" si="589"/>
        <v/>
      </c>
    </row>
    <row r="7583" spans="6:10" ht="19.5" customHeight="1" x14ac:dyDescent="0.25">
      <c r="F7583" s="406">
        <f t="shared" si="585"/>
        <v>0</v>
      </c>
      <c r="G7583" s="399" t="str">
        <f t="shared" si="586"/>
        <v/>
      </c>
      <c r="H7583" s="400">
        <f t="shared" si="587"/>
        <v>1956458.97</v>
      </c>
      <c r="I7583" s="401">
        <f t="shared" si="588"/>
        <v>0</v>
      </c>
      <c r="J7583" s="400" t="str">
        <f t="shared" si="589"/>
        <v/>
      </c>
    </row>
    <row r="7584" spans="6:10" ht="19.5" customHeight="1" x14ac:dyDescent="0.25">
      <c r="F7584" s="406">
        <f t="shared" si="585"/>
        <v>0</v>
      </c>
      <c r="G7584" s="399" t="str">
        <f t="shared" si="586"/>
        <v/>
      </c>
      <c r="H7584" s="400">
        <f t="shared" si="587"/>
        <v>1956458.97</v>
      </c>
      <c r="I7584" s="401">
        <f t="shared" si="588"/>
        <v>0</v>
      </c>
      <c r="J7584" s="400" t="str">
        <f t="shared" si="589"/>
        <v/>
      </c>
    </row>
    <row r="7585" spans="6:10" ht="19.5" customHeight="1" x14ac:dyDescent="0.25">
      <c r="F7585" s="406">
        <f t="shared" si="585"/>
        <v>0</v>
      </c>
      <c r="G7585" s="399" t="str">
        <f t="shared" si="586"/>
        <v/>
      </c>
      <c r="H7585" s="400">
        <f t="shared" si="587"/>
        <v>1956458.97</v>
      </c>
      <c r="I7585" s="401">
        <f t="shared" si="588"/>
        <v>0</v>
      </c>
      <c r="J7585" s="400" t="str">
        <f t="shared" si="589"/>
        <v/>
      </c>
    </row>
    <row r="7586" spans="6:10" ht="19.5" customHeight="1" x14ac:dyDescent="0.25">
      <c r="F7586" s="406">
        <f t="shared" ref="F7586:F7649" si="590">IF(E7586&gt;$C$4*1000,"Выборка",0)</f>
        <v>0</v>
      </c>
      <c r="G7586" s="399" t="str">
        <f t="shared" ref="G7586:G7649" si="591">IF(F7586=0,"",E7586)</f>
        <v/>
      </c>
      <c r="H7586" s="400">
        <f t="shared" ref="H7586:H7649" si="592">IF(F7586=0,IF((I7585=0)*AND(F7585=0),H7585+E7586,IF((F7585&lt;&gt;0)*AND((H7585&lt;=$E$17)),H7585+E7586,E7586)),H7585)</f>
        <v>1956458.97</v>
      </c>
      <c r="I7586" s="401">
        <f t="shared" ref="I7586:I7649" si="593">IF((H7586&gt;$E$17)*AND(F7586=0),"Выборка",0)</f>
        <v>0</v>
      </c>
      <c r="J7586" s="400" t="str">
        <f t="shared" si="589"/>
        <v/>
      </c>
    </row>
    <row r="7587" spans="6:10" ht="19.5" customHeight="1" x14ac:dyDescent="0.25">
      <c r="F7587" s="406">
        <f t="shared" si="590"/>
        <v>0</v>
      </c>
      <c r="G7587" s="399" t="str">
        <f t="shared" si="591"/>
        <v/>
      </c>
      <c r="H7587" s="400">
        <f t="shared" si="592"/>
        <v>1956458.97</v>
      </c>
      <c r="I7587" s="401">
        <f t="shared" si="593"/>
        <v>0</v>
      </c>
      <c r="J7587" s="400" t="str">
        <f t="shared" si="589"/>
        <v/>
      </c>
    </row>
    <row r="7588" spans="6:10" ht="19.5" customHeight="1" x14ac:dyDescent="0.25">
      <c r="F7588" s="406">
        <f t="shared" si="590"/>
        <v>0</v>
      </c>
      <c r="G7588" s="399" t="str">
        <f t="shared" si="591"/>
        <v/>
      </c>
      <c r="H7588" s="400">
        <f t="shared" si="592"/>
        <v>1956458.97</v>
      </c>
      <c r="I7588" s="401">
        <f t="shared" si="593"/>
        <v>0</v>
      </c>
      <c r="J7588" s="400" t="str">
        <f t="shared" si="589"/>
        <v/>
      </c>
    </row>
    <row r="7589" spans="6:10" ht="19.5" customHeight="1" x14ac:dyDescent="0.25">
      <c r="F7589" s="406">
        <f t="shared" si="590"/>
        <v>0</v>
      </c>
      <c r="G7589" s="399" t="str">
        <f t="shared" si="591"/>
        <v/>
      </c>
      <c r="H7589" s="400">
        <f t="shared" si="592"/>
        <v>1956458.97</v>
      </c>
      <c r="I7589" s="401">
        <f t="shared" si="593"/>
        <v>0</v>
      </c>
      <c r="J7589" s="400" t="str">
        <f t="shared" si="589"/>
        <v/>
      </c>
    </row>
    <row r="7590" spans="6:10" ht="19.5" customHeight="1" x14ac:dyDescent="0.25">
      <c r="F7590" s="406">
        <f t="shared" si="590"/>
        <v>0</v>
      </c>
      <c r="G7590" s="399" t="str">
        <f t="shared" si="591"/>
        <v/>
      </c>
      <c r="H7590" s="400">
        <f t="shared" si="592"/>
        <v>1956458.97</v>
      </c>
      <c r="I7590" s="401">
        <f t="shared" si="593"/>
        <v>0</v>
      </c>
      <c r="J7590" s="400" t="str">
        <f t="shared" si="589"/>
        <v/>
      </c>
    </row>
    <row r="7591" spans="6:10" ht="19.5" customHeight="1" x14ac:dyDescent="0.25">
      <c r="F7591" s="406">
        <f t="shared" si="590"/>
        <v>0</v>
      </c>
      <c r="G7591" s="399" t="str">
        <f t="shared" si="591"/>
        <v/>
      </c>
      <c r="H7591" s="400">
        <f t="shared" si="592"/>
        <v>1956458.97</v>
      </c>
      <c r="I7591" s="401">
        <f t="shared" si="593"/>
        <v>0</v>
      </c>
      <c r="J7591" s="400" t="str">
        <f t="shared" si="589"/>
        <v/>
      </c>
    </row>
    <row r="7592" spans="6:10" ht="19.5" customHeight="1" x14ac:dyDescent="0.25">
      <c r="F7592" s="406">
        <f t="shared" si="590"/>
        <v>0</v>
      </c>
      <c r="G7592" s="399" t="str">
        <f t="shared" si="591"/>
        <v/>
      </c>
      <c r="H7592" s="400">
        <f t="shared" si="592"/>
        <v>1956458.97</v>
      </c>
      <c r="I7592" s="401">
        <f t="shared" si="593"/>
        <v>0</v>
      </c>
      <c r="J7592" s="400" t="str">
        <f t="shared" si="589"/>
        <v/>
      </c>
    </row>
    <row r="7593" spans="6:10" ht="19.5" customHeight="1" x14ac:dyDescent="0.25">
      <c r="F7593" s="406">
        <f t="shared" si="590"/>
        <v>0</v>
      </c>
      <c r="G7593" s="399" t="str">
        <f t="shared" si="591"/>
        <v/>
      </c>
      <c r="H7593" s="400">
        <f t="shared" si="592"/>
        <v>1956458.97</v>
      </c>
      <c r="I7593" s="401">
        <f t="shared" si="593"/>
        <v>0</v>
      </c>
      <c r="J7593" s="400" t="str">
        <f t="shared" si="589"/>
        <v/>
      </c>
    </row>
    <row r="7594" spans="6:10" ht="19.5" customHeight="1" x14ac:dyDescent="0.25">
      <c r="F7594" s="406">
        <f t="shared" si="590"/>
        <v>0</v>
      </c>
      <c r="G7594" s="399" t="str">
        <f t="shared" si="591"/>
        <v/>
      </c>
      <c r="H7594" s="400">
        <f t="shared" si="592"/>
        <v>1956458.97</v>
      </c>
      <c r="I7594" s="401">
        <f t="shared" si="593"/>
        <v>0</v>
      </c>
      <c r="J7594" s="400" t="str">
        <f t="shared" si="589"/>
        <v/>
      </c>
    </row>
    <row r="7595" spans="6:10" ht="19.5" customHeight="1" x14ac:dyDescent="0.25">
      <c r="F7595" s="406">
        <f t="shared" si="590"/>
        <v>0</v>
      </c>
      <c r="G7595" s="399" t="str">
        <f t="shared" si="591"/>
        <v/>
      </c>
      <c r="H7595" s="400">
        <f t="shared" si="592"/>
        <v>1956458.97</v>
      </c>
      <c r="I7595" s="401">
        <f t="shared" si="593"/>
        <v>0</v>
      </c>
      <c r="J7595" s="400" t="str">
        <f t="shared" si="589"/>
        <v/>
      </c>
    </row>
    <row r="7596" spans="6:10" ht="19.5" customHeight="1" x14ac:dyDescent="0.25">
      <c r="F7596" s="406">
        <f t="shared" si="590"/>
        <v>0</v>
      </c>
      <c r="G7596" s="399" t="str">
        <f t="shared" si="591"/>
        <v/>
      </c>
      <c r="H7596" s="400">
        <f t="shared" si="592"/>
        <v>1956458.97</v>
      </c>
      <c r="I7596" s="401">
        <f t="shared" si="593"/>
        <v>0</v>
      </c>
      <c r="J7596" s="400" t="str">
        <f t="shared" si="589"/>
        <v/>
      </c>
    </row>
    <row r="7597" spans="6:10" ht="19.5" customHeight="1" x14ac:dyDescent="0.25">
      <c r="F7597" s="406">
        <f t="shared" si="590"/>
        <v>0</v>
      </c>
      <c r="G7597" s="399" t="str">
        <f t="shared" si="591"/>
        <v/>
      </c>
      <c r="H7597" s="400">
        <f t="shared" si="592"/>
        <v>1956458.97</v>
      </c>
      <c r="I7597" s="401">
        <f t="shared" si="593"/>
        <v>0</v>
      </c>
      <c r="J7597" s="400" t="str">
        <f t="shared" si="589"/>
        <v/>
      </c>
    </row>
    <row r="7598" spans="6:10" ht="19.5" customHeight="1" x14ac:dyDescent="0.25">
      <c r="F7598" s="406">
        <f t="shared" si="590"/>
        <v>0</v>
      </c>
      <c r="G7598" s="399" t="str">
        <f t="shared" si="591"/>
        <v/>
      </c>
      <c r="H7598" s="400">
        <f t="shared" si="592"/>
        <v>1956458.97</v>
      </c>
      <c r="I7598" s="401">
        <f t="shared" si="593"/>
        <v>0</v>
      </c>
      <c r="J7598" s="400" t="str">
        <f t="shared" si="589"/>
        <v/>
      </c>
    </row>
    <row r="7599" spans="6:10" ht="19.5" customHeight="1" x14ac:dyDescent="0.25">
      <c r="F7599" s="406">
        <f t="shared" si="590"/>
        <v>0</v>
      </c>
      <c r="G7599" s="399" t="str">
        <f t="shared" si="591"/>
        <v/>
      </c>
      <c r="H7599" s="400">
        <f t="shared" si="592"/>
        <v>1956458.97</v>
      </c>
      <c r="I7599" s="401">
        <f t="shared" si="593"/>
        <v>0</v>
      </c>
      <c r="J7599" s="400" t="str">
        <f t="shared" si="589"/>
        <v/>
      </c>
    </row>
    <row r="7600" spans="6:10" ht="19.5" customHeight="1" x14ac:dyDescent="0.25">
      <c r="F7600" s="406">
        <f t="shared" si="590"/>
        <v>0</v>
      </c>
      <c r="G7600" s="399" t="str">
        <f t="shared" si="591"/>
        <v/>
      </c>
      <c r="H7600" s="400">
        <f t="shared" si="592"/>
        <v>1956458.97</v>
      </c>
      <c r="I7600" s="401">
        <f t="shared" si="593"/>
        <v>0</v>
      </c>
      <c r="J7600" s="400" t="str">
        <f t="shared" si="589"/>
        <v/>
      </c>
    </row>
    <row r="7601" spans="6:10" ht="19.5" customHeight="1" x14ac:dyDescent="0.25">
      <c r="F7601" s="406">
        <f t="shared" si="590"/>
        <v>0</v>
      </c>
      <c r="G7601" s="399" t="str">
        <f t="shared" si="591"/>
        <v/>
      </c>
      <c r="H7601" s="400">
        <f t="shared" si="592"/>
        <v>1956458.97</v>
      </c>
      <c r="I7601" s="401">
        <f t="shared" si="593"/>
        <v>0</v>
      </c>
      <c r="J7601" s="400" t="str">
        <f t="shared" si="589"/>
        <v/>
      </c>
    </row>
    <row r="7602" spans="6:10" ht="19.5" customHeight="1" x14ac:dyDescent="0.25">
      <c r="F7602" s="406">
        <f t="shared" si="590"/>
        <v>0</v>
      </c>
      <c r="G7602" s="399" t="str">
        <f t="shared" si="591"/>
        <v/>
      </c>
      <c r="H7602" s="400">
        <f t="shared" si="592"/>
        <v>1956458.97</v>
      </c>
      <c r="I7602" s="401">
        <f t="shared" si="593"/>
        <v>0</v>
      </c>
      <c r="J7602" s="400" t="str">
        <f t="shared" si="589"/>
        <v/>
      </c>
    </row>
    <row r="7603" spans="6:10" ht="19.5" customHeight="1" x14ac:dyDescent="0.25">
      <c r="F7603" s="406">
        <f t="shared" si="590"/>
        <v>0</v>
      </c>
      <c r="G7603" s="399" t="str">
        <f t="shared" si="591"/>
        <v/>
      </c>
      <c r="H7603" s="400">
        <f t="shared" si="592"/>
        <v>1956458.97</v>
      </c>
      <c r="I7603" s="401">
        <f t="shared" si="593"/>
        <v>0</v>
      </c>
      <c r="J7603" s="400" t="str">
        <f t="shared" si="589"/>
        <v/>
      </c>
    </row>
    <row r="7604" spans="6:10" ht="19.5" customHeight="1" x14ac:dyDescent="0.25">
      <c r="F7604" s="406">
        <f t="shared" si="590"/>
        <v>0</v>
      </c>
      <c r="G7604" s="399" t="str">
        <f t="shared" si="591"/>
        <v/>
      </c>
      <c r="H7604" s="400">
        <f t="shared" si="592"/>
        <v>1956458.97</v>
      </c>
      <c r="I7604" s="401">
        <f t="shared" si="593"/>
        <v>0</v>
      </c>
      <c r="J7604" s="400" t="str">
        <f t="shared" si="589"/>
        <v/>
      </c>
    </row>
    <row r="7605" spans="6:10" ht="19.5" customHeight="1" x14ac:dyDescent="0.25">
      <c r="F7605" s="406">
        <f t="shared" si="590"/>
        <v>0</v>
      </c>
      <c r="G7605" s="399" t="str">
        <f t="shared" si="591"/>
        <v/>
      </c>
      <c r="H7605" s="400">
        <f t="shared" si="592"/>
        <v>1956458.97</v>
      </c>
      <c r="I7605" s="401">
        <f t="shared" si="593"/>
        <v>0</v>
      </c>
      <c r="J7605" s="400" t="str">
        <f t="shared" si="589"/>
        <v/>
      </c>
    </row>
    <row r="7606" spans="6:10" ht="19.5" customHeight="1" x14ac:dyDescent="0.25">
      <c r="F7606" s="406">
        <f t="shared" si="590"/>
        <v>0</v>
      </c>
      <c r="G7606" s="399" t="str">
        <f t="shared" si="591"/>
        <v/>
      </c>
      <c r="H7606" s="400">
        <f t="shared" si="592"/>
        <v>1956458.97</v>
      </c>
      <c r="I7606" s="401">
        <f t="shared" si="593"/>
        <v>0</v>
      </c>
      <c r="J7606" s="400" t="str">
        <f t="shared" si="589"/>
        <v/>
      </c>
    </row>
    <row r="7607" spans="6:10" ht="19.5" customHeight="1" x14ac:dyDescent="0.25">
      <c r="F7607" s="406">
        <f t="shared" si="590"/>
        <v>0</v>
      </c>
      <c r="G7607" s="399" t="str">
        <f t="shared" si="591"/>
        <v/>
      </c>
      <c r="H7607" s="400">
        <f t="shared" si="592"/>
        <v>1956458.97</v>
      </c>
      <c r="I7607" s="401">
        <f t="shared" si="593"/>
        <v>0</v>
      </c>
      <c r="J7607" s="400" t="str">
        <f t="shared" si="589"/>
        <v/>
      </c>
    </row>
    <row r="7608" spans="6:10" ht="19.5" customHeight="1" x14ac:dyDescent="0.25">
      <c r="F7608" s="406">
        <f t="shared" si="590"/>
        <v>0</v>
      </c>
      <c r="G7608" s="399" t="str">
        <f t="shared" si="591"/>
        <v/>
      </c>
      <c r="H7608" s="400">
        <f t="shared" si="592"/>
        <v>1956458.97</v>
      </c>
      <c r="I7608" s="401">
        <f t="shared" si="593"/>
        <v>0</v>
      </c>
      <c r="J7608" s="400" t="str">
        <f t="shared" si="589"/>
        <v/>
      </c>
    </row>
    <row r="7609" spans="6:10" ht="19.5" customHeight="1" x14ac:dyDescent="0.25">
      <c r="F7609" s="406">
        <f t="shared" si="590"/>
        <v>0</v>
      </c>
      <c r="G7609" s="399" t="str">
        <f t="shared" si="591"/>
        <v/>
      </c>
      <c r="H7609" s="400">
        <f t="shared" si="592"/>
        <v>1956458.97</v>
      </c>
      <c r="I7609" s="401">
        <f t="shared" si="593"/>
        <v>0</v>
      </c>
      <c r="J7609" s="400" t="str">
        <f t="shared" si="589"/>
        <v/>
      </c>
    </row>
    <row r="7610" spans="6:10" ht="19.5" customHeight="1" x14ac:dyDescent="0.25">
      <c r="F7610" s="406">
        <f t="shared" si="590"/>
        <v>0</v>
      </c>
      <c r="G7610" s="399" t="str">
        <f t="shared" si="591"/>
        <v/>
      </c>
      <c r="H7610" s="400">
        <f t="shared" si="592"/>
        <v>1956458.97</v>
      </c>
      <c r="I7610" s="401">
        <f t="shared" si="593"/>
        <v>0</v>
      </c>
      <c r="J7610" s="400" t="str">
        <f t="shared" si="589"/>
        <v/>
      </c>
    </row>
    <row r="7611" spans="6:10" ht="19.5" customHeight="1" x14ac:dyDescent="0.25">
      <c r="F7611" s="406">
        <f t="shared" si="590"/>
        <v>0</v>
      </c>
      <c r="G7611" s="399" t="str">
        <f t="shared" si="591"/>
        <v/>
      </c>
      <c r="H7611" s="400">
        <f t="shared" si="592"/>
        <v>1956458.97</v>
      </c>
      <c r="I7611" s="401">
        <f t="shared" si="593"/>
        <v>0</v>
      </c>
      <c r="J7611" s="400" t="str">
        <f t="shared" si="589"/>
        <v/>
      </c>
    </row>
    <row r="7612" spans="6:10" ht="19.5" customHeight="1" x14ac:dyDescent="0.25">
      <c r="F7612" s="406">
        <f t="shared" si="590"/>
        <v>0</v>
      </c>
      <c r="G7612" s="399" t="str">
        <f t="shared" si="591"/>
        <v/>
      </c>
      <c r="H7612" s="400">
        <f t="shared" si="592"/>
        <v>1956458.97</v>
      </c>
      <c r="I7612" s="401">
        <f t="shared" si="593"/>
        <v>0</v>
      </c>
      <c r="J7612" s="400" t="str">
        <f t="shared" si="589"/>
        <v/>
      </c>
    </row>
    <row r="7613" spans="6:10" ht="19.5" customHeight="1" x14ac:dyDescent="0.25">
      <c r="F7613" s="406">
        <f t="shared" si="590"/>
        <v>0</v>
      </c>
      <c r="G7613" s="399" t="str">
        <f t="shared" si="591"/>
        <v/>
      </c>
      <c r="H7613" s="400">
        <f t="shared" si="592"/>
        <v>1956458.97</v>
      </c>
      <c r="I7613" s="401">
        <f t="shared" si="593"/>
        <v>0</v>
      </c>
      <c r="J7613" s="400" t="str">
        <f t="shared" si="589"/>
        <v/>
      </c>
    </row>
    <row r="7614" spans="6:10" ht="19.5" customHeight="1" x14ac:dyDescent="0.25">
      <c r="F7614" s="406">
        <f t="shared" si="590"/>
        <v>0</v>
      </c>
      <c r="G7614" s="399" t="str">
        <f t="shared" si="591"/>
        <v/>
      </c>
      <c r="H7614" s="400">
        <f t="shared" si="592"/>
        <v>1956458.97</v>
      </c>
      <c r="I7614" s="401">
        <f t="shared" si="593"/>
        <v>0</v>
      </c>
      <c r="J7614" s="400" t="str">
        <f t="shared" si="589"/>
        <v/>
      </c>
    </row>
    <row r="7615" spans="6:10" ht="19.5" customHeight="1" x14ac:dyDescent="0.25">
      <c r="F7615" s="406">
        <f t="shared" si="590"/>
        <v>0</v>
      </c>
      <c r="G7615" s="399" t="str">
        <f t="shared" si="591"/>
        <v/>
      </c>
      <c r="H7615" s="400">
        <f t="shared" si="592"/>
        <v>1956458.97</v>
      </c>
      <c r="I7615" s="401">
        <f t="shared" si="593"/>
        <v>0</v>
      </c>
      <c r="J7615" s="400" t="str">
        <f t="shared" si="589"/>
        <v/>
      </c>
    </row>
    <row r="7616" spans="6:10" ht="19.5" customHeight="1" x14ac:dyDescent="0.25">
      <c r="F7616" s="406">
        <f t="shared" si="590"/>
        <v>0</v>
      </c>
      <c r="G7616" s="399" t="str">
        <f t="shared" si="591"/>
        <v/>
      </c>
      <c r="H7616" s="400">
        <f t="shared" si="592"/>
        <v>1956458.97</v>
      </c>
      <c r="I7616" s="401">
        <f t="shared" si="593"/>
        <v>0</v>
      </c>
      <c r="J7616" s="400" t="str">
        <f t="shared" si="589"/>
        <v/>
      </c>
    </row>
    <row r="7617" spans="6:10" ht="19.5" customHeight="1" x14ac:dyDescent="0.25">
      <c r="F7617" s="406">
        <f t="shared" si="590"/>
        <v>0</v>
      </c>
      <c r="G7617" s="399" t="str">
        <f t="shared" si="591"/>
        <v/>
      </c>
      <c r="H7617" s="400">
        <f t="shared" si="592"/>
        <v>1956458.97</v>
      </c>
      <c r="I7617" s="401">
        <f t="shared" si="593"/>
        <v>0</v>
      </c>
      <c r="J7617" s="400" t="str">
        <f t="shared" si="589"/>
        <v/>
      </c>
    </row>
    <row r="7618" spans="6:10" ht="19.5" customHeight="1" x14ac:dyDescent="0.25">
      <c r="F7618" s="406">
        <f t="shared" si="590"/>
        <v>0</v>
      </c>
      <c r="G7618" s="399" t="str">
        <f t="shared" si="591"/>
        <v/>
      </c>
      <c r="H7618" s="400">
        <f t="shared" si="592"/>
        <v>1956458.97</v>
      </c>
      <c r="I7618" s="401">
        <f t="shared" si="593"/>
        <v>0</v>
      </c>
      <c r="J7618" s="400" t="str">
        <f t="shared" si="589"/>
        <v/>
      </c>
    </row>
    <row r="7619" spans="6:10" ht="19.5" customHeight="1" x14ac:dyDescent="0.25">
      <c r="F7619" s="406">
        <f t="shared" si="590"/>
        <v>0</v>
      </c>
      <c r="G7619" s="399" t="str">
        <f t="shared" si="591"/>
        <v/>
      </c>
      <c r="H7619" s="400">
        <f t="shared" si="592"/>
        <v>1956458.97</v>
      </c>
      <c r="I7619" s="401">
        <f t="shared" si="593"/>
        <v>0</v>
      </c>
      <c r="J7619" s="400" t="str">
        <f t="shared" si="589"/>
        <v/>
      </c>
    </row>
    <row r="7620" spans="6:10" ht="19.5" customHeight="1" x14ac:dyDescent="0.25">
      <c r="F7620" s="406">
        <f t="shared" si="590"/>
        <v>0</v>
      </c>
      <c r="G7620" s="399" t="str">
        <f t="shared" si="591"/>
        <v/>
      </c>
      <c r="H7620" s="400">
        <f t="shared" si="592"/>
        <v>1956458.97</v>
      </c>
      <c r="I7620" s="401">
        <f t="shared" si="593"/>
        <v>0</v>
      </c>
      <c r="J7620" s="400" t="str">
        <f t="shared" si="589"/>
        <v/>
      </c>
    </row>
    <row r="7621" spans="6:10" ht="19.5" customHeight="1" x14ac:dyDescent="0.25">
      <c r="F7621" s="406">
        <f t="shared" si="590"/>
        <v>0</v>
      </c>
      <c r="G7621" s="399" t="str">
        <f t="shared" si="591"/>
        <v/>
      </c>
      <c r="H7621" s="400">
        <f t="shared" si="592"/>
        <v>1956458.97</v>
      </c>
      <c r="I7621" s="401">
        <f t="shared" si="593"/>
        <v>0</v>
      </c>
      <c r="J7621" s="400" t="str">
        <f t="shared" si="589"/>
        <v/>
      </c>
    </row>
    <row r="7622" spans="6:10" ht="19.5" customHeight="1" x14ac:dyDescent="0.25">
      <c r="F7622" s="406">
        <f t="shared" si="590"/>
        <v>0</v>
      </c>
      <c r="G7622" s="399" t="str">
        <f t="shared" si="591"/>
        <v/>
      </c>
      <c r="H7622" s="400">
        <f t="shared" si="592"/>
        <v>1956458.97</v>
      </c>
      <c r="I7622" s="401">
        <f t="shared" si="593"/>
        <v>0</v>
      </c>
      <c r="J7622" s="400" t="str">
        <f t="shared" si="589"/>
        <v/>
      </c>
    </row>
    <row r="7623" spans="6:10" ht="19.5" customHeight="1" x14ac:dyDescent="0.25">
      <c r="F7623" s="406">
        <f t="shared" si="590"/>
        <v>0</v>
      </c>
      <c r="G7623" s="399" t="str">
        <f t="shared" si="591"/>
        <v/>
      </c>
      <c r="H7623" s="400">
        <f t="shared" si="592"/>
        <v>1956458.97</v>
      </c>
      <c r="I7623" s="401">
        <f t="shared" si="593"/>
        <v>0</v>
      </c>
      <c r="J7623" s="400" t="str">
        <f t="shared" si="589"/>
        <v/>
      </c>
    </row>
    <row r="7624" spans="6:10" ht="19.5" customHeight="1" x14ac:dyDescent="0.25">
      <c r="F7624" s="406">
        <f t="shared" si="590"/>
        <v>0</v>
      </c>
      <c r="G7624" s="399" t="str">
        <f t="shared" si="591"/>
        <v/>
      </c>
      <c r="H7624" s="400">
        <f t="shared" si="592"/>
        <v>1956458.97</v>
      </c>
      <c r="I7624" s="401">
        <f t="shared" si="593"/>
        <v>0</v>
      </c>
      <c r="J7624" s="400" t="str">
        <f t="shared" si="589"/>
        <v/>
      </c>
    </row>
    <row r="7625" spans="6:10" ht="19.5" customHeight="1" x14ac:dyDescent="0.25">
      <c r="F7625" s="406">
        <f t="shared" si="590"/>
        <v>0</v>
      </c>
      <c r="G7625" s="399" t="str">
        <f t="shared" si="591"/>
        <v/>
      </c>
      <c r="H7625" s="400">
        <f t="shared" si="592"/>
        <v>1956458.97</v>
      </c>
      <c r="I7625" s="401">
        <f t="shared" si="593"/>
        <v>0</v>
      </c>
      <c r="J7625" s="400" t="str">
        <f t="shared" si="589"/>
        <v/>
      </c>
    </row>
    <row r="7626" spans="6:10" ht="19.5" customHeight="1" x14ac:dyDescent="0.25">
      <c r="F7626" s="406">
        <f t="shared" si="590"/>
        <v>0</v>
      </c>
      <c r="G7626" s="399" t="str">
        <f t="shared" si="591"/>
        <v/>
      </c>
      <c r="H7626" s="400">
        <f t="shared" si="592"/>
        <v>1956458.97</v>
      </c>
      <c r="I7626" s="401">
        <f t="shared" si="593"/>
        <v>0</v>
      </c>
      <c r="J7626" s="400" t="str">
        <f t="shared" ref="J7626:J7689" si="594">IF(I7626=0,"",E7626)</f>
        <v/>
      </c>
    </row>
    <row r="7627" spans="6:10" ht="19.5" customHeight="1" x14ac:dyDescent="0.25">
      <c r="F7627" s="406">
        <f t="shared" si="590"/>
        <v>0</v>
      </c>
      <c r="G7627" s="399" t="str">
        <f t="shared" si="591"/>
        <v/>
      </c>
      <c r="H7627" s="400">
        <f t="shared" si="592"/>
        <v>1956458.97</v>
      </c>
      <c r="I7627" s="401">
        <f t="shared" si="593"/>
        <v>0</v>
      </c>
      <c r="J7627" s="400" t="str">
        <f t="shared" si="594"/>
        <v/>
      </c>
    </row>
    <row r="7628" spans="6:10" ht="19.5" customHeight="1" x14ac:dyDescent="0.25">
      <c r="F7628" s="406">
        <f t="shared" si="590"/>
        <v>0</v>
      </c>
      <c r="G7628" s="399" t="str">
        <f t="shared" si="591"/>
        <v/>
      </c>
      <c r="H7628" s="400">
        <f t="shared" si="592"/>
        <v>1956458.97</v>
      </c>
      <c r="I7628" s="401">
        <f t="shared" si="593"/>
        <v>0</v>
      </c>
      <c r="J7628" s="400" t="str">
        <f t="shared" si="594"/>
        <v/>
      </c>
    </row>
    <row r="7629" spans="6:10" ht="19.5" customHeight="1" x14ac:dyDescent="0.25">
      <c r="F7629" s="406">
        <f t="shared" si="590"/>
        <v>0</v>
      </c>
      <c r="G7629" s="399" t="str">
        <f t="shared" si="591"/>
        <v/>
      </c>
      <c r="H7629" s="400">
        <f t="shared" si="592"/>
        <v>1956458.97</v>
      </c>
      <c r="I7629" s="401">
        <f t="shared" si="593"/>
        <v>0</v>
      </c>
      <c r="J7629" s="400" t="str">
        <f t="shared" si="594"/>
        <v/>
      </c>
    </row>
    <row r="7630" spans="6:10" ht="19.5" customHeight="1" x14ac:dyDescent="0.25">
      <c r="F7630" s="406">
        <f t="shared" si="590"/>
        <v>0</v>
      </c>
      <c r="G7630" s="399" t="str">
        <f t="shared" si="591"/>
        <v/>
      </c>
      <c r="H7630" s="400">
        <f t="shared" si="592"/>
        <v>1956458.97</v>
      </c>
      <c r="I7630" s="401">
        <f t="shared" si="593"/>
        <v>0</v>
      </c>
      <c r="J7630" s="400" t="str">
        <f t="shared" si="594"/>
        <v/>
      </c>
    </row>
    <row r="7631" spans="6:10" ht="19.5" customHeight="1" x14ac:dyDescent="0.25">
      <c r="F7631" s="406">
        <f t="shared" si="590"/>
        <v>0</v>
      </c>
      <c r="G7631" s="399" t="str">
        <f t="shared" si="591"/>
        <v/>
      </c>
      <c r="H7631" s="400">
        <f t="shared" si="592"/>
        <v>1956458.97</v>
      </c>
      <c r="I7631" s="401">
        <f t="shared" si="593"/>
        <v>0</v>
      </c>
      <c r="J7631" s="400" t="str">
        <f t="shared" si="594"/>
        <v/>
      </c>
    </row>
    <row r="7632" spans="6:10" ht="19.5" customHeight="1" x14ac:dyDescent="0.25">
      <c r="F7632" s="406">
        <f t="shared" si="590"/>
        <v>0</v>
      </c>
      <c r="G7632" s="399" t="str">
        <f t="shared" si="591"/>
        <v/>
      </c>
      <c r="H7632" s="400">
        <f t="shared" si="592"/>
        <v>1956458.97</v>
      </c>
      <c r="I7632" s="401">
        <f t="shared" si="593"/>
        <v>0</v>
      </c>
      <c r="J7632" s="400" t="str">
        <f t="shared" si="594"/>
        <v/>
      </c>
    </row>
    <row r="7633" spans="6:10" ht="19.5" customHeight="1" x14ac:dyDescent="0.25">
      <c r="F7633" s="406">
        <f t="shared" si="590"/>
        <v>0</v>
      </c>
      <c r="G7633" s="399" t="str">
        <f t="shared" si="591"/>
        <v/>
      </c>
      <c r="H7633" s="400">
        <f t="shared" si="592"/>
        <v>1956458.97</v>
      </c>
      <c r="I7633" s="401">
        <f t="shared" si="593"/>
        <v>0</v>
      </c>
      <c r="J7633" s="400" t="str">
        <f t="shared" si="594"/>
        <v/>
      </c>
    </row>
    <row r="7634" spans="6:10" ht="19.5" customHeight="1" x14ac:dyDescent="0.25">
      <c r="F7634" s="406">
        <f t="shared" si="590"/>
        <v>0</v>
      </c>
      <c r="G7634" s="399" t="str">
        <f t="shared" si="591"/>
        <v/>
      </c>
      <c r="H7634" s="400">
        <f t="shared" si="592"/>
        <v>1956458.97</v>
      </c>
      <c r="I7634" s="401">
        <f t="shared" si="593"/>
        <v>0</v>
      </c>
      <c r="J7634" s="400" t="str">
        <f t="shared" si="594"/>
        <v/>
      </c>
    </row>
    <row r="7635" spans="6:10" ht="19.5" customHeight="1" x14ac:dyDescent="0.25">
      <c r="F7635" s="406">
        <f t="shared" si="590"/>
        <v>0</v>
      </c>
      <c r="G7635" s="399" t="str">
        <f t="shared" si="591"/>
        <v/>
      </c>
      <c r="H7635" s="400">
        <f t="shared" si="592"/>
        <v>1956458.97</v>
      </c>
      <c r="I7635" s="401">
        <f t="shared" si="593"/>
        <v>0</v>
      </c>
      <c r="J7635" s="400" t="str">
        <f t="shared" si="594"/>
        <v/>
      </c>
    </row>
    <row r="7636" spans="6:10" ht="19.5" customHeight="1" x14ac:dyDescent="0.25">
      <c r="F7636" s="406">
        <f t="shared" si="590"/>
        <v>0</v>
      </c>
      <c r="G7636" s="399" t="str">
        <f t="shared" si="591"/>
        <v/>
      </c>
      <c r="H7636" s="400">
        <f t="shared" si="592"/>
        <v>1956458.97</v>
      </c>
      <c r="I7636" s="401">
        <f t="shared" si="593"/>
        <v>0</v>
      </c>
      <c r="J7636" s="400" t="str">
        <f t="shared" si="594"/>
        <v/>
      </c>
    </row>
    <row r="7637" spans="6:10" ht="19.5" customHeight="1" x14ac:dyDescent="0.25">
      <c r="F7637" s="406">
        <f t="shared" si="590"/>
        <v>0</v>
      </c>
      <c r="G7637" s="399" t="str">
        <f t="shared" si="591"/>
        <v/>
      </c>
      <c r="H7637" s="400">
        <f t="shared" si="592"/>
        <v>1956458.97</v>
      </c>
      <c r="I7637" s="401">
        <f t="shared" si="593"/>
        <v>0</v>
      </c>
      <c r="J7637" s="400" t="str">
        <f t="shared" si="594"/>
        <v/>
      </c>
    </row>
    <row r="7638" spans="6:10" ht="19.5" customHeight="1" x14ac:dyDescent="0.25">
      <c r="F7638" s="406">
        <f t="shared" si="590"/>
        <v>0</v>
      </c>
      <c r="G7638" s="399" t="str">
        <f t="shared" si="591"/>
        <v/>
      </c>
      <c r="H7638" s="400">
        <f t="shared" si="592"/>
        <v>1956458.97</v>
      </c>
      <c r="I7638" s="401">
        <f t="shared" si="593"/>
        <v>0</v>
      </c>
      <c r="J7638" s="400" t="str">
        <f t="shared" si="594"/>
        <v/>
      </c>
    </row>
    <row r="7639" spans="6:10" ht="19.5" customHeight="1" x14ac:dyDescent="0.25">
      <c r="F7639" s="406">
        <f t="shared" si="590"/>
        <v>0</v>
      </c>
      <c r="G7639" s="399" t="str">
        <f t="shared" si="591"/>
        <v/>
      </c>
      <c r="H7639" s="400">
        <f t="shared" si="592"/>
        <v>1956458.97</v>
      </c>
      <c r="I7639" s="401">
        <f t="shared" si="593"/>
        <v>0</v>
      </c>
      <c r="J7639" s="400" t="str">
        <f t="shared" si="594"/>
        <v/>
      </c>
    </row>
    <row r="7640" spans="6:10" ht="19.5" customHeight="1" x14ac:dyDescent="0.25">
      <c r="F7640" s="406">
        <f t="shared" si="590"/>
        <v>0</v>
      </c>
      <c r="G7640" s="399" t="str">
        <f t="shared" si="591"/>
        <v/>
      </c>
      <c r="H7640" s="400">
        <f t="shared" si="592"/>
        <v>1956458.97</v>
      </c>
      <c r="I7640" s="401">
        <f t="shared" si="593"/>
        <v>0</v>
      </c>
      <c r="J7640" s="400" t="str">
        <f t="shared" si="594"/>
        <v/>
      </c>
    </row>
    <row r="7641" spans="6:10" ht="19.5" customHeight="1" x14ac:dyDescent="0.25">
      <c r="F7641" s="406">
        <f t="shared" si="590"/>
        <v>0</v>
      </c>
      <c r="G7641" s="399" t="str">
        <f t="shared" si="591"/>
        <v/>
      </c>
      <c r="H7641" s="400">
        <f t="shared" si="592"/>
        <v>1956458.97</v>
      </c>
      <c r="I7641" s="401">
        <f t="shared" si="593"/>
        <v>0</v>
      </c>
      <c r="J7641" s="400" t="str">
        <f t="shared" si="594"/>
        <v/>
      </c>
    </row>
    <row r="7642" spans="6:10" ht="19.5" customHeight="1" x14ac:dyDescent="0.25">
      <c r="F7642" s="406">
        <f t="shared" si="590"/>
        <v>0</v>
      </c>
      <c r="G7642" s="399" t="str">
        <f t="shared" si="591"/>
        <v/>
      </c>
      <c r="H7642" s="400">
        <f t="shared" si="592"/>
        <v>1956458.97</v>
      </c>
      <c r="I7642" s="401">
        <f t="shared" si="593"/>
        <v>0</v>
      </c>
      <c r="J7642" s="400" t="str">
        <f t="shared" si="594"/>
        <v/>
      </c>
    </row>
    <row r="7643" spans="6:10" ht="19.5" customHeight="1" x14ac:dyDescent="0.25">
      <c r="F7643" s="406">
        <f t="shared" si="590"/>
        <v>0</v>
      </c>
      <c r="G7643" s="399" t="str">
        <f t="shared" si="591"/>
        <v/>
      </c>
      <c r="H7643" s="400">
        <f t="shared" si="592"/>
        <v>1956458.97</v>
      </c>
      <c r="I7643" s="401">
        <f t="shared" si="593"/>
        <v>0</v>
      </c>
      <c r="J7643" s="400" t="str">
        <f t="shared" si="594"/>
        <v/>
      </c>
    </row>
    <row r="7644" spans="6:10" ht="19.5" customHeight="1" x14ac:dyDescent="0.25">
      <c r="F7644" s="406">
        <f t="shared" si="590"/>
        <v>0</v>
      </c>
      <c r="G7644" s="399" t="str">
        <f t="shared" si="591"/>
        <v/>
      </c>
      <c r="H7644" s="400">
        <f t="shared" si="592"/>
        <v>1956458.97</v>
      </c>
      <c r="I7644" s="401">
        <f t="shared" si="593"/>
        <v>0</v>
      </c>
      <c r="J7644" s="400" t="str">
        <f t="shared" si="594"/>
        <v/>
      </c>
    </row>
    <row r="7645" spans="6:10" ht="19.5" customHeight="1" x14ac:dyDescent="0.25">
      <c r="F7645" s="406">
        <f t="shared" si="590"/>
        <v>0</v>
      </c>
      <c r="G7645" s="399" t="str">
        <f t="shared" si="591"/>
        <v/>
      </c>
      <c r="H7645" s="400">
        <f t="shared" si="592"/>
        <v>1956458.97</v>
      </c>
      <c r="I7645" s="401">
        <f t="shared" si="593"/>
        <v>0</v>
      </c>
      <c r="J7645" s="400" t="str">
        <f t="shared" si="594"/>
        <v/>
      </c>
    </row>
    <row r="7646" spans="6:10" ht="19.5" customHeight="1" x14ac:dyDescent="0.25">
      <c r="F7646" s="406">
        <f t="shared" si="590"/>
        <v>0</v>
      </c>
      <c r="G7646" s="399" t="str">
        <f t="shared" si="591"/>
        <v/>
      </c>
      <c r="H7646" s="400">
        <f t="shared" si="592"/>
        <v>1956458.97</v>
      </c>
      <c r="I7646" s="401">
        <f t="shared" si="593"/>
        <v>0</v>
      </c>
      <c r="J7646" s="400" t="str">
        <f t="shared" si="594"/>
        <v/>
      </c>
    </row>
    <row r="7647" spans="6:10" ht="19.5" customHeight="1" x14ac:dyDescent="0.25">
      <c r="F7647" s="406">
        <f t="shared" si="590"/>
        <v>0</v>
      </c>
      <c r="G7647" s="399" t="str">
        <f t="shared" si="591"/>
        <v/>
      </c>
      <c r="H7647" s="400">
        <f t="shared" si="592"/>
        <v>1956458.97</v>
      </c>
      <c r="I7647" s="401">
        <f t="shared" si="593"/>
        <v>0</v>
      </c>
      <c r="J7647" s="400" t="str">
        <f t="shared" si="594"/>
        <v/>
      </c>
    </row>
    <row r="7648" spans="6:10" ht="19.5" customHeight="1" x14ac:dyDescent="0.25">
      <c r="F7648" s="406">
        <f t="shared" si="590"/>
        <v>0</v>
      </c>
      <c r="G7648" s="399" t="str">
        <f t="shared" si="591"/>
        <v/>
      </c>
      <c r="H7648" s="400">
        <f t="shared" si="592"/>
        <v>1956458.97</v>
      </c>
      <c r="I7648" s="401">
        <f t="shared" si="593"/>
        <v>0</v>
      </c>
      <c r="J7648" s="400" t="str">
        <f t="shared" si="594"/>
        <v/>
      </c>
    </row>
    <row r="7649" spans="6:10" ht="19.5" customHeight="1" x14ac:dyDescent="0.25">
      <c r="F7649" s="406">
        <f t="shared" si="590"/>
        <v>0</v>
      </c>
      <c r="G7649" s="399" t="str">
        <f t="shared" si="591"/>
        <v/>
      </c>
      <c r="H7649" s="400">
        <f t="shared" si="592"/>
        <v>1956458.97</v>
      </c>
      <c r="I7649" s="401">
        <f t="shared" si="593"/>
        <v>0</v>
      </c>
      <c r="J7649" s="400" t="str">
        <f t="shared" si="594"/>
        <v/>
      </c>
    </row>
    <row r="7650" spans="6:10" ht="19.5" customHeight="1" x14ac:dyDescent="0.25">
      <c r="F7650" s="406">
        <f t="shared" ref="F7650:F7713" si="595">IF(E7650&gt;$C$4*1000,"Выборка",0)</f>
        <v>0</v>
      </c>
      <c r="G7650" s="399" t="str">
        <f t="shared" ref="G7650:G7713" si="596">IF(F7650=0,"",E7650)</f>
        <v/>
      </c>
      <c r="H7650" s="400">
        <f t="shared" ref="H7650:H7713" si="597">IF(F7650=0,IF((I7649=0)*AND(F7649=0),H7649+E7650,IF((F7649&lt;&gt;0)*AND((H7649&lt;=$E$17)),H7649+E7650,E7650)),H7649)</f>
        <v>1956458.97</v>
      </c>
      <c r="I7650" s="401">
        <f t="shared" ref="I7650:I7713" si="598">IF((H7650&gt;$E$17)*AND(F7650=0),"Выборка",0)</f>
        <v>0</v>
      </c>
      <c r="J7650" s="400" t="str">
        <f t="shared" si="594"/>
        <v/>
      </c>
    </row>
    <row r="7651" spans="6:10" ht="19.5" customHeight="1" x14ac:dyDescent="0.25">
      <c r="F7651" s="406">
        <f t="shared" si="595"/>
        <v>0</v>
      </c>
      <c r="G7651" s="399" t="str">
        <f t="shared" si="596"/>
        <v/>
      </c>
      <c r="H7651" s="400">
        <f t="shared" si="597"/>
        <v>1956458.97</v>
      </c>
      <c r="I7651" s="401">
        <f t="shared" si="598"/>
        <v>0</v>
      </c>
      <c r="J7651" s="400" t="str">
        <f t="shared" si="594"/>
        <v/>
      </c>
    </row>
    <row r="7652" spans="6:10" ht="19.5" customHeight="1" x14ac:dyDescent="0.25">
      <c r="F7652" s="406">
        <f t="shared" si="595"/>
        <v>0</v>
      </c>
      <c r="G7652" s="399" t="str">
        <f t="shared" si="596"/>
        <v/>
      </c>
      <c r="H7652" s="400">
        <f t="shared" si="597"/>
        <v>1956458.97</v>
      </c>
      <c r="I7652" s="401">
        <f t="shared" si="598"/>
        <v>0</v>
      </c>
      <c r="J7652" s="400" t="str">
        <f t="shared" si="594"/>
        <v/>
      </c>
    </row>
    <row r="7653" spans="6:10" ht="19.5" customHeight="1" x14ac:dyDescent="0.25">
      <c r="F7653" s="406">
        <f t="shared" si="595"/>
        <v>0</v>
      </c>
      <c r="G7653" s="399" t="str">
        <f t="shared" si="596"/>
        <v/>
      </c>
      <c r="H7653" s="400">
        <f t="shared" si="597"/>
        <v>1956458.97</v>
      </c>
      <c r="I7653" s="401">
        <f t="shared" si="598"/>
        <v>0</v>
      </c>
      <c r="J7653" s="400" t="str">
        <f t="shared" si="594"/>
        <v/>
      </c>
    </row>
    <row r="7654" spans="6:10" ht="19.5" customHeight="1" x14ac:dyDescent="0.25">
      <c r="F7654" s="406">
        <f t="shared" si="595"/>
        <v>0</v>
      </c>
      <c r="G7654" s="399" t="str">
        <f t="shared" si="596"/>
        <v/>
      </c>
      <c r="H7654" s="400">
        <f t="shared" si="597"/>
        <v>1956458.97</v>
      </c>
      <c r="I7654" s="401">
        <f t="shared" si="598"/>
        <v>0</v>
      </c>
      <c r="J7654" s="400" t="str">
        <f t="shared" si="594"/>
        <v/>
      </c>
    </row>
    <row r="7655" spans="6:10" ht="19.5" customHeight="1" x14ac:dyDescent="0.25">
      <c r="F7655" s="406">
        <f t="shared" si="595"/>
        <v>0</v>
      </c>
      <c r="G7655" s="399" t="str">
        <f t="shared" si="596"/>
        <v/>
      </c>
      <c r="H7655" s="400">
        <f t="shared" si="597"/>
        <v>1956458.97</v>
      </c>
      <c r="I7655" s="401">
        <f t="shared" si="598"/>
        <v>0</v>
      </c>
      <c r="J7655" s="400" t="str">
        <f t="shared" si="594"/>
        <v/>
      </c>
    </row>
    <row r="7656" spans="6:10" ht="19.5" customHeight="1" x14ac:dyDescent="0.25">
      <c r="F7656" s="406">
        <f t="shared" si="595"/>
        <v>0</v>
      </c>
      <c r="G7656" s="399" t="str">
        <f t="shared" si="596"/>
        <v/>
      </c>
      <c r="H7656" s="400">
        <f t="shared" si="597"/>
        <v>1956458.97</v>
      </c>
      <c r="I7656" s="401">
        <f t="shared" si="598"/>
        <v>0</v>
      </c>
      <c r="J7656" s="400" t="str">
        <f t="shared" si="594"/>
        <v/>
      </c>
    </row>
    <row r="7657" spans="6:10" ht="19.5" customHeight="1" x14ac:dyDescent="0.25">
      <c r="F7657" s="406">
        <f t="shared" si="595"/>
        <v>0</v>
      </c>
      <c r="G7657" s="399" t="str">
        <f t="shared" si="596"/>
        <v/>
      </c>
      <c r="H7657" s="400">
        <f t="shared" si="597"/>
        <v>1956458.97</v>
      </c>
      <c r="I7657" s="401">
        <f t="shared" si="598"/>
        <v>0</v>
      </c>
      <c r="J7657" s="400" t="str">
        <f t="shared" si="594"/>
        <v/>
      </c>
    </row>
    <row r="7658" spans="6:10" ht="19.5" customHeight="1" x14ac:dyDescent="0.25">
      <c r="F7658" s="406">
        <f t="shared" si="595"/>
        <v>0</v>
      </c>
      <c r="G7658" s="399" t="str">
        <f t="shared" si="596"/>
        <v/>
      </c>
      <c r="H7658" s="400">
        <f t="shared" si="597"/>
        <v>1956458.97</v>
      </c>
      <c r="I7658" s="401">
        <f t="shared" si="598"/>
        <v>0</v>
      </c>
      <c r="J7658" s="400" t="str">
        <f t="shared" si="594"/>
        <v/>
      </c>
    </row>
    <row r="7659" spans="6:10" ht="19.5" customHeight="1" x14ac:dyDescent="0.25">
      <c r="F7659" s="406">
        <f t="shared" si="595"/>
        <v>0</v>
      </c>
      <c r="G7659" s="399" t="str">
        <f t="shared" si="596"/>
        <v/>
      </c>
      <c r="H7659" s="400">
        <f t="shared" si="597"/>
        <v>1956458.97</v>
      </c>
      <c r="I7659" s="401">
        <f t="shared" si="598"/>
        <v>0</v>
      </c>
      <c r="J7659" s="400" t="str">
        <f t="shared" si="594"/>
        <v/>
      </c>
    </row>
    <row r="7660" spans="6:10" ht="19.5" customHeight="1" x14ac:dyDescent="0.25">
      <c r="F7660" s="406">
        <f t="shared" si="595"/>
        <v>0</v>
      </c>
      <c r="G7660" s="399" t="str">
        <f t="shared" si="596"/>
        <v/>
      </c>
      <c r="H7660" s="400">
        <f t="shared" si="597"/>
        <v>1956458.97</v>
      </c>
      <c r="I7660" s="401">
        <f t="shared" si="598"/>
        <v>0</v>
      </c>
      <c r="J7660" s="400" t="str">
        <f t="shared" si="594"/>
        <v/>
      </c>
    </row>
    <row r="7661" spans="6:10" ht="19.5" customHeight="1" x14ac:dyDescent="0.25">
      <c r="F7661" s="406">
        <f t="shared" si="595"/>
        <v>0</v>
      </c>
      <c r="G7661" s="399" t="str">
        <f t="shared" si="596"/>
        <v/>
      </c>
      <c r="H7661" s="400">
        <f t="shared" si="597"/>
        <v>1956458.97</v>
      </c>
      <c r="I7661" s="401">
        <f t="shared" si="598"/>
        <v>0</v>
      </c>
      <c r="J7661" s="400" t="str">
        <f t="shared" si="594"/>
        <v/>
      </c>
    </row>
    <row r="7662" spans="6:10" ht="19.5" customHeight="1" x14ac:dyDescent="0.25">
      <c r="F7662" s="406">
        <f t="shared" si="595"/>
        <v>0</v>
      </c>
      <c r="G7662" s="399" t="str">
        <f t="shared" si="596"/>
        <v/>
      </c>
      <c r="H7662" s="400">
        <f t="shared" si="597"/>
        <v>1956458.97</v>
      </c>
      <c r="I7662" s="401">
        <f t="shared" si="598"/>
        <v>0</v>
      </c>
      <c r="J7662" s="400" t="str">
        <f t="shared" si="594"/>
        <v/>
      </c>
    </row>
    <row r="7663" spans="6:10" ht="19.5" customHeight="1" x14ac:dyDescent="0.25">
      <c r="F7663" s="406">
        <f t="shared" si="595"/>
        <v>0</v>
      </c>
      <c r="G7663" s="399" t="str">
        <f t="shared" si="596"/>
        <v/>
      </c>
      <c r="H7663" s="400">
        <f t="shared" si="597"/>
        <v>1956458.97</v>
      </c>
      <c r="I7663" s="401">
        <f t="shared" si="598"/>
        <v>0</v>
      </c>
      <c r="J7663" s="400" t="str">
        <f t="shared" si="594"/>
        <v/>
      </c>
    </row>
    <row r="7664" spans="6:10" ht="19.5" customHeight="1" x14ac:dyDescent="0.25">
      <c r="F7664" s="406">
        <f t="shared" si="595"/>
        <v>0</v>
      </c>
      <c r="G7664" s="399" t="str">
        <f t="shared" si="596"/>
        <v/>
      </c>
      <c r="H7664" s="400">
        <f t="shared" si="597"/>
        <v>1956458.97</v>
      </c>
      <c r="I7664" s="401">
        <f t="shared" si="598"/>
        <v>0</v>
      </c>
      <c r="J7664" s="400" t="str">
        <f t="shared" si="594"/>
        <v/>
      </c>
    </row>
    <row r="7665" spans="6:10" ht="19.5" customHeight="1" x14ac:dyDescent="0.25">
      <c r="F7665" s="406">
        <f t="shared" si="595"/>
        <v>0</v>
      </c>
      <c r="G7665" s="399" t="str">
        <f t="shared" si="596"/>
        <v/>
      </c>
      <c r="H7665" s="400">
        <f t="shared" si="597"/>
        <v>1956458.97</v>
      </c>
      <c r="I7665" s="401">
        <f t="shared" si="598"/>
        <v>0</v>
      </c>
      <c r="J7665" s="400" t="str">
        <f t="shared" si="594"/>
        <v/>
      </c>
    </row>
    <row r="7666" spans="6:10" ht="19.5" customHeight="1" x14ac:dyDescent="0.25">
      <c r="F7666" s="406">
        <f t="shared" si="595"/>
        <v>0</v>
      </c>
      <c r="G7666" s="399" t="str">
        <f t="shared" si="596"/>
        <v/>
      </c>
      <c r="H7666" s="400">
        <f t="shared" si="597"/>
        <v>1956458.97</v>
      </c>
      <c r="I7666" s="401">
        <f t="shared" si="598"/>
        <v>0</v>
      </c>
      <c r="J7666" s="400" t="str">
        <f t="shared" si="594"/>
        <v/>
      </c>
    </row>
    <row r="7667" spans="6:10" ht="19.5" customHeight="1" x14ac:dyDescent="0.25">
      <c r="F7667" s="406">
        <f t="shared" si="595"/>
        <v>0</v>
      </c>
      <c r="G7667" s="399" t="str">
        <f t="shared" si="596"/>
        <v/>
      </c>
      <c r="H7667" s="400">
        <f t="shared" si="597"/>
        <v>1956458.97</v>
      </c>
      <c r="I7667" s="401">
        <f t="shared" si="598"/>
        <v>0</v>
      </c>
      <c r="J7667" s="400" t="str">
        <f t="shared" si="594"/>
        <v/>
      </c>
    </row>
    <row r="7668" spans="6:10" ht="19.5" customHeight="1" x14ac:dyDescent="0.25">
      <c r="F7668" s="406">
        <f t="shared" si="595"/>
        <v>0</v>
      </c>
      <c r="G7668" s="399" t="str">
        <f t="shared" si="596"/>
        <v/>
      </c>
      <c r="H7668" s="400">
        <f t="shared" si="597"/>
        <v>1956458.97</v>
      </c>
      <c r="I7668" s="401">
        <f t="shared" si="598"/>
        <v>0</v>
      </c>
      <c r="J7668" s="400" t="str">
        <f t="shared" si="594"/>
        <v/>
      </c>
    </row>
    <row r="7669" spans="6:10" ht="19.5" customHeight="1" x14ac:dyDescent="0.25">
      <c r="F7669" s="406">
        <f t="shared" si="595"/>
        <v>0</v>
      </c>
      <c r="G7669" s="399" t="str">
        <f t="shared" si="596"/>
        <v/>
      </c>
      <c r="H7669" s="400">
        <f t="shared" si="597"/>
        <v>1956458.97</v>
      </c>
      <c r="I7669" s="401">
        <f t="shared" si="598"/>
        <v>0</v>
      </c>
      <c r="J7669" s="400" t="str">
        <f t="shared" si="594"/>
        <v/>
      </c>
    </row>
    <row r="7670" spans="6:10" ht="19.5" customHeight="1" x14ac:dyDescent="0.25">
      <c r="F7670" s="406">
        <f t="shared" si="595"/>
        <v>0</v>
      </c>
      <c r="G7670" s="399" t="str">
        <f t="shared" si="596"/>
        <v/>
      </c>
      <c r="H7670" s="400">
        <f t="shared" si="597"/>
        <v>1956458.97</v>
      </c>
      <c r="I7670" s="401">
        <f t="shared" si="598"/>
        <v>0</v>
      </c>
      <c r="J7670" s="400" t="str">
        <f t="shared" si="594"/>
        <v/>
      </c>
    </row>
    <row r="7671" spans="6:10" ht="19.5" customHeight="1" x14ac:dyDescent="0.25">
      <c r="F7671" s="406">
        <f t="shared" si="595"/>
        <v>0</v>
      </c>
      <c r="G7671" s="399" t="str">
        <f t="shared" si="596"/>
        <v/>
      </c>
      <c r="H7671" s="400">
        <f t="shared" si="597"/>
        <v>1956458.97</v>
      </c>
      <c r="I7671" s="401">
        <f t="shared" si="598"/>
        <v>0</v>
      </c>
      <c r="J7671" s="400" t="str">
        <f t="shared" si="594"/>
        <v/>
      </c>
    </row>
    <row r="7672" spans="6:10" ht="19.5" customHeight="1" x14ac:dyDescent="0.25">
      <c r="F7672" s="406">
        <f t="shared" si="595"/>
        <v>0</v>
      </c>
      <c r="G7672" s="399" t="str">
        <f t="shared" si="596"/>
        <v/>
      </c>
      <c r="H7672" s="400">
        <f t="shared" si="597"/>
        <v>1956458.97</v>
      </c>
      <c r="I7672" s="401">
        <f t="shared" si="598"/>
        <v>0</v>
      </c>
      <c r="J7672" s="400" t="str">
        <f t="shared" si="594"/>
        <v/>
      </c>
    </row>
    <row r="7673" spans="6:10" ht="19.5" customHeight="1" x14ac:dyDescent="0.25">
      <c r="F7673" s="406">
        <f t="shared" si="595"/>
        <v>0</v>
      </c>
      <c r="G7673" s="399" t="str">
        <f t="shared" si="596"/>
        <v/>
      </c>
      <c r="H7673" s="400">
        <f t="shared" si="597"/>
        <v>1956458.97</v>
      </c>
      <c r="I7673" s="401">
        <f t="shared" si="598"/>
        <v>0</v>
      </c>
      <c r="J7673" s="400" t="str">
        <f t="shared" si="594"/>
        <v/>
      </c>
    </row>
    <row r="7674" spans="6:10" ht="19.5" customHeight="1" x14ac:dyDescent="0.25">
      <c r="F7674" s="406">
        <f t="shared" si="595"/>
        <v>0</v>
      </c>
      <c r="G7674" s="399" t="str">
        <f t="shared" si="596"/>
        <v/>
      </c>
      <c r="H7674" s="400">
        <f t="shared" si="597"/>
        <v>1956458.97</v>
      </c>
      <c r="I7674" s="401">
        <f t="shared" si="598"/>
        <v>0</v>
      </c>
      <c r="J7674" s="400" t="str">
        <f t="shared" si="594"/>
        <v/>
      </c>
    </row>
    <row r="7675" spans="6:10" ht="19.5" customHeight="1" x14ac:dyDescent="0.25">
      <c r="F7675" s="406">
        <f t="shared" si="595"/>
        <v>0</v>
      </c>
      <c r="G7675" s="399" t="str">
        <f t="shared" si="596"/>
        <v/>
      </c>
      <c r="H7675" s="400">
        <f t="shared" si="597"/>
        <v>1956458.97</v>
      </c>
      <c r="I7675" s="401">
        <f t="shared" si="598"/>
        <v>0</v>
      </c>
      <c r="J7675" s="400" t="str">
        <f t="shared" si="594"/>
        <v/>
      </c>
    </row>
    <row r="7676" spans="6:10" ht="19.5" customHeight="1" x14ac:dyDescent="0.25">
      <c r="F7676" s="406">
        <f t="shared" si="595"/>
        <v>0</v>
      </c>
      <c r="G7676" s="399" t="str">
        <f t="shared" si="596"/>
        <v/>
      </c>
      <c r="H7676" s="400">
        <f t="shared" si="597"/>
        <v>1956458.97</v>
      </c>
      <c r="I7676" s="401">
        <f t="shared" si="598"/>
        <v>0</v>
      </c>
      <c r="J7676" s="400" t="str">
        <f t="shared" si="594"/>
        <v/>
      </c>
    </row>
    <row r="7677" spans="6:10" ht="19.5" customHeight="1" x14ac:dyDescent="0.25">
      <c r="F7677" s="406">
        <f t="shared" si="595"/>
        <v>0</v>
      </c>
      <c r="G7677" s="399" t="str">
        <f t="shared" si="596"/>
        <v/>
      </c>
      <c r="H7677" s="400">
        <f t="shared" si="597"/>
        <v>1956458.97</v>
      </c>
      <c r="I7677" s="401">
        <f t="shared" si="598"/>
        <v>0</v>
      </c>
      <c r="J7677" s="400" t="str">
        <f t="shared" si="594"/>
        <v/>
      </c>
    </row>
    <row r="7678" spans="6:10" ht="19.5" customHeight="1" x14ac:dyDescent="0.25">
      <c r="F7678" s="406">
        <f t="shared" si="595"/>
        <v>0</v>
      </c>
      <c r="G7678" s="399" t="str">
        <f t="shared" si="596"/>
        <v/>
      </c>
      <c r="H7678" s="400">
        <f t="shared" si="597"/>
        <v>1956458.97</v>
      </c>
      <c r="I7678" s="401">
        <f t="shared" si="598"/>
        <v>0</v>
      </c>
      <c r="J7678" s="400" t="str">
        <f t="shared" si="594"/>
        <v/>
      </c>
    </row>
    <row r="7679" spans="6:10" ht="19.5" customHeight="1" x14ac:dyDescent="0.25">
      <c r="F7679" s="406">
        <f t="shared" si="595"/>
        <v>0</v>
      </c>
      <c r="G7679" s="399" t="str">
        <f t="shared" si="596"/>
        <v/>
      </c>
      <c r="H7679" s="400">
        <f t="shared" si="597"/>
        <v>1956458.97</v>
      </c>
      <c r="I7679" s="401">
        <f t="shared" si="598"/>
        <v>0</v>
      </c>
      <c r="J7679" s="400" t="str">
        <f t="shared" si="594"/>
        <v/>
      </c>
    </row>
    <row r="7680" spans="6:10" ht="19.5" customHeight="1" x14ac:dyDescent="0.25">
      <c r="F7680" s="406">
        <f t="shared" si="595"/>
        <v>0</v>
      </c>
      <c r="G7680" s="399" t="str">
        <f t="shared" si="596"/>
        <v/>
      </c>
      <c r="H7680" s="400">
        <f t="shared" si="597"/>
        <v>1956458.97</v>
      </c>
      <c r="I7680" s="401">
        <f t="shared" si="598"/>
        <v>0</v>
      </c>
      <c r="J7680" s="400" t="str">
        <f t="shared" si="594"/>
        <v/>
      </c>
    </row>
    <row r="7681" spans="6:10" ht="19.5" customHeight="1" x14ac:dyDescent="0.25">
      <c r="F7681" s="406">
        <f t="shared" si="595"/>
        <v>0</v>
      </c>
      <c r="G7681" s="399" t="str">
        <f t="shared" si="596"/>
        <v/>
      </c>
      <c r="H7681" s="400">
        <f t="shared" si="597"/>
        <v>1956458.97</v>
      </c>
      <c r="I7681" s="401">
        <f t="shared" si="598"/>
        <v>0</v>
      </c>
      <c r="J7681" s="400" t="str">
        <f t="shared" si="594"/>
        <v/>
      </c>
    </row>
    <row r="7682" spans="6:10" ht="19.5" customHeight="1" x14ac:dyDescent="0.25">
      <c r="F7682" s="406">
        <f t="shared" si="595"/>
        <v>0</v>
      </c>
      <c r="G7682" s="399" t="str">
        <f t="shared" si="596"/>
        <v/>
      </c>
      <c r="H7682" s="400">
        <f t="shared" si="597"/>
        <v>1956458.97</v>
      </c>
      <c r="I7682" s="401">
        <f t="shared" si="598"/>
        <v>0</v>
      </c>
      <c r="J7682" s="400" t="str">
        <f t="shared" si="594"/>
        <v/>
      </c>
    </row>
    <row r="7683" spans="6:10" ht="19.5" customHeight="1" x14ac:dyDescent="0.25">
      <c r="F7683" s="406">
        <f t="shared" si="595"/>
        <v>0</v>
      </c>
      <c r="G7683" s="399" t="str">
        <f t="shared" si="596"/>
        <v/>
      </c>
      <c r="H7683" s="400">
        <f t="shared" si="597"/>
        <v>1956458.97</v>
      </c>
      <c r="I7683" s="401">
        <f t="shared" si="598"/>
        <v>0</v>
      </c>
      <c r="J7683" s="400" t="str">
        <f t="shared" si="594"/>
        <v/>
      </c>
    </row>
    <row r="7684" spans="6:10" ht="19.5" customHeight="1" x14ac:dyDescent="0.25">
      <c r="F7684" s="406">
        <f t="shared" si="595"/>
        <v>0</v>
      </c>
      <c r="G7684" s="399" t="str">
        <f t="shared" si="596"/>
        <v/>
      </c>
      <c r="H7684" s="400">
        <f t="shared" si="597"/>
        <v>1956458.97</v>
      </c>
      <c r="I7684" s="401">
        <f t="shared" si="598"/>
        <v>0</v>
      </c>
      <c r="J7684" s="400" t="str">
        <f t="shared" si="594"/>
        <v/>
      </c>
    </row>
    <row r="7685" spans="6:10" ht="19.5" customHeight="1" x14ac:dyDescent="0.25">
      <c r="F7685" s="406">
        <f t="shared" si="595"/>
        <v>0</v>
      </c>
      <c r="G7685" s="399" t="str">
        <f t="shared" si="596"/>
        <v/>
      </c>
      <c r="H7685" s="400">
        <f t="shared" si="597"/>
        <v>1956458.97</v>
      </c>
      <c r="I7685" s="401">
        <f t="shared" si="598"/>
        <v>0</v>
      </c>
      <c r="J7685" s="400" t="str">
        <f t="shared" si="594"/>
        <v/>
      </c>
    </row>
    <row r="7686" spans="6:10" ht="19.5" customHeight="1" x14ac:dyDescent="0.25">
      <c r="F7686" s="406">
        <f t="shared" si="595"/>
        <v>0</v>
      </c>
      <c r="G7686" s="399" t="str">
        <f t="shared" si="596"/>
        <v/>
      </c>
      <c r="H7686" s="400">
        <f t="shared" si="597"/>
        <v>1956458.97</v>
      </c>
      <c r="I7686" s="401">
        <f t="shared" si="598"/>
        <v>0</v>
      </c>
      <c r="J7686" s="400" t="str">
        <f t="shared" si="594"/>
        <v/>
      </c>
    </row>
    <row r="7687" spans="6:10" ht="19.5" customHeight="1" x14ac:dyDescent="0.25">
      <c r="F7687" s="406">
        <f t="shared" si="595"/>
        <v>0</v>
      </c>
      <c r="G7687" s="399" t="str">
        <f t="shared" si="596"/>
        <v/>
      </c>
      <c r="H7687" s="400">
        <f t="shared" si="597"/>
        <v>1956458.97</v>
      </c>
      <c r="I7687" s="401">
        <f t="shared" si="598"/>
        <v>0</v>
      </c>
      <c r="J7687" s="400" t="str">
        <f t="shared" si="594"/>
        <v/>
      </c>
    </row>
    <row r="7688" spans="6:10" ht="19.5" customHeight="1" x14ac:dyDescent="0.25">
      <c r="F7688" s="406">
        <f t="shared" si="595"/>
        <v>0</v>
      </c>
      <c r="G7688" s="399" t="str">
        <f t="shared" si="596"/>
        <v/>
      </c>
      <c r="H7688" s="400">
        <f t="shared" si="597"/>
        <v>1956458.97</v>
      </c>
      <c r="I7688" s="401">
        <f t="shared" si="598"/>
        <v>0</v>
      </c>
      <c r="J7688" s="400" t="str">
        <f t="shared" si="594"/>
        <v/>
      </c>
    </row>
    <row r="7689" spans="6:10" ht="19.5" customHeight="1" x14ac:dyDescent="0.25">
      <c r="F7689" s="406">
        <f t="shared" si="595"/>
        <v>0</v>
      </c>
      <c r="G7689" s="399" t="str">
        <f t="shared" si="596"/>
        <v/>
      </c>
      <c r="H7689" s="400">
        <f t="shared" si="597"/>
        <v>1956458.97</v>
      </c>
      <c r="I7689" s="401">
        <f t="shared" si="598"/>
        <v>0</v>
      </c>
      <c r="J7689" s="400" t="str">
        <f t="shared" si="594"/>
        <v/>
      </c>
    </row>
    <row r="7690" spans="6:10" ht="19.5" customHeight="1" x14ac:dyDescent="0.25">
      <c r="F7690" s="406">
        <f t="shared" si="595"/>
        <v>0</v>
      </c>
      <c r="G7690" s="399" t="str">
        <f t="shared" si="596"/>
        <v/>
      </c>
      <c r="H7690" s="400">
        <f t="shared" si="597"/>
        <v>1956458.97</v>
      </c>
      <c r="I7690" s="401">
        <f t="shared" si="598"/>
        <v>0</v>
      </c>
      <c r="J7690" s="400" t="str">
        <f t="shared" ref="J7690:J7753" si="599">IF(I7690=0,"",E7690)</f>
        <v/>
      </c>
    </row>
    <row r="7691" spans="6:10" ht="19.5" customHeight="1" x14ac:dyDescent="0.25">
      <c r="F7691" s="406">
        <f t="shared" si="595"/>
        <v>0</v>
      </c>
      <c r="G7691" s="399" t="str">
        <f t="shared" si="596"/>
        <v/>
      </c>
      <c r="H7691" s="400">
        <f t="shared" si="597"/>
        <v>1956458.97</v>
      </c>
      <c r="I7691" s="401">
        <f t="shared" si="598"/>
        <v>0</v>
      </c>
      <c r="J7691" s="400" t="str">
        <f t="shared" si="599"/>
        <v/>
      </c>
    </row>
    <row r="7692" spans="6:10" ht="19.5" customHeight="1" x14ac:dyDescent="0.25">
      <c r="F7692" s="406">
        <f t="shared" si="595"/>
        <v>0</v>
      </c>
      <c r="G7692" s="399" t="str">
        <f t="shared" si="596"/>
        <v/>
      </c>
      <c r="H7692" s="400">
        <f t="shared" si="597"/>
        <v>1956458.97</v>
      </c>
      <c r="I7692" s="401">
        <f t="shared" si="598"/>
        <v>0</v>
      </c>
      <c r="J7692" s="400" t="str">
        <f t="shared" si="599"/>
        <v/>
      </c>
    </row>
    <row r="7693" spans="6:10" ht="19.5" customHeight="1" x14ac:dyDescent="0.25">
      <c r="F7693" s="406">
        <f t="shared" si="595"/>
        <v>0</v>
      </c>
      <c r="G7693" s="399" t="str">
        <f t="shared" si="596"/>
        <v/>
      </c>
      <c r="H7693" s="400">
        <f t="shared" si="597"/>
        <v>1956458.97</v>
      </c>
      <c r="I7693" s="401">
        <f t="shared" si="598"/>
        <v>0</v>
      </c>
      <c r="J7693" s="400" t="str">
        <f t="shared" si="599"/>
        <v/>
      </c>
    </row>
    <row r="7694" spans="6:10" ht="19.5" customHeight="1" x14ac:dyDescent="0.25">
      <c r="F7694" s="406">
        <f t="shared" si="595"/>
        <v>0</v>
      </c>
      <c r="G7694" s="399" t="str">
        <f t="shared" si="596"/>
        <v/>
      </c>
      <c r="H7694" s="400">
        <f t="shared" si="597"/>
        <v>1956458.97</v>
      </c>
      <c r="I7694" s="401">
        <f t="shared" si="598"/>
        <v>0</v>
      </c>
      <c r="J7694" s="400" t="str">
        <f t="shared" si="599"/>
        <v/>
      </c>
    </row>
    <row r="7695" spans="6:10" ht="19.5" customHeight="1" x14ac:dyDescent="0.25">
      <c r="F7695" s="406">
        <f t="shared" si="595"/>
        <v>0</v>
      </c>
      <c r="G7695" s="399" t="str">
        <f t="shared" si="596"/>
        <v/>
      </c>
      <c r="H7695" s="400">
        <f t="shared" si="597"/>
        <v>1956458.97</v>
      </c>
      <c r="I7695" s="401">
        <f t="shared" si="598"/>
        <v>0</v>
      </c>
      <c r="J7695" s="400" t="str">
        <f t="shared" si="599"/>
        <v/>
      </c>
    </row>
    <row r="7696" spans="6:10" ht="19.5" customHeight="1" x14ac:dyDescent="0.25">
      <c r="F7696" s="406">
        <f t="shared" si="595"/>
        <v>0</v>
      </c>
      <c r="G7696" s="399" t="str">
        <f t="shared" si="596"/>
        <v/>
      </c>
      <c r="H7696" s="400">
        <f t="shared" si="597"/>
        <v>1956458.97</v>
      </c>
      <c r="I7696" s="401">
        <f t="shared" si="598"/>
        <v>0</v>
      </c>
      <c r="J7696" s="400" t="str">
        <f t="shared" si="599"/>
        <v/>
      </c>
    </row>
    <row r="7697" spans="6:10" ht="19.5" customHeight="1" x14ac:dyDescent="0.25">
      <c r="F7697" s="406">
        <f t="shared" si="595"/>
        <v>0</v>
      </c>
      <c r="G7697" s="399" t="str">
        <f t="shared" si="596"/>
        <v/>
      </c>
      <c r="H7697" s="400">
        <f t="shared" si="597"/>
        <v>1956458.97</v>
      </c>
      <c r="I7697" s="401">
        <f t="shared" si="598"/>
        <v>0</v>
      </c>
      <c r="J7697" s="400" t="str">
        <f t="shared" si="599"/>
        <v/>
      </c>
    </row>
    <row r="7698" spans="6:10" ht="19.5" customHeight="1" x14ac:dyDescent="0.25">
      <c r="F7698" s="406">
        <f t="shared" si="595"/>
        <v>0</v>
      </c>
      <c r="G7698" s="399" t="str">
        <f t="shared" si="596"/>
        <v/>
      </c>
      <c r="H7698" s="400">
        <f t="shared" si="597"/>
        <v>1956458.97</v>
      </c>
      <c r="I7698" s="401">
        <f t="shared" si="598"/>
        <v>0</v>
      </c>
      <c r="J7698" s="400" t="str">
        <f t="shared" si="599"/>
        <v/>
      </c>
    </row>
    <row r="7699" spans="6:10" ht="19.5" customHeight="1" x14ac:dyDescent="0.25">
      <c r="F7699" s="406">
        <f t="shared" si="595"/>
        <v>0</v>
      </c>
      <c r="G7699" s="399" t="str">
        <f t="shared" si="596"/>
        <v/>
      </c>
      <c r="H7699" s="400">
        <f t="shared" si="597"/>
        <v>1956458.97</v>
      </c>
      <c r="I7699" s="401">
        <f t="shared" si="598"/>
        <v>0</v>
      </c>
      <c r="J7699" s="400" t="str">
        <f t="shared" si="599"/>
        <v/>
      </c>
    </row>
    <row r="7700" spans="6:10" ht="19.5" customHeight="1" x14ac:dyDescent="0.25">
      <c r="F7700" s="406">
        <f t="shared" si="595"/>
        <v>0</v>
      </c>
      <c r="G7700" s="399" t="str">
        <f t="shared" si="596"/>
        <v/>
      </c>
      <c r="H7700" s="400">
        <f t="shared" si="597"/>
        <v>1956458.97</v>
      </c>
      <c r="I7700" s="401">
        <f t="shared" si="598"/>
        <v>0</v>
      </c>
      <c r="J7700" s="400" t="str">
        <f t="shared" si="599"/>
        <v/>
      </c>
    </row>
    <row r="7701" spans="6:10" ht="19.5" customHeight="1" x14ac:dyDescent="0.25">
      <c r="F7701" s="406">
        <f t="shared" si="595"/>
        <v>0</v>
      </c>
      <c r="G7701" s="399" t="str">
        <f t="shared" si="596"/>
        <v/>
      </c>
      <c r="H7701" s="400">
        <f t="shared" si="597"/>
        <v>1956458.97</v>
      </c>
      <c r="I7701" s="401">
        <f t="shared" si="598"/>
        <v>0</v>
      </c>
      <c r="J7701" s="400" t="str">
        <f t="shared" si="599"/>
        <v/>
      </c>
    </row>
    <row r="7702" spans="6:10" ht="19.5" customHeight="1" x14ac:dyDescent="0.25">
      <c r="F7702" s="406">
        <f t="shared" si="595"/>
        <v>0</v>
      </c>
      <c r="G7702" s="399" t="str">
        <f t="shared" si="596"/>
        <v/>
      </c>
      <c r="H7702" s="400">
        <f t="shared" si="597"/>
        <v>1956458.97</v>
      </c>
      <c r="I7702" s="401">
        <f t="shared" si="598"/>
        <v>0</v>
      </c>
      <c r="J7702" s="400" t="str">
        <f t="shared" si="599"/>
        <v/>
      </c>
    </row>
    <row r="7703" spans="6:10" ht="19.5" customHeight="1" x14ac:dyDescent="0.25">
      <c r="F7703" s="406">
        <f t="shared" si="595"/>
        <v>0</v>
      </c>
      <c r="G7703" s="399" t="str">
        <f t="shared" si="596"/>
        <v/>
      </c>
      <c r="H7703" s="400">
        <f t="shared" si="597"/>
        <v>1956458.97</v>
      </c>
      <c r="I7703" s="401">
        <f t="shared" si="598"/>
        <v>0</v>
      </c>
      <c r="J7703" s="400" t="str">
        <f t="shared" si="599"/>
        <v/>
      </c>
    </row>
    <row r="7704" spans="6:10" ht="19.5" customHeight="1" x14ac:dyDescent="0.25">
      <c r="F7704" s="406">
        <f t="shared" si="595"/>
        <v>0</v>
      </c>
      <c r="G7704" s="399" t="str">
        <f t="shared" si="596"/>
        <v/>
      </c>
      <c r="H7704" s="400">
        <f t="shared" si="597"/>
        <v>1956458.97</v>
      </c>
      <c r="I7704" s="401">
        <f t="shared" si="598"/>
        <v>0</v>
      </c>
      <c r="J7704" s="400" t="str">
        <f t="shared" si="599"/>
        <v/>
      </c>
    </row>
    <row r="7705" spans="6:10" ht="19.5" customHeight="1" x14ac:dyDescent="0.25">
      <c r="F7705" s="406">
        <f t="shared" si="595"/>
        <v>0</v>
      </c>
      <c r="G7705" s="399" t="str">
        <f t="shared" si="596"/>
        <v/>
      </c>
      <c r="H7705" s="400">
        <f t="shared" si="597"/>
        <v>1956458.97</v>
      </c>
      <c r="I7705" s="401">
        <f t="shared" si="598"/>
        <v>0</v>
      </c>
      <c r="J7705" s="400" t="str">
        <f t="shared" si="599"/>
        <v/>
      </c>
    </row>
    <row r="7706" spans="6:10" ht="19.5" customHeight="1" x14ac:dyDescent="0.25">
      <c r="F7706" s="406">
        <f t="shared" si="595"/>
        <v>0</v>
      </c>
      <c r="G7706" s="399" t="str">
        <f t="shared" si="596"/>
        <v/>
      </c>
      <c r="H7706" s="400">
        <f t="shared" si="597"/>
        <v>1956458.97</v>
      </c>
      <c r="I7706" s="401">
        <f t="shared" si="598"/>
        <v>0</v>
      </c>
      <c r="J7706" s="400" t="str">
        <f t="shared" si="599"/>
        <v/>
      </c>
    </row>
    <row r="7707" spans="6:10" ht="19.5" customHeight="1" x14ac:dyDescent="0.25">
      <c r="F7707" s="406">
        <f t="shared" si="595"/>
        <v>0</v>
      </c>
      <c r="G7707" s="399" t="str">
        <f t="shared" si="596"/>
        <v/>
      </c>
      <c r="H7707" s="400">
        <f t="shared" si="597"/>
        <v>1956458.97</v>
      </c>
      <c r="I7707" s="401">
        <f t="shared" si="598"/>
        <v>0</v>
      </c>
      <c r="J7707" s="400" t="str">
        <f t="shared" si="599"/>
        <v/>
      </c>
    </row>
    <row r="7708" spans="6:10" ht="19.5" customHeight="1" x14ac:dyDescent="0.25">
      <c r="F7708" s="406">
        <f t="shared" si="595"/>
        <v>0</v>
      </c>
      <c r="G7708" s="399" t="str">
        <f t="shared" si="596"/>
        <v/>
      </c>
      <c r="H7708" s="400">
        <f t="shared" si="597"/>
        <v>1956458.97</v>
      </c>
      <c r="I7708" s="401">
        <f t="shared" si="598"/>
        <v>0</v>
      </c>
      <c r="J7708" s="400" t="str">
        <f t="shared" si="599"/>
        <v/>
      </c>
    </row>
    <row r="7709" spans="6:10" ht="19.5" customHeight="1" x14ac:dyDescent="0.25">
      <c r="F7709" s="406">
        <f t="shared" si="595"/>
        <v>0</v>
      </c>
      <c r="G7709" s="399" t="str">
        <f t="shared" si="596"/>
        <v/>
      </c>
      <c r="H7709" s="400">
        <f t="shared" si="597"/>
        <v>1956458.97</v>
      </c>
      <c r="I7709" s="401">
        <f t="shared" si="598"/>
        <v>0</v>
      </c>
      <c r="J7709" s="400" t="str">
        <f t="shared" si="599"/>
        <v/>
      </c>
    </row>
    <row r="7710" spans="6:10" ht="19.5" customHeight="1" x14ac:dyDescent="0.25">
      <c r="F7710" s="406">
        <f t="shared" si="595"/>
        <v>0</v>
      </c>
      <c r="G7710" s="399" t="str">
        <f t="shared" si="596"/>
        <v/>
      </c>
      <c r="H7710" s="400">
        <f t="shared" si="597"/>
        <v>1956458.97</v>
      </c>
      <c r="I7710" s="401">
        <f t="shared" si="598"/>
        <v>0</v>
      </c>
      <c r="J7710" s="400" t="str">
        <f t="shared" si="599"/>
        <v/>
      </c>
    </row>
    <row r="7711" spans="6:10" ht="19.5" customHeight="1" x14ac:dyDescent="0.25">
      <c r="F7711" s="406">
        <f t="shared" si="595"/>
        <v>0</v>
      </c>
      <c r="G7711" s="399" t="str">
        <f t="shared" si="596"/>
        <v/>
      </c>
      <c r="H7711" s="400">
        <f t="shared" si="597"/>
        <v>1956458.97</v>
      </c>
      <c r="I7711" s="401">
        <f t="shared" si="598"/>
        <v>0</v>
      </c>
      <c r="J7711" s="400" t="str">
        <f t="shared" si="599"/>
        <v/>
      </c>
    </row>
    <row r="7712" spans="6:10" ht="19.5" customHeight="1" x14ac:dyDescent="0.25">
      <c r="F7712" s="406">
        <f t="shared" si="595"/>
        <v>0</v>
      </c>
      <c r="G7712" s="399" t="str">
        <f t="shared" si="596"/>
        <v/>
      </c>
      <c r="H7712" s="400">
        <f t="shared" si="597"/>
        <v>1956458.97</v>
      </c>
      <c r="I7712" s="401">
        <f t="shared" si="598"/>
        <v>0</v>
      </c>
      <c r="J7712" s="400" t="str">
        <f t="shared" si="599"/>
        <v/>
      </c>
    </row>
    <row r="7713" spans="6:10" ht="19.5" customHeight="1" x14ac:dyDescent="0.25">
      <c r="F7713" s="406">
        <f t="shared" si="595"/>
        <v>0</v>
      </c>
      <c r="G7713" s="399" t="str">
        <f t="shared" si="596"/>
        <v/>
      </c>
      <c r="H7713" s="400">
        <f t="shared" si="597"/>
        <v>1956458.97</v>
      </c>
      <c r="I7713" s="401">
        <f t="shared" si="598"/>
        <v>0</v>
      </c>
      <c r="J7713" s="400" t="str">
        <f t="shared" si="599"/>
        <v/>
      </c>
    </row>
    <row r="7714" spans="6:10" ht="19.5" customHeight="1" x14ac:dyDescent="0.25">
      <c r="F7714" s="406">
        <f t="shared" ref="F7714:F7777" si="600">IF(E7714&gt;$C$4*1000,"Выборка",0)</f>
        <v>0</v>
      </c>
      <c r="G7714" s="399" t="str">
        <f t="shared" ref="G7714:G7777" si="601">IF(F7714=0,"",E7714)</f>
        <v/>
      </c>
      <c r="H7714" s="400">
        <f t="shared" ref="H7714:H7777" si="602">IF(F7714=0,IF((I7713=0)*AND(F7713=0),H7713+E7714,IF((F7713&lt;&gt;0)*AND((H7713&lt;=$E$17)),H7713+E7714,E7714)),H7713)</f>
        <v>1956458.97</v>
      </c>
      <c r="I7714" s="401">
        <f t="shared" ref="I7714:I7777" si="603">IF((H7714&gt;$E$17)*AND(F7714=0),"Выборка",0)</f>
        <v>0</v>
      </c>
      <c r="J7714" s="400" t="str">
        <f t="shared" si="599"/>
        <v/>
      </c>
    </row>
    <row r="7715" spans="6:10" ht="19.5" customHeight="1" x14ac:dyDescent="0.25">
      <c r="F7715" s="406">
        <f t="shared" si="600"/>
        <v>0</v>
      </c>
      <c r="G7715" s="399" t="str">
        <f t="shared" si="601"/>
        <v/>
      </c>
      <c r="H7715" s="400">
        <f t="shared" si="602"/>
        <v>1956458.97</v>
      </c>
      <c r="I7715" s="401">
        <f t="shared" si="603"/>
        <v>0</v>
      </c>
      <c r="J7715" s="400" t="str">
        <f t="shared" si="599"/>
        <v/>
      </c>
    </row>
    <row r="7716" spans="6:10" ht="19.5" customHeight="1" x14ac:dyDescent="0.25">
      <c r="F7716" s="406">
        <f t="shared" si="600"/>
        <v>0</v>
      </c>
      <c r="G7716" s="399" t="str">
        <f t="shared" si="601"/>
        <v/>
      </c>
      <c r="H7716" s="400">
        <f t="shared" si="602"/>
        <v>1956458.97</v>
      </c>
      <c r="I7716" s="401">
        <f t="shared" si="603"/>
        <v>0</v>
      </c>
      <c r="J7716" s="400" t="str">
        <f t="shared" si="599"/>
        <v/>
      </c>
    </row>
    <row r="7717" spans="6:10" ht="19.5" customHeight="1" x14ac:dyDescent="0.25">
      <c r="F7717" s="406">
        <f t="shared" si="600"/>
        <v>0</v>
      </c>
      <c r="G7717" s="399" t="str">
        <f t="shared" si="601"/>
        <v/>
      </c>
      <c r="H7717" s="400">
        <f t="shared" si="602"/>
        <v>1956458.97</v>
      </c>
      <c r="I7717" s="401">
        <f t="shared" si="603"/>
        <v>0</v>
      </c>
      <c r="J7717" s="400" t="str">
        <f t="shared" si="599"/>
        <v/>
      </c>
    </row>
    <row r="7718" spans="6:10" ht="19.5" customHeight="1" x14ac:dyDescent="0.25">
      <c r="F7718" s="406">
        <f t="shared" si="600"/>
        <v>0</v>
      </c>
      <c r="G7718" s="399" t="str">
        <f t="shared" si="601"/>
        <v/>
      </c>
      <c r="H7718" s="400">
        <f t="shared" si="602"/>
        <v>1956458.97</v>
      </c>
      <c r="I7718" s="401">
        <f t="shared" si="603"/>
        <v>0</v>
      </c>
      <c r="J7718" s="400" t="str">
        <f t="shared" si="599"/>
        <v/>
      </c>
    </row>
    <row r="7719" spans="6:10" ht="19.5" customHeight="1" x14ac:dyDescent="0.25">
      <c r="F7719" s="406">
        <f t="shared" si="600"/>
        <v>0</v>
      </c>
      <c r="G7719" s="399" t="str">
        <f t="shared" si="601"/>
        <v/>
      </c>
      <c r="H7719" s="400">
        <f t="shared" si="602"/>
        <v>1956458.97</v>
      </c>
      <c r="I7719" s="401">
        <f t="shared" si="603"/>
        <v>0</v>
      </c>
      <c r="J7719" s="400" t="str">
        <f t="shared" si="599"/>
        <v/>
      </c>
    </row>
    <row r="7720" spans="6:10" ht="19.5" customHeight="1" x14ac:dyDescent="0.25">
      <c r="F7720" s="406">
        <f t="shared" si="600"/>
        <v>0</v>
      </c>
      <c r="G7720" s="399" t="str">
        <f t="shared" si="601"/>
        <v/>
      </c>
      <c r="H7720" s="400">
        <f t="shared" si="602"/>
        <v>1956458.97</v>
      </c>
      <c r="I7720" s="401">
        <f t="shared" si="603"/>
        <v>0</v>
      </c>
      <c r="J7720" s="400" t="str">
        <f t="shared" si="599"/>
        <v/>
      </c>
    </row>
    <row r="7721" spans="6:10" ht="19.5" customHeight="1" x14ac:dyDescent="0.25">
      <c r="F7721" s="406">
        <f t="shared" si="600"/>
        <v>0</v>
      </c>
      <c r="G7721" s="399" t="str">
        <f t="shared" si="601"/>
        <v/>
      </c>
      <c r="H7721" s="400">
        <f t="shared" si="602"/>
        <v>1956458.97</v>
      </c>
      <c r="I7721" s="401">
        <f t="shared" si="603"/>
        <v>0</v>
      </c>
      <c r="J7721" s="400" t="str">
        <f t="shared" si="599"/>
        <v/>
      </c>
    </row>
    <row r="7722" spans="6:10" ht="19.5" customHeight="1" x14ac:dyDescent="0.25">
      <c r="F7722" s="406">
        <f t="shared" si="600"/>
        <v>0</v>
      </c>
      <c r="G7722" s="399" t="str">
        <f t="shared" si="601"/>
        <v/>
      </c>
      <c r="H7722" s="400">
        <f t="shared" si="602"/>
        <v>1956458.97</v>
      </c>
      <c r="I7722" s="401">
        <f t="shared" si="603"/>
        <v>0</v>
      </c>
      <c r="J7722" s="400" t="str">
        <f t="shared" si="599"/>
        <v/>
      </c>
    </row>
    <row r="7723" spans="6:10" ht="19.5" customHeight="1" x14ac:dyDescent="0.25">
      <c r="F7723" s="406">
        <f t="shared" si="600"/>
        <v>0</v>
      </c>
      <c r="G7723" s="399" t="str">
        <f t="shared" si="601"/>
        <v/>
      </c>
      <c r="H7723" s="400">
        <f t="shared" si="602"/>
        <v>1956458.97</v>
      </c>
      <c r="I7723" s="401">
        <f t="shared" si="603"/>
        <v>0</v>
      </c>
      <c r="J7723" s="400" t="str">
        <f t="shared" si="599"/>
        <v/>
      </c>
    </row>
    <row r="7724" spans="6:10" ht="19.5" customHeight="1" x14ac:dyDescent="0.25">
      <c r="F7724" s="406">
        <f t="shared" si="600"/>
        <v>0</v>
      </c>
      <c r="G7724" s="399" t="str">
        <f t="shared" si="601"/>
        <v/>
      </c>
      <c r="H7724" s="400">
        <f t="shared" si="602"/>
        <v>1956458.97</v>
      </c>
      <c r="I7724" s="401">
        <f t="shared" si="603"/>
        <v>0</v>
      </c>
      <c r="J7724" s="400" t="str">
        <f t="shared" si="599"/>
        <v/>
      </c>
    </row>
    <row r="7725" spans="6:10" ht="19.5" customHeight="1" x14ac:dyDescent="0.25">
      <c r="F7725" s="406">
        <f t="shared" si="600"/>
        <v>0</v>
      </c>
      <c r="G7725" s="399" t="str">
        <f t="shared" si="601"/>
        <v/>
      </c>
      <c r="H7725" s="400">
        <f t="shared" si="602"/>
        <v>1956458.97</v>
      </c>
      <c r="I7725" s="401">
        <f t="shared" si="603"/>
        <v>0</v>
      </c>
      <c r="J7725" s="400" t="str">
        <f t="shared" si="599"/>
        <v/>
      </c>
    </row>
    <row r="7726" spans="6:10" ht="19.5" customHeight="1" x14ac:dyDescent="0.25">
      <c r="F7726" s="406">
        <f t="shared" si="600"/>
        <v>0</v>
      </c>
      <c r="G7726" s="399" t="str">
        <f t="shared" si="601"/>
        <v/>
      </c>
      <c r="H7726" s="400">
        <f t="shared" si="602"/>
        <v>1956458.97</v>
      </c>
      <c r="I7726" s="401">
        <f t="shared" si="603"/>
        <v>0</v>
      </c>
      <c r="J7726" s="400" t="str">
        <f t="shared" si="599"/>
        <v/>
      </c>
    </row>
    <row r="7727" spans="6:10" ht="19.5" customHeight="1" x14ac:dyDescent="0.25">
      <c r="F7727" s="406">
        <f t="shared" si="600"/>
        <v>0</v>
      </c>
      <c r="G7727" s="399" t="str">
        <f t="shared" si="601"/>
        <v/>
      </c>
      <c r="H7727" s="400">
        <f t="shared" si="602"/>
        <v>1956458.97</v>
      </c>
      <c r="I7727" s="401">
        <f t="shared" si="603"/>
        <v>0</v>
      </c>
      <c r="J7727" s="400" t="str">
        <f t="shared" si="599"/>
        <v/>
      </c>
    </row>
    <row r="7728" spans="6:10" ht="19.5" customHeight="1" x14ac:dyDescent="0.25">
      <c r="F7728" s="406">
        <f t="shared" si="600"/>
        <v>0</v>
      </c>
      <c r="G7728" s="399" t="str">
        <f t="shared" si="601"/>
        <v/>
      </c>
      <c r="H7728" s="400">
        <f t="shared" si="602"/>
        <v>1956458.97</v>
      </c>
      <c r="I7728" s="401">
        <f t="shared" si="603"/>
        <v>0</v>
      </c>
      <c r="J7728" s="400" t="str">
        <f t="shared" si="599"/>
        <v/>
      </c>
    </row>
    <row r="7729" spans="6:10" ht="19.5" customHeight="1" x14ac:dyDescent="0.25">
      <c r="F7729" s="406">
        <f t="shared" si="600"/>
        <v>0</v>
      </c>
      <c r="G7729" s="399" t="str">
        <f t="shared" si="601"/>
        <v/>
      </c>
      <c r="H7729" s="400">
        <f t="shared" si="602"/>
        <v>1956458.97</v>
      </c>
      <c r="I7729" s="401">
        <f t="shared" si="603"/>
        <v>0</v>
      </c>
      <c r="J7729" s="400" t="str">
        <f t="shared" si="599"/>
        <v/>
      </c>
    </row>
    <row r="7730" spans="6:10" ht="19.5" customHeight="1" x14ac:dyDescent="0.25">
      <c r="F7730" s="406">
        <f t="shared" si="600"/>
        <v>0</v>
      </c>
      <c r="G7730" s="399" t="str">
        <f t="shared" si="601"/>
        <v/>
      </c>
      <c r="H7730" s="400">
        <f t="shared" si="602"/>
        <v>1956458.97</v>
      </c>
      <c r="I7730" s="401">
        <f t="shared" si="603"/>
        <v>0</v>
      </c>
      <c r="J7730" s="400" t="str">
        <f t="shared" si="599"/>
        <v/>
      </c>
    </row>
    <row r="7731" spans="6:10" ht="19.5" customHeight="1" x14ac:dyDescent="0.25">
      <c r="F7731" s="406">
        <f t="shared" si="600"/>
        <v>0</v>
      </c>
      <c r="G7731" s="399" t="str">
        <f t="shared" si="601"/>
        <v/>
      </c>
      <c r="H7731" s="400">
        <f t="shared" si="602"/>
        <v>1956458.97</v>
      </c>
      <c r="I7731" s="401">
        <f t="shared" si="603"/>
        <v>0</v>
      </c>
      <c r="J7731" s="400" t="str">
        <f t="shared" si="599"/>
        <v/>
      </c>
    </row>
    <row r="7732" spans="6:10" ht="19.5" customHeight="1" x14ac:dyDescent="0.25">
      <c r="F7732" s="406">
        <f t="shared" si="600"/>
        <v>0</v>
      </c>
      <c r="G7732" s="399" t="str">
        <f t="shared" si="601"/>
        <v/>
      </c>
      <c r="H7732" s="400">
        <f t="shared" si="602"/>
        <v>1956458.97</v>
      </c>
      <c r="I7732" s="401">
        <f t="shared" si="603"/>
        <v>0</v>
      </c>
      <c r="J7732" s="400" t="str">
        <f t="shared" si="599"/>
        <v/>
      </c>
    </row>
    <row r="7733" spans="6:10" ht="19.5" customHeight="1" x14ac:dyDescent="0.25">
      <c r="F7733" s="406">
        <f t="shared" si="600"/>
        <v>0</v>
      </c>
      <c r="G7733" s="399" t="str">
        <f t="shared" si="601"/>
        <v/>
      </c>
      <c r="H7733" s="400">
        <f t="shared" si="602"/>
        <v>1956458.97</v>
      </c>
      <c r="I7733" s="401">
        <f t="shared" si="603"/>
        <v>0</v>
      </c>
      <c r="J7733" s="400" t="str">
        <f t="shared" si="599"/>
        <v/>
      </c>
    </row>
    <row r="7734" spans="6:10" ht="19.5" customHeight="1" x14ac:dyDescent="0.25">
      <c r="F7734" s="406">
        <f t="shared" si="600"/>
        <v>0</v>
      </c>
      <c r="G7734" s="399" t="str">
        <f t="shared" si="601"/>
        <v/>
      </c>
      <c r="H7734" s="400">
        <f t="shared" si="602"/>
        <v>1956458.97</v>
      </c>
      <c r="I7734" s="401">
        <f t="shared" si="603"/>
        <v>0</v>
      </c>
      <c r="J7734" s="400" t="str">
        <f t="shared" si="599"/>
        <v/>
      </c>
    </row>
    <row r="7735" spans="6:10" ht="19.5" customHeight="1" x14ac:dyDescent="0.25">
      <c r="F7735" s="406">
        <f t="shared" si="600"/>
        <v>0</v>
      </c>
      <c r="G7735" s="399" t="str">
        <f t="shared" si="601"/>
        <v/>
      </c>
      <c r="H7735" s="400">
        <f t="shared" si="602"/>
        <v>1956458.97</v>
      </c>
      <c r="I7735" s="401">
        <f t="shared" si="603"/>
        <v>0</v>
      </c>
      <c r="J7735" s="400" t="str">
        <f t="shared" si="599"/>
        <v/>
      </c>
    </row>
    <row r="7736" spans="6:10" ht="19.5" customHeight="1" x14ac:dyDescent="0.25">
      <c r="F7736" s="406">
        <f t="shared" si="600"/>
        <v>0</v>
      </c>
      <c r="G7736" s="399" t="str">
        <f t="shared" si="601"/>
        <v/>
      </c>
      <c r="H7736" s="400">
        <f t="shared" si="602"/>
        <v>1956458.97</v>
      </c>
      <c r="I7736" s="401">
        <f t="shared" si="603"/>
        <v>0</v>
      </c>
      <c r="J7736" s="400" t="str">
        <f t="shared" si="599"/>
        <v/>
      </c>
    </row>
    <row r="7737" spans="6:10" ht="19.5" customHeight="1" x14ac:dyDescent="0.25">
      <c r="F7737" s="406">
        <f t="shared" si="600"/>
        <v>0</v>
      </c>
      <c r="G7737" s="399" t="str">
        <f t="shared" si="601"/>
        <v/>
      </c>
      <c r="H7737" s="400">
        <f t="shared" si="602"/>
        <v>1956458.97</v>
      </c>
      <c r="I7737" s="401">
        <f t="shared" si="603"/>
        <v>0</v>
      </c>
      <c r="J7737" s="400" t="str">
        <f t="shared" si="599"/>
        <v/>
      </c>
    </row>
    <row r="7738" spans="6:10" ht="19.5" customHeight="1" x14ac:dyDescent="0.25">
      <c r="F7738" s="406">
        <f t="shared" si="600"/>
        <v>0</v>
      </c>
      <c r="G7738" s="399" t="str">
        <f t="shared" si="601"/>
        <v/>
      </c>
      <c r="H7738" s="400">
        <f t="shared" si="602"/>
        <v>1956458.97</v>
      </c>
      <c r="I7738" s="401">
        <f t="shared" si="603"/>
        <v>0</v>
      </c>
      <c r="J7738" s="400" t="str">
        <f t="shared" si="599"/>
        <v/>
      </c>
    </row>
    <row r="7739" spans="6:10" ht="19.5" customHeight="1" x14ac:dyDescent="0.25">
      <c r="F7739" s="406">
        <f t="shared" si="600"/>
        <v>0</v>
      </c>
      <c r="G7739" s="399" t="str">
        <f t="shared" si="601"/>
        <v/>
      </c>
      <c r="H7739" s="400">
        <f t="shared" si="602"/>
        <v>1956458.97</v>
      </c>
      <c r="I7739" s="401">
        <f t="shared" si="603"/>
        <v>0</v>
      </c>
      <c r="J7739" s="400" t="str">
        <f t="shared" si="599"/>
        <v/>
      </c>
    </row>
    <row r="7740" spans="6:10" ht="19.5" customHeight="1" x14ac:dyDescent="0.25">
      <c r="F7740" s="406">
        <f t="shared" si="600"/>
        <v>0</v>
      </c>
      <c r="G7740" s="399" t="str">
        <f t="shared" si="601"/>
        <v/>
      </c>
      <c r="H7740" s="400">
        <f t="shared" si="602"/>
        <v>1956458.97</v>
      </c>
      <c r="I7740" s="401">
        <f t="shared" si="603"/>
        <v>0</v>
      </c>
      <c r="J7740" s="400" t="str">
        <f t="shared" si="599"/>
        <v/>
      </c>
    </row>
    <row r="7741" spans="6:10" ht="19.5" customHeight="1" x14ac:dyDescent="0.25">
      <c r="F7741" s="406">
        <f t="shared" si="600"/>
        <v>0</v>
      </c>
      <c r="G7741" s="399" t="str">
        <f t="shared" si="601"/>
        <v/>
      </c>
      <c r="H7741" s="400">
        <f t="shared" si="602"/>
        <v>1956458.97</v>
      </c>
      <c r="I7741" s="401">
        <f t="shared" si="603"/>
        <v>0</v>
      </c>
      <c r="J7741" s="400" t="str">
        <f t="shared" si="599"/>
        <v/>
      </c>
    </row>
    <row r="7742" spans="6:10" ht="19.5" customHeight="1" x14ac:dyDescent="0.25">
      <c r="F7742" s="406">
        <f t="shared" si="600"/>
        <v>0</v>
      </c>
      <c r="G7742" s="399" t="str">
        <f t="shared" si="601"/>
        <v/>
      </c>
      <c r="H7742" s="400">
        <f t="shared" si="602"/>
        <v>1956458.97</v>
      </c>
      <c r="I7742" s="401">
        <f t="shared" si="603"/>
        <v>0</v>
      </c>
      <c r="J7742" s="400" t="str">
        <f t="shared" si="599"/>
        <v/>
      </c>
    </row>
    <row r="7743" spans="6:10" ht="19.5" customHeight="1" x14ac:dyDescent="0.25">
      <c r="F7743" s="406">
        <f t="shared" si="600"/>
        <v>0</v>
      </c>
      <c r="G7743" s="399" t="str">
        <f t="shared" si="601"/>
        <v/>
      </c>
      <c r="H7743" s="400">
        <f t="shared" si="602"/>
        <v>1956458.97</v>
      </c>
      <c r="I7743" s="401">
        <f t="shared" si="603"/>
        <v>0</v>
      </c>
      <c r="J7743" s="400" t="str">
        <f t="shared" si="599"/>
        <v/>
      </c>
    </row>
    <row r="7744" spans="6:10" ht="19.5" customHeight="1" x14ac:dyDescent="0.25">
      <c r="F7744" s="406">
        <f t="shared" si="600"/>
        <v>0</v>
      </c>
      <c r="G7744" s="399" t="str">
        <f t="shared" si="601"/>
        <v/>
      </c>
      <c r="H7744" s="400">
        <f t="shared" si="602"/>
        <v>1956458.97</v>
      </c>
      <c r="I7744" s="401">
        <f t="shared" si="603"/>
        <v>0</v>
      </c>
      <c r="J7744" s="400" t="str">
        <f t="shared" si="599"/>
        <v/>
      </c>
    </row>
    <row r="7745" spans="6:10" ht="19.5" customHeight="1" x14ac:dyDescent="0.25">
      <c r="F7745" s="406">
        <f t="shared" si="600"/>
        <v>0</v>
      </c>
      <c r="G7745" s="399" t="str">
        <f t="shared" si="601"/>
        <v/>
      </c>
      <c r="H7745" s="400">
        <f t="shared" si="602"/>
        <v>1956458.97</v>
      </c>
      <c r="I7745" s="401">
        <f t="shared" si="603"/>
        <v>0</v>
      </c>
      <c r="J7745" s="400" t="str">
        <f t="shared" si="599"/>
        <v/>
      </c>
    </row>
    <row r="7746" spans="6:10" ht="19.5" customHeight="1" x14ac:dyDescent="0.25">
      <c r="F7746" s="406">
        <f t="shared" si="600"/>
        <v>0</v>
      </c>
      <c r="G7746" s="399" t="str">
        <f t="shared" si="601"/>
        <v/>
      </c>
      <c r="H7746" s="400">
        <f t="shared" si="602"/>
        <v>1956458.97</v>
      </c>
      <c r="I7746" s="401">
        <f t="shared" si="603"/>
        <v>0</v>
      </c>
      <c r="J7746" s="400" t="str">
        <f t="shared" si="599"/>
        <v/>
      </c>
    </row>
    <row r="7747" spans="6:10" ht="19.5" customHeight="1" x14ac:dyDescent="0.25">
      <c r="F7747" s="406">
        <f t="shared" si="600"/>
        <v>0</v>
      </c>
      <c r="G7747" s="399" t="str">
        <f t="shared" si="601"/>
        <v/>
      </c>
      <c r="H7747" s="400">
        <f t="shared" si="602"/>
        <v>1956458.97</v>
      </c>
      <c r="I7747" s="401">
        <f t="shared" si="603"/>
        <v>0</v>
      </c>
      <c r="J7747" s="400" t="str">
        <f t="shared" si="599"/>
        <v/>
      </c>
    </row>
    <row r="7748" spans="6:10" ht="19.5" customHeight="1" x14ac:dyDescent="0.25">
      <c r="F7748" s="406">
        <f t="shared" si="600"/>
        <v>0</v>
      </c>
      <c r="G7748" s="399" t="str">
        <f t="shared" si="601"/>
        <v/>
      </c>
      <c r="H7748" s="400">
        <f t="shared" si="602"/>
        <v>1956458.97</v>
      </c>
      <c r="I7748" s="401">
        <f t="shared" si="603"/>
        <v>0</v>
      </c>
      <c r="J7748" s="400" t="str">
        <f t="shared" si="599"/>
        <v/>
      </c>
    </row>
    <row r="7749" spans="6:10" ht="19.5" customHeight="1" x14ac:dyDescent="0.25">
      <c r="F7749" s="406">
        <f t="shared" si="600"/>
        <v>0</v>
      </c>
      <c r="G7749" s="399" t="str">
        <f t="shared" si="601"/>
        <v/>
      </c>
      <c r="H7749" s="400">
        <f t="shared" si="602"/>
        <v>1956458.97</v>
      </c>
      <c r="I7749" s="401">
        <f t="shared" si="603"/>
        <v>0</v>
      </c>
      <c r="J7749" s="400" t="str">
        <f t="shared" si="599"/>
        <v/>
      </c>
    </row>
    <row r="7750" spans="6:10" ht="19.5" customHeight="1" x14ac:dyDescent="0.25">
      <c r="F7750" s="406">
        <f t="shared" si="600"/>
        <v>0</v>
      </c>
      <c r="G7750" s="399" t="str">
        <f t="shared" si="601"/>
        <v/>
      </c>
      <c r="H7750" s="400">
        <f t="shared" si="602"/>
        <v>1956458.97</v>
      </c>
      <c r="I7750" s="401">
        <f t="shared" si="603"/>
        <v>0</v>
      </c>
      <c r="J7750" s="400" t="str">
        <f t="shared" si="599"/>
        <v/>
      </c>
    </row>
    <row r="7751" spans="6:10" ht="19.5" customHeight="1" x14ac:dyDescent="0.25">
      <c r="F7751" s="406">
        <f t="shared" si="600"/>
        <v>0</v>
      </c>
      <c r="G7751" s="399" t="str">
        <f t="shared" si="601"/>
        <v/>
      </c>
      <c r="H7751" s="400">
        <f t="shared" si="602"/>
        <v>1956458.97</v>
      </c>
      <c r="I7751" s="401">
        <f t="shared" si="603"/>
        <v>0</v>
      </c>
      <c r="J7751" s="400" t="str">
        <f t="shared" si="599"/>
        <v/>
      </c>
    </row>
    <row r="7752" spans="6:10" ht="19.5" customHeight="1" x14ac:dyDescent="0.25">
      <c r="F7752" s="406">
        <f t="shared" si="600"/>
        <v>0</v>
      </c>
      <c r="G7752" s="399" t="str">
        <f t="shared" si="601"/>
        <v/>
      </c>
      <c r="H7752" s="400">
        <f t="shared" si="602"/>
        <v>1956458.97</v>
      </c>
      <c r="I7752" s="401">
        <f t="shared" si="603"/>
        <v>0</v>
      </c>
      <c r="J7752" s="400" t="str">
        <f t="shared" si="599"/>
        <v/>
      </c>
    </row>
    <row r="7753" spans="6:10" ht="19.5" customHeight="1" x14ac:dyDescent="0.25">
      <c r="F7753" s="406">
        <f t="shared" si="600"/>
        <v>0</v>
      </c>
      <c r="G7753" s="399" t="str">
        <f t="shared" si="601"/>
        <v/>
      </c>
      <c r="H7753" s="400">
        <f t="shared" si="602"/>
        <v>1956458.97</v>
      </c>
      <c r="I7753" s="401">
        <f t="shared" si="603"/>
        <v>0</v>
      </c>
      <c r="J7753" s="400" t="str">
        <f t="shared" si="599"/>
        <v/>
      </c>
    </row>
    <row r="7754" spans="6:10" ht="19.5" customHeight="1" x14ac:dyDescent="0.25">
      <c r="F7754" s="406">
        <f t="shared" si="600"/>
        <v>0</v>
      </c>
      <c r="G7754" s="399" t="str">
        <f t="shared" si="601"/>
        <v/>
      </c>
      <c r="H7754" s="400">
        <f t="shared" si="602"/>
        <v>1956458.97</v>
      </c>
      <c r="I7754" s="401">
        <f t="shared" si="603"/>
        <v>0</v>
      </c>
      <c r="J7754" s="400" t="str">
        <f t="shared" ref="J7754:J7817" si="604">IF(I7754=0,"",E7754)</f>
        <v/>
      </c>
    </row>
    <row r="7755" spans="6:10" ht="19.5" customHeight="1" x14ac:dyDescent="0.25">
      <c r="F7755" s="406">
        <f t="shared" si="600"/>
        <v>0</v>
      </c>
      <c r="G7755" s="399" t="str">
        <f t="shared" si="601"/>
        <v/>
      </c>
      <c r="H7755" s="400">
        <f t="shared" si="602"/>
        <v>1956458.97</v>
      </c>
      <c r="I7755" s="401">
        <f t="shared" si="603"/>
        <v>0</v>
      </c>
      <c r="J7755" s="400" t="str">
        <f t="shared" si="604"/>
        <v/>
      </c>
    </row>
    <row r="7756" spans="6:10" ht="19.5" customHeight="1" x14ac:dyDescent="0.25">
      <c r="F7756" s="406">
        <f t="shared" si="600"/>
        <v>0</v>
      </c>
      <c r="G7756" s="399" t="str">
        <f t="shared" si="601"/>
        <v/>
      </c>
      <c r="H7756" s="400">
        <f t="shared" si="602"/>
        <v>1956458.97</v>
      </c>
      <c r="I7756" s="401">
        <f t="shared" si="603"/>
        <v>0</v>
      </c>
      <c r="J7756" s="400" t="str">
        <f t="shared" si="604"/>
        <v/>
      </c>
    </row>
    <row r="7757" spans="6:10" ht="19.5" customHeight="1" x14ac:dyDescent="0.25">
      <c r="F7757" s="406">
        <f t="shared" si="600"/>
        <v>0</v>
      </c>
      <c r="G7757" s="399" t="str">
        <f t="shared" si="601"/>
        <v/>
      </c>
      <c r="H7757" s="400">
        <f t="shared" si="602"/>
        <v>1956458.97</v>
      </c>
      <c r="I7757" s="401">
        <f t="shared" si="603"/>
        <v>0</v>
      </c>
      <c r="J7757" s="400" t="str">
        <f t="shared" si="604"/>
        <v/>
      </c>
    </row>
    <row r="7758" spans="6:10" ht="19.5" customHeight="1" x14ac:dyDescent="0.25">
      <c r="F7758" s="406">
        <f t="shared" si="600"/>
        <v>0</v>
      </c>
      <c r="G7758" s="399" t="str">
        <f t="shared" si="601"/>
        <v/>
      </c>
      <c r="H7758" s="400">
        <f t="shared" si="602"/>
        <v>1956458.97</v>
      </c>
      <c r="I7758" s="401">
        <f t="shared" si="603"/>
        <v>0</v>
      </c>
      <c r="J7758" s="400" t="str">
        <f t="shared" si="604"/>
        <v/>
      </c>
    </row>
    <row r="7759" spans="6:10" ht="19.5" customHeight="1" x14ac:dyDescent="0.25">
      <c r="F7759" s="406">
        <f t="shared" si="600"/>
        <v>0</v>
      </c>
      <c r="G7759" s="399" t="str">
        <f t="shared" si="601"/>
        <v/>
      </c>
      <c r="H7759" s="400">
        <f t="shared" si="602"/>
        <v>1956458.97</v>
      </c>
      <c r="I7759" s="401">
        <f t="shared" si="603"/>
        <v>0</v>
      </c>
      <c r="J7759" s="400" t="str">
        <f t="shared" si="604"/>
        <v/>
      </c>
    </row>
    <row r="7760" spans="6:10" ht="19.5" customHeight="1" x14ac:dyDescent="0.25">
      <c r="F7760" s="406">
        <f t="shared" si="600"/>
        <v>0</v>
      </c>
      <c r="G7760" s="399" t="str">
        <f t="shared" si="601"/>
        <v/>
      </c>
      <c r="H7760" s="400">
        <f t="shared" si="602"/>
        <v>1956458.97</v>
      </c>
      <c r="I7760" s="401">
        <f t="shared" si="603"/>
        <v>0</v>
      </c>
      <c r="J7760" s="400" t="str">
        <f t="shared" si="604"/>
        <v/>
      </c>
    </row>
    <row r="7761" spans="6:10" ht="19.5" customHeight="1" x14ac:dyDescent="0.25">
      <c r="F7761" s="406">
        <f t="shared" si="600"/>
        <v>0</v>
      </c>
      <c r="G7761" s="399" t="str">
        <f t="shared" si="601"/>
        <v/>
      </c>
      <c r="H7761" s="400">
        <f t="shared" si="602"/>
        <v>1956458.97</v>
      </c>
      <c r="I7761" s="401">
        <f t="shared" si="603"/>
        <v>0</v>
      </c>
      <c r="J7761" s="400" t="str">
        <f t="shared" si="604"/>
        <v/>
      </c>
    </row>
    <row r="7762" spans="6:10" ht="19.5" customHeight="1" x14ac:dyDescent="0.25">
      <c r="F7762" s="406">
        <f t="shared" si="600"/>
        <v>0</v>
      </c>
      <c r="G7762" s="399" t="str">
        <f t="shared" si="601"/>
        <v/>
      </c>
      <c r="H7762" s="400">
        <f t="shared" si="602"/>
        <v>1956458.97</v>
      </c>
      <c r="I7762" s="401">
        <f t="shared" si="603"/>
        <v>0</v>
      </c>
      <c r="J7762" s="400" t="str">
        <f t="shared" si="604"/>
        <v/>
      </c>
    </row>
    <row r="7763" spans="6:10" ht="19.5" customHeight="1" x14ac:dyDescent="0.25">
      <c r="F7763" s="406">
        <f t="shared" si="600"/>
        <v>0</v>
      </c>
      <c r="G7763" s="399" t="str">
        <f t="shared" si="601"/>
        <v/>
      </c>
      <c r="H7763" s="400">
        <f t="shared" si="602"/>
        <v>1956458.97</v>
      </c>
      <c r="I7763" s="401">
        <f t="shared" si="603"/>
        <v>0</v>
      </c>
      <c r="J7763" s="400" t="str">
        <f t="shared" si="604"/>
        <v/>
      </c>
    </row>
    <row r="7764" spans="6:10" ht="19.5" customHeight="1" x14ac:dyDescent="0.25">
      <c r="F7764" s="406">
        <f t="shared" si="600"/>
        <v>0</v>
      </c>
      <c r="G7764" s="399" t="str">
        <f t="shared" si="601"/>
        <v/>
      </c>
      <c r="H7764" s="400">
        <f t="shared" si="602"/>
        <v>1956458.97</v>
      </c>
      <c r="I7764" s="401">
        <f t="shared" si="603"/>
        <v>0</v>
      </c>
      <c r="J7764" s="400" t="str">
        <f t="shared" si="604"/>
        <v/>
      </c>
    </row>
    <row r="7765" spans="6:10" ht="19.5" customHeight="1" x14ac:dyDescent="0.25">
      <c r="F7765" s="406">
        <f t="shared" si="600"/>
        <v>0</v>
      </c>
      <c r="G7765" s="399" t="str">
        <f t="shared" si="601"/>
        <v/>
      </c>
      <c r="H7765" s="400">
        <f t="shared" si="602"/>
        <v>1956458.97</v>
      </c>
      <c r="I7765" s="401">
        <f t="shared" si="603"/>
        <v>0</v>
      </c>
      <c r="J7765" s="400" t="str">
        <f t="shared" si="604"/>
        <v/>
      </c>
    </row>
    <row r="7766" spans="6:10" ht="19.5" customHeight="1" x14ac:dyDescent="0.25">
      <c r="F7766" s="406">
        <f t="shared" si="600"/>
        <v>0</v>
      </c>
      <c r="G7766" s="399" t="str">
        <f t="shared" si="601"/>
        <v/>
      </c>
      <c r="H7766" s="400">
        <f t="shared" si="602"/>
        <v>1956458.97</v>
      </c>
      <c r="I7766" s="401">
        <f t="shared" si="603"/>
        <v>0</v>
      </c>
      <c r="J7766" s="400" t="str">
        <f t="shared" si="604"/>
        <v/>
      </c>
    </row>
    <row r="7767" spans="6:10" ht="19.5" customHeight="1" x14ac:dyDescent="0.25">
      <c r="F7767" s="406">
        <f t="shared" si="600"/>
        <v>0</v>
      </c>
      <c r="G7767" s="399" t="str">
        <f t="shared" si="601"/>
        <v/>
      </c>
      <c r="H7767" s="400">
        <f t="shared" si="602"/>
        <v>1956458.97</v>
      </c>
      <c r="I7767" s="401">
        <f t="shared" si="603"/>
        <v>0</v>
      </c>
      <c r="J7767" s="400" t="str">
        <f t="shared" si="604"/>
        <v/>
      </c>
    </row>
    <row r="7768" spans="6:10" ht="19.5" customHeight="1" x14ac:dyDescent="0.25">
      <c r="F7768" s="406">
        <f t="shared" si="600"/>
        <v>0</v>
      </c>
      <c r="G7768" s="399" t="str">
        <f t="shared" si="601"/>
        <v/>
      </c>
      <c r="H7768" s="400">
        <f t="shared" si="602"/>
        <v>1956458.97</v>
      </c>
      <c r="I7768" s="401">
        <f t="shared" si="603"/>
        <v>0</v>
      </c>
      <c r="J7768" s="400" t="str">
        <f t="shared" si="604"/>
        <v/>
      </c>
    </row>
    <row r="7769" spans="6:10" ht="19.5" customHeight="1" x14ac:dyDescent="0.25">
      <c r="F7769" s="406">
        <f t="shared" si="600"/>
        <v>0</v>
      </c>
      <c r="G7769" s="399" t="str">
        <f t="shared" si="601"/>
        <v/>
      </c>
      <c r="H7769" s="400">
        <f t="shared" si="602"/>
        <v>1956458.97</v>
      </c>
      <c r="I7769" s="401">
        <f t="shared" si="603"/>
        <v>0</v>
      </c>
      <c r="J7769" s="400" t="str">
        <f t="shared" si="604"/>
        <v/>
      </c>
    </row>
    <row r="7770" spans="6:10" ht="19.5" customHeight="1" x14ac:dyDescent="0.25">
      <c r="F7770" s="406">
        <f t="shared" si="600"/>
        <v>0</v>
      </c>
      <c r="G7770" s="399" t="str">
        <f t="shared" si="601"/>
        <v/>
      </c>
      <c r="H7770" s="400">
        <f t="shared" si="602"/>
        <v>1956458.97</v>
      </c>
      <c r="I7770" s="401">
        <f t="shared" si="603"/>
        <v>0</v>
      </c>
      <c r="J7770" s="400" t="str">
        <f t="shared" si="604"/>
        <v/>
      </c>
    </row>
    <row r="7771" spans="6:10" ht="19.5" customHeight="1" x14ac:dyDescent="0.25">
      <c r="F7771" s="406">
        <f t="shared" si="600"/>
        <v>0</v>
      </c>
      <c r="G7771" s="399" t="str">
        <f t="shared" si="601"/>
        <v/>
      </c>
      <c r="H7771" s="400">
        <f t="shared" si="602"/>
        <v>1956458.97</v>
      </c>
      <c r="I7771" s="401">
        <f t="shared" si="603"/>
        <v>0</v>
      </c>
      <c r="J7771" s="400" t="str">
        <f t="shared" si="604"/>
        <v/>
      </c>
    </row>
    <row r="7772" spans="6:10" ht="19.5" customHeight="1" x14ac:dyDescent="0.25">
      <c r="F7772" s="406">
        <f t="shared" si="600"/>
        <v>0</v>
      </c>
      <c r="G7772" s="399" t="str">
        <f t="shared" si="601"/>
        <v/>
      </c>
      <c r="H7772" s="400">
        <f t="shared" si="602"/>
        <v>1956458.97</v>
      </c>
      <c r="I7772" s="401">
        <f t="shared" si="603"/>
        <v>0</v>
      </c>
      <c r="J7772" s="400" t="str">
        <f t="shared" si="604"/>
        <v/>
      </c>
    </row>
    <row r="7773" spans="6:10" ht="19.5" customHeight="1" x14ac:dyDescent="0.25">
      <c r="F7773" s="406">
        <f t="shared" si="600"/>
        <v>0</v>
      </c>
      <c r="G7773" s="399" t="str">
        <f t="shared" si="601"/>
        <v/>
      </c>
      <c r="H7773" s="400">
        <f t="shared" si="602"/>
        <v>1956458.97</v>
      </c>
      <c r="I7773" s="401">
        <f t="shared" si="603"/>
        <v>0</v>
      </c>
      <c r="J7773" s="400" t="str">
        <f t="shared" si="604"/>
        <v/>
      </c>
    </row>
    <row r="7774" spans="6:10" ht="19.5" customHeight="1" x14ac:dyDescent="0.25">
      <c r="F7774" s="406">
        <f t="shared" si="600"/>
        <v>0</v>
      </c>
      <c r="G7774" s="399" t="str">
        <f t="shared" si="601"/>
        <v/>
      </c>
      <c r="H7774" s="400">
        <f t="shared" si="602"/>
        <v>1956458.97</v>
      </c>
      <c r="I7774" s="401">
        <f t="shared" si="603"/>
        <v>0</v>
      </c>
      <c r="J7774" s="400" t="str">
        <f t="shared" si="604"/>
        <v/>
      </c>
    </row>
    <row r="7775" spans="6:10" ht="19.5" customHeight="1" x14ac:dyDescent="0.25">
      <c r="F7775" s="406">
        <f t="shared" si="600"/>
        <v>0</v>
      </c>
      <c r="G7775" s="399" t="str">
        <f t="shared" si="601"/>
        <v/>
      </c>
      <c r="H7775" s="400">
        <f t="shared" si="602"/>
        <v>1956458.97</v>
      </c>
      <c r="I7775" s="401">
        <f t="shared" si="603"/>
        <v>0</v>
      </c>
      <c r="J7775" s="400" t="str">
        <f t="shared" si="604"/>
        <v/>
      </c>
    </row>
    <row r="7776" spans="6:10" ht="19.5" customHeight="1" x14ac:dyDescent="0.25">
      <c r="F7776" s="406">
        <f t="shared" si="600"/>
        <v>0</v>
      </c>
      <c r="G7776" s="399" t="str">
        <f t="shared" si="601"/>
        <v/>
      </c>
      <c r="H7776" s="400">
        <f t="shared" si="602"/>
        <v>1956458.97</v>
      </c>
      <c r="I7776" s="401">
        <f t="shared" si="603"/>
        <v>0</v>
      </c>
      <c r="J7776" s="400" t="str">
        <f t="shared" si="604"/>
        <v/>
      </c>
    </row>
    <row r="7777" spans="6:10" ht="19.5" customHeight="1" x14ac:dyDescent="0.25">
      <c r="F7777" s="406">
        <f t="shared" si="600"/>
        <v>0</v>
      </c>
      <c r="G7777" s="399" t="str">
        <f t="shared" si="601"/>
        <v/>
      </c>
      <c r="H7777" s="400">
        <f t="shared" si="602"/>
        <v>1956458.97</v>
      </c>
      <c r="I7777" s="401">
        <f t="shared" si="603"/>
        <v>0</v>
      </c>
      <c r="J7777" s="400" t="str">
        <f t="shared" si="604"/>
        <v/>
      </c>
    </row>
    <row r="7778" spans="6:10" ht="19.5" customHeight="1" x14ac:dyDescent="0.25">
      <c r="F7778" s="406">
        <f t="shared" ref="F7778:F7841" si="605">IF(E7778&gt;$C$4*1000,"Выборка",0)</f>
        <v>0</v>
      </c>
      <c r="G7778" s="399" t="str">
        <f t="shared" ref="G7778:G7841" si="606">IF(F7778=0,"",E7778)</f>
        <v/>
      </c>
      <c r="H7778" s="400">
        <f t="shared" ref="H7778:H7841" si="607">IF(F7778=0,IF((I7777=0)*AND(F7777=0),H7777+E7778,IF((F7777&lt;&gt;0)*AND((H7777&lt;=$E$17)),H7777+E7778,E7778)),H7777)</f>
        <v>1956458.97</v>
      </c>
      <c r="I7778" s="401">
        <f t="shared" ref="I7778:I7841" si="608">IF((H7778&gt;$E$17)*AND(F7778=0),"Выборка",0)</f>
        <v>0</v>
      </c>
      <c r="J7778" s="400" t="str">
        <f t="shared" si="604"/>
        <v/>
      </c>
    </row>
    <row r="7779" spans="6:10" ht="19.5" customHeight="1" x14ac:dyDescent="0.25">
      <c r="F7779" s="406">
        <f t="shared" si="605"/>
        <v>0</v>
      </c>
      <c r="G7779" s="399" t="str">
        <f t="shared" si="606"/>
        <v/>
      </c>
      <c r="H7779" s="400">
        <f t="shared" si="607"/>
        <v>1956458.97</v>
      </c>
      <c r="I7779" s="401">
        <f t="shared" si="608"/>
        <v>0</v>
      </c>
      <c r="J7779" s="400" t="str">
        <f t="shared" si="604"/>
        <v/>
      </c>
    </row>
    <row r="7780" spans="6:10" ht="19.5" customHeight="1" x14ac:dyDescent="0.25">
      <c r="F7780" s="406">
        <f t="shared" si="605"/>
        <v>0</v>
      </c>
      <c r="G7780" s="399" t="str">
        <f t="shared" si="606"/>
        <v/>
      </c>
      <c r="H7780" s="400">
        <f t="shared" si="607"/>
        <v>1956458.97</v>
      </c>
      <c r="I7780" s="401">
        <f t="shared" si="608"/>
        <v>0</v>
      </c>
      <c r="J7780" s="400" t="str">
        <f t="shared" si="604"/>
        <v/>
      </c>
    </row>
    <row r="7781" spans="6:10" ht="19.5" customHeight="1" x14ac:dyDescent="0.25">
      <c r="F7781" s="406">
        <f t="shared" si="605"/>
        <v>0</v>
      </c>
      <c r="G7781" s="399" t="str">
        <f t="shared" si="606"/>
        <v/>
      </c>
      <c r="H7781" s="400">
        <f t="shared" si="607"/>
        <v>1956458.97</v>
      </c>
      <c r="I7781" s="401">
        <f t="shared" si="608"/>
        <v>0</v>
      </c>
      <c r="J7781" s="400" t="str">
        <f t="shared" si="604"/>
        <v/>
      </c>
    </row>
    <row r="7782" spans="6:10" ht="19.5" customHeight="1" x14ac:dyDescent="0.25">
      <c r="F7782" s="406">
        <f t="shared" si="605"/>
        <v>0</v>
      </c>
      <c r="G7782" s="399" t="str">
        <f t="shared" si="606"/>
        <v/>
      </c>
      <c r="H7782" s="400">
        <f t="shared" si="607"/>
        <v>1956458.97</v>
      </c>
      <c r="I7782" s="401">
        <f t="shared" si="608"/>
        <v>0</v>
      </c>
      <c r="J7782" s="400" t="str">
        <f t="shared" si="604"/>
        <v/>
      </c>
    </row>
    <row r="7783" spans="6:10" ht="19.5" customHeight="1" x14ac:dyDescent="0.25">
      <c r="F7783" s="406">
        <f t="shared" si="605"/>
        <v>0</v>
      </c>
      <c r="G7783" s="399" t="str">
        <f t="shared" si="606"/>
        <v/>
      </c>
      <c r="H7783" s="400">
        <f t="shared" si="607"/>
        <v>1956458.97</v>
      </c>
      <c r="I7783" s="401">
        <f t="shared" si="608"/>
        <v>0</v>
      </c>
      <c r="J7783" s="400" t="str">
        <f t="shared" si="604"/>
        <v/>
      </c>
    </row>
    <row r="7784" spans="6:10" ht="19.5" customHeight="1" x14ac:dyDescent="0.25">
      <c r="F7784" s="406">
        <f t="shared" si="605"/>
        <v>0</v>
      </c>
      <c r="G7784" s="399" t="str">
        <f t="shared" si="606"/>
        <v/>
      </c>
      <c r="H7784" s="400">
        <f t="shared" si="607"/>
        <v>1956458.97</v>
      </c>
      <c r="I7784" s="401">
        <f t="shared" si="608"/>
        <v>0</v>
      </c>
      <c r="J7784" s="400" t="str">
        <f t="shared" si="604"/>
        <v/>
      </c>
    </row>
    <row r="7785" spans="6:10" ht="19.5" customHeight="1" x14ac:dyDescent="0.25">
      <c r="F7785" s="406">
        <f t="shared" si="605"/>
        <v>0</v>
      </c>
      <c r="G7785" s="399" t="str">
        <f t="shared" si="606"/>
        <v/>
      </c>
      <c r="H7785" s="400">
        <f t="shared" si="607"/>
        <v>1956458.97</v>
      </c>
      <c r="I7785" s="401">
        <f t="shared" si="608"/>
        <v>0</v>
      </c>
      <c r="J7785" s="400" t="str">
        <f t="shared" si="604"/>
        <v/>
      </c>
    </row>
    <row r="7786" spans="6:10" ht="19.5" customHeight="1" x14ac:dyDescent="0.25">
      <c r="F7786" s="406">
        <f t="shared" si="605"/>
        <v>0</v>
      </c>
      <c r="G7786" s="399" t="str">
        <f t="shared" si="606"/>
        <v/>
      </c>
      <c r="H7786" s="400">
        <f t="shared" si="607"/>
        <v>1956458.97</v>
      </c>
      <c r="I7786" s="401">
        <f t="shared" si="608"/>
        <v>0</v>
      </c>
      <c r="J7786" s="400" t="str">
        <f t="shared" si="604"/>
        <v/>
      </c>
    </row>
    <row r="7787" spans="6:10" ht="19.5" customHeight="1" x14ac:dyDescent="0.25">
      <c r="F7787" s="406">
        <f t="shared" si="605"/>
        <v>0</v>
      </c>
      <c r="G7787" s="399" t="str">
        <f t="shared" si="606"/>
        <v/>
      </c>
      <c r="H7787" s="400">
        <f t="shared" si="607"/>
        <v>1956458.97</v>
      </c>
      <c r="I7787" s="401">
        <f t="shared" si="608"/>
        <v>0</v>
      </c>
      <c r="J7787" s="400" t="str">
        <f t="shared" si="604"/>
        <v/>
      </c>
    </row>
    <row r="7788" spans="6:10" ht="19.5" customHeight="1" x14ac:dyDescent="0.25">
      <c r="F7788" s="406">
        <f t="shared" si="605"/>
        <v>0</v>
      </c>
      <c r="G7788" s="399" t="str">
        <f t="shared" si="606"/>
        <v/>
      </c>
      <c r="H7788" s="400">
        <f t="shared" si="607"/>
        <v>1956458.97</v>
      </c>
      <c r="I7788" s="401">
        <f t="shared" si="608"/>
        <v>0</v>
      </c>
      <c r="J7788" s="400" t="str">
        <f t="shared" si="604"/>
        <v/>
      </c>
    </row>
    <row r="7789" spans="6:10" ht="19.5" customHeight="1" x14ac:dyDescent="0.25">
      <c r="F7789" s="406">
        <f t="shared" si="605"/>
        <v>0</v>
      </c>
      <c r="G7789" s="399" t="str">
        <f t="shared" si="606"/>
        <v/>
      </c>
      <c r="H7789" s="400">
        <f t="shared" si="607"/>
        <v>1956458.97</v>
      </c>
      <c r="I7789" s="401">
        <f t="shared" si="608"/>
        <v>0</v>
      </c>
      <c r="J7789" s="400" t="str">
        <f t="shared" si="604"/>
        <v/>
      </c>
    </row>
    <row r="7790" spans="6:10" ht="19.5" customHeight="1" x14ac:dyDescent="0.25">
      <c r="F7790" s="406">
        <f t="shared" si="605"/>
        <v>0</v>
      </c>
      <c r="G7790" s="399" t="str">
        <f t="shared" si="606"/>
        <v/>
      </c>
      <c r="H7790" s="400">
        <f t="shared" si="607"/>
        <v>1956458.97</v>
      </c>
      <c r="I7790" s="401">
        <f t="shared" si="608"/>
        <v>0</v>
      </c>
      <c r="J7790" s="400" t="str">
        <f t="shared" si="604"/>
        <v/>
      </c>
    </row>
    <row r="7791" spans="6:10" ht="19.5" customHeight="1" x14ac:dyDescent="0.25">
      <c r="F7791" s="406">
        <f t="shared" si="605"/>
        <v>0</v>
      </c>
      <c r="G7791" s="399" t="str">
        <f t="shared" si="606"/>
        <v/>
      </c>
      <c r="H7791" s="400">
        <f t="shared" si="607"/>
        <v>1956458.97</v>
      </c>
      <c r="I7791" s="401">
        <f t="shared" si="608"/>
        <v>0</v>
      </c>
      <c r="J7791" s="400" t="str">
        <f t="shared" si="604"/>
        <v/>
      </c>
    </row>
    <row r="7792" spans="6:10" ht="19.5" customHeight="1" x14ac:dyDescent="0.25">
      <c r="F7792" s="406">
        <f t="shared" si="605"/>
        <v>0</v>
      </c>
      <c r="G7792" s="399" t="str">
        <f t="shared" si="606"/>
        <v/>
      </c>
      <c r="H7792" s="400">
        <f t="shared" si="607"/>
        <v>1956458.97</v>
      </c>
      <c r="I7792" s="401">
        <f t="shared" si="608"/>
        <v>0</v>
      </c>
      <c r="J7792" s="400" t="str">
        <f t="shared" si="604"/>
        <v/>
      </c>
    </row>
    <row r="7793" spans="6:10" ht="19.5" customHeight="1" x14ac:dyDescent="0.25">
      <c r="F7793" s="406">
        <f t="shared" si="605"/>
        <v>0</v>
      </c>
      <c r="G7793" s="399" t="str">
        <f t="shared" si="606"/>
        <v/>
      </c>
      <c r="H7793" s="400">
        <f t="shared" si="607"/>
        <v>1956458.97</v>
      </c>
      <c r="I7793" s="401">
        <f t="shared" si="608"/>
        <v>0</v>
      </c>
      <c r="J7793" s="400" t="str">
        <f t="shared" si="604"/>
        <v/>
      </c>
    </row>
    <row r="7794" spans="6:10" ht="19.5" customHeight="1" x14ac:dyDescent="0.25">
      <c r="F7794" s="406">
        <f t="shared" si="605"/>
        <v>0</v>
      </c>
      <c r="G7794" s="399" t="str">
        <f t="shared" si="606"/>
        <v/>
      </c>
      <c r="H7794" s="400">
        <f t="shared" si="607"/>
        <v>1956458.97</v>
      </c>
      <c r="I7794" s="401">
        <f t="shared" si="608"/>
        <v>0</v>
      </c>
      <c r="J7794" s="400" t="str">
        <f t="shared" si="604"/>
        <v/>
      </c>
    </row>
    <row r="7795" spans="6:10" ht="19.5" customHeight="1" x14ac:dyDescent="0.25">
      <c r="F7795" s="406">
        <f t="shared" si="605"/>
        <v>0</v>
      </c>
      <c r="G7795" s="399" t="str">
        <f t="shared" si="606"/>
        <v/>
      </c>
      <c r="H7795" s="400">
        <f t="shared" si="607"/>
        <v>1956458.97</v>
      </c>
      <c r="I7795" s="401">
        <f t="shared" si="608"/>
        <v>0</v>
      </c>
      <c r="J7795" s="400" t="str">
        <f t="shared" si="604"/>
        <v/>
      </c>
    </row>
    <row r="7796" spans="6:10" ht="19.5" customHeight="1" x14ac:dyDescent="0.25">
      <c r="F7796" s="406">
        <f t="shared" si="605"/>
        <v>0</v>
      </c>
      <c r="G7796" s="399" t="str">
        <f t="shared" si="606"/>
        <v/>
      </c>
      <c r="H7796" s="400">
        <f t="shared" si="607"/>
        <v>1956458.97</v>
      </c>
      <c r="I7796" s="401">
        <f t="shared" si="608"/>
        <v>0</v>
      </c>
      <c r="J7796" s="400" t="str">
        <f t="shared" si="604"/>
        <v/>
      </c>
    </row>
    <row r="7797" spans="6:10" ht="19.5" customHeight="1" x14ac:dyDescent="0.25">
      <c r="F7797" s="406">
        <f t="shared" si="605"/>
        <v>0</v>
      </c>
      <c r="G7797" s="399" t="str">
        <f t="shared" si="606"/>
        <v/>
      </c>
      <c r="H7797" s="400">
        <f t="shared" si="607"/>
        <v>1956458.97</v>
      </c>
      <c r="I7797" s="401">
        <f t="shared" si="608"/>
        <v>0</v>
      </c>
      <c r="J7797" s="400" t="str">
        <f t="shared" si="604"/>
        <v/>
      </c>
    </row>
    <row r="7798" spans="6:10" ht="19.5" customHeight="1" x14ac:dyDescent="0.25">
      <c r="F7798" s="406">
        <f t="shared" si="605"/>
        <v>0</v>
      </c>
      <c r="G7798" s="399" t="str">
        <f t="shared" si="606"/>
        <v/>
      </c>
      <c r="H7798" s="400">
        <f t="shared" si="607"/>
        <v>1956458.97</v>
      </c>
      <c r="I7798" s="401">
        <f t="shared" si="608"/>
        <v>0</v>
      </c>
      <c r="J7798" s="400" t="str">
        <f t="shared" si="604"/>
        <v/>
      </c>
    </row>
    <row r="7799" spans="6:10" ht="19.5" customHeight="1" x14ac:dyDescent="0.25">
      <c r="F7799" s="406">
        <f t="shared" si="605"/>
        <v>0</v>
      </c>
      <c r="G7799" s="399" t="str">
        <f t="shared" si="606"/>
        <v/>
      </c>
      <c r="H7799" s="400">
        <f t="shared" si="607"/>
        <v>1956458.97</v>
      </c>
      <c r="I7799" s="401">
        <f t="shared" si="608"/>
        <v>0</v>
      </c>
      <c r="J7799" s="400" t="str">
        <f t="shared" si="604"/>
        <v/>
      </c>
    </row>
    <row r="7800" spans="6:10" ht="19.5" customHeight="1" x14ac:dyDescent="0.25">
      <c r="F7800" s="406">
        <f t="shared" si="605"/>
        <v>0</v>
      </c>
      <c r="G7800" s="399" t="str">
        <f t="shared" si="606"/>
        <v/>
      </c>
      <c r="H7800" s="400">
        <f t="shared" si="607"/>
        <v>1956458.97</v>
      </c>
      <c r="I7800" s="401">
        <f t="shared" si="608"/>
        <v>0</v>
      </c>
      <c r="J7800" s="400" t="str">
        <f t="shared" si="604"/>
        <v/>
      </c>
    </row>
    <row r="7801" spans="6:10" ht="19.5" customHeight="1" x14ac:dyDescent="0.25">
      <c r="F7801" s="406">
        <f t="shared" si="605"/>
        <v>0</v>
      </c>
      <c r="G7801" s="399" t="str">
        <f t="shared" si="606"/>
        <v/>
      </c>
      <c r="H7801" s="400">
        <f t="shared" si="607"/>
        <v>1956458.97</v>
      </c>
      <c r="I7801" s="401">
        <f t="shared" si="608"/>
        <v>0</v>
      </c>
      <c r="J7801" s="400" t="str">
        <f t="shared" si="604"/>
        <v/>
      </c>
    </row>
    <row r="7802" spans="6:10" ht="19.5" customHeight="1" x14ac:dyDescent="0.25">
      <c r="F7802" s="406">
        <f t="shared" si="605"/>
        <v>0</v>
      </c>
      <c r="G7802" s="399" t="str">
        <f t="shared" si="606"/>
        <v/>
      </c>
      <c r="H7802" s="400">
        <f t="shared" si="607"/>
        <v>1956458.97</v>
      </c>
      <c r="I7802" s="401">
        <f t="shared" si="608"/>
        <v>0</v>
      </c>
      <c r="J7802" s="400" t="str">
        <f t="shared" si="604"/>
        <v/>
      </c>
    </row>
    <row r="7803" spans="6:10" ht="19.5" customHeight="1" x14ac:dyDescent="0.25">
      <c r="F7803" s="406">
        <f t="shared" si="605"/>
        <v>0</v>
      </c>
      <c r="G7803" s="399" t="str">
        <f t="shared" si="606"/>
        <v/>
      </c>
      <c r="H7803" s="400">
        <f t="shared" si="607"/>
        <v>1956458.97</v>
      </c>
      <c r="I7803" s="401">
        <f t="shared" si="608"/>
        <v>0</v>
      </c>
      <c r="J7803" s="400" t="str">
        <f t="shared" si="604"/>
        <v/>
      </c>
    </row>
    <row r="7804" spans="6:10" ht="19.5" customHeight="1" x14ac:dyDescent="0.25">
      <c r="F7804" s="406">
        <f t="shared" si="605"/>
        <v>0</v>
      </c>
      <c r="G7804" s="399" t="str">
        <f t="shared" si="606"/>
        <v/>
      </c>
      <c r="H7804" s="400">
        <f t="shared" si="607"/>
        <v>1956458.97</v>
      </c>
      <c r="I7804" s="401">
        <f t="shared" si="608"/>
        <v>0</v>
      </c>
      <c r="J7804" s="400" t="str">
        <f t="shared" si="604"/>
        <v/>
      </c>
    </row>
    <row r="7805" spans="6:10" ht="19.5" customHeight="1" x14ac:dyDescent="0.25">
      <c r="F7805" s="406">
        <f t="shared" si="605"/>
        <v>0</v>
      </c>
      <c r="G7805" s="399" t="str">
        <f t="shared" si="606"/>
        <v/>
      </c>
      <c r="H7805" s="400">
        <f t="shared" si="607"/>
        <v>1956458.97</v>
      </c>
      <c r="I7805" s="401">
        <f t="shared" si="608"/>
        <v>0</v>
      </c>
      <c r="J7805" s="400" t="str">
        <f t="shared" si="604"/>
        <v/>
      </c>
    </row>
    <row r="7806" spans="6:10" ht="19.5" customHeight="1" x14ac:dyDescent="0.25">
      <c r="F7806" s="406">
        <f t="shared" si="605"/>
        <v>0</v>
      </c>
      <c r="G7806" s="399" t="str">
        <f t="shared" si="606"/>
        <v/>
      </c>
      <c r="H7806" s="400">
        <f t="shared" si="607"/>
        <v>1956458.97</v>
      </c>
      <c r="I7806" s="401">
        <f t="shared" si="608"/>
        <v>0</v>
      </c>
      <c r="J7806" s="400" t="str">
        <f t="shared" si="604"/>
        <v/>
      </c>
    </row>
    <row r="7807" spans="6:10" ht="19.5" customHeight="1" x14ac:dyDescent="0.25">
      <c r="F7807" s="406">
        <f t="shared" si="605"/>
        <v>0</v>
      </c>
      <c r="G7807" s="399" t="str">
        <f t="shared" si="606"/>
        <v/>
      </c>
      <c r="H7807" s="400">
        <f t="shared" si="607"/>
        <v>1956458.97</v>
      </c>
      <c r="I7807" s="401">
        <f t="shared" si="608"/>
        <v>0</v>
      </c>
      <c r="J7807" s="400" t="str">
        <f t="shared" si="604"/>
        <v/>
      </c>
    </row>
    <row r="7808" spans="6:10" ht="19.5" customHeight="1" x14ac:dyDescent="0.25">
      <c r="F7808" s="406">
        <f t="shared" si="605"/>
        <v>0</v>
      </c>
      <c r="G7808" s="399" t="str">
        <f t="shared" si="606"/>
        <v/>
      </c>
      <c r="H7808" s="400">
        <f t="shared" si="607"/>
        <v>1956458.97</v>
      </c>
      <c r="I7808" s="401">
        <f t="shared" si="608"/>
        <v>0</v>
      </c>
      <c r="J7808" s="400" t="str">
        <f t="shared" si="604"/>
        <v/>
      </c>
    </row>
    <row r="7809" spans="6:10" ht="19.5" customHeight="1" x14ac:dyDescent="0.25">
      <c r="F7809" s="406">
        <f t="shared" si="605"/>
        <v>0</v>
      </c>
      <c r="G7809" s="399" t="str">
        <f t="shared" si="606"/>
        <v/>
      </c>
      <c r="H7809" s="400">
        <f t="shared" si="607"/>
        <v>1956458.97</v>
      </c>
      <c r="I7809" s="401">
        <f t="shared" si="608"/>
        <v>0</v>
      </c>
      <c r="J7809" s="400" t="str">
        <f t="shared" si="604"/>
        <v/>
      </c>
    </row>
    <row r="7810" spans="6:10" ht="19.5" customHeight="1" x14ac:dyDescent="0.25">
      <c r="F7810" s="406">
        <f t="shared" si="605"/>
        <v>0</v>
      </c>
      <c r="G7810" s="399" t="str">
        <f t="shared" si="606"/>
        <v/>
      </c>
      <c r="H7810" s="400">
        <f t="shared" si="607"/>
        <v>1956458.97</v>
      </c>
      <c r="I7810" s="401">
        <f t="shared" si="608"/>
        <v>0</v>
      </c>
      <c r="J7810" s="400" t="str">
        <f t="shared" si="604"/>
        <v/>
      </c>
    </row>
    <row r="7811" spans="6:10" ht="19.5" customHeight="1" x14ac:dyDescent="0.25">
      <c r="F7811" s="406">
        <f t="shared" si="605"/>
        <v>0</v>
      </c>
      <c r="G7811" s="399" t="str">
        <f t="shared" si="606"/>
        <v/>
      </c>
      <c r="H7811" s="400">
        <f t="shared" si="607"/>
        <v>1956458.97</v>
      </c>
      <c r="I7811" s="401">
        <f t="shared" si="608"/>
        <v>0</v>
      </c>
      <c r="J7811" s="400" t="str">
        <f t="shared" si="604"/>
        <v/>
      </c>
    </row>
    <row r="7812" spans="6:10" ht="19.5" customHeight="1" x14ac:dyDescent="0.25">
      <c r="F7812" s="406">
        <f t="shared" si="605"/>
        <v>0</v>
      </c>
      <c r="G7812" s="399" t="str">
        <f t="shared" si="606"/>
        <v/>
      </c>
      <c r="H7812" s="400">
        <f t="shared" si="607"/>
        <v>1956458.97</v>
      </c>
      <c r="I7812" s="401">
        <f t="shared" si="608"/>
        <v>0</v>
      </c>
      <c r="J7812" s="400" t="str">
        <f t="shared" si="604"/>
        <v/>
      </c>
    </row>
    <row r="7813" spans="6:10" ht="19.5" customHeight="1" x14ac:dyDescent="0.25">
      <c r="F7813" s="406">
        <f t="shared" si="605"/>
        <v>0</v>
      </c>
      <c r="G7813" s="399" t="str">
        <f t="shared" si="606"/>
        <v/>
      </c>
      <c r="H7813" s="400">
        <f t="shared" si="607"/>
        <v>1956458.97</v>
      </c>
      <c r="I7813" s="401">
        <f t="shared" si="608"/>
        <v>0</v>
      </c>
      <c r="J7813" s="400" t="str">
        <f t="shared" si="604"/>
        <v/>
      </c>
    </row>
    <row r="7814" spans="6:10" ht="19.5" customHeight="1" x14ac:dyDescent="0.25">
      <c r="F7814" s="406">
        <f t="shared" si="605"/>
        <v>0</v>
      </c>
      <c r="G7814" s="399" t="str">
        <f t="shared" si="606"/>
        <v/>
      </c>
      <c r="H7814" s="400">
        <f t="shared" si="607"/>
        <v>1956458.97</v>
      </c>
      <c r="I7814" s="401">
        <f t="shared" si="608"/>
        <v>0</v>
      </c>
      <c r="J7814" s="400" t="str">
        <f t="shared" si="604"/>
        <v/>
      </c>
    </row>
    <row r="7815" spans="6:10" ht="19.5" customHeight="1" x14ac:dyDescent="0.25">
      <c r="F7815" s="406">
        <f t="shared" si="605"/>
        <v>0</v>
      </c>
      <c r="G7815" s="399" t="str">
        <f t="shared" si="606"/>
        <v/>
      </c>
      <c r="H7815" s="400">
        <f t="shared" si="607"/>
        <v>1956458.97</v>
      </c>
      <c r="I7815" s="401">
        <f t="shared" si="608"/>
        <v>0</v>
      </c>
      <c r="J7815" s="400" t="str">
        <f t="shared" si="604"/>
        <v/>
      </c>
    </row>
    <row r="7816" spans="6:10" ht="19.5" customHeight="1" x14ac:dyDescent="0.25">
      <c r="F7816" s="406">
        <f t="shared" si="605"/>
        <v>0</v>
      </c>
      <c r="G7816" s="399" t="str">
        <f t="shared" si="606"/>
        <v/>
      </c>
      <c r="H7816" s="400">
        <f t="shared" si="607"/>
        <v>1956458.97</v>
      </c>
      <c r="I7816" s="401">
        <f t="shared" si="608"/>
        <v>0</v>
      </c>
      <c r="J7816" s="400" t="str">
        <f t="shared" si="604"/>
        <v/>
      </c>
    </row>
    <row r="7817" spans="6:10" ht="19.5" customHeight="1" x14ac:dyDescent="0.25">
      <c r="F7817" s="406">
        <f t="shared" si="605"/>
        <v>0</v>
      </c>
      <c r="G7817" s="399" t="str">
        <f t="shared" si="606"/>
        <v/>
      </c>
      <c r="H7817" s="400">
        <f t="shared" si="607"/>
        <v>1956458.97</v>
      </c>
      <c r="I7817" s="401">
        <f t="shared" si="608"/>
        <v>0</v>
      </c>
      <c r="J7817" s="400" t="str">
        <f t="shared" si="604"/>
        <v/>
      </c>
    </row>
    <row r="7818" spans="6:10" ht="19.5" customHeight="1" x14ac:dyDescent="0.25">
      <c r="F7818" s="406">
        <f t="shared" si="605"/>
        <v>0</v>
      </c>
      <c r="G7818" s="399" t="str">
        <f t="shared" si="606"/>
        <v/>
      </c>
      <c r="H7818" s="400">
        <f t="shared" si="607"/>
        <v>1956458.97</v>
      </c>
      <c r="I7818" s="401">
        <f t="shared" si="608"/>
        <v>0</v>
      </c>
      <c r="J7818" s="400" t="str">
        <f t="shared" ref="J7818:J7881" si="609">IF(I7818=0,"",E7818)</f>
        <v/>
      </c>
    </row>
    <row r="7819" spans="6:10" ht="19.5" customHeight="1" x14ac:dyDescent="0.25">
      <c r="F7819" s="406">
        <f t="shared" si="605"/>
        <v>0</v>
      </c>
      <c r="G7819" s="399" t="str">
        <f t="shared" si="606"/>
        <v/>
      </c>
      <c r="H7819" s="400">
        <f t="shared" si="607"/>
        <v>1956458.97</v>
      </c>
      <c r="I7819" s="401">
        <f t="shared" si="608"/>
        <v>0</v>
      </c>
      <c r="J7819" s="400" t="str">
        <f t="shared" si="609"/>
        <v/>
      </c>
    </row>
    <row r="7820" spans="6:10" ht="19.5" customHeight="1" x14ac:dyDescent="0.25">
      <c r="F7820" s="406">
        <f t="shared" si="605"/>
        <v>0</v>
      </c>
      <c r="G7820" s="399" t="str">
        <f t="shared" si="606"/>
        <v/>
      </c>
      <c r="H7820" s="400">
        <f t="shared" si="607"/>
        <v>1956458.97</v>
      </c>
      <c r="I7820" s="401">
        <f t="shared" si="608"/>
        <v>0</v>
      </c>
      <c r="J7820" s="400" t="str">
        <f t="shared" si="609"/>
        <v/>
      </c>
    </row>
    <row r="7821" spans="6:10" ht="19.5" customHeight="1" x14ac:dyDescent="0.25">
      <c r="F7821" s="406">
        <f t="shared" si="605"/>
        <v>0</v>
      </c>
      <c r="G7821" s="399" t="str">
        <f t="shared" si="606"/>
        <v/>
      </c>
      <c r="H7821" s="400">
        <f t="shared" si="607"/>
        <v>1956458.97</v>
      </c>
      <c r="I7821" s="401">
        <f t="shared" si="608"/>
        <v>0</v>
      </c>
      <c r="J7821" s="400" t="str">
        <f t="shared" si="609"/>
        <v/>
      </c>
    </row>
    <row r="7822" spans="6:10" ht="19.5" customHeight="1" x14ac:dyDescent="0.25">
      <c r="F7822" s="406">
        <f t="shared" si="605"/>
        <v>0</v>
      </c>
      <c r="G7822" s="399" t="str">
        <f t="shared" si="606"/>
        <v/>
      </c>
      <c r="H7822" s="400">
        <f t="shared" si="607"/>
        <v>1956458.97</v>
      </c>
      <c r="I7822" s="401">
        <f t="shared" si="608"/>
        <v>0</v>
      </c>
      <c r="J7822" s="400" t="str">
        <f t="shared" si="609"/>
        <v/>
      </c>
    </row>
    <row r="7823" spans="6:10" ht="19.5" customHeight="1" x14ac:dyDescent="0.25">
      <c r="F7823" s="406">
        <f t="shared" si="605"/>
        <v>0</v>
      </c>
      <c r="G7823" s="399" t="str">
        <f t="shared" si="606"/>
        <v/>
      </c>
      <c r="H7823" s="400">
        <f t="shared" si="607"/>
        <v>1956458.97</v>
      </c>
      <c r="I7823" s="401">
        <f t="shared" si="608"/>
        <v>0</v>
      </c>
      <c r="J7823" s="400" t="str">
        <f t="shared" si="609"/>
        <v/>
      </c>
    </row>
    <row r="7824" spans="6:10" ht="19.5" customHeight="1" x14ac:dyDescent="0.25">
      <c r="F7824" s="406">
        <f t="shared" si="605"/>
        <v>0</v>
      </c>
      <c r="G7824" s="399" t="str">
        <f t="shared" si="606"/>
        <v/>
      </c>
      <c r="H7824" s="400">
        <f t="shared" si="607"/>
        <v>1956458.97</v>
      </c>
      <c r="I7824" s="401">
        <f t="shared" si="608"/>
        <v>0</v>
      </c>
      <c r="J7824" s="400" t="str">
        <f t="shared" si="609"/>
        <v/>
      </c>
    </row>
    <row r="7825" spans="6:10" ht="19.5" customHeight="1" x14ac:dyDescent="0.25">
      <c r="F7825" s="406">
        <f t="shared" si="605"/>
        <v>0</v>
      </c>
      <c r="G7825" s="399" t="str">
        <f t="shared" si="606"/>
        <v/>
      </c>
      <c r="H7825" s="400">
        <f t="shared" si="607"/>
        <v>1956458.97</v>
      </c>
      <c r="I7825" s="401">
        <f t="shared" si="608"/>
        <v>0</v>
      </c>
      <c r="J7825" s="400" t="str">
        <f t="shared" si="609"/>
        <v/>
      </c>
    </row>
    <row r="7826" spans="6:10" ht="19.5" customHeight="1" x14ac:dyDescent="0.25">
      <c r="F7826" s="406">
        <f t="shared" si="605"/>
        <v>0</v>
      </c>
      <c r="G7826" s="399" t="str">
        <f t="shared" si="606"/>
        <v/>
      </c>
      <c r="H7826" s="400">
        <f t="shared" si="607"/>
        <v>1956458.97</v>
      </c>
      <c r="I7826" s="401">
        <f t="shared" si="608"/>
        <v>0</v>
      </c>
      <c r="J7826" s="400" t="str">
        <f t="shared" si="609"/>
        <v/>
      </c>
    </row>
    <row r="7827" spans="6:10" ht="19.5" customHeight="1" x14ac:dyDescent="0.25">
      <c r="F7827" s="406">
        <f t="shared" si="605"/>
        <v>0</v>
      </c>
      <c r="G7827" s="399" t="str">
        <f t="shared" si="606"/>
        <v/>
      </c>
      <c r="H7827" s="400">
        <f t="shared" si="607"/>
        <v>1956458.97</v>
      </c>
      <c r="I7827" s="401">
        <f t="shared" si="608"/>
        <v>0</v>
      </c>
      <c r="J7827" s="400" t="str">
        <f t="shared" si="609"/>
        <v/>
      </c>
    </row>
    <row r="7828" spans="6:10" ht="19.5" customHeight="1" x14ac:dyDescent="0.25">
      <c r="F7828" s="406">
        <f t="shared" si="605"/>
        <v>0</v>
      </c>
      <c r="G7828" s="399" t="str">
        <f t="shared" si="606"/>
        <v/>
      </c>
      <c r="H7828" s="400">
        <f t="shared" si="607"/>
        <v>1956458.97</v>
      </c>
      <c r="I7828" s="401">
        <f t="shared" si="608"/>
        <v>0</v>
      </c>
      <c r="J7828" s="400" t="str">
        <f t="shared" si="609"/>
        <v/>
      </c>
    </row>
    <row r="7829" spans="6:10" ht="19.5" customHeight="1" x14ac:dyDescent="0.25">
      <c r="F7829" s="406">
        <f t="shared" si="605"/>
        <v>0</v>
      </c>
      <c r="G7829" s="399" t="str">
        <f t="shared" si="606"/>
        <v/>
      </c>
      <c r="H7829" s="400">
        <f t="shared" si="607"/>
        <v>1956458.97</v>
      </c>
      <c r="I7829" s="401">
        <f t="shared" si="608"/>
        <v>0</v>
      </c>
      <c r="J7829" s="400" t="str">
        <f t="shared" si="609"/>
        <v/>
      </c>
    </row>
    <row r="7830" spans="6:10" ht="19.5" customHeight="1" x14ac:dyDescent="0.25">
      <c r="F7830" s="406">
        <f t="shared" si="605"/>
        <v>0</v>
      </c>
      <c r="G7830" s="399" t="str">
        <f t="shared" si="606"/>
        <v/>
      </c>
      <c r="H7830" s="400">
        <f t="shared" si="607"/>
        <v>1956458.97</v>
      </c>
      <c r="I7830" s="401">
        <f t="shared" si="608"/>
        <v>0</v>
      </c>
      <c r="J7830" s="400" t="str">
        <f t="shared" si="609"/>
        <v/>
      </c>
    </row>
    <row r="7831" spans="6:10" ht="19.5" customHeight="1" x14ac:dyDescent="0.25">
      <c r="F7831" s="406">
        <f t="shared" si="605"/>
        <v>0</v>
      </c>
      <c r="G7831" s="399" t="str">
        <f t="shared" si="606"/>
        <v/>
      </c>
      <c r="H7831" s="400">
        <f t="shared" si="607"/>
        <v>1956458.97</v>
      </c>
      <c r="I7831" s="401">
        <f t="shared" si="608"/>
        <v>0</v>
      </c>
      <c r="J7831" s="400" t="str">
        <f t="shared" si="609"/>
        <v/>
      </c>
    </row>
    <row r="7832" spans="6:10" ht="19.5" customHeight="1" x14ac:dyDescent="0.25">
      <c r="F7832" s="406">
        <f t="shared" si="605"/>
        <v>0</v>
      </c>
      <c r="G7832" s="399" t="str">
        <f t="shared" si="606"/>
        <v/>
      </c>
      <c r="H7832" s="400">
        <f t="shared" si="607"/>
        <v>1956458.97</v>
      </c>
      <c r="I7832" s="401">
        <f t="shared" si="608"/>
        <v>0</v>
      </c>
      <c r="J7832" s="400" t="str">
        <f t="shared" si="609"/>
        <v/>
      </c>
    </row>
    <row r="7833" spans="6:10" ht="19.5" customHeight="1" x14ac:dyDescent="0.25">
      <c r="F7833" s="406">
        <f t="shared" si="605"/>
        <v>0</v>
      </c>
      <c r="G7833" s="399" t="str">
        <f t="shared" si="606"/>
        <v/>
      </c>
      <c r="H7833" s="400">
        <f t="shared" si="607"/>
        <v>1956458.97</v>
      </c>
      <c r="I7833" s="401">
        <f t="shared" si="608"/>
        <v>0</v>
      </c>
      <c r="J7833" s="400" t="str">
        <f t="shared" si="609"/>
        <v/>
      </c>
    </row>
    <row r="7834" spans="6:10" ht="19.5" customHeight="1" x14ac:dyDescent="0.25">
      <c r="F7834" s="406">
        <f t="shared" si="605"/>
        <v>0</v>
      </c>
      <c r="G7834" s="399" t="str">
        <f t="shared" si="606"/>
        <v/>
      </c>
      <c r="H7834" s="400">
        <f t="shared" si="607"/>
        <v>1956458.97</v>
      </c>
      <c r="I7834" s="401">
        <f t="shared" si="608"/>
        <v>0</v>
      </c>
      <c r="J7834" s="400" t="str">
        <f t="shared" si="609"/>
        <v/>
      </c>
    </row>
    <row r="7835" spans="6:10" ht="19.5" customHeight="1" x14ac:dyDescent="0.25">
      <c r="F7835" s="406">
        <f t="shared" si="605"/>
        <v>0</v>
      </c>
      <c r="G7835" s="399" t="str">
        <f t="shared" si="606"/>
        <v/>
      </c>
      <c r="H7835" s="400">
        <f t="shared" si="607"/>
        <v>1956458.97</v>
      </c>
      <c r="I7835" s="401">
        <f t="shared" si="608"/>
        <v>0</v>
      </c>
      <c r="J7835" s="400" t="str">
        <f t="shared" si="609"/>
        <v/>
      </c>
    </row>
    <row r="7836" spans="6:10" ht="19.5" customHeight="1" x14ac:dyDescent="0.25">
      <c r="F7836" s="406">
        <f t="shared" si="605"/>
        <v>0</v>
      </c>
      <c r="G7836" s="399" t="str">
        <f t="shared" si="606"/>
        <v/>
      </c>
      <c r="H7836" s="400">
        <f t="shared" si="607"/>
        <v>1956458.97</v>
      </c>
      <c r="I7836" s="401">
        <f t="shared" si="608"/>
        <v>0</v>
      </c>
      <c r="J7836" s="400" t="str">
        <f t="shared" si="609"/>
        <v/>
      </c>
    </row>
    <row r="7837" spans="6:10" ht="19.5" customHeight="1" x14ac:dyDescent="0.25">
      <c r="F7837" s="406">
        <f t="shared" si="605"/>
        <v>0</v>
      </c>
      <c r="G7837" s="399" t="str">
        <f t="shared" si="606"/>
        <v/>
      </c>
      <c r="H7837" s="400">
        <f t="shared" si="607"/>
        <v>1956458.97</v>
      </c>
      <c r="I7837" s="401">
        <f t="shared" si="608"/>
        <v>0</v>
      </c>
      <c r="J7837" s="400" t="str">
        <f t="shared" si="609"/>
        <v/>
      </c>
    </row>
    <row r="7838" spans="6:10" ht="19.5" customHeight="1" x14ac:dyDescent="0.25">
      <c r="F7838" s="406">
        <f t="shared" si="605"/>
        <v>0</v>
      </c>
      <c r="G7838" s="399" t="str">
        <f t="shared" si="606"/>
        <v/>
      </c>
      <c r="H7838" s="400">
        <f t="shared" si="607"/>
        <v>1956458.97</v>
      </c>
      <c r="I7838" s="401">
        <f t="shared" si="608"/>
        <v>0</v>
      </c>
      <c r="J7838" s="400" t="str">
        <f t="shared" si="609"/>
        <v/>
      </c>
    </row>
    <row r="7839" spans="6:10" ht="19.5" customHeight="1" x14ac:dyDescent="0.25">
      <c r="F7839" s="406">
        <f t="shared" si="605"/>
        <v>0</v>
      </c>
      <c r="G7839" s="399" t="str">
        <f t="shared" si="606"/>
        <v/>
      </c>
      <c r="H7839" s="400">
        <f t="shared" si="607"/>
        <v>1956458.97</v>
      </c>
      <c r="I7839" s="401">
        <f t="shared" si="608"/>
        <v>0</v>
      </c>
      <c r="J7839" s="400" t="str">
        <f t="shared" si="609"/>
        <v/>
      </c>
    </row>
    <row r="7840" spans="6:10" ht="19.5" customHeight="1" x14ac:dyDescent="0.25">
      <c r="F7840" s="406">
        <f t="shared" si="605"/>
        <v>0</v>
      </c>
      <c r="G7840" s="399" t="str">
        <f t="shared" si="606"/>
        <v/>
      </c>
      <c r="H7840" s="400">
        <f t="shared" si="607"/>
        <v>1956458.97</v>
      </c>
      <c r="I7840" s="401">
        <f t="shared" si="608"/>
        <v>0</v>
      </c>
      <c r="J7840" s="400" t="str">
        <f t="shared" si="609"/>
        <v/>
      </c>
    </row>
    <row r="7841" spans="6:10" ht="19.5" customHeight="1" x14ac:dyDescent="0.25">
      <c r="F7841" s="406">
        <f t="shared" si="605"/>
        <v>0</v>
      </c>
      <c r="G7841" s="399" t="str">
        <f t="shared" si="606"/>
        <v/>
      </c>
      <c r="H7841" s="400">
        <f t="shared" si="607"/>
        <v>1956458.97</v>
      </c>
      <c r="I7841" s="401">
        <f t="shared" si="608"/>
        <v>0</v>
      </c>
      <c r="J7841" s="400" t="str">
        <f t="shared" si="609"/>
        <v/>
      </c>
    </row>
    <row r="7842" spans="6:10" ht="19.5" customHeight="1" x14ac:dyDescent="0.25">
      <c r="F7842" s="406">
        <f t="shared" ref="F7842:F7905" si="610">IF(E7842&gt;$C$4*1000,"Выборка",0)</f>
        <v>0</v>
      </c>
      <c r="G7842" s="399" t="str">
        <f t="shared" ref="G7842:G7905" si="611">IF(F7842=0,"",E7842)</f>
        <v/>
      </c>
      <c r="H7842" s="400">
        <f t="shared" ref="H7842:H7905" si="612">IF(F7842=0,IF((I7841=0)*AND(F7841=0),H7841+E7842,IF((F7841&lt;&gt;0)*AND((H7841&lt;=$E$17)),H7841+E7842,E7842)),H7841)</f>
        <v>1956458.97</v>
      </c>
      <c r="I7842" s="401">
        <f t="shared" ref="I7842:I7905" si="613">IF((H7842&gt;$E$17)*AND(F7842=0),"Выборка",0)</f>
        <v>0</v>
      </c>
      <c r="J7842" s="400" t="str">
        <f t="shared" si="609"/>
        <v/>
      </c>
    </row>
    <row r="7843" spans="6:10" ht="19.5" customHeight="1" x14ac:dyDescent="0.25">
      <c r="F7843" s="406">
        <f t="shared" si="610"/>
        <v>0</v>
      </c>
      <c r="G7843" s="399" t="str">
        <f t="shared" si="611"/>
        <v/>
      </c>
      <c r="H7843" s="400">
        <f t="shared" si="612"/>
        <v>1956458.97</v>
      </c>
      <c r="I7843" s="401">
        <f t="shared" si="613"/>
        <v>0</v>
      </c>
      <c r="J7843" s="400" t="str">
        <f t="shared" si="609"/>
        <v/>
      </c>
    </row>
    <row r="7844" spans="6:10" ht="19.5" customHeight="1" x14ac:dyDescent="0.25">
      <c r="F7844" s="406">
        <f t="shared" si="610"/>
        <v>0</v>
      </c>
      <c r="G7844" s="399" t="str">
        <f t="shared" si="611"/>
        <v/>
      </c>
      <c r="H7844" s="400">
        <f t="shared" si="612"/>
        <v>1956458.97</v>
      </c>
      <c r="I7844" s="401">
        <f t="shared" si="613"/>
        <v>0</v>
      </c>
      <c r="J7844" s="400" t="str">
        <f t="shared" si="609"/>
        <v/>
      </c>
    </row>
    <row r="7845" spans="6:10" ht="19.5" customHeight="1" x14ac:dyDescent="0.25">
      <c r="F7845" s="406">
        <f t="shared" si="610"/>
        <v>0</v>
      </c>
      <c r="G7845" s="399" t="str">
        <f t="shared" si="611"/>
        <v/>
      </c>
      <c r="H7845" s="400">
        <f t="shared" si="612"/>
        <v>1956458.97</v>
      </c>
      <c r="I7845" s="401">
        <f t="shared" si="613"/>
        <v>0</v>
      </c>
      <c r="J7845" s="400" t="str">
        <f t="shared" si="609"/>
        <v/>
      </c>
    </row>
    <row r="7846" spans="6:10" ht="19.5" customHeight="1" x14ac:dyDescent="0.25">
      <c r="F7846" s="406">
        <f t="shared" si="610"/>
        <v>0</v>
      </c>
      <c r="G7846" s="399" t="str">
        <f t="shared" si="611"/>
        <v/>
      </c>
      <c r="H7846" s="400">
        <f t="shared" si="612"/>
        <v>1956458.97</v>
      </c>
      <c r="I7846" s="401">
        <f t="shared" si="613"/>
        <v>0</v>
      </c>
      <c r="J7846" s="400" t="str">
        <f t="shared" si="609"/>
        <v/>
      </c>
    </row>
    <row r="7847" spans="6:10" ht="19.5" customHeight="1" x14ac:dyDescent="0.25">
      <c r="F7847" s="406">
        <f t="shared" si="610"/>
        <v>0</v>
      </c>
      <c r="G7847" s="399" t="str">
        <f t="shared" si="611"/>
        <v/>
      </c>
      <c r="H7847" s="400">
        <f t="shared" si="612"/>
        <v>1956458.97</v>
      </c>
      <c r="I7847" s="401">
        <f t="shared" si="613"/>
        <v>0</v>
      </c>
      <c r="J7847" s="400" t="str">
        <f t="shared" si="609"/>
        <v/>
      </c>
    </row>
    <row r="7848" spans="6:10" ht="19.5" customHeight="1" x14ac:dyDescent="0.25">
      <c r="F7848" s="406">
        <f t="shared" si="610"/>
        <v>0</v>
      </c>
      <c r="G7848" s="399" t="str">
        <f t="shared" si="611"/>
        <v/>
      </c>
      <c r="H7848" s="400">
        <f t="shared" si="612"/>
        <v>1956458.97</v>
      </c>
      <c r="I7848" s="401">
        <f t="shared" si="613"/>
        <v>0</v>
      </c>
      <c r="J7848" s="400" t="str">
        <f t="shared" si="609"/>
        <v/>
      </c>
    </row>
    <row r="7849" spans="6:10" ht="19.5" customHeight="1" x14ac:dyDescent="0.25">
      <c r="F7849" s="406">
        <f t="shared" si="610"/>
        <v>0</v>
      </c>
      <c r="G7849" s="399" t="str">
        <f t="shared" si="611"/>
        <v/>
      </c>
      <c r="H7849" s="400">
        <f t="shared" si="612"/>
        <v>1956458.97</v>
      </c>
      <c r="I7849" s="401">
        <f t="shared" si="613"/>
        <v>0</v>
      </c>
      <c r="J7849" s="400" t="str">
        <f t="shared" si="609"/>
        <v/>
      </c>
    </row>
    <row r="7850" spans="6:10" ht="19.5" customHeight="1" x14ac:dyDescent="0.25">
      <c r="F7850" s="406">
        <f t="shared" si="610"/>
        <v>0</v>
      </c>
      <c r="G7850" s="399" t="str">
        <f t="shared" si="611"/>
        <v/>
      </c>
      <c r="H7850" s="400">
        <f t="shared" si="612"/>
        <v>1956458.97</v>
      </c>
      <c r="I7850" s="401">
        <f t="shared" si="613"/>
        <v>0</v>
      </c>
      <c r="J7850" s="400" t="str">
        <f t="shared" si="609"/>
        <v/>
      </c>
    </row>
    <row r="7851" spans="6:10" ht="19.5" customHeight="1" x14ac:dyDescent="0.25">
      <c r="F7851" s="406">
        <f t="shared" si="610"/>
        <v>0</v>
      </c>
      <c r="G7851" s="399" t="str">
        <f t="shared" si="611"/>
        <v/>
      </c>
      <c r="H7851" s="400">
        <f t="shared" si="612"/>
        <v>1956458.97</v>
      </c>
      <c r="I7851" s="401">
        <f t="shared" si="613"/>
        <v>0</v>
      </c>
      <c r="J7851" s="400" t="str">
        <f t="shared" si="609"/>
        <v/>
      </c>
    </row>
    <row r="7852" spans="6:10" ht="19.5" customHeight="1" x14ac:dyDescent="0.25">
      <c r="F7852" s="406">
        <f t="shared" si="610"/>
        <v>0</v>
      </c>
      <c r="G7852" s="399" t="str">
        <f t="shared" si="611"/>
        <v/>
      </c>
      <c r="H7852" s="400">
        <f t="shared" si="612"/>
        <v>1956458.97</v>
      </c>
      <c r="I7852" s="401">
        <f t="shared" si="613"/>
        <v>0</v>
      </c>
      <c r="J7852" s="400" t="str">
        <f t="shared" si="609"/>
        <v/>
      </c>
    </row>
    <row r="7853" spans="6:10" ht="19.5" customHeight="1" x14ac:dyDescent="0.25">
      <c r="F7853" s="406">
        <f t="shared" si="610"/>
        <v>0</v>
      </c>
      <c r="G7853" s="399" t="str">
        <f t="shared" si="611"/>
        <v/>
      </c>
      <c r="H7853" s="400">
        <f t="shared" si="612"/>
        <v>1956458.97</v>
      </c>
      <c r="I7853" s="401">
        <f t="shared" si="613"/>
        <v>0</v>
      </c>
      <c r="J7853" s="400" t="str">
        <f t="shared" si="609"/>
        <v/>
      </c>
    </row>
    <row r="7854" spans="6:10" ht="19.5" customHeight="1" x14ac:dyDescent="0.25">
      <c r="F7854" s="406">
        <f t="shared" si="610"/>
        <v>0</v>
      </c>
      <c r="G7854" s="399" t="str">
        <f t="shared" si="611"/>
        <v/>
      </c>
      <c r="H7854" s="400">
        <f t="shared" si="612"/>
        <v>1956458.97</v>
      </c>
      <c r="I7854" s="401">
        <f t="shared" si="613"/>
        <v>0</v>
      </c>
      <c r="J7854" s="400" t="str">
        <f t="shared" si="609"/>
        <v/>
      </c>
    </row>
    <row r="7855" spans="6:10" ht="19.5" customHeight="1" x14ac:dyDescent="0.25">
      <c r="F7855" s="406">
        <f t="shared" si="610"/>
        <v>0</v>
      </c>
      <c r="G7855" s="399" t="str">
        <f t="shared" si="611"/>
        <v/>
      </c>
      <c r="H7855" s="400">
        <f t="shared" si="612"/>
        <v>1956458.97</v>
      </c>
      <c r="I7855" s="401">
        <f t="shared" si="613"/>
        <v>0</v>
      </c>
      <c r="J7855" s="400" t="str">
        <f t="shared" si="609"/>
        <v/>
      </c>
    </row>
    <row r="7856" spans="6:10" ht="19.5" customHeight="1" x14ac:dyDescent="0.25">
      <c r="F7856" s="406">
        <f t="shared" si="610"/>
        <v>0</v>
      </c>
      <c r="G7856" s="399" t="str">
        <f t="shared" si="611"/>
        <v/>
      </c>
      <c r="H7856" s="400">
        <f t="shared" si="612"/>
        <v>1956458.97</v>
      </c>
      <c r="I7856" s="401">
        <f t="shared" si="613"/>
        <v>0</v>
      </c>
      <c r="J7856" s="400" t="str">
        <f t="shared" si="609"/>
        <v/>
      </c>
    </row>
    <row r="7857" spans="6:10" ht="19.5" customHeight="1" x14ac:dyDescent="0.25">
      <c r="F7857" s="406">
        <f t="shared" si="610"/>
        <v>0</v>
      </c>
      <c r="G7857" s="399" t="str">
        <f t="shared" si="611"/>
        <v/>
      </c>
      <c r="H7857" s="400">
        <f t="shared" si="612"/>
        <v>1956458.97</v>
      </c>
      <c r="I7857" s="401">
        <f t="shared" si="613"/>
        <v>0</v>
      </c>
      <c r="J7857" s="400" t="str">
        <f t="shared" si="609"/>
        <v/>
      </c>
    </row>
    <row r="7858" spans="6:10" ht="19.5" customHeight="1" x14ac:dyDescent="0.25">
      <c r="F7858" s="406">
        <f t="shared" si="610"/>
        <v>0</v>
      </c>
      <c r="G7858" s="399" t="str">
        <f t="shared" si="611"/>
        <v/>
      </c>
      <c r="H7858" s="400">
        <f t="shared" si="612"/>
        <v>1956458.97</v>
      </c>
      <c r="I7858" s="401">
        <f t="shared" si="613"/>
        <v>0</v>
      </c>
      <c r="J7858" s="400" t="str">
        <f t="shared" si="609"/>
        <v/>
      </c>
    </row>
    <row r="7859" spans="6:10" ht="19.5" customHeight="1" x14ac:dyDescent="0.25">
      <c r="F7859" s="406">
        <f t="shared" si="610"/>
        <v>0</v>
      </c>
      <c r="G7859" s="399" t="str">
        <f t="shared" si="611"/>
        <v/>
      </c>
      <c r="H7859" s="400">
        <f t="shared" si="612"/>
        <v>1956458.97</v>
      </c>
      <c r="I7859" s="401">
        <f t="shared" si="613"/>
        <v>0</v>
      </c>
      <c r="J7859" s="400" t="str">
        <f t="shared" si="609"/>
        <v/>
      </c>
    </row>
    <row r="7860" spans="6:10" ht="19.5" customHeight="1" x14ac:dyDescent="0.25">
      <c r="F7860" s="406">
        <f t="shared" si="610"/>
        <v>0</v>
      </c>
      <c r="G7860" s="399" t="str">
        <f t="shared" si="611"/>
        <v/>
      </c>
      <c r="H7860" s="400">
        <f t="shared" si="612"/>
        <v>1956458.97</v>
      </c>
      <c r="I7860" s="401">
        <f t="shared" si="613"/>
        <v>0</v>
      </c>
      <c r="J7860" s="400" t="str">
        <f t="shared" si="609"/>
        <v/>
      </c>
    </row>
    <row r="7861" spans="6:10" ht="19.5" customHeight="1" x14ac:dyDescent="0.25">
      <c r="F7861" s="406">
        <f t="shared" si="610"/>
        <v>0</v>
      </c>
      <c r="G7861" s="399" t="str">
        <f t="shared" si="611"/>
        <v/>
      </c>
      <c r="H7861" s="400">
        <f t="shared" si="612"/>
        <v>1956458.97</v>
      </c>
      <c r="I7861" s="401">
        <f t="shared" si="613"/>
        <v>0</v>
      </c>
      <c r="J7861" s="400" t="str">
        <f t="shared" si="609"/>
        <v/>
      </c>
    </row>
    <row r="7862" spans="6:10" ht="19.5" customHeight="1" x14ac:dyDescent="0.25">
      <c r="F7862" s="406">
        <f t="shared" si="610"/>
        <v>0</v>
      </c>
      <c r="G7862" s="399" t="str">
        <f t="shared" si="611"/>
        <v/>
      </c>
      <c r="H7862" s="400">
        <f t="shared" si="612"/>
        <v>1956458.97</v>
      </c>
      <c r="I7862" s="401">
        <f t="shared" si="613"/>
        <v>0</v>
      </c>
      <c r="J7862" s="400" t="str">
        <f t="shared" si="609"/>
        <v/>
      </c>
    </row>
    <row r="7863" spans="6:10" ht="19.5" customHeight="1" x14ac:dyDescent="0.25">
      <c r="F7863" s="406">
        <f t="shared" si="610"/>
        <v>0</v>
      </c>
      <c r="G7863" s="399" t="str">
        <f t="shared" si="611"/>
        <v/>
      </c>
      <c r="H7863" s="400">
        <f t="shared" si="612"/>
        <v>1956458.97</v>
      </c>
      <c r="I7863" s="401">
        <f t="shared" si="613"/>
        <v>0</v>
      </c>
      <c r="J7863" s="400" t="str">
        <f t="shared" si="609"/>
        <v/>
      </c>
    </row>
    <row r="7864" spans="6:10" ht="19.5" customHeight="1" x14ac:dyDescent="0.25">
      <c r="F7864" s="406">
        <f t="shared" si="610"/>
        <v>0</v>
      </c>
      <c r="G7864" s="399" t="str">
        <f t="shared" si="611"/>
        <v/>
      </c>
      <c r="H7864" s="400">
        <f t="shared" si="612"/>
        <v>1956458.97</v>
      </c>
      <c r="I7864" s="401">
        <f t="shared" si="613"/>
        <v>0</v>
      </c>
      <c r="J7864" s="400" t="str">
        <f t="shared" si="609"/>
        <v/>
      </c>
    </row>
    <row r="7865" spans="6:10" ht="19.5" customHeight="1" x14ac:dyDescent="0.25">
      <c r="F7865" s="406">
        <f t="shared" si="610"/>
        <v>0</v>
      </c>
      <c r="G7865" s="399" t="str">
        <f t="shared" si="611"/>
        <v/>
      </c>
      <c r="H7865" s="400">
        <f t="shared" si="612"/>
        <v>1956458.97</v>
      </c>
      <c r="I7865" s="401">
        <f t="shared" si="613"/>
        <v>0</v>
      </c>
      <c r="J7865" s="400" t="str">
        <f t="shared" si="609"/>
        <v/>
      </c>
    </row>
    <row r="7866" spans="6:10" ht="19.5" customHeight="1" x14ac:dyDescent="0.25">
      <c r="F7866" s="406">
        <f t="shared" si="610"/>
        <v>0</v>
      </c>
      <c r="G7866" s="399" t="str">
        <f t="shared" si="611"/>
        <v/>
      </c>
      <c r="H7866" s="400">
        <f t="shared" si="612"/>
        <v>1956458.97</v>
      </c>
      <c r="I7866" s="401">
        <f t="shared" si="613"/>
        <v>0</v>
      </c>
      <c r="J7866" s="400" t="str">
        <f t="shared" si="609"/>
        <v/>
      </c>
    </row>
    <row r="7867" spans="6:10" ht="19.5" customHeight="1" x14ac:dyDescent="0.25">
      <c r="F7867" s="406">
        <f t="shared" si="610"/>
        <v>0</v>
      </c>
      <c r="G7867" s="399" t="str">
        <f t="shared" si="611"/>
        <v/>
      </c>
      <c r="H7867" s="400">
        <f t="shared" si="612"/>
        <v>1956458.97</v>
      </c>
      <c r="I7867" s="401">
        <f t="shared" si="613"/>
        <v>0</v>
      </c>
      <c r="J7867" s="400" t="str">
        <f t="shared" si="609"/>
        <v/>
      </c>
    </row>
    <row r="7868" spans="6:10" ht="19.5" customHeight="1" x14ac:dyDescent="0.25">
      <c r="F7868" s="406">
        <f t="shared" si="610"/>
        <v>0</v>
      </c>
      <c r="G7868" s="399" t="str">
        <f t="shared" si="611"/>
        <v/>
      </c>
      <c r="H7868" s="400">
        <f t="shared" si="612"/>
        <v>1956458.97</v>
      </c>
      <c r="I7868" s="401">
        <f t="shared" si="613"/>
        <v>0</v>
      </c>
      <c r="J7868" s="400" t="str">
        <f t="shared" si="609"/>
        <v/>
      </c>
    </row>
    <row r="7869" spans="6:10" ht="19.5" customHeight="1" x14ac:dyDescent="0.25">
      <c r="F7869" s="406">
        <f t="shared" si="610"/>
        <v>0</v>
      </c>
      <c r="G7869" s="399" t="str">
        <f t="shared" si="611"/>
        <v/>
      </c>
      <c r="H7869" s="400">
        <f t="shared" si="612"/>
        <v>1956458.97</v>
      </c>
      <c r="I7869" s="401">
        <f t="shared" si="613"/>
        <v>0</v>
      </c>
      <c r="J7869" s="400" t="str">
        <f t="shared" si="609"/>
        <v/>
      </c>
    </row>
    <row r="7870" spans="6:10" ht="19.5" customHeight="1" x14ac:dyDescent="0.25">
      <c r="F7870" s="406">
        <f t="shared" si="610"/>
        <v>0</v>
      </c>
      <c r="G7870" s="399" t="str">
        <f t="shared" si="611"/>
        <v/>
      </c>
      <c r="H7870" s="400">
        <f t="shared" si="612"/>
        <v>1956458.97</v>
      </c>
      <c r="I7870" s="401">
        <f t="shared" si="613"/>
        <v>0</v>
      </c>
      <c r="J7870" s="400" t="str">
        <f t="shared" si="609"/>
        <v/>
      </c>
    </row>
    <row r="7871" spans="6:10" ht="19.5" customHeight="1" x14ac:dyDescent="0.25">
      <c r="F7871" s="406">
        <f t="shared" si="610"/>
        <v>0</v>
      </c>
      <c r="G7871" s="399" t="str">
        <f t="shared" si="611"/>
        <v/>
      </c>
      <c r="H7871" s="400">
        <f t="shared" si="612"/>
        <v>1956458.97</v>
      </c>
      <c r="I7871" s="401">
        <f t="shared" si="613"/>
        <v>0</v>
      </c>
      <c r="J7871" s="400" t="str">
        <f t="shared" si="609"/>
        <v/>
      </c>
    </row>
    <row r="7872" spans="6:10" ht="19.5" customHeight="1" x14ac:dyDescent="0.25">
      <c r="F7872" s="406">
        <f t="shared" si="610"/>
        <v>0</v>
      </c>
      <c r="G7872" s="399" t="str">
        <f t="shared" si="611"/>
        <v/>
      </c>
      <c r="H7872" s="400">
        <f t="shared" si="612"/>
        <v>1956458.97</v>
      </c>
      <c r="I7872" s="401">
        <f t="shared" si="613"/>
        <v>0</v>
      </c>
      <c r="J7872" s="400" t="str">
        <f t="shared" si="609"/>
        <v/>
      </c>
    </row>
    <row r="7873" spans="6:10" ht="19.5" customHeight="1" x14ac:dyDescent="0.25">
      <c r="F7873" s="406">
        <f t="shared" si="610"/>
        <v>0</v>
      </c>
      <c r="G7873" s="399" t="str">
        <f t="shared" si="611"/>
        <v/>
      </c>
      <c r="H7873" s="400">
        <f t="shared" si="612"/>
        <v>1956458.97</v>
      </c>
      <c r="I7873" s="401">
        <f t="shared" si="613"/>
        <v>0</v>
      </c>
      <c r="J7873" s="400" t="str">
        <f t="shared" si="609"/>
        <v/>
      </c>
    </row>
    <row r="7874" spans="6:10" ht="19.5" customHeight="1" x14ac:dyDescent="0.25">
      <c r="F7874" s="406">
        <f t="shared" si="610"/>
        <v>0</v>
      </c>
      <c r="G7874" s="399" t="str">
        <f t="shared" si="611"/>
        <v/>
      </c>
      <c r="H7874" s="400">
        <f t="shared" si="612"/>
        <v>1956458.97</v>
      </c>
      <c r="I7874" s="401">
        <f t="shared" si="613"/>
        <v>0</v>
      </c>
      <c r="J7874" s="400" t="str">
        <f t="shared" si="609"/>
        <v/>
      </c>
    </row>
    <row r="7875" spans="6:10" ht="19.5" customHeight="1" x14ac:dyDescent="0.25">
      <c r="F7875" s="406">
        <f t="shared" si="610"/>
        <v>0</v>
      </c>
      <c r="G7875" s="399" t="str">
        <f t="shared" si="611"/>
        <v/>
      </c>
      <c r="H7875" s="400">
        <f t="shared" si="612"/>
        <v>1956458.97</v>
      </c>
      <c r="I7875" s="401">
        <f t="shared" si="613"/>
        <v>0</v>
      </c>
      <c r="J7875" s="400" t="str">
        <f t="shared" si="609"/>
        <v/>
      </c>
    </row>
    <row r="7876" spans="6:10" ht="19.5" customHeight="1" x14ac:dyDescent="0.25">
      <c r="F7876" s="406">
        <f t="shared" si="610"/>
        <v>0</v>
      </c>
      <c r="G7876" s="399" t="str">
        <f t="shared" si="611"/>
        <v/>
      </c>
      <c r="H7876" s="400">
        <f t="shared" si="612"/>
        <v>1956458.97</v>
      </c>
      <c r="I7876" s="401">
        <f t="shared" si="613"/>
        <v>0</v>
      </c>
      <c r="J7876" s="400" t="str">
        <f t="shared" si="609"/>
        <v/>
      </c>
    </row>
    <row r="7877" spans="6:10" ht="19.5" customHeight="1" x14ac:dyDescent="0.25">
      <c r="F7877" s="406">
        <f t="shared" si="610"/>
        <v>0</v>
      </c>
      <c r="G7877" s="399" t="str">
        <f t="shared" si="611"/>
        <v/>
      </c>
      <c r="H7877" s="400">
        <f t="shared" si="612"/>
        <v>1956458.97</v>
      </c>
      <c r="I7877" s="401">
        <f t="shared" si="613"/>
        <v>0</v>
      </c>
      <c r="J7877" s="400" t="str">
        <f t="shared" si="609"/>
        <v/>
      </c>
    </row>
    <row r="7878" spans="6:10" ht="19.5" customHeight="1" x14ac:dyDescent="0.25">
      <c r="F7878" s="406">
        <f t="shared" si="610"/>
        <v>0</v>
      </c>
      <c r="G7878" s="399" t="str">
        <f t="shared" si="611"/>
        <v/>
      </c>
      <c r="H7878" s="400">
        <f t="shared" si="612"/>
        <v>1956458.97</v>
      </c>
      <c r="I7878" s="401">
        <f t="shared" si="613"/>
        <v>0</v>
      </c>
      <c r="J7878" s="400" t="str">
        <f t="shared" si="609"/>
        <v/>
      </c>
    </row>
    <row r="7879" spans="6:10" ht="19.5" customHeight="1" x14ac:dyDescent="0.25">
      <c r="F7879" s="406">
        <f t="shared" si="610"/>
        <v>0</v>
      </c>
      <c r="G7879" s="399" t="str">
        <f t="shared" si="611"/>
        <v/>
      </c>
      <c r="H7879" s="400">
        <f t="shared" si="612"/>
        <v>1956458.97</v>
      </c>
      <c r="I7879" s="401">
        <f t="shared" si="613"/>
        <v>0</v>
      </c>
      <c r="J7879" s="400" t="str">
        <f t="shared" si="609"/>
        <v/>
      </c>
    </row>
    <row r="7880" spans="6:10" ht="19.5" customHeight="1" x14ac:dyDescent="0.25">
      <c r="F7880" s="406">
        <f t="shared" si="610"/>
        <v>0</v>
      </c>
      <c r="G7880" s="399" t="str">
        <f t="shared" si="611"/>
        <v/>
      </c>
      <c r="H7880" s="400">
        <f t="shared" si="612"/>
        <v>1956458.97</v>
      </c>
      <c r="I7880" s="401">
        <f t="shared" si="613"/>
        <v>0</v>
      </c>
      <c r="J7880" s="400" t="str">
        <f t="shared" si="609"/>
        <v/>
      </c>
    </row>
    <row r="7881" spans="6:10" ht="19.5" customHeight="1" x14ac:dyDescent="0.25">
      <c r="F7881" s="406">
        <f t="shared" si="610"/>
        <v>0</v>
      </c>
      <c r="G7881" s="399" t="str">
        <f t="shared" si="611"/>
        <v/>
      </c>
      <c r="H7881" s="400">
        <f t="shared" si="612"/>
        <v>1956458.97</v>
      </c>
      <c r="I7881" s="401">
        <f t="shared" si="613"/>
        <v>0</v>
      </c>
      <c r="J7881" s="400" t="str">
        <f t="shared" si="609"/>
        <v/>
      </c>
    </row>
    <row r="7882" spans="6:10" ht="19.5" customHeight="1" x14ac:dyDescent="0.25">
      <c r="F7882" s="406">
        <f t="shared" si="610"/>
        <v>0</v>
      </c>
      <c r="G7882" s="399" t="str">
        <f t="shared" si="611"/>
        <v/>
      </c>
      <c r="H7882" s="400">
        <f t="shared" si="612"/>
        <v>1956458.97</v>
      </c>
      <c r="I7882" s="401">
        <f t="shared" si="613"/>
        <v>0</v>
      </c>
      <c r="J7882" s="400" t="str">
        <f t="shared" ref="J7882:J7945" si="614">IF(I7882=0,"",E7882)</f>
        <v/>
      </c>
    </row>
    <row r="7883" spans="6:10" ht="19.5" customHeight="1" x14ac:dyDescent="0.25">
      <c r="F7883" s="406">
        <f t="shared" si="610"/>
        <v>0</v>
      </c>
      <c r="G7883" s="399" t="str">
        <f t="shared" si="611"/>
        <v/>
      </c>
      <c r="H7883" s="400">
        <f t="shared" si="612"/>
        <v>1956458.97</v>
      </c>
      <c r="I7883" s="401">
        <f t="shared" si="613"/>
        <v>0</v>
      </c>
      <c r="J7883" s="400" t="str">
        <f t="shared" si="614"/>
        <v/>
      </c>
    </row>
    <row r="7884" spans="6:10" ht="19.5" customHeight="1" x14ac:dyDescent="0.25">
      <c r="F7884" s="406">
        <f t="shared" si="610"/>
        <v>0</v>
      </c>
      <c r="G7884" s="399" t="str">
        <f t="shared" si="611"/>
        <v/>
      </c>
      <c r="H7884" s="400">
        <f t="shared" si="612"/>
        <v>1956458.97</v>
      </c>
      <c r="I7884" s="401">
        <f t="shared" si="613"/>
        <v>0</v>
      </c>
      <c r="J7884" s="400" t="str">
        <f t="shared" si="614"/>
        <v/>
      </c>
    </row>
    <row r="7885" spans="6:10" ht="19.5" customHeight="1" x14ac:dyDescent="0.25">
      <c r="F7885" s="406">
        <f t="shared" si="610"/>
        <v>0</v>
      </c>
      <c r="G7885" s="399" t="str">
        <f t="shared" si="611"/>
        <v/>
      </c>
      <c r="H7885" s="400">
        <f t="shared" si="612"/>
        <v>1956458.97</v>
      </c>
      <c r="I7885" s="401">
        <f t="shared" si="613"/>
        <v>0</v>
      </c>
      <c r="J7885" s="400" t="str">
        <f t="shared" si="614"/>
        <v/>
      </c>
    </row>
    <row r="7886" spans="6:10" ht="19.5" customHeight="1" x14ac:dyDescent="0.25">
      <c r="F7886" s="406">
        <f t="shared" si="610"/>
        <v>0</v>
      </c>
      <c r="G7886" s="399" t="str">
        <f t="shared" si="611"/>
        <v/>
      </c>
      <c r="H7886" s="400">
        <f t="shared" si="612"/>
        <v>1956458.97</v>
      </c>
      <c r="I7886" s="401">
        <f t="shared" si="613"/>
        <v>0</v>
      </c>
      <c r="J7886" s="400" t="str">
        <f t="shared" si="614"/>
        <v/>
      </c>
    </row>
    <row r="7887" spans="6:10" ht="19.5" customHeight="1" x14ac:dyDescent="0.25">
      <c r="F7887" s="406">
        <f t="shared" si="610"/>
        <v>0</v>
      </c>
      <c r="G7887" s="399" t="str">
        <f t="shared" si="611"/>
        <v/>
      </c>
      <c r="H7887" s="400">
        <f t="shared" si="612"/>
        <v>1956458.97</v>
      </c>
      <c r="I7887" s="401">
        <f t="shared" si="613"/>
        <v>0</v>
      </c>
      <c r="J7887" s="400" t="str">
        <f t="shared" si="614"/>
        <v/>
      </c>
    </row>
    <row r="7888" spans="6:10" ht="19.5" customHeight="1" x14ac:dyDescent="0.25">
      <c r="F7888" s="406">
        <f t="shared" si="610"/>
        <v>0</v>
      </c>
      <c r="G7888" s="399" t="str">
        <f t="shared" si="611"/>
        <v/>
      </c>
      <c r="H7888" s="400">
        <f t="shared" si="612"/>
        <v>1956458.97</v>
      </c>
      <c r="I7888" s="401">
        <f t="shared" si="613"/>
        <v>0</v>
      </c>
      <c r="J7888" s="400" t="str">
        <f t="shared" si="614"/>
        <v/>
      </c>
    </row>
    <row r="7889" spans="6:10" ht="19.5" customHeight="1" x14ac:dyDescent="0.25">
      <c r="F7889" s="406">
        <f t="shared" si="610"/>
        <v>0</v>
      </c>
      <c r="G7889" s="399" t="str">
        <f t="shared" si="611"/>
        <v/>
      </c>
      <c r="H7889" s="400">
        <f t="shared" si="612"/>
        <v>1956458.97</v>
      </c>
      <c r="I7889" s="401">
        <f t="shared" si="613"/>
        <v>0</v>
      </c>
      <c r="J7889" s="400" t="str">
        <f t="shared" si="614"/>
        <v/>
      </c>
    </row>
    <row r="7890" spans="6:10" ht="19.5" customHeight="1" x14ac:dyDescent="0.25">
      <c r="F7890" s="406">
        <f t="shared" si="610"/>
        <v>0</v>
      </c>
      <c r="G7890" s="399" t="str">
        <f t="shared" si="611"/>
        <v/>
      </c>
      <c r="H7890" s="400">
        <f t="shared" si="612"/>
        <v>1956458.97</v>
      </c>
      <c r="I7890" s="401">
        <f t="shared" si="613"/>
        <v>0</v>
      </c>
      <c r="J7890" s="400" t="str">
        <f t="shared" si="614"/>
        <v/>
      </c>
    </row>
    <row r="7891" spans="6:10" ht="19.5" customHeight="1" x14ac:dyDescent="0.25">
      <c r="F7891" s="406">
        <f t="shared" si="610"/>
        <v>0</v>
      </c>
      <c r="G7891" s="399" t="str">
        <f t="shared" si="611"/>
        <v/>
      </c>
      <c r="H7891" s="400">
        <f t="shared" si="612"/>
        <v>1956458.97</v>
      </c>
      <c r="I7891" s="401">
        <f t="shared" si="613"/>
        <v>0</v>
      </c>
      <c r="J7891" s="400" t="str">
        <f t="shared" si="614"/>
        <v/>
      </c>
    </row>
    <row r="7892" spans="6:10" ht="19.5" customHeight="1" x14ac:dyDescent="0.25">
      <c r="F7892" s="406">
        <f t="shared" si="610"/>
        <v>0</v>
      </c>
      <c r="G7892" s="399" t="str">
        <f t="shared" si="611"/>
        <v/>
      </c>
      <c r="H7892" s="400">
        <f t="shared" si="612"/>
        <v>1956458.97</v>
      </c>
      <c r="I7892" s="401">
        <f t="shared" si="613"/>
        <v>0</v>
      </c>
      <c r="J7892" s="400" t="str">
        <f t="shared" si="614"/>
        <v/>
      </c>
    </row>
    <row r="7893" spans="6:10" ht="19.5" customHeight="1" x14ac:dyDescent="0.25">
      <c r="F7893" s="406">
        <f t="shared" si="610"/>
        <v>0</v>
      </c>
      <c r="G7893" s="399" t="str">
        <f t="shared" si="611"/>
        <v/>
      </c>
      <c r="H7893" s="400">
        <f t="shared" si="612"/>
        <v>1956458.97</v>
      </c>
      <c r="I7893" s="401">
        <f t="shared" si="613"/>
        <v>0</v>
      </c>
      <c r="J7893" s="400" t="str">
        <f t="shared" si="614"/>
        <v/>
      </c>
    </row>
    <row r="7894" spans="6:10" ht="19.5" customHeight="1" x14ac:dyDescent="0.25">
      <c r="F7894" s="406">
        <f t="shared" si="610"/>
        <v>0</v>
      </c>
      <c r="G7894" s="399" t="str">
        <f t="shared" si="611"/>
        <v/>
      </c>
      <c r="H7894" s="400">
        <f t="shared" si="612"/>
        <v>1956458.97</v>
      </c>
      <c r="I7894" s="401">
        <f t="shared" si="613"/>
        <v>0</v>
      </c>
      <c r="J7894" s="400" t="str">
        <f t="shared" si="614"/>
        <v/>
      </c>
    </row>
    <row r="7895" spans="6:10" ht="19.5" customHeight="1" x14ac:dyDescent="0.25">
      <c r="F7895" s="406">
        <f t="shared" si="610"/>
        <v>0</v>
      </c>
      <c r="G7895" s="399" t="str">
        <f t="shared" si="611"/>
        <v/>
      </c>
      <c r="H7895" s="400">
        <f t="shared" si="612"/>
        <v>1956458.97</v>
      </c>
      <c r="I7895" s="401">
        <f t="shared" si="613"/>
        <v>0</v>
      </c>
      <c r="J7895" s="400" t="str">
        <f t="shared" si="614"/>
        <v/>
      </c>
    </row>
    <row r="7896" spans="6:10" ht="19.5" customHeight="1" x14ac:dyDescent="0.25">
      <c r="F7896" s="406">
        <f t="shared" si="610"/>
        <v>0</v>
      </c>
      <c r="G7896" s="399" t="str">
        <f t="shared" si="611"/>
        <v/>
      </c>
      <c r="H7896" s="400">
        <f t="shared" si="612"/>
        <v>1956458.97</v>
      </c>
      <c r="I7896" s="401">
        <f t="shared" si="613"/>
        <v>0</v>
      </c>
      <c r="J7896" s="400" t="str">
        <f t="shared" si="614"/>
        <v/>
      </c>
    </row>
    <row r="7897" spans="6:10" ht="19.5" customHeight="1" x14ac:dyDescent="0.25">
      <c r="F7897" s="406">
        <f t="shared" si="610"/>
        <v>0</v>
      </c>
      <c r="G7897" s="399" t="str">
        <f t="shared" si="611"/>
        <v/>
      </c>
      <c r="H7897" s="400">
        <f t="shared" si="612"/>
        <v>1956458.97</v>
      </c>
      <c r="I7897" s="401">
        <f t="shared" si="613"/>
        <v>0</v>
      </c>
      <c r="J7897" s="400" t="str">
        <f t="shared" si="614"/>
        <v/>
      </c>
    </row>
    <row r="7898" spans="6:10" ht="19.5" customHeight="1" x14ac:dyDescent="0.25">
      <c r="F7898" s="406">
        <f t="shared" si="610"/>
        <v>0</v>
      </c>
      <c r="G7898" s="399" t="str">
        <f t="shared" si="611"/>
        <v/>
      </c>
      <c r="H7898" s="400">
        <f t="shared" si="612"/>
        <v>1956458.97</v>
      </c>
      <c r="I7898" s="401">
        <f t="shared" si="613"/>
        <v>0</v>
      </c>
      <c r="J7898" s="400" t="str">
        <f t="shared" si="614"/>
        <v/>
      </c>
    </row>
    <row r="7899" spans="6:10" ht="19.5" customHeight="1" x14ac:dyDescent="0.25">
      <c r="F7899" s="406">
        <f t="shared" si="610"/>
        <v>0</v>
      </c>
      <c r="G7899" s="399" t="str">
        <f t="shared" si="611"/>
        <v/>
      </c>
      <c r="H7899" s="400">
        <f t="shared" si="612"/>
        <v>1956458.97</v>
      </c>
      <c r="I7899" s="401">
        <f t="shared" si="613"/>
        <v>0</v>
      </c>
      <c r="J7899" s="400" t="str">
        <f t="shared" si="614"/>
        <v/>
      </c>
    </row>
    <row r="7900" spans="6:10" ht="19.5" customHeight="1" x14ac:dyDescent="0.25">
      <c r="F7900" s="406">
        <f t="shared" si="610"/>
        <v>0</v>
      </c>
      <c r="G7900" s="399" t="str">
        <f t="shared" si="611"/>
        <v/>
      </c>
      <c r="H7900" s="400">
        <f t="shared" si="612"/>
        <v>1956458.97</v>
      </c>
      <c r="I7900" s="401">
        <f t="shared" si="613"/>
        <v>0</v>
      </c>
      <c r="J7900" s="400" t="str">
        <f t="shared" si="614"/>
        <v/>
      </c>
    </row>
    <row r="7901" spans="6:10" ht="19.5" customHeight="1" x14ac:dyDescent="0.25">
      <c r="F7901" s="406">
        <f t="shared" si="610"/>
        <v>0</v>
      </c>
      <c r="G7901" s="399" t="str">
        <f t="shared" si="611"/>
        <v/>
      </c>
      <c r="H7901" s="400">
        <f t="shared" si="612"/>
        <v>1956458.97</v>
      </c>
      <c r="I7901" s="401">
        <f t="shared" si="613"/>
        <v>0</v>
      </c>
      <c r="J7901" s="400" t="str">
        <f t="shared" si="614"/>
        <v/>
      </c>
    </row>
    <row r="7902" spans="6:10" ht="19.5" customHeight="1" x14ac:dyDescent="0.25">
      <c r="F7902" s="406">
        <f t="shared" si="610"/>
        <v>0</v>
      </c>
      <c r="G7902" s="399" t="str">
        <f t="shared" si="611"/>
        <v/>
      </c>
      <c r="H7902" s="400">
        <f t="shared" si="612"/>
        <v>1956458.97</v>
      </c>
      <c r="I7902" s="401">
        <f t="shared" si="613"/>
        <v>0</v>
      </c>
      <c r="J7902" s="400" t="str">
        <f t="shared" si="614"/>
        <v/>
      </c>
    </row>
    <row r="7903" spans="6:10" ht="19.5" customHeight="1" x14ac:dyDescent="0.25">
      <c r="F7903" s="406">
        <f t="shared" si="610"/>
        <v>0</v>
      </c>
      <c r="G7903" s="399" t="str">
        <f t="shared" si="611"/>
        <v/>
      </c>
      <c r="H7903" s="400">
        <f t="shared" si="612"/>
        <v>1956458.97</v>
      </c>
      <c r="I7903" s="401">
        <f t="shared" si="613"/>
        <v>0</v>
      </c>
      <c r="J7903" s="400" t="str">
        <f t="shared" si="614"/>
        <v/>
      </c>
    </row>
    <row r="7904" spans="6:10" ht="19.5" customHeight="1" x14ac:dyDescent="0.25">
      <c r="F7904" s="406">
        <f t="shared" si="610"/>
        <v>0</v>
      </c>
      <c r="G7904" s="399" t="str">
        <f t="shared" si="611"/>
        <v/>
      </c>
      <c r="H7904" s="400">
        <f t="shared" si="612"/>
        <v>1956458.97</v>
      </c>
      <c r="I7904" s="401">
        <f t="shared" si="613"/>
        <v>0</v>
      </c>
      <c r="J7904" s="400" t="str">
        <f t="shared" si="614"/>
        <v/>
      </c>
    </row>
    <row r="7905" spans="6:10" ht="19.5" customHeight="1" x14ac:dyDescent="0.25">
      <c r="F7905" s="406">
        <f t="shared" si="610"/>
        <v>0</v>
      </c>
      <c r="G7905" s="399" t="str">
        <f t="shared" si="611"/>
        <v/>
      </c>
      <c r="H7905" s="400">
        <f t="shared" si="612"/>
        <v>1956458.97</v>
      </c>
      <c r="I7905" s="401">
        <f t="shared" si="613"/>
        <v>0</v>
      </c>
      <c r="J7905" s="400" t="str">
        <f t="shared" si="614"/>
        <v/>
      </c>
    </row>
    <row r="7906" spans="6:10" ht="19.5" customHeight="1" x14ac:dyDescent="0.25">
      <c r="F7906" s="406">
        <f t="shared" ref="F7906:F7969" si="615">IF(E7906&gt;$C$4*1000,"Выборка",0)</f>
        <v>0</v>
      </c>
      <c r="G7906" s="399" t="str">
        <f t="shared" ref="G7906:G7969" si="616">IF(F7906=0,"",E7906)</f>
        <v/>
      </c>
      <c r="H7906" s="400">
        <f t="shared" ref="H7906:H7969" si="617">IF(F7906=0,IF((I7905=0)*AND(F7905=0),H7905+E7906,IF((F7905&lt;&gt;0)*AND((H7905&lt;=$E$17)),H7905+E7906,E7906)),H7905)</f>
        <v>1956458.97</v>
      </c>
      <c r="I7906" s="401">
        <f t="shared" ref="I7906:I7969" si="618">IF((H7906&gt;$E$17)*AND(F7906=0),"Выборка",0)</f>
        <v>0</v>
      </c>
      <c r="J7906" s="400" t="str">
        <f t="shared" si="614"/>
        <v/>
      </c>
    </row>
    <row r="7907" spans="6:10" ht="19.5" customHeight="1" x14ac:dyDescent="0.25">
      <c r="F7907" s="406">
        <f t="shared" si="615"/>
        <v>0</v>
      </c>
      <c r="G7907" s="399" t="str">
        <f t="shared" si="616"/>
        <v/>
      </c>
      <c r="H7907" s="400">
        <f t="shared" si="617"/>
        <v>1956458.97</v>
      </c>
      <c r="I7907" s="401">
        <f t="shared" si="618"/>
        <v>0</v>
      </c>
      <c r="J7907" s="400" t="str">
        <f t="shared" si="614"/>
        <v/>
      </c>
    </row>
    <row r="7908" spans="6:10" ht="19.5" customHeight="1" x14ac:dyDescent="0.25">
      <c r="F7908" s="406">
        <f t="shared" si="615"/>
        <v>0</v>
      </c>
      <c r="G7908" s="399" t="str">
        <f t="shared" si="616"/>
        <v/>
      </c>
      <c r="H7908" s="400">
        <f t="shared" si="617"/>
        <v>1956458.97</v>
      </c>
      <c r="I7908" s="401">
        <f t="shared" si="618"/>
        <v>0</v>
      </c>
      <c r="J7908" s="400" t="str">
        <f t="shared" si="614"/>
        <v/>
      </c>
    </row>
    <row r="7909" spans="6:10" ht="19.5" customHeight="1" x14ac:dyDescent="0.25">
      <c r="F7909" s="406">
        <f t="shared" si="615"/>
        <v>0</v>
      </c>
      <c r="G7909" s="399" t="str">
        <f t="shared" si="616"/>
        <v/>
      </c>
      <c r="H7909" s="400">
        <f t="shared" si="617"/>
        <v>1956458.97</v>
      </c>
      <c r="I7909" s="401">
        <f t="shared" si="618"/>
        <v>0</v>
      </c>
      <c r="J7909" s="400" t="str">
        <f t="shared" si="614"/>
        <v/>
      </c>
    </row>
    <row r="7910" spans="6:10" ht="19.5" customHeight="1" x14ac:dyDescent="0.25">
      <c r="F7910" s="406">
        <f t="shared" si="615"/>
        <v>0</v>
      </c>
      <c r="G7910" s="399" t="str">
        <f t="shared" si="616"/>
        <v/>
      </c>
      <c r="H7910" s="400">
        <f t="shared" si="617"/>
        <v>1956458.97</v>
      </c>
      <c r="I7910" s="401">
        <f t="shared" si="618"/>
        <v>0</v>
      </c>
      <c r="J7910" s="400" t="str">
        <f t="shared" si="614"/>
        <v/>
      </c>
    </row>
    <row r="7911" spans="6:10" ht="19.5" customHeight="1" x14ac:dyDescent="0.25">
      <c r="F7911" s="406">
        <f t="shared" si="615"/>
        <v>0</v>
      </c>
      <c r="G7911" s="399" t="str">
        <f t="shared" si="616"/>
        <v/>
      </c>
      <c r="H7911" s="400">
        <f t="shared" si="617"/>
        <v>1956458.97</v>
      </c>
      <c r="I7911" s="401">
        <f t="shared" si="618"/>
        <v>0</v>
      </c>
      <c r="J7911" s="400" t="str">
        <f t="shared" si="614"/>
        <v/>
      </c>
    </row>
    <row r="7912" spans="6:10" ht="19.5" customHeight="1" x14ac:dyDescent="0.25">
      <c r="F7912" s="406">
        <f t="shared" si="615"/>
        <v>0</v>
      </c>
      <c r="G7912" s="399" t="str">
        <f t="shared" si="616"/>
        <v/>
      </c>
      <c r="H7912" s="400">
        <f t="shared" si="617"/>
        <v>1956458.97</v>
      </c>
      <c r="I7912" s="401">
        <f t="shared" si="618"/>
        <v>0</v>
      </c>
      <c r="J7912" s="400" t="str">
        <f t="shared" si="614"/>
        <v/>
      </c>
    </row>
    <row r="7913" spans="6:10" ht="19.5" customHeight="1" x14ac:dyDescent="0.25">
      <c r="F7913" s="406">
        <f t="shared" si="615"/>
        <v>0</v>
      </c>
      <c r="G7913" s="399" t="str">
        <f t="shared" si="616"/>
        <v/>
      </c>
      <c r="H7913" s="400">
        <f t="shared" si="617"/>
        <v>1956458.97</v>
      </c>
      <c r="I7913" s="401">
        <f t="shared" si="618"/>
        <v>0</v>
      </c>
      <c r="J7913" s="400" t="str">
        <f t="shared" si="614"/>
        <v/>
      </c>
    </row>
    <row r="7914" spans="6:10" ht="19.5" customHeight="1" x14ac:dyDescent="0.25">
      <c r="F7914" s="406">
        <f t="shared" si="615"/>
        <v>0</v>
      </c>
      <c r="G7914" s="399" t="str">
        <f t="shared" si="616"/>
        <v/>
      </c>
      <c r="H7914" s="400">
        <f t="shared" si="617"/>
        <v>1956458.97</v>
      </c>
      <c r="I7914" s="401">
        <f t="shared" si="618"/>
        <v>0</v>
      </c>
      <c r="J7914" s="400" t="str">
        <f t="shared" si="614"/>
        <v/>
      </c>
    </row>
    <row r="7915" spans="6:10" ht="19.5" customHeight="1" x14ac:dyDescent="0.25">
      <c r="F7915" s="406">
        <f t="shared" si="615"/>
        <v>0</v>
      </c>
      <c r="G7915" s="399" t="str">
        <f t="shared" si="616"/>
        <v/>
      </c>
      <c r="H7915" s="400">
        <f t="shared" si="617"/>
        <v>1956458.97</v>
      </c>
      <c r="I7915" s="401">
        <f t="shared" si="618"/>
        <v>0</v>
      </c>
      <c r="J7915" s="400" t="str">
        <f t="shared" si="614"/>
        <v/>
      </c>
    </row>
    <row r="7916" spans="6:10" ht="19.5" customHeight="1" x14ac:dyDescent="0.25">
      <c r="F7916" s="406">
        <f t="shared" si="615"/>
        <v>0</v>
      </c>
      <c r="G7916" s="399" t="str">
        <f t="shared" si="616"/>
        <v/>
      </c>
      <c r="H7916" s="400">
        <f t="shared" si="617"/>
        <v>1956458.97</v>
      </c>
      <c r="I7916" s="401">
        <f t="shared" si="618"/>
        <v>0</v>
      </c>
      <c r="J7916" s="400" t="str">
        <f t="shared" si="614"/>
        <v/>
      </c>
    </row>
    <row r="7917" spans="6:10" ht="19.5" customHeight="1" x14ac:dyDescent="0.25">
      <c r="F7917" s="406">
        <f t="shared" si="615"/>
        <v>0</v>
      </c>
      <c r="G7917" s="399" t="str">
        <f t="shared" si="616"/>
        <v/>
      </c>
      <c r="H7917" s="400">
        <f t="shared" si="617"/>
        <v>1956458.97</v>
      </c>
      <c r="I7917" s="401">
        <f t="shared" si="618"/>
        <v>0</v>
      </c>
      <c r="J7917" s="400" t="str">
        <f t="shared" si="614"/>
        <v/>
      </c>
    </row>
    <row r="7918" spans="6:10" ht="19.5" customHeight="1" x14ac:dyDescent="0.25">
      <c r="F7918" s="406">
        <f t="shared" si="615"/>
        <v>0</v>
      </c>
      <c r="G7918" s="399" t="str">
        <f t="shared" si="616"/>
        <v/>
      </c>
      <c r="H7918" s="400">
        <f t="shared" si="617"/>
        <v>1956458.97</v>
      </c>
      <c r="I7918" s="401">
        <f t="shared" si="618"/>
        <v>0</v>
      </c>
      <c r="J7918" s="400" t="str">
        <f t="shared" si="614"/>
        <v/>
      </c>
    </row>
    <row r="7919" spans="6:10" ht="19.5" customHeight="1" x14ac:dyDescent="0.25">
      <c r="F7919" s="406">
        <f t="shared" si="615"/>
        <v>0</v>
      </c>
      <c r="G7919" s="399" t="str">
        <f t="shared" si="616"/>
        <v/>
      </c>
      <c r="H7919" s="400">
        <f t="shared" si="617"/>
        <v>1956458.97</v>
      </c>
      <c r="I7919" s="401">
        <f t="shared" si="618"/>
        <v>0</v>
      </c>
      <c r="J7919" s="400" t="str">
        <f t="shared" si="614"/>
        <v/>
      </c>
    </row>
    <row r="7920" spans="6:10" ht="19.5" customHeight="1" x14ac:dyDescent="0.25">
      <c r="F7920" s="406">
        <f t="shared" si="615"/>
        <v>0</v>
      </c>
      <c r="G7920" s="399" t="str">
        <f t="shared" si="616"/>
        <v/>
      </c>
      <c r="H7920" s="400">
        <f t="shared" si="617"/>
        <v>1956458.97</v>
      </c>
      <c r="I7920" s="401">
        <f t="shared" si="618"/>
        <v>0</v>
      </c>
      <c r="J7920" s="400" t="str">
        <f t="shared" si="614"/>
        <v/>
      </c>
    </row>
    <row r="7921" spans="6:10" ht="19.5" customHeight="1" x14ac:dyDescent="0.25">
      <c r="F7921" s="406">
        <f t="shared" si="615"/>
        <v>0</v>
      </c>
      <c r="G7921" s="399" t="str">
        <f t="shared" si="616"/>
        <v/>
      </c>
      <c r="H7921" s="400">
        <f t="shared" si="617"/>
        <v>1956458.97</v>
      </c>
      <c r="I7921" s="401">
        <f t="shared" si="618"/>
        <v>0</v>
      </c>
      <c r="J7921" s="400" t="str">
        <f t="shared" si="614"/>
        <v/>
      </c>
    </row>
    <row r="7922" spans="6:10" ht="19.5" customHeight="1" x14ac:dyDescent="0.25">
      <c r="F7922" s="406">
        <f t="shared" si="615"/>
        <v>0</v>
      </c>
      <c r="G7922" s="399" t="str">
        <f t="shared" si="616"/>
        <v/>
      </c>
      <c r="H7922" s="400">
        <f t="shared" si="617"/>
        <v>1956458.97</v>
      </c>
      <c r="I7922" s="401">
        <f t="shared" si="618"/>
        <v>0</v>
      </c>
      <c r="J7922" s="400" t="str">
        <f t="shared" si="614"/>
        <v/>
      </c>
    </row>
    <row r="7923" spans="6:10" ht="19.5" customHeight="1" x14ac:dyDescent="0.25">
      <c r="F7923" s="406">
        <f t="shared" si="615"/>
        <v>0</v>
      </c>
      <c r="G7923" s="399" t="str">
        <f t="shared" si="616"/>
        <v/>
      </c>
      <c r="H7923" s="400">
        <f t="shared" si="617"/>
        <v>1956458.97</v>
      </c>
      <c r="I7923" s="401">
        <f t="shared" si="618"/>
        <v>0</v>
      </c>
      <c r="J7923" s="400" t="str">
        <f t="shared" si="614"/>
        <v/>
      </c>
    </row>
    <row r="7924" spans="6:10" ht="19.5" customHeight="1" x14ac:dyDescent="0.25">
      <c r="F7924" s="406">
        <f t="shared" si="615"/>
        <v>0</v>
      </c>
      <c r="G7924" s="399" t="str">
        <f t="shared" si="616"/>
        <v/>
      </c>
      <c r="H7924" s="400">
        <f t="shared" si="617"/>
        <v>1956458.97</v>
      </c>
      <c r="I7924" s="401">
        <f t="shared" si="618"/>
        <v>0</v>
      </c>
      <c r="J7924" s="400" t="str">
        <f t="shared" si="614"/>
        <v/>
      </c>
    </row>
    <row r="7925" spans="6:10" ht="19.5" customHeight="1" x14ac:dyDescent="0.25">
      <c r="F7925" s="406">
        <f t="shared" si="615"/>
        <v>0</v>
      </c>
      <c r="G7925" s="399" t="str">
        <f t="shared" si="616"/>
        <v/>
      </c>
      <c r="H7925" s="400">
        <f t="shared" si="617"/>
        <v>1956458.97</v>
      </c>
      <c r="I7925" s="401">
        <f t="shared" si="618"/>
        <v>0</v>
      </c>
      <c r="J7925" s="400" t="str">
        <f t="shared" si="614"/>
        <v/>
      </c>
    </row>
    <row r="7926" spans="6:10" ht="19.5" customHeight="1" x14ac:dyDescent="0.25">
      <c r="F7926" s="406">
        <f t="shared" si="615"/>
        <v>0</v>
      </c>
      <c r="G7926" s="399" t="str">
        <f t="shared" si="616"/>
        <v/>
      </c>
      <c r="H7926" s="400">
        <f t="shared" si="617"/>
        <v>1956458.97</v>
      </c>
      <c r="I7926" s="401">
        <f t="shared" si="618"/>
        <v>0</v>
      </c>
      <c r="J7926" s="400" t="str">
        <f t="shared" si="614"/>
        <v/>
      </c>
    </row>
    <row r="7927" spans="6:10" ht="19.5" customHeight="1" x14ac:dyDescent="0.25">
      <c r="F7927" s="406">
        <f t="shared" si="615"/>
        <v>0</v>
      </c>
      <c r="G7927" s="399" t="str">
        <f t="shared" si="616"/>
        <v/>
      </c>
      <c r="H7927" s="400">
        <f t="shared" si="617"/>
        <v>1956458.97</v>
      </c>
      <c r="I7927" s="401">
        <f t="shared" si="618"/>
        <v>0</v>
      </c>
      <c r="J7927" s="400" t="str">
        <f t="shared" si="614"/>
        <v/>
      </c>
    </row>
    <row r="7928" spans="6:10" ht="19.5" customHeight="1" x14ac:dyDescent="0.25">
      <c r="F7928" s="406">
        <f t="shared" si="615"/>
        <v>0</v>
      </c>
      <c r="G7928" s="399" t="str">
        <f t="shared" si="616"/>
        <v/>
      </c>
      <c r="H7928" s="400">
        <f t="shared" si="617"/>
        <v>1956458.97</v>
      </c>
      <c r="I7928" s="401">
        <f t="shared" si="618"/>
        <v>0</v>
      </c>
      <c r="J7928" s="400" t="str">
        <f t="shared" si="614"/>
        <v/>
      </c>
    </row>
    <row r="7929" spans="6:10" ht="19.5" customHeight="1" x14ac:dyDescent="0.25">
      <c r="F7929" s="406">
        <f t="shared" si="615"/>
        <v>0</v>
      </c>
      <c r="G7929" s="399" t="str">
        <f t="shared" si="616"/>
        <v/>
      </c>
      <c r="H7929" s="400">
        <f t="shared" si="617"/>
        <v>1956458.97</v>
      </c>
      <c r="I7929" s="401">
        <f t="shared" si="618"/>
        <v>0</v>
      </c>
      <c r="J7929" s="400" t="str">
        <f t="shared" si="614"/>
        <v/>
      </c>
    </row>
    <row r="7930" spans="6:10" ht="19.5" customHeight="1" x14ac:dyDescent="0.25">
      <c r="F7930" s="406">
        <f t="shared" si="615"/>
        <v>0</v>
      </c>
      <c r="G7930" s="399" t="str">
        <f t="shared" si="616"/>
        <v/>
      </c>
      <c r="H7930" s="400">
        <f t="shared" si="617"/>
        <v>1956458.97</v>
      </c>
      <c r="I7930" s="401">
        <f t="shared" si="618"/>
        <v>0</v>
      </c>
      <c r="J7930" s="400" t="str">
        <f t="shared" si="614"/>
        <v/>
      </c>
    </row>
    <row r="7931" spans="6:10" ht="19.5" customHeight="1" x14ac:dyDescent="0.25">
      <c r="F7931" s="406">
        <f t="shared" si="615"/>
        <v>0</v>
      </c>
      <c r="G7931" s="399" t="str">
        <f t="shared" si="616"/>
        <v/>
      </c>
      <c r="H7931" s="400">
        <f t="shared" si="617"/>
        <v>1956458.97</v>
      </c>
      <c r="I7931" s="401">
        <f t="shared" si="618"/>
        <v>0</v>
      </c>
      <c r="J7931" s="400" t="str">
        <f t="shared" si="614"/>
        <v/>
      </c>
    </row>
    <row r="7932" spans="6:10" ht="19.5" customHeight="1" x14ac:dyDescent="0.25">
      <c r="F7932" s="406">
        <f t="shared" si="615"/>
        <v>0</v>
      </c>
      <c r="G7932" s="399" t="str">
        <f t="shared" si="616"/>
        <v/>
      </c>
      <c r="H7932" s="400">
        <f t="shared" si="617"/>
        <v>1956458.97</v>
      </c>
      <c r="I7932" s="401">
        <f t="shared" si="618"/>
        <v>0</v>
      </c>
      <c r="J7932" s="400" t="str">
        <f t="shared" si="614"/>
        <v/>
      </c>
    </row>
    <row r="7933" spans="6:10" ht="19.5" customHeight="1" x14ac:dyDescent="0.25">
      <c r="F7933" s="406">
        <f t="shared" si="615"/>
        <v>0</v>
      </c>
      <c r="G7933" s="399" t="str">
        <f t="shared" si="616"/>
        <v/>
      </c>
      <c r="H7933" s="400">
        <f t="shared" si="617"/>
        <v>1956458.97</v>
      </c>
      <c r="I7933" s="401">
        <f t="shared" si="618"/>
        <v>0</v>
      </c>
      <c r="J7933" s="400" t="str">
        <f t="shared" si="614"/>
        <v/>
      </c>
    </row>
    <row r="7934" spans="6:10" ht="19.5" customHeight="1" x14ac:dyDescent="0.25">
      <c r="F7934" s="406">
        <f t="shared" si="615"/>
        <v>0</v>
      </c>
      <c r="G7934" s="399" t="str">
        <f t="shared" si="616"/>
        <v/>
      </c>
      <c r="H7934" s="400">
        <f t="shared" si="617"/>
        <v>1956458.97</v>
      </c>
      <c r="I7934" s="401">
        <f t="shared" si="618"/>
        <v>0</v>
      </c>
      <c r="J7934" s="400" t="str">
        <f t="shared" si="614"/>
        <v/>
      </c>
    </row>
    <row r="7935" spans="6:10" ht="19.5" customHeight="1" x14ac:dyDescent="0.25">
      <c r="F7935" s="406">
        <f t="shared" si="615"/>
        <v>0</v>
      </c>
      <c r="G7935" s="399" t="str">
        <f t="shared" si="616"/>
        <v/>
      </c>
      <c r="H7935" s="400">
        <f t="shared" si="617"/>
        <v>1956458.97</v>
      </c>
      <c r="I7935" s="401">
        <f t="shared" si="618"/>
        <v>0</v>
      </c>
      <c r="J7935" s="400" t="str">
        <f t="shared" si="614"/>
        <v/>
      </c>
    </row>
    <row r="7936" spans="6:10" ht="19.5" customHeight="1" x14ac:dyDescent="0.25">
      <c r="F7936" s="406">
        <f t="shared" si="615"/>
        <v>0</v>
      </c>
      <c r="G7936" s="399" t="str">
        <f t="shared" si="616"/>
        <v/>
      </c>
      <c r="H7936" s="400">
        <f t="shared" si="617"/>
        <v>1956458.97</v>
      </c>
      <c r="I7936" s="401">
        <f t="shared" si="618"/>
        <v>0</v>
      </c>
      <c r="J7936" s="400" t="str">
        <f t="shared" si="614"/>
        <v/>
      </c>
    </row>
    <row r="7937" spans="6:10" ht="19.5" customHeight="1" x14ac:dyDescent="0.25">
      <c r="F7937" s="406">
        <f t="shared" si="615"/>
        <v>0</v>
      </c>
      <c r="G7937" s="399" t="str">
        <f t="shared" si="616"/>
        <v/>
      </c>
      <c r="H7937" s="400">
        <f t="shared" si="617"/>
        <v>1956458.97</v>
      </c>
      <c r="I7937" s="401">
        <f t="shared" si="618"/>
        <v>0</v>
      </c>
      <c r="J7937" s="400" t="str">
        <f t="shared" si="614"/>
        <v/>
      </c>
    </row>
    <row r="7938" spans="6:10" ht="19.5" customHeight="1" x14ac:dyDescent="0.25">
      <c r="F7938" s="406">
        <f t="shared" si="615"/>
        <v>0</v>
      </c>
      <c r="G7938" s="399" t="str">
        <f t="shared" si="616"/>
        <v/>
      </c>
      <c r="H7938" s="400">
        <f t="shared" si="617"/>
        <v>1956458.97</v>
      </c>
      <c r="I7938" s="401">
        <f t="shared" si="618"/>
        <v>0</v>
      </c>
      <c r="J7938" s="400" t="str">
        <f t="shared" si="614"/>
        <v/>
      </c>
    </row>
    <row r="7939" spans="6:10" ht="19.5" customHeight="1" x14ac:dyDescent="0.25">
      <c r="F7939" s="406">
        <f t="shared" si="615"/>
        <v>0</v>
      </c>
      <c r="G7939" s="399" t="str">
        <f t="shared" si="616"/>
        <v/>
      </c>
      <c r="H7939" s="400">
        <f t="shared" si="617"/>
        <v>1956458.97</v>
      </c>
      <c r="I7939" s="401">
        <f t="shared" si="618"/>
        <v>0</v>
      </c>
      <c r="J7939" s="400" t="str">
        <f t="shared" si="614"/>
        <v/>
      </c>
    </row>
    <row r="7940" spans="6:10" ht="19.5" customHeight="1" x14ac:dyDescent="0.25">
      <c r="F7940" s="406">
        <f t="shared" si="615"/>
        <v>0</v>
      </c>
      <c r="G7940" s="399" t="str">
        <f t="shared" si="616"/>
        <v/>
      </c>
      <c r="H7940" s="400">
        <f t="shared" si="617"/>
        <v>1956458.97</v>
      </c>
      <c r="I7940" s="401">
        <f t="shared" si="618"/>
        <v>0</v>
      </c>
      <c r="J7940" s="400" t="str">
        <f t="shared" si="614"/>
        <v/>
      </c>
    </row>
    <row r="7941" spans="6:10" ht="19.5" customHeight="1" x14ac:dyDescent="0.25">
      <c r="F7941" s="406">
        <f t="shared" si="615"/>
        <v>0</v>
      </c>
      <c r="G7941" s="399" t="str">
        <f t="shared" si="616"/>
        <v/>
      </c>
      <c r="H7941" s="400">
        <f t="shared" si="617"/>
        <v>1956458.97</v>
      </c>
      <c r="I7941" s="401">
        <f t="shared" si="618"/>
        <v>0</v>
      </c>
      <c r="J7941" s="400" t="str">
        <f t="shared" si="614"/>
        <v/>
      </c>
    </row>
    <row r="7942" spans="6:10" ht="19.5" customHeight="1" x14ac:dyDescent="0.25">
      <c r="F7942" s="406">
        <f t="shared" si="615"/>
        <v>0</v>
      </c>
      <c r="G7942" s="399" t="str">
        <f t="shared" si="616"/>
        <v/>
      </c>
      <c r="H7942" s="400">
        <f t="shared" si="617"/>
        <v>1956458.97</v>
      </c>
      <c r="I7942" s="401">
        <f t="shared" si="618"/>
        <v>0</v>
      </c>
      <c r="J7942" s="400" t="str">
        <f t="shared" si="614"/>
        <v/>
      </c>
    </row>
    <row r="7943" spans="6:10" ht="19.5" customHeight="1" x14ac:dyDescent="0.25">
      <c r="F7943" s="406">
        <f t="shared" si="615"/>
        <v>0</v>
      </c>
      <c r="G7943" s="399" t="str">
        <f t="shared" si="616"/>
        <v/>
      </c>
      <c r="H7943" s="400">
        <f t="shared" si="617"/>
        <v>1956458.97</v>
      </c>
      <c r="I7943" s="401">
        <f t="shared" si="618"/>
        <v>0</v>
      </c>
      <c r="J7943" s="400" t="str">
        <f t="shared" si="614"/>
        <v/>
      </c>
    </row>
    <row r="7944" spans="6:10" ht="19.5" customHeight="1" x14ac:dyDescent="0.25">
      <c r="F7944" s="406">
        <f t="shared" si="615"/>
        <v>0</v>
      </c>
      <c r="G7944" s="399" t="str">
        <f t="shared" si="616"/>
        <v/>
      </c>
      <c r="H7944" s="400">
        <f t="shared" si="617"/>
        <v>1956458.97</v>
      </c>
      <c r="I7944" s="401">
        <f t="shared" si="618"/>
        <v>0</v>
      </c>
      <c r="J7944" s="400" t="str">
        <f t="shared" si="614"/>
        <v/>
      </c>
    </row>
    <row r="7945" spans="6:10" ht="19.5" customHeight="1" x14ac:dyDescent="0.25">
      <c r="F7945" s="406">
        <f t="shared" si="615"/>
        <v>0</v>
      </c>
      <c r="G7945" s="399" t="str">
        <f t="shared" si="616"/>
        <v/>
      </c>
      <c r="H7945" s="400">
        <f t="shared" si="617"/>
        <v>1956458.97</v>
      </c>
      <c r="I7945" s="401">
        <f t="shared" si="618"/>
        <v>0</v>
      </c>
      <c r="J7945" s="400" t="str">
        <f t="shared" si="614"/>
        <v/>
      </c>
    </row>
    <row r="7946" spans="6:10" ht="19.5" customHeight="1" x14ac:dyDescent="0.25">
      <c r="F7946" s="406">
        <f t="shared" si="615"/>
        <v>0</v>
      </c>
      <c r="G7946" s="399" t="str">
        <f t="shared" si="616"/>
        <v/>
      </c>
      <c r="H7946" s="400">
        <f t="shared" si="617"/>
        <v>1956458.97</v>
      </c>
      <c r="I7946" s="401">
        <f t="shared" si="618"/>
        <v>0</v>
      </c>
      <c r="J7946" s="400" t="str">
        <f t="shared" ref="J7946:J8009" si="619">IF(I7946=0,"",E7946)</f>
        <v/>
      </c>
    </row>
    <row r="7947" spans="6:10" ht="19.5" customHeight="1" x14ac:dyDescent="0.25">
      <c r="F7947" s="406">
        <f t="shared" si="615"/>
        <v>0</v>
      </c>
      <c r="G7947" s="399" t="str">
        <f t="shared" si="616"/>
        <v/>
      </c>
      <c r="H7947" s="400">
        <f t="shared" si="617"/>
        <v>1956458.97</v>
      </c>
      <c r="I7947" s="401">
        <f t="shared" si="618"/>
        <v>0</v>
      </c>
      <c r="J7947" s="400" t="str">
        <f t="shared" si="619"/>
        <v/>
      </c>
    </row>
    <row r="7948" spans="6:10" ht="19.5" customHeight="1" x14ac:dyDescent="0.25">
      <c r="F7948" s="406">
        <f t="shared" si="615"/>
        <v>0</v>
      </c>
      <c r="G7948" s="399" t="str">
        <f t="shared" si="616"/>
        <v/>
      </c>
      <c r="H7948" s="400">
        <f t="shared" si="617"/>
        <v>1956458.97</v>
      </c>
      <c r="I7948" s="401">
        <f t="shared" si="618"/>
        <v>0</v>
      </c>
      <c r="J7948" s="400" t="str">
        <f t="shared" si="619"/>
        <v/>
      </c>
    </row>
    <row r="7949" spans="6:10" ht="19.5" customHeight="1" x14ac:dyDescent="0.25">
      <c r="F7949" s="406">
        <f t="shared" si="615"/>
        <v>0</v>
      </c>
      <c r="G7949" s="399" t="str">
        <f t="shared" si="616"/>
        <v/>
      </c>
      <c r="H7949" s="400">
        <f t="shared" si="617"/>
        <v>1956458.97</v>
      </c>
      <c r="I7949" s="401">
        <f t="shared" si="618"/>
        <v>0</v>
      </c>
      <c r="J7949" s="400" t="str">
        <f t="shared" si="619"/>
        <v/>
      </c>
    </row>
    <row r="7950" spans="6:10" ht="19.5" customHeight="1" x14ac:dyDescent="0.25">
      <c r="F7950" s="406">
        <f t="shared" si="615"/>
        <v>0</v>
      </c>
      <c r="G7950" s="399" t="str">
        <f t="shared" si="616"/>
        <v/>
      </c>
      <c r="H7950" s="400">
        <f t="shared" si="617"/>
        <v>1956458.97</v>
      </c>
      <c r="I7950" s="401">
        <f t="shared" si="618"/>
        <v>0</v>
      </c>
      <c r="J7950" s="400" t="str">
        <f t="shared" si="619"/>
        <v/>
      </c>
    </row>
    <row r="7951" spans="6:10" ht="19.5" customHeight="1" x14ac:dyDescent="0.25">
      <c r="F7951" s="406">
        <f t="shared" si="615"/>
        <v>0</v>
      </c>
      <c r="G7951" s="399" t="str">
        <f t="shared" si="616"/>
        <v/>
      </c>
      <c r="H7951" s="400">
        <f t="shared" si="617"/>
        <v>1956458.97</v>
      </c>
      <c r="I7951" s="401">
        <f t="shared" si="618"/>
        <v>0</v>
      </c>
      <c r="J7951" s="400" t="str">
        <f t="shared" si="619"/>
        <v/>
      </c>
    </row>
    <row r="7952" spans="6:10" ht="19.5" customHeight="1" x14ac:dyDescent="0.25">
      <c r="F7952" s="406">
        <f t="shared" si="615"/>
        <v>0</v>
      </c>
      <c r="G7952" s="399" t="str">
        <f t="shared" si="616"/>
        <v/>
      </c>
      <c r="H7952" s="400">
        <f t="shared" si="617"/>
        <v>1956458.97</v>
      </c>
      <c r="I7952" s="401">
        <f t="shared" si="618"/>
        <v>0</v>
      </c>
      <c r="J7952" s="400" t="str">
        <f t="shared" si="619"/>
        <v/>
      </c>
    </row>
    <row r="7953" spans="6:10" ht="19.5" customHeight="1" x14ac:dyDescent="0.25">
      <c r="F7953" s="406">
        <f t="shared" si="615"/>
        <v>0</v>
      </c>
      <c r="G7953" s="399" t="str">
        <f t="shared" si="616"/>
        <v/>
      </c>
      <c r="H7953" s="400">
        <f t="shared" si="617"/>
        <v>1956458.97</v>
      </c>
      <c r="I7953" s="401">
        <f t="shared" si="618"/>
        <v>0</v>
      </c>
      <c r="J7953" s="400" t="str">
        <f t="shared" si="619"/>
        <v/>
      </c>
    </row>
    <row r="7954" spans="6:10" ht="19.5" customHeight="1" x14ac:dyDescent="0.25">
      <c r="F7954" s="406">
        <f t="shared" si="615"/>
        <v>0</v>
      </c>
      <c r="G7954" s="399" t="str">
        <f t="shared" si="616"/>
        <v/>
      </c>
      <c r="H7954" s="400">
        <f t="shared" si="617"/>
        <v>1956458.97</v>
      </c>
      <c r="I7954" s="401">
        <f t="shared" si="618"/>
        <v>0</v>
      </c>
      <c r="J7954" s="400" t="str">
        <f t="shared" si="619"/>
        <v/>
      </c>
    </row>
    <row r="7955" spans="6:10" ht="19.5" customHeight="1" x14ac:dyDescent="0.25">
      <c r="F7955" s="406">
        <f t="shared" si="615"/>
        <v>0</v>
      </c>
      <c r="G7955" s="399" t="str">
        <f t="shared" si="616"/>
        <v/>
      </c>
      <c r="H7955" s="400">
        <f t="shared" si="617"/>
        <v>1956458.97</v>
      </c>
      <c r="I7955" s="401">
        <f t="shared" si="618"/>
        <v>0</v>
      </c>
      <c r="J7955" s="400" t="str">
        <f t="shared" si="619"/>
        <v/>
      </c>
    </row>
    <row r="7956" spans="6:10" ht="19.5" customHeight="1" x14ac:dyDescent="0.25">
      <c r="F7956" s="406">
        <f t="shared" si="615"/>
        <v>0</v>
      </c>
      <c r="G7956" s="399" t="str">
        <f t="shared" si="616"/>
        <v/>
      </c>
      <c r="H7956" s="400">
        <f t="shared" si="617"/>
        <v>1956458.97</v>
      </c>
      <c r="I7956" s="401">
        <f t="shared" si="618"/>
        <v>0</v>
      </c>
      <c r="J7956" s="400" t="str">
        <f t="shared" si="619"/>
        <v/>
      </c>
    </row>
    <row r="7957" spans="6:10" ht="19.5" customHeight="1" x14ac:dyDescent="0.25">
      <c r="F7957" s="406">
        <f t="shared" si="615"/>
        <v>0</v>
      </c>
      <c r="G7957" s="399" t="str">
        <f t="shared" si="616"/>
        <v/>
      </c>
      <c r="H7957" s="400">
        <f t="shared" si="617"/>
        <v>1956458.97</v>
      </c>
      <c r="I7957" s="401">
        <f t="shared" si="618"/>
        <v>0</v>
      </c>
      <c r="J7957" s="400" t="str">
        <f t="shared" si="619"/>
        <v/>
      </c>
    </row>
    <row r="7958" spans="6:10" ht="19.5" customHeight="1" x14ac:dyDescent="0.25">
      <c r="F7958" s="406">
        <f t="shared" si="615"/>
        <v>0</v>
      </c>
      <c r="G7958" s="399" t="str">
        <f t="shared" si="616"/>
        <v/>
      </c>
      <c r="H7958" s="400">
        <f t="shared" si="617"/>
        <v>1956458.97</v>
      </c>
      <c r="I7958" s="401">
        <f t="shared" si="618"/>
        <v>0</v>
      </c>
      <c r="J7958" s="400" t="str">
        <f t="shared" si="619"/>
        <v/>
      </c>
    </row>
    <row r="7959" spans="6:10" ht="19.5" customHeight="1" x14ac:dyDescent="0.25">
      <c r="F7959" s="406">
        <f t="shared" si="615"/>
        <v>0</v>
      </c>
      <c r="G7959" s="399" t="str">
        <f t="shared" si="616"/>
        <v/>
      </c>
      <c r="H7959" s="400">
        <f t="shared" si="617"/>
        <v>1956458.97</v>
      </c>
      <c r="I7959" s="401">
        <f t="shared" si="618"/>
        <v>0</v>
      </c>
      <c r="J7959" s="400" t="str">
        <f t="shared" si="619"/>
        <v/>
      </c>
    </row>
    <row r="7960" spans="6:10" ht="19.5" customHeight="1" x14ac:dyDescent="0.25">
      <c r="F7960" s="406">
        <f t="shared" si="615"/>
        <v>0</v>
      </c>
      <c r="G7960" s="399" t="str">
        <f t="shared" si="616"/>
        <v/>
      </c>
      <c r="H7960" s="400">
        <f t="shared" si="617"/>
        <v>1956458.97</v>
      </c>
      <c r="I7960" s="401">
        <f t="shared" si="618"/>
        <v>0</v>
      </c>
      <c r="J7960" s="400" t="str">
        <f t="shared" si="619"/>
        <v/>
      </c>
    </row>
    <row r="7961" spans="6:10" ht="19.5" customHeight="1" x14ac:dyDescent="0.25">
      <c r="F7961" s="406">
        <f t="shared" si="615"/>
        <v>0</v>
      </c>
      <c r="G7961" s="399" t="str">
        <f t="shared" si="616"/>
        <v/>
      </c>
      <c r="H7961" s="400">
        <f t="shared" si="617"/>
        <v>1956458.97</v>
      </c>
      <c r="I7961" s="401">
        <f t="shared" si="618"/>
        <v>0</v>
      </c>
      <c r="J7961" s="400" t="str">
        <f t="shared" si="619"/>
        <v/>
      </c>
    </row>
    <row r="7962" spans="6:10" ht="19.5" customHeight="1" x14ac:dyDescent="0.25">
      <c r="F7962" s="406">
        <f t="shared" si="615"/>
        <v>0</v>
      </c>
      <c r="G7962" s="399" t="str">
        <f t="shared" si="616"/>
        <v/>
      </c>
      <c r="H7962" s="400">
        <f t="shared" si="617"/>
        <v>1956458.97</v>
      </c>
      <c r="I7962" s="401">
        <f t="shared" si="618"/>
        <v>0</v>
      </c>
      <c r="J7962" s="400" t="str">
        <f t="shared" si="619"/>
        <v/>
      </c>
    </row>
    <row r="7963" spans="6:10" ht="19.5" customHeight="1" x14ac:dyDescent="0.25">
      <c r="F7963" s="406">
        <f t="shared" si="615"/>
        <v>0</v>
      </c>
      <c r="G7963" s="399" t="str">
        <f t="shared" si="616"/>
        <v/>
      </c>
      <c r="H7963" s="400">
        <f t="shared" si="617"/>
        <v>1956458.97</v>
      </c>
      <c r="I7963" s="401">
        <f t="shared" si="618"/>
        <v>0</v>
      </c>
      <c r="J7963" s="400" t="str">
        <f t="shared" si="619"/>
        <v/>
      </c>
    </row>
    <row r="7964" spans="6:10" ht="19.5" customHeight="1" x14ac:dyDescent="0.25">
      <c r="F7964" s="406">
        <f t="shared" si="615"/>
        <v>0</v>
      </c>
      <c r="G7964" s="399" t="str">
        <f t="shared" si="616"/>
        <v/>
      </c>
      <c r="H7964" s="400">
        <f t="shared" si="617"/>
        <v>1956458.97</v>
      </c>
      <c r="I7964" s="401">
        <f t="shared" si="618"/>
        <v>0</v>
      </c>
      <c r="J7964" s="400" t="str">
        <f t="shared" si="619"/>
        <v/>
      </c>
    </row>
    <row r="7965" spans="6:10" ht="19.5" customHeight="1" x14ac:dyDescent="0.25">
      <c r="F7965" s="406">
        <f t="shared" si="615"/>
        <v>0</v>
      </c>
      <c r="G7965" s="399" t="str">
        <f t="shared" si="616"/>
        <v/>
      </c>
      <c r="H7965" s="400">
        <f t="shared" si="617"/>
        <v>1956458.97</v>
      </c>
      <c r="I7965" s="401">
        <f t="shared" si="618"/>
        <v>0</v>
      </c>
      <c r="J7965" s="400" t="str">
        <f t="shared" si="619"/>
        <v/>
      </c>
    </row>
    <row r="7966" spans="6:10" ht="19.5" customHeight="1" x14ac:dyDescent="0.25">
      <c r="F7966" s="406">
        <f t="shared" si="615"/>
        <v>0</v>
      </c>
      <c r="G7966" s="399" t="str">
        <f t="shared" si="616"/>
        <v/>
      </c>
      <c r="H7966" s="400">
        <f t="shared" si="617"/>
        <v>1956458.97</v>
      </c>
      <c r="I7966" s="401">
        <f t="shared" si="618"/>
        <v>0</v>
      </c>
      <c r="J7966" s="400" t="str">
        <f t="shared" si="619"/>
        <v/>
      </c>
    </row>
    <row r="7967" spans="6:10" ht="19.5" customHeight="1" x14ac:dyDescent="0.25">
      <c r="F7967" s="406">
        <f t="shared" si="615"/>
        <v>0</v>
      </c>
      <c r="G7967" s="399" t="str">
        <f t="shared" si="616"/>
        <v/>
      </c>
      <c r="H7967" s="400">
        <f t="shared" si="617"/>
        <v>1956458.97</v>
      </c>
      <c r="I7967" s="401">
        <f t="shared" si="618"/>
        <v>0</v>
      </c>
      <c r="J7967" s="400" t="str">
        <f t="shared" si="619"/>
        <v/>
      </c>
    </row>
    <row r="7968" spans="6:10" ht="19.5" customHeight="1" x14ac:dyDescent="0.25">
      <c r="F7968" s="406">
        <f t="shared" si="615"/>
        <v>0</v>
      </c>
      <c r="G7968" s="399" t="str">
        <f t="shared" si="616"/>
        <v/>
      </c>
      <c r="H7968" s="400">
        <f t="shared" si="617"/>
        <v>1956458.97</v>
      </c>
      <c r="I7968" s="401">
        <f t="shared" si="618"/>
        <v>0</v>
      </c>
      <c r="J7968" s="400" t="str">
        <f t="shared" si="619"/>
        <v/>
      </c>
    </row>
    <row r="7969" spans="6:10" ht="19.5" customHeight="1" x14ac:dyDescent="0.25">
      <c r="F7969" s="406">
        <f t="shared" si="615"/>
        <v>0</v>
      </c>
      <c r="G7969" s="399" t="str">
        <f t="shared" si="616"/>
        <v/>
      </c>
      <c r="H7969" s="400">
        <f t="shared" si="617"/>
        <v>1956458.97</v>
      </c>
      <c r="I7969" s="401">
        <f t="shared" si="618"/>
        <v>0</v>
      </c>
      <c r="J7969" s="400" t="str">
        <f t="shared" si="619"/>
        <v/>
      </c>
    </row>
    <row r="7970" spans="6:10" ht="19.5" customHeight="1" x14ac:dyDescent="0.25">
      <c r="F7970" s="406">
        <f t="shared" ref="F7970:F8033" si="620">IF(E7970&gt;$C$4*1000,"Выборка",0)</f>
        <v>0</v>
      </c>
      <c r="G7970" s="399" t="str">
        <f t="shared" ref="G7970:G8033" si="621">IF(F7970=0,"",E7970)</f>
        <v/>
      </c>
      <c r="H7970" s="400">
        <f t="shared" ref="H7970:H8033" si="622">IF(F7970=0,IF((I7969=0)*AND(F7969=0),H7969+E7970,IF((F7969&lt;&gt;0)*AND((H7969&lt;=$E$17)),H7969+E7970,E7970)),H7969)</f>
        <v>1956458.97</v>
      </c>
      <c r="I7970" s="401">
        <f t="shared" ref="I7970:I8033" si="623">IF((H7970&gt;$E$17)*AND(F7970=0),"Выборка",0)</f>
        <v>0</v>
      </c>
      <c r="J7970" s="400" t="str">
        <f t="shared" si="619"/>
        <v/>
      </c>
    </row>
    <row r="7971" spans="6:10" ht="19.5" customHeight="1" x14ac:dyDescent="0.25">
      <c r="F7971" s="406">
        <f t="shared" si="620"/>
        <v>0</v>
      </c>
      <c r="G7971" s="399" t="str">
        <f t="shared" si="621"/>
        <v/>
      </c>
      <c r="H7971" s="400">
        <f t="shared" si="622"/>
        <v>1956458.97</v>
      </c>
      <c r="I7971" s="401">
        <f t="shared" si="623"/>
        <v>0</v>
      </c>
      <c r="J7971" s="400" t="str">
        <f t="shared" si="619"/>
        <v/>
      </c>
    </row>
    <row r="7972" spans="6:10" ht="19.5" customHeight="1" x14ac:dyDescent="0.25">
      <c r="F7972" s="406">
        <f t="shared" si="620"/>
        <v>0</v>
      </c>
      <c r="G7972" s="399" t="str">
        <f t="shared" si="621"/>
        <v/>
      </c>
      <c r="H7972" s="400">
        <f t="shared" si="622"/>
        <v>1956458.97</v>
      </c>
      <c r="I7972" s="401">
        <f t="shared" si="623"/>
        <v>0</v>
      </c>
      <c r="J7972" s="400" t="str">
        <f t="shared" si="619"/>
        <v/>
      </c>
    </row>
    <row r="7973" spans="6:10" ht="19.5" customHeight="1" x14ac:dyDescent="0.25">
      <c r="F7973" s="406">
        <f t="shared" si="620"/>
        <v>0</v>
      </c>
      <c r="G7973" s="399" t="str">
        <f t="shared" si="621"/>
        <v/>
      </c>
      <c r="H7973" s="400">
        <f t="shared" si="622"/>
        <v>1956458.97</v>
      </c>
      <c r="I7973" s="401">
        <f t="shared" si="623"/>
        <v>0</v>
      </c>
      <c r="J7973" s="400" t="str">
        <f t="shared" si="619"/>
        <v/>
      </c>
    </row>
    <row r="7974" spans="6:10" ht="19.5" customHeight="1" x14ac:dyDescent="0.25">
      <c r="F7974" s="406">
        <f t="shared" si="620"/>
        <v>0</v>
      </c>
      <c r="G7974" s="399" t="str">
        <f t="shared" si="621"/>
        <v/>
      </c>
      <c r="H7974" s="400">
        <f t="shared" si="622"/>
        <v>1956458.97</v>
      </c>
      <c r="I7974" s="401">
        <f t="shared" si="623"/>
        <v>0</v>
      </c>
      <c r="J7974" s="400" t="str">
        <f t="shared" si="619"/>
        <v/>
      </c>
    </row>
    <row r="7975" spans="6:10" ht="19.5" customHeight="1" x14ac:dyDescent="0.25">
      <c r="F7975" s="406">
        <f t="shared" si="620"/>
        <v>0</v>
      </c>
      <c r="G7975" s="399" t="str">
        <f t="shared" si="621"/>
        <v/>
      </c>
      <c r="H7975" s="400">
        <f t="shared" si="622"/>
        <v>1956458.97</v>
      </c>
      <c r="I7975" s="401">
        <f t="shared" si="623"/>
        <v>0</v>
      </c>
      <c r="J7975" s="400" t="str">
        <f t="shared" si="619"/>
        <v/>
      </c>
    </row>
    <row r="7976" spans="6:10" ht="19.5" customHeight="1" x14ac:dyDescent="0.25">
      <c r="F7976" s="406">
        <f t="shared" si="620"/>
        <v>0</v>
      </c>
      <c r="G7976" s="399" t="str">
        <f t="shared" si="621"/>
        <v/>
      </c>
      <c r="H7976" s="400">
        <f t="shared" si="622"/>
        <v>1956458.97</v>
      </c>
      <c r="I7976" s="401">
        <f t="shared" si="623"/>
        <v>0</v>
      </c>
      <c r="J7976" s="400" t="str">
        <f t="shared" si="619"/>
        <v/>
      </c>
    </row>
    <row r="7977" spans="6:10" ht="19.5" customHeight="1" x14ac:dyDescent="0.25">
      <c r="F7977" s="406">
        <f t="shared" si="620"/>
        <v>0</v>
      </c>
      <c r="G7977" s="399" t="str">
        <f t="shared" si="621"/>
        <v/>
      </c>
      <c r="H7977" s="400">
        <f t="shared" si="622"/>
        <v>1956458.97</v>
      </c>
      <c r="I7977" s="401">
        <f t="shared" si="623"/>
        <v>0</v>
      </c>
      <c r="J7977" s="400" t="str">
        <f t="shared" si="619"/>
        <v/>
      </c>
    </row>
    <row r="7978" spans="6:10" ht="19.5" customHeight="1" x14ac:dyDescent="0.25">
      <c r="F7978" s="406">
        <f t="shared" si="620"/>
        <v>0</v>
      </c>
      <c r="G7978" s="399" t="str">
        <f t="shared" si="621"/>
        <v/>
      </c>
      <c r="H7978" s="400">
        <f t="shared" si="622"/>
        <v>1956458.97</v>
      </c>
      <c r="I7978" s="401">
        <f t="shared" si="623"/>
        <v>0</v>
      </c>
      <c r="J7978" s="400" t="str">
        <f t="shared" si="619"/>
        <v/>
      </c>
    </row>
    <row r="7979" spans="6:10" ht="19.5" customHeight="1" x14ac:dyDescent="0.25">
      <c r="F7979" s="406">
        <f t="shared" si="620"/>
        <v>0</v>
      </c>
      <c r="G7979" s="399" t="str">
        <f t="shared" si="621"/>
        <v/>
      </c>
      <c r="H7979" s="400">
        <f t="shared" si="622"/>
        <v>1956458.97</v>
      </c>
      <c r="I7979" s="401">
        <f t="shared" si="623"/>
        <v>0</v>
      </c>
      <c r="J7979" s="400" t="str">
        <f t="shared" si="619"/>
        <v/>
      </c>
    </row>
    <row r="7980" spans="6:10" ht="19.5" customHeight="1" x14ac:dyDescent="0.25">
      <c r="F7980" s="406">
        <f t="shared" si="620"/>
        <v>0</v>
      </c>
      <c r="G7980" s="399" t="str">
        <f t="shared" si="621"/>
        <v/>
      </c>
      <c r="H7980" s="400">
        <f t="shared" si="622"/>
        <v>1956458.97</v>
      </c>
      <c r="I7980" s="401">
        <f t="shared" si="623"/>
        <v>0</v>
      </c>
      <c r="J7980" s="400" t="str">
        <f t="shared" si="619"/>
        <v/>
      </c>
    </row>
    <row r="7981" spans="6:10" ht="19.5" customHeight="1" x14ac:dyDescent="0.25">
      <c r="F7981" s="406">
        <f t="shared" si="620"/>
        <v>0</v>
      </c>
      <c r="G7981" s="399" t="str">
        <f t="shared" si="621"/>
        <v/>
      </c>
      <c r="H7981" s="400">
        <f t="shared" si="622"/>
        <v>1956458.97</v>
      </c>
      <c r="I7981" s="401">
        <f t="shared" si="623"/>
        <v>0</v>
      </c>
      <c r="J7981" s="400" t="str">
        <f t="shared" si="619"/>
        <v/>
      </c>
    </row>
    <row r="7982" spans="6:10" ht="19.5" customHeight="1" x14ac:dyDescent="0.25">
      <c r="F7982" s="406">
        <f t="shared" si="620"/>
        <v>0</v>
      </c>
      <c r="G7982" s="399" t="str">
        <f t="shared" si="621"/>
        <v/>
      </c>
      <c r="H7982" s="400">
        <f t="shared" si="622"/>
        <v>1956458.97</v>
      </c>
      <c r="I7982" s="401">
        <f t="shared" si="623"/>
        <v>0</v>
      </c>
      <c r="J7982" s="400" t="str">
        <f t="shared" si="619"/>
        <v/>
      </c>
    </row>
    <row r="7983" spans="6:10" ht="19.5" customHeight="1" x14ac:dyDescent="0.25">
      <c r="F7983" s="406">
        <f t="shared" si="620"/>
        <v>0</v>
      </c>
      <c r="G7983" s="399" t="str">
        <f t="shared" si="621"/>
        <v/>
      </c>
      <c r="H7983" s="400">
        <f t="shared" si="622"/>
        <v>1956458.97</v>
      </c>
      <c r="I7983" s="401">
        <f t="shared" si="623"/>
        <v>0</v>
      </c>
      <c r="J7983" s="400" t="str">
        <f t="shared" si="619"/>
        <v/>
      </c>
    </row>
    <row r="7984" spans="6:10" ht="19.5" customHeight="1" x14ac:dyDescent="0.25">
      <c r="F7984" s="406">
        <f t="shared" si="620"/>
        <v>0</v>
      </c>
      <c r="G7984" s="399" t="str">
        <f t="shared" si="621"/>
        <v/>
      </c>
      <c r="H7984" s="400">
        <f t="shared" si="622"/>
        <v>1956458.97</v>
      </c>
      <c r="I7984" s="401">
        <f t="shared" si="623"/>
        <v>0</v>
      </c>
      <c r="J7984" s="400" t="str">
        <f t="shared" si="619"/>
        <v/>
      </c>
    </row>
    <row r="7985" spans="6:10" ht="19.5" customHeight="1" x14ac:dyDescent="0.25">
      <c r="F7985" s="406">
        <f t="shared" si="620"/>
        <v>0</v>
      </c>
      <c r="G7985" s="399" t="str">
        <f t="shared" si="621"/>
        <v/>
      </c>
      <c r="H7985" s="400">
        <f t="shared" si="622"/>
        <v>1956458.97</v>
      </c>
      <c r="I7985" s="401">
        <f t="shared" si="623"/>
        <v>0</v>
      </c>
      <c r="J7985" s="400" t="str">
        <f t="shared" si="619"/>
        <v/>
      </c>
    </row>
    <row r="7986" spans="6:10" ht="19.5" customHeight="1" x14ac:dyDescent="0.25">
      <c r="F7986" s="406">
        <f t="shared" si="620"/>
        <v>0</v>
      </c>
      <c r="G7986" s="399" t="str">
        <f t="shared" si="621"/>
        <v/>
      </c>
      <c r="H7986" s="400">
        <f t="shared" si="622"/>
        <v>1956458.97</v>
      </c>
      <c r="I7986" s="401">
        <f t="shared" si="623"/>
        <v>0</v>
      </c>
      <c r="J7986" s="400" t="str">
        <f t="shared" si="619"/>
        <v/>
      </c>
    </row>
    <row r="7987" spans="6:10" ht="19.5" customHeight="1" x14ac:dyDescent="0.25">
      <c r="F7987" s="406">
        <f t="shared" si="620"/>
        <v>0</v>
      </c>
      <c r="G7987" s="399" t="str">
        <f t="shared" si="621"/>
        <v/>
      </c>
      <c r="H7987" s="400">
        <f t="shared" si="622"/>
        <v>1956458.97</v>
      </c>
      <c r="I7987" s="401">
        <f t="shared" si="623"/>
        <v>0</v>
      </c>
      <c r="J7987" s="400" t="str">
        <f t="shared" si="619"/>
        <v/>
      </c>
    </row>
    <row r="7988" spans="6:10" ht="19.5" customHeight="1" x14ac:dyDescent="0.25">
      <c r="F7988" s="406">
        <f t="shared" si="620"/>
        <v>0</v>
      </c>
      <c r="G7988" s="399" t="str">
        <f t="shared" si="621"/>
        <v/>
      </c>
      <c r="H7988" s="400">
        <f t="shared" si="622"/>
        <v>1956458.97</v>
      </c>
      <c r="I7988" s="401">
        <f t="shared" si="623"/>
        <v>0</v>
      </c>
      <c r="J7988" s="400" t="str">
        <f t="shared" si="619"/>
        <v/>
      </c>
    </row>
    <row r="7989" spans="6:10" ht="19.5" customHeight="1" x14ac:dyDescent="0.25">
      <c r="F7989" s="406">
        <f t="shared" si="620"/>
        <v>0</v>
      </c>
      <c r="G7989" s="399" t="str">
        <f t="shared" si="621"/>
        <v/>
      </c>
      <c r="H7989" s="400">
        <f t="shared" si="622"/>
        <v>1956458.97</v>
      </c>
      <c r="I7989" s="401">
        <f t="shared" si="623"/>
        <v>0</v>
      </c>
      <c r="J7989" s="400" t="str">
        <f t="shared" si="619"/>
        <v/>
      </c>
    </row>
    <row r="7990" spans="6:10" ht="19.5" customHeight="1" x14ac:dyDescent="0.25">
      <c r="F7990" s="406">
        <f t="shared" si="620"/>
        <v>0</v>
      </c>
      <c r="G7990" s="399" t="str">
        <f t="shared" si="621"/>
        <v/>
      </c>
      <c r="H7990" s="400">
        <f t="shared" si="622"/>
        <v>1956458.97</v>
      </c>
      <c r="I7990" s="401">
        <f t="shared" si="623"/>
        <v>0</v>
      </c>
      <c r="J7990" s="400" t="str">
        <f t="shared" si="619"/>
        <v/>
      </c>
    </row>
    <row r="7991" spans="6:10" ht="19.5" customHeight="1" x14ac:dyDescent="0.25">
      <c r="F7991" s="406">
        <f t="shared" si="620"/>
        <v>0</v>
      </c>
      <c r="G7991" s="399" t="str">
        <f t="shared" si="621"/>
        <v/>
      </c>
      <c r="H7991" s="400">
        <f t="shared" si="622"/>
        <v>1956458.97</v>
      </c>
      <c r="I7991" s="401">
        <f t="shared" si="623"/>
        <v>0</v>
      </c>
      <c r="J7991" s="400" t="str">
        <f t="shared" si="619"/>
        <v/>
      </c>
    </row>
    <row r="7992" spans="6:10" ht="19.5" customHeight="1" x14ac:dyDescent="0.25">
      <c r="F7992" s="406">
        <f t="shared" si="620"/>
        <v>0</v>
      </c>
      <c r="G7992" s="399" t="str">
        <f t="shared" si="621"/>
        <v/>
      </c>
      <c r="H7992" s="400">
        <f t="shared" si="622"/>
        <v>1956458.97</v>
      </c>
      <c r="I7992" s="401">
        <f t="shared" si="623"/>
        <v>0</v>
      </c>
      <c r="J7992" s="400" t="str">
        <f t="shared" si="619"/>
        <v/>
      </c>
    </row>
    <row r="7993" spans="6:10" ht="19.5" customHeight="1" x14ac:dyDescent="0.25">
      <c r="F7993" s="406">
        <f t="shared" si="620"/>
        <v>0</v>
      </c>
      <c r="G7993" s="399" t="str">
        <f t="shared" si="621"/>
        <v/>
      </c>
      <c r="H7993" s="400">
        <f t="shared" si="622"/>
        <v>1956458.97</v>
      </c>
      <c r="I7993" s="401">
        <f t="shared" si="623"/>
        <v>0</v>
      </c>
      <c r="J7993" s="400" t="str">
        <f t="shared" si="619"/>
        <v/>
      </c>
    </row>
    <row r="7994" spans="6:10" ht="19.5" customHeight="1" x14ac:dyDescent="0.25">
      <c r="F7994" s="406">
        <f t="shared" si="620"/>
        <v>0</v>
      </c>
      <c r="G7994" s="399" t="str">
        <f t="shared" si="621"/>
        <v/>
      </c>
      <c r="H7994" s="400">
        <f t="shared" si="622"/>
        <v>1956458.97</v>
      </c>
      <c r="I7994" s="401">
        <f t="shared" si="623"/>
        <v>0</v>
      </c>
      <c r="J7994" s="400" t="str">
        <f t="shared" si="619"/>
        <v/>
      </c>
    </row>
    <row r="7995" spans="6:10" ht="19.5" customHeight="1" x14ac:dyDescent="0.25">
      <c r="F7995" s="406">
        <f t="shared" si="620"/>
        <v>0</v>
      </c>
      <c r="G7995" s="399" t="str">
        <f t="shared" si="621"/>
        <v/>
      </c>
      <c r="H7995" s="400">
        <f t="shared" si="622"/>
        <v>1956458.97</v>
      </c>
      <c r="I7995" s="401">
        <f t="shared" si="623"/>
        <v>0</v>
      </c>
      <c r="J7995" s="400" t="str">
        <f t="shared" si="619"/>
        <v/>
      </c>
    </row>
    <row r="7996" spans="6:10" ht="19.5" customHeight="1" x14ac:dyDescent="0.25">
      <c r="F7996" s="406">
        <f t="shared" si="620"/>
        <v>0</v>
      </c>
      <c r="G7996" s="399" t="str">
        <f t="shared" si="621"/>
        <v/>
      </c>
      <c r="H7996" s="400">
        <f t="shared" si="622"/>
        <v>1956458.97</v>
      </c>
      <c r="I7996" s="401">
        <f t="shared" si="623"/>
        <v>0</v>
      </c>
      <c r="J7996" s="400" t="str">
        <f t="shared" si="619"/>
        <v/>
      </c>
    </row>
    <row r="7997" spans="6:10" ht="19.5" customHeight="1" x14ac:dyDescent="0.25">
      <c r="F7997" s="406">
        <f t="shared" si="620"/>
        <v>0</v>
      </c>
      <c r="G7997" s="399" t="str">
        <f t="shared" si="621"/>
        <v/>
      </c>
      <c r="H7997" s="400">
        <f t="shared" si="622"/>
        <v>1956458.97</v>
      </c>
      <c r="I7997" s="401">
        <f t="shared" si="623"/>
        <v>0</v>
      </c>
      <c r="J7997" s="400" t="str">
        <f t="shared" si="619"/>
        <v/>
      </c>
    </row>
    <row r="7998" spans="6:10" ht="19.5" customHeight="1" x14ac:dyDescent="0.25">
      <c r="F7998" s="406">
        <f t="shared" si="620"/>
        <v>0</v>
      </c>
      <c r="G7998" s="399" t="str">
        <f t="shared" si="621"/>
        <v/>
      </c>
      <c r="H7998" s="400">
        <f t="shared" si="622"/>
        <v>1956458.97</v>
      </c>
      <c r="I7998" s="401">
        <f t="shared" si="623"/>
        <v>0</v>
      </c>
      <c r="J7998" s="400" t="str">
        <f t="shared" si="619"/>
        <v/>
      </c>
    </row>
    <row r="7999" spans="6:10" ht="19.5" customHeight="1" x14ac:dyDescent="0.25">
      <c r="F7999" s="406">
        <f t="shared" si="620"/>
        <v>0</v>
      </c>
      <c r="G7999" s="399" t="str">
        <f t="shared" si="621"/>
        <v/>
      </c>
      <c r="H7999" s="400">
        <f t="shared" si="622"/>
        <v>1956458.97</v>
      </c>
      <c r="I7999" s="401">
        <f t="shared" si="623"/>
        <v>0</v>
      </c>
      <c r="J7999" s="400" t="str">
        <f t="shared" si="619"/>
        <v/>
      </c>
    </row>
    <row r="8000" spans="6:10" ht="19.5" customHeight="1" x14ac:dyDescent="0.25">
      <c r="F8000" s="406">
        <f t="shared" si="620"/>
        <v>0</v>
      </c>
      <c r="G8000" s="399" t="str">
        <f t="shared" si="621"/>
        <v/>
      </c>
      <c r="H8000" s="400">
        <f t="shared" si="622"/>
        <v>1956458.97</v>
      </c>
      <c r="I8000" s="401">
        <f t="shared" si="623"/>
        <v>0</v>
      </c>
      <c r="J8000" s="400" t="str">
        <f t="shared" si="619"/>
        <v/>
      </c>
    </row>
    <row r="8001" spans="6:10" ht="19.5" customHeight="1" x14ac:dyDescent="0.25">
      <c r="F8001" s="406">
        <f t="shared" si="620"/>
        <v>0</v>
      </c>
      <c r="G8001" s="399" t="str">
        <f t="shared" si="621"/>
        <v/>
      </c>
      <c r="H8001" s="400">
        <f t="shared" si="622"/>
        <v>1956458.97</v>
      </c>
      <c r="I8001" s="401">
        <f t="shared" si="623"/>
        <v>0</v>
      </c>
      <c r="J8001" s="400" t="str">
        <f t="shared" si="619"/>
        <v/>
      </c>
    </row>
    <row r="8002" spans="6:10" ht="19.5" customHeight="1" x14ac:dyDescent="0.25">
      <c r="F8002" s="406">
        <f t="shared" si="620"/>
        <v>0</v>
      </c>
      <c r="G8002" s="399" t="str">
        <f t="shared" si="621"/>
        <v/>
      </c>
      <c r="H8002" s="400">
        <f t="shared" si="622"/>
        <v>1956458.97</v>
      </c>
      <c r="I8002" s="401">
        <f t="shared" si="623"/>
        <v>0</v>
      </c>
      <c r="J8002" s="400" t="str">
        <f t="shared" si="619"/>
        <v/>
      </c>
    </row>
    <row r="8003" spans="6:10" ht="19.5" customHeight="1" x14ac:dyDescent="0.25">
      <c r="F8003" s="406">
        <f t="shared" si="620"/>
        <v>0</v>
      </c>
      <c r="G8003" s="399" t="str">
        <f t="shared" si="621"/>
        <v/>
      </c>
      <c r="H8003" s="400">
        <f t="shared" si="622"/>
        <v>1956458.97</v>
      </c>
      <c r="I8003" s="401">
        <f t="shared" si="623"/>
        <v>0</v>
      </c>
      <c r="J8003" s="400" t="str">
        <f t="shared" si="619"/>
        <v/>
      </c>
    </row>
    <row r="8004" spans="6:10" ht="19.5" customHeight="1" x14ac:dyDescent="0.25">
      <c r="F8004" s="406">
        <f t="shared" si="620"/>
        <v>0</v>
      </c>
      <c r="G8004" s="399" t="str">
        <f t="shared" si="621"/>
        <v/>
      </c>
      <c r="H8004" s="400">
        <f t="shared" si="622"/>
        <v>1956458.97</v>
      </c>
      <c r="I8004" s="401">
        <f t="shared" si="623"/>
        <v>0</v>
      </c>
      <c r="J8004" s="400" t="str">
        <f t="shared" si="619"/>
        <v/>
      </c>
    </row>
    <row r="8005" spans="6:10" ht="19.5" customHeight="1" x14ac:dyDescent="0.25">
      <c r="F8005" s="406">
        <f t="shared" si="620"/>
        <v>0</v>
      </c>
      <c r="G8005" s="399" t="str">
        <f t="shared" si="621"/>
        <v/>
      </c>
      <c r="H8005" s="400">
        <f t="shared" si="622"/>
        <v>1956458.97</v>
      </c>
      <c r="I8005" s="401">
        <f t="shared" si="623"/>
        <v>0</v>
      </c>
      <c r="J8005" s="400" t="str">
        <f t="shared" si="619"/>
        <v/>
      </c>
    </row>
    <row r="8006" spans="6:10" ht="19.5" customHeight="1" x14ac:dyDescent="0.25">
      <c r="F8006" s="406">
        <f t="shared" si="620"/>
        <v>0</v>
      </c>
      <c r="G8006" s="399" t="str">
        <f t="shared" si="621"/>
        <v/>
      </c>
      <c r="H8006" s="400">
        <f t="shared" si="622"/>
        <v>1956458.97</v>
      </c>
      <c r="I8006" s="401">
        <f t="shared" si="623"/>
        <v>0</v>
      </c>
      <c r="J8006" s="400" t="str">
        <f t="shared" si="619"/>
        <v/>
      </c>
    </row>
    <row r="8007" spans="6:10" ht="19.5" customHeight="1" x14ac:dyDescent="0.25">
      <c r="F8007" s="406">
        <f t="shared" si="620"/>
        <v>0</v>
      </c>
      <c r="G8007" s="399" t="str">
        <f t="shared" si="621"/>
        <v/>
      </c>
      <c r="H8007" s="400">
        <f t="shared" si="622"/>
        <v>1956458.97</v>
      </c>
      <c r="I8007" s="401">
        <f t="shared" si="623"/>
        <v>0</v>
      </c>
      <c r="J8007" s="400" t="str">
        <f t="shared" si="619"/>
        <v/>
      </c>
    </row>
    <row r="8008" spans="6:10" ht="19.5" customHeight="1" x14ac:dyDescent="0.25">
      <c r="F8008" s="406">
        <f t="shared" si="620"/>
        <v>0</v>
      </c>
      <c r="G8008" s="399" t="str">
        <f t="shared" si="621"/>
        <v/>
      </c>
      <c r="H8008" s="400">
        <f t="shared" si="622"/>
        <v>1956458.97</v>
      </c>
      <c r="I8008" s="401">
        <f t="shared" si="623"/>
        <v>0</v>
      </c>
      <c r="J8008" s="400" t="str">
        <f t="shared" si="619"/>
        <v/>
      </c>
    </row>
    <row r="8009" spans="6:10" ht="19.5" customHeight="1" x14ac:dyDescent="0.25">
      <c r="F8009" s="406">
        <f t="shared" si="620"/>
        <v>0</v>
      </c>
      <c r="G8009" s="399" t="str">
        <f t="shared" si="621"/>
        <v/>
      </c>
      <c r="H8009" s="400">
        <f t="shared" si="622"/>
        <v>1956458.97</v>
      </c>
      <c r="I8009" s="401">
        <f t="shared" si="623"/>
        <v>0</v>
      </c>
      <c r="J8009" s="400" t="str">
        <f t="shared" si="619"/>
        <v/>
      </c>
    </row>
    <row r="8010" spans="6:10" ht="19.5" customHeight="1" x14ac:dyDescent="0.25">
      <c r="F8010" s="406">
        <f t="shared" si="620"/>
        <v>0</v>
      </c>
      <c r="G8010" s="399" t="str">
        <f t="shared" si="621"/>
        <v/>
      </c>
      <c r="H8010" s="400">
        <f t="shared" si="622"/>
        <v>1956458.97</v>
      </c>
      <c r="I8010" s="401">
        <f t="shared" si="623"/>
        <v>0</v>
      </c>
      <c r="J8010" s="400" t="str">
        <f t="shared" ref="J8010:J8073" si="624">IF(I8010=0,"",E8010)</f>
        <v/>
      </c>
    </row>
    <row r="8011" spans="6:10" ht="19.5" customHeight="1" x14ac:dyDescent="0.25">
      <c r="F8011" s="406">
        <f t="shared" si="620"/>
        <v>0</v>
      </c>
      <c r="G8011" s="399" t="str">
        <f t="shared" si="621"/>
        <v/>
      </c>
      <c r="H8011" s="400">
        <f t="shared" si="622"/>
        <v>1956458.97</v>
      </c>
      <c r="I8011" s="401">
        <f t="shared" si="623"/>
        <v>0</v>
      </c>
      <c r="J8011" s="400" t="str">
        <f t="shared" si="624"/>
        <v/>
      </c>
    </row>
    <row r="8012" spans="6:10" ht="19.5" customHeight="1" x14ac:dyDescent="0.25">
      <c r="F8012" s="406">
        <f t="shared" si="620"/>
        <v>0</v>
      </c>
      <c r="G8012" s="399" t="str">
        <f t="shared" si="621"/>
        <v/>
      </c>
      <c r="H8012" s="400">
        <f t="shared" si="622"/>
        <v>1956458.97</v>
      </c>
      <c r="I8012" s="401">
        <f t="shared" si="623"/>
        <v>0</v>
      </c>
      <c r="J8012" s="400" t="str">
        <f t="shared" si="624"/>
        <v/>
      </c>
    </row>
    <row r="8013" spans="6:10" ht="19.5" customHeight="1" x14ac:dyDescent="0.25">
      <c r="F8013" s="406">
        <f t="shared" si="620"/>
        <v>0</v>
      </c>
      <c r="G8013" s="399" t="str">
        <f t="shared" si="621"/>
        <v/>
      </c>
      <c r="H8013" s="400">
        <f t="shared" si="622"/>
        <v>1956458.97</v>
      </c>
      <c r="I8013" s="401">
        <f t="shared" si="623"/>
        <v>0</v>
      </c>
      <c r="J8013" s="400" t="str">
        <f t="shared" si="624"/>
        <v/>
      </c>
    </row>
    <row r="8014" spans="6:10" ht="19.5" customHeight="1" x14ac:dyDescent="0.25">
      <c r="F8014" s="406">
        <f t="shared" si="620"/>
        <v>0</v>
      </c>
      <c r="G8014" s="399" t="str">
        <f t="shared" si="621"/>
        <v/>
      </c>
      <c r="H8014" s="400">
        <f t="shared" si="622"/>
        <v>1956458.97</v>
      </c>
      <c r="I8014" s="401">
        <f t="shared" si="623"/>
        <v>0</v>
      </c>
      <c r="J8014" s="400" t="str">
        <f t="shared" si="624"/>
        <v/>
      </c>
    </row>
    <row r="8015" spans="6:10" ht="19.5" customHeight="1" x14ac:dyDescent="0.25">
      <c r="F8015" s="406">
        <f t="shared" si="620"/>
        <v>0</v>
      </c>
      <c r="G8015" s="399" t="str">
        <f t="shared" si="621"/>
        <v/>
      </c>
      <c r="H8015" s="400">
        <f t="shared" si="622"/>
        <v>1956458.97</v>
      </c>
      <c r="I8015" s="401">
        <f t="shared" si="623"/>
        <v>0</v>
      </c>
      <c r="J8015" s="400" t="str">
        <f t="shared" si="624"/>
        <v/>
      </c>
    </row>
    <row r="8016" spans="6:10" ht="19.5" customHeight="1" x14ac:dyDescent="0.25">
      <c r="F8016" s="406">
        <f t="shared" si="620"/>
        <v>0</v>
      </c>
      <c r="G8016" s="399" t="str">
        <f t="shared" si="621"/>
        <v/>
      </c>
      <c r="H8016" s="400">
        <f t="shared" si="622"/>
        <v>1956458.97</v>
      </c>
      <c r="I8016" s="401">
        <f t="shared" si="623"/>
        <v>0</v>
      </c>
      <c r="J8016" s="400" t="str">
        <f t="shared" si="624"/>
        <v/>
      </c>
    </row>
    <row r="8017" spans="6:10" ht="19.5" customHeight="1" x14ac:dyDescent="0.25">
      <c r="F8017" s="406">
        <f t="shared" si="620"/>
        <v>0</v>
      </c>
      <c r="G8017" s="399" t="str">
        <f t="shared" si="621"/>
        <v/>
      </c>
      <c r="H8017" s="400">
        <f t="shared" si="622"/>
        <v>1956458.97</v>
      </c>
      <c r="I8017" s="401">
        <f t="shared" si="623"/>
        <v>0</v>
      </c>
      <c r="J8017" s="400" t="str">
        <f t="shared" si="624"/>
        <v/>
      </c>
    </row>
    <row r="8018" spans="6:10" ht="19.5" customHeight="1" x14ac:dyDescent="0.25">
      <c r="F8018" s="406">
        <f t="shared" si="620"/>
        <v>0</v>
      </c>
      <c r="G8018" s="399" t="str">
        <f t="shared" si="621"/>
        <v/>
      </c>
      <c r="H8018" s="400">
        <f t="shared" si="622"/>
        <v>1956458.97</v>
      </c>
      <c r="I8018" s="401">
        <f t="shared" si="623"/>
        <v>0</v>
      </c>
      <c r="J8018" s="400" t="str">
        <f t="shared" si="624"/>
        <v/>
      </c>
    </row>
    <row r="8019" spans="6:10" ht="19.5" customHeight="1" x14ac:dyDescent="0.25">
      <c r="F8019" s="406">
        <f t="shared" si="620"/>
        <v>0</v>
      </c>
      <c r="G8019" s="399" t="str">
        <f t="shared" si="621"/>
        <v/>
      </c>
      <c r="H8019" s="400">
        <f t="shared" si="622"/>
        <v>1956458.97</v>
      </c>
      <c r="I8019" s="401">
        <f t="shared" si="623"/>
        <v>0</v>
      </c>
      <c r="J8019" s="400" t="str">
        <f t="shared" si="624"/>
        <v/>
      </c>
    </row>
    <row r="8020" spans="6:10" ht="19.5" customHeight="1" x14ac:dyDescent="0.25">
      <c r="F8020" s="406">
        <f t="shared" si="620"/>
        <v>0</v>
      </c>
      <c r="G8020" s="399" t="str">
        <f t="shared" si="621"/>
        <v/>
      </c>
      <c r="H8020" s="400">
        <f t="shared" si="622"/>
        <v>1956458.97</v>
      </c>
      <c r="I8020" s="401">
        <f t="shared" si="623"/>
        <v>0</v>
      </c>
      <c r="J8020" s="400" t="str">
        <f t="shared" si="624"/>
        <v/>
      </c>
    </row>
    <row r="8021" spans="6:10" ht="19.5" customHeight="1" x14ac:dyDescent="0.25">
      <c r="F8021" s="406">
        <f t="shared" si="620"/>
        <v>0</v>
      </c>
      <c r="G8021" s="399" t="str">
        <f t="shared" si="621"/>
        <v/>
      </c>
      <c r="H8021" s="400">
        <f t="shared" si="622"/>
        <v>1956458.97</v>
      </c>
      <c r="I8021" s="401">
        <f t="shared" si="623"/>
        <v>0</v>
      </c>
      <c r="J8021" s="400" t="str">
        <f t="shared" si="624"/>
        <v/>
      </c>
    </row>
    <row r="8022" spans="6:10" ht="19.5" customHeight="1" x14ac:dyDescent="0.25">
      <c r="F8022" s="406">
        <f t="shared" si="620"/>
        <v>0</v>
      </c>
      <c r="G8022" s="399" t="str">
        <f t="shared" si="621"/>
        <v/>
      </c>
      <c r="H8022" s="400">
        <f t="shared" si="622"/>
        <v>1956458.97</v>
      </c>
      <c r="I8022" s="401">
        <f t="shared" si="623"/>
        <v>0</v>
      </c>
      <c r="J8022" s="400" t="str">
        <f t="shared" si="624"/>
        <v/>
      </c>
    </row>
    <row r="8023" spans="6:10" ht="19.5" customHeight="1" x14ac:dyDescent="0.25">
      <c r="F8023" s="406">
        <f t="shared" si="620"/>
        <v>0</v>
      </c>
      <c r="G8023" s="399" t="str">
        <f t="shared" si="621"/>
        <v/>
      </c>
      <c r="H8023" s="400">
        <f t="shared" si="622"/>
        <v>1956458.97</v>
      </c>
      <c r="I8023" s="401">
        <f t="shared" si="623"/>
        <v>0</v>
      </c>
      <c r="J8023" s="400" t="str">
        <f t="shared" si="624"/>
        <v/>
      </c>
    </row>
    <row r="8024" spans="6:10" ht="19.5" customHeight="1" x14ac:dyDescent="0.25">
      <c r="F8024" s="406">
        <f t="shared" si="620"/>
        <v>0</v>
      </c>
      <c r="G8024" s="399" t="str">
        <f t="shared" si="621"/>
        <v/>
      </c>
      <c r="H8024" s="400">
        <f t="shared" si="622"/>
        <v>1956458.97</v>
      </c>
      <c r="I8024" s="401">
        <f t="shared" si="623"/>
        <v>0</v>
      </c>
      <c r="J8024" s="400" t="str">
        <f t="shared" si="624"/>
        <v/>
      </c>
    </row>
    <row r="8025" spans="6:10" ht="19.5" customHeight="1" x14ac:dyDescent="0.25">
      <c r="F8025" s="406">
        <f t="shared" si="620"/>
        <v>0</v>
      </c>
      <c r="G8025" s="399" t="str">
        <f t="shared" si="621"/>
        <v/>
      </c>
      <c r="H8025" s="400">
        <f t="shared" si="622"/>
        <v>1956458.97</v>
      </c>
      <c r="I8025" s="401">
        <f t="shared" si="623"/>
        <v>0</v>
      </c>
      <c r="J8025" s="400" t="str">
        <f t="shared" si="624"/>
        <v/>
      </c>
    </row>
    <row r="8026" spans="6:10" ht="19.5" customHeight="1" x14ac:dyDescent="0.25">
      <c r="F8026" s="406">
        <f t="shared" si="620"/>
        <v>0</v>
      </c>
      <c r="G8026" s="399" t="str">
        <f t="shared" si="621"/>
        <v/>
      </c>
      <c r="H8026" s="400">
        <f t="shared" si="622"/>
        <v>1956458.97</v>
      </c>
      <c r="I8026" s="401">
        <f t="shared" si="623"/>
        <v>0</v>
      </c>
      <c r="J8026" s="400" t="str">
        <f t="shared" si="624"/>
        <v/>
      </c>
    </row>
    <row r="8027" spans="6:10" ht="19.5" customHeight="1" x14ac:dyDescent="0.25">
      <c r="F8027" s="406">
        <f t="shared" si="620"/>
        <v>0</v>
      </c>
      <c r="G8027" s="399" t="str">
        <f t="shared" si="621"/>
        <v/>
      </c>
      <c r="H8027" s="400">
        <f t="shared" si="622"/>
        <v>1956458.97</v>
      </c>
      <c r="I8027" s="401">
        <f t="shared" si="623"/>
        <v>0</v>
      </c>
      <c r="J8027" s="400" t="str">
        <f t="shared" si="624"/>
        <v/>
      </c>
    </row>
    <row r="8028" spans="6:10" ht="19.5" customHeight="1" x14ac:dyDescent="0.25">
      <c r="F8028" s="406">
        <f t="shared" si="620"/>
        <v>0</v>
      </c>
      <c r="G8028" s="399" t="str">
        <f t="shared" si="621"/>
        <v/>
      </c>
      <c r="H8028" s="400">
        <f t="shared" si="622"/>
        <v>1956458.97</v>
      </c>
      <c r="I8028" s="401">
        <f t="shared" si="623"/>
        <v>0</v>
      </c>
      <c r="J8028" s="400" t="str">
        <f t="shared" si="624"/>
        <v/>
      </c>
    </row>
    <row r="8029" spans="6:10" ht="19.5" customHeight="1" x14ac:dyDescent="0.25">
      <c r="F8029" s="406">
        <f t="shared" si="620"/>
        <v>0</v>
      </c>
      <c r="G8029" s="399" t="str">
        <f t="shared" si="621"/>
        <v/>
      </c>
      <c r="H8029" s="400">
        <f t="shared" si="622"/>
        <v>1956458.97</v>
      </c>
      <c r="I8029" s="401">
        <f t="shared" si="623"/>
        <v>0</v>
      </c>
      <c r="J8029" s="400" t="str">
        <f t="shared" si="624"/>
        <v/>
      </c>
    </row>
    <row r="8030" spans="6:10" ht="19.5" customHeight="1" x14ac:dyDescent="0.25">
      <c r="F8030" s="406">
        <f t="shared" si="620"/>
        <v>0</v>
      </c>
      <c r="G8030" s="399" t="str">
        <f t="shared" si="621"/>
        <v/>
      </c>
      <c r="H8030" s="400">
        <f t="shared" si="622"/>
        <v>1956458.97</v>
      </c>
      <c r="I8030" s="401">
        <f t="shared" si="623"/>
        <v>0</v>
      </c>
      <c r="J8030" s="400" t="str">
        <f t="shared" si="624"/>
        <v/>
      </c>
    </row>
    <row r="8031" spans="6:10" ht="19.5" customHeight="1" x14ac:dyDescent="0.25">
      <c r="F8031" s="406">
        <f t="shared" si="620"/>
        <v>0</v>
      </c>
      <c r="G8031" s="399" t="str">
        <f t="shared" si="621"/>
        <v/>
      </c>
      <c r="H8031" s="400">
        <f t="shared" si="622"/>
        <v>1956458.97</v>
      </c>
      <c r="I8031" s="401">
        <f t="shared" si="623"/>
        <v>0</v>
      </c>
      <c r="J8031" s="400" t="str">
        <f t="shared" si="624"/>
        <v/>
      </c>
    </row>
    <row r="8032" spans="6:10" ht="19.5" customHeight="1" x14ac:dyDescent="0.25">
      <c r="F8032" s="406">
        <f t="shared" si="620"/>
        <v>0</v>
      </c>
      <c r="G8032" s="399" t="str">
        <f t="shared" si="621"/>
        <v/>
      </c>
      <c r="H8032" s="400">
        <f t="shared" si="622"/>
        <v>1956458.97</v>
      </c>
      <c r="I8032" s="401">
        <f t="shared" si="623"/>
        <v>0</v>
      </c>
      <c r="J8032" s="400" t="str">
        <f t="shared" si="624"/>
        <v/>
      </c>
    </row>
    <row r="8033" spans="6:10" ht="19.5" customHeight="1" x14ac:dyDescent="0.25">
      <c r="F8033" s="406">
        <f t="shared" si="620"/>
        <v>0</v>
      </c>
      <c r="G8033" s="399" t="str">
        <f t="shared" si="621"/>
        <v/>
      </c>
      <c r="H8033" s="400">
        <f t="shared" si="622"/>
        <v>1956458.97</v>
      </c>
      <c r="I8033" s="401">
        <f t="shared" si="623"/>
        <v>0</v>
      </c>
      <c r="J8033" s="400" t="str">
        <f t="shared" si="624"/>
        <v/>
      </c>
    </row>
    <row r="8034" spans="6:10" ht="19.5" customHeight="1" x14ac:dyDescent="0.25">
      <c r="F8034" s="406">
        <f t="shared" ref="F8034:F8097" si="625">IF(E8034&gt;$C$4*1000,"Выборка",0)</f>
        <v>0</v>
      </c>
      <c r="G8034" s="399" t="str">
        <f t="shared" ref="G8034:G8097" si="626">IF(F8034=0,"",E8034)</f>
        <v/>
      </c>
      <c r="H8034" s="400">
        <f t="shared" ref="H8034:H8097" si="627">IF(F8034=0,IF((I8033=0)*AND(F8033=0),H8033+E8034,IF((F8033&lt;&gt;0)*AND((H8033&lt;=$E$17)),H8033+E8034,E8034)),H8033)</f>
        <v>1956458.97</v>
      </c>
      <c r="I8034" s="401">
        <f t="shared" ref="I8034:I8097" si="628">IF((H8034&gt;$E$17)*AND(F8034=0),"Выборка",0)</f>
        <v>0</v>
      </c>
      <c r="J8034" s="400" t="str">
        <f t="shared" si="624"/>
        <v/>
      </c>
    </row>
    <row r="8035" spans="6:10" ht="19.5" customHeight="1" x14ac:dyDescent="0.25">
      <c r="F8035" s="406">
        <f t="shared" si="625"/>
        <v>0</v>
      </c>
      <c r="G8035" s="399" t="str">
        <f t="shared" si="626"/>
        <v/>
      </c>
      <c r="H8035" s="400">
        <f t="shared" si="627"/>
        <v>1956458.97</v>
      </c>
      <c r="I8035" s="401">
        <f t="shared" si="628"/>
        <v>0</v>
      </c>
      <c r="J8035" s="400" t="str">
        <f t="shared" si="624"/>
        <v/>
      </c>
    </row>
    <row r="8036" spans="6:10" ht="19.5" customHeight="1" x14ac:dyDescent="0.25">
      <c r="F8036" s="406">
        <f t="shared" si="625"/>
        <v>0</v>
      </c>
      <c r="G8036" s="399" t="str">
        <f t="shared" si="626"/>
        <v/>
      </c>
      <c r="H8036" s="400">
        <f t="shared" si="627"/>
        <v>1956458.97</v>
      </c>
      <c r="I8036" s="401">
        <f t="shared" si="628"/>
        <v>0</v>
      </c>
      <c r="J8036" s="400" t="str">
        <f t="shared" si="624"/>
        <v/>
      </c>
    </row>
    <row r="8037" spans="6:10" ht="19.5" customHeight="1" x14ac:dyDescent="0.25">
      <c r="F8037" s="406">
        <f t="shared" si="625"/>
        <v>0</v>
      </c>
      <c r="G8037" s="399" t="str">
        <f t="shared" si="626"/>
        <v/>
      </c>
      <c r="H8037" s="400">
        <f t="shared" si="627"/>
        <v>1956458.97</v>
      </c>
      <c r="I8037" s="401">
        <f t="shared" si="628"/>
        <v>0</v>
      </c>
      <c r="J8037" s="400" t="str">
        <f t="shared" si="624"/>
        <v/>
      </c>
    </row>
    <row r="8038" spans="6:10" ht="19.5" customHeight="1" x14ac:dyDescent="0.25">
      <c r="F8038" s="406">
        <f t="shared" si="625"/>
        <v>0</v>
      </c>
      <c r="G8038" s="399" t="str">
        <f t="shared" si="626"/>
        <v/>
      </c>
      <c r="H8038" s="400">
        <f t="shared" si="627"/>
        <v>1956458.97</v>
      </c>
      <c r="I8038" s="401">
        <f t="shared" si="628"/>
        <v>0</v>
      </c>
      <c r="J8038" s="400" t="str">
        <f t="shared" si="624"/>
        <v/>
      </c>
    </row>
    <row r="8039" spans="6:10" ht="19.5" customHeight="1" x14ac:dyDescent="0.25">
      <c r="F8039" s="406">
        <f t="shared" si="625"/>
        <v>0</v>
      </c>
      <c r="G8039" s="399" t="str">
        <f t="shared" si="626"/>
        <v/>
      </c>
      <c r="H8039" s="400">
        <f t="shared" si="627"/>
        <v>1956458.97</v>
      </c>
      <c r="I8039" s="401">
        <f t="shared" si="628"/>
        <v>0</v>
      </c>
      <c r="J8039" s="400" t="str">
        <f t="shared" si="624"/>
        <v/>
      </c>
    </row>
    <row r="8040" spans="6:10" ht="19.5" customHeight="1" x14ac:dyDescent="0.25">
      <c r="F8040" s="406">
        <f t="shared" si="625"/>
        <v>0</v>
      </c>
      <c r="G8040" s="399" t="str">
        <f t="shared" si="626"/>
        <v/>
      </c>
      <c r="H8040" s="400">
        <f t="shared" si="627"/>
        <v>1956458.97</v>
      </c>
      <c r="I8040" s="401">
        <f t="shared" si="628"/>
        <v>0</v>
      </c>
      <c r="J8040" s="400" t="str">
        <f t="shared" si="624"/>
        <v/>
      </c>
    </row>
    <row r="8041" spans="6:10" ht="19.5" customHeight="1" x14ac:dyDescent="0.25">
      <c r="F8041" s="406">
        <f t="shared" si="625"/>
        <v>0</v>
      </c>
      <c r="G8041" s="399" t="str">
        <f t="shared" si="626"/>
        <v/>
      </c>
      <c r="H8041" s="400">
        <f t="shared" si="627"/>
        <v>1956458.97</v>
      </c>
      <c r="I8041" s="401">
        <f t="shared" si="628"/>
        <v>0</v>
      </c>
      <c r="J8041" s="400" t="str">
        <f t="shared" si="624"/>
        <v/>
      </c>
    </row>
    <row r="8042" spans="6:10" ht="19.5" customHeight="1" x14ac:dyDescent="0.25">
      <c r="F8042" s="406">
        <f t="shared" si="625"/>
        <v>0</v>
      </c>
      <c r="G8042" s="399" t="str">
        <f t="shared" si="626"/>
        <v/>
      </c>
      <c r="H8042" s="400">
        <f t="shared" si="627"/>
        <v>1956458.97</v>
      </c>
      <c r="I8042" s="401">
        <f t="shared" si="628"/>
        <v>0</v>
      </c>
      <c r="J8042" s="400" t="str">
        <f t="shared" si="624"/>
        <v/>
      </c>
    </row>
    <row r="8043" spans="6:10" ht="19.5" customHeight="1" x14ac:dyDescent="0.25">
      <c r="F8043" s="406">
        <f t="shared" si="625"/>
        <v>0</v>
      </c>
      <c r="G8043" s="399" t="str">
        <f t="shared" si="626"/>
        <v/>
      </c>
      <c r="H8043" s="400">
        <f t="shared" si="627"/>
        <v>1956458.97</v>
      </c>
      <c r="I8043" s="401">
        <f t="shared" si="628"/>
        <v>0</v>
      </c>
      <c r="J8043" s="400" t="str">
        <f t="shared" si="624"/>
        <v/>
      </c>
    </row>
    <row r="8044" spans="6:10" ht="19.5" customHeight="1" x14ac:dyDescent="0.25">
      <c r="F8044" s="406">
        <f t="shared" si="625"/>
        <v>0</v>
      </c>
      <c r="G8044" s="399" t="str">
        <f t="shared" si="626"/>
        <v/>
      </c>
      <c r="H8044" s="400">
        <f t="shared" si="627"/>
        <v>1956458.97</v>
      </c>
      <c r="I8044" s="401">
        <f t="shared" si="628"/>
        <v>0</v>
      </c>
      <c r="J8044" s="400" t="str">
        <f t="shared" si="624"/>
        <v/>
      </c>
    </row>
    <row r="8045" spans="6:10" ht="19.5" customHeight="1" x14ac:dyDescent="0.25">
      <c r="F8045" s="406">
        <f t="shared" si="625"/>
        <v>0</v>
      </c>
      <c r="G8045" s="399" t="str">
        <f t="shared" si="626"/>
        <v/>
      </c>
      <c r="H8045" s="400">
        <f t="shared" si="627"/>
        <v>1956458.97</v>
      </c>
      <c r="I8045" s="401">
        <f t="shared" si="628"/>
        <v>0</v>
      </c>
      <c r="J8045" s="400" t="str">
        <f t="shared" si="624"/>
        <v/>
      </c>
    </row>
    <row r="8046" spans="6:10" ht="19.5" customHeight="1" x14ac:dyDescent="0.25">
      <c r="F8046" s="406">
        <f t="shared" si="625"/>
        <v>0</v>
      </c>
      <c r="G8046" s="399" t="str">
        <f t="shared" si="626"/>
        <v/>
      </c>
      <c r="H8046" s="400">
        <f t="shared" si="627"/>
        <v>1956458.97</v>
      </c>
      <c r="I8046" s="401">
        <f t="shared" si="628"/>
        <v>0</v>
      </c>
      <c r="J8046" s="400" t="str">
        <f t="shared" si="624"/>
        <v/>
      </c>
    </row>
    <row r="8047" spans="6:10" ht="19.5" customHeight="1" x14ac:dyDescent="0.25">
      <c r="F8047" s="406">
        <f t="shared" si="625"/>
        <v>0</v>
      </c>
      <c r="G8047" s="399" t="str">
        <f t="shared" si="626"/>
        <v/>
      </c>
      <c r="H8047" s="400">
        <f t="shared" si="627"/>
        <v>1956458.97</v>
      </c>
      <c r="I8047" s="401">
        <f t="shared" si="628"/>
        <v>0</v>
      </c>
      <c r="J8047" s="400" t="str">
        <f t="shared" si="624"/>
        <v/>
      </c>
    </row>
    <row r="8048" spans="6:10" ht="19.5" customHeight="1" x14ac:dyDescent="0.25">
      <c r="F8048" s="406">
        <f t="shared" si="625"/>
        <v>0</v>
      </c>
      <c r="G8048" s="399" t="str">
        <f t="shared" si="626"/>
        <v/>
      </c>
      <c r="H8048" s="400">
        <f t="shared" si="627"/>
        <v>1956458.97</v>
      </c>
      <c r="I8048" s="401">
        <f t="shared" si="628"/>
        <v>0</v>
      </c>
      <c r="J8048" s="400" t="str">
        <f t="shared" si="624"/>
        <v/>
      </c>
    </row>
    <row r="8049" spans="6:10" ht="19.5" customHeight="1" x14ac:dyDescent="0.25">
      <c r="F8049" s="406">
        <f t="shared" si="625"/>
        <v>0</v>
      </c>
      <c r="G8049" s="399" t="str">
        <f t="shared" si="626"/>
        <v/>
      </c>
      <c r="H8049" s="400">
        <f t="shared" si="627"/>
        <v>1956458.97</v>
      </c>
      <c r="I8049" s="401">
        <f t="shared" si="628"/>
        <v>0</v>
      </c>
      <c r="J8049" s="400" t="str">
        <f t="shared" si="624"/>
        <v/>
      </c>
    </row>
    <row r="8050" spans="6:10" ht="19.5" customHeight="1" x14ac:dyDescent="0.25">
      <c r="F8050" s="406">
        <f t="shared" si="625"/>
        <v>0</v>
      </c>
      <c r="G8050" s="399" t="str">
        <f t="shared" si="626"/>
        <v/>
      </c>
      <c r="H8050" s="400">
        <f t="shared" si="627"/>
        <v>1956458.97</v>
      </c>
      <c r="I8050" s="401">
        <f t="shared" si="628"/>
        <v>0</v>
      </c>
      <c r="J8050" s="400" t="str">
        <f t="shared" si="624"/>
        <v/>
      </c>
    </row>
    <row r="8051" spans="6:10" ht="19.5" customHeight="1" x14ac:dyDescent="0.25">
      <c r="F8051" s="406">
        <f t="shared" si="625"/>
        <v>0</v>
      </c>
      <c r="G8051" s="399" t="str">
        <f t="shared" si="626"/>
        <v/>
      </c>
      <c r="H8051" s="400">
        <f t="shared" si="627"/>
        <v>1956458.97</v>
      </c>
      <c r="I8051" s="401">
        <f t="shared" si="628"/>
        <v>0</v>
      </c>
      <c r="J8051" s="400" t="str">
        <f t="shared" si="624"/>
        <v/>
      </c>
    </row>
    <row r="8052" spans="6:10" ht="19.5" customHeight="1" x14ac:dyDescent="0.25">
      <c r="F8052" s="406">
        <f t="shared" si="625"/>
        <v>0</v>
      </c>
      <c r="G8052" s="399" t="str">
        <f t="shared" si="626"/>
        <v/>
      </c>
      <c r="H8052" s="400">
        <f t="shared" si="627"/>
        <v>1956458.97</v>
      </c>
      <c r="I8052" s="401">
        <f t="shared" si="628"/>
        <v>0</v>
      </c>
      <c r="J8052" s="400" t="str">
        <f t="shared" si="624"/>
        <v/>
      </c>
    </row>
    <row r="8053" spans="6:10" ht="19.5" customHeight="1" x14ac:dyDescent="0.25">
      <c r="F8053" s="406">
        <f t="shared" si="625"/>
        <v>0</v>
      </c>
      <c r="G8053" s="399" t="str">
        <f t="shared" si="626"/>
        <v/>
      </c>
      <c r="H8053" s="400">
        <f t="shared" si="627"/>
        <v>1956458.97</v>
      </c>
      <c r="I8053" s="401">
        <f t="shared" si="628"/>
        <v>0</v>
      </c>
      <c r="J8053" s="400" t="str">
        <f t="shared" si="624"/>
        <v/>
      </c>
    </row>
    <row r="8054" spans="6:10" ht="19.5" customHeight="1" x14ac:dyDescent="0.25">
      <c r="F8054" s="406">
        <f t="shared" si="625"/>
        <v>0</v>
      </c>
      <c r="G8054" s="399" t="str">
        <f t="shared" si="626"/>
        <v/>
      </c>
      <c r="H8054" s="400">
        <f t="shared" si="627"/>
        <v>1956458.97</v>
      </c>
      <c r="I8054" s="401">
        <f t="shared" si="628"/>
        <v>0</v>
      </c>
      <c r="J8054" s="400" t="str">
        <f t="shared" si="624"/>
        <v/>
      </c>
    </row>
    <row r="8055" spans="6:10" ht="19.5" customHeight="1" x14ac:dyDescent="0.25">
      <c r="F8055" s="406">
        <f t="shared" si="625"/>
        <v>0</v>
      </c>
      <c r="G8055" s="399" t="str">
        <f t="shared" si="626"/>
        <v/>
      </c>
      <c r="H8055" s="400">
        <f t="shared" si="627"/>
        <v>1956458.97</v>
      </c>
      <c r="I8055" s="401">
        <f t="shared" si="628"/>
        <v>0</v>
      </c>
      <c r="J8055" s="400" t="str">
        <f t="shared" si="624"/>
        <v/>
      </c>
    </row>
    <row r="8056" spans="6:10" ht="19.5" customHeight="1" x14ac:dyDescent="0.25">
      <c r="F8056" s="406">
        <f t="shared" si="625"/>
        <v>0</v>
      </c>
      <c r="G8056" s="399" t="str">
        <f t="shared" si="626"/>
        <v/>
      </c>
      <c r="H8056" s="400">
        <f t="shared" si="627"/>
        <v>1956458.97</v>
      </c>
      <c r="I8056" s="401">
        <f t="shared" si="628"/>
        <v>0</v>
      </c>
      <c r="J8056" s="400" t="str">
        <f t="shared" si="624"/>
        <v/>
      </c>
    </row>
    <row r="8057" spans="6:10" ht="19.5" customHeight="1" x14ac:dyDescent="0.25">
      <c r="F8057" s="406">
        <f t="shared" si="625"/>
        <v>0</v>
      </c>
      <c r="G8057" s="399" t="str">
        <f t="shared" si="626"/>
        <v/>
      </c>
      <c r="H8057" s="400">
        <f t="shared" si="627"/>
        <v>1956458.97</v>
      </c>
      <c r="I8057" s="401">
        <f t="shared" si="628"/>
        <v>0</v>
      </c>
      <c r="J8057" s="400" t="str">
        <f t="shared" si="624"/>
        <v/>
      </c>
    </row>
    <row r="8058" spans="6:10" ht="19.5" customHeight="1" x14ac:dyDescent="0.25">
      <c r="F8058" s="406">
        <f t="shared" si="625"/>
        <v>0</v>
      </c>
      <c r="G8058" s="399" t="str">
        <f t="shared" si="626"/>
        <v/>
      </c>
      <c r="H8058" s="400">
        <f t="shared" si="627"/>
        <v>1956458.97</v>
      </c>
      <c r="I8058" s="401">
        <f t="shared" si="628"/>
        <v>0</v>
      </c>
      <c r="J8058" s="400" t="str">
        <f t="shared" si="624"/>
        <v/>
      </c>
    </row>
    <row r="8059" spans="6:10" ht="19.5" customHeight="1" x14ac:dyDescent="0.25">
      <c r="F8059" s="406">
        <f t="shared" si="625"/>
        <v>0</v>
      </c>
      <c r="G8059" s="399" t="str">
        <f t="shared" si="626"/>
        <v/>
      </c>
      <c r="H8059" s="400">
        <f t="shared" si="627"/>
        <v>1956458.97</v>
      </c>
      <c r="I8059" s="401">
        <f t="shared" si="628"/>
        <v>0</v>
      </c>
      <c r="J8059" s="400" t="str">
        <f t="shared" si="624"/>
        <v/>
      </c>
    </row>
    <row r="8060" spans="6:10" ht="19.5" customHeight="1" x14ac:dyDescent="0.25">
      <c r="F8060" s="406">
        <f t="shared" si="625"/>
        <v>0</v>
      </c>
      <c r="G8060" s="399" t="str">
        <f t="shared" si="626"/>
        <v/>
      </c>
      <c r="H8060" s="400">
        <f t="shared" si="627"/>
        <v>1956458.97</v>
      </c>
      <c r="I8060" s="401">
        <f t="shared" si="628"/>
        <v>0</v>
      </c>
      <c r="J8060" s="400" t="str">
        <f t="shared" si="624"/>
        <v/>
      </c>
    </row>
    <row r="8061" spans="6:10" ht="19.5" customHeight="1" x14ac:dyDescent="0.25">
      <c r="F8061" s="406">
        <f t="shared" si="625"/>
        <v>0</v>
      </c>
      <c r="G8061" s="399" t="str">
        <f t="shared" si="626"/>
        <v/>
      </c>
      <c r="H8061" s="400">
        <f t="shared" si="627"/>
        <v>1956458.97</v>
      </c>
      <c r="I8061" s="401">
        <f t="shared" si="628"/>
        <v>0</v>
      </c>
      <c r="J8061" s="400" t="str">
        <f t="shared" si="624"/>
        <v/>
      </c>
    </row>
    <row r="8062" spans="6:10" ht="19.5" customHeight="1" x14ac:dyDescent="0.25">
      <c r="F8062" s="406">
        <f t="shared" si="625"/>
        <v>0</v>
      </c>
      <c r="G8062" s="399" t="str">
        <f t="shared" si="626"/>
        <v/>
      </c>
      <c r="H8062" s="400">
        <f t="shared" si="627"/>
        <v>1956458.97</v>
      </c>
      <c r="I8062" s="401">
        <f t="shared" si="628"/>
        <v>0</v>
      </c>
      <c r="J8062" s="400" t="str">
        <f t="shared" si="624"/>
        <v/>
      </c>
    </row>
    <row r="8063" spans="6:10" ht="19.5" customHeight="1" x14ac:dyDescent="0.25">
      <c r="F8063" s="406">
        <f t="shared" si="625"/>
        <v>0</v>
      </c>
      <c r="G8063" s="399" t="str">
        <f t="shared" si="626"/>
        <v/>
      </c>
      <c r="H8063" s="400">
        <f t="shared" si="627"/>
        <v>1956458.97</v>
      </c>
      <c r="I8063" s="401">
        <f t="shared" si="628"/>
        <v>0</v>
      </c>
      <c r="J8063" s="400" t="str">
        <f t="shared" si="624"/>
        <v/>
      </c>
    </row>
    <row r="8064" spans="6:10" ht="19.5" customHeight="1" x14ac:dyDescent="0.25">
      <c r="F8064" s="406">
        <f t="shared" si="625"/>
        <v>0</v>
      </c>
      <c r="G8064" s="399" t="str">
        <f t="shared" si="626"/>
        <v/>
      </c>
      <c r="H8064" s="400">
        <f t="shared" si="627"/>
        <v>1956458.97</v>
      </c>
      <c r="I8064" s="401">
        <f t="shared" si="628"/>
        <v>0</v>
      </c>
      <c r="J8064" s="400" t="str">
        <f t="shared" si="624"/>
        <v/>
      </c>
    </row>
    <row r="8065" spans="6:10" ht="19.5" customHeight="1" x14ac:dyDescent="0.25">
      <c r="F8065" s="406">
        <f t="shared" si="625"/>
        <v>0</v>
      </c>
      <c r="G8065" s="399" t="str">
        <f t="shared" si="626"/>
        <v/>
      </c>
      <c r="H8065" s="400">
        <f t="shared" si="627"/>
        <v>1956458.97</v>
      </c>
      <c r="I8065" s="401">
        <f t="shared" si="628"/>
        <v>0</v>
      </c>
      <c r="J8065" s="400" t="str">
        <f t="shared" si="624"/>
        <v/>
      </c>
    </row>
    <row r="8066" spans="6:10" ht="19.5" customHeight="1" x14ac:dyDescent="0.25">
      <c r="F8066" s="406">
        <f t="shared" si="625"/>
        <v>0</v>
      </c>
      <c r="G8066" s="399" t="str">
        <f t="shared" si="626"/>
        <v/>
      </c>
      <c r="H8066" s="400">
        <f t="shared" si="627"/>
        <v>1956458.97</v>
      </c>
      <c r="I8066" s="401">
        <f t="shared" si="628"/>
        <v>0</v>
      </c>
      <c r="J8066" s="400" t="str">
        <f t="shared" si="624"/>
        <v/>
      </c>
    </row>
    <row r="8067" spans="6:10" ht="19.5" customHeight="1" x14ac:dyDescent="0.25">
      <c r="F8067" s="406">
        <f t="shared" si="625"/>
        <v>0</v>
      </c>
      <c r="G8067" s="399" t="str">
        <f t="shared" si="626"/>
        <v/>
      </c>
      <c r="H8067" s="400">
        <f t="shared" si="627"/>
        <v>1956458.97</v>
      </c>
      <c r="I8067" s="401">
        <f t="shared" si="628"/>
        <v>0</v>
      </c>
      <c r="J8067" s="400" t="str">
        <f t="shared" si="624"/>
        <v/>
      </c>
    </row>
    <row r="8068" spans="6:10" ht="19.5" customHeight="1" x14ac:dyDescent="0.25">
      <c r="F8068" s="406">
        <f t="shared" si="625"/>
        <v>0</v>
      </c>
      <c r="G8068" s="399" t="str">
        <f t="shared" si="626"/>
        <v/>
      </c>
      <c r="H8068" s="400">
        <f t="shared" si="627"/>
        <v>1956458.97</v>
      </c>
      <c r="I8068" s="401">
        <f t="shared" si="628"/>
        <v>0</v>
      </c>
      <c r="J8068" s="400" t="str">
        <f t="shared" si="624"/>
        <v/>
      </c>
    </row>
    <row r="8069" spans="6:10" ht="19.5" customHeight="1" x14ac:dyDescent="0.25">
      <c r="F8069" s="406">
        <f t="shared" si="625"/>
        <v>0</v>
      </c>
      <c r="G8069" s="399" t="str">
        <f t="shared" si="626"/>
        <v/>
      </c>
      <c r="H8069" s="400">
        <f t="shared" si="627"/>
        <v>1956458.97</v>
      </c>
      <c r="I8069" s="401">
        <f t="shared" si="628"/>
        <v>0</v>
      </c>
      <c r="J8069" s="400" t="str">
        <f t="shared" si="624"/>
        <v/>
      </c>
    </row>
    <row r="8070" spans="6:10" ht="19.5" customHeight="1" x14ac:dyDescent="0.25">
      <c r="F8070" s="406">
        <f t="shared" si="625"/>
        <v>0</v>
      </c>
      <c r="G8070" s="399" t="str">
        <f t="shared" si="626"/>
        <v/>
      </c>
      <c r="H8070" s="400">
        <f t="shared" si="627"/>
        <v>1956458.97</v>
      </c>
      <c r="I8070" s="401">
        <f t="shared" si="628"/>
        <v>0</v>
      </c>
      <c r="J8070" s="400" t="str">
        <f t="shared" si="624"/>
        <v/>
      </c>
    </row>
    <row r="8071" spans="6:10" ht="19.5" customHeight="1" x14ac:dyDescent="0.25">
      <c r="F8071" s="406">
        <f t="shared" si="625"/>
        <v>0</v>
      </c>
      <c r="G8071" s="399" t="str">
        <f t="shared" si="626"/>
        <v/>
      </c>
      <c r="H8071" s="400">
        <f t="shared" si="627"/>
        <v>1956458.97</v>
      </c>
      <c r="I8071" s="401">
        <f t="shared" si="628"/>
        <v>0</v>
      </c>
      <c r="J8071" s="400" t="str">
        <f t="shared" si="624"/>
        <v/>
      </c>
    </row>
    <row r="8072" spans="6:10" ht="19.5" customHeight="1" x14ac:dyDescent="0.25">
      <c r="F8072" s="406">
        <f t="shared" si="625"/>
        <v>0</v>
      </c>
      <c r="G8072" s="399" t="str">
        <f t="shared" si="626"/>
        <v/>
      </c>
      <c r="H8072" s="400">
        <f t="shared" si="627"/>
        <v>1956458.97</v>
      </c>
      <c r="I8072" s="401">
        <f t="shared" si="628"/>
        <v>0</v>
      </c>
      <c r="J8072" s="400" t="str">
        <f t="shared" si="624"/>
        <v/>
      </c>
    </row>
    <row r="8073" spans="6:10" ht="19.5" customHeight="1" x14ac:dyDescent="0.25">
      <c r="F8073" s="406">
        <f t="shared" si="625"/>
        <v>0</v>
      </c>
      <c r="G8073" s="399" t="str">
        <f t="shared" si="626"/>
        <v/>
      </c>
      <c r="H8073" s="400">
        <f t="shared" si="627"/>
        <v>1956458.97</v>
      </c>
      <c r="I8073" s="401">
        <f t="shared" si="628"/>
        <v>0</v>
      </c>
      <c r="J8073" s="400" t="str">
        <f t="shared" si="624"/>
        <v/>
      </c>
    </row>
    <row r="8074" spans="6:10" ht="19.5" customHeight="1" x14ac:dyDescent="0.25">
      <c r="F8074" s="406">
        <f t="shared" si="625"/>
        <v>0</v>
      </c>
      <c r="G8074" s="399" t="str">
        <f t="shared" si="626"/>
        <v/>
      </c>
      <c r="H8074" s="400">
        <f t="shared" si="627"/>
        <v>1956458.97</v>
      </c>
      <c r="I8074" s="401">
        <f t="shared" si="628"/>
        <v>0</v>
      </c>
      <c r="J8074" s="400" t="str">
        <f t="shared" ref="J8074:J8137" si="629">IF(I8074=0,"",E8074)</f>
        <v/>
      </c>
    </row>
    <row r="8075" spans="6:10" ht="19.5" customHeight="1" x14ac:dyDescent="0.25">
      <c r="F8075" s="406">
        <f t="shared" si="625"/>
        <v>0</v>
      </c>
      <c r="G8075" s="399" t="str">
        <f t="shared" si="626"/>
        <v/>
      </c>
      <c r="H8075" s="400">
        <f t="shared" si="627"/>
        <v>1956458.97</v>
      </c>
      <c r="I8075" s="401">
        <f t="shared" si="628"/>
        <v>0</v>
      </c>
      <c r="J8075" s="400" t="str">
        <f t="shared" si="629"/>
        <v/>
      </c>
    </row>
    <row r="8076" spans="6:10" ht="19.5" customHeight="1" x14ac:dyDescent="0.25">
      <c r="F8076" s="406">
        <f t="shared" si="625"/>
        <v>0</v>
      </c>
      <c r="G8076" s="399" t="str">
        <f t="shared" si="626"/>
        <v/>
      </c>
      <c r="H8076" s="400">
        <f t="shared" si="627"/>
        <v>1956458.97</v>
      </c>
      <c r="I8076" s="401">
        <f t="shared" si="628"/>
        <v>0</v>
      </c>
      <c r="J8076" s="400" t="str">
        <f t="shared" si="629"/>
        <v/>
      </c>
    </row>
    <row r="8077" spans="6:10" ht="19.5" customHeight="1" x14ac:dyDescent="0.25">
      <c r="F8077" s="406">
        <f t="shared" si="625"/>
        <v>0</v>
      </c>
      <c r="G8077" s="399" t="str">
        <f t="shared" si="626"/>
        <v/>
      </c>
      <c r="H8077" s="400">
        <f t="shared" si="627"/>
        <v>1956458.97</v>
      </c>
      <c r="I8077" s="401">
        <f t="shared" si="628"/>
        <v>0</v>
      </c>
      <c r="J8077" s="400" t="str">
        <f t="shared" si="629"/>
        <v/>
      </c>
    </row>
    <row r="8078" spans="6:10" ht="19.5" customHeight="1" x14ac:dyDescent="0.25">
      <c r="F8078" s="406">
        <f t="shared" si="625"/>
        <v>0</v>
      </c>
      <c r="G8078" s="399" t="str">
        <f t="shared" si="626"/>
        <v/>
      </c>
      <c r="H8078" s="400">
        <f t="shared" si="627"/>
        <v>1956458.97</v>
      </c>
      <c r="I8078" s="401">
        <f t="shared" si="628"/>
        <v>0</v>
      </c>
      <c r="J8078" s="400" t="str">
        <f t="shared" si="629"/>
        <v/>
      </c>
    </row>
    <row r="8079" spans="6:10" ht="19.5" customHeight="1" x14ac:dyDescent="0.25">
      <c r="F8079" s="406">
        <f t="shared" si="625"/>
        <v>0</v>
      </c>
      <c r="G8079" s="399" t="str">
        <f t="shared" si="626"/>
        <v/>
      </c>
      <c r="H8079" s="400">
        <f t="shared" si="627"/>
        <v>1956458.97</v>
      </c>
      <c r="I8079" s="401">
        <f t="shared" si="628"/>
        <v>0</v>
      </c>
      <c r="J8079" s="400" t="str">
        <f t="shared" si="629"/>
        <v/>
      </c>
    </row>
    <row r="8080" spans="6:10" ht="19.5" customHeight="1" x14ac:dyDescent="0.25">
      <c r="F8080" s="406">
        <f t="shared" si="625"/>
        <v>0</v>
      </c>
      <c r="G8080" s="399" t="str">
        <f t="shared" si="626"/>
        <v/>
      </c>
      <c r="H8080" s="400">
        <f t="shared" si="627"/>
        <v>1956458.97</v>
      </c>
      <c r="I8080" s="401">
        <f t="shared" si="628"/>
        <v>0</v>
      </c>
      <c r="J8080" s="400" t="str">
        <f t="shared" si="629"/>
        <v/>
      </c>
    </row>
    <row r="8081" spans="6:10" ht="19.5" customHeight="1" x14ac:dyDescent="0.25">
      <c r="F8081" s="406">
        <f t="shared" si="625"/>
        <v>0</v>
      </c>
      <c r="G8081" s="399" t="str">
        <f t="shared" si="626"/>
        <v/>
      </c>
      <c r="H8081" s="400">
        <f t="shared" si="627"/>
        <v>1956458.97</v>
      </c>
      <c r="I8081" s="401">
        <f t="shared" si="628"/>
        <v>0</v>
      </c>
      <c r="J8081" s="400" t="str">
        <f t="shared" si="629"/>
        <v/>
      </c>
    </row>
    <row r="8082" spans="6:10" ht="19.5" customHeight="1" x14ac:dyDescent="0.25">
      <c r="F8082" s="406">
        <f t="shared" si="625"/>
        <v>0</v>
      </c>
      <c r="G8082" s="399" t="str">
        <f t="shared" si="626"/>
        <v/>
      </c>
      <c r="H8082" s="400">
        <f t="shared" si="627"/>
        <v>1956458.97</v>
      </c>
      <c r="I8082" s="401">
        <f t="shared" si="628"/>
        <v>0</v>
      </c>
      <c r="J8082" s="400" t="str">
        <f t="shared" si="629"/>
        <v/>
      </c>
    </row>
    <row r="8083" spans="6:10" ht="19.5" customHeight="1" x14ac:dyDescent="0.25">
      <c r="F8083" s="406">
        <f t="shared" si="625"/>
        <v>0</v>
      </c>
      <c r="G8083" s="399" t="str">
        <f t="shared" si="626"/>
        <v/>
      </c>
      <c r="H8083" s="400">
        <f t="shared" si="627"/>
        <v>1956458.97</v>
      </c>
      <c r="I8083" s="401">
        <f t="shared" si="628"/>
        <v>0</v>
      </c>
      <c r="J8083" s="400" t="str">
        <f t="shared" si="629"/>
        <v/>
      </c>
    </row>
    <row r="8084" spans="6:10" ht="19.5" customHeight="1" x14ac:dyDescent="0.25">
      <c r="F8084" s="406">
        <f t="shared" si="625"/>
        <v>0</v>
      </c>
      <c r="G8084" s="399" t="str">
        <f t="shared" si="626"/>
        <v/>
      </c>
      <c r="H8084" s="400">
        <f t="shared" si="627"/>
        <v>1956458.97</v>
      </c>
      <c r="I8084" s="401">
        <f t="shared" si="628"/>
        <v>0</v>
      </c>
      <c r="J8084" s="400" t="str">
        <f t="shared" si="629"/>
        <v/>
      </c>
    </row>
    <row r="8085" spans="6:10" ht="19.5" customHeight="1" x14ac:dyDescent="0.25">
      <c r="F8085" s="406">
        <f t="shared" si="625"/>
        <v>0</v>
      </c>
      <c r="G8085" s="399" t="str">
        <f t="shared" si="626"/>
        <v/>
      </c>
      <c r="H8085" s="400">
        <f t="shared" si="627"/>
        <v>1956458.97</v>
      </c>
      <c r="I8085" s="401">
        <f t="shared" si="628"/>
        <v>0</v>
      </c>
      <c r="J8085" s="400" t="str">
        <f t="shared" si="629"/>
        <v/>
      </c>
    </row>
    <row r="8086" spans="6:10" ht="19.5" customHeight="1" x14ac:dyDescent="0.25">
      <c r="F8086" s="406">
        <f t="shared" si="625"/>
        <v>0</v>
      </c>
      <c r="G8086" s="399" t="str">
        <f t="shared" si="626"/>
        <v/>
      </c>
      <c r="H8086" s="400">
        <f t="shared" si="627"/>
        <v>1956458.97</v>
      </c>
      <c r="I8086" s="401">
        <f t="shared" si="628"/>
        <v>0</v>
      </c>
      <c r="J8086" s="400" t="str">
        <f t="shared" si="629"/>
        <v/>
      </c>
    </row>
    <row r="8087" spans="6:10" ht="19.5" customHeight="1" x14ac:dyDescent="0.25">
      <c r="F8087" s="406">
        <f t="shared" si="625"/>
        <v>0</v>
      </c>
      <c r="G8087" s="399" t="str">
        <f t="shared" si="626"/>
        <v/>
      </c>
      <c r="H8087" s="400">
        <f t="shared" si="627"/>
        <v>1956458.97</v>
      </c>
      <c r="I8087" s="401">
        <f t="shared" si="628"/>
        <v>0</v>
      </c>
      <c r="J8087" s="400" t="str">
        <f t="shared" si="629"/>
        <v/>
      </c>
    </row>
    <row r="8088" spans="6:10" ht="19.5" customHeight="1" x14ac:dyDescent="0.25">
      <c r="F8088" s="406">
        <f t="shared" si="625"/>
        <v>0</v>
      </c>
      <c r="G8088" s="399" t="str">
        <f t="shared" si="626"/>
        <v/>
      </c>
      <c r="H8088" s="400">
        <f t="shared" si="627"/>
        <v>1956458.97</v>
      </c>
      <c r="I8088" s="401">
        <f t="shared" si="628"/>
        <v>0</v>
      </c>
      <c r="J8088" s="400" t="str">
        <f t="shared" si="629"/>
        <v/>
      </c>
    </row>
    <row r="8089" spans="6:10" ht="19.5" customHeight="1" x14ac:dyDescent="0.25">
      <c r="F8089" s="406">
        <f t="shared" si="625"/>
        <v>0</v>
      </c>
      <c r="G8089" s="399" t="str">
        <f t="shared" si="626"/>
        <v/>
      </c>
      <c r="H8089" s="400">
        <f t="shared" si="627"/>
        <v>1956458.97</v>
      </c>
      <c r="I8089" s="401">
        <f t="shared" si="628"/>
        <v>0</v>
      </c>
      <c r="J8089" s="400" t="str">
        <f t="shared" si="629"/>
        <v/>
      </c>
    </row>
    <row r="8090" spans="6:10" ht="19.5" customHeight="1" x14ac:dyDescent="0.25">
      <c r="F8090" s="406">
        <f t="shared" si="625"/>
        <v>0</v>
      </c>
      <c r="G8090" s="399" t="str">
        <f t="shared" si="626"/>
        <v/>
      </c>
      <c r="H8090" s="400">
        <f t="shared" si="627"/>
        <v>1956458.97</v>
      </c>
      <c r="I8090" s="401">
        <f t="shared" si="628"/>
        <v>0</v>
      </c>
      <c r="J8090" s="400" t="str">
        <f t="shared" si="629"/>
        <v/>
      </c>
    </row>
    <row r="8091" spans="6:10" ht="19.5" customHeight="1" x14ac:dyDescent="0.25">
      <c r="F8091" s="406">
        <f t="shared" si="625"/>
        <v>0</v>
      </c>
      <c r="G8091" s="399" t="str">
        <f t="shared" si="626"/>
        <v/>
      </c>
      <c r="H8091" s="400">
        <f t="shared" si="627"/>
        <v>1956458.97</v>
      </c>
      <c r="I8091" s="401">
        <f t="shared" si="628"/>
        <v>0</v>
      </c>
      <c r="J8091" s="400" t="str">
        <f t="shared" si="629"/>
        <v/>
      </c>
    </row>
    <row r="8092" spans="6:10" ht="19.5" customHeight="1" x14ac:dyDescent="0.25">
      <c r="F8092" s="406">
        <f t="shared" si="625"/>
        <v>0</v>
      </c>
      <c r="G8092" s="399" t="str">
        <f t="shared" si="626"/>
        <v/>
      </c>
      <c r="H8092" s="400">
        <f t="shared" si="627"/>
        <v>1956458.97</v>
      </c>
      <c r="I8092" s="401">
        <f t="shared" si="628"/>
        <v>0</v>
      </c>
      <c r="J8092" s="400" t="str">
        <f t="shared" si="629"/>
        <v/>
      </c>
    </row>
    <row r="8093" spans="6:10" ht="19.5" customHeight="1" x14ac:dyDescent="0.25">
      <c r="F8093" s="406">
        <f t="shared" si="625"/>
        <v>0</v>
      </c>
      <c r="G8093" s="399" t="str">
        <f t="shared" si="626"/>
        <v/>
      </c>
      <c r="H8093" s="400">
        <f t="shared" si="627"/>
        <v>1956458.97</v>
      </c>
      <c r="I8093" s="401">
        <f t="shared" si="628"/>
        <v>0</v>
      </c>
      <c r="J8093" s="400" t="str">
        <f t="shared" si="629"/>
        <v/>
      </c>
    </row>
    <row r="8094" spans="6:10" ht="19.5" customHeight="1" x14ac:dyDescent="0.25">
      <c r="F8094" s="406">
        <f t="shared" si="625"/>
        <v>0</v>
      </c>
      <c r="G8094" s="399" t="str">
        <f t="shared" si="626"/>
        <v/>
      </c>
      <c r="H8094" s="400">
        <f t="shared" si="627"/>
        <v>1956458.97</v>
      </c>
      <c r="I8094" s="401">
        <f t="shared" si="628"/>
        <v>0</v>
      </c>
      <c r="J8094" s="400" t="str">
        <f t="shared" si="629"/>
        <v/>
      </c>
    </row>
    <row r="8095" spans="6:10" ht="19.5" customHeight="1" x14ac:dyDescent="0.25">
      <c r="F8095" s="406">
        <f t="shared" si="625"/>
        <v>0</v>
      </c>
      <c r="G8095" s="399" t="str">
        <f t="shared" si="626"/>
        <v/>
      </c>
      <c r="H8095" s="400">
        <f t="shared" si="627"/>
        <v>1956458.97</v>
      </c>
      <c r="I8095" s="401">
        <f t="shared" si="628"/>
        <v>0</v>
      </c>
      <c r="J8095" s="400" t="str">
        <f t="shared" si="629"/>
        <v/>
      </c>
    </row>
    <row r="8096" spans="6:10" ht="19.5" customHeight="1" x14ac:dyDescent="0.25">
      <c r="F8096" s="406">
        <f t="shared" si="625"/>
        <v>0</v>
      </c>
      <c r="G8096" s="399" t="str">
        <f t="shared" si="626"/>
        <v/>
      </c>
      <c r="H8096" s="400">
        <f t="shared" si="627"/>
        <v>1956458.97</v>
      </c>
      <c r="I8096" s="401">
        <f t="shared" si="628"/>
        <v>0</v>
      </c>
      <c r="J8096" s="400" t="str">
        <f t="shared" si="629"/>
        <v/>
      </c>
    </row>
    <row r="8097" spans="6:10" ht="19.5" customHeight="1" x14ac:dyDescent="0.25">
      <c r="F8097" s="406">
        <f t="shared" si="625"/>
        <v>0</v>
      </c>
      <c r="G8097" s="399" t="str">
        <f t="shared" si="626"/>
        <v/>
      </c>
      <c r="H8097" s="400">
        <f t="shared" si="627"/>
        <v>1956458.97</v>
      </c>
      <c r="I8097" s="401">
        <f t="shared" si="628"/>
        <v>0</v>
      </c>
      <c r="J8097" s="400" t="str">
        <f t="shared" si="629"/>
        <v/>
      </c>
    </row>
    <row r="8098" spans="6:10" ht="19.5" customHeight="1" x14ac:dyDescent="0.25">
      <c r="F8098" s="406">
        <f t="shared" ref="F8098:F8161" si="630">IF(E8098&gt;$C$4*1000,"Выборка",0)</f>
        <v>0</v>
      </c>
      <c r="G8098" s="399" t="str">
        <f t="shared" ref="G8098:G8161" si="631">IF(F8098=0,"",E8098)</f>
        <v/>
      </c>
      <c r="H8098" s="400">
        <f t="shared" ref="H8098:H8161" si="632">IF(F8098=0,IF((I8097=0)*AND(F8097=0),H8097+E8098,IF((F8097&lt;&gt;0)*AND((H8097&lt;=$E$17)),H8097+E8098,E8098)),H8097)</f>
        <v>1956458.97</v>
      </c>
      <c r="I8098" s="401">
        <f t="shared" ref="I8098:I8161" si="633">IF((H8098&gt;$E$17)*AND(F8098=0),"Выборка",0)</f>
        <v>0</v>
      </c>
      <c r="J8098" s="400" t="str">
        <f t="shared" si="629"/>
        <v/>
      </c>
    </row>
    <row r="8099" spans="6:10" ht="19.5" customHeight="1" x14ac:dyDescent="0.25">
      <c r="F8099" s="406">
        <f t="shared" si="630"/>
        <v>0</v>
      </c>
      <c r="G8099" s="399" t="str">
        <f t="shared" si="631"/>
        <v/>
      </c>
      <c r="H8099" s="400">
        <f t="shared" si="632"/>
        <v>1956458.97</v>
      </c>
      <c r="I8099" s="401">
        <f t="shared" si="633"/>
        <v>0</v>
      </c>
      <c r="J8099" s="400" t="str">
        <f t="shared" si="629"/>
        <v/>
      </c>
    </row>
    <row r="8100" spans="6:10" ht="19.5" customHeight="1" x14ac:dyDescent="0.25">
      <c r="F8100" s="406">
        <f t="shared" si="630"/>
        <v>0</v>
      </c>
      <c r="G8100" s="399" t="str">
        <f t="shared" si="631"/>
        <v/>
      </c>
      <c r="H8100" s="400">
        <f t="shared" si="632"/>
        <v>1956458.97</v>
      </c>
      <c r="I8100" s="401">
        <f t="shared" si="633"/>
        <v>0</v>
      </c>
      <c r="J8100" s="400" t="str">
        <f t="shared" si="629"/>
        <v/>
      </c>
    </row>
    <row r="8101" spans="6:10" ht="19.5" customHeight="1" x14ac:dyDescent="0.25">
      <c r="F8101" s="406">
        <f t="shared" si="630"/>
        <v>0</v>
      </c>
      <c r="G8101" s="399" t="str">
        <f t="shared" si="631"/>
        <v/>
      </c>
      <c r="H8101" s="400">
        <f t="shared" si="632"/>
        <v>1956458.97</v>
      </c>
      <c r="I8101" s="401">
        <f t="shared" si="633"/>
        <v>0</v>
      </c>
      <c r="J8101" s="400" t="str">
        <f t="shared" si="629"/>
        <v/>
      </c>
    </row>
    <row r="8102" spans="6:10" ht="19.5" customHeight="1" x14ac:dyDescent="0.25">
      <c r="F8102" s="406">
        <f t="shared" si="630"/>
        <v>0</v>
      </c>
      <c r="G8102" s="399" t="str">
        <f t="shared" si="631"/>
        <v/>
      </c>
      <c r="H8102" s="400">
        <f t="shared" si="632"/>
        <v>1956458.97</v>
      </c>
      <c r="I8102" s="401">
        <f t="shared" si="633"/>
        <v>0</v>
      </c>
      <c r="J8102" s="400" t="str">
        <f t="shared" si="629"/>
        <v/>
      </c>
    </row>
    <row r="8103" spans="6:10" ht="19.5" customHeight="1" x14ac:dyDescent="0.25">
      <c r="F8103" s="406">
        <f t="shared" si="630"/>
        <v>0</v>
      </c>
      <c r="G8103" s="399" t="str">
        <f t="shared" si="631"/>
        <v/>
      </c>
      <c r="H8103" s="400">
        <f t="shared" si="632"/>
        <v>1956458.97</v>
      </c>
      <c r="I8103" s="401">
        <f t="shared" si="633"/>
        <v>0</v>
      </c>
      <c r="J8103" s="400" t="str">
        <f t="shared" si="629"/>
        <v/>
      </c>
    </row>
    <row r="8104" spans="6:10" ht="19.5" customHeight="1" x14ac:dyDescent="0.25">
      <c r="F8104" s="406">
        <f t="shared" si="630"/>
        <v>0</v>
      </c>
      <c r="G8104" s="399" t="str">
        <f t="shared" si="631"/>
        <v/>
      </c>
      <c r="H8104" s="400">
        <f t="shared" si="632"/>
        <v>1956458.97</v>
      </c>
      <c r="I8104" s="401">
        <f t="shared" si="633"/>
        <v>0</v>
      </c>
      <c r="J8104" s="400" t="str">
        <f t="shared" si="629"/>
        <v/>
      </c>
    </row>
    <row r="8105" spans="6:10" ht="19.5" customHeight="1" x14ac:dyDescent="0.25">
      <c r="F8105" s="406">
        <f t="shared" si="630"/>
        <v>0</v>
      </c>
      <c r="G8105" s="399" t="str">
        <f t="shared" si="631"/>
        <v/>
      </c>
      <c r="H8105" s="400">
        <f t="shared" si="632"/>
        <v>1956458.97</v>
      </c>
      <c r="I8105" s="401">
        <f t="shared" si="633"/>
        <v>0</v>
      </c>
      <c r="J8105" s="400" t="str">
        <f t="shared" si="629"/>
        <v/>
      </c>
    </row>
    <row r="8106" spans="6:10" ht="19.5" customHeight="1" x14ac:dyDescent="0.25">
      <c r="F8106" s="406">
        <f t="shared" si="630"/>
        <v>0</v>
      </c>
      <c r="G8106" s="399" t="str">
        <f t="shared" si="631"/>
        <v/>
      </c>
      <c r="H8106" s="400">
        <f t="shared" si="632"/>
        <v>1956458.97</v>
      </c>
      <c r="I8106" s="401">
        <f t="shared" si="633"/>
        <v>0</v>
      </c>
      <c r="J8106" s="400" t="str">
        <f t="shared" si="629"/>
        <v/>
      </c>
    </row>
    <row r="8107" spans="6:10" ht="19.5" customHeight="1" x14ac:dyDescent="0.25">
      <c r="F8107" s="406">
        <f t="shared" si="630"/>
        <v>0</v>
      </c>
      <c r="G8107" s="399" t="str">
        <f t="shared" si="631"/>
        <v/>
      </c>
      <c r="H8107" s="400">
        <f t="shared" si="632"/>
        <v>1956458.97</v>
      </c>
      <c r="I8107" s="401">
        <f t="shared" si="633"/>
        <v>0</v>
      </c>
      <c r="J8107" s="400" t="str">
        <f t="shared" si="629"/>
        <v/>
      </c>
    </row>
    <row r="8108" spans="6:10" ht="19.5" customHeight="1" x14ac:dyDescent="0.25">
      <c r="F8108" s="406">
        <f t="shared" si="630"/>
        <v>0</v>
      </c>
      <c r="G8108" s="399" t="str">
        <f t="shared" si="631"/>
        <v/>
      </c>
      <c r="H8108" s="400">
        <f t="shared" si="632"/>
        <v>1956458.97</v>
      </c>
      <c r="I8108" s="401">
        <f t="shared" si="633"/>
        <v>0</v>
      </c>
      <c r="J8108" s="400" t="str">
        <f t="shared" si="629"/>
        <v/>
      </c>
    </row>
    <row r="8109" spans="6:10" ht="19.5" customHeight="1" x14ac:dyDescent="0.25">
      <c r="F8109" s="406">
        <f t="shared" si="630"/>
        <v>0</v>
      </c>
      <c r="G8109" s="399" t="str">
        <f t="shared" si="631"/>
        <v/>
      </c>
      <c r="H8109" s="400">
        <f t="shared" si="632"/>
        <v>1956458.97</v>
      </c>
      <c r="I8109" s="401">
        <f t="shared" si="633"/>
        <v>0</v>
      </c>
      <c r="J8109" s="400" t="str">
        <f t="shared" si="629"/>
        <v/>
      </c>
    </row>
    <row r="8110" spans="6:10" ht="19.5" customHeight="1" x14ac:dyDescent="0.25">
      <c r="F8110" s="406">
        <f t="shared" si="630"/>
        <v>0</v>
      </c>
      <c r="G8110" s="399" t="str">
        <f t="shared" si="631"/>
        <v/>
      </c>
      <c r="H8110" s="400">
        <f t="shared" si="632"/>
        <v>1956458.97</v>
      </c>
      <c r="I8110" s="401">
        <f t="shared" si="633"/>
        <v>0</v>
      </c>
      <c r="J8110" s="400" t="str">
        <f t="shared" si="629"/>
        <v/>
      </c>
    </row>
    <row r="8111" spans="6:10" ht="19.5" customHeight="1" x14ac:dyDescent="0.25">
      <c r="F8111" s="406">
        <f t="shared" si="630"/>
        <v>0</v>
      </c>
      <c r="G8111" s="399" t="str">
        <f t="shared" si="631"/>
        <v/>
      </c>
      <c r="H8111" s="400">
        <f t="shared" si="632"/>
        <v>1956458.97</v>
      </c>
      <c r="I8111" s="401">
        <f t="shared" si="633"/>
        <v>0</v>
      </c>
      <c r="J8111" s="400" t="str">
        <f t="shared" si="629"/>
        <v/>
      </c>
    </row>
    <row r="8112" spans="6:10" ht="19.5" customHeight="1" x14ac:dyDescent="0.25">
      <c r="F8112" s="406">
        <f t="shared" si="630"/>
        <v>0</v>
      </c>
      <c r="G8112" s="399" t="str">
        <f t="shared" si="631"/>
        <v/>
      </c>
      <c r="H8112" s="400">
        <f t="shared" si="632"/>
        <v>1956458.97</v>
      </c>
      <c r="I8112" s="401">
        <f t="shared" si="633"/>
        <v>0</v>
      </c>
      <c r="J8112" s="400" t="str">
        <f t="shared" si="629"/>
        <v/>
      </c>
    </row>
    <row r="8113" spans="6:10" ht="19.5" customHeight="1" x14ac:dyDescent="0.25">
      <c r="F8113" s="406">
        <f t="shared" si="630"/>
        <v>0</v>
      </c>
      <c r="G8113" s="399" t="str">
        <f t="shared" si="631"/>
        <v/>
      </c>
      <c r="H8113" s="400">
        <f t="shared" si="632"/>
        <v>1956458.97</v>
      </c>
      <c r="I8113" s="401">
        <f t="shared" si="633"/>
        <v>0</v>
      </c>
      <c r="J8113" s="400" t="str">
        <f t="shared" si="629"/>
        <v/>
      </c>
    </row>
    <row r="8114" spans="6:10" ht="19.5" customHeight="1" x14ac:dyDescent="0.25">
      <c r="F8114" s="406">
        <f t="shared" si="630"/>
        <v>0</v>
      </c>
      <c r="G8114" s="399" t="str">
        <f t="shared" si="631"/>
        <v/>
      </c>
      <c r="H8114" s="400">
        <f t="shared" si="632"/>
        <v>1956458.97</v>
      </c>
      <c r="I8114" s="401">
        <f t="shared" si="633"/>
        <v>0</v>
      </c>
      <c r="J8114" s="400" t="str">
        <f t="shared" si="629"/>
        <v/>
      </c>
    </row>
    <row r="8115" spans="6:10" ht="19.5" customHeight="1" x14ac:dyDescent="0.25">
      <c r="F8115" s="406">
        <f t="shared" si="630"/>
        <v>0</v>
      </c>
      <c r="G8115" s="399" t="str">
        <f t="shared" si="631"/>
        <v/>
      </c>
      <c r="H8115" s="400">
        <f t="shared" si="632"/>
        <v>1956458.97</v>
      </c>
      <c r="I8115" s="401">
        <f t="shared" si="633"/>
        <v>0</v>
      </c>
      <c r="J8115" s="400" t="str">
        <f t="shared" si="629"/>
        <v/>
      </c>
    </row>
    <row r="8116" spans="6:10" ht="19.5" customHeight="1" x14ac:dyDescent="0.25">
      <c r="F8116" s="406">
        <f t="shared" si="630"/>
        <v>0</v>
      </c>
      <c r="G8116" s="399" t="str">
        <f t="shared" si="631"/>
        <v/>
      </c>
      <c r="H8116" s="400">
        <f t="shared" si="632"/>
        <v>1956458.97</v>
      </c>
      <c r="I8116" s="401">
        <f t="shared" si="633"/>
        <v>0</v>
      </c>
      <c r="J8116" s="400" t="str">
        <f t="shared" si="629"/>
        <v/>
      </c>
    </row>
    <row r="8117" spans="6:10" ht="19.5" customHeight="1" x14ac:dyDescent="0.25">
      <c r="F8117" s="406">
        <f t="shared" si="630"/>
        <v>0</v>
      </c>
      <c r="G8117" s="399" t="str">
        <f t="shared" si="631"/>
        <v/>
      </c>
      <c r="H8117" s="400">
        <f t="shared" si="632"/>
        <v>1956458.97</v>
      </c>
      <c r="I8117" s="401">
        <f t="shared" si="633"/>
        <v>0</v>
      </c>
      <c r="J8117" s="400" t="str">
        <f t="shared" si="629"/>
        <v/>
      </c>
    </row>
    <row r="8118" spans="6:10" ht="19.5" customHeight="1" x14ac:dyDescent="0.25">
      <c r="F8118" s="406">
        <f t="shared" si="630"/>
        <v>0</v>
      </c>
      <c r="G8118" s="399" t="str">
        <f t="shared" si="631"/>
        <v/>
      </c>
      <c r="H8118" s="400">
        <f t="shared" si="632"/>
        <v>1956458.97</v>
      </c>
      <c r="I8118" s="401">
        <f t="shared" si="633"/>
        <v>0</v>
      </c>
      <c r="J8118" s="400" t="str">
        <f t="shared" si="629"/>
        <v/>
      </c>
    </row>
    <row r="8119" spans="6:10" ht="19.5" customHeight="1" x14ac:dyDescent="0.25">
      <c r="F8119" s="406">
        <f t="shared" si="630"/>
        <v>0</v>
      </c>
      <c r="G8119" s="399" t="str">
        <f t="shared" si="631"/>
        <v/>
      </c>
      <c r="H8119" s="400">
        <f t="shared" si="632"/>
        <v>1956458.97</v>
      </c>
      <c r="I8119" s="401">
        <f t="shared" si="633"/>
        <v>0</v>
      </c>
      <c r="J8119" s="400" t="str">
        <f t="shared" si="629"/>
        <v/>
      </c>
    </row>
    <row r="8120" spans="6:10" ht="19.5" customHeight="1" x14ac:dyDescent="0.25">
      <c r="F8120" s="406">
        <f t="shared" si="630"/>
        <v>0</v>
      </c>
      <c r="G8120" s="399" t="str">
        <f t="shared" si="631"/>
        <v/>
      </c>
      <c r="H8120" s="400">
        <f t="shared" si="632"/>
        <v>1956458.97</v>
      </c>
      <c r="I8120" s="401">
        <f t="shared" si="633"/>
        <v>0</v>
      </c>
      <c r="J8120" s="400" t="str">
        <f t="shared" si="629"/>
        <v/>
      </c>
    </row>
    <row r="8121" spans="6:10" ht="19.5" customHeight="1" x14ac:dyDescent="0.25">
      <c r="F8121" s="406">
        <f t="shared" si="630"/>
        <v>0</v>
      </c>
      <c r="G8121" s="399" t="str">
        <f t="shared" si="631"/>
        <v/>
      </c>
      <c r="H8121" s="400">
        <f t="shared" si="632"/>
        <v>1956458.97</v>
      </c>
      <c r="I8121" s="401">
        <f t="shared" si="633"/>
        <v>0</v>
      </c>
      <c r="J8121" s="400" t="str">
        <f t="shared" si="629"/>
        <v/>
      </c>
    </row>
    <row r="8122" spans="6:10" ht="19.5" customHeight="1" x14ac:dyDescent="0.25">
      <c r="F8122" s="406">
        <f t="shared" si="630"/>
        <v>0</v>
      </c>
      <c r="G8122" s="399" t="str">
        <f t="shared" si="631"/>
        <v/>
      </c>
      <c r="H8122" s="400">
        <f t="shared" si="632"/>
        <v>1956458.97</v>
      </c>
      <c r="I8122" s="401">
        <f t="shared" si="633"/>
        <v>0</v>
      </c>
      <c r="J8122" s="400" t="str">
        <f t="shared" si="629"/>
        <v/>
      </c>
    </row>
    <row r="8123" spans="6:10" ht="19.5" customHeight="1" x14ac:dyDescent="0.25">
      <c r="F8123" s="406">
        <f t="shared" si="630"/>
        <v>0</v>
      </c>
      <c r="G8123" s="399" t="str">
        <f t="shared" si="631"/>
        <v/>
      </c>
      <c r="H8123" s="400">
        <f t="shared" si="632"/>
        <v>1956458.97</v>
      </c>
      <c r="I8123" s="401">
        <f t="shared" si="633"/>
        <v>0</v>
      </c>
      <c r="J8123" s="400" t="str">
        <f t="shared" si="629"/>
        <v/>
      </c>
    </row>
    <row r="8124" spans="6:10" ht="19.5" customHeight="1" x14ac:dyDescent="0.25">
      <c r="F8124" s="406">
        <f t="shared" si="630"/>
        <v>0</v>
      </c>
      <c r="G8124" s="399" t="str">
        <f t="shared" si="631"/>
        <v/>
      </c>
      <c r="H8124" s="400">
        <f t="shared" si="632"/>
        <v>1956458.97</v>
      </c>
      <c r="I8124" s="401">
        <f t="shared" si="633"/>
        <v>0</v>
      </c>
      <c r="J8124" s="400" t="str">
        <f t="shared" si="629"/>
        <v/>
      </c>
    </row>
    <row r="8125" spans="6:10" ht="19.5" customHeight="1" x14ac:dyDescent="0.25">
      <c r="F8125" s="406">
        <f t="shared" si="630"/>
        <v>0</v>
      </c>
      <c r="G8125" s="399" t="str">
        <f t="shared" si="631"/>
        <v/>
      </c>
      <c r="H8125" s="400">
        <f t="shared" si="632"/>
        <v>1956458.97</v>
      </c>
      <c r="I8125" s="401">
        <f t="shared" si="633"/>
        <v>0</v>
      </c>
      <c r="J8125" s="400" t="str">
        <f t="shared" si="629"/>
        <v/>
      </c>
    </row>
    <row r="8126" spans="6:10" ht="19.5" customHeight="1" x14ac:dyDescent="0.25">
      <c r="F8126" s="406">
        <f t="shared" si="630"/>
        <v>0</v>
      </c>
      <c r="G8126" s="399" t="str">
        <f t="shared" si="631"/>
        <v/>
      </c>
      <c r="H8126" s="400">
        <f t="shared" si="632"/>
        <v>1956458.97</v>
      </c>
      <c r="I8126" s="401">
        <f t="shared" si="633"/>
        <v>0</v>
      </c>
      <c r="J8126" s="400" t="str">
        <f t="shared" si="629"/>
        <v/>
      </c>
    </row>
    <row r="8127" spans="6:10" ht="19.5" customHeight="1" x14ac:dyDescent="0.25">
      <c r="F8127" s="406">
        <f t="shared" si="630"/>
        <v>0</v>
      </c>
      <c r="G8127" s="399" t="str">
        <f t="shared" si="631"/>
        <v/>
      </c>
      <c r="H8127" s="400">
        <f t="shared" si="632"/>
        <v>1956458.97</v>
      </c>
      <c r="I8127" s="401">
        <f t="shared" si="633"/>
        <v>0</v>
      </c>
      <c r="J8127" s="400" t="str">
        <f t="shared" si="629"/>
        <v/>
      </c>
    </row>
    <row r="8128" spans="6:10" ht="19.5" customHeight="1" x14ac:dyDescent="0.25">
      <c r="F8128" s="406">
        <f t="shared" si="630"/>
        <v>0</v>
      </c>
      <c r="G8128" s="399" t="str">
        <f t="shared" si="631"/>
        <v/>
      </c>
      <c r="H8128" s="400">
        <f t="shared" si="632"/>
        <v>1956458.97</v>
      </c>
      <c r="I8128" s="401">
        <f t="shared" si="633"/>
        <v>0</v>
      </c>
      <c r="J8128" s="400" t="str">
        <f t="shared" si="629"/>
        <v/>
      </c>
    </row>
    <row r="8129" spans="6:10" ht="19.5" customHeight="1" x14ac:dyDescent="0.25">
      <c r="F8129" s="406">
        <f t="shared" si="630"/>
        <v>0</v>
      </c>
      <c r="G8129" s="399" t="str">
        <f t="shared" si="631"/>
        <v/>
      </c>
      <c r="H8129" s="400">
        <f t="shared" si="632"/>
        <v>1956458.97</v>
      </c>
      <c r="I8129" s="401">
        <f t="shared" si="633"/>
        <v>0</v>
      </c>
      <c r="J8129" s="400" t="str">
        <f t="shared" si="629"/>
        <v/>
      </c>
    </row>
    <row r="8130" spans="6:10" ht="19.5" customHeight="1" x14ac:dyDescent="0.25">
      <c r="F8130" s="406">
        <f t="shared" si="630"/>
        <v>0</v>
      </c>
      <c r="G8130" s="399" t="str">
        <f t="shared" si="631"/>
        <v/>
      </c>
      <c r="H8130" s="400">
        <f t="shared" si="632"/>
        <v>1956458.97</v>
      </c>
      <c r="I8130" s="401">
        <f t="shared" si="633"/>
        <v>0</v>
      </c>
      <c r="J8130" s="400" t="str">
        <f t="shared" si="629"/>
        <v/>
      </c>
    </row>
    <row r="8131" spans="6:10" ht="19.5" customHeight="1" x14ac:dyDescent="0.25">
      <c r="F8131" s="406">
        <f t="shared" si="630"/>
        <v>0</v>
      </c>
      <c r="G8131" s="399" t="str">
        <f t="shared" si="631"/>
        <v/>
      </c>
      <c r="H8131" s="400">
        <f t="shared" si="632"/>
        <v>1956458.97</v>
      </c>
      <c r="I8131" s="401">
        <f t="shared" si="633"/>
        <v>0</v>
      </c>
      <c r="J8131" s="400" t="str">
        <f t="shared" si="629"/>
        <v/>
      </c>
    </row>
    <row r="8132" spans="6:10" ht="19.5" customHeight="1" x14ac:dyDescent="0.25">
      <c r="F8132" s="406">
        <f t="shared" si="630"/>
        <v>0</v>
      </c>
      <c r="G8132" s="399" t="str">
        <f t="shared" si="631"/>
        <v/>
      </c>
      <c r="H8132" s="400">
        <f t="shared" si="632"/>
        <v>1956458.97</v>
      </c>
      <c r="I8132" s="401">
        <f t="shared" si="633"/>
        <v>0</v>
      </c>
      <c r="J8132" s="400" t="str">
        <f t="shared" si="629"/>
        <v/>
      </c>
    </row>
    <row r="8133" spans="6:10" ht="19.5" customHeight="1" x14ac:dyDescent="0.25">
      <c r="F8133" s="406">
        <f t="shared" si="630"/>
        <v>0</v>
      </c>
      <c r="G8133" s="399" t="str">
        <f t="shared" si="631"/>
        <v/>
      </c>
      <c r="H8133" s="400">
        <f t="shared" si="632"/>
        <v>1956458.97</v>
      </c>
      <c r="I8133" s="401">
        <f t="shared" si="633"/>
        <v>0</v>
      </c>
      <c r="J8133" s="400" t="str">
        <f t="shared" si="629"/>
        <v/>
      </c>
    </row>
    <row r="8134" spans="6:10" ht="19.5" customHeight="1" x14ac:dyDescent="0.25">
      <c r="F8134" s="406">
        <f t="shared" si="630"/>
        <v>0</v>
      </c>
      <c r="G8134" s="399" t="str">
        <f t="shared" si="631"/>
        <v/>
      </c>
      <c r="H8134" s="400">
        <f t="shared" si="632"/>
        <v>1956458.97</v>
      </c>
      <c r="I8134" s="401">
        <f t="shared" si="633"/>
        <v>0</v>
      </c>
      <c r="J8134" s="400" t="str">
        <f t="shared" si="629"/>
        <v/>
      </c>
    </row>
    <row r="8135" spans="6:10" ht="19.5" customHeight="1" x14ac:dyDescent="0.25">
      <c r="F8135" s="406">
        <f t="shared" si="630"/>
        <v>0</v>
      </c>
      <c r="G8135" s="399" t="str">
        <f t="shared" si="631"/>
        <v/>
      </c>
      <c r="H8135" s="400">
        <f t="shared" si="632"/>
        <v>1956458.97</v>
      </c>
      <c r="I8135" s="401">
        <f t="shared" si="633"/>
        <v>0</v>
      </c>
      <c r="J8135" s="400" t="str">
        <f t="shared" si="629"/>
        <v/>
      </c>
    </row>
    <row r="8136" spans="6:10" ht="19.5" customHeight="1" x14ac:dyDescent="0.25">
      <c r="F8136" s="406">
        <f t="shared" si="630"/>
        <v>0</v>
      </c>
      <c r="G8136" s="399" t="str">
        <f t="shared" si="631"/>
        <v/>
      </c>
      <c r="H8136" s="400">
        <f t="shared" si="632"/>
        <v>1956458.97</v>
      </c>
      <c r="I8136" s="401">
        <f t="shared" si="633"/>
        <v>0</v>
      </c>
      <c r="J8136" s="400" t="str">
        <f t="shared" si="629"/>
        <v/>
      </c>
    </row>
    <row r="8137" spans="6:10" ht="19.5" customHeight="1" x14ac:dyDescent="0.25">
      <c r="F8137" s="406">
        <f t="shared" si="630"/>
        <v>0</v>
      </c>
      <c r="G8137" s="399" t="str">
        <f t="shared" si="631"/>
        <v/>
      </c>
      <c r="H8137" s="400">
        <f t="shared" si="632"/>
        <v>1956458.97</v>
      </c>
      <c r="I8137" s="401">
        <f t="shared" si="633"/>
        <v>0</v>
      </c>
      <c r="J8137" s="400" t="str">
        <f t="shared" si="629"/>
        <v/>
      </c>
    </row>
    <row r="8138" spans="6:10" ht="19.5" customHeight="1" x14ac:dyDescent="0.25">
      <c r="F8138" s="406">
        <f t="shared" si="630"/>
        <v>0</v>
      </c>
      <c r="G8138" s="399" t="str">
        <f t="shared" si="631"/>
        <v/>
      </c>
      <c r="H8138" s="400">
        <f t="shared" si="632"/>
        <v>1956458.97</v>
      </c>
      <c r="I8138" s="401">
        <f t="shared" si="633"/>
        <v>0</v>
      </c>
      <c r="J8138" s="400" t="str">
        <f t="shared" ref="J8138:J8201" si="634">IF(I8138=0,"",E8138)</f>
        <v/>
      </c>
    </row>
    <row r="8139" spans="6:10" ht="19.5" customHeight="1" x14ac:dyDescent="0.25">
      <c r="F8139" s="406">
        <f t="shared" si="630"/>
        <v>0</v>
      </c>
      <c r="G8139" s="399" t="str">
        <f t="shared" si="631"/>
        <v/>
      </c>
      <c r="H8139" s="400">
        <f t="shared" si="632"/>
        <v>1956458.97</v>
      </c>
      <c r="I8139" s="401">
        <f t="shared" si="633"/>
        <v>0</v>
      </c>
      <c r="J8139" s="400" t="str">
        <f t="shared" si="634"/>
        <v/>
      </c>
    </row>
    <row r="8140" spans="6:10" ht="19.5" customHeight="1" x14ac:dyDescent="0.25">
      <c r="F8140" s="406">
        <f t="shared" si="630"/>
        <v>0</v>
      </c>
      <c r="G8140" s="399" t="str">
        <f t="shared" si="631"/>
        <v/>
      </c>
      <c r="H8140" s="400">
        <f t="shared" si="632"/>
        <v>1956458.97</v>
      </c>
      <c r="I8140" s="401">
        <f t="shared" si="633"/>
        <v>0</v>
      </c>
      <c r="J8140" s="400" t="str">
        <f t="shared" si="634"/>
        <v/>
      </c>
    </row>
    <row r="8141" spans="6:10" ht="19.5" customHeight="1" x14ac:dyDescent="0.25">
      <c r="F8141" s="406">
        <f t="shared" si="630"/>
        <v>0</v>
      </c>
      <c r="G8141" s="399" t="str">
        <f t="shared" si="631"/>
        <v/>
      </c>
      <c r="H8141" s="400">
        <f t="shared" si="632"/>
        <v>1956458.97</v>
      </c>
      <c r="I8141" s="401">
        <f t="shared" si="633"/>
        <v>0</v>
      </c>
      <c r="J8141" s="400" t="str">
        <f t="shared" si="634"/>
        <v/>
      </c>
    </row>
    <row r="8142" spans="6:10" ht="19.5" customHeight="1" x14ac:dyDescent="0.25">
      <c r="F8142" s="406">
        <f t="shared" si="630"/>
        <v>0</v>
      </c>
      <c r="G8142" s="399" t="str">
        <f t="shared" si="631"/>
        <v/>
      </c>
      <c r="H8142" s="400">
        <f t="shared" si="632"/>
        <v>1956458.97</v>
      </c>
      <c r="I8142" s="401">
        <f t="shared" si="633"/>
        <v>0</v>
      </c>
      <c r="J8142" s="400" t="str">
        <f t="shared" si="634"/>
        <v/>
      </c>
    </row>
    <row r="8143" spans="6:10" ht="19.5" customHeight="1" x14ac:dyDescent="0.25">
      <c r="F8143" s="406">
        <f t="shared" si="630"/>
        <v>0</v>
      </c>
      <c r="G8143" s="399" t="str">
        <f t="shared" si="631"/>
        <v/>
      </c>
      <c r="H8143" s="400">
        <f t="shared" si="632"/>
        <v>1956458.97</v>
      </c>
      <c r="I8143" s="401">
        <f t="shared" si="633"/>
        <v>0</v>
      </c>
      <c r="J8143" s="400" t="str">
        <f t="shared" si="634"/>
        <v/>
      </c>
    </row>
    <row r="8144" spans="6:10" ht="19.5" customHeight="1" x14ac:dyDescent="0.25">
      <c r="F8144" s="406">
        <f t="shared" si="630"/>
        <v>0</v>
      </c>
      <c r="G8144" s="399" t="str">
        <f t="shared" si="631"/>
        <v/>
      </c>
      <c r="H8144" s="400">
        <f t="shared" si="632"/>
        <v>1956458.97</v>
      </c>
      <c r="I8144" s="401">
        <f t="shared" si="633"/>
        <v>0</v>
      </c>
      <c r="J8144" s="400" t="str">
        <f t="shared" si="634"/>
        <v/>
      </c>
    </row>
    <row r="8145" spans="6:10" ht="19.5" customHeight="1" x14ac:dyDescent="0.25">
      <c r="F8145" s="406">
        <f t="shared" si="630"/>
        <v>0</v>
      </c>
      <c r="G8145" s="399" t="str">
        <f t="shared" si="631"/>
        <v/>
      </c>
      <c r="H8145" s="400">
        <f t="shared" si="632"/>
        <v>1956458.97</v>
      </c>
      <c r="I8145" s="401">
        <f t="shared" si="633"/>
        <v>0</v>
      </c>
      <c r="J8145" s="400" t="str">
        <f t="shared" si="634"/>
        <v/>
      </c>
    </row>
    <row r="8146" spans="6:10" ht="19.5" customHeight="1" x14ac:dyDescent="0.25">
      <c r="F8146" s="406">
        <f t="shared" si="630"/>
        <v>0</v>
      </c>
      <c r="G8146" s="399" t="str">
        <f t="shared" si="631"/>
        <v/>
      </c>
      <c r="H8146" s="400">
        <f t="shared" si="632"/>
        <v>1956458.97</v>
      </c>
      <c r="I8146" s="401">
        <f t="shared" si="633"/>
        <v>0</v>
      </c>
      <c r="J8146" s="400" t="str">
        <f t="shared" si="634"/>
        <v/>
      </c>
    </row>
    <row r="8147" spans="6:10" ht="19.5" customHeight="1" x14ac:dyDescent="0.25">
      <c r="F8147" s="406">
        <f t="shared" si="630"/>
        <v>0</v>
      </c>
      <c r="G8147" s="399" t="str">
        <f t="shared" si="631"/>
        <v/>
      </c>
      <c r="H8147" s="400">
        <f t="shared" si="632"/>
        <v>1956458.97</v>
      </c>
      <c r="I8147" s="401">
        <f t="shared" si="633"/>
        <v>0</v>
      </c>
      <c r="J8147" s="400" t="str">
        <f t="shared" si="634"/>
        <v/>
      </c>
    </row>
    <row r="8148" spans="6:10" ht="19.5" customHeight="1" x14ac:dyDescent="0.25">
      <c r="F8148" s="406">
        <f t="shared" si="630"/>
        <v>0</v>
      </c>
      <c r="G8148" s="399" t="str">
        <f t="shared" si="631"/>
        <v/>
      </c>
      <c r="H8148" s="400">
        <f t="shared" si="632"/>
        <v>1956458.97</v>
      </c>
      <c r="I8148" s="401">
        <f t="shared" si="633"/>
        <v>0</v>
      </c>
      <c r="J8148" s="400" t="str">
        <f t="shared" si="634"/>
        <v/>
      </c>
    </row>
    <row r="8149" spans="6:10" ht="19.5" customHeight="1" x14ac:dyDescent="0.25">
      <c r="F8149" s="406">
        <f t="shared" si="630"/>
        <v>0</v>
      </c>
      <c r="G8149" s="399" t="str">
        <f t="shared" si="631"/>
        <v/>
      </c>
      <c r="H8149" s="400">
        <f t="shared" si="632"/>
        <v>1956458.97</v>
      </c>
      <c r="I8149" s="401">
        <f t="shared" si="633"/>
        <v>0</v>
      </c>
      <c r="J8149" s="400" t="str">
        <f t="shared" si="634"/>
        <v/>
      </c>
    </row>
    <row r="8150" spans="6:10" ht="19.5" customHeight="1" x14ac:dyDescent="0.25">
      <c r="F8150" s="406">
        <f t="shared" si="630"/>
        <v>0</v>
      </c>
      <c r="G8150" s="399" t="str">
        <f t="shared" si="631"/>
        <v/>
      </c>
      <c r="H8150" s="400">
        <f t="shared" si="632"/>
        <v>1956458.97</v>
      </c>
      <c r="I8150" s="401">
        <f t="shared" si="633"/>
        <v>0</v>
      </c>
      <c r="J8150" s="400" t="str">
        <f t="shared" si="634"/>
        <v/>
      </c>
    </row>
    <row r="8151" spans="6:10" ht="19.5" customHeight="1" x14ac:dyDescent="0.25">
      <c r="F8151" s="406">
        <f t="shared" si="630"/>
        <v>0</v>
      </c>
      <c r="G8151" s="399" t="str">
        <f t="shared" si="631"/>
        <v/>
      </c>
      <c r="H8151" s="400">
        <f t="shared" si="632"/>
        <v>1956458.97</v>
      </c>
      <c r="I8151" s="401">
        <f t="shared" si="633"/>
        <v>0</v>
      </c>
      <c r="J8151" s="400" t="str">
        <f t="shared" si="634"/>
        <v/>
      </c>
    </row>
    <row r="8152" spans="6:10" ht="19.5" customHeight="1" x14ac:dyDescent="0.25">
      <c r="F8152" s="406">
        <f t="shared" si="630"/>
        <v>0</v>
      </c>
      <c r="G8152" s="399" t="str">
        <f t="shared" si="631"/>
        <v/>
      </c>
      <c r="H8152" s="400">
        <f t="shared" si="632"/>
        <v>1956458.97</v>
      </c>
      <c r="I8152" s="401">
        <f t="shared" si="633"/>
        <v>0</v>
      </c>
      <c r="J8152" s="400" t="str">
        <f t="shared" si="634"/>
        <v/>
      </c>
    </row>
    <row r="8153" spans="6:10" ht="19.5" customHeight="1" x14ac:dyDescent="0.25">
      <c r="F8153" s="406">
        <f t="shared" si="630"/>
        <v>0</v>
      </c>
      <c r="G8153" s="399" t="str">
        <f t="shared" si="631"/>
        <v/>
      </c>
      <c r="H8153" s="400">
        <f t="shared" si="632"/>
        <v>1956458.97</v>
      </c>
      <c r="I8153" s="401">
        <f t="shared" si="633"/>
        <v>0</v>
      </c>
      <c r="J8153" s="400" t="str">
        <f t="shared" si="634"/>
        <v/>
      </c>
    </row>
    <row r="8154" spans="6:10" ht="19.5" customHeight="1" x14ac:dyDescent="0.25">
      <c r="F8154" s="406">
        <f t="shared" si="630"/>
        <v>0</v>
      </c>
      <c r="G8154" s="399" t="str">
        <f t="shared" si="631"/>
        <v/>
      </c>
      <c r="H8154" s="400">
        <f t="shared" si="632"/>
        <v>1956458.97</v>
      </c>
      <c r="I8154" s="401">
        <f t="shared" si="633"/>
        <v>0</v>
      </c>
      <c r="J8154" s="400" t="str">
        <f t="shared" si="634"/>
        <v/>
      </c>
    </row>
    <row r="8155" spans="6:10" ht="19.5" customHeight="1" x14ac:dyDescent="0.25">
      <c r="F8155" s="406">
        <f t="shared" si="630"/>
        <v>0</v>
      </c>
      <c r="G8155" s="399" t="str">
        <f t="shared" si="631"/>
        <v/>
      </c>
      <c r="H8155" s="400">
        <f t="shared" si="632"/>
        <v>1956458.97</v>
      </c>
      <c r="I8155" s="401">
        <f t="shared" si="633"/>
        <v>0</v>
      </c>
      <c r="J8155" s="400" t="str">
        <f t="shared" si="634"/>
        <v/>
      </c>
    </row>
    <row r="8156" spans="6:10" ht="19.5" customHeight="1" x14ac:dyDescent="0.25">
      <c r="F8156" s="406">
        <f t="shared" si="630"/>
        <v>0</v>
      </c>
      <c r="G8156" s="399" t="str">
        <f t="shared" si="631"/>
        <v/>
      </c>
      <c r="H8156" s="400">
        <f t="shared" si="632"/>
        <v>1956458.97</v>
      </c>
      <c r="I8156" s="401">
        <f t="shared" si="633"/>
        <v>0</v>
      </c>
      <c r="J8156" s="400" t="str">
        <f t="shared" si="634"/>
        <v/>
      </c>
    </row>
    <row r="8157" spans="6:10" ht="19.5" customHeight="1" x14ac:dyDescent="0.25">
      <c r="F8157" s="406">
        <f t="shared" si="630"/>
        <v>0</v>
      </c>
      <c r="G8157" s="399" t="str">
        <f t="shared" si="631"/>
        <v/>
      </c>
      <c r="H8157" s="400">
        <f t="shared" si="632"/>
        <v>1956458.97</v>
      </c>
      <c r="I8157" s="401">
        <f t="shared" si="633"/>
        <v>0</v>
      </c>
      <c r="J8157" s="400" t="str">
        <f t="shared" si="634"/>
        <v/>
      </c>
    </row>
    <row r="8158" spans="6:10" ht="19.5" customHeight="1" x14ac:dyDescent="0.25">
      <c r="F8158" s="406">
        <f t="shared" si="630"/>
        <v>0</v>
      </c>
      <c r="G8158" s="399" t="str">
        <f t="shared" si="631"/>
        <v/>
      </c>
      <c r="H8158" s="400">
        <f t="shared" si="632"/>
        <v>1956458.97</v>
      </c>
      <c r="I8158" s="401">
        <f t="shared" si="633"/>
        <v>0</v>
      </c>
      <c r="J8158" s="400" t="str">
        <f t="shared" si="634"/>
        <v/>
      </c>
    </row>
    <row r="8159" spans="6:10" ht="19.5" customHeight="1" x14ac:dyDescent="0.25">
      <c r="F8159" s="406">
        <f t="shared" si="630"/>
        <v>0</v>
      </c>
      <c r="G8159" s="399" t="str">
        <f t="shared" si="631"/>
        <v/>
      </c>
      <c r="H8159" s="400">
        <f t="shared" si="632"/>
        <v>1956458.97</v>
      </c>
      <c r="I8159" s="401">
        <f t="shared" si="633"/>
        <v>0</v>
      </c>
      <c r="J8159" s="400" t="str">
        <f t="shared" si="634"/>
        <v/>
      </c>
    </row>
    <row r="8160" spans="6:10" ht="19.5" customHeight="1" x14ac:dyDescent="0.25">
      <c r="F8160" s="406">
        <f t="shared" si="630"/>
        <v>0</v>
      </c>
      <c r="G8160" s="399" t="str">
        <f t="shared" si="631"/>
        <v/>
      </c>
      <c r="H8160" s="400">
        <f t="shared" si="632"/>
        <v>1956458.97</v>
      </c>
      <c r="I8160" s="401">
        <f t="shared" si="633"/>
        <v>0</v>
      </c>
      <c r="J8160" s="400" t="str">
        <f t="shared" si="634"/>
        <v/>
      </c>
    </row>
    <row r="8161" spans="6:10" ht="19.5" customHeight="1" x14ac:dyDescent="0.25">
      <c r="F8161" s="406">
        <f t="shared" si="630"/>
        <v>0</v>
      </c>
      <c r="G8161" s="399" t="str">
        <f t="shared" si="631"/>
        <v/>
      </c>
      <c r="H8161" s="400">
        <f t="shared" si="632"/>
        <v>1956458.97</v>
      </c>
      <c r="I8161" s="401">
        <f t="shared" si="633"/>
        <v>0</v>
      </c>
      <c r="J8161" s="400" t="str">
        <f t="shared" si="634"/>
        <v/>
      </c>
    </row>
    <row r="8162" spans="6:10" ht="19.5" customHeight="1" x14ac:dyDescent="0.25">
      <c r="F8162" s="406">
        <f t="shared" ref="F8162:F8225" si="635">IF(E8162&gt;$C$4*1000,"Выборка",0)</f>
        <v>0</v>
      </c>
      <c r="G8162" s="399" t="str">
        <f t="shared" ref="G8162:G8225" si="636">IF(F8162=0,"",E8162)</f>
        <v/>
      </c>
      <c r="H8162" s="400">
        <f t="shared" ref="H8162:H8225" si="637">IF(F8162=0,IF((I8161=0)*AND(F8161=0),H8161+E8162,IF((F8161&lt;&gt;0)*AND((H8161&lt;=$E$17)),H8161+E8162,E8162)),H8161)</f>
        <v>1956458.97</v>
      </c>
      <c r="I8162" s="401">
        <f t="shared" ref="I8162:I8225" si="638">IF((H8162&gt;$E$17)*AND(F8162=0),"Выборка",0)</f>
        <v>0</v>
      </c>
      <c r="J8162" s="400" t="str">
        <f t="shared" si="634"/>
        <v/>
      </c>
    </row>
    <row r="8163" spans="6:10" ht="19.5" customHeight="1" x14ac:dyDescent="0.25">
      <c r="F8163" s="406">
        <f t="shared" si="635"/>
        <v>0</v>
      </c>
      <c r="G8163" s="399" t="str">
        <f t="shared" si="636"/>
        <v/>
      </c>
      <c r="H8163" s="400">
        <f t="shared" si="637"/>
        <v>1956458.97</v>
      </c>
      <c r="I8163" s="401">
        <f t="shared" si="638"/>
        <v>0</v>
      </c>
      <c r="J8163" s="400" t="str">
        <f t="shared" si="634"/>
        <v/>
      </c>
    </row>
    <row r="8164" spans="6:10" ht="19.5" customHeight="1" x14ac:dyDescent="0.25">
      <c r="F8164" s="406">
        <f t="shared" si="635"/>
        <v>0</v>
      </c>
      <c r="G8164" s="399" t="str">
        <f t="shared" si="636"/>
        <v/>
      </c>
      <c r="H8164" s="400">
        <f t="shared" si="637"/>
        <v>1956458.97</v>
      </c>
      <c r="I8164" s="401">
        <f t="shared" si="638"/>
        <v>0</v>
      </c>
      <c r="J8164" s="400" t="str">
        <f t="shared" si="634"/>
        <v/>
      </c>
    </row>
    <row r="8165" spans="6:10" ht="19.5" customHeight="1" x14ac:dyDescent="0.25">
      <c r="F8165" s="406">
        <f t="shared" si="635"/>
        <v>0</v>
      </c>
      <c r="G8165" s="399" t="str">
        <f t="shared" si="636"/>
        <v/>
      </c>
      <c r="H8165" s="400">
        <f t="shared" si="637"/>
        <v>1956458.97</v>
      </c>
      <c r="I8165" s="401">
        <f t="shared" si="638"/>
        <v>0</v>
      </c>
      <c r="J8165" s="400" t="str">
        <f t="shared" si="634"/>
        <v/>
      </c>
    </row>
    <row r="8166" spans="6:10" ht="19.5" customHeight="1" x14ac:dyDescent="0.25">
      <c r="F8166" s="406">
        <f t="shared" si="635"/>
        <v>0</v>
      </c>
      <c r="G8166" s="399" t="str">
        <f t="shared" si="636"/>
        <v/>
      </c>
      <c r="H8166" s="400">
        <f t="shared" si="637"/>
        <v>1956458.97</v>
      </c>
      <c r="I8166" s="401">
        <f t="shared" si="638"/>
        <v>0</v>
      </c>
      <c r="J8166" s="400" t="str">
        <f t="shared" si="634"/>
        <v/>
      </c>
    </row>
    <row r="8167" spans="6:10" ht="19.5" customHeight="1" x14ac:dyDescent="0.25">
      <c r="F8167" s="406">
        <f t="shared" si="635"/>
        <v>0</v>
      </c>
      <c r="G8167" s="399" t="str">
        <f t="shared" si="636"/>
        <v/>
      </c>
      <c r="H8167" s="400">
        <f t="shared" si="637"/>
        <v>1956458.97</v>
      </c>
      <c r="I8167" s="401">
        <f t="shared" si="638"/>
        <v>0</v>
      </c>
      <c r="J8167" s="400" t="str">
        <f t="shared" si="634"/>
        <v/>
      </c>
    </row>
    <row r="8168" spans="6:10" ht="19.5" customHeight="1" x14ac:dyDescent="0.25">
      <c r="F8168" s="406">
        <f t="shared" si="635"/>
        <v>0</v>
      </c>
      <c r="G8168" s="399" t="str">
        <f t="shared" si="636"/>
        <v/>
      </c>
      <c r="H8168" s="400">
        <f t="shared" si="637"/>
        <v>1956458.97</v>
      </c>
      <c r="I8168" s="401">
        <f t="shared" si="638"/>
        <v>0</v>
      </c>
      <c r="J8168" s="400" t="str">
        <f t="shared" si="634"/>
        <v/>
      </c>
    </row>
    <row r="8169" spans="6:10" ht="19.5" customHeight="1" x14ac:dyDescent="0.25">
      <c r="F8169" s="406">
        <f t="shared" si="635"/>
        <v>0</v>
      </c>
      <c r="G8169" s="399" t="str">
        <f t="shared" si="636"/>
        <v/>
      </c>
      <c r="H8169" s="400">
        <f t="shared" si="637"/>
        <v>1956458.97</v>
      </c>
      <c r="I8169" s="401">
        <f t="shared" si="638"/>
        <v>0</v>
      </c>
      <c r="J8169" s="400" t="str">
        <f t="shared" si="634"/>
        <v/>
      </c>
    </row>
    <row r="8170" spans="6:10" ht="19.5" customHeight="1" x14ac:dyDescent="0.25">
      <c r="F8170" s="406">
        <f t="shared" si="635"/>
        <v>0</v>
      </c>
      <c r="G8170" s="399" t="str">
        <f t="shared" si="636"/>
        <v/>
      </c>
      <c r="H8170" s="400">
        <f t="shared" si="637"/>
        <v>1956458.97</v>
      </c>
      <c r="I8170" s="401">
        <f t="shared" si="638"/>
        <v>0</v>
      </c>
      <c r="J8170" s="400" t="str">
        <f t="shared" si="634"/>
        <v/>
      </c>
    </row>
    <row r="8171" spans="6:10" ht="19.5" customHeight="1" x14ac:dyDescent="0.25">
      <c r="F8171" s="406">
        <f t="shared" si="635"/>
        <v>0</v>
      </c>
      <c r="G8171" s="399" t="str">
        <f t="shared" si="636"/>
        <v/>
      </c>
      <c r="H8171" s="400">
        <f t="shared" si="637"/>
        <v>1956458.97</v>
      </c>
      <c r="I8171" s="401">
        <f t="shared" si="638"/>
        <v>0</v>
      </c>
      <c r="J8171" s="400" t="str">
        <f t="shared" si="634"/>
        <v/>
      </c>
    </row>
    <row r="8172" spans="6:10" ht="19.5" customHeight="1" x14ac:dyDescent="0.25">
      <c r="F8172" s="406">
        <f t="shared" si="635"/>
        <v>0</v>
      </c>
      <c r="G8172" s="399" t="str">
        <f t="shared" si="636"/>
        <v/>
      </c>
      <c r="H8172" s="400">
        <f t="shared" si="637"/>
        <v>1956458.97</v>
      </c>
      <c r="I8172" s="401">
        <f t="shared" si="638"/>
        <v>0</v>
      </c>
      <c r="J8172" s="400" t="str">
        <f t="shared" si="634"/>
        <v/>
      </c>
    </row>
    <row r="8173" spans="6:10" ht="19.5" customHeight="1" x14ac:dyDescent="0.25">
      <c r="F8173" s="406">
        <f t="shared" si="635"/>
        <v>0</v>
      </c>
      <c r="G8173" s="399" t="str">
        <f t="shared" si="636"/>
        <v/>
      </c>
      <c r="H8173" s="400">
        <f t="shared" si="637"/>
        <v>1956458.97</v>
      </c>
      <c r="I8173" s="401">
        <f t="shared" si="638"/>
        <v>0</v>
      </c>
      <c r="J8173" s="400" t="str">
        <f t="shared" si="634"/>
        <v/>
      </c>
    </row>
    <row r="8174" spans="6:10" ht="19.5" customHeight="1" x14ac:dyDescent="0.25">
      <c r="F8174" s="406">
        <f t="shared" si="635"/>
        <v>0</v>
      </c>
      <c r="G8174" s="399" t="str">
        <f t="shared" si="636"/>
        <v/>
      </c>
      <c r="H8174" s="400">
        <f t="shared" si="637"/>
        <v>1956458.97</v>
      </c>
      <c r="I8174" s="401">
        <f t="shared" si="638"/>
        <v>0</v>
      </c>
      <c r="J8174" s="400" t="str">
        <f t="shared" si="634"/>
        <v/>
      </c>
    </row>
    <row r="8175" spans="6:10" ht="19.5" customHeight="1" x14ac:dyDescent="0.25">
      <c r="F8175" s="406">
        <f t="shared" si="635"/>
        <v>0</v>
      </c>
      <c r="G8175" s="399" t="str">
        <f t="shared" si="636"/>
        <v/>
      </c>
      <c r="H8175" s="400">
        <f t="shared" si="637"/>
        <v>1956458.97</v>
      </c>
      <c r="I8175" s="401">
        <f t="shared" si="638"/>
        <v>0</v>
      </c>
      <c r="J8175" s="400" t="str">
        <f t="shared" si="634"/>
        <v/>
      </c>
    </row>
    <row r="8176" spans="6:10" ht="19.5" customHeight="1" x14ac:dyDescent="0.25">
      <c r="F8176" s="406">
        <f t="shared" si="635"/>
        <v>0</v>
      </c>
      <c r="G8176" s="399" t="str">
        <f t="shared" si="636"/>
        <v/>
      </c>
      <c r="H8176" s="400">
        <f t="shared" si="637"/>
        <v>1956458.97</v>
      </c>
      <c r="I8176" s="401">
        <f t="shared" si="638"/>
        <v>0</v>
      </c>
      <c r="J8176" s="400" t="str">
        <f t="shared" si="634"/>
        <v/>
      </c>
    </row>
    <row r="8177" spans="6:10" ht="19.5" customHeight="1" x14ac:dyDescent="0.25">
      <c r="F8177" s="406">
        <f t="shared" si="635"/>
        <v>0</v>
      </c>
      <c r="G8177" s="399" t="str">
        <f t="shared" si="636"/>
        <v/>
      </c>
      <c r="H8177" s="400">
        <f t="shared" si="637"/>
        <v>1956458.97</v>
      </c>
      <c r="I8177" s="401">
        <f t="shared" si="638"/>
        <v>0</v>
      </c>
      <c r="J8177" s="400" t="str">
        <f t="shared" si="634"/>
        <v/>
      </c>
    </row>
    <row r="8178" spans="6:10" ht="19.5" customHeight="1" x14ac:dyDescent="0.25">
      <c r="F8178" s="406">
        <f t="shared" si="635"/>
        <v>0</v>
      </c>
      <c r="G8178" s="399" t="str">
        <f t="shared" si="636"/>
        <v/>
      </c>
      <c r="H8178" s="400">
        <f t="shared" si="637"/>
        <v>1956458.97</v>
      </c>
      <c r="I8178" s="401">
        <f t="shared" si="638"/>
        <v>0</v>
      </c>
      <c r="J8178" s="400" t="str">
        <f t="shared" si="634"/>
        <v/>
      </c>
    </row>
    <row r="8179" spans="6:10" ht="19.5" customHeight="1" x14ac:dyDescent="0.25">
      <c r="F8179" s="406">
        <f t="shared" si="635"/>
        <v>0</v>
      </c>
      <c r="G8179" s="399" t="str">
        <f t="shared" si="636"/>
        <v/>
      </c>
      <c r="H8179" s="400">
        <f t="shared" si="637"/>
        <v>1956458.97</v>
      </c>
      <c r="I8179" s="401">
        <f t="shared" si="638"/>
        <v>0</v>
      </c>
      <c r="J8179" s="400" t="str">
        <f t="shared" si="634"/>
        <v/>
      </c>
    </row>
    <row r="8180" spans="6:10" ht="19.5" customHeight="1" x14ac:dyDescent="0.25">
      <c r="F8180" s="406">
        <f t="shared" si="635"/>
        <v>0</v>
      </c>
      <c r="G8180" s="399" t="str">
        <f t="shared" si="636"/>
        <v/>
      </c>
      <c r="H8180" s="400">
        <f t="shared" si="637"/>
        <v>1956458.97</v>
      </c>
      <c r="I8180" s="401">
        <f t="shared" si="638"/>
        <v>0</v>
      </c>
      <c r="J8180" s="400" t="str">
        <f t="shared" si="634"/>
        <v/>
      </c>
    </row>
    <row r="8181" spans="6:10" ht="19.5" customHeight="1" x14ac:dyDescent="0.25">
      <c r="F8181" s="406">
        <f t="shared" si="635"/>
        <v>0</v>
      </c>
      <c r="G8181" s="399" t="str">
        <f t="shared" si="636"/>
        <v/>
      </c>
      <c r="H8181" s="400">
        <f t="shared" si="637"/>
        <v>1956458.97</v>
      </c>
      <c r="I8181" s="401">
        <f t="shared" si="638"/>
        <v>0</v>
      </c>
      <c r="J8181" s="400" t="str">
        <f t="shared" si="634"/>
        <v/>
      </c>
    </row>
    <row r="8182" spans="6:10" ht="19.5" customHeight="1" x14ac:dyDescent="0.25">
      <c r="F8182" s="406">
        <f t="shared" si="635"/>
        <v>0</v>
      </c>
      <c r="G8182" s="399" t="str">
        <f t="shared" si="636"/>
        <v/>
      </c>
      <c r="H8182" s="400">
        <f t="shared" si="637"/>
        <v>1956458.97</v>
      </c>
      <c r="I8182" s="401">
        <f t="shared" si="638"/>
        <v>0</v>
      </c>
      <c r="J8182" s="400" t="str">
        <f t="shared" si="634"/>
        <v/>
      </c>
    </row>
    <row r="8183" spans="6:10" ht="19.5" customHeight="1" x14ac:dyDescent="0.25">
      <c r="F8183" s="406">
        <f t="shared" si="635"/>
        <v>0</v>
      </c>
      <c r="G8183" s="399" t="str">
        <f t="shared" si="636"/>
        <v/>
      </c>
      <c r="H8183" s="400">
        <f t="shared" si="637"/>
        <v>1956458.97</v>
      </c>
      <c r="I8183" s="401">
        <f t="shared" si="638"/>
        <v>0</v>
      </c>
      <c r="J8183" s="400" t="str">
        <f t="shared" si="634"/>
        <v/>
      </c>
    </row>
    <row r="8184" spans="6:10" ht="19.5" customHeight="1" x14ac:dyDescent="0.25">
      <c r="F8184" s="406">
        <f t="shared" si="635"/>
        <v>0</v>
      </c>
      <c r="G8184" s="399" t="str">
        <f t="shared" si="636"/>
        <v/>
      </c>
      <c r="H8184" s="400">
        <f t="shared" si="637"/>
        <v>1956458.97</v>
      </c>
      <c r="I8184" s="401">
        <f t="shared" si="638"/>
        <v>0</v>
      </c>
      <c r="J8184" s="400" t="str">
        <f t="shared" si="634"/>
        <v/>
      </c>
    </row>
    <row r="8185" spans="6:10" ht="19.5" customHeight="1" x14ac:dyDescent="0.25">
      <c r="F8185" s="406">
        <f t="shared" si="635"/>
        <v>0</v>
      </c>
      <c r="G8185" s="399" t="str">
        <f t="shared" si="636"/>
        <v/>
      </c>
      <c r="H8185" s="400">
        <f t="shared" si="637"/>
        <v>1956458.97</v>
      </c>
      <c r="I8185" s="401">
        <f t="shared" si="638"/>
        <v>0</v>
      </c>
      <c r="J8185" s="400" t="str">
        <f t="shared" si="634"/>
        <v/>
      </c>
    </row>
    <row r="8186" spans="6:10" ht="19.5" customHeight="1" x14ac:dyDescent="0.25">
      <c r="F8186" s="406">
        <f t="shared" si="635"/>
        <v>0</v>
      </c>
      <c r="G8186" s="399" t="str">
        <f t="shared" si="636"/>
        <v/>
      </c>
      <c r="H8186" s="400">
        <f t="shared" si="637"/>
        <v>1956458.97</v>
      </c>
      <c r="I8186" s="401">
        <f t="shared" si="638"/>
        <v>0</v>
      </c>
      <c r="J8186" s="400" t="str">
        <f t="shared" si="634"/>
        <v/>
      </c>
    </row>
    <row r="8187" spans="6:10" ht="19.5" customHeight="1" x14ac:dyDescent="0.25">
      <c r="F8187" s="406">
        <f t="shared" si="635"/>
        <v>0</v>
      </c>
      <c r="G8187" s="399" t="str">
        <f t="shared" si="636"/>
        <v/>
      </c>
      <c r="H8187" s="400">
        <f t="shared" si="637"/>
        <v>1956458.97</v>
      </c>
      <c r="I8187" s="401">
        <f t="shared" si="638"/>
        <v>0</v>
      </c>
      <c r="J8187" s="400" t="str">
        <f t="shared" si="634"/>
        <v/>
      </c>
    </row>
    <row r="8188" spans="6:10" ht="19.5" customHeight="1" x14ac:dyDescent="0.25">
      <c r="F8188" s="406">
        <f t="shared" si="635"/>
        <v>0</v>
      </c>
      <c r="G8188" s="399" t="str">
        <f t="shared" si="636"/>
        <v/>
      </c>
      <c r="H8188" s="400">
        <f t="shared" si="637"/>
        <v>1956458.97</v>
      </c>
      <c r="I8188" s="401">
        <f t="shared" si="638"/>
        <v>0</v>
      </c>
      <c r="J8188" s="400" t="str">
        <f t="shared" si="634"/>
        <v/>
      </c>
    </row>
    <row r="8189" spans="6:10" ht="19.5" customHeight="1" x14ac:dyDescent="0.25">
      <c r="F8189" s="406">
        <f t="shared" si="635"/>
        <v>0</v>
      </c>
      <c r="G8189" s="399" t="str">
        <f t="shared" si="636"/>
        <v/>
      </c>
      <c r="H8189" s="400">
        <f t="shared" si="637"/>
        <v>1956458.97</v>
      </c>
      <c r="I8189" s="401">
        <f t="shared" si="638"/>
        <v>0</v>
      </c>
      <c r="J8189" s="400" t="str">
        <f t="shared" si="634"/>
        <v/>
      </c>
    </row>
    <row r="8190" spans="6:10" ht="19.5" customHeight="1" x14ac:dyDescent="0.25">
      <c r="F8190" s="406">
        <f t="shared" si="635"/>
        <v>0</v>
      </c>
      <c r="G8190" s="399" t="str">
        <f t="shared" si="636"/>
        <v/>
      </c>
      <c r="H8190" s="400">
        <f t="shared" si="637"/>
        <v>1956458.97</v>
      </c>
      <c r="I8190" s="401">
        <f t="shared" si="638"/>
        <v>0</v>
      </c>
      <c r="J8190" s="400" t="str">
        <f t="shared" si="634"/>
        <v/>
      </c>
    </row>
    <row r="8191" spans="6:10" ht="19.5" customHeight="1" x14ac:dyDescent="0.25">
      <c r="F8191" s="406">
        <f t="shared" si="635"/>
        <v>0</v>
      </c>
      <c r="G8191" s="399" t="str">
        <f t="shared" si="636"/>
        <v/>
      </c>
      <c r="H8191" s="400">
        <f t="shared" si="637"/>
        <v>1956458.97</v>
      </c>
      <c r="I8191" s="401">
        <f t="shared" si="638"/>
        <v>0</v>
      </c>
      <c r="J8191" s="400" t="str">
        <f t="shared" si="634"/>
        <v/>
      </c>
    </row>
    <row r="8192" spans="6:10" ht="19.5" customHeight="1" x14ac:dyDescent="0.25">
      <c r="F8192" s="406">
        <f t="shared" si="635"/>
        <v>0</v>
      </c>
      <c r="G8192" s="399" t="str">
        <f t="shared" si="636"/>
        <v/>
      </c>
      <c r="H8192" s="400">
        <f t="shared" si="637"/>
        <v>1956458.97</v>
      </c>
      <c r="I8192" s="401">
        <f t="shared" si="638"/>
        <v>0</v>
      </c>
      <c r="J8192" s="400" t="str">
        <f t="shared" si="634"/>
        <v/>
      </c>
    </row>
    <row r="8193" spans="6:10" ht="19.5" customHeight="1" x14ac:dyDescent="0.25">
      <c r="F8193" s="406">
        <f t="shared" si="635"/>
        <v>0</v>
      </c>
      <c r="G8193" s="399" t="str">
        <f t="shared" si="636"/>
        <v/>
      </c>
      <c r="H8193" s="400">
        <f t="shared" si="637"/>
        <v>1956458.97</v>
      </c>
      <c r="I8193" s="401">
        <f t="shared" si="638"/>
        <v>0</v>
      </c>
      <c r="J8193" s="400" t="str">
        <f t="shared" si="634"/>
        <v/>
      </c>
    </row>
    <row r="8194" spans="6:10" ht="19.5" customHeight="1" x14ac:dyDescent="0.25">
      <c r="F8194" s="406">
        <f t="shared" si="635"/>
        <v>0</v>
      </c>
      <c r="G8194" s="399" t="str">
        <f t="shared" si="636"/>
        <v/>
      </c>
      <c r="H8194" s="400">
        <f t="shared" si="637"/>
        <v>1956458.97</v>
      </c>
      <c r="I8194" s="401">
        <f t="shared" si="638"/>
        <v>0</v>
      </c>
      <c r="J8194" s="400" t="str">
        <f t="shared" si="634"/>
        <v/>
      </c>
    </row>
    <row r="8195" spans="6:10" ht="19.5" customHeight="1" x14ac:dyDescent="0.25">
      <c r="F8195" s="406">
        <f t="shared" si="635"/>
        <v>0</v>
      </c>
      <c r="G8195" s="399" t="str">
        <f t="shared" si="636"/>
        <v/>
      </c>
      <c r="H8195" s="400">
        <f t="shared" si="637"/>
        <v>1956458.97</v>
      </c>
      <c r="I8195" s="401">
        <f t="shared" si="638"/>
        <v>0</v>
      </c>
      <c r="J8195" s="400" t="str">
        <f t="shared" si="634"/>
        <v/>
      </c>
    </row>
    <row r="8196" spans="6:10" ht="19.5" customHeight="1" x14ac:dyDescent="0.25">
      <c r="F8196" s="406">
        <f t="shared" si="635"/>
        <v>0</v>
      </c>
      <c r="G8196" s="399" t="str">
        <f t="shared" si="636"/>
        <v/>
      </c>
      <c r="H8196" s="400">
        <f t="shared" si="637"/>
        <v>1956458.97</v>
      </c>
      <c r="I8196" s="401">
        <f t="shared" si="638"/>
        <v>0</v>
      </c>
      <c r="J8196" s="400" t="str">
        <f t="shared" si="634"/>
        <v/>
      </c>
    </row>
    <row r="8197" spans="6:10" ht="19.5" customHeight="1" x14ac:dyDescent="0.25">
      <c r="F8197" s="406">
        <f t="shared" si="635"/>
        <v>0</v>
      </c>
      <c r="G8197" s="399" t="str">
        <f t="shared" si="636"/>
        <v/>
      </c>
      <c r="H8197" s="400">
        <f t="shared" si="637"/>
        <v>1956458.97</v>
      </c>
      <c r="I8197" s="401">
        <f t="shared" si="638"/>
        <v>0</v>
      </c>
      <c r="J8197" s="400" t="str">
        <f t="shared" si="634"/>
        <v/>
      </c>
    </row>
    <row r="8198" spans="6:10" ht="19.5" customHeight="1" x14ac:dyDescent="0.25">
      <c r="F8198" s="406">
        <f t="shared" si="635"/>
        <v>0</v>
      </c>
      <c r="G8198" s="399" t="str">
        <f t="shared" si="636"/>
        <v/>
      </c>
      <c r="H8198" s="400">
        <f t="shared" si="637"/>
        <v>1956458.97</v>
      </c>
      <c r="I8198" s="401">
        <f t="shared" si="638"/>
        <v>0</v>
      </c>
      <c r="J8198" s="400" t="str">
        <f t="shared" si="634"/>
        <v/>
      </c>
    </row>
    <row r="8199" spans="6:10" ht="19.5" customHeight="1" x14ac:dyDescent="0.25">
      <c r="F8199" s="406">
        <f t="shared" si="635"/>
        <v>0</v>
      </c>
      <c r="G8199" s="399" t="str">
        <f t="shared" si="636"/>
        <v/>
      </c>
      <c r="H8199" s="400">
        <f t="shared" si="637"/>
        <v>1956458.97</v>
      </c>
      <c r="I8199" s="401">
        <f t="shared" si="638"/>
        <v>0</v>
      </c>
      <c r="J8199" s="400" t="str">
        <f t="shared" si="634"/>
        <v/>
      </c>
    </row>
    <row r="8200" spans="6:10" ht="19.5" customHeight="1" x14ac:dyDescent="0.25">
      <c r="F8200" s="406">
        <f t="shared" si="635"/>
        <v>0</v>
      </c>
      <c r="G8200" s="399" t="str">
        <f t="shared" si="636"/>
        <v/>
      </c>
      <c r="H8200" s="400">
        <f t="shared" si="637"/>
        <v>1956458.97</v>
      </c>
      <c r="I8200" s="401">
        <f t="shared" si="638"/>
        <v>0</v>
      </c>
      <c r="J8200" s="400" t="str">
        <f t="shared" si="634"/>
        <v/>
      </c>
    </row>
    <row r="8201" spans="6:10" ht="19.5" customHeight="1" x14ac:dyDescent="0.25">
      <c r="F8201" s="406">
        <f t="shared" si="635"/>
        <v>0</v>
      </c>
      <c r="G8201" s="399" t="str">
        <f t="shared" si="636"/>
        <v/>
      </c>
      <c r="H8201" s="400">
        <f t="shared" si="637"/>
        <v>1956458.97</v>
      </c>
      <c r="I8201" s="401">
        <f t="shared" si="638"/>
        <v>0</v>
      </c>
      <c r="J8201" s="400" t="str">
        <f t="shared" si="634"/>
        <v/>
      </c>
    </row>
    <row r="8202" spans="6:10" ht="19.5" customHeight="1" x14ac:dyDescent="0.25">
      <c r="F8202" s="406">
        <f t="shared" si="635"/>
        <v>0</v>
      </c>
      <c r="G8202" s="399" t="str">
        <f t="shared" si="636"/>
        <v/>
      </c>
      <c r="H8202" s="400">
        <f t="shared" si="637"/>
        <v>1956458.97</v>
      </c>
      <c r="I8202" s="401">
        <f t="shared" si="638"/>
        <v>0</v>
      </c>
      <c r="J8202" s="400" t="str">
        <f t="shared" ref="J8202:J8265" si="639">IF(I8202=0,"",E8202)</f>
        <v/>
      </c>
    </row>
    <row r="8203" spans="6:10" ht="19.5" customHeight="1" x14ac:dyDescent="0.25">
      <c r="F8203" s="406">
        <f t="shared" si="635"/>
        <v>0</v>
      </c>
      <c r="G8203" s="399" t="str">
        <f t="shared" si="636"/>
        <v/>
      </c>
      <c r="H8203" s="400">
        <f t="shared" si="637"/>
        <v>1956458.97</v>
      </c>
      <c r="I8203" s="401">
        <f t="shared" si="638"/>
        <v>0</v>
      </c>
      <c r="J8203" s="400" t="str">
        <f t="shared" si="639"/>
        <v/>
      </c>
    </row>
    <row r="8204" spans="6:10" ht="19.5" customHeight="1" x14ac:dyDescent="0.25">
      <c r="F8204" s="406">
        <f t="shared" si="635"/>
        <v>0</v>
      </c>
      <c r="G8204" s="399" t="str">
        <f t="shared" si="636"/>
        <v/>
      </c>
      <c r="H8204" s="400">
        <f t="shared" si="637"/>
        <v>1956458.97</v>
      </c>
      <c r="I8204" s="401">
        <f t="shared" si="638"/>
        <v>0</v>
      </c>
      <c r="J8204" s="400" t="str">
        <f t="shared" si="639"/>
        <v/>
      </c>
    </row>
    <row r="8205" spans="6:10" ht="19.5" customHeight="1" x14ac:dyDescent="0.25">
      <c r="F8205" s="406">
        <f t="shared" si="635"/>
        <v>0</v>
      </c>
      <c r="G8205" s="399" t="str">
        <f t="shared" si="636"/>
        <v/>
      </c>
      <c r="H8205" s="400">
        <f t="shared" si="637"/>
        <v>1956458.97</v>
      </c>
      <c r="I8205" s="401">
        <f t="shared" si="638"/>
        <v>0</v>
      </c>
      <c r="J8205" s="400" t="str">
        <f t="shared" si="639"/>
        <v/>
      </c>
    </row>
    <row r="8206" spans="6:10" ht="19.5" customHeight="1" x14ac:dyDescent="0.25">
      <c r="F8206" s="406">
        <f t="shared" si="635"/>
        <v>0</v>
      </c>
      <c r="G8206" s="399" t="str">
        <f t="shared" si="636"/>
        <v/>
      </c>
      <c r="H8206" s="400">
        <f t="shared" si="637"/>
        <v>1956458.97</v>
      </c>
      <c r="I8206" s="401">
        <f t="shared" si="638"/>
        <v>0</v>
      </c>
      <c r="J8206" s="400" t="str">
        <f t="shared" si="639"/>
        <v/>
      </c>
    </row>
    <row r="8207" spans="6:10" ht="19.5" customHeight="1" x14ac:dyDescent="0.25">
      <c r="F8207" s="406">
        <f t="shared" si="635"/>
        <v>0</v>
      </c>
      <c r="G8207" s="399" t="str">
        <f t="shared" si="636"/>
        <v/>
      </c>
      <c r="H8207" s="400">
        <f t="shared" si="637"/>
        <v>1956458.97</v>
      </c>
      <c r="I8207" s="401">
        <f t="shared" si="638"/>
        <v>0</v>
      </c>
      <c r="J8207" s="400" t="str">
        <f t="shared" si="639"/>
        <v/>
      </c>
    </row>
    <row r="8208" spans="6:10" ht="19.5" customHeight="1" x14ac:dyDescent="0.25">
      <c r="F8208" s="406">
        <f t="shared" si="635"/>
        <v>0</v>
      </c>
      <c r="G8208" s="399" t="str">
        <f t="shared" si="636"/>
        <v/>
      </c>
      <c r="H8208" s="400">
        <f t="shared" si="637"/>
        <v>1956458.97</v>
      </c>
      <c r="I8208" s="401">
        <f t="shared" si="638"/>
        <v>0</v>
      </c>
      <c r="J8208" s="400" t="str">
        <f t="shared" si="639"/>
        <v/>
      </c>
    </row>
    <row r="8209" spans="6:10" ht="19.5" customHeight="1" x14ac:dyDescent="0.25">
      <c r="F8209" s="406">
        <f t="shared" si="635"/>
        <v>0</v>
      </c>
      <c r="G8209" s="399" t="str">
        <f t="shared" si="636"/>
        <v/>
      </c>
      <c r="H8209" s="400">
        <f t="shared" si="637"/>
        <v>1956458.97</v>
      </c>
      <c r="I8209" s="401">
        <f t="shared" si="638"/>
        <v>0</v>
      </c>
      <c r="J8209" s="400" t="str">
        <f t="shared" si="639"/>
        <v/>
      </c>
    </row>
    <row r="8210" spans="6:10" ht="19.5" customHeight="1" x14ac:dyDescent="0.25">
      <c r="F8210" s="406">
        <f t="shared" si="635"/>
        <v>0</v>
      </c>
      <c r="G8210" s="399" t="str">
        <f t="shared" si="636"/>
        <v/>
      </c>
      <c r="H8210" s="400">
        <f t="shared" si="637"/>
        <v>1956458.97</v>
      </c>
      <c r="I8210" s="401">
        <f t="shared" si="638"/>
        <v>0</v>
      </c>
      <c r="J8210" s="400" t="str">
        <f t="shared" si="639"/>
        <v/>
      </c>
    </row>
    <row r="8211" spans="6:10" ht="19.5" customHeight="1" x14ac:dyDescent="0.25">
      <c r="F8211" s="406">
        <f t="shared" si="635"/>
        <v>0</v>
      </c>
      <c r="G8211" s="399" t="str">
        <f t="shared" si="636"/>
        <v/>
      </c>
      <c r="H8211" s="400">
        <f t="shared" si="637"/>
        <v>1956458.97</v>
      </c>
      <c r="I8211" s="401">
        <f t="shared" si="638"/>
        <v>0</v>
      </c>
      <c r="J8211" s="400" t="str">
        <f t="shared" si="639"/>
        <v/>
      </c>
    </row>
    <row r="8212" spans="6:10" ht="19.5" customHeight="1" x14ac:dyDescent="0.25">
      <c r="F8212" s="406">
        <f t="shared" si="635"/>
        <v>0</v>
      </c>
      <c r="G8212" s="399" t="str">
        <f t="shared" si="636"/>
        <v/>
      </c>
      <c r="H8212" s="400">
        <f t="shared" si="637"/>
        <v>1956458.97</v>
      </c>
      <c r="I8212" s="401">
        <f t="shared" si="638"/>
        <v>0</v>
      </c>
      <c r="J8212" s="400" t="str">
        <f t="shared" si="639"/>
        <v/>
      </c>
    </row>
    <row r="8213" spans="6:10" ht="19.5" customHeight="1" x14ac:dyDescent="0.25">
      <c r="F8213" s="406">
        <f t="shared" si="635"/>
        <v>0</v>
      </c>
      <c r="G8213" s="399" t="str">
        <f t="shared" si="636"/>
        <v/>
      </c>
      <c r="H8213" s="400">
        <f t="shared" si="637"/>
        <v>1956458.97</v>
      </c>
      <c r="I8213" s="401">
        <f t="shared" si="638"/>
        <v>0</v>
      </c>
      <c r="J8213" s="400" t="str">
        <f t="shared" si="639"/>
        <v/>
      </c>
    </row>
    <row r="8214" spans="6:10" ht="19.5" customHeight="1" x14ac:dyDescent="0.25">
      <c r="F8214" s="406">
        <f t="shared" si="635"/>
        <v>0</v>
      </c>
      <c r="G8214" s="399" t="str">
        <f t="shared" si="636"/>
        <v/>
      </c>
      <c r="H8214" s="400">
        <f t="shared" si="637"/>
        <v>1956458.97</v>
      </c>
      <c r="I8214" s="401">
        <f t="shared" si="638"/>
        <v>0</v>
      </c>
      <c r="J8214" s="400" t="str">
        <f t="shared" si="639"/>
        <v/>
      </c>
    </row>
    <row r="8215" spans="6:10" ht="19.5" customHeight="1" x14ac:dyDescent="0.25">
      <c r="F8215" s="406">
        <f t="shared" si="635"/>
        <v>0</v>
      </c>
      <c r="G8215" s="399" t="str">
        <f t="shared" si="636"/>
        <v/>
      </c>
      <c r="H8215" s="400">
        <f t="shared" si="637"/>
        <v>1956458.97</v>
      </c>
      <c r="I8215" s="401">
        <f t="shared" si="638"/>
        <v>0</v>
      </c>
      <c r="J8215" s="400" t="str">
        <f t="shared" si="639"/>
        <v/>
      </c>
    </row>
    <row r="8216" spans="6:10" ht="19.5" customHeight="1" x14ac:dyDescent="0.25">
      <c r="F8216" s="406">
        <f t="shared" si="635"/>
        <v>0</v>
      </c>
      <c r="G8216" s="399" t="str">
        <f t="shared" si="636"/>
        <v/>
      </c>
      <c r="H8216" s="400">
        <f t="shared" si="637"/>
        <v>1956458.97</v>
      </c>
      <c r="I8216" s="401">
        <f t="shared" si="638"/>
        <v>0</v>
      </c>
      <c r="J8216" s="400" t="str">
        <f t="shared" si="639"/>
        <v/>
      </c>
    </row>
    <row r="8217" spans="6:10" ht="19.5" customHeight="1" x14ac:dyDescent="0.25">
      <c r="F8217" s="406">
        <f t="shared" si="635"/>
        <v>0</v>
      </c>
      <c r="G8217" s="399" t="str">
        <f t="shared" si="636"/>
        <v/>
      </c>
      <c r="H8217" s="400">
        <f t="shared" si="637"/>
        <v>1956458.97</v>
      </c>
      <c r="I8217" s="401">
        <f t="shared" si="638"/>
        <v>0</v>
      </c>
      <c r="J8217" s="400" t="str">
        <f t="shared" si="639"/>
        <v/>
      </c>
    </row>
    <row r="8218" spans="6:10" ht="19.5" customHeight="1" x14ac:dyDescent="0.25">
      <c r="F8218" s="406">
        <f t="shared" si="635"/>
        <v>0</v>
      </c>
      <c r="G8218" s="399" t="str">
        <f t="shared" si="636"/>
        <v/>
      </c>
      <c r="H8218" s="400">
        <f t="shared" si="637"/>
        <v>1956458.97</v>
      </c>
      <c r="I8218" s="401">
        <f t="shared" si="638"/>
        <v>0</v>
      </c>
      <c r="J8218" s="400" t="str">
        <f t="shared" si="639"/>
        <v/>
      </c>
    </row>
    <row r="8219" spans="6:10" ht="19.5" customHeight="1" x14ac:dyDescent="0.25">
      <c r="F8219" s="406">
        <f t="shared" si="635"/>
        <v>0</v>
      </c>
      <c r="G8219" s="399" t="str">
        <f t="shared" si="636"/>
        <v/>
      </c>
      <c r="H8219" s="400">
        <f t="shared" si="637"/>
        <v>1956458.97</v>
      </c>
      <c r="I8219" s="401">
        <f t="shared" si="638"/>
        <v>0</v>
      </c>
      <c r="J8219" s="400" t="str">
        <f t="shared" si="639"/>
        <v/>
      </c>
    </row>
    <row r="8220" spans="6:10" ht="19.5" customHeight="1" x14ac:dyDescent="0.25">
      <c r="F8220" s="406">
        <f t="shared" si="635"/>
        <v>0</v>
      </c>
      <c r="G8220" s="399" t="str">
        <f t="shared" si="636"/>
        <v/>
      </c>
      <c r="H8220" s="400">
        <f t="shared" si="637"/>
        <v>1956458.97</v>
      </c>
      <c r="I8220" s="401">
        <f t="shared" si="638"/>
        <v>0</v>
      </c>
      <c r="J8220" s="400" t="str">
        <f t="shared" si="639"/>
        <v/>
      </c>
    </row>
    <row r="8221" spans="6:10" ht="19.5" customHeight="1" x14ac:dyDescent="0.25">
      <c r="F8221" s="406">
        <f t="shared" si="635"/>
        <v>0</v>
      </c>
      <c r="G8221" s="399" t="str">
        <f t="shared" si="636"/>
        <v/>
      </c>
      <c r="H8221" s="400">
        <f t="shared" si="637"/>
        <v>1956458.97</v>
      </c>
      <c r="I8221" s="401">
        <f t="shared" si="638"/>
        <v>0</v>
      </c>
      <c r="J8221" s="400" t="str">
        <f t="shared" si="639"/>
        <v/>
      </c>
    </row>
    <row r="8222" spans="6:10" ht="19.5" customHeight="1" x14ac:dyDescent="0.25">
      <c r="F8222" s="406">
        <f t="shared" si="635"/>
        <v>0</v>
      </c>
      <c r="G8222" s="399" t="str">
        <f t="shared" si="636"/>
        <v/>
      </c>
      <c r="H8222" s="400">
        <f t="shared" si="637"/>
        <v>1956458.97</v>
      </c>
      <c r="I8222" s="401">
        <f t="shared" si="638"/>
        <v>0</v>
      </c>
      <c r="J8222" s="400" t="str">
        <f t="shared" si="639"/>
        <v/>
      </c>
    </row>
    <row r="8223" spans="6:10" ht="19.5" customHeight="1" x14ac:dyDescent="0.25">
      <c r="F8223" s="406">
        <f t="shared" si="635"/>
        <v>0</v>
      </c>
      <c r="G8223" s="399" t="str">
        <f t="shared" si="636"/>
        <v/>
      </c>
      <c r="H8223" s="400">
        <f t="shared" si="637"/>
        <v>1956458.97</v>
      </c>
      <c r="I8223" s="401">
        <f t="shared" si="638"/>
        <v>0</v>
      </c>
      <c r="J8223" s="400" t="str">
        <f t="shared" si="639"/>
        <v/>
      </c>
    </row>
    <row r="8224" spans="6:10" ht="19.5" customHeight="1" x14ac:dyDescent="0.25">
      <c r="F8224" s="406">
        <f t="shared" si="635"/>
        <v>0</v>
      </c>
      <c r="G8224" s="399" t="str">
        <f t="shared" si="636"/>
        <v/>
      </c>
      <c r="H8224" s="400">
        <f t="shared" si="637"/>
        <v>1956458.97</v>
      </c>
      <c r="I8224" s="401">
        <f t="shared" si="638"/>
        <v>0</v>
      </c>
      <c r="J8224" s="400" t="str">
        <f t="shared" si="639"/>
        <v/>
      </c>
    </row>
    <row r="8225" spans="6:10" ht="19.5" customHeight="1" x14ac:dyDescent="0.25">
      <c r="F8225" s="406">
        <f t="shared" si="635"/>
        <v>0</v>
      </c>
      <c r="G8225" s="399" t="str">
        <f t="shared" si="636"/>
        <v/>
      </c>
      <c r="H8225" s="400">
        <f t="shared" si="637"/>
        <v>1956458.97</v>
      </c>
      <c r="I8225" s="401">
        <f t="shared" si="638"/>
        <v>0</v>
      </c>
      <c r="J8225" s="400" t="str">
        <f t="shared" si="639"/>
        <v/>
      </c>
    </row>
    <row r="8226" spans="6:10" ht="19.5" customHeight="1" x14ac:dyDescent="0.25">
      <c r="F8226" s="406">
        <f t="shared" ref="F8226:F8289" si="640">IF(E8226&gt;$C$4*1000,"Выборка",0)</f>
        <v>0</v>
      </c>
      <c r="G8226" s="399" t="str">
        <f t="shared" ref="G8226:G8289" si="641">IF(F8226=0,"",E8226)</f>
        <v/>
      </c>
      <c r="H8226" s="400">
        <f t="shared" ref="H8226:H8289" si="642">IF(F8226=0,IF((I8225=0)*AND(F8225=0),H8225+E8226,IF((F8225&lt;&gt;0)*AND((H8225&lt;=$E$17)),H8225+E8226,E8226)),H8225)</f>
        <v>1956458.97</v>
      </c>
      <c r="I8226" s="401">
        <f t="shared" ref="I8226:I8289" si="643">IF((H8226&gt;$E$17)*AND(F8226=0),"Выборка",0)</f>
        <v>0</v>
      </c>
      <c r="J8226" s="400" t="str">
        <f t="shared" si="639"/>
        <v/>
      </c>
    </row>
    <row r="8227" spans="6:10" ht="19.5" customHeight="1" x14ac:dyDescent="0.25">
      <c r="F8227" s="406">
        <f t="shared" si="640"/>
        <v>0</v>
      </c>
      <c r="G8227" s="399" t="str">
        <f t="shared" si="641"/>
        <v/>
      </c>
      <c r="H8227" s="400">
        <f t="shared" si="642"/>
        <v>1956458.97</v>
      </c>
      <c r="I8227" s="401">
        <f t="shared" si="643"/>
        <v>0</v>
      </c>
      <c r="J8227" s="400" t="str">
        <f t="shared" si="639"/>
        <v/>
      </c>
    </row>
    <row r="8228" spans="6:10" ht="19.5" customHeight="1" x14ac:dyDescent="0.25">
      <c r="F8228" s="406">
        <f t="shared" si="640"/>
        <v>0</v>
      </c>
      <c r="G8228" s="399" t="str">
        <f t="shared" si="641"/>
        <v/>
      </c>
      <c r="H8228" s="400">
        <f t="shared" si="642"/>
        <v>1956458.97</v>
      </c>
      <c r="I8228" s="401">
        <f t="shared" si="643"/>
        <v>0</v>
      </c>
      <c r="J8228" s="400" t="str">
        <f t="shared" si="639"/>
        <v/>
      </c>
    </row>
    <row r="8229" spans="6:10" ht="19.5" customHeight="1" x14ac:dyDescent="0.25">
      <c r="F8229" s="406">
        <f t="shared" si="640"/>
        <v>0</v>
      </c>
      <c r="G8229" s="399" t="str">
        <f t="shared" si="641"/>
        <v/>
      </c>
      <c r="H8229" s="400">
        <f t="shared" si="642"/>
        <v>1956458.97</v>
      </c>
      <c r="I8229" s="401">
        <f t="shared" si="643"/>
        <v>0</v>
      </c>
      <c r="J8229" s="400" t="str">
        <f t="shared" si="639"/>
        <v/>
      </c>
    </row>
    <row r="8230" spans="6:10" ht="19.5" customHeight="1" x14ac:dyDescent="0.25">
      <c r="F8230" s="406">
        <f t="shared" si="640"/>
        <v>0</v>
      </c>
      <c r="G8230" s="399" t="str">
        <f t="shared" si="641"/>
        <v/>
      </c>
      <c r="H8230" s="400">
        <f t="shared" si="642"/>
        <v>1956458.97</v>
      </c>
      <c r="I8230" s="401">
        <f t="shared" si="643"/>
        <v>0</v>
      </c>
      <c r="J8230" s="400" t="str">
        <f t="shared" si="639"/>
        <v/>
      </c>
    </row>
    <row r="8231" spans="6:10" ht="19.5" customHeight="1" x14ac:dyDescent="0.25">
      <c r="F8231" s="406">
        <f t="shared" si="640"/>
        <v>0</v>
      </c>
      <c r="G8231" s="399" t="str">
        <f t="shared" si="641"/>
        <v/>
      </c>
      <c r="H8231" s="400">
        <f t="shared" si="642"/>
        <v>1956458.97</v>
      </c>
      <c r="I8231" s="401">
        <f t="shared" si="643"/>
        <v>0</v>
      </c>
      <c r="J8231" s="400" t="str">
        <f t="shared" si="639"/>
        <v/>
      </c>
    </row>
    <row r="8232" spans="6:10" ht="19.5" customHeight="1" x14ac:dyDescent="0.25">
      <c r="F8232" s="406">
        <f t="shared" si="640"/>
        <v>0</v>
      </c>
      <c r="G8232" s="399" t="str">
        <f t="shared" si="641"/>
        <v/>
      </c>
      <c r="H8232" s="400">
        <f t="shared" si="642"/>
        <v>1956458.97</v>
      </c>
      <c r="I8232" s="401">
        <f t="shared" si="643"/>
        <v>0</v>
      </c>
      <c r="J8232" s="400" t="str">
        <f t="shared" si="639"/>
        <v/>
      </c>
    </row>
    <row r="8233" spans="6:10" ht="19.5" customHeight="1" x14ac:dyDescent="0.25">
      <c r="F8233" s="406">
        <f t="shared" si="640"/>
        <v>0</v>
      </c>
      <c r="G8233" s="399" t="str">
        <f t="shared" si="641"/>
        <v/>
      </c>
      <c r="H8233" s="400">
        <f t="shared" si="642"/>
        <v>1956458.97</v>
      </c>
      <c r="I8233" s="401">
        <f t="shared" si="643"/>
        <v>0</v>
      </c>
      <c r="J8233" s="400" t="str">
        <f t="shared" si="639"/>
        <v/>
      </c>
    </row>
    <row r="8234" spans="6:10" ht="19.5" customHeight="1" x14ac:dyDescent="0.25">
      <c r="F8234" s="406">
        <f t="shared" si="640"/>
        <v>0</v>
      </c>
      <c r="G8234" s="399" t="str">
        <f t="shared" si="641"/>
        <v/>
      </c>
      <c r="H8234" s="400">
        <f t="shared" si="642"/>
        <v>1956458.97</v>
      </c>
      <c r="I8234" s="401">
        <f t="shared" si="643"/>
        <v>0</v>
      </c>
      <c r="J8234" s="400" t="str">
        <f t="shared" si="639"/>
        <v/>
      </c>
    </row>
    <row r="8235" spans="6:10" ht="19.5" customHeight="1" x14ac:dyDescent="0.25">
      <c r="F8235" s="406">
        <f t="shared" si="640"/>
        <v>0</v>
      </c>
      <c r="G8235" s="399" t="str">
        <f t="shared" si="641"/>
        <v/>
      </c>
      <c r="H8235" s="400">
        <f t="shared" si="642"/>
        <v>1956458.97</v>
      </c>
      <c r="I8235" s="401">
        <f t="shared" si="643"/>
        <v>0</v>
      </c>
      <c r="J8235" s="400" t="str">
        <f t="shared" si="639"/>
        <v/>
      </c>
    </row>
    <row r="8236" spans="6:10" ht="19.5" customHeight="1" x14ac:dyDescent="0.25">
      <c r="F8236" s="406">
        <f t="shared" si="640"/>
        <v>0</v>
      </c>
      <c r="G8236" s="399" t="str">
        <f t="shared" si="641"/>
        <v/>
      </c>
      <c r="H8236" s="400">
        <f t="shared" si="642"/>
        <v>1956458.97</v>
      </c>
      <c r="I8236" s="401">
        <f t="shared" si="643"/>
        <v>0</v>
      </c>
      <c r="J8236" s="400" t="str">
        <f t="shared" si="639"/>
        <v/>
      </c>
    </row>
    <row r="8237" spans="6:10" ht="19.5" customHeight="1" x14ac:dyDescent="0.25">
      <c r="F8237" s="406">
        <f t="shared" si="640"/>
        <v>0</v>
      </c>
      <c r="G8237" s="399" t="str">
        <f t="shared" si="641"/>
        <v/>
      </c>
      <c r="H8237" s="400">
        <f t="shared" si="642"/>
        <v>1956458.97</v>
      </c>
      <c r="I8237" s="401">
        <f t="shared" si="643"/>
        <v>0</v>
      </c>
      <c r="J8237" s="400" t="str">
        <f t="shared" si="639"/>
        <v/>
      </c>
    </row>
    <row r="8238" spans="6:10" ht="19.5" customHeight="1" x14ac:dyDescent="0.25">
      <c r="F8238" s="406">
        <f t="shared" si="640"/>
        <v>0</v>
      </c>
      <c r="G8238" s="399" t="str">
        <f t="shared" si="641"/>
        <v/>
      </c>
      <c r="H8238" s="400">
        <f t="shared" si="642"/>
        <v>1956458.97</v>
      </c>
      <c r="I8238" s="401">
        <f t="shared" si="643"/>
        <v>0</v>
      </c>
      <c r="J8238" s="400" t="str">
        <f t="shared" si="639"/>
        <v/>
      </c>
    </row>
    <row r="8239" spans="6:10" ht="19.5" customHeight="1" x14ac:dyDescent="0.25">
      <c r="F8239" s="406">
        <f t="shared" si="640"/>
        <v>0</v>
      </c>
      <c r="G8239" s="399" t="str">
        <f t="shared" si="641"/>
        <v/>
      </c>
      <c r="H8239" s="400">
        <f t="shared" si="642"/>
        <v>1956458.97</v>
      </c>
      <c r="I8239" s="401">
        <f t="shared" si="643"/>
        <v>0</v>
      </c>
      <c r="J8239" s="400" t="str">
        <f t="shared" si="639"/>
        <v/>
      </c>
    </row>
    <row r="8240" spans="6:10" ht="19.5" customHeight="1" x14ac:dyDescent="0.25">
      <c r="F8240" s="406">
        <f t="shared" si="640"/>
        <v>0</v>
      </c>
      <c r="G8240" s="399" t="str">
        <f t="shared" si="641"/>
        <v/>
      </c>
      <c r="H8240" s="400">
        <f t="shared" si="642"/>
        <v>1956458.97</v>
      </c>
      <c r="I8240" s="401">
        <f t="shared" si="643"/>
        <v>0</v>
      </c>
      <c r="J8240" s="400" t="str">
        <f t="shared" si="639"/>
        <v/>
      </c>
    </row>
    <row r="8241" spans="6:10" ht="19.5" customHeight="1" x14ac:dyDescent="0.25">
      <c r="F8241" s="406">
        <f t="shared" si="640"/>
        <v>0</v>
      </c>
      <c r="G8241" s="399" t="str">
        <f t="shared" si="641"/>
        <v/>
      </c>
      <c r="H8241" s="400">
        <f t="shared" si="642"/>
        <v>1956458.97</v>
      </c>
      <c r="I8241" s="401">
        <f t="shared" si="643"/>
        <v>0</v>
      </c>
      <c r="J8241" s="400" t="str">
        <f t="shared" si="639"/>
        <v/>
      </c>
    </row>
    <row r="8242" spans="6:10" ht="19.5" customHeight="1" x14ac:dyDescent="0.25">
      <c r="F8242" s="406">
        <f t="shared" si="640"/>
        <v>0</v>
      </c>
      <c r="G8242" s="399" t="str">
        <f t="shared" si="641"/>
        <v/>
      </c>
      <c r="H8242" s="400">
        <f t="shared" si="642"/>
        <v>1956458.97</v>
      </c>
      <c r="I8242" s="401">
        <f t="shared" si="643"/>
        <v>0</v>
      </c>
      <c r="J8242" s="400" t="str">
        <f t="shared" si="639"/>
        <v/>
      </c>
    </row>
    <row r="8243" spans="6:10" ht="19.5" customHeight="1" x14ac:dyDescent="0.25">
      <c r="F8243" s="406">
        <f t="shared" si="640"/>
        <v>0</v>
      </c>
      <c r="G8243" s="399" t="str">
        <f t="shared" si="641"/>
        <v/>
      </c>
      <c r="H8243" s="400">
        <f t="shared" si="642"/>
        <v>1956458.97</v>
      </c>
      <c r="I8243" s="401">
        <f t="shared" si="643"/>
        <v>0</v>
      </c>
      <c r="J8243" s="400" t="str">
        <f t="shared" si="639"/>
        <v/>
      </c>
    </row>
    <row r="8244" spans="6:10" ht="19.5" customHeight="1" x14ac:dyDescent="0.25">
      <c r="F8244" s="406">
        <f t="shared" si="640"/>
        <v>0</v>
      </c>
      <c r="G8244" s="399" t="str">
        <f t="shared" si="641"/>
        <v/>
      </c>
      <c r="H8244" s="400">
        <f t="shared" si="642"/>
        <v>1956458.97</v>
      </c>
      <c r="I8244" s="401">
        <f t="shared" si="643"/>
        <v>0</v>
      </c>
      <c r="J8244" s="400" t="str">
        <f t="shared" si="639"/>
        <v/>
      </c>
    </row>
    <row r="8245" spans="6:10" ht="19.5" customHeight="1" x14ac:dyDescent="0.25">
      <c r="F8245" s="406">
        <f t="shared" si="640"/>
        <v>0</v>
      </c>
      <c r="G8245" s="399" t="str">
        <f t="shared" si="641"/>
        <v/>
      </c>
      <c r="H8245" s="400">
        <f t="shared" si="642"/>
        <v>1956458.97</v>
      </c>
      <c r="I8245" s="401">
        <f t="shared" si="643"/>
        <v>0</v>
      </c>
      <c r="J8245" s="400" t="str">
        <f t="shared" si="639"/>
        <v/>
      </c>
    </row>
    <row r="8246" spans="6:10" ht="19.5" customHeight="1" x14ac:dyDescent="0.25">
      <c r="F8246" s="406">
        <f t="shared" si="640"/>
        <v>0</v>
      </c>
      <c r="G8246" s="399" t="str">
        <f t="shared" si="641"/>
        <v/>
      </c>
      <c r="H8246" s="400">
        <f t="shared" si="642"/>
        <v>1956458.97</v>
      </c>
      <c r="I8246" s="401">
        <f t="shared" si="643"/>
        <v>0</v>
      </c>
      <c r="J8246" s="400" t="str">
        <f t="shared" si="639"/>
        <v/>
      </c>
    </row>
    <row r="8247" spans="6:10" ht="19.5" customHeight="1" x14ac:dyDescent="0.25">
      <c r="F8247" s="406">
        <f t="shared" si="640"/>
        <v>0</v>
      </c>
      <c r="G8247" s="399" t="str">
        <f t="shared" si="641"/>
        <v/>
      </c>
      <c r="H8247" s="400">
        <f t="shared" si="642"/>
        <v>1956458.97</v>
      </c>
      <c r="I8247" s="401">
        <f t="shared" si="643"/>
        <v>0</v>
      </c>
      <c r="J8247" s="400" t="str">
        <f t="shared" si="639"/>
        <v/>
      </c>
    </row>
    <row r="8248" spans="6:10" ht="19.5" customHeight="1" x14ac:dyDescent="0.25">
      <c r="F8248" s="406">
        <f t="shared" si="640"/>
        <v>0</v>
      </c>
      <c r="G8248" s="399" t="str">
        <f t="shared" si="641"/>
        <v/>
      </c>
      <c r="H8248" s="400">
        <f t="shared" si="642"/>
        <v>1956458.97</v>
      </c>
      <c r="I8248" s="401">
        <f t="shared" si="643"/>
        <v>0</v>
      </c>
      <c r="J8248" s="400" t="str">
        <f t="shared" si="639"/>
        <v/>
      </c>
    </row>
    <row r="8249" spans="6:10" ht="19.5" customHeight="1" x14ac:dyDescent="0.25">
      <c r="F8249" s="406">
        <f t="shared" si="640"/>
        <v>0</v>
      </c>
      <c r="G8249" s="399" t="str">
        <f t="shared" si="641"/>
        <v/>
      </c>
      <c r="H8249" s="400">
        <f t="shared" si="642"/>
        <v>1956458.97</v>
      </c>
      <c r="I8249" s="401">
        <f t="shared" si="643"/>
        <v>0</v>
      </c>
      <c r="J8249" s="400" t="str">
        <f t="shared" si="639"/>
        <v/>
      </c>
    </row>
    <row r="8250" spans="6:10" ht="19.5" customHeight="1" x14ac:dyDescent="0.25">
      <c r="F8250" s="406">
        <f t="shared" si="640"/>
        <v>0</v>
      </c>
      <c r="G8250" s="399" t="str">
        <f t="shared" si="641"/>
        <v/>
      </c>
      <c r="H8250" s="400">
        <f t="shared" si="642"/>
        <v>1956458.97</v>
      </c>
      <c r="I8250" s="401">
        <f t="shared" si="643"/>
        <v>0</v>
      </c>
      <c r="J8250" s="400" t="str">
        <f t="shared" si="639"/>
        <v/>
      </c>
    </row>
    <row r="8251" spans="6:10" ht="19.5" customHeight="1" x14ac:dyDescent="0.25">
      <c r="F8251" s="406">
        <f t="shared" si="640"/>
        <v>0</v>
      </c>
      <c r="G8251" s="399" t="str">
        <f t="shared" si="641"/>
        <v/>
      </c>
      <c r="H8251" s="400">
        <f t="shared" si="642"/>
        <v>1956458.97</v>
      </c>
      <c r="I8251" s="401">
        <f t="shared" si="643"/>
        <v>0</v>
      </c>
      <c r="J8251" s="400" t="str">
        <f t="shared" si="639"/>
        <v/>
      </c>
    </row>
    <row r="8252" spans="6:10" ht="19.5" customHeight="1" x14ac:dyDescent="0.25">
      <c r="F8252" s="406">
        <f t="shared" si="640"/>
        <v>0</v>
      </c>
      <c r="G8252" s="399" t="str">
        <f t="shared" si="641"/>
        <v/>
      </c>
      <c r="H8252" s="400">
        <f t="shared" si="642"/>
        <v>1956458.97</v>
      </c>
      <c r="I8252" s="401">
        <f t="shared" si="643"/>
        <v>0</v>
      </c>
      <c r="J8252" s="400" t="str">
        <f t="shared" si="639"/>
        <v/>
      </c>
    </row>
    <row r="8253" spans="6:10" ht="19.5" customHeight="1" x14ac:dyDescent="0.25">
      <c r="F8253" s="406">
        <f t="shared" si="640"/>
        <v>0</v>
      </c>
      <c r="G8253" s="399" t="str">
        <f t="shared" si="641"/>
        <v/>
      </c>
      <c r="H8253" s="400">
        <f t="shared" si="642"/>
        <v>1956458.97</v>
      </c>
      <c r="I8253" s="401">
        <f t="shared" si="643"/>
        <v>0</v>
      </c>
      <c r="J8253" s="400" t="str">
        <f t="shared" si="639"/>
        <v/>
      </c>
    </row>
    <row r="8254" spans="6:10" ht="19.5" customHeight="1" x14ac:dyDescent="0.25">
      <c r="F8254" s="406">
        <f t="shared" si="640"/>
        <v>0</v>
      </c>
      <c r="G8254" s="399" t="str">
        <f t="shared" si="641"/>
        <v/>
      </c>
      <c r="H8254" s="400">
        <f t="shared" si="642"/>
        <v>1956458.97</v>
      </c>
      <c r="I8254" s="401">
        <f t="shared" si="643"/>
        <v>0</v>
      </c>
      <c r="J8254" s="400" t="str">
        <f t="shared" si="639"/>
        <v/>
      </c>
    </row>
    <row r="8255" spans="6:10" ht="19.5" customHeight="1" x14ac:dyDescent="0.25">
      <c r="F8255" s="406">
        <f t="shared" si="640"/>
        <v>0</v>
      </c>
      <c r="G8255" s="399" t="str">
        <f t="shared" si="641"/>
        <v/>
      </c>
      <c r="H8255" s="400">
        <f t="shared" si="642"/>
        <v>1956458.97</v>
      </c>
      <c r="I8255" s="401">
        <f t="shared" si="643"/>
        <v>0</v>
      </c>
      <c r="J8255" s="400" t="str">
        <f t="shared" si="639"/>
        <v/>
      </c>
    </row>
    <row r="8256" spans="6:10" ht="19.5" customHeight="1" x14ac:dyDescent="0.25">
      <c r="F8256" s="406">
        <f t="shared" si="640"/>
        <v>0</v>
      </c>
      <c r="G8256" s="399" t="str">
        <f t="shared" si="641"/>
        <v/>
      </c>
      <c r="H8256" s="400">
        <f t="shared" si="642"/>
        <v>1956458.97</v>
      </c>
      <c r="I8256" s="401">
        <f t="shared" si="643"/>
        <v>0</v>
      </c>
      <c r="J8256" s="400" t="str">
        <f t="shared" si="639"/>
        <v/>
      </c>
    </row>
    <row r="8257" spans="6:10" ht="19.5" customHeight="1" x14ac:dyDescent="0.25">
      <c r="F8257" s="406">
        <f t="shared" si="640"/>
        <v>0</v>
      </c>
      <c r="G8257" s="399" t="str">
        <f t="shared" si="641"/>
        <v/>
      </c>
      <c r="H8257" s="400">
        <f t="shared" si="642"/>
        <v>1956458.97</v>
      </c>
      <c r="I8257" s="401">
        <f t="shared" si="643"/>
        <v>0</v>
      </c>
      <c r="J8257" s="400" t="str">
        <f t="shared" si="639"/>
        <v/>
      </c>
    </row>
    <row r="8258" spans="6:10" ht="19.5" customHeight="1" x14ac:dyDescent="0.25">
      <c r="F8258" s="406">
        <f t="shared" si="640"/>
        <v>0</v>
      </c>
      <c r="G8258" s="399" t="str">
        <f t="shared" si="641"/>
        <v/>
      </c>
      <c r="H8258" s="400">
        <f t="shared" si="642"/>
        <v>1956458.97</v>
      </c>
      <c r="I8258" s="401">
        <f t="shared" si="643"/>
        <v>0</v>
      </c>
      <c r="J8258" s="400" t="str">
        <f t="shared" si="639"/>
        <v/>
      </c>
    </row>
    <row r="8259" spans="6:10" ht="19.5" customHeight="1" x14ac:dyDescent="0.25">
      <c r="F8259" s="406">
        <f t="shared" si="640"/>
        <v>0</v>
      </c>
      <c r="G8259" s="399" t="str">
        <f t="shared" si="641"/>
        <v/>
      </c>
      <c r="H8259" s="400">
        <f t="shared" si="642"/>
        <v>1956458.97</v>
      </c>
      <c r="I8259" s="401">
        <f t="shared" si="643"/>
        <v>0</v>
      </c>
      <c r="J8259" s="400" t="str">
        <f t="shared" si="639"/>
        <v/>
      </c>
    </row>
    <row r="8260" spans="6:10" ht="19.5" customHeight="1" x14ac:dyDescent="0.25">
      <c r="F8260" s="406">
        <f t="shared" si="640"/>
        <v>0</v>
      </c>
      <c r="G8260" s="399" t="str">
        <f t="shared" si="641"/>
        <v/>
      </c>
      <c r="H8260" s="400">
        <f t="shared" si="642"/>
        <v>1956458.97</v>
      </c>
      <c r="I8260" s="401">
        <f t="shared" si="643"/>
        <v>0</v>
      </c>
      <c r="J8260" s="400" t="str">
        <f t="shared" si="639"/>
        <v/>
      </c>
    </row>
    <row r="8261" spans="6:10" ht="19.5" customHeight="1" x14ac:dyDescent="0.25">
      <c r="F8261" s="406">
        <f t="shared" si="640"/>
        <v>0</v>
      </c>
      <c r="G8261" s="399" t="str">
        <f t="shared" si="641"/>
        <v/>
      </c>
      <c r="H8261" s="400">
        <f t="shared" si="642"/>
        <v>1956458.97</v>
      </c>
      <c r="I8261" s="401">
        <f t="shared" si="643"/>
        <v>0</v>
      </c>
      <c r="J8261" s="400" t="str">
        <f t="shared" si="639"/>
        <v/>
      </c>
    </row>
    <row r="8262" spans="6:10" ht="19.5" customHeight="1" x14ac:dyDescent="0.25">
      <c r="F8262" s="406">
        <f t="shared" si="640"/>
        <v>0</v>
      </c>
      <c r="G8262" s="399" t="str">
        <f t="shared" si="641"/>
        <v/>
      </c>
      <c r="H8262" s="400">
        <f t="shared" si="642"/>
        <v>1956458.97</v>
      </c>
      <c r="I8262" s="401">
        <f t="shared" si="643"/>
        <v>0</v>
      </c>
      <c r="J8262" s="400" t="str">
        <f t="shared" si="639"/>
        <v/>
      </c>
    </row>
    <row r="8263" spans="6:10" ht="19.5" customHeight="1" x14ac:dyDescent="0.25">
      <c r="F8263" s="406">
        <f t="shared" si="640"/>
        <v>0</v>
      </c>
      <c r="G8263" s="399" t="str">
        <f t="shared" si="641"/>
        <v/>
      </c>
      <c r="H8263" s="400">
        <f t="shared" si="642"/>
        <v>1956458.97</v>
      </c>
      <c r="I8263" s="401">
        <f t="shared" si="643"/>
        <v>0</v>
      </c>
      <c r="J8263" s="400" t="str">
        <f t="shared" si="639"/>
        <v/>
      </c>
    </row>
    <row r="8264" spans="6:10" ht="19.5" customHeight="1" x14ac:dyDescent="0.25">
      <c r="F8264" s="406">
        <f t="shared" si="640"/>
        <v>0</v>
      </c>
      <c r="G8264" s="399" t="str">
        <f t="shared" si="641"/>
        <v/>
      </c>
      <c r="H8264" s="400">
        <f t="shared" si="642"/>
        <v>1956458.97</v>
      </c>
      <c r="I8264" s="401">
        <f t="shared" si="643"/>
        <v>0</v>
      </c>
      <c r="J8264" s="400" t="str">
        <f t="shared" si="639"/>
        <v/>
      </c>
    </row>
    <row r="8265" spans="6:10" ht="19.5" customHeight="1" x14ac:dyDescent="0.25">
      <c r="F8265" s="406">
        <f t="shared" si="640"/>
        <v>0</v>
      </c>
      <c r="G8265" s="399" t="str">
        <f t="shared" si="641"/>
        <v/>
      </c>
      <c r="H8265" s="400">
        <f t="shared" si="642"/>
        <v>1956458.97</v>
      </c>
      <c r="I8265" s="401">
        <f t="shared" si="643"/>
        <v>0</v>
      </c>
      <c r="J8265" s="400" t="str">
        <f t="shared" si="639"/>
        <v/>
      </c>
    </row>
    <row r="8266" spans="6:10" ht="19.5" customHeight="1" x14ac:dyDescent="0.25">
      <c r="F8266" s="406">
        <f t="shared" si="640"/>
        <v>0</v>
      </c>
      <c r="G8266" s="399" t="str">
        <f t="shared" si="641"/>
        <v/>
      </c>
      <c r="H8266" s="400">
        <f t="shared" si="642"/>
        <v>1956458.97</v>
      </c>
      <c r="I8266" s="401">
        <f t="shared" si="643"/>
        <v>0</v>
      </c>
      <c r="J8266" s="400" t="str">
        <f t="shared" ref="J8266:J8329" si="644">IF(I8266=0,"",E8266)</f>
        <v/>
      </c>
    </row>
    <row r="8267" spans="6:10" ht="19.5" customHeight="1" x14ac:dyDescent="0.25">
      <c r="F8267" s="406">
        <f t="shared" si="640"/>
        <v>0</v>
      </c>
      <c r="G8267" s="399" t="str">
        <f t="shared" si="641"/>
        <v/>
      </c>
      <c r="H8267" s="400">
        <f t="shared" si="642"/>
        <v>1956458.97</v>
      </c>
      <c r="I8267" s="401">
        <f t="shared" si="643"/>
        <v>0</v>
      </c>
      <c r="J8267" s="400" t="str">
        <f t="shared" si="644"/>
        <v/>
      </c>
    </row>
    <row r="8268" spans="6:10" ht="19.5" customHeight="1" x14ac:dyDescent="0.25">
      <c r="F8268" s="406">
        <f t="shared" si="640"/>
        <v>0</v>
      </c>
      <c r="G8268" s="399" t="str">
        <f t="shared" si="641"/>
        <v/>
      </c>
      <c r="H8268" s="400">
        <f t="shared" si="642"/>
        <v>1956458.97</v>
      </c>
      <c r="I8268" s="401">
        <f t="shared" si="643"/>
        <v>0</v>
      </c>
      <c r="J8268" s="400" t="str">
        <f t="shared" si="644"/>
        <v/>
      </c>
    </row>
    <row r="8269" spans="6:10" ht="19.5" customHeight="1" x14ac:dyDescent="0.25">
      <c r="F8269" s="406">
        <f t="shared" si="640"/>
        <v>0</v>
      </c>
      <c r="G8269" s="399" t="str">
        <f t="shared" si="641"/>
        <v/>
      </c>
      <c r="H8269" s="400">
        <f t="shared" si="642"/>
        <v>1956458.97</v>
      </c>
      <c r="I8269" s="401">
        <f t="shared" si="643"/>
        <v>0</v>
      </c>
      <c r="J8269" s="400" t="str">
        <f t="shared" si="644"/>
        <v/>
      </c>
    </row>
    <row r="8270" spans="6:10" ht="19.5" customHeight="1" x14ac:dyDescent="0.25">
      <c r="F8270" s="406">
        <f t="shared" si="640"/>
        <v>0</v>
      </c>
      <c r="G8270" s="399" t="str">
        <f t="shared" si="641"/>
        <v/>
      </c>
      <c r="H8270" s="400">
        <f t="shared" si="642"/>
        <v>1956458.97</v>
      </c>
      <c r="I8270" s="401">
        <f t="shared" si="643"/>
        <v>0</v>
      </c>
      <c r="J8270" s="400" t="str">
        <f t="shared" si="644"/>
        <v/>
      </c>
    </row>
    <row r="8271" spans="6:10" ht="19.5" customHeight="1" x14ac:dyDescent="0.25">
      <c r="F8271" s="406">
        <f t="shared" si="640"/>
        <v>0</v>
      </c>
      <c r="G8271" s="399" t="str">
        <f t="shared" si="641"/>
        <v/>
      </c>
      <c r="H8271" s="400">
        <f t="shared" si="642"/>
        <v>1956458.97</v>
      </c>
      <c r="I8271" s="401">
        <f t="shared" si="643"/>
        <v>0</v>
      </c>
      <c r="J8271" s="400" t="str">
        <f t="shared" si="644"/>
        <v/>
      </c>
    </row>
    <row r="8272" spans="6:10" ht="19.5" customHeight="1" x14ac:dyDescent="0.25">
      <c r="F8272" s="406">
        <f t="shared" si="640"/>
        <v>0</v>
      </c>
      <c r="G8272" s="399" t="str">
        <f t="shared" si="641"/>
        <v/>
      </c>
      <c r="H8272" s="400">
        <f t="shared" si="642"/>
        <v>1956458.97</v>
      </c>
      <c r="I8272" s="401">
        <f t="shared" si="643"/>
        <v>0</v>
      </c>
      <c r="J8272" s="400" t="str">
        <f t="shared" si="644"/>
        <v/>
      </c>
    </row>
    <row r="8273" spans="6:10" ht="19.5" customHeight="1" x14ac:dyDescent="0.25">
      <c r="F8273" s="406">
        <f t="shared" si="640"/>
        <v>0</v>
      </c>
      <c r="G8273" s="399" t="str">
        <f t="shared" si="641"/>
        <v/>
      </c>
      <c r="H8273" s="400">
        <f t="shared" si="642"/>
        <v>1956458.97</v>
      </c>
      <c r="I8273" s="401">
        <f t="shared" si="643"/>
        <v>0</v>
      </c>
      <c r="J8273" s="400" t="str">
        <f t="shared" si="644"/>
        <v/>
      </c>
    </row>
    <row r="8274" spans="6:10" ht="19.5" customHeight="1" x14ac:dyDescent="0.25">
      <c r="F8274" s="406">
        <f t="shared" si="640"/>
        <v>0</v>
      </c>
      <c r="G8274" s="399" t="str">
        <f t="shared" si="641"/>
        <v/>
      </c>
      <c r="H8274" s="400">
        <f t="shared" si="642"/>
        <v>1956458.97</v>
      </c>
      <c r="I8274" s="401">
        <f t="shared" si="643"/>
        <v>0</v>
      </c>
      <c r="J8274" s="400" t="str">
        <f t="shared" si="644"/>
        <v/>
      </c>
    </row>
    <row r="8275" spans="6:10" ht="19.5" customHeight="1" x14ac:dyDescent="0.25">
      <c r="F8275" s="406">
        <f t="shared" si="640"/>
        <v>0</v>
      </c>
      <c r="G8275" s="399" t="str">
        <f t="shared" si="641"/>
        <v/>
      </c>
      <c r="H8275" s="400">
        <f t="shared" si="642"/>
        <v>1956458.97</v>
      </c>
      <c r="I8275" s="401">
        <f t="shared" si="643"/>
        <v>0</v>
      </c>
      <c r="J8275" s="400" t="str">
        <f t="shared" si="644"/>
        <v/>
      </c>
    </row>
    <row r="8276" spans="6:10" ht="19.5" customHeight="1" x14ac:dyDescent="0.25">
      <c r="F8276" s="406">
        <f t="shared" si="640"/>
        <v>0</v>
      </c>
      <c r="G8276" s="399" t="str">
        <f t="shared" si="641"/>
        <v/>
      </c>
      <c r="H8276" s="400">
        <f t="shared" si="642"/>
        <v>1956458.97</v>
      </c>
      <c r="I8276" s="401">
        <f t="shared" si="643"/>
        <v>0</v>
      </c>
      <c r="J8276" s="400" t="str">
        <f t="shared" si="644"/>
        <v/>
      </c>
    </row>
    <row r="8277" spans="6:10" ht="19.5" customHeight="1" x14ac:dyDescent="0.25">
      <c r="F8277" s="406">
        <f t="shared" si="640"/>
        <v>0</v>
      </c>
      <c r="G8277" s="399" t="str">
        <f t="shared" si="641"/>
        <v/>
      </c>
      <c r="H8277" s="400">
        <f t="shared" si="642"/>
        <v>1956458.97</v>
      </c>
      <c r="I8277" s="401">
        <f t="shared" si="643"/>
        <v>0</v>
      </c>
      <c r="J8277" s="400" t="str">
        <f t="shared" si="644"/>
        <v/>
      </c>
    </row>
    <row r="8278" spans="6:10" ht="19.5" customHeight="1" x14ac:dyDescent="0.25">
      <c r="F8278" s="406">
        <f t="shared" si="640"/>
        <v>0</v>
      </c>
      <c r="G8278" s="399" t="str">
        <f t="shared" si="641"/>
        <v/>
      </c>
      <c r="H8278" s="400">
        <f t="shared" si="642"/>
        <v>1956458.97</v>
      </c>
      <c r="I8278" s="401">
        <f t="shared" si="643"/>
        <v>0</v>
      </c>
      <c r="J8278" s="400" t="str">
        <f t="shared" si="644"/>
        <v/>
      </c>
    </row>
    <row r="8279" spans="6:10" ht="19.5" customHeight="1" x14ac:dyDescent="0.25">
      <c r="F8279" s="406">
        <f t="shared" si="640"/>
        <v>0</v>
      </c>
      <c r="G8279" s="399" t="str">
        <f t="shared" si="641"/>
        <v/>
      </c>
      <c r="H8279" s="400">
        <f t="shared" si="642"/>
        <v>1956458.97</v>
      </c>
      <c r="I8279" s="401">
        <f t="shared" si="643"/>
        <v>0</v>
      </c>
      <c r="J8279" s="400" t="str">
        <f t="shared" si="644"/>
        <v/>
      </c>
    </row>
    <row r="8280" spans="6:10" ht="19.5" customHeight="1" x14ac:dyDescent="0.25">
      <c r="F8280" s="406">
        <f t="shared" si="640"/>
        <v>0</v>
      </c>
      <c r="G8280" s="399" t="str">
        <f t="shared" si="641"/>
        <v/>
      </c>
      <c r="H8280" s="400">
        <f t="shared" si="642"/>
        <v>1956458.97</v>
      </c>
      <c r="I8280" s="401">
        <f t="shared" si="643"/>
        <v>0</v>
      </c>
      <c r="J8280" s="400" t="str">
        <f t="shared" si="644"/>
        <v/>
      </c>
    </row>
    <row r="8281" spans="6:10" ht="19.5" customHeight="1" x14ac:dyDescent="0.25">
      <c r="F8281" s="406">
        <f t="shared" si="640"/>
        <v>0</v>
      </c>
      <c r="G8281" s="399" t="str">
        <f t="shared" si="641"/>
        <v/>
      </c>
      <c r="H8281" s="400">
        <f t="shared" si="642"/>
        <v>1956458.97</v>
      </c>
      <c r="I8281" s="401">
        <f t="shared" si="643"/>
        <v>0</v>
      </c>
      <c r="J8281" s="400" t="str">
        <f t="shared" si="644"/>
        <v/>
      </c>
    </row>
    <row r="8282" spans="6:10" ht="19.5" customHeight="1" x14ac:dyDescent="0.25">
      <c r="F8282" s="406">
        <f t="shared" si="640"/>
        <v>0</v>
      </c>
      <c r="G8282" s="399" t="str">
        <f t="shared" si="641"/>
        <v/>
      </c>
      <c r="H8282" s="400">
        <f t="shared" si="642"/>
        <v>1956458.97</v>
      </c>
      <c r="I8282" s="401">
        <f t="shared" si="643"/>
        <v>0</v>
      </c>
      <c r="J8282" s="400" t="str">
        <f t="shared" si="644"/>
        <v/>
      </c>
    </row>
    <row r="8283" spans="6:10" ht="19.5" customHeight="1" x14ac:dyDescent="0.25">
      <c r="F8283" s="406">
        <f t="shared" si="640"/>
        <v>0</v>
      </c>
      <c r="G8283" s="399" t="str">
        <f t="shared" si="641"/>
        <v/>
      </c>
      <c r="H8283" s="400">
        <f t="shared" si="642"/>
        <v>1956458.97</v>
      </c>
      <c r="I8283" s="401">
        <f t="shared" si="643"/>
        <v>0</v>
      </c>
      <c r="J8283" s="400" t="str">
        <f t="shared" si="644"/>
        <v/>
      </c>
    </row>
    <row r="8284" spans="6:10" ht="19.5" customHeight="1" x14ac:dyDescent="0.25">
      <c r="F8284" s="406">
        <f t="shared" si="640"/>
        <v>0</v>
      </c>
      <c r="G8284" s="399" t="str">
        <f t="shared" si="641"/>
        <v/>
      </c>
      <c r="H8284" s="400">
        <f t="shared" si="642"/>
        <v>1956458.97</v>
      </c>
      <c r="I8284" s="401">
        <f t="shared" si="643"/>
        <v>0</v>
      </c>
      <c r="J8284" s="400" t="str">
        <f t="shared" si="644"/>
        <v/>
      </c>
    </row>
    <row r="8285" spans="6:10" ht="19.5" customHeight="1" x14ac:dyDescent="0.25">
      <c r="F8285" s="406">
        <f t="shared" si="640"/>
        <v>0</v>
      </c>
      <c r="G8285" s="399" t="str">
        <f t="shared" si="641"/>
        <v/>
      </c>
      <c r="H8285" s="400">
        <f t="shared" si="642"/>
        <v>1956458.97</v>
      </c>
      <c r="I8285" s="401">
        <f t="shared" si="643"/>
        <v>0</v>
      </c>
      <c r="J8285" s="400" t="str">
        <f t="shared" si="644"/>
        <v/>
      </c>
    </row>
    <row r="8286" spans="6:10" ht="19.5" customHeight="1" x14ac:dyDescent="0.25">
      <c r="F8286" s="406">
        <f t="shared" si="640"/>
        <v>0</v>
      </c>
      <c r="G8286" s="399" t="str">
        <f t="shared" si="641"/>
        <v/>
      </c>
      <c r="H8286" s="400">
        <f t="shared" si="642"/>
        <v>1956458.97</v>
      </c>
      <c r="I8286" s="401">
        <f t="shared" si="643"/>
        <v>0</v>
      </c>
      <c r="J8286" s="400" t="str">
        <f t="shared" si="644"/>
        <v/>
      </c>
    </row>
    <row r="8287" spans="6:10" ht="19.5" customHeight="1" x14ac:dyDescent="0.25">
      <c r="F8287" s="406">
        <f t="shared" si="640"/>
        <v>0</v>
      </c>
      <c r="G8287" s="399" t="str">
        <f t="shared" si="641"/>
        <v/>
      </c>
      <c r="H8287" s="400">
        <f t="shared" si="642"/>
        <v>1956458.97</v>
      </c>
      <c r="I8287" s="401">
        <f t="shared" si="643"/>
        <v>0</v>
      </c>
      <c r="J8287" s="400" t="str">
        <f t="shared" si="644"/>
        <v/>
      </c>
    </row>
    <row r="8288" spans="6:10" ht="19.5" customHeight="1" x14ac:dyDescent="0.25">
      <c r="F8288" s="406">
        <f t="shared" si="640"/>
        <v>0</v>
      </c>
      <c r="G8288" s="399" t="str">
        <f t="shared" si="641"/>
        <v/>
      </c>
      <c r="H8288" s="400">
        <f t="shared" si="642"/>
        <v>1956458.97</v>
      </c>
      <c r="I8288" s="401">
        <f t="shared" si="643"/>
        <v>0</v>
      </c>
      <c r="J8288" s="400" t="str">
        <f t="shared" si="644"/>
        <v/>
      </c>
    </row>
    <row r="8289" spans="6:10" ht="19.5" customHeight="1" x14ac:dyDescent="0.25">
      <c r="F8289" s="406">
        <f t="shared" si="640"/>
        <v>0</v>
      </c>
      <c r="G8289" s="399" t="str">
        <f t="shared" si="641"/>
        <v/>
      </c>
      <c r="H8289" s="400">
        <f t="shared" si="642"/>
        <v>1956458.97</v>
      </c>
      <c r="I8289" s="401">
        <f t="shared" si="643"/>
        <v>0</v>
      </c>
      <c r="J8289" s="400" t="str">
        <f t="shared" si="644"/>
        <v/>
      </c>
    </row>
    <row r="8290" spans="6:10" ht="19.5" customHeight="1" x14ac:dyDescent="0.25">
      <c r="F8290" s="406">
        <f t="shared" ref="F8290:F8353" si="645">IF(E8290&gt;$C$4*1000,"Выборка",0)</f>
        <v>0</v>
      </c>
      <c r="G8290" s="399" t="str">
        <f t="shared" ref="G8290:G8353" si="646">IF(F8290=0,"",E8290)</f>
        <v/>
      </c>
      <c r="H8290" s="400">
        <f t="shared" ref="H8290:H8353" si="647">IF(F8290=0,IF((I8289=0)*AND(F8289=0),H8289+E8290,IF((F8289&lt;&gt;0)*AND((H8289&lt;=$E$17)),H8289+E8290,E8290)),H8289)</f>
        <v>1956458.97</v>
      </c>
      <c r="I8290" s="401">
        <f t="shared" ref="I8290:I8353" si="648">IF((H8290&gt;$E$17)*AND(F8290=0),"Выборка",0)</f>
        <v>0</v>
      </c>
      <c r="J8290" s="400" t="str">
        <f t="shared" si="644"/>
        <v/>
      </c>
    </row>
    <row r="8291" spans="6:10" ht="19.5" customHeight="1" x14ac:dyDescent="0.25">
      <c r="F8291" s="406">
        <f t="shared" si="645"/>
        <v>0</v>
      </c>
      <c r="G8291" s="399" t="str">
        <f t="shared" si="646"/>
        <v/>
      </c>
      <c r="H8291" s="400">
        <f t="shared" si="647"/>
        <v>1956458.97</v>
      </c>
      <c r="I8291" s="401">
        <f t="shared" si="648"/>
        <v>0</v>
      </c>
      <c r="J8291" s="400" t="str">
        <f t="shared" si="644"/>
        <v/>
      </c>
    </row>
    <row r="8292" spans="6:10" ht="19.5" customHeight="1" x14ac:dyDescent="0.25">
      <c r="F8292" s="406">
        <f t="shared" si="645"/>
        <v>0</v>
      </c>
      <c r="G8292" s="399" t="str">
        <f t="shared" si="646"/>
        <v/>
      </c>
      <c r="H8292" s="400">
        <f t="shared" si="647"/>
        <v>1956458.97</v>
      </c>
      <c r="I8292" s="401">
        <f t="shared" si="648"/>
        <v>0</v>
      </c>
      <c r="J8292" s="400" t="str">
        <f t="shared" si="644"/>
        <v/>
      </c>
    </row>
    <row r="8293" spans="6:10" ht="19.5" customHeight="1" x14ac:dyDescent="0.25">
      <c r="F8293" s="406">
        <f t="shared" si="645"/>
        <v>0</v>
      </c>
      <c r="G8293" s="399" t="str">
        <f t="shared" si="646"/>
        <v/>
      </c>
      <c r="H8293" s="400">
        <f t="shared" si="647"/>
        <v>1956458.97</v>
      </c>
      <c r="I8293" s="401">
        <f t="shared" si="648"/>
        <v>0</v>
      </c>
      <c r="J8293" s="400" t="str">
        <f t="shared" si="644"/>
        <v/>
      </c>
    </row>
    <row r="8294" spans="6:10" ht="19.5" customHeight="1" x14ac:dyDescent="0.25">
      <c r="F8294" s="406">
        <f t="shared" si="645"/>
        <v>0</v>
      </c>
      <c r="G8294" s="399" t="str">
        <f t="shared" si="646"/>
        <v/>
      </c>
      <c r="H8294" s="400">
        <f t="shared" si="647"/>
        <v>1956458.97</v>
      </c>
      <c r="I8294" s="401">
        <f t="shared" si="648"/>
        <v>0</v>
      </c>
      <c r="J8294" s="400" t="str">
        <f t="shared" si="644"/>
        <v/>
      </c>
    </row>
    <row r="8295" spans="6:10" ht="19.5" customHeight="1" x14ac:dyDescent="0.25">
      <c r="F8295" s="406">
        <f t="shared" si="645"/>
        <v>0</v>
      </c>
      <c r="G8295" s="399" t="str">
        <f t="shared" si="646"/>
        <v/>
      </c>
      <c r="H8295" s="400">
        <f t="shared" si="647"/>
        <v>1956458.97</v>
      </c>
      <c r="I8295" s="401">
        <f t="shared" si="648"/>
        <v>0</v>
      </c>
      <c r="J8295" s="400" t="str">
        <f t="shared" si="644"/>
        <v/>
      </c>
    </row>
    <row r="8296" spans="6:10" ht="19.5" customHeight="1" x14ac:dyDescent="0.25">
      <c r="F8296" s="406">
        <f t="shared" si="645"/>
        <v>0</v>
      </c>
      <c r="G8296" s="399" t="str">
        <f t="shared" si="646"/>
        <v/>
      </c>
      <c r="H8296" s="400">
        <f t="shared" si="647"/>
        <v>1956458.97</v>
      </c>
      <c r="I8296" s="401">
        <f t="shared" si="648"/>
        <v>0</v>
      </c>
      <c r="J8296" s="400" t="str">
        <f t="shared" si="644"/>
        <v/>
      </c>
    </row>
    <row r="8297" spans="6:10" ht="19.5" customHeight="1" x14ac:dyDescent="0.25">
      <c r="F8297" s="406">
        <f t="shared" si="645"/>
        <v>0</v>
      </c>
      <c r="G8297" s="399" t="str">
        <f t="shared" si="646"/>
        <v/>
      </c>
      <c r="H8297" s="400">
        <f t="shared" si="647"/>
        <v>1956458.97</v>
      </c>
      <c r="I8297" s="401">
        <f t="shared" si="648"/>
        <v>0</v>
      </c>
      <c r="J8297" s="400" t="str">
        <f t="shared" si="644"/>
        <v/>
      </c>
    </row>
    <row r="8298" spans="6:10" ht="19.5" customHeight="1" x14ac:dyDescent="0.25">
      <c r="F8298" s="406">
        <f t="shared" si="645"/>
        <v>0</v>
      </c>
      <c r="G8298" s="399" t="str">
        <f t="shared" si="646"/>
        <v/>
      </c>
      <c r="H8298" s="400">
        <f t="shared" si="647"/>
        <v>1956458.97</v>
      </c>
      <c r="I8298" s="401">
        <f t="shared" si="648"/>
        <v>0</v>
      </c>
      <c r="J8298" s="400" t="str">
        <f t="shared" si="644"/>
        <v/>
      </c>
    </row>
    <row r="8299" spans="6:10" ht="19.5" customHeight="1" x14ac:dyDescent="0.25">
      <c r="F8299" s="406">
        <f t="shared" si="645"/>
        <v>0</v>
      </c>
      <c r="G8299" s="399" t="str">
        <f t="shared" si="646"/>
        <v/>
      </c>
      <c r="H8299" s="400">
        <f t="shared" si="647"/>
        <v>1956458.97</v>
      </c>
      <c r="I8299" s="401">
        <f t="shared" si="648"/>
        <v>0</v>
      </c>
      <c r="J8299" s="400" t="str">
        <f t="shared" si="644"/>
        <v/>
      </c>
    </row>
    <row r="8300" spans="6:10" ht="19.5" customHeight="1" x14ac:dyDescent="0.25">
      <c r="F8300" s="406">
        <f t="shared" si="645"/>
        <v>0</v>
      </c>
      <c r="G8300" s="399" t="str">
        <f t="shared" si="646"/>
        <v/>
      </c>
      <c r="H8300" s="400">
        <f t="shared" si="647"/>
        <v>1956458.97</v>
      </c>
      <c r="I8300" s="401">
        <f t="shared" si="648"/>
        <v>0</v>
      </c>
      <c r="J8300" s="400" t="str">
        <f t="shared" si="644"/>
        <v/>
      </c>
    </row>
    <row r="8301" spans="6:10" ht="19.5" customHeight="1" x14ac:dyDescent="0.25">
      <c r="F8301" s="406">
        <f t="shared" si="645"/>
        <v>0</v>
      </c>
      <c r="G8301" s="399" t="str">
        <f t="shared" si="646"/>
        <v/>
      </c>
      <c r="H8301" s="400">
        <f t="shared" si="647"/>
        <v>1956458.97</v>
      </c>
      <c r="I8301" s="401">
        <f t="shared" si="648"/>
        <v>0</v>
      </c>
      <c r="J8301" s="400" t="str">
        <f t="shared" si="644"/>
        <v/>
      </c>
    </row>
    <row r="8302" spans="6:10" ht="19.5" customHeight="1" x14ac:dyDescent="0.25">
      <c r="F8302" s="406">
        <f t="shared" si="645"/>
        <v>0</v>
      </c>
      <c r="G8302" s="399" t="str">
        <f t="shared" si="646"/>
        <v/>
      </c>
      <c r="H8302" s="400">
        <f t="shared" si="647"/>
        <v>1956458.97</v>
      </c>
      <c r="I8302" s="401">
        <f t="shared" si="648"/>
        <v>0</v>
      </c>
      <c r="J8302" s="400" t="str">
        <f t="shared" si="644"/>
        <v/>
      </c>
    </row>
    <row r="8303" spans="6:10" ht="19.5" customHeight="1" x14ac:dyDescent="0.25">
      <c r="F8303" s="406">
        <f t="shared" si="645"/>
        <v>0</v>
      </c>
      <c r="G8303" s="399" t="str">
        <f t="shared" si="646"/>
        <v/>
      </c>
      <c r="H8303" s="400">
        <f t="shared" si="647"/>
        <v>1956458.97</v>
      </c>
      <c r="I8303" s="401">
        <f t="shared" si="648"/>
        <v>0</v>
      </c>
      <c r="J8303" s="400" t="str">
        <f t="shared" si="644"/>
        <v/>
      </c>
    </row>
    <row r="8304" spans="6:10" ht="19.5" customHeight="1" x14ac:dyDescent="0.25">
      <c r="F8304" s="406">
        <f t="shared" si="645"/>
        <v>0</v>
      </c>
      <c r="G8304" s="399" t="str">
        <f t="shared" si="646"/>
        <v/>
      </c>
      <c r="H8304" s="400">
        <f t="shared" si="647"/>
        <v>1956458.97</v>
      </c>
      <c r="I8304" s="401">
        <f t="shared" si="648"/>
        <v>0</v>
      </c>
      <c r="J8304" s="400" t="str">
        <f t="shared" si="644"/>
        <v/>
      </c>
    </row>
    <row r="8305" spans="6:10" ht="19.5" customHeight="1" x14ac:dyDescent="0.25">
      <c r="F8305" s="406">
        <f t="shared" si="645"/>
        <v>0</v>
      </c>
      <c r="G8305" s="399" t="str">
        <f t="shared" si="646"/>
        <v/>
      </c>
      <c r="H8305" s="400">
        <f t="shared" si="647"/>
        <v>1956458.97</v>
      </c>
      <c r="I8305" s="401">
        <f t="shared" si="648"/>
        <v>0</v>
      </c>
      <c r="J8305" s="400" t="str">
        <f t="shared" si="644"/>
        <v/>
      </c>
    </row>
    <row r="8306" spans="6:10" ht="19.5" customHeight="1" x14ac:dyDescent="0.25">
      <c r="F8306" s="406">
        <f t="shared" si="645"/>
        <v>0</v>
      </c>
      <c r="G8306" s="399" t="str">
        <f t="shared" si="646"/>
        <v/>
      </c>
      <c r="H8306" s="400">
        <f t="shared" si="647"/>
        <v>1956458.97</v>
      </c>
      <c r="I8306" s="401">
        <f t="shared" si="648"/>
        <v>0</v>
      </c>
      <c r="J8306" s="400" t="str">
        <f t="shared" si="644"/>
        <v/>
      </c>
    </row>
    <row r="8307" spans="6:10" ht="19.5" customHeight="1" x14ac:dyDescent="0.25">
      <c r="F8307" s="406">
        <f t="shared" si="645"/>
        <v>0</v>
      </c>
      <c r="G8307" s="399" t="str">
        <f t="shared" si="646"/>
        <v/>
      </c>
      <c r="H8307" s="400">
        <f t="shared" si="647"/>
        <v>1956458.97</v>
      </c>
      <c r="I8307" s="401">
        <f t="shared" si="648"/>
        <v>0</v>
      </c>
      <c r="J8307" s="400" t="str">
        <f t="shared" si="644"/>
        <v/>
      </c>
    </row>
    <row r="8308" spans="6:10" ht="19.5" customHeight="1" x14ac:dyDescent="0.25">
      <c r="F8308" s="406">
        <f t="shared" si="645"/>
        <v>0</v>
      </c>
      <c r="G8308" s="399" t="str">
        <f t="shared" si="646"/>
        <v/>
      </c>
      <c r="H8308" s="400">
        <f t="shared" si="647"/>
        <v>1956458.97</v>
      </c>
      <c r="I8308" s="401">
        <f t="shared" si="648"/>
        <v>0</v>
      </c>
      <c r="J8308" s="400" t="str">
        <f t="shared" si="644"/>
        <v/>
      </c>
    </row>
    <row r="8309" spans="6:10" ht="19.5" customHeight="1" x14ac:dyDescent="0.25">
      <c r="F8309" s="406">
        <f t="shared" si="645"/>
        <v>0</v>
      </c>
      <c r="G8309" s="399" t="str">
        <f t="shared" si="646"/>
        <v/>
      </c>
      <c r="H8309" s="400">
        <f t="shared" si="647"/>
        <v>1956458.97</v>
      </c>
      <c r="I8309" s="401">
        <f t="shared" si="648"/>
        <v>0</v>
      </c>
      <c r="J8309" s="400" t="str">
        <f t="shared" si="644"/>
        <v/>
      </c>
    </row>
    <row r="8310" spans="6:10" ht="19.5" customHeight="1" x14ac:dyDescent="0.25">
      <c r="F8310" s="406">
        <f t="shared" si="645"/>
        <v>0</v>
      </c>
      <c r="G8310" s="399" t="str">
        <f t="shared" si="646"/>
        <v/>
      </c>
      <c r="H8310" s="400">
        <f t="shared" si="647"/>
        <v>1956458.97</v>
      </c>
      <c r="I8310" s="401">
        <f t="shared" si="648"/>
        <v>0</v>
      </c>
      <c r="J8310" s="400" t="str">
        <f t="shared" si="644"/>
        <v/>
      </c>
    </row>
    <row r="8311" spans="6:10" ht="19.5" customHeight="1" x14ac:dyDescent="0.25">
      <c r="F8311" s="406">
        <f t="shared" si="645"/>
        <v>0</v>
      </c>
      <c r="G8311" s="399" t="str">
        <f t="shared" si="646"/>
        <v/>
      </c>
      <c r="H8311" s="400">
        <f t="shared" si="647"/>
        <v>1956458.97</v>
      </c>
      <c r="I8311" s="401">
        <f t="shared" si="648"/>
        <v>0</v>
      </c>
      <c r="J8311" s="400" t="str">
        <f t="shared" si="644"/>
        <v/>
      </c>
    </row>
    <row r="8312" spans="6:10" ht="19.5" customHeight="1" x14ac:dyDescent="0.25">
      <c r="F8312" s="406">
        <f t="shared" si="645"/>
        <v>0</v>
      </c>
      <c r="G8312" s="399" t="str">
        <f t="shared" si="646"/>
        <v/>
      </c>
      <c r="H8312" s="400">
        <f t="shared" si="647"/>
        <v>1956458.97</v>
      </c>
      <c r="I8312" s="401">
        <f t="shared" si="648"/>
        <v>0</v>
      </c>
      <c r="J8312" s="400" t="str">
        <f t="shared" si="644"/>
        <v/>
      </c>
    </row>
    <row r="8313" spans="6:10" ht="19.5" customHeight="1" x14ac:dyDescent="0.25">
      <c r="F8313" s="406">
        <f t="shared" si="645"/>
        <v>0</v>
      </c>
      <c r="G8313" s="399" t="str">
        <f t="shared" si="646"/>
        <v/>
      </c>
      <c r="H8313" s="400">
        <f t="shared" si="647"/>
        <v>1956458.97</v>
      </c>
      <c r="I8313" s="401">
        <f t="shared" si="648"/>
        <v>0</v>
      </c>
      <c r="J8313" s="400" t="str">
        <f t="shared" si="644"/>
        <v/>
      </c>
    </row>
    <row r="8314" spans="6:10" ht="19.5" customHeight="1" x14ac:dyDescent="0.25">
      <c r="F8314" s="406">
        <f t="shared" si="645"/>
        <v>0</v>
      </c>
      <c r="G8314" s="399" t="str">
        <f t="shared" si="646"/>
        <v/>
      </c>
      <c r="H8314" s="400">
        <f t="shared" si="647"/>
        <v>1956458.97</v>
      </c>
      <c r="I8314" s="401">
        <f t="shared" si="648"/>
        <v>0</v>
      </c>
      <c r="J8314" s="400" t="str">
        <f t="shared" si="644"/>
        <v/>
      </c>
    </row>
    <row r="8315" spans="6:10" ht="19.5" customHeight="1" x14ac:dyDescent="0.25">
      <c r="F8315" s="406">
        <f t="shared" si="645"/>
        <v>0</v>
      </c>
      <c r="G8315" s="399" t="str">
        <f t="shared" si="646"/>
        <v/>
      </c>
      <c r="H8315" s="400">
        <f t="shared" si="647"/>
        <v>1956458.97</v>
      </c>
      <c r="I8315" s="401">
        <f t="shared" si="648"/>
        <v>0</v>
      </c>
      <c r="J8315" s="400" t="str">
        <f t="shared" si="644"/>
        <v/>
      </c>
    </row>
    <row r="8316" spans="6:10" ht="19.5" customHeight="1" x14ac:dyDescent="0.25">
      <c r="F8316" s="406">
        <f t="shared" si="645"/>
        <v>0</v>
      </c>
      <c r="G8316" s="399" t="str">
        <f t="shared" si="646"/>
        <v/>
      </c>
      <c r="H8316" s="400">
        <f t="shared" si="647"/>
        <v>1956458.97</v>
      </c>
      <c r="I8316" s="401">
        <f t="shared" si="648"/>
        <v>0</v>
      </c>
      <c r="J8316" s="400" t="str">
        <f t="shared" si="644"/>
        <v/>
      </c>
    </row>
    <row r="8317" spans="6:10" ht="19.5" customHeight="1" x14ac:dyDescent="0.25">
      <c r="F8317" s="406">
        <f t="shared" si="645"/>
        <v>0</v>
      </c>
      <c r="G8317" s="399" t="str">
        <f t="shared" si="646"/>
        <v/>
      </c>
      <c r="H8317" s="400">
        <f t="shared" si="647"/>
        <v>1956458.97</v>
      </c>
      <c r="I8317" s="401">
        <f t="shared" si="648"/>
        <v>0</v>
      </c>
      <c r="J8317" s="400" t="str">
        <f t="shared" si="644"/>
        <v/>
      </c>
    </row>
    <row r="8318" spans="6:10" ht="19.5" customHeight="1" x14ac:dyDescent="0.25">
      <c r="F8318" s="406">
        <f t="shared" si="645"/>
        <v>0</v>
      </c>
      <c r="G8318" s="399" t="str">
        <f t="shared" si="646"/>
        <v/>
      </c>
      <c r="H8318" s="400">
        <f t="shared" si="647"/>
        <v>1956458.97</v>
      </c>
      <c r="I8318" s="401">
        <f t="shared" si="648"/>
        <v>0</v>
      </c>
      <c r="J8318" s="400" t="str">
        <f t="shared" si="644"/>
        <v/>
      </c>
    </row>
    <row r="8319" spans="6:10" ht="19.5" customHeight="1" x14ac:dyDescent="0.25">
      <c r="F8319" s="406">
        <f t="shared" si="645"/>
        <v>0</v>
      </c>
      <c r="G8319" s="399" t="str">
        <f t="shared" si="646"/>
        <v/>
      </c>
      <c r="H8319" s="400">
        <f t="shared" si="647"/>
        <v>1956458.97</v>
      </c>
      <c r="I8319" s="401">
        <f t="shared" si="648"/>
        <v>0</v>
      </c>
      <c r="J8319" s="400" t="str">
        <f t="shared" si="644"/>
        <v/>
      </c>
    </row>
    <row r="8320" spans="6:10" ht="19.5" customHeight="1" x14ac:dyDescent="0.25">
      <c r="F8320" s="406">
        <f t="shared" si="645"/>
        <v>0</v>
      </c>
      <c r="G8320" s="399" t="str">
        <f t="shared" si="646"/>
        <v/>
      </c>
      <c r="H8320" s="400">
        <f t="shared" si="647"/>
        <v>1956458.97</v>
      </c>
      <c r="I8320" s="401">
        <f t="shared" si="648"/>
        <v>0</v>
      </c>
      <c r="J8320" s="400" t="str">
        <f t="shared" si="644"/>
        <v/>
      </c>
    </row>
    <row r="8321" spans="6:10" ht="19.5" customHeight="1" x14ac:dyDescent="0.25">
      <c r="F8321" s="406">
        <f t="shared" si="645"/>
        <v>0</v>
      </c>
      <c r="G8321" s="399" t="str">
        <f t="shared" si="646"/>
        <v/>
      </c>
      <c r="H8321" s="400">
        <f t="shared" si="647"/>
        <v>1956458.97</v>
      </c>
      <c r="I8321" s="401">
        <f t="shared" si="648"/>
        <v>0</v>
      </c>
      <c r="J8321" s="400" t="str">
        <f t="shared" si="644"/>
        <v/>
      </c>
    </row>
    <row r="8322" spans="6:10" ht="19.5" customHeight="1" x14ac:dyDescent="0.25">
      <c r="F8322" s="406">
        <f t="shared" si="645"/>
        <v>0</v>
      </c>
      <c r="G8322" s="399" t="str">
        <f t="shared" si="646"/>
        <v/>
      </c>
      <c r="H8322" s="400">
        <f t="shared" si="647"/>
        <v>1956458.97</v>
      </c>
      <c r="I8322" s="401">
        <f t="shared" si="648"/>
        <v>0</v>
      </c>
      <c r="J8322" s="400" t="str">
        <f t="shared" si="644"/>
        <v/>
      </c>
    </row>
    <row r="8323" spans="6:10" ht="19.5" customHeight="1" x14ac:dyDescent="0.25">
      <c r="F8323" s="406">
        <f t="shared" si="645"/>
        <v>0</v>
      </c>
      <c r="G8323" s="399" t="str">
        <f t="shared" si="646"/>
        <v/>
      </c>
      <c r="H8323" s="400">
        <f t="shared" si="647"/>
        <v>1956458.97</v>
      </c>
      <c r="I8323" s="401">
        <f t="shared" si="648"/>
        <v>0</v>
      </c>
      <c r="J8323" s="400" t="str">
        <f t="shared" si="644"/>
        <v/>
      </c>
    </row>
    <row r="8324" spans="6:10" ht="19.5" customHeight="1" x14ac:dyDescent="0.25">
      <c r="F8324" s="406">
        <f t="shared" si="645"/>
        <v>0</v>
      </c>
      <c r="G8324" s="399" t="str">
        <f t="shared" si="646"/>
        <v/>
      </c>
      <c r="H8324" s="400">
        <f t="shared" si="647"/>
        <v>1956458.97</v>
      </c>
      <c r="I8324" s="401">
        <f t="shared" si="648"/>
        <v>0</v>
      </c>
      <c r="J8324" s="400" t="str">
        <f t="shared" si="644"/>
        <v/>
      </c>
    </row>
    <row r="8325" spans="6:10" ht="19.5" customHeight="1" x14ac:dyDescent="0.25">
      <c r="F8325" s="406">
        <f t="shared" si="645"/>
        <v>0</v>
      </c>
      <c r="G8325" s="399" t="str">
        <f t="shared" si="646"/>
        <v/>
      </c>
      <c r="H8325" s="400">
        <f t="shared" si="647"/>
        <v>1956458.97</v>
      </c>
      <c r="I8325" s="401">
        <f t="shared" si="648"/>
        <v>0</v>
      </c>
      <c r="J8325" s="400" t="str">
        <f t="shared" si="644"/>
        <v/>
      </c>
    </row>
    <row r="8326" spans="6:10" ht="19.5" customHeight="1" x14ac:dyDescent="0.25">
      <c r="F8326" s="406">
        <f t="shared" si="645"/>
        <v>0</v>
      </c>
      <c r="G8326" s="399" t="str">
        <f t="shared" si="646"/>
        <v/>
      </c>
      <c r="H8326" s="400">
        <f t="shared" si="647"/>
        <v>1956458.97</v>
      </c>
      <c r="I8326" s="401">
        <f t="shared" si="648"/>
        <v>0</v>
      </c>
      <c r="J8326" s="400" t="str">
        <f t="shared" si="644"/>
        <v/>
      </c>
    </row>
    <row r="8327" spans="6:10" ht="19.5" customHeight="1" x14ac:dyDescent="0.25">
      <c r="F8327" s="406">
        <f t="shared" si="645"/>
        <v>0</v>
      </c>
      <c r="G8327" s="399" t="str">
        <f t="shared" si="646"/>
        <v/>
      </c>
      <c r="H8327" s="400">
        <f t="shared" si="647"/>
        <v>1956458.97</v>
      </c>
      <c r="I8327" s="401">
        <f t="shared" si="648"/>
        <v>0</v>
      </c>
      <c r="J8327" s="400" t="str">
        <f t="shared" si="644"/>
        <v/>
      </c>
    </row>
    <row r="8328" spans="6:10" ht="19.5" customHeight="1" x14ac:dyDescent="0.25">
      <c r="F8328" s="406">
        <f t="shared" si="645"/>
        <v>0</v>
      </c>
      <c r="G8328" s="399" t="str">
        <f t="shared" si="646"/>
        <v/>
      </c>
      <c r="H8328" s="400">
        <f t="shared" si="647"/>
        <v>1956458.97</v>
      </c>
      <c r="I8328" s="401">
        <f t="shared" si="648"/>
        <v>0</v>
      </c>
      <c r="J8328" s="400" t="str">
        <f t="shared" si="644"/>
        <v/>
      </c>
    </row>
    <row r="8329" spans="6:10" ht="19.5" customHeight="1" x14ac:dyDescent="0.25">
      <c r="F8329" s="406">
        <f t="shared" si="645"/>
        <v>0</v>
      </c>
      <c r="G8329" s="399" t="str">
        <f t="shared" si="646"/>
        <v/>
      </c>
      <c r="H8329" s="400">
        <f t="shared" si="647"/>
        <v>1956458.97</v>
      </c>
      <c r="I8329" s="401">
        <f t="shared" si="648"/>
        <v>0</v>
      </c>
      <c r="J8329" s="400" t="str">
        <f t="shared" si="644"/>
        <v/>
      </c>
    </row>
    <row r="8330" spans="6:10" ht="19.5" customHeight="1" x14ac:dyDescent="0.25">
      <c r="F8330" s="406">
        <f t="shared" si="645"/>
        <v>0</v>
      </c>
      <c r="G8330" s="399" t="str">
        <f t="shared" si="646"/>
        <v/>
      </c>
      <c r="H8330" s="400">
        <f t="shared" si="647"/>
        <v>1956458.97</v>
      </c>
      <c r="I8330" s="401">
        <f t="shared" si="648"/>
        <v>0</v>
      </c>
      <c r="J8330" s="400" t="str">
        <f t="shared" ref="J8330:J8393" si="649">IF(I8330=0,"",E8330)</f>
        <v/>
      </c>
    </row>
    <row r="8331" spans="6:10" ht="19.5" customHeight="1" x14ac:dyDescent="0.25">
      <c r="F8331" s="406">
        <f t="shared" si="645"/>
        <v>0</v>
      </c>
      <c r="G8331" s="399" t="str">
        <f t="shared" si="646"/>
        <v/>
      </c>
      <c r="H8331" s="400">
        <f t="shared" si="647"/>
        <v>1956458.97</v>
      </c>
      <c r="I8331" s="401">
        <f t="shared" si="648"/>
        <v>0</v>
      </c>
      <c r="J8331" s="400" t="str">
        <f t="shared" si="649"/>
        <v/>
      </c>
    </row>
    <row r="8332" spans="6:10" ht="19.5" customHeight="1" x14ac:dyDescent="0.25">
      <c r="F8332" s="406">
        <f t="shared" si="645"/>
        <v>0</v>
      </c>
      <c r="G8332" s="399" t="str">
        <f t="shared" si="646"/>
        <v/>
      </c>
      <c r="H8332" s="400">
        <f t="shared" si="647"/>
        <v>1956458.97</v>
      </c>
      <c r="I8332" s="401">
        <f t="shared" si="648"/>
        <v>0</v>
      </c>
      <c r="J8332" s="400" t="str">
        <f t="shared" si="649"/>
        <v/>
      </c>
    </row>
    <row r="8333" spans="6:10" ht="19.5" customHeight="1" x14ac:dyDescent="0.25">
      <c r="F8333" s="406">
        <f t="shared" si="645"/>
        <v>0</v>
      </c>
      <c r="G8333" s="399" t="str">
        <f t="shared" si="646"/>
        <v/>
      </c>
      <c r="H8333" s="400">
        <f t="shared" si="647"/>
        <v>1956458.97</v>
      </c>
      <c r="I8333" s="401">
        <f t="shared" si="648"/>
        <v>0</v>
      </c>
      <c r="J8333" s="400" t="str">
        <f t="shared" si="649"/>
        <v/>
      </c>
    </row>
    <row r="8334" spans="6:10" ht="19.5" customHeight="1" x14ac:dyDescent="0.25">
      <c r="F8334" s="406">
        <f t="shared" si="645"/>
        <v>0</v>
      </c>
      <c r="G8334" s="399" t="str">
        <f t="shared" si="646"/>
        <v/>
      </c>
      <c r="H8334" s="400">
        <f t="shared" si="647"/>
        <v>1956458.97</v>
      </c>
      <c r="I8334" s="401">
        <f t="shared" si="648"/>
        <v>0</v>
      </c>
      <c r="J8334" s="400" t="str">
        <f t="shared" si="649"/>
        <v/>
      </c>
    </row>
    <row r="8335" spans="6:10" ht="19.5" customHeight="1" x14ac:dyDescent="0.25">
      <c r="F8335" s="406">
        <f t="shared" si="645"/>
        <v>0</v>
      </c>
      <c r="G8335" s="399" t="str">
        <f t="shared" si="646"/>
        <v/>
      </c>
      <c r="H8335" s="400">
        <f t="shared" si="647"/>
        <v>1956458.97</v>
      </c>
      <c r="I8335" s="401">
        <f t="shared" si="648"/>
        <v>0</v>
      </c>
      <c r="J8335" s="400" t="str">
        <f t="shared" si="649"/>
        <v/>
      </c>
    </row>
    <row r="8336" spans="6:10" ht="19.5" customHeight="1" x14ac:dyDescent="0.25">
      <c r="F8336" s="406">
        <f t="shared" si="645"/>
        <v>0</v>
      </c>
      <c r="G8336" s="399" t="str">
        <f t="shared" si="646"/>
        <v/>
      </c>
      <c r="H8336" s="400">
        <f t="shared" si="647"/>
        <v>1956458.97</v>
      </c>
      <c r="I8336" s="401">
        <f t="shared" si="648"/>
        <v>0</v>
      </c>
      <c r="J8336" s="400" t="str">
        <f t="shared" si="649"/>
        <v/>
      </c>
    </row>
    <row r="8337" spans="6:10" ht="19.5" customHeight="1" x14ac:dyDescent="0.25">
      <c r="F8337" s="406">
        <f t="shared" si="645"/>
        <v>0</v>
      </c>
      <c r="G8337" s="399" t="str">
        <f t="shared" si="646"/>
        <v/>
      </c>
      <c r="H8337" s="400">
        <f t="shared" si="647"/>
        <v>1956458.97</v>
      </c>
      <c r="I8337" s="401">
        <f t="shared" si="648"/>
        <v>0</v>
      </c>
      <c r="J8337" s="400" t="str">
        <f t="shared" si="649"/>
        <v/>
      </c>
    </row>
    <row r="8338" spans="6:10" ht="19.5" customHeight="1" x14ac:dyDescent="0.25">
      <c r="F8338" s="406">
        <f t="shared" si="645"/>
        <v>0</v>
      </c>
      <c r="G8338" s="399" t="str">
        <f t="shared" si="646"/>
        <v/>
      </c>
      <c r="H8338" s="400">
        <f t="shared" si="647"/>
        <v>1956458.97</v>
      </c>
      <c r="I8338" s="401">
        <f t="shared" si="648"/>
        <v>0</v>
      </c>
      <c r="J8338" s="400" t="str">
        <f t="shared" si="649"/>
        <v/>
      </c>
    </row>
    <row r="8339" spans="6:10" ht="19.5" customHeight="1" x14ac:dyDescent="0.25">
      <c r="F8339" s="406">
        <f t="shared" si="645"/>
        <v>0</v>
      </c>
      <c r="G8339" s="399" t="str">
        <f t="shared" si="646"/>
        <v/>
      </c>
      <c r="H8339" s="400">
        <f t="shared" si="647"/>
        <v>1956458.97</v>
      </c>
      <c r="I8339" s="401">
        <f t="shared" si="648"/>
        <v>0</v>
      </c>
      <c r="J8339" s="400" t="str">
        <f t="shared" si="649"/>
        <v/>
      </c>
    </row>
    <row r="8340" spans="6:10" ht="19.5" customHeight="1" x14ac:dyDescent="0.25">
      <c r="F8340" s="406">
        <f t="shared" si="645"/>
        <v>0</v>
      </c>
      <c r="G8340" s="399" t="str">
        <f t="shared" si="646"/>
        <v/>
      </c>
      <c r="H8340" s="400">
        <f t="shared" si="647"/>
        <v>1956458.97</v>
      </c>
      <c r="I8340" s="401">
        <f t="shared" si="648"/>
        <v>0</v>
      </c>
      <c r="J8340" s="400" t="str">
        <f t="shared" si="649"/>
        <v/>
      </c>
    </row>
    <row r="8341" spans="6:10" ht="19.5" customHeight="1" x14ac:dyDescent="0.25">
      <c r="F8341" s="406">
        <f t="shared" si="645"/>
        <v>0</v>
      </c>
      <c r="G8341" s="399" t="str">
        <f t="shared" si="646"/>
        <v/>
      </c>
      <c r="H8341" s="400">
        <f t="shared" si="647"/>
        <v>1956458.97</v>
      </c>
      <c r="I8341" s="401">
        <f t="shared" si="648"/>
        <v>0</v>
      </c>
      <c r="J8341" s="400" t="str">
        <f t="shared" si="649"/>
        <v/>
      </c>
    </row>
    <row r="8342" spans="6:10" ht="19.5" customHeight="1" x14ac:dyDescent="0.25">
      <c r="F8342" s="406">
        <f t="shared" si="645"/>
        <v>0</v>
      </c>
      <c r="G8342" s="399" t="str">
        <f t="shared" si="646"/>
        <v/>
      </c>
      <c r="H8342" s="400">
        <f t="shared" si="647"/>
        <v>1956458.97</v>
      </c>
      <c r="I8342" s="401">
        <f t="shared" si="648"/>
        <v>0</v>
      </c>
      <c r="J8342" s="400" t="str">
        <f t="shared" si="649"/>
        <v/>
      </c>
    </row>
    <row r="8343" spans="6:10" ht="19.5" customHeight="1" x14ac:dyDescent="0.25">
      <c r="F8343" s="406">
        <f t="shared" si="645"/>
        <v>0</v>
      </c>
      <c r="G8343" s="399" t="str">
        <f t="shared" si="646"/>
        <v/>
      </c>
      <c r="H8343" s="400">
        <f t="shared" si="647"/>
        <v>1956458.97</v>
      </c>
      <c r="I8343" s="401">
        <f t="shared" si="648"/>
        <v>0</v>
      </c>
      <c r="J8343" s="400" t="str">
        <f t="shared" si="649"/>
        <v/>
      </c>
    </row>
    <row r="8344" spans="6:10" ht="19.5" customHeight="1" x14ac:dyDescent="0.25">
      <c r="F8344" s="406">
        <f t="shared" si="645"/>
        <v>0</v>
      </c>
      <c r="G8344" s="399" t="str">
        <f t="shared" si="646"/>
        <v/>
      </c>
      <c r="H8344" s="400">
        <f t="shared" si="647"/>
        <v>1956458.97</v>
      </c>
      <c r="I8344" s="401">
        <f t="shared" si="648"/>
        <v>0</v>
      </c>
      <c r="J8344" s="400" t="str">
        <f t="shared" si="649"/>
        <v/>
      </c>
    </row>
    <row r="8345" spans="6:10" ht="19.5" customHeight="1" x14ac:dyDescent="0.25">
      <c r="F8345" s="406">
        <f t="shared" si="645"/>
        <v>0</v>
      </c>
      <c r="G8345" s="399" t="str">
        <f t="shared" si="646"/>
        <v/>
      </c>
      <c r="H8345" s="400">
        <f t="shared" si="647"/>
        <v>1956458.97</v>
      </c>
      <c r="I8345" s="401">
        <f t="shared" si="648"/>
        <v>0</v>
      </c>
      <c r="J8345" s="400" t="str">
        <f t="shared" si="649"/>
        <v/>
      </c>
    </row>
    <row r="8346" spans="6:10" ht="19.5" customHeight="1" x14ac:dyDescent="0.25">
      <c r="F8346" s="406">
        <f t="shared" si="645"/>
        <v>0</v>
      </c>
      <c r="G8346" s="399" t="str">
        <f t="shared" si="646"/>
        <v/>
      </c>
      <c r="H8346" s="400">
        <f t="shared" si="647"/>
        <v>1956458.97</v>
      </c>
      <c r="I8346" s="401">
        <f t="shared" si="648"/>
        <v>0</v>
      </c>
      <c r="J8346" s="400" t="str">
        <f t="shared" si="649"/>
        <v/>
      </c>
    </row>
    <row r="8347" spans="6:10" ht="19.5" customHeight="1" x14ac:dyDescent="0.25">
      <c r="F8347" s="406">
        <f t="shared" si="645"/>
        <v>0</v>
      </c>
      <c r="G8347" s="399" t="str">
        <f t="shared" si="646"/>
        <v/>
      </c>
      <c r="H8347" s="400">
        <f t="shared" si="647"/>
        <v>1956458.97</v>
      </c>
      <c r="I8347" s="401">
        <f t="shared" si="648"/>
        <v>0</v>
      </c>
      <c r="J8347" s="400" t="str">
        <f t="shared" si="649"/>
        <v/>
      </c>
    </row>
    <row r="8348" spans="6:10" ht="19.5" customHeight="1" x14ac:dyDescent="0.25">
      <c r="F8348" s="406">
        <f t="shared" si="645"/>
        <v>0</v>
      </c>
      <c r="G8348" s="399" t="str">
        <f t="shared" si="646"/>
        <v/>
      </c>
      <c r="H8348" s="400">
        <f t="shared" si="647"/>
        <v>1956458.97</v>
      </c>
      <c r="I8348" s="401">
        <f t="shared" si="648"/>
        <v>0</v>
      </c>
      <c r="J8348" s="400" t="str">
        <f t="shared" si="649"/>
        <v/>
      </c>
    </row>
    <row r="8349" spans="6:10" ht="19.5" customHeight="1" x14ac:dyDescent="0.25">
      <c r="F8349" s="406">
        <f t="shared" si="645"/>
        <v>0</v>
      </c>
      <c r="G8349" s="399" t="str">
        <f t="shared" si="646"/>
        <v/>
      </c>
      <c r="H8349" s="400">
        <f t="shared" si="647"/>
        <v>1956458.97</v>
      </c>
      <c r="I8349" s="401">
        <f t="shared" si="648"/>
        <v>0</v>
      </c>
      <c r="J8349" s="400" t="str">
        <f t="shared" si="649"/>
        <v/>
      </c>
    </row>
    <row r="8350" spans="6:10" ht="19.5" customHeight="1" x14ac:dyDescent="0.25">
      <c r="F8350" s="406">
        <f t="shared" si="645"/>
        <v>0</v>
      </c>
      <c r="G8350" s="399" t="str">
        <f t="shared" si="646"/>
        <v/>
      </c>
      <c r="H8350" s="400">
        <f t="shared" si="647"/>
        <v>1956458.97</v>
      </c>
      <c r="I8350" s="401">
        <f t="shared" si="648"/>
        <v>0</v>
      </c>
      <c r="J8350" s="400" t="str">
        <f t="shared" si="649"/>
        <v/>
      </c>
    </row>
    <row r="8351" spans="6:10" ht="19.5" customHeight="1" x14ac:dyDescent="0.25">
      <c r="F8351" s="406">
        <f t="shared" si="645"/>
        <v>0</v>
      </c>
      <c r="G8351" s="399" t="str">
        <f t="shared" si="646"/>
        <v/>
      </c>
      <c r="H8351" s="400">
        <f t="shared" si="647"/>
        <v>1956458.97</v>
      </c>
      <c r="I8351" s="401">
        <f t="shared" si="648"/>
        <v>0</v>
      </c>
      <c r="J8351" s="400" t="str">
        <f t="shared" si="649"/>
        <v/>
      </c>
    </row>
    <row r="8352" spans="6:10" ht="19.5" customHeight="1" x14ac:dyDescent="0.25">
      <c r="F8352" s="406">
        <f t="shared" si="645"/>
        <v>0</v>
      </c>
      <c r="G8352" s="399" t="str">
        <f t="shared" si="646"/>
        <v/>
      </c>
      <c r="H8352" s="400">
        <f t="shared" si="647"/>
        <v>1956458.97</v>
      </c>
      <c r="I8352" s="401">
        <f t="shared" si="648"/>
        <v>0</v>
      </c>
      <c r="J8352" s="400" t="str">
        <f t="shared" si="649"/>
        <v/>
      </c>
    </row>
    <row r="8353" spans="6:10" ht="19.5" customHeight="1" x14ac:dyDescent="0.25">
      <c r="F8353" s="406">
        <f t="shared" si="645"/>
        <v>0</v>
      </c>
      <c r="G8353" s="399" t="str">
        <f t="shared" si="646"/>
        <v/>
      </c>
      <c r="H8353" s="400">
        <f t="shared" si="647"/>
        <v>1956458.97</v>
      </c>
      <c r="I8353" s="401">
        <f t="shared" si="648"/>
        <v>0</v>
      </c>
      <c r="J8353" s="400" t="str">
        <f t="shared" si="649"/>
        <v/>
      </c>
    </row>
    <row r="8354" spans="6:10" ht="19.5" customHeight="1" x14ac:dyDescent="0.25">
      <c r="F8354" s="406">
        <f t="shared" ref="F8354:F8417" si="650">IF(E8354&gt;$C$4*1000,"Выборка",0)</f>
        <v>0</v>
      </c>
      <c r="G8354" s="399" t="str">
        <f t="shared" ref="G8354:G8417" si="651">IF(F8354=0,"",E8354)</f>
        <v/>
      </c>
      <c r="H8354" s="400">
        <f t="shared" ref="H8354:H8417" si="652">IF(F8354=0,IF((I8353=0)*AND(F8353=0),H8353+E8354,IF((F8353&lt;&gt;0)*AND((H8353&lt;=$E$17)),H8353+E8354,E8354)),H8353)</f>
        <v>1956458.97</v>
      </c>
      <c r="I8354" s="401">
        <f t="shared" ref="I8354:I8417" si="653">IF((H8354&gt;$E$17)*AND(F8354=0),"Выборка",0)</f>
        <v>0</v>
      </c>
      <c r="J8354" s="400" t="str">
        <f t="shared" si="649"/>
        <v/>
      </c>
    </row>
    <row r="8355" spans="6:10" ht="19.5" customHeight="1" x14ac:dyDescent="0.25">
      <c r="F8355" s="406">
        <f t="shared" si="650"/>
        <v>0</v>
      </c>
      <c r="G8355" s="399" t="str">
        <f t="shared" si="651"/>
        <v/>
      </c>
      <c r="H8355" s="400">
        <f t="shared" si="652"/>
        <v>1956458.97</v>
      </c>
      <c r="I8355" s="401">
        <f t="shared" si="653"/>
        <v>0</v>
      </c>
      <c r="J8355" s="400" t="str">
        <f t="shared" si="649"/>
        <v/>
      </c>
    </row>
    <row r="8356" spans="6:10" ht="19.5" customHeight="1" x14ac:dyDescent="0.25">
      <c r="F8356" s="406">
        <f t="shared" si="650"/>
        <v>0</v>
      </c>
      <c r="G8356" s="399" t="str">
        <f t="shared" si="651"/>
        <v/>
      </c>
      <c r="H8356" s="400">
        <f t="shared" si="652"/>
        <v>1956458.97</v>
      </c>
      <c r="I8356" s="401">
        <f t="shared" si="653"/>
        <v>0</v>
      </c>
      <c r="J8356" s="400" t="str">
        <f t="shared" si="649"/>
        <v/>
      </c>
    </row>
    <row r="8357" spans="6:10" ht="19.5" customHeight="1" x14ac:dyDescent="0.25">
      <c r="F8357" s="406">
        <f t="shared" si="650"/>
        <v>0</v>
      </c>
      <c r="G8357" s="399" t="str">
        <f t="shared" si="651"/>
        <v/>
      </c>
      <c r="H8357" s="400">
        <f t="shared" si="652"/>
        <v>1956458.97</v>
      </c>
      <c r="I8357" s="401">
        <f t="shared" si="653"/>
        <v>0</v>
      </c>
      <c r="J8357" s="400" t="str">
        <f t="shared" si="649"/>
        <v/>
      </c>
    </row>
    <row r="8358" spans="6:10" ht="19.5" customHeight="1" x14ac:dyDescent="0.25">
      <c r="F8358" s="406">
        <f t="shared" si="650"/>
        <v>0</v>
      </c>
      <c r="G8358" s="399" t="str">
        <f t="shared" si="651"/>
        <v/>
      </c>
      <c r="H8358" s="400">
        <f t="shared" si="652"/>
        <v>1956458.97</v>
      </c>
      <c r="I8358" s="401">
        <f t="shared" si="653"/>
        <v>0</v>
      </c>
      <c r="J8358" s="400" t="str">
        <f t="shared" si="649"/>
        <v/>
      </c>
    </row>
    <row r="8359" spans="6:10" ht="19.5" customHeight="1" x14ac:dyDescent="0.25">
      <c r="F8359" s="406">
        <f t="shared" si="650"/>
        <v>0</v>
      </c>
      <c r="G8359" s="399" t="str">
        <f t="shared" si="651"/>
        <v/>
      </c>
      <c r="H8359" s="400">
        <f t="shared" si="652"/>
        <v>1956458.97</v>
      </c>
      <c r="I8359" s="401">
        <f t="shared" si="653"/>
        <v>0</v>
      </c>
      <c r="J8359" s="400" t="str">
        <f t="shared" si="649"/>
        <v/>
      </c>
    </row>
    <row r="8360" spans="6:10" ht="19.5" customHeight="1" x14ac:dyDescent="0.25">
      <c r="F8360" s="406">
        <f t="shared" si="650"/>
        <v>0</v>
      </c>
      <c r="G8360" s="399" t="str">
        <f t="shared" si="651"/>
        <v/>
      </c>
      <c r="H8360" s="400">
        <f t="shared" si="652"/>
        <v>1956458.97</v>
      </c>
      <c r="I8360" s="401">
        <f t="shared" si="653"/>
        <v>0</v>
      </c>
      <c r="J8360" s="400" t="str">
        <f t="shared" si="649"/>
        <v/>
      </c>
    </row>
    <row r="8361" spans="6:10" ht="19.5" customHeight="1" x14ac:dyDescent="0.25">
      <c r="F8361" s="406">
        <f t="shared" si="650"/>
        <v>0</v>
      </c>
      <c r="G8361" s="399" t="str">
        <f t="shared" si="651"/>
        <v/>
      </c>
      <c r="H8361" s="400">
        <f t="shared" si="652"/>
        <v>1956458.97</v>
      </c>
      <c r="I8361" s="401">
        <f t="shared" si="653"/>
        <v>0</v>
      </c>
      <c r="J8361" s="400" t="str">
        <f t="shared" si="649"/>
        <v/>
      </c>
    </row>
    <row r="8362" spans="6:10" ht="19.5" customHeight="1" x14ac:dyDescent="0.25">
      <c r="F8362" s="406">
        <f t="shared" si="650"/>
        <v>0</v>
      </c>
      <c r="G8362" s="399" t="str">
        <f t="shared" si="651"/>
        <v/>
      </c>
      <c r="H8362" s="400">
        <f t="shared" si="652"/>
        <v>1956458.97</v>
      </c>
      <c r="I8362" s="401">
        <f t="shared" si="653"/>
        <v>0</v>
      </c>
      <c r="J8362" s="400" t="str">
        <f t="shared" si="649"/>
        <v/>
      </c>
    </row>
    <row r="8363" spans="6:10" ht="19.5" customHeight="1" x14ac:dyDescent="0.25">
      <c r="F8363" s="406">
        <f t="shared" si="650"/>
        <v>0</v>
      </c>
      <c r="G8363" s="399" t="str">
        <f t="shared" si="651"/>
        <v/>
      </c>
      <c r="H8363" s="400">
        <f t="shared" si="652"/>
        <v>1956458.97</v>
      </c>
      <c r="I8363" s="401">
        <f t="shared" si="653"/>
        <v>0</v>
      </c>
      <c r="J8363" s="400" t="str">
        <f t="shared" si="649"/>
        <v/>
      </c>
    </row>
    <row r="8364" spans="6:10" ht="19.5" customHeight="1" x14ac:dyDescent="0.25">
      <c r="F8364" s="406">
        <f t="shared" si="650"/>
        <v>0</v>
      </c>
      <c r="G8364" s="399" t="str">
        <f t="shared" si="651"/>
        <v/>
      </c>
      <c r="H8364" s="400">
        <f t="shared" si="652"/>
        <v>1956458.97</v>
      </c>
      <c r="I8364" s="401">
        <f t="shared" si="653"/>
        <v>0</v>
      </c>
      <c r="J8364" s="400" t="str">
        <f t="shared" si="649"/>
        <v/>
      </c>
    </row>
    <row r="8365" spans="6:10" ht="19.5" customHeight="1" x14ac:dyDescent="0.25">
      <c r="F8365" s="406">
        <f t="shared" si="650"/>
        <v>0</v>
      </c>
      <c r="G8365" s="399" t="str">
        <f t="shared" si="651"/>
        <v/>
      </c>
      <c r="H8365" s="400">
        <f t="shared" si="652"/>
        <v>1956458.97</v>
      </c>
      <c r="I8365" s="401">
        <f t="shared" si="653"/>
        <v>0</v>
      </c>
      <c r="J8365" s="400" t="str">
        <f t="shared" si="649"/>
        <v/>
      </c>
    </row>
    <row r="8366" spans="6:10" ht="19.5" customHeight="1" x14ac:dyDescent="0.25">
      <c r="F8366" s="406">
        <f t="shared" si="650"/>
        <v>0</v>
      </c>
      <c r="G8366" s="399" t="str">
        <f t="shared" si="651"/>
        <v/>
      </c>
      <c r="H8366" s="400">
        <f t="shared" si="652"/>
        <v>1956458.97</v>
      </c>
      <c r="I8366" s="401">
        <f t="shared" si="653"/>
        <v>0</v>
      </c>
      <c r="J8366" s="400" t="str">
        <f t="shared" si="649"/>
        <v/>
      </c>
    </row>
    <row r="8367" spans="6:10" ht="19.5" customHeight="1" x14ac:dyDescent="0.25">
      <c r="F8367" s="406">
        <f t="shared" si="650"/>
        <v>0</v>
      </c>
      <c r="G8367" s="399" t="str">
        <f t="shared" si="651"/>
        <v/>
      </c>
      <c r="H8367" s="400">
        <f t="shared" si="652"/>
        <v>1956458.97</v>
      </c>
      <c r="I8367" s="401">
        <f t="shared" si="653"/>
        <v>0</v>
      </c>
      <c r="J8367" s="400" t="str">
        <f t="shared" si="649"/>
        <v/>
      </c>
    </row>
    <row r="8368" spans="6:10" ht="19.5" customHeight="1" x14ac:dyDescent="0.25">
      <c r="F8368" s="406">
        <f t="shared" si="650"/>
        <v>0</v>
      </c>
      <c r="G8368" s="399" t="str">
        <f t="shared" si="651"/>
        <v/>
      </c>
      <c r="H8368" s="400">
        <f t="shared" si="652"/>
        <v>1956458.97</v>
      </c>
      <c r="I8368" s="401">
        <f t="shared" si="653"/>
        <v>0</v>
      </c>
      <c r="J8368" s="400" t="str">
        <f t="shared" si="649"/>
        <v/>
      </c>
    </row>
    <row r="8369" spans="6:10" ht="19.5" customHeight="1" x14ac:dyDescent="0.25">
      <c r="F8369" s="406">
        <f t="shared" si="650"/>
        <v>0</v>
      </c>
      <c r="G8369" s="399" t="str">
        <f t="shared" si="651"/>
        <v/>
      </c>
      <c r="H8369" s="400">
        <f t="shared" si="652"/>
        <v>1956458.97</v>
      </c>
      <c r="I8369" s="401">
        <f t="shared" si="653"/>
        <v>0</v>
      </c>
      <c r="J8369" s="400" t="str">
        <f t="shared" si="649"/>
        <v/>
      </c>
    </row>
    <row r="8370" spans="6:10" ht="19.5" customHeight="1" x14ac:dyDescent="0.25">
      <c r="F8370" s="406">
        <f t="shared" si="650"/>
        <v>0</v>
      </c>
      <c r="G8370" s="399" t="str">
        <f t="shared" si="651"/>
        <v/>
      </c>
      <c r="H8370" s="400">
        <f t="shared" si="652"/>
        <v>1956458.97</v>
      </c>
      <c r="I8370" s="401">
        <f t="shared" si="653"/>
        <v>0</v>
      </c>
      <c r="J8370" s="400" t="str">
        <f t="shared" si="649"/>
        <v/>
      </c>
    </row>
    <row r="8371" spans="6:10" ht="19.5" customHeight="1" x14ac:dyDescent="0.25">
      <c r="F8371" s="406">
        <f t="shared" si="650"/>
        <v>0</v>
      </c>
      <c r="G8371" s="399" t="str">
        <f t="shared" si="651"/>
        <v/>
      </c>
      <c r="H8371" s="400">
        <f t="shared" si="652"/>
        <v>1956458.97</v>
      </c>
      <c r="I8371" s="401">
        <f t="shared" si="653"/>
        <v>0</v>
      </c>
      <c r="J8371" s="400" t="str">
        <f t="shared" si="649"/>
        <v/>
      </c>
    </row>
    <row r="8372" spans="6:10" ht="19.5" customHeight="1" x14ac:dyDescent="0.25">
      <c r="F8372" s="406">
        <f t="shared" si="650"/>
        <v>0</v>
      </c>
      <c r="G8372" s="399" t="str">
        <f t="shared" si="651"/>
        <v/>
      </c>
      <c r="H8372" s="400">
        <f t="shared" si="652"/>
        <v>1956458.97</v>
      </c>
      <c r="I8372" s="401">
        <f t="shared" si="653"/>
        <v>0</v>
      </c>
      <c r="J8372" s="400" t="str">
        <f t="shared" si="649"/>
        <v/>
      </c>
    </row>
    <row r="8373" spans="6:10" ht="19.5" customHeight="1" x14ac:dyDescent="0.25">
      <c r="F8373" s="406">
        <f t="shared" si="650"/>
        <v>0</v>
      </c>
      <c r="G8373" s="399" t="str">
        <f t="shared" si="651"/>
        <v/>
      </c>
      <c r="H8373" s="400">
        <f t="shared" si="652"/>
        <v>1956458.97</v>
      </c>
      <c r="I8373" s="401">
        <f t="shared" si="653"/>
        <v>0</v>
      </c>
      <c r="J8373" s="400" t="str">
        <f t="shared" si="649"/>
        <v/>
      </c>
    </row>
    <row r="8374" spans="6:10" ht="19.5" customHeight="1" x14ac:dyDescent="0.25">
      <c r="F8374" s="406">
        <f t="shared" si="650"/>
        <v>0</v>
      </c>
      <c r="G8374" s="399" t="str">
        <f t="shared" si="651"/>
        <v/>
      </c>
      <c r="H8374" s="400">
        <f t="shared" si="652"/>
        <v>1956458.97</v>
      </c>
      <c r="I8374" s="401">
        <f t="shared" si="653"/>
        <v>0</v>
      </c>
      <c r="J8374" s="400" t="str">
        <f t="shared" si="649"/>
        <v/>
      </c>
    </row>
    <row r="8375" spans="6:10" ht="19.5" customHeight="1" x14ac:dyDescent="0.25">
      <c r="F8375" s="406">
        <f t="shared" si="650"/>
        <v>0</v>
      </c>
      <c r="G8375" s="399" t="str">
        <f t="shared" si="651"/>
        <v/>
      </c>
      <c r="H8375" s="400">
        <f t="shared" si="652"/>
        <v>1956458.97</v>
      </c>
      <c r="I8375" s="401">
        <f t="shared" si="653"/>
        <v>0</v>
      </c>
      <c r="J8375" s="400" t="str">
        <f t="shared" si="649"/>
        <v/>
      </c>
    </row>
    <row r="8376" spans="6:10" ht="19.5" customHeight="1" x14ac:dyDescent="0.25">
      <c r="F8376" s="406">
        <f t="shared" si="650"/>
        <v>0</v>
      </c>
      <c r="G8376" s="399" t="str">
        <f t="shared" si="651"/>
        <v/>
      </c>
      <c r="H8376" s="400">
        <f t="shared" si="652"/>
        <v>1956458.97</v>
      </c>
      <c r="I8376" s="401">
        <f t="shared" si="653"/>
        <v>0</v>
      </c>
      <c r="J8376" s="400" t="str">
        <f t="shared" si="649"/>
        <v/>
      </c>
    </row>
    <row r="8377" spans="6:10" ht="19.5" customHeight="1" x14ac:dyDescent="0.25">
      <c r="F8377" s="406">
        <f t="shared" si="650"/>
        <v>0</v>
      </c>
      <c r="G8377" s="399" t="str">
        <f t="shared" si="651"/>
        <v/>
      </c>
      <c r="H8377" s="400">
        <f t="shared" si="652"/>
        <v>1956458.97</v>
      </c>
      <c r="I8377" s="401">
        <f t="shared" si="653"/>
        <v>0</v>
      </c>
      <c r="J8377" s="400" t="str">
        <f t="shared" si="649"/>
        <v/>
      </c>
    </row>
    <row r="8378" spans="6:10" ht="19.5" customHeight="1" x14ac:dyDescent="0.25">
      <c r="F8378" s="406">
        <f t="shared" si="650"/>
        <v>0</v>
      </c>
      <c r="G8378" s="399" t="str">
        <f t="shared" si="651"/>
        <v/>
      </c>
      <c r="H8378" s="400">
        <f t="shared" si="652"/>
        <v>1956458.97</v>
      </c>
      <c r="I8378" s="401">
        <f t="shared" si="653"/>
        <v>0</v>
      </c>
      <c r="J8378" s="400" t="str">
        <f t="shared" si="649"/>
        <v/>
      </c>
    </row>
    <row r="8379" spans="6:10" ht="19.5" customHeight="1" x14ac:dyDescent="0.25">
      <c r="F8379" s="406">
        <f t="shared" si="650"/>
        <v>0</v>
      </c>
      <c r="G8379" s="399" t="str">
        <f t="shared" si="651"/>
        <v/>
      </c>
      <c r="H8379" s="400">
        <f t="shared" si="652"/>
        <v>1956458.97</v>
      </c>
      <c r="I8379" s="401">
        <f t="shared" si="653"/>
        <v>0</v>
      </c>
      <c r="J8379" s="400" t="str">
        <f t="shared" si="649"/>
        <v/>
      </c>
    </row>
    <row r="8380" spans="6:10" ht="19.5" customHeight="1" x14ac:dyDescent="0.25">
      <c r="F8380" s="406">
        <f t="shared" si="650"/>
        <v>0</v>
      </c>
      <c r="G8380" s="399" t="str">
        <f t="shared" si="651"/>
        <v/>
      </c>
      <c r="H8380" s="400">
        <f t="shared" si="652"/>
        <v>1956458.97</v>
      </c>
      <c r="I8380" s="401">
        <f t="shared" si="653"/>
        <v>0</v>
      </c>
      <c r="J8380" s="400" t="str">
        <f t="shared" si="649"/>
        <v/>
      </c>
    </row>
    <row r="8381" spans="6:10" ht="19.5" customHeight="1" x14ac:dyDescent="0.25">
      <c r="F8381" s="406">
        <f t="shared" si="650"/>
        <v>0</v>
      </c>
      <c r="G8381" s="399" t="str">
        <f t="shared" si="651"/>
        <v/>
      </c>
      <c r="H8381" s="400">
        <f t="shared" si="652"/>
        <v>1956458.97</v>
      </c>
      <c r="I8381" s="401">
        <f t="shared" si="653"/>
        <v>0</v>
      </c>
      <c r="J8381" s="400" t="str">
        <f t="shared" si="649"/>
        <v/>
      </c>
    </row>
    <row r="8382" spans="6:10" ht="19.5" customHeight="1" x14ac:dyDescent="0.25">
      <c r="F8382" s="406">
        <f t="shared" si="650"/>
        <v>0</v>
      </c>
      <c r="G8382" s="399" t="str">
        <f t="shared" si="651"/>
        <v/>
      </c>
      <c r="H8382" s="400">
        <f t="shared" si="652"/>
        <v>1956458.97</v>
      </c>
      <c r="I8382" s="401">
        <f t="shared" si="653"/>
        <v>0</v>
      </c>
      <c r="J8382" s="400" t="str">
        <f t="shared" si="649"/>
        <v/>
      </c>
    </row>
    <row r="8383" spans="6:10" ht="19.5" customHeight="1" x14ac:dyDescent="0.25">
      <c r="F8383" s="406">
        <f t="shared" si="650"/>
        <v>0</v>
      </c>
      <c r="G8383" s="399" t="str">
        <f t="shared" si="651"/>
        <v/>
      </c>
      <c r="H8383" s="400">
        <f t="shared" si="652"/>
        <v>1956458.97</v>
      </c>
      <c r="I8383" s="401">
        <f t="shared" si="653"/>
        <v>0</v>
      </c>
      <c r="J8383" s="400" t="str">
        <f t="shared" si="649"/>
        <v/>
      </c>
    </row>
    <row r="8384" spans="6:10" ht="19.5" customHeight="1" x14ac:dyDescent="0.25">
      <c r="F8384" s="406">
        <f t="shared" si="650"/>
        <v>0</v>
      </c>
      <c r="G8384" s="399" t="str">
        <f t="shared" si="651"/>
        <v/>
      </c>
      <c r="H8384" s="400">
        <f t="shared" si="652"/>
        <v>1956458.97</v>
      </c>
      <c r="I8384" s="401">
        <f t="shared" si="653"/>
        <v>0</v>
      </c>
      <c r="J8384" s="400" t="str">
        <f t="shared" si="649"/>
        <v/>
      </c>
    </row>
    <row r="8385" spans="6:10" ht="19.5" customHeight="1" x14ac:dyDescent="0.25">
      <c r="F8385" s="406">
        <f t="shared" si="650"/>
        <v>0</v>
      </c>
      <c r="G8385" s="399" t="str">
        <f t="shared" si="651"/>
        <v/>
      </c>
      <c r="H8385" s="400">
        <f t="shared" si="652"/>
        <v>1956458.97</v>
      </c>
      <c r="I8385" s="401">
        <f t="shared" si="653"/>
        <v>0</v>
      </c>
      <c r="J8385" s="400" t="str">
        <f t="shared" si="649"/>
        <v/>
      </c>
    </row>
    <row r="8386" spans="6:10" ht="19.5" customHeight="1" x14ac:dyDescent="0.25">
      <c r="F8386" s="406">
        <f t="shared" si="650"/>
        <v>0</v>
      </c>
      <c r="G8386" s="399" t="str">
        <f t="shared" si="651"/>
        <v/>
      </c>
      <c r="H8386" s="400">
        <f t="shared" si="652"/>
        <v>1956458.97</v>
      </c>
      <c r="I8386" s="401">
        <f t="shared" si="653"/>
        <v>0</v>
      </c>
      <c r="J8386" s="400" t="str">
        <f t="shared" si="649"/>
        <v/>
      </c>
    </row>
    <row r="8387" spans="6:10" ht="19.5" customHeight="1" x14ac:dyDescent="0.25">
      <c r="F8387" s="406">
        <f t="shared" si="650"/>
        <v>0</v>
      </c>
      <c r="G8387" s="399" t="str">
        <f t="shared" si="651"/>
        <v/>
      </c>
      <c r="H8387" s="400">
        <f t="shared" si="652"/>
        <v>1956458.97</v>
      </c>
      <c r="I8387" s="401">
        <f t="shared" si="653"/>
        <v>0</v>
      </c>
      <c r="J8387" s="400" t="str">
        <f t="shared" si="649"/>
        <v/>
      </c>
    </row>
    <row r="8388" spans="6:10" ht="19.5" customHeight="1" x14ac:dyDescent="0.25">
      <c r="F8388" s="406">
        <f t="shared" si="650"/>
        <v>0</v>
      </c>
      <c r="G8388" s="399" t="str">
        <f t="shared" si="651"/>
        <v/>
      </c>
      <c r="H8388" s="400">
        <f t="shared" si="652"/>
        <v>1956458.97</v>
      </c>
      <c r="I8388" s="401">
        <f t="shared" si="653"/>
        <v>0</v>
      </c>
      <c r="J8388" s="400" t="str">
        <f t="shared" si="649"/>
        <v/>
      </c>
    </row>
    <row r="8389" spans="6:10" ht="19.5" customHeight="1" x14ac:dyDescent="0.25">
      <c r="F8389" s="406">
        <f t="shared" si="650"/>
        <v>0</v>
      </c>
      <c r="G8389" s="399" t="str">
        <f t="shared" si="651"/>
        <v/>
      </c>
      <c r="H8389" s="400">
        <f t="shared" si="652"/>
        <v>1956458.97</v>
      </c>
      <c r="I8389" s="401">
        <f t="shared" si="653"/>
        <v>0</v>
      </c>
      <c r="J8389" s="400" t="str">
        <f t="shared" si="649"/>
        <v/>
      </c>
    </row>
    <row r="8390" spans="6:10" ht="19.5" customHeight="1" x14ac:dyDescent="0.25">
      <c r="F8390" s="406">
        <f t="shared" si="650"/>
        <v>0</v>
      </c>
      <c r="G8390" s="399" t="str">
        <f t="shared" si="651"/>
        <v/>
      </c>
      <c r="H8390" s="400">
        <f t="shared" si="652"/>
        <v>1956458.97</v>
      </c>
      <c r="I8390" s="401">
        <f t="shared" si="653"/>
        <v>0</v>
      </c>
      <c r="J8390" s="400" t="str">
        <f t="shared" si="649"/>
        <v/>
      </c>
    </row>
    <row r="8391" spans="6:10" ht="19.5" customHeight="1" x14ac:dyDescent="0.25">
      <c r="F8391" s="406">
        <f t="shared" si="650"/>
        <v>0</v>
      </c>
      <c r="G8391" s="399" t="str">
        <f t="shared" si="651"/>
        <v/>
      </c>
      <c r="H8391" s="400">
        <f t="shared" si="652"/>
        <v>1956458.97</v>
      </c>
      <c r="I8391" s="401">
        <f t="shared" si="653"/>
        <v>0</v>
      </c>
      <c r="J8391" s="400" t="str">
        <f t="shared" si="649"/>
        <v/>
      </c>
    </row>
    <row r="8392" spans="6:10" ht="19.5" customHeight="1" x14ac:dyDescent="0.25">
      <c r="F8392" s="406">
        <f t="shared" si="650"/>
        <v>0</v>
      </c>
      <c r="G8392" s="399" t="str">
        <f t="shared" si="651"/>
        <v/>
      </c>
      <c r="H8392" s="400">
        <f t="shared" si="652"/>
        <v>1956458.97</v>
      </c>
      <c r="I8392" s="401">
        <f t="shared" si="653"/>
        <v>0</v>
      </c>
      <c r="J8392" s="400" t="str">
        <f t="shared" si="649"/>
        <v/>
      </c>
    </row>
    <row r="8393" spans="6:10" ht="19.5" customHeight="1" x14ac:dyDescent="0.25">
      <c r="F8393" s="406">
        <f t="shared" si="650"/>
        <v>0</v>
      </c>
      <c r="G8393" s="399" t="str">
        <f t="shared" si="651"/>
        <v/>
      </c>
      <c r="H8393" s="400">
        <f t="shared" si="652"/>
        <v>1956458.97</v>
      </c>
      <c r="I8393" s="401">
        <f t="shared" si="653"/>
        <v>0</v>
      </c>
      <c r="J8393" s="400" t="str">
        <f t="shared" si="649"/>
        <v/>
      </c>
    </row>
    <row r="8394" spans="6:10" ht="19.5" customHeight="1" x14ac:dyDescent="0.25">
      <c r="F8394" s="406">
        <f t="shared" si="650"/>
        <v>0</v>
      </c>
      <c r="G8394" s="399" t="str">
        <f t="shared" si="651"/>
        <v/>
      </c>
      <c r="H8394" s="400">
        <f t="shared" si="652"/>
        <v>1956458.97</v>
      </c>
      <c r="I8394" s="401">
        <f t="shared" si="653"/>
        <v>0</v>
      </c>
      <c r="J8394" s="400" t="str">
        <f t="shared" ref="J8394:J8457" si="654">IF(I8394=0,"",E8394)</f>
        <v/>
      </c>
    </row>
    <row r="8395" spans="6:10" ht="19.5" customHeight="1" x14ac:dyDescent="0.25">
      <c r="F8395" s="406">
        <f t="shared" si="650"/>
        <v>0</v>
      </c>
      <c r="G8395" s="399" t="str">
        <f t="shared" si="651"/>
        <v/>
      </c>
      <c r="H8395" s="400">
        <f t="shared" si="652"/>
        <v>1956458.97</v>
      </c>
      <c r="I8395" s="401">
        <f t="shared" si="653"/>
        <v>0</v>
      </c>
      <c r="J8395" s="400" t="str">
        <f t="shared" si="654"/>
        <v/>
      </c>
    </row>
    <row r="8396" spans="6:10" ht="19.5" customHeight="1" x14ac:dyDescent="0.25">
      <c r="F8396" s="406">
        <f t="shared" si="650"/>
        <v>0</v>
      </c>
      <c r="G8396" s="399" t="str">
        <f t="shared" si="651"/>
        <v/>
      </c>
      <c r="H8396" s="400">
        <f t="shared" si="652"/>
        <v>1956458.97</v>
      </c>
      <c r="I8396" s="401">
        <f t="shared" si="653"/>
        <v>0</v>
      </c>
      <c r="J8396" s="400" t="str">
        <f t="shared" si="654"/>
        <v/>
      </c>
    </row>
    <row r="8397" spans="6:10" ht="19.5" customHeight="1" x14ac:dyDescent="0.25">
      <c r="F8397" s="406">
        <f t="shared" si="650"/>
        <v>0</v>
      </c>
      <c r="G8397" s="399" t="str">
        <f t="shared" si="651"/>
        <v/>
      </c>
      <c r="H8397" s="400">
        <f t="shared" si="652"/>
        <v>1956458.97</v>
      </c>
      <c r="I8397" s="401">
        <f t="shared" si="653"/>
        <v>0</v>
      </c>
      <c r="J8397" s="400" t="str">
        <f t="shared" si="654"/>
        <v/>
      </c>
    </row>
    <row r="8398" spans="6:10" ht="19.5" customHeight="1" x14ac:dyDescent="0.25">
      <c r="F8398" s="406">
        <f t="shared" si="650"/>
        <v>0</v>
      </c>
      <c r="G8398" s="399" t="str">
        <f t="shared" si="651"/>
        <v/>
      </c>
      <c r="H8398" s="400">
        <f t="shared" si="652"/>
        <v>1956458.97</v>
      </c>
      <c r="I8398" s="401">
        <f t="shared" si="653"/>
        <v>0</v>
      </c>
      <c r="J8398" s="400" t="str">
        <f t="shared" si="654"/>
        <v/>
      </c>
    </row>
    <row r="8399" spans="6:10" ht="19.5" customHeight="1" x14ac:dyDescent="0.25">
      <c r="F8399" s="406">
        <f t="shared" si="650"/>
        <v>0</v>
      </c>
      <c r="G8399" s="399" t="str">
        <f t="shared" si="651"/>
        <v/>
      </c>
      <c r="H8399" s="400">
        <f t="shared" si="652"/>
        <v>1956458.97</v>
      </c>
      <c r="I8399" s="401">
        <f t="shared" si="653"/>
        <v>0</v>
      </c>
      <c r="J8399" s="400" t="str">
        <f t="shared" si="654"/>
        <v/>
      </c>
    </row>
    <row r="8400" spans="6:10" ht="19.5" customHeight="1" x14ac:dyDescent="0.25">
      <c r="F8400" s="406">
        <f t="shared" si="650"/>
        <v>0</v>
      </c>
      <c r="G8400" s="399" t="str">
        <f t="shared" si="651"/>
        <v/>
      </c>
      <c r="H8400" s="400">
        <f t="shared" si="652"/>
        <v>1956458.97</v>
      </c>
      <c r="I8400" s="401">
        <f t="shared" si="653"/>
        <v>0</v>
      </c>
      <c r="J8400" s="400" t="str">
        <f t="shared" si="654"/>
        <v/>
      </c>
    </row>
    <row r="8401" spans="6:10" ht="19.5" customHeight="1" x14ac:dyDescent="0.25">
      <c r="F8401" s="406">
        <f t="shared" si="650"/>
        <v>0</v>
      </c>
      <c r="G8401" s="399" t="str">
        <f t="shared" si="651"/>
        <v/>
      </c>
      <c r="H8401" s="400">
        <f t="shared" si="652"/>
        <v>1956458.97</v>
      </c>
      <c r="I8401" s="401">
        <f t="shared" si="653"/>
        <v>0</v>
      </c>
      <c r="J8401" s="400" t="str">
        <f t="shared" si="654"/>
        <v/>
      </c>
    </row>
    <row r="8402" spans="6:10" ht="19.5" customHeight="1" x14ac:dyDescent="0.25">
      <c r="F8402" s="406">
        <f t="shared" si="650"/>
        <v>0</v>
      </c>
      <c r="G8402" s="399" t="str">
        <f t="shared" si="651"/>
        <v/>
      </c>
      <c r="H8402" s="400">
        <f t="shared" si="652"/>
        <v>1956458.97</v>
      </c>
      <c r="I8402" s="401">
        <f t="shared" si="653"/>
        <v>0</v>
      </c>
      <c r="J8402" s="400" t="str">
        <f t="shared" si="654"/>
        <v/>
      </c>
    </row>
    <row r="8403" spans="6:10" ht="19.5" customHeight="1" x14ac:dyDescent="0.25">
      <c r="F8403" s="406">
        <f t="shared" si="650"/>
        <v>0</v>
      </c>
      <c r="G8403" s="399" t="str">
        <f t="shared" si="651"/>
        <v/>
      </c>
      <c r="H8403" s="400">
        <f t="shared" si="652"/>
        <v>1956458.97</v>
      </c>
      <c r="I8403" s="401">
        <f t="shared" si="653"/>
        <v>0</v>
      </c>
      <c r="J8403" s="400" t="str">
        <f t="shared" si="654"/>
        <v/>
      </c>
    </row>
    <row r="8404" spans="6:10" ht="19.5" customHeight="1" x14ac:dyDescent="0.25">
      <c r="F8404" s="406">
        <f t="shared" si="650"/>
        <v>0</v>
      </c>
      <c r="G8404" s="399" t="str">
        <f t="shared" si="651"/>
        <v/>
      </c>
      <c r="H8404" s="400">
        <f t="shared" si="652"/>
        <v>1956458.97</v>
      </c>
      <c r="I8404" s="401">
        <f t="shared" si="653"/>
        <v>0</v>
      </c>
      <c r="J8404" s="400" t="str">
        <f t="shared" si="654"/>
        <v/>
      </c>
    </row>
    <row r="8405" spans="6:10" ht="19.5" customHeight="1" x14ac:dyDescent="0.25">
      <c r="F8405" s="406">
        <f t="shared" si="650"/>
        <v>0</v>
      </c>
      <c r="G8405" s="399" t="str">
        <f t="shared" si="651"/>
        <v/>
      </c>
      <c r="H8405" s="400">
        <f t="shared" si="652"/>
        <v>1956458.97</v>
      </c>
      <c r="I8405" s="401">
        <f t="shared" si="653"/>
        <v>0</v>
      </c>
      <c r="J8405" s="400" t="str">
        <f t="shared" si="654"/>
        <v/>
      </c>
    </row>
    <row r="8406" spans="6:10" ht="19.5" customHeight="1" x14ac:dyDescent="0.25">
      <c r="F8406" s="406">
        <f t="shared" si="650"/>
        <v>0</v>
      </c>
      <c r="G8406" s="399" t="str">
        <f t="shared" si="651"/>
        <v/>
      </c>
      <c r="H8406" s="400">
        <f t="shared" si="652"/>
        <v>1956458.97</v>
      </c>
      <c r="I8406" s="401">
        <f t="shared" si="653"/>
        <v>0</v>
      </c>
      <c r="J8406" s="400" t="str">
        <f t="shared" si="654"/>
        <v/>
      </c>
    </row>
    <row r="8407" spans="6:10" ht="19.5" customHeight="1" x14ac:dyDescent="0.25">
      <c r="F8407" s="406">
        <f t="shared" si="650"/>
        <v>0</v>
      </c>
      <c r="G8407" s="399" t="str">
        <f t="shared" si="651"/>
        <v/>
      </c>
      <c r="H8407" s="400">
        <f t="shared" si="652"/>
        <v>1956458.97</v>
      </c>
      <c r="I8407" s="401">
        <f t="shared" si="653"/>
        <v>0</v>
      </c>
      <c r="J8407" s="400" t="str">
        <f t="shared" si="654"/>
        <v/>
      </c>
    </row>
    <row r="8408" spans="6:10" ht="19.5" customHeight="1" x14ac:dyDescent="0.25">
      <c r="F8408" s="406">
        <f t="shared" si="650"/>
        <v>0</v>
      </c>
      <c r="G8408" s="399" t="str">
        <f t="shared" si="651"/>
        <v/>
      </c>
      <c r="H8408" s="400">
        <f t="shared" si="652"/>
        <v>1956458.97</v>
      </c>
      <c r="I8408" s="401">
        <f t="shared" si="653"/>
        <v>0</v>
      </c>
      <c r="J8408" s="400" t="str">
        <f t="shared" si="654"/>
        <v/>
      </c>
    </row>
    <row r="8409" spans="6:10" ht="19.5" customHeight="1" x14ac:dyDescent="0.25">
      <c r="F8409" s="406">
        <f t="shared" si="650"/>
        <v>0</v>
      </c>
      <c r="G8409" s="399" t="str">
        <f t="shared" si="651"/>
        <v/>
      </c>
      <c r="H8409" s="400">
        <f t="shared" si="652"/>
        <v>1956458.97</v>
      </c>
      <c r="I8409" s="401">
        <f t="shared" si="653"/>
        <v>0</v>
      </c>
      <c r="J8409" s="400" t="str">
        <f t="shared" si="654"/>
        <v/>
      </c>
    </row>
    <row r="8410" spans="6:10" ht="19.5" customHeight="1" x14ac:dyDescent="0.25">
      <c r="F8410" s="406">
        <f t="shared" si="650"/>
        <v>0</v>
      </c>
      <c r="G8410" s="399" t="str">
        <f t="shared" si="651"/>
        <v/>
      </c>
      <c r="H8410" s="400">
        <f t="shared" si="652"/>
        <v>1956458.97</v>
      </c>
      <c r="I8410" s="401">
        <f t="shared" si="653"/>
        <v>0</v>
      </c>
      <c r="J8410" s="400" t="str">
        <f t="shared" si="654"/>
        <v/>
      </c>
    </row>
    <row r="8411" spans="6:10" ht="19.5" customHeight="1" x14ac:dyDescent="0.25">
      <c r="F8411" s="406">
        <f t="shared" si="650"/>
        <v>0</v>
      </c>
      <c r="G8411" s="399" t="str">
        <f t="shared" si="651"/>
        <v/>
      </c>
      <c r="H8411" s="400">
        <f t="shared" si="652"/>
        <v>1956458.97</v>
      </c>
      <c r="I8411" s="401">
        <f t="shared" si="653"/>
        <v>0</v>
      </c>
      <c r="J8411" s="400" t="str">
        <f t="shared" si="654"/>
        <v/>
      </c>
    </row>
    <row r="8412" spans="6:10" ht="19.5" customHeight="1" x14ac:dyDescent="0.25">
      <c r="F8412" s="406">
        <f t="shared" si="650"/>
        <v>0</v>
      </c>
      <c r="G8412" s="399" t="str">
        <f t="shared" si="651"/>
        <v/>
      </c>
      <c r="H8412" s="400">
        <f t="shared" si="652"/>
        <v>1956458.97</v>
      </c>
      <c r="I8412" s="401">
        <f t="shared" si="653"/>
        <v>0</v>
      </c>
      <c r="J8412" s="400" t="str">
        <f t="shared" si="654"/>
        <v/>
      </c>
    </row>
    <row r="8413" spans="6:10" ht="19.5" customHeight="1" x14ac:dyDescent="0.25">
      <c r="F8413" s="406">
        <f t="shared" si="650"/>
        <v>0</v>
      </c>
      <c r="G8413" s="399" t="str">
        <f t="shared" si="651"/>
        <v/>
      </c>
      <c r="H8413" s="400">
        <f t="shared" si="652"/>
        <v>1956458.97</v>
      </c>
      <c r="I8413" s="401">
        <f t="shared" si="653"/>
        <v>0</v>
      </c>
      <c r="J8413" s="400" t="str">
        <f t="shared" si="654"/>
        <v/>
      </c>
    </row>
    <row r="8414" spans="6:10" ht="19.5" customHeight="1" x14ac:dyDescent="0.25">
      <c r="F8414" s="406">
        <f t="shared" si="650"/>
        <v>0</v>
      </c>
      <c r="G8414" s="399" t="str">
        <f t="shared" si="651"/>
        <v/>
      </c>
      <c r="H8414" s="400">
        <f t="shared" si="652"/>
        <v>1956458.97</v>
      </c>
      <c r="I8414" s="401">
        <f t="shared" si="653"/>
        <v>0</v>
      </c>
      <c r="J8414" s="400" t="str">
        <f t="shared" si="654"/>
        <v/>
      </c>
    </row>
    <row r="8415" spans="6:10" ht="19.5" customHeight="1" x14ac:dyDescent="0.25">
      <c r="F8415" s="406">
        <f t="shared" si="650"/>
        <v>0</v>
      </c>
      <c r="G8415" s="399" t="str">
        <f t="shared" si="651"/>
        <v/>
      </c>
      <c r="H8415" s="400">
        <f t="shared" si="652"/>
        <v>1956458.97</v>
      </c>
      <c r="I8415" s="401">
        <f t="shared" si="653"/>
        <v>0</v>
      </c>
      <c r="J8415" s="400" t="str">
        <f t="shared" si="654"/>
        <v/>
      </c>
    </row>
    <row r="8416" spans="6:10" ht="19.5" customHeight="1" x14ac:dyDescent="0.25">
      <c r="F8416" s="406">
        <f t="shared" si="650"/>
        <v>0</v>
      </c>
      <c r="G8416" s="399" t="str">
        <f t="shared" si="651"/>
        <v/>
      </c>
      <c r="H8416" s="400">
        <f t="shared" si="652"/>
        <v>1956458.97</v>
      </c>
      <c r="I8416" s="401">
        <f t="shared" si="653"/>
        <v>0</v>
      </c>
      <c r="J8416" s="400" t="str">
        <f t="shared" si="654"/>
        <v/>
      </c>
    </row>
    <row r="8417" spans="6:10" ht="19.5" customHeight="1" x14ac:dyDescent="0.25">
      <c r="F8417" s="406">
        <f t="shared" si="650"/>
        <v>0</v>
      </c>
      <c r="G8417" s="399" t="str">
        <f t="shared" si="651"/>
        <v/>
      </c>
      <c r="H8417" s="400">
        <f t="shared" si="652"/>
        <v>1956458.97</v>
      </c>
      <c r="I8417" s="401">
        <f t="shared" si="653"/>
        <v>0</v>
      </c>
      <c r="J8417" s="400" t="str">
        <f t="shared" si="654"/>
        <v/>
      </c>
    </row>
    <row r="8418" spans="6:10" ht="19.5" customHeight="1" x14ac:dyDescent="0.25">
      <c r="F8418" s="406">
        <f t="shared" ref="F8418:F8481" si="655">IF(E8418&gt;$C$4*1000,"Выборка",0)</f>
        <v>0</v>
      </c>
      <c r="G8418" s="399" t="str">
        <f t="shared" ref="G8418:G8481" si="656">IF(F8418=0,"",E8418)</f>
        <v/>
      </c>
      <c r="H8418" s="400">
        <f t="shared" ref="H8418:H8481" si="657">IF(F8418=0,IF((I8417=0)*AND(F8417=0),H8417+E8418,IF((F8417&lt;&gt;0)*AND((H8417&lt;=$E$17)),H8417+E8418,E8418)),H8417)</f>
        <v>1956458.97</v>
      </c>
      <c r="I8418" s="401">
        <f t="shared" ref="I8418:I8481" si="658">IF((H8418&gt;$E$17)*AND(F8418=0),"Выборка",0)</f>
        <v>0</v>
      </c>
      <c r="J8418" s="400" t="str">
        <f t="shared" si="654"/>
        <v/>
      </c>
    </row>
    <row r="8419" spans="6:10" ht="19.5" customHeight="1" x14ac:dyDescent="0.25">
      <c r="F8419" s="406">
        <f t="shared" si="655"/>
        <v>0</v>
      </c>
      <c r="G8419" s="399" t="str">
        <f t="shared" si="656"/>
        <v/>
      </c>
      <c r="H8419" s="400">
        <f t="shared" si="657"/>
        <v>1956458.97</v>
      </c>
      <c r="I8419" s="401">
        <f t="shared" si="658"/>
        <v>0</v>
      </c>
      <c r="J8419" s="400" t="str">
        <f t="shared" si="654"/>
        <v/>
      </c>
    </row>
    <row r="8420" spans="6:10" ht="19.5" customHeight="1" x14ac:dyDescent="0.25">
      <c r="F8420" s="406">
        <f t="shared" si="655"/>
        <v>0</v>
      </c>
      <c r="G8420" s="399" t="str">
        <f t="shared" si="656"/>
        <v/>
      </c>
      <c r="H8420" s="400">
        <f t="shared" si="657"/>
        <v>1956458.97</v>
      </c>
      <c r="I8420" s="401">
        <f t="shared" si="658"/>
        <v>0</v>
      </c>
      <c r="J8420" s="400" t="str">
        <f t="shared" si="654"/>
        <v/>
      </c>
    </row>
    <row r="8421" spans="6:10" ht="19.5" customHeight="1" x14ac:dyDescent="0.25">
      <c r="F8421" s="406">
        <f t="shared" si="655"/>
        <v>0</v>
      </c>
      <c r="G8421" s="399" t="str">
        <f t="shared" si="656"/>
        <v/>
      </c>
      <c r="H8421" s="400">
        <f t="shared" si="657"/>
        <v>1956458.97</v>
      </c>
      <c r="I8421" s="401">
        <f t="shared" si="658"/>
        <v>0</v>
      </c>
      <c r="J8421" s="400" t="str">
        <f t="shared" si="654"/>
        <v/>
      </c>
    </row>
    <row r="8422" spans="6:10" ht="19.5" customHeight="1" x14ac:dyDescent="0.25">
      <c r="F8422" s="406">
        <f t="shared" si="655"/>
        <v>0</v>
      </c>
      <c r="G8422" s="399" t="str">
        <f t="shared" si="656"/>
        <v/>
      </c>
      <c r="H8422" s="400">
        <f t="shared" si="657"/>
        <v>1956458.97</v>
      </c>
      <c r="I8422" s="401">
        <f t="shared" si="658"/>
        <v>0</v>
      </c>
      <c r="J8422" s="400" t="str">
        <f t="shared" si="654"/>
        <v/>
      </c>
    </row>
    <row r="8423" spans="6:10" ht="19.5" customHeight="1" x14ac:dyDescent="0.25">
      <c r="F8423" s="406">
        <f t="shared" si="655"/>
        <v>0</v>
      </c>
      <c r="G8423" s="399" t="str">
        <f t="shared" si="656"/>
        <v/>
      </c>
      <c r="H8423" s="400">
        <f t="shared" si="657"/>
        <v>1956458.97</v>
      </c>
      <c r="I8423" s="401">
        <f t="shared" si="658"/>
        <v>0</v>
      </c>
      <c r="J8423" s="400" t="str">
        <f t="shared" si="654"/>
        <v/>
      </c>
    </row>
    <row r="8424" spans="6:10" ht="19.5" customHeight="1" x14ac:dyDescent="0.25">
      <c r="F8424" s="406">
        <f t="shared" si="655"/>
        <v>0</v>
      </c>
      <c r="G8424" s="399" t="str">
        <f t="shared" si="656"/>
        <v/>
      </c>
      <c r="H8424" s="400">
        <f t="shared" si="657"/>
        <v>1956458.97</v>
      </c>
      <c r="I8424" s="401">
        <f t="shared" si="658"/>
        <v>0</v>
      </c>
      <c r="J8424" s="400" t="str">
        <f t="shared" si="654"/>
        <v/>
      </c>
    </row>
    <row r="8425" spans="6:10" ht="19.5" customHeight="1" x14ac:dyDescent="0.25">
      <c r="F8425" s="406">
        <f t="shared" si="655"/>
        <v>0</v>
      </c>
      <c r="G8425" s="399" t="str">
        <f t="shared" si="656"/>
        <v/>
      </c>
      <c r="H8425" s="400">
        <f t="shared" si="657"/>
        <v>1956458.97</v>
      </c>
      <c r="I8425" s="401">
        <f t="shared" si="658"/>
        <v>0</v>
      </c>
      <c r="J8425" s="400" t="str">
        <f t="shared" si="654"/>
        <v/>
      </c>
    </row>
    <row r="8426" spans="6:10" ht="19.5" customHeight="1" x14ac:dyDescent="0.25">
      <c r="F8426" s="406">
        <f t="shared" si="655"/>
        <v>0</v>
      </c>
      <c r="G8426" s="399" t="str">
        <f t="shared" si="656"/>
        <v/>
      </c>
      <c r="H8426" s="400">
        <f t="shared" si="657"/>
        <v>1956458.97</v>
      </c>
      <c r="I8426" s="401">
        <f t="shared" si="658"/>
        <v>0</v>
      </c>
      <c r="J8426" s="400" t="str">
        <f t="shared" si="654"/>
        <v/>
      </c>
    </row>
    <row r="8427" spans="6:10" ht="19.5" customHeight="1" x14ac:dyDescent="0.25">
      <c r="F8427" s="406">
        <f t="shared" si="655"/>
        <v>0</v>
      </c>
      <c r="G8427" s="399" t="str">
        <f t="shared" si="656"/>
        <v/>
      </c>
      <c r="H8427" s="400">
        <f t="shared" si="657"/>
        <v>1956458.97</v>
      </c>
      <c r="I8427" s="401">
        <f t="shared" si="658"/>
        <v>0</v>
      </c>
      <c r="J8427" s="400" t="str">
        <f t="shared" si="654"/>
        <v/>
      </c>
    </row>
    <row r="8428" spans="6:10" ht="19.5" customHeight="1" x14ac:dyDescent="0.25">
      <c r="F8428" s="406">
        <f t="shared" si="655"/>
        <v>0</v>
      </c>
      <c r="G8428" s="399" t="str">
        <f t="shared" si="656"/>
        <v/>
      </c>
      <c r="H8428" s="400">
        <f t="shared" si="657"/>
        <v>1956458.97</v>
      </c>
      <c r="I8428" s="401">
        <f t="shared" si="658"/>
        <v>0</v>
      </c>
      <c r="J8428" s="400" t="str">
        <f t="shared" si="654"/>
        <v/>
      </c>
    </row>
    <row r="8429" spans="6:10" ht="19.5" customHeight="1" x14ac:dyDescent="0.25">
      <c r="F8429" s="406">
        <f t="shared" si="655"/>
        <v>0</v>
      </c>
      <c r="G8429" s="399" t="str">
        <f t="shared" si="656"/>
        <v/>
      </c>
      <c r="H8429" s="400">
        <f t="shared" si="657"/>
        <v>1956458.97</v>
      </c>
      <c r="I8429" s="401">
        <f t="shared" si="658"/>
        <v>0</v>
      </c>
      <c r="J8429" s="400" t="str">
        <f t="shared" si="654"/>
        <v/>
      </c>
    </row>
    <row r="8430" spans="6:10" ht="19.5" customHeight="1" x14ac:dyDescent="0.25">
      <c r="F8430" s="406">
        <f t="shared" si="655"/>
        <v>0</v>
      </c>
      <c r="G8430" s="399" t="str">
        <f t="shared" si="656"/>
        <v/>
      </c>
      <c r="H8430" s="400">
        <f t="shared" si="657"/>
        <v>1956458.97</v>
      </c>
      <c r="I8430" s="401">
        <f t="shared" si="658"/>
        <v>0</v>
      </c>
      <c r="J8430" s="400" t="str">
        <f t="shared" si="654"/>
        <v/>
      </c>
    </row>
    <row r="8431" spans="6:10" ht="19.5" customHeight="1" x14ac:dyDescent="0.25">
      <c r="F8431" s="406">
        <f t="shared" si="655"/>
        <v>0</v>
      </c>
      <c r="G8431" s="399" t="str">
        <f t="shared" si="656"/>
        <v/>
      </c>
      <c r="H8431" s="400">
        <f t="shared" si="657"/>
        <v>1956458.97</v>
      </c>
      <c r="I8431" s="401">
        <f t="shared" si="658"/>
        <v>0</v>
      </c>
      <c r="J8431" s="400" t="str">
        <f t="shared" si="654"/>
        <v/>
      </c>
    </row>
    <row r="8432" spans="6:10" ht="19.5" customHeight="1" x14ac:dyDescent="0.25">
      <c r="F8432" s="406">
        <f t="shared" si="655"/>
        <v>0</v>
      </c>
      <c r="G8432" s="399" t="str">
        <f t="shared" si="656"/>
        <v/>
      </c>
      <c r="H8432" s="400">
        <f t="shared" si="657"/>
        <v>1956458.97</v>
      </c>
      <c r="I8432" s="401">
        <f t="shared" si="658"/>
        <v>0</v>
      </c>
      <c r="J8432" s="400" t="str">
        <f t="shared" si="654"/>
        <v/>
      </c>
    </row>
    <row r="8433" spans="6:10" ht="19.5" customHeight="1" x14ac:dyDescent="0.25">
      <c r="F8433" s="406">
        <f t="shared" si="655"/>
        <v>0</v>
      </c>
      <c r="G8433" s="399" t="str">
        <f t="shared" si="656"/>
        <v/>
      </c>
      <c r="H8433" s="400">
        <f t="shared" si="657"/>
        <v>1956458.97</v>
      </c>
      <c r="I8433" s="401">
        <f t="shared" si="658"/>
        <v>0</v>
      </c>
      <c r="J8433" s="400" t="str">
        <f t="shared" si="654"/>
        <v/>
      </c>
    </row>
    <row r="8434" spans="6:10" ht="19.5" customHeight="1" x14ac:dyDescent="0.25">
      <c r="F8434" s="406">
        <f t="shared" si="655"/>
        <v>0</v>
      </c>
      <c r="G8434" s="399" t="str">
        <f t="shared" si="656"/>
        <v/>
      </c>
      <c r="H8434" s="400">
        <f t="shared" si="657"/>
        <v>1956458.97</v>
      </c>
      <c r="I8434" s="401">
        <f t="shared" si="658"/>
        <v>0</v>
      </c>
      <c r="J8434" s="400" t="str">
        <f t="shared" si="654"/>
        <v/>
      </c>
    </row>
    <row r="8435" spans="6:10" ht="19.5" customHeight="1" x14ac:dyDescent="0.25">
      <c r="F8435" s="406">
        <f t="shared" si="655"/>
        <v>0</v>
      </c>
      <c r="G8435" s="399" t="str">
        <f t="shared" si="656"/>
        <v/>
      </c>
      <c r="H8435" s="400">
        <f t="shared" si="657"/>
        <v>1956458.97</v>
      </c>
      <c r="I8435" s="401">
        <f t="shared" si="658"/>
        <v>0</v>
      </c>
      <c r="J8435" s="400" t="str">
        <f t="shared" si="654"/>
        <v/>
      </c>
    </row>
    <row r="8436" spans="6:10" ht="19.5" customHeight="1" x14ac:dyDescent="0.25">
      <c r="F8436" s="406">
        <f t="shared" si="655"/>
        <v>0</v>
      </c>
      <c r="G8436" s="399" t="str">
        <f t="shared" si="656"/>
        <v/>
      </c>
      <c r="H8436" s="400">
        <f t="shared" si="657"/>
        <v>1956458.97</v>
      </c>
      <c r="I8436" s="401">
        <f t="shared" si="658"/>
        <v>0</v>
      </c>
      <c r="J8436" s="400" t="str">
        <f t="shared" si="654"/>
        <v/>
      </c>
    </row>
    <row r="8437" spans="6:10" ht="19.5" customHeight="1" x14ac:dyDescent="0.25">
      <c r="F8437" s="406">
        <f t="shared" si="655"/>
        <v>0</v>
      </c>
      <c r="G8437" s="399" t="str">
        <f t="shared" si="656"/>
        <v/>
      </c>
      <c r="H8437" s="400">
        <f t="shared" si="657"/>
        <v>1956458.97</v>
      </c>
      <c r="I8437" s="401">
        <f t="shared" si="658"/>
        <v>0</v>
      </c>
      <c r="J8437" s="400" t="str">
        <f t="shared" si="654"/>
        <v/>
      </c>
    </row>
    <row r="8438" spans="6:10" ht="19.5" customHeight="1" x14ac:dyDescent="0.25">
      <c r="F8438" s="406">
        <f t="shared" si="655"/>
        <v>0</v>
      </c>
      <c r="G8438" s="399" t="str">
        <f t="shared" si="656"/>
        <v/>
      </c>
      <c r="H8438" s="400">
        <f t="shared" si="657"/>
        <v>1956458.97</v>
      </c>
      <c r="I8438" s="401">
        <f t="shared" si="658"/>
        <v>0</v>
      </c>
      <c r="J8438" s="400" t="str">
        <f t="shared" si="654"/>
        <v/>
      </c>
    </row>
    <row r="8439" spans="6:10" ht="19.5" customHeight="1" x14ac:dyDescent="0.25">
      <c r="F8439" s="406">
        <f t="shared" si="655"/>
        <v>0</v>
      </c>
      <c r="G8439" s="399" t="str">
        <f t="shared" si="656"/>
        <v/>
      </c>
      <c r="H8439" s="400">
        <f t="shared" si="657"/>
        <v>1956458.97</v>
      </c>
      <c r="I8439" s="401">
        <f t="shared" si="658"/>
        <v>0</v>
      </c>
      <c r="J8439" s="400" t="str">
        <f t="shared" si="654"/>
        <v/>
      </c>
    </row>
    <row r="8440" spans="6:10" ht="19.5" customHeight="1" x14ac:dyDescent="0.25">
      <c r="F8440" s="406">
        <f t="shared" si="655"/>
        <v>0</v>
      </c>
      <c r="G8440" s="399" t="str">
        <f t="shared" si="656"/>
        <v/>
      </c>
      <c r="H8440" s="400">
        <f t="shared" si="657"/>
        <v>1956458.97</v>
      </c>
      <c r="I8440" s="401">
        <f t="shared" si="658"/>
        <v>0</v>
      </c>
      <c r="J8440" s="400" t="str">
        <f t="shared" si="654"/>
        <v/>
      </c>
    </row>
    <row r="8441" spans="6:10" ht="19.5" customHeight="1" x14ac:dyDescent="0.25">
      <c r="F8441" s="406">
        <f t="shared" si="655"/>
        <v>0</v>
      </c>
      <c r="G8441" s="399" t="str">
        <f t="shared" si="656"/>
        <v/>
      </c>
      <c r="H8441" s="400">
        <f t="shared" si="657"/>
        <v>1956458.97</v>
      </c>
      <c r="I8441" s="401">
        <f t="shared" si="658"/>
        <v>0</v>
      </c>
      <c r="J8441" s="400" t="str">
        <f t="shared" si="654"/>
        <v/>
      </c>
    </row>
    <row r="8442" spans="6:10" ht="19.5" customHeight="1" x14ac:dyDescent="0.25">
      <c r="F8442" s="406">
        <f t="shared" si="655"/>
        <v>0</v>
      </c>
      <c r="G8442" s="399" t="str">
        <f t="shared" si="656"/>
        <v/>
      </c>
      <c r="H8442" s="400">
        <f t="shared" si="657"/>
        <v>1956458.97</v>
      </c>
      <c r="I8442" s="401">
        <f t="shared" si="658"/>
        <v>0</v>
      </c>
      <c r="J8442" s="400" t="str">
        <f t="shared" si="654"/>
        <v/>
      </c>
    </row>
    <row r="8443" spans="6:10" ht="19.5" customHeight="1" x14ac:dyDescent="0.25">
      <c r="F8443" s="406">
        <f t="shared" si="655"/>
        <v>0</v>
      </c>
      <c r="G8443" s="399" t="str">
        <f t="shared" si="656"/>
        <v/>
      </c>
      <c r="H8443" s="400">
        <f t="shared" si="657"/>
        <v>1956458.97</v>
      </c>
      <c r="I8443" s="401">
        <f t="shared" si="658"/>
        <v>0</v>
      </c>
      <c r="J8443" s="400" t="str">
        <f t="shared" si="654"/>
        <v/>
      </c>
    </row>
    <row r="8444" spans="6:10" ht="19.5" customHeight="1" x14ac:dyDescent="0.25">
      <c r="F8444" s="406">
        <f t="shared" si="655"/>
        <v>0</v>
      </c>
      <c r="G8444" s="399" t="str">
        <f t="shared" si="656"/>
        <v/>
      </c>
      <c r="H8444" s="400">
        <f t="shared" si="657"/>
        <v>1956458.97</v>
      </c>
      <c r="I8444" s="401">
        <f t="shared" si="658"/>
        <v>0</v>
      </c>
      <c r="J8444" s="400" t="str">
        <f t="shared" si="654"/>
        <v/>
      </c>
    </row>
    <row r="8445" spans="6:10" ht="19.5" customHeight="1" x14ac:dyDescent="0.25">
      <c r="F8445" s="406">
        <f t="shared" si="655"/>
        <v>0</v>
      </c>
      <c r="G8445" s="399" t="str">
        <f t="shared" si="656"/>
        <v/>
      </c>
      <c r="H8445" s="400">
        <f t="shared" si="657"/>
        <v>1956458.97</v>
      </c>
      <c r="I8445" s="401">
        <f t="shared" si="658"/>
        <v>0</v>
      </c>
      <c r="J8445" s="400" t="str">
        <f t="shared" si="654"/>
        <v/>
      </c>
    </row>
    <row r="8446" spans="6:10" ht="19.5" customHeight="1" x14ac:dyDescent="0.25">
      <c r="F8446" s="406">
        <f t="shared" si="655"/>
        <v>0</v>
      </c>
      <c r="G8446" s="399" t="str">
        <f t="shared" si="656"/>
        <v/>
      </c>
      <c r="H8446" s="400">
        <f t="shared" si="657"/>
        <v>1956458.97</v>
      </c>
      <c r="I8446" s="401">
        <f t="shared" si="658"/>
        <v>0</v>
      </c>
      <c r="J8446" s="400" t="str">
        <f t="shared" si="654"/>
        <v/>
      </c>
    </row>
    <row r="8447" spans="6:10" ht="19.5" customHeight="1" x14ac:dyDescent="0.25">
      <c r="F8447" s="406">
        <f t="shared" si="655"/>
        <v>0</v>
      </c>
      <c r="G8447" s="399" t="str">
        <f t="shared" si="656"/>
        <v/>
      </c>
      <c r="H8447" s="400">
        <f t="shared" si="657"/>
        <v>1956458.97</v>
      </c>
      <c r="I8447" s="401">
        <f t="shared" si="658"/>
        <v>0</v>
      </c>
      <c r="J8447" s="400" t="str">
        <f t="shared" si="654"/>
        <v/>
      </c>
    </row>
    <row r="8448" spans="6:10" ht="19.5" customHeight="1" x14ac:dyDescent="0.25">
      <c r="F8448" s="406">
        <f t="shared" si="655"/>
        <v>0</v>
      </c>
      <c r="G8448" s="399" t="str">
        <f t="shared" si="656"/>
        <v/>
      </c>
      <c r="H8448" s="400">
        <f t="shared" si="657"/>
        <v>1956458.97</v>
      </c>
      <c r="I8448" s="401">
        <f t="shared" si="658"/>
        <v>0</v>
      </c>
      <c r="J8448" s="400" t="str">
        <f t="shared" si="654"/>
        <v/>
      </c>
    </row>
    <row r="8449" spans="6:10" ht="19.5" customHeight="1" x14ac:dyDescent="0.25">
      <c r="F8449" s="406">
        <f t="shared" si="655"/>
        <v>0</v>
      </c>
      <c r="G8449" s="399" t="str">
        <f t="shared" si="656"/>
        <v/>
      </c>
      <c r="H8449" s="400">
        <f t="shared" si="657"/>
        <v>1956458.97</v>
      </c>
      <c r="I8449" s="401">
        <f t="shared" si="658"/>
        <v>0</v>
      </c>
      <c r="J8449" s="400" t="str">
        <f t="shared" si="654"/>
        <v/>
      </c>
    </row>
    <row r="8450" spans="6:10" ht="19.5" customHeight="1" x14ac:dyDescent="0.25">
      <c r="F8450" s="406">
        <f t="shared" si="655"/>
        <v>0</v>
      </c>
      <c r="G8450" s="399" t="str">
        <f t="shared" si="656"/>
        <v/>
      </c>
      <c r="H8450" s="400">
        <f t="shared" si="657"/>
        <v>1956458.97</v>
      </c>
      <c r="I8450" s="401">
        <f t="shared" si="658"/>
        <v>0</v>
      </c>
      <c r="J8450" s="400" t="str">
        <f t="shared" si="654"/>
        <v/>
      </c>
    </row>
    <row r="8451" spans="6:10" ht="19.5" customHeight="1" x14ac:dyDescent="0.25">
      <c r="F8451" s="406">
        <f t="shared" si="655"/>
        <v>0</v>
      </c>
      <c r="G8451" s="399" t="str">
        <f t="shared" si="656"/>
        <v/>
      </c>
      <c r="H8451" s="400">
        <f t="shared" si="657"/>
        <v>1956458.97</v>
      </c>
      <c r="I8451" s="401">
        <f t="shared" si="658"/>
        <v>0</v>
      </c>
      <c r="J8451" s="400" t="str">
        <f t="shared" si="654"/>
        <v/>
      </c>
    </row>
    <row r="8452" spans="6:10" ht="19.5" customHeight="1" x14ac:dyDescent="0.25">
      <c r="F8452" s="406">
        <f t="shared" si="655"/>
        <v>0</v>
      </c>
      <c r="G8452" s="399" t="str">
        <f t="shared" si="656"/>
        <v/>
      </c>
      <c r="H8452" s="400">
        <f t="shared" si="657"/>
        <v>1956458.97</v>
      </c>
      <c r="I8452" s="401">
        <f t="shared" si="658"/>
        <v>0</v>
      </c>
      <c r="J8452" s="400" t="str">
        <f t="shared" si="654"/>
        <v/>
      </c>
    </row>
    <row r="8453" spans="6:10" ht="19.5" customHeight="1" x14ac:dyDescent="0.25">
      <c r="F8453" s="406">
        <f t="shared" si="655"/>
        <v>0</v>
      </c>
      <c r="G8453" s="399" t="str">
        <f t="shared" si="656"/>
        <v/>
      </c>
      <c r="H8453" s="400">
        <f t="shared" si="657"/>
        <v>1956458.97</v>
      </c>
      <c r="I8453" s="401">
        <f t="shared" si="658"/>
        <v>0</v>
      </c>
      <c r="J8453" s="400" t="str">
        <f t="shared" si="654"/>
        <v/>
      </c>
    </row>
    <row r="8454" spans="6:10" ht="19.5" customHeight="1" x14ac:dyDescent="0.25">
      <c r="F8454" s="406">
        <f t="shared" si="655"/>
        <v>0</v>
      </c>
      <c r="G8454" s="399" t="str">
        <f t="shared" si="656"/>
        <v/>
      </c>
      <c r="H8454" s="400">
        <f t="shared" si="657"/>
        <v>1956458.97</v>
      </c>
      <c r="I8454" s="401">
        <f t="shared" si="658"/>
        <v>0</v>
      </c>
      <c r="J8454" s="400" t="str">
        <f t="shared" si="654"/>
        <v/>
      </c>
    </row>
    <row r="8455" spans="6:10" ht="19.5" customHeight="1" x14ac:dyDescent="0.25">
      <c r="F8455" s="406">
        <f t="shared" si="655"/>
        <v>0</v>
      </c>
      <c r="G8455" s="399" t="str">
        <f t="shared" si="656"/>
        <v/>
      </c>
      <c r="H8455" s="400">
        <f t="shared" si="657"/>
        <v>1956458.97</v>
      </c>
      <c r="I8455" s="401">
        <f t="shared" si="658"/>
        <v>0</v>
      </c>
      <c r="J8455" s="400" t="str">
        <f t="shared" si="654"/>
        <v/>
      </c>
    </row>
    <row r="8456" spans="6:10" ht="19.5" customHeight="1" x14ac:dyDescent="0.25">
      <c r="F8456" s="406">
        <f t="shared" si="655"/>
        <v>0</v>
      </c>
      <c r="G8456" s="399" t="str">
        <f t="shared" si="656"/>
        <v/>
      </c>
      <c r="H8456" s="400">
        <f t="shared" si="657"/>
        <v>1956458.97</v>
      </c>
      <c r="I8456" s="401">
        <f t="shared" si="658"/>
        <v>0</v>
      </c>
      <c r="J8456" s="400" t="str">
        <f t="shared" si="654"/>
        <v/>
      </c>
    </row>
    <row r="8457" spans="6:10" ht="19.5" customHeight="1" x14ac:dyDescent="0.25">
      <c r="F8457" s="406">
        <f t="shared" si="655"/>
        <v>0</v>
      </c>
      <c r="G8457" s="399" t="str">
        <f t="shared" si="656"/>
        <v/>
      </c>
      <c r="H8457" s="400">
        <f t="shared" si="657"/>
        <v>1956458.97</v>
      </c>
      <c r="I8457" s="401">
        <f t="shared" si="658"/>
        <v>0</v>
      </c>
      <c r="J8457" s="400" t="str">
        <f t="shared" si="654"/>
        <v/>
      </c>
    </row>
    <row r="8458" spans="6:10" ht="19.5" customHeight="1" x14ac:dyDescent="0.25">
      <c r="F8458" s="406">
        <f t="shared" si="655"/>
        <v>0</v>
      </c>
      <c r="G8458" s="399" t="str">
        <f t="shared" si="656"/>
        <v/>
      </c>
      <c r="H8458" s="400">
        <f t="shared" si="657"/>
        <v>1956458.97</v>
      </c>
      <c r="I8458" s="401">
        <f t="shared" si="658"/>
        <v>0</v>
      </c>
      <c r="J8458" s="400" t="str">
        <f t="shared" ref="J8458:J8521" si="659">IF(I8458=0,"",E8458)</f>
        <v/>
      </c>
    </row>
    <row r="8459" spans="6:10" ht="19.5" customHeight="1" x14ac:dyDescent="0.25">
      <c r="F8459" s="406">
        <f t="shared" si="655"/>
        <v>0</v>
      </c>
      <c r="G8459" s="399" t="str">
        <f t="shared" si="656"/>
        <v/>
      </c>
      <c r="H8459" s="400">
        <f t="shared" si="657"/>
        <v>1956458.97</v>
      </c>
      <c r="I8459" s="401">
        <f t="shared" si="658"/>
        <v>0</v>
      </c>
      <c r="J8459" s="400" t="str">
        <f t="shared" si="659"/>
        <v/>
      </c>
    </row>
    <row r="8460" spans="6:10" ht="19.5" customHeight="1" x14ac:dyDescent="0.25">
      <c r="F8460" s="406">
        <f t="shared" si="655"/>
        <v>0</v>
      </c>
      <c r="G8460" s="399" t="str">
        <f t="shared" si="656"/>
        <v/>
      </c>
      <c r="H8460" s="400">
        <f t="shared" si="657"/>
        <v>1956458.97</v>
      </c>
      <c r="I8460" s="401">
        <f t="shared" si="658"/>
        <v>0</v>
      </c>
      <c r="J8460" s="400" t="str">
        <f t="shared" si="659"/>
        <v/>
      </c>
    </row>
    <row r="8461" spans="6:10" ht="19.5" customHeight="1" x14ac:dyDescent="0.25">
      <c r="F8461" s="406">
        <f t="shared" si="655"/>
        <v>0</v>
      </c>
      <c r="G8461" s="399" t="str">
        <f t="shared" si="656"/>
        <v/>
      </c>
      <c r="H8461" s="400">
        <f t="shared" si="657"/>
        <v>1956458.97</v>
      </c>
      <c r="I8461" s="401">
        <f t="shared" si="658"/>
        <v>0</v>
      </c>
      <c r="J8461" s="400" t="str">
        <f t="shared" si="659"/>
        <v/>
      </c>
    </row>
    <row r="8462" spans="6:10" ht="19.5" customHeight="1" x14ac:dyDescent="0.25">
      <c r="F8462" s="406">
        <f t="shared" si="655"/>
        <v>0</v>
      </c>
      <c r="G8462" s="399" t="str">
        <f t="shared" si="656"/>
        <v/>
      </c>
      <c r="H8462" s="400">
        <f t="shared" si="657"/>
        <v>1956458.97</v>
      </c>
      <c r="I8462" s="401">
        <f t="shared" si="658"/>
        <v>0</v>
      </c>
      <c r="J8462" s="400" t="str">
        <f t="shared" si="659"/>
        <v/>
      </c>
    </row>
    <row r="8463" spans="6:10" ht="19.5" customHeight="1" x14ac:dyDescent="0.25">
      <c r="F8463" s="406">
        <f t="shared" si="655"/>
        <v>0</v>
      </c>
      <c r="G8463" s="399" t="str">
        <f t="shared" si="656"/>
        <v/>
      </c>
      <c r="H8463" s="400">
        <f t="shared" si="657"/>
        <v>1956458.97</v>
      </c>
      <c r="I8463" s="401">
        <f t="shared" si="658"/>
        <v>0</v>
      </c>
      <c r="J8463" s="400" t="str">
        <f t="shared" si="659"/>
        <v/>
      </c>
    </row>
    <row r="8464" spans="6:10" ht="19.5" customHeight="1" x14ac:dyDescent="0.25">
      <c r="F8464" s="406">
        <f t="shared" si="655"/>
        <v>0</v>
      </c>
      <c r="G8464" s="399" t="str">
        <f t="shared" si="656"/>
        <v/>
      </c>
      <c r="H8464" s="400">
        <f t="shared" si="657"/>
        <v>1956458.97</v>
      </c>
      <c r="I8464" s="401">
        <f t="shared" si="658"/>
        <v>0</v>
      </c>
      <c r="J8464" s="400" t="str">
        <f t="shared" si="659"/>
        <v/>
      </c>
    </row>
    <row r="8465" spans="6:10" ht="19.5" customHeight="1" x14ac:dyDescent="0.25">
      <c r="F8465" s="406">
        <f t="shared" si="655"/>
        <v>0</v>
      </c>
      <c r="G8465" s="399" t="str">
        <f t="shared" si="656"/>
        <v/>
      </c>
      <c r="H8465" s="400">
        <f t="shared" si="657"/>
        <v>1956458.97</v>
      </c>
      <c r="I8465" s="401">
        <f t="shared" si="658"/>
        <v>0</v>
      </c>
      <c r="J8465" s="400" t="str">
        <f t="shared" si="659"/>
        <v/>
      </c>
    </row>
    <row r="8466" spans="6:10" ht="19.5" customHeight="1" x14ac:dyDescent="0.25">
      <c r="F8466" s="406">
        <f t="shared" si="655"/>
        <v>0</v>
      </c>
      <c r="G8466" s="399" t="str">
        <f t="shared" si="656"/>
        <v/>
      </c>
      <c r="H8466" s="400">
        <f t="shared" si="657"/>
        <v>1956458.97</v>
      </c>
      <c r="I8466" s="401">
        <f t="shared" si="658"/>
        <v>0</v>
      </c>
      <c r="J8466" s="400" t="str">
        <f t="shared" si="659"/>
        <v/>
      </c>
    </row>
    <row r="8467" spans="6:10" ht="19.5" customHeight="1" x14ac:dyDescent="0.25">
      <c r="F8467" s="406">
        <f t="shared" si="655"/>
        <v>0</v>
      </c>
      <c r="G8467" s="399" t="str">
        <f t="shared" si="656"/>
        <v/>
      </c>
      <c r="H8467" s="400">
        <f t="shared" si="657"/>
        <v>1956458.97</v>
      </c>
      <c r="I8467" s="401">
        <f t="shared" si="658"/>
        <v>0</v>
      </c>
      <c r="J8467" s="400" t="str">
        <f t="shared" si="659"/>
        <v/>
      </c>
    </row>
    <row r="8468" spans="6:10" ht="19.5" customHeight="1" x14ac:dyDescent="0.25">
      <c r="F8468" s="406">
        <f t="shared" si="655"/>
        <v>0</v>
      </c>
      <c r="G8468" s="399" t="str">
        <f t="shared" si="656"/>
        <v/>
      </c>
      <c r="H8468" s="400">
        <f t="shared" si="657"/>
        <v>1956458.97</v>
      </c>
      <c r="I8468" s="401">
        <f t="shared" si="658"/>
        <v>0</v>
      </c>
      <c r="J8468" s="400" t="str">
        <f t="shared" si="659"/>
        <v/>
      </c>
    </row>
    <row r="8469" spans="6:10" ht="19.5" customHeight="1" x14ac:dyDescent="0.25">
      <c r="F8469" s="406">
        <f t="shared" si="655"/>
        <v>0</v>
      </c>
      <c r="G8469" s="399" t="str">
        <f t="shared" si="656"/>
        <v/>
      </c>
      <c r="H8469" s="400">
        <f t="shared" si="657"/>
        <v>1956458.97</v>
      </c>
      <c r="I8469" s="401">
        <f t="shared" si="658"/>
        <v>0</v>
      </c>
      <c r="J8469" s="400" t="str">
        <f t="shared" si="659"/>
        <v/>
      </c>
    </row>
    <row r="8470" spans="6:10" ht="19.5" customHeight="1" x14ac:dyDescent="0.25">
      <c r="F8470" s="406">
        <f t="shared" si="655"/>
        <v>0</v>
      </c>
      <c r="G8470" s="399" t="str">
        <f t="shared" si="656"/>
        <v/>
      </c>
      <c r="H8470" s="400">
        <f t="shared" si="657"/>
        <v>1956458.97</v>
      </c>
      <c r="I8470" s="401">
        <f t="shared" si="658"/>
        <v>0</v>
      </c>
      <c r="J8470" s="400" t="str">
        <f t="shared" si="659"/>
        <v/>
      </c>
    </row>
    <row r="8471" spans="6:10" ht="19.5" customHeight="1" x14ac:dyDescent="0.25">
      <c r="F8471" s="406">
        <f t="shared" si="655"/>
        <v>0</v>
      </c>
      <c r="G8471" s="399" t="str">
        <f t="shared" si="656"/>
        <v/>
      </c>
      <c r="H8471" s="400">
        <f t="shared" si="657"/>
        <v>1956458.97</v>
      </c>
      <c r="I8471" s="401">
        <f t="shared" si="658"/>
        <v>0</v>
      </c>
      <c r="J8471" s="400" t="str">
        <f t="shared" si="659"/>
        <v/>
      </c>
    </row>
    <row r="8472" spans="6:10" ht="19.5" customHeight="1" x14ac:dyDescent="0.25">
      <c r="F8472" s="406">
        <f t="shared" si="655"/>
        <v>0</v>
      </c>
      <c r="G8472" s="399" t="str">
        <f t="shared" si="656"/>
        <v/>
      </c>
      <c r="H8472" s="400">
        <f t="shared" si="657"/>
        <v>1956458.97</v>
      </c>
      <c r="I8472" s="401">
        <f t="shared" si="658"/>
        <v>0</v>
      </c>
      <c r="J8472" s="400" t="str">
        <f t="shared" si="659"/>
        <v/>
      </c>
    </row>
    <row r="8473" spans="6:10" ht="19.5" customHeight="1" x14ac:dyDescent="0.25">
      <c r="F8473" s="406">
        <f t="shared" si="655"/>
        <v>0</v>
      </c>
      <c r="G8473" s="399" t="str">
        <f t="shared" si="656"/>
        <v/>
      </c>
      <c r="H8473" s="400">
        <f t="shared" si="657"/>
        <v>1956458.97</v>
      </c>
      <c r="I8473" s="401">
        <f t="shared" si="658"/>
        <v>0</v>
      </c>
      <c r="J8473" s="400" t="str">
        <f t="shared" si="659"/>
        <v/>
      </c>
    </row>
    <row r="8474" spans="6:10" ht="19.5" customHeight="1" x14ac:dyDescent="0.25">
      <c r="F8474" s="406">
        <f t="shared" si="655"/>
        <v>0</v>
      </c>
      <c r="G8474" s="399" t="str">
        <f t="shared" si="656"/>
        <v/>
      </c>
      <c r="H8474" s="400">
        <f t="shared" si="657"/>
        <v>1956458.97</v>
      </c>
      <c r="I8474" s="401">
        <f t="shared" si="658"/>
        <v>0</v>
      </c>
      <c r="J8474" s="400" t="str">
        <f t="shared" si="659"/>
        <v/>
      </c>
    </row>
    <row r="8475" spans="6:10" ht="19.5" customHeight="1" x14ac:dyDescent="0.25">
      <c r="F8475" s="406">
        <f t="shared" si="655"/>
        <v>0</v>
      </c>
      <c r="G8475" s="399" t="str">
        <f t="shared" si="656"/>
        <v/>
      </c>
      <c r="H8475" s="400">
        <f t="shared" si="657"/>
        <v>1956458.97</v>
      </c>
      <c r="I8475" s="401">
        <f t="shared" si="658"/>
        <v>0</v>
      </c>
      <c r="J8475" s="400" t="str">
        <f t="shared" si="659"/>
        <v/>
      </c>
    </row>
    <row r="8476" spans="6:10" ht="19.5" customHeight="1" x14ac:dyDescent="0.25">
      <c r="F8476" s="406">
        <f t="shared" si="655"/>
        <v>0</v>
      </c>
      <c r="G8476" s="399" t="str">
        <f t="shared" si="656"/>
        <v/>
      </c>
      <c r="H8476" s="400">
        <f t="shared" si="657"/>
        <v>1956458.97</v>
      </c>
      <c r="I8476" s="401">
        <f t="shared" si="658"/>
        <v>0</v>
      </c>
      <c r="J8476" s="400" t="str">
        <f t="shared" si="659"/>
        <v/>
      </c>
    </row>
    <row r="8477" spans="6:10" ht="19.5" customHeight="1" x14ac:dyDescent="0.25">
      <c r="F8477" s="406">
        <f t="shared" si="655"/>
        <v>0</v>
      </c>
      <c r="G8477" s="399" t="str">
        <f t="shared" si="656"/>
        <v/>
      </c>
      <c r="H8477" s="400">
        <f t="shared" si="657"/>
        <v>1956458.97</v>
      </c>
      <c r="I8477" s="401">
        <f t="shared" si="658"/>
        <v>0</v>
      </c>
      <c r="J8477" s="400" t="str">
        <f t="shared" si="659"/>
        <v/>
      </c>
    </row>
    <row r="8478" spans="6:10" ht="19.5" customHeight="1" x14ac:dyDescent="0.25">
      <c r="F8478" s="406">
        <f t="shared" si="655"/>
        <v>0</v>
      </c>
      <c r="G8478" s="399" t="str">
        <f t="shared" si="656"/>
        <v/>
      </c>
      <c r="H8478" s="400">
        <f t="shared" si="657"/>
        <v>1956458.97</v>
      </c>
      <c r="I8478" s="401">
        <f t="shared" si="658"/>
        <v>0</v>
      </c>
      <c r="J8478" s="400" t="str">
        <f t="shared" si="659"/>
        <v/>
      </c>
    </row>
    <row r="8479" spans="6:10" ht="19.5" customHeight="1" x14ac:dyDescent="0.25">
      <c r="F8479" s="406">
        <f t="shared" si="655"/>
        <v>0</v>
      </c>
      <c r="G8479" s="399" t="str">
        <f t="shared" si="656"/>
        <v/>
      </c>
      <c r="H8479" s="400">
        <f t="shared" si="657"/>
        <v>1956458.97</v>
      </c>
      <c r="I8479" s="401">
        <f t="shared" si="658"/>
        <v>0</v>
      </c>
      <c r="J8479" s="400" t="str">
        <f t="shared" si="659"/>
        <v/>
      </c>
    </row>
    <row r="8480" spans="6:10" ht="19.5" customHeight="1" x14ac:dyDescent="0.25">
      <c r="F8480" s="406">
        <f t="shared" si="655"/>
        <v>0</v>
      </c>
      <c r="G8480" s="399" t="str">
        <f t="shared" si="656"/>
        <v/>
      </c>
      <c r="H8480" s="400">
        <f t="shared" si="657"/>
        <v>1956458.97</v>
      </c>
      <c r="I8480" s="401">
        <f t="shared" si="658"/>
        <v>0</v>
      </c>
      <c r="J8480" s="400" t="str">
        <f t="shared" si="659"/>
        <v/>
      </c>
    </row>
    <row r="8481" spans="6:10" ht="19.5" customHeight="1" x14ac:dyDescent="0.25">
      <c r="F8481" s="406">
        <f t="shared" si="655"/>
        <v>0</v>
      </c>
      <c r="G8481" s="399" t="str">
        <f t="shared" si="656"/>
        <v/>
      </c>
      <c r="H8481" s="400">
        <f t="shared" si="657"/>
        <v>1956458.97</v>
      </c>
      <c r="I8481" s="401">
        <f t="shared" si="658"/>
        <v>0</v>
      </c>
      <c r="J8481" s="400" t="str">
        <f t="shared" si="659"/>
        <v/>
      </c>
    </row>
    <row r="8482" spans="6:10" ht="19.5" customHeight="1" x14ac:dyDescent="0.25">
      <c r="F8482" s="406">
        <f t="shared" ref="F8482:F8545" si="660">IF(E8482&gt;$C$4*1000,"Выборка",0)</f>
        <v>0</v>
      </c>
      <c r="G8482" s="399" t="str">
        <f t="shared" ref="G8482:G8545" si="661">IF(F8482=0,"",E8482)</f>
        <v/>
      </c>
      <c r="H8482" s="400">
        <f t="shared" ref="H8482:H8545" si="662">IF(F8482=0,IF((I8481=0)*AND(F8481=0),H8481+E8482,IF((F8481&lt;&gt;0)*AND((H8481&lt;=$E$17)),H8481+E8482,E8482)),H8481)</f>
        <v>1956458.97</v>
      </c>
      <c r="I8482" s="401">
        <f t="shared" ref="I8482:I8545" si="663">IF((H8482&gt;$E$17)*AND(F8482=0),"Выборка",0)</f>
        <v>0</v>
      </c>
      <c r="J8482" s="400" t="str">
        <f t="shared" si="659"/>
        <v/>
      </c>
    </row>
    <row r="8483" spans="6:10" ht="19.5" customHeight="1" x14ac:dyDescent="0.25">
      <c r="F8483" s="406">
        <f t="shared" si="660"/>
        <v>0</v>
      </c>
      <c r="G8483" s="399" t="str">
        <f t="shared" si="661"/>
        <v/>
      </c>
      <c r="H8483" s="400">
        <f t="shared" si="662"/>
        <v>1956458.97</v>
      </c>
      <c r="I8483" s="401">
        <f t="shared" si="663"/>
        <v>0</v>
      </c>
      <c r="J8483" s="400" t="str">
        <f t="shared" si="659"/>
        <v/>
      </c>
    </row>
    <row r="8484" spans="6:10" ht="19.5" customHeight="1" x14ac:dyDescent="0.25">
      <c r="F8484" s="406">
        <f t="shared" si="660"/>
        <v>0</v>
      </c>
      <c r="G8484" s="399" t="str">
        <f t="shared" si="661"/>
        <v/>
      </c>
      <c r="H8484" s="400">
        <f t="shared" si="662"/>
        <v>1956458.97</v>
      </c>
      <c r="I8484" s="401">
        <f t="shared" si="663"/>
        <v>0</v>
      </c>
      <c r="J8484" s="400" t="str">
        <f t="shared" si="659"/>
        <v/>
      </c>
    </row>
    <row r="8485" spans="6:10" ht="19.5" customHeight="1" x14ac:dyDescent="0.25">
      <c r="F8485" s="406">
        <f t="shared" si="660"/>
        <v>0</v>
      </c>
      <c r="G8485" s="399" t="str">
        <f t="shared" si="661"/>
        <v/>
      </c>
      <c r="H8485" s="400">
        <f t="shared" si="662"/>
        <v>1956458.97</v>
      </c>
      <c r="I8485" s="401">
        <f t="shared" si="663"/>
        <v>0</v>
      </c>
      <c r="J8485" s="400" t="str">
        <f t="shared" si="659"/>
        <v/>
      </c>
    </row>
    <row r="8486" spans="6:10" ht="19.5" customHeight="1" x14ac:dyDescent="0.25">
      <c r="F8486" s="406">
        <f t="shared" si="660"/>
        <v>0</v>
      </c>
      <c r="G8486" s="399" t="str">
        <f t="shared" si="661"/>
        <v/>
      </c>
      <c r="H8486" s="400">
        <f t="shared" si="662"/>
        <v>1956458.97</v>
      </c>
      <c r="I8486" s="401">
        <f t="shared" si="663"/>
        <v>0</v>
      </c>
      <c r="J8486" s="400" t="str">
        <f t="shared" si="659"/>
        <v/>
      </c>
    </row>
    <row r="8487" spans="6:10" ht="19.5" customHeight="1" x14ac:dyDescent="0.25">
      <c r="F8487" s="406">
        <f t="shared" si="660"/>
        <v>0</v>
      </c>
      <c r="G8487" s="399" t="str">
        <f t="shared" si="661"/>
        <v/>
      </c>
      <c r="H8487" s="400">
        <f t="shared" si="662"/>
        <v>1956458.97</v>
      </c>
      <c r="I8487" s="401">
        <f t="shared" si="663"/>
        <v>0</v>
      </c>
      <c r="J8487" s="400" t="str">
        <f t="shared" si="659"/>
        <v/>
      </c>
    </row>
    <row r="8488" spans="6:10" ht="19.5" customHeight="1" x14ac:dyDescent="0.25">
      <c r="F8488" s="406">
        <f t="shared" si="660"/>
        <v>0</v>
      </c>
      <c r="G8488" s="399" t="str">
        <f t="shared" si="661"/>
        <v/>
      </c>
      <c r="H8488" s="400">
        <f t="shared" si="662"/>
        <v>1956458.97</v>
      </c>
      <c r="I8488" s="401">
        <f t="shared" si="663"/>
        <v>0</v>
      </c>
      <c r="J8488" s="400" t="str">
        <f t="shared" si="659"/>
        <v/>
      </c>
    </row>
    <row r="8489" spans="6:10" ht="19.5" customHeight="1" x14ac:dyDescent="0.25">
      <c r="F8489" s="406">
        <f t="shared" si="660"/>
        <v>0</v>
      </c>
      <c r="G8489" s="399" t="str">
        <f t="shared" si="661"/>
        <v/>
      </c>
      <c r="H8489" s="400">
        <f t="shared" si="662"/>
        <v>1956458.97</v>
      </c>
      <c r="I8489" s="401">
        <f t="shared" si="663"/>
        <v>0</v>
      </c>
      <c r="J8489" s="400" t="str">
        <f t="shared" si="659"/>
        <v/>
      </c>
    </row>
    <row r="8490" spans="6:10" ht="19.5" customHeight="1" x14ac:dyDescent="0.25">
      <c r="F8490" s="406">
        <f t="shared" si="660"/>
        <v>0</v>
      </c>
      <c r="G8490" s="399" t="str">
        <f t="shared" si="661"/>
        <v/>
      </c>
      <c r="H8490" s="400">
        <f t="shared" si="662"/>
        <v>1956458.97</v>
      </c>
      <c r="I8490" s="401">
        <f t="shared" si="663"/>
        <v>0</v>
      </c>
      <c r="J8490" s="400" t="str">
        <f t="shared" si="659"/>
        <v/>
      </c>
    </row>
    <row r="8491" spans="6:10" ht="19.5" customHeight="1" x14ac:dyDescent="0.25">
      <c r="F8491" s="406">
        <f t="shared" si="660"/>
        <v>0</v>
      </c>
      <c r="G8491" s="399" t="str">
        <f t="shared" si="661"/>
        <v/>
      </c>
      <c r="H8491" s="400">
        <f t="shared" si="662"/>
        <v>1956458.97</v>
      </c>
      <c r="I8491" s="401">
        <f t="shared" si="663"/>
        <v>0</v>
      </c>
      <c r="J8491" s="400" t="str">
        <f t="shared" si="659"/>
        <v/>
      </c>
    </row>
    <row r="8492" spans="6:10" ht="19.5" customHeight="1" x14ac:dyDescent="0.25">
      <c r="F8492" s="406">
        <f t="shared" si="660"/>
        <v>0</v>
      </c>
      <c r="G8492" s="399" t="str">
        <f t="shared" si="661"/>
        <v/>
      </c>
      <c r="H8492" s="400">
        <f t="shared" si="662"/>
        <v>1956458.97</v>
      </c>
      <c r="I8492" s="401">
        <f t="shared" si="663"/>
        <v>0</v>
      </c>
      <c r="J8492" s="400" t="str">
        <f t="shared" si="659"/>
        <v/>
      </c>
    </row>
    <row r="8493" spans="6:10" ht="19.5" customHeight="1" x14ac:dyDescent="0.25">
      <c r="F8493" s="406">
        <f t="shared" si="660"/>
        <v>0</v>
      </c>
      <c r="G8493" s="399" t="str">
        <f t="shared" si="661"/>
        <v/>
      </c>
      <c r="H8493" s="400">
        <f t="shared" si="662"/>
        <v>1956458.97</v>
      </c>
      <c r="I8493" s="401">
        <f t="shared" si="663"/>
        <v>0</v>
      </c>
      <c r="J8493" s="400" t="str">
        <f t="shared" si="659"/>
        <v/>
      </c>
    </row>
    <row r="8494" spans="6:10" ht="19.5" customHeight="1" x14ac:dyDescent="0.25">
      <c r="F8494" s="406">
        <f t="shared" si="660"/>
        <v>0</v>
      </c>
      <c r="G8494" s="399" t="str">
        <f t="shared" si="661"/>
        <v/>
      </c>
      <c r="H8494" s="400">
        <f t="shared" si="662"/>
        <v>1956458.97</v>
      </c>
      <c r="I8494" s="401">
        <f t="shared" si="663"/>
        <v>0</v>
      </c>
      <c r="J8494" s="400" t="str">
        <f t="shared" si="659"/>
        <v/>
      </c>
    </row>
    <row r="8495" spans="6:10" ht="19.5" customHeight="1" x14ac:dyDescent="0.25">
      <c r="F8495" s="406">
        <f t="shared" si="660"/>
        <v>0</v>
      </c>
      <c r="G8495" s="399" t="str">
        <f t="shared" si="661"/>
        <v/>
      </c>
      <c r="H8495" s="400">
        <f t="shared" si="662"/>
        <v>1956458.97</v>
      </c>
      <c r="I8495" s="401">
        <f t="shared" si="663"/>
        <v>0</v>
      </c>
      <c r="J8495" s="400" t="str">
        <f t="shared" si="659"/>
        <v/>
      </c>
    </row>
    <row r="8496" spans="6:10" ht="19.5" customHeight="1" x14ac:dyDescent="0.25">
      <c r="F8496" s="406">
        <f t="shared" si="660"/>
        <v>0</v>
      </c>
      <c r="G8496" s="399" t="str">
        <f t="shared" si="661"/>
        <v/>
      </c>
      <c r="H8496" s="400">
        <f t="shared" si="662"/>
        <v>1956458.97</v>
      </c>
      <c r="I8496" s="401">
        <f t="shared" si="663"/>
        <v>0</v>
      </c>
      <c r="J8496" s="400" t="str">
        <f t="shared" si="659"/>
        <v/>
      </c>
    </row>
    <row r="8497" spans="6:10" ht="19.5" customHeight="1" x14ac:dyDescent="0.25">
      <c r="F8497" s="406">
        <f t="shared" si="660"/>
        <v>0</v>
      </c>
      <c r="G8497" s="399" t="str">
        <f t="shared" si="661"/>
        <v/>
      </c>
      <c r="H8497" s="400">
        <f t="shared" si="662"/>
        <v>1956458.97</v>
      </c>
      <c r="I8497" s="401">
        <f t="shared" si="663"/>
        <v>0</v>
      </c>
      <c r="J8497" s="400" t="str">
        <f t="shared" si="659"/>
        <v/>
      </c>
    </row>
    <row r="8498" spans="6:10" ht="19.5" customHeight="1" x14ac:dyDescent="0.25">
      <c r="F8498" s="406">
        <f t="shared" si="660"/>
        <v>0</v>
      </c>
      <c r="G8498" s="399" t="str">
        <f t="shared" si="661"/>
        <v/>
      </c>
      <c r="H8498" s="400">
        <f t="shared" si="662"/>
        <v>1956458.97</v>
      </c>
      <c r="I8498" s="401">
        <f t="shared" si="663"/>
        <v>0</v>
      </c>
      <c r="J8498" s="400" t="str">
        <f t="shared" si="659"/>
        <v/>
      </c>
    </row>
    <row r="8499" spans="6:10" ht="19.5" customHeight="1" x14ac:dyDescent="0.25">
      <c r="F8499" s="406">
        <f t="shared" si="660"/>
        <v>0</v>
      </c>
      <c r="G8499" s="399" t="str">
        <f t="shared" si="661"/>
        <v/>
      </c>
      <c r="H8499" s="400">
        <f t="shared" si="662"/>
        <v>1956458.97</v>
      </c>
      <c r="I8499" s="401">
        <f t="shared" si="663"/>
        <v>0</v>
      </c>
      <c r="J8499" s="400" t="str">
        <f t="shared" si="659"/>
        <v/>
      </c>
    </row>
    <row r="8500" spans="6:10" ht="19.5" customHeight="1" x14ac:dyDescent="0.25">
      <c r="F8500" s="406">
        <f t="shared" si="660"/>
        <v>0</v>
      </c>
      <c r="G8500" s="399" t="str">
        <f t="shared" si="661"/>
        <v/>
      </c>
      <c r="H8500" s="400">
        <f t="shared" si="662"/>
        <v>1956458.97</v>
      </c>
      <c r="I8500" s="401">
        <f t="shared" si="663"/>
        <v>0</v>
      </c>
      <c r="J8500" s="400" t="str">
        <f t="shared" si="659"/>
        <v/>
      </c>
    </row>
    <row r="8501" spans="6:10" ht="19.5" customHeight="1" x14ac:dyDescent="0.25">
      <c r="F8501" s="406">
        <f t="shared" si="660"/>
        <v>0</v>
      </c>
      <c r="G8501" s="399" t="str">
        <f t="shared" si="661"/>
        <v/>
      </c>
      <c r="H8501" s="400">
        <f t="shared" si="662"/>
        <v>1956458.97</v>
      </c>
      <c r="I8501" s="401">
        <f t="shared" si="663"/>
        <v>0</v>
      </c>
      <c r="J8501" s="400" t="str">
        <f t="shared" si="659"/>
        <v/>
      </c>
    </row>
    <row r="8502" spans="6:10" ht="19.5" customHeight="1" x14ac:dyDescent="0.25">
      <c r="F8502" s="406">
        <f t="shared" si="660"/>
        <v>0</v>
      </c>
      <c r="G8502" s="399" t="str">
        <f t="shared" si="661"/>
        <v/>
      </c>
      <c r="H8502" s="400">
        <f t="shared" si="662"/>
        <v>1956458.97</v>
      </c>
      <c r="I8502" s="401">
        <f t="shared" si="663"/>
        <v>0</v>
      </c>
      <c r="J8502" s="400" t="str">
        <f t="shared" si="659"/>
        <v/>
      </c>
    </row>
    <row r="8503" spans="6:10" ht="19.5" customHeight="1" x14ac:dyDescent="0.25">
      <c r="F8503" s="406">
        <f t="shared" si="660"/>
        <v>0</v>
      </c>
      <c r="G8503" s="399" t="str">
        <f t="shared" si="661"/>
        <v/>
      </c>
      <c r="H8503" s="400">
        <f t="shared" si="662"/>
        <v>1956458.97</v>
      </c>
      <c r="I8503" s="401">
        <f t="shared" si="663"/>
        <v>0</v>
      </c>
      <c r="J8503" s="400" t="str">
        <f t="shared" si="659"/>
        <v/>
      </c>
    </row>
    <row r="8504" spans="6:10" ht="19.5" customHeight="1" x14ac:dyDescent="0.25">
      <c r="F8504" s="406">
        <f t="shared" si="660"/>
        <v>0</v>
      </c>
      <c r="G8504" s="399" t="str">
        <f t="shared" si="661"/>
        <v/>
      </c>
      <c r="H8504" s="400">
        <f t="shared" si="662"/>
        <v>1956458.97</v>
      </c>
      <c r="I8504" s="401">
        <f t="shared" si="663"/>
        <v>0</v>
      </c>
      <c r="J8504" s="400" t="str">
        <f t="shared" si="659"/>
        <v/>
      </c>
    </row>
    <row r="8505" spans="6:10" ht="19.5" customHeight="1" x14ac:dyDescent="0.25">
      <c r="F8505" s="406">
        <f t="shared" si="660"/>
        <v>0</v>
      </c>
      <c r="G8505" s="399" t="str">
        <f t="shared" si="661"/>
        <v/>
      </c>
      <c r="H8505" s="400">
        <f t="shared" si="662"/>
        <v>1956458.97</v>
      </c>
      <c r="I8505" s="401">
        <f t="shared" si="663"/>
        <v>0</v>
      </c>
      <c r="J8505" s="400" t="str">
        <f t="shared" si="659"/>
        <v/>
      </c>
    </row>
    <row r="8506" spans="6:10" ht="19.5" customHeight="1" x14ac:dyDescent="0.25">
      <c r="F8506" s="406">
        <f t="shared" si="660"/>
        <v>0</v>
      </c>
      <c r="G8506" s="399" t="str">
        <f t="shared" si="661"/>
        <v/>
      </c>
      <c r="H8506" s="400">
        <f t="shared" si="662"/>
        <v>1956458.97</v>
      </c>
      <c r="I8506" s="401">
        <f t="shared" si="663"/>
        <v>0</v>
      </c>
      <c r="J8506" s="400" t="str">
        <f t="shared" si="659"/>
        <v/>
      </c>
    </row>
    <row r="8507" spans="6:10" ht="19.5" customHeight="1" x14ac:dyDescent="0.25">
      <c r="F8507" s="406">
        <f t="shared" si="660"/>
        <v>0</v>
      </c>
      <c r="G8507" s="399" t="str">
        <f t="shared" si="661"/>
        <v/>
      </c>
      <c r="H8507" s="400">
        <f t="shared" si="662"/>
        <v>1956458.97</v>
      </c>
      <c r="I8507" s="401">
        <f t="shared" si="663"/>
        <v>0</v>
      </c>
      <c r="J8507" s="400" t="str">
        <f t="shared" si="659"/>
        <v/>
      </c>
    </row>
    <row r="8508" spans="6:10" ht="19.5" customHeight="1" x14ac:dyDescent="0.25">
      <c r="F8508" s="406">
        <f t="shared" si="660"/>
        <v>0</v>
      </c>
      <c r="G8508" s="399" t="str">
        <f t="shared" si="661"/>
        <v/>
      </c>
      <c r="H8508" s="400">
        <f t="shared" si="662"/>
        <v>1956458.97</v>
      </c>
      <c r="I8508" s="401">
        <f t="shared" si="663"/>
        <v>0</v>
      </c>
      <c r="J8508" s="400" t="str">
        <f t="shared" si="659"/>
        <v/>
      </c>
    </row>
    <row r="8509" spans="6:10" ht="19.5" customHeight="1" x14ac:dyDescent="0.25">
      <c r="F8509" s="406">
        <f t="shared" si="660"/>
        <v>0</v>
      </c>
      <c r="G8509" s="399" t="str">
        <f t="shared" si="661"/>
        <v/>
      </c>
      <c r="H8509" s="400">
        <f t="shared" si="662"/>
        <v>1956458.97</v>
      </c>
      <c r="I8509" s="401">
        <f t="shared" si="663"/>
        <v>0</v>
      </c>
      <c r="J8509" s="400" t="str">
        <f t="shared" si="659"/>
        <v/>
      </c>
    </row>
    <row r="8510" spans="6:10" ht="19.5" customHeight="1" x14ac:dyDescent="0.25">
      <c r="F8510" s="406">
        <f t="shared" si="660"/>
        <v>0</v>
      </c>
      <c r="G8510" s="399" t="str">
        <f t="shared" si="661"/>
        <v/>
      </c>
      <c r="H8510" s="400">
        <f t="shared" si="662"/>
        <v>1956458.97</v>
      </c>
      <c r="I8510" s="401">
        <f t="shared" si="663"/>
        <v>0</v>
      </c>
      <c r="J8510" s="400" t="str">
        <f t="shared" si="659"/>
        <v/>
      </c>
    </row>
    <row r="8511" spans="6:10" ht="19.5" customHeight="1" x14ac:dyDescent="0.25">
      <c r="F8511" s="406">
        <f t="shared" si="660"/>
        <v>0</v>
      </c>
      <c r="G8511" s="399" t="str">
        <f t="shared" si="661"/>
        <v/>
      </c>
      <c r="H8511" s="400">
        <f t="shared" si="662"/>
        <v>1956458.97</v>
      </c>
      <c r="I8511" s="401">
        <f t="shared" si="663"/>
        <v>0</v>
      </c>
      <c r="J8511" s="400" t="str">
        <f t="shared" si="659"/>
        <v/>
      </c>
    </row>
    <row r="8512" spans="6:10" ht="19.5" customHeight="1" x14ac:dyDescent="0.25">
      <c r="F8512" s="406">
        <f t="shared" si="660"/>
        <v>0</v>
      </c>
      <c r="G8512" s="399" t="str">
        <f t="shared" si="661"/>
        <v/>
      </c>
      <c r="H8512" s="400">
        <f t="shared" si="662"/>
        <v>1956458.97</v>
      </c>
      <c r="I8512" s="401">
        <f t="shared" si="663"/>
        <v>0</v>
      </c>
      <c r="J8512" s="400" t="str">
        <f t="shared" si="659"/>
        <v/>
      </c>
    </row>
    <row r="8513" spans="6:10" ht="19.5" customHeight="1" x14ac:dyDescent="0.25">
      <c r="F8513" s="406">
        <f t="shared" si="660"/>
        <v>0</v>
      </c>
      <c r="G8513" s="399" t="str">
        <f t="shared" si="661"/>
        <v/>
      </c>
      <c r="H8513" s="400">
        <f t="shared" si="662"/>
        <v>1956458.97</v>
      </c>
      <c r="I8513" s="401">
        <f t="shared" si="663"/>
        <v>0</v>
      </c>
      <c r="J8513" s="400" t="str">
        <f t="shared" si="659"/>
        <v/>
      </c>
    </row>
    <row r="8514" spans="6:10" ht="19.5" customHeight="1" x14ac:dyDescent="0.25">
      <c r="F8514" s="406">
        <f t="shared" si="660"/>
        <v>0</v>
      </c>
      <c r="G8514" s="399" t="str">
        <f t="shared" si="661"/>
        <v/>
      </c>
      <c r="H8514" s="400">
        <f t="shared" si="662"/>
        <v>1956458.97</v>
      </c>
      <c r="I8514" s="401">
        <f t="shared" si="663"/>
        <v>0</v>
      </c>
      <c r="J8514" s="400" t="str">
        <f t="shared" si="659"/>
        <v/>
      </c>
    </row>
    <row r="8515" spans="6:10" ht="19.5" customHeight="1" x14ac:dyDescent="0.25">
      <c r="F8515" s="406">
        <f t="shared" si="660"/>
        <v>0</v>
      </c>
      <c r="G8515" s="399" t="str">
        <f t="shared" si="661"/>
        <v/>
      </c>
      <c r="H8515" s="400">
        <f t="shared" si="662"/>
        <v>1956458.97</v>
      </c>
      <c r="I8515" s="401">
        <f t="shared" si="663"/>
        <v>0</v>
      </c>
      <c r="J8515" s="400" t="str">
        <f t="shared" si="659"/>
        <v/>
      </c>
    </row>
    <row r="8516" spans="6:10" ht="19.5" customHeight="1" x14ac:dyDescent="0.25">
      <c r="F8516" s="406">
        <f t="shared" si="660"/>
        <v>0</v>
      </c>
      <c r="G8516" s="399" t="str">
        <f t="shared" si="661"/>
        <v/>
      </c>
      <c r="H8516" s="400">
        <f t="shared" si="662"/>
        <v>1956458.97</v>
      </c>
      <c r="I8516" s="401">
        <f t="shared" si="663"/>
        <v>0</v>
      </c>
      <c r="J8516" s="400" t="str">
        <f t="shared" si="659"/>
        <v/>
      </c>
    </row>
    <row r="8517" spans="6:10" ht="19.5" customHeight="1" x14ac:dyDescent="0.25">
      <c r="F8517" s="406">
        <f t="shared" si="660"/>
        <v>0</v>
      </c>
      <c r="G8517" s="399" t="str">
        <f t="shared" si="661"/>
        <v/>
      </c>
      <c r="H8517" s="400">
        <f t="shared" si="662"/>
        <v>1956458.97</v>
      </c>
      <c r="I8517" s="401">
        <f t="shared" si="663"/>
        <v>0</v>
      </c>
      <c r="J8517" s="400" t="str">
        <f t="shared" si="659"/>
        <v/>
      </c>
    </row>
    <row r="8518" spans="6:10" ht="19.5" customHeight="1" x14ac:dyDescent="0.25">
      <c r="F8518" s="406">
        <f t="shared" si="660"/>
        <v>0</v>
      </c>
      <c r="G8518" s="399" t="str">
        <f t="shared" si="661"/>
        <v/>
      </c>
      <c r="H8518" s="400">
        <f t="shared" si="662"/>
        <v>1956458.97</v>
      </c>
      <c r="I8518" s="401">
        <f t="shared" si="663"/>
        <v>0</v>
      </c>
      <c r="J8518" s="400" t="str">
        <f t="shared" si="659"/>
        <v/>
      </c>
    </row>
    <row r="8519" spans="6:10" ht="19.5" customHeight="1" x14ac:dyDescent="0.25">
      <c r="F8519" s="406">
        <f t="shared" si="660"/>
        <v>0</v>
      </c>
      <c r="G8519" s="399" t="str">
        <f t="shared" si="661"/>
        <v/>
      </c>
      <c r="H8519" s="400">
        <f t="shared" si="662"/>
        <v>1956458.97</v>
      </c>
      <c r="I8519" s="401">
        <f t="shared" si="663"/>
        <v>0</v>
      </c>
      <c r="J8519" s="400" t="str">
        <f t="shared" si="659"/>
        <v/>
      </c>
    </row>
    <row r="8520" spans="6:10" ht="19.5" customHeight="1" x14ac:dyDescent="0.25">
      <c r="F8520" s="406">
        <f t="shared" si="660"/>
        <v>0</v>
      </c>
      <c r="G8520" s="399" t="str">
        <f t="shared" si="661"/>
        <v/>
      </c>
      <c r="H8520" s="400">
        <f t="shared" si="662"/>
        <v>1956458.97</v>
      </c>
      <c r="I8520" s="401">
        <f t="shared" si="663"/>
        <v>0</v>
      </c>
      <c r="J8520" s="400" t="str">
        <f t="shared" si="659"/>
        <v/>
      </c>
    </row>
    <row r="8521" spans="6:10" ht="19.5" customHeight="1" x14ac:dyDescent="0.25">
      <c r="F8521" s="406">
        <f t="shared" si="660"/>
        <v>0</v>
      </c>
      <c r="G8521" s="399" t="str">
        <f t="shared" si="661"/>
        <v/>
      </c>
      <c r="H8521" s="400">
        <f t="shared" si="662"/>
        <v>1956458.97</v>
      </c>
      <c r="I8521" s="401">
        <f t="shared" si="663"/>
        <v>0</v>
      </c>
      <c r="J8521" s="400" t="str">
        <f t="shared" si="659"/>
        <v/>
      </c>
    </row>
    <row r="8522" spans="6:10" ht="19.5" customHeight="1" x14ac:dyDescent="0.25">
      <c r="F8522" s="406">
        <f t="shared" si="660"/>
        <v>0</v>
      </c>
      <c r="G8522" s="399" t="str">
        <f t="shared" si="661"/>
        <v/>
      </c>
      <c r="H8522" s="400">
        <f t="shared" si="662"/>
        <v>1956458.97</v>
      </c>
      <c r="I8522" s="401">
        <f t="shared" si="663"/>
        <v>0</v>
      </c>
      <c r="J8522" s="400" t="str">
        <f t="shared" ref="J8522:J8585" si="664">IF(I8522=0,"",E8522)</f>
        <v/>
      </c>
    </row>
    <row r="8523" spans="6:10" ht="19.5" customHeight="1" x14ac:dyDescent="0.25">
      <c r="F8523" s="406">
        <f t="shared" si="660"/>
        <v>0</v>
      </c>
      <c r="G8523" s="399" t="str">
        <f t="shared" si="661"/>
        <v/>
      </c>
      <c r="H8523" s="400">
        <f t="shared" si="662"/>
        <v>1956458.97</v>
      </c>
      <c r="I8523" s="401">
        <f t="shared" si="663"/>
        <v>0</v>
      </c>
      <c r="J8523" s="400" t="str">
        <f t="shared" si="664"/>
        <v/>
      </c>
    </row>
    <row r="8524" spans="6:10" ht="19.5" customHeight="1" x14ac:dyDescent="0.25">
      <c r="F8524" s="406">
        <f t="shared" si="660"/>
        <v>0</v>
      </c>
      <c r="G8524" s="399" t="str">
        <f t="shared" si="661"/>
        <v/>
      </c>
      <c r="H8524" s="400">
        <f t="shared" si="662"/>
        <v>1956458.97</v>
      </c>
      <c r="I8524" s="401">
        <f t="shared" si="663"/>
        <v>0</v>
      </c>
      <c r="J8524" s="400" t="str">
        <f t="shared" si="664"/>
        <v/>
      </c>
    </row>
    <row r="8525" spans="6:10" ht="19.5" customHeight="1" x14ac:dyDescent="0.25">
      <c r="F8525" s="406">
        <f t="shared" si="660"/>
        <v>0</v>
      </c>
      <c r="G8525" s="399" t="str">
        <f t="shared" si="661"/>
        <v/>
      </c>
      <c r="H8525" s="400">
        <f t="shared" si="662"/>
        <v>1956458.97</v>
      </c>
      <c r="I8525" s="401">
        <f t="shared" si="663"/>
        <v>0</v>
      </c>
      <c r="J8525" s="400" t="str">
        <f t="shared" si="664"/>
        <v/>
      </c>
    </row>
    <row r="8526" spans="6:10" ht="19.5" customHeight="1" x14ac:dyDescent="0.25">
      <c r="F8526" s="406">
        <f t="shared" si="660"/>
        <v>0</v>
      </c>
      <c r="G8526" s="399" t="str">
        <f t="shared" si="661"/>
        <v/>
      </c>
      <c r="H8526" s="400">
        <f t="shared" si="662"/>
        <v>1956458.97</v>
      </c>
      <c r="I8526" s="401">
        <f t="shared" si="663"/>
        <v>0</v>
      </c>
      <c r="J8526" s="400" t="str">
        <f t="shared" si="664"/>
        <v/>
      </c>
    </row>
    <row r="8527" spans="6:10" ht="19.5" customHeight="1" x14ac:dyDescent="0.25">
      <c r="F8527" s="406">
        <f t="shared" si="660"/>
        <v>0</v>
      </c>
      <c r="G8527" s="399" t="str">
        <f t="shared" si="661"/>
        <v/>
      </c>
      <c r="H8527" s="400">
        <f t="shared" si="662"/>
        <v>1956458.97</v>
      </c>
      <c r="I8527" s="401">
        <f t="shared" si="663"/>
        <v>0</v>
      </c>
      <c r="J8527" s="400" t="str">
        <f t="shared" si="664"/>
        <v/>
      </c>
    </row>
    <row r="8528" spans="6:10" ht="19.5" customHeight="1" x14ac:dyDescent="0.25">
      <c r="F8528" s="406">
        <f t="shared" si="660"/>
        <v>0</v>
      </c>
      <c r="G8528" s="399" t="str">
        <f t="shared" si="661"/>
        <v/>
      </c>
      <c r="H8528" s="400">
        <f t="shared" si="662"/>
        <v>1956458.97</v>
      </c>
      <c r="I8528" s="401">
        <f t="shared" si="663"/>
        <v>0</v>
      </c>
      <c r="J8528" s="400" t="str">
        <f t="shared" si="664"/>
        <v/>
      </c>
    </row>
    <row r="8529" spans="6:10" ht="19.5" customHeight="1" x14ac:dyDescent="0.25">
      <c r="F8529" s="406">
        <f t="shared" si="660"/>
        <v>0</v>
      </c>
      <c r="G8529" s="399" t="str">
        <f t="shared" si="661"/>
        <v/>
      </c>
      <c r="H8529" s="400">
        <f t="shared" si="662"/>
        <v>1956458.97</v>
      </c>
      <c r="I8529" s="401">
        <f t="shared" si="663"/>
        <v>0</v>
      </c>
      <c r="J8529" s="400" t="str">
        <f t="shared" si="664"/>
        <v/>
      </c>
    </row>
    <row r="8530" spans="6:10" ht="19.5" customHeight="1" x14ac:dyDescent="0.25">
      <c r="F8530" s="406">
        <f t="shared" si="660"/>
        <v>0</v>
      </c>
      <c r="G8530" s="399" t="str">
        <f t="shared" si="661"/>
        <v/>
      </c>
      <c r="H8530" s="400">
        <f t="shared" si="662"/>
        <v>1956458.97</v>
      </c>
      <c r="I8530" s="401">
        <f t="shared" si="663"/>
        <v>0</v>
      </c>
      <c r="J8530" s="400" t="str">
        <f t="shared" si="664"/>
        <v/>
      </c>
    </row>
    <row r="8531" spans="6:10" ht="19.5" customHeight="1" x14ac:dyDescent="0.25">
      <c r="F8531" s="406">
        <f t="shared" si="660"/>
        <v>0</v>
      </c>
      <c r="G8531" s="399" t="str">
        <f t="shared" si="661"/>
        <v/>
      </c>
      <c r="H8531" s="400">
        <f t="shared" si="662"/>
        <v>1956458.97</v>
      </c>
      <c r="I8531" s="401">
        <f t="shared" si="663"/>
        <v>0</v>
      </c>
      <c r="J8531" s="400" t="str">
        <f t="shared" si="664"/>
        <v/>
      </c>
    </row>
    <row r="8532" spans="6:10" ht="19.5" customHeight="1" x14ac:dyDescent="0.25">
      <c r="F8532" s="406">
        <f t="shared" si="660"/>
        <v>0</v>
      </c>
      <c r="G8532" s="399" t="str">
        <f t="shared" si="661"/>
        <v/>
      </c>
      <c r="H8532" s="400">
        <f t="shared" si="662"/>
        <v>1956458.97</v>
      </c>
      <c r="I8532" s="401">
        <f t="shared" si="663"/>
        <v>0</v>
      </c>
      <c r="J8532" s="400" t="str">
        <f t="shared" si="664"/>
        <v/>
      </c>
    </row>
    <row r="8533" spans="6:10" ht="19.5" customHeight="1" x14ac:dyDescent="0.25">
      <c r="F8533" s="406">
        <f t="shared" si="660"/>
        <v>0</v>
      </c>
      <c r="G8533" s="399" t="str">
        <f t="shared" si="661"/>
        <v/>
      </c>
      <c r="H8533" s="400">
        <f t="shared" si="662"/>
        <v>1956458.97</v>
      </c>
      <c r="I8533" s="401">
        <f t="shared" si="663"/>
        <v>0</v>
      </c>
      <c r="J8533" s="400" t="str">
        <f t="shared" si="664"/>
        <v/>
      </c>
    </row>
    <row r="8534" spans="6:10" ht="19.5" customHeight="1" x14ac:dyDescent="0.25">
      <c r="F8534" s="406">
        <f t="shared" si="660"/>
        <v>0</v>
      </c>
      <c r="G8534" s="399" t="str">
        <f t="shared" si="661"/>
        <v/>
      </c>
      <c r="H8534" s="400">
        <f t="shared" si="662"/>
        <v>1956458.97</v>
      </c>
      <c r="I8534" s="401">
        <f t="shared" si="663"/>
        <v>0</v>
      </c>
      <c r="J8534" s="400" t="str">
        <f t="shared" si="664"/>
        <v/>
      </c>
    </row>
    <row r="8535" spans="6:10" ht="19.5" customHeight="1" x14ac:dyDescent="0.25">
      <c r="F8535" s="406">
        <f t="shared" si="660"/>
        <v>0</v>
      </c>
      <c r="G8535" s="399" t="str">
        <f t="shared" si="661"/>
        <v/>
      </c>
      <c r="H8535" s="400">
        <f t="shared" si="662"/>
        <v>1956458.97</v>
      </c>
      <c r="I8535" s="401">
        <f t="shared" si="663"/>
        <v>0</v>
      </c>
      <c r="J8535" s="400" t="str">
        <f t="shared" si="664"/>
        <v/>
      </c>
    </row>
    <row r="8536" spans="6:10" ht="19.5" customHeight="1" x14ac:dyDescent="0.25">
      <c r="F8536" s="406">
        <f t="shared" si="660"/>
        <v>0</v>
      </c>
      <c r="G8536" s="399" t="str">
        <f t="shared" si="661"/>
        <v/>
      </c>
      <c r="H8536" s="400">
        <f t="shared" si="662"/>
        <v>1956458.97</v>
      </c>
      <c r="I8536" s="401">
        <f t="shared" si="663"/>
        <v>0</v>
      </c>
      <c r="J8536" s="400" t="str">
        <f t="shared" si="664"/>
        <v/>
      </c>
    </row>
    <row r="8537" spans="6:10" ht="19.5" customHeight="1" x14ac:dyDescent="0.25">
      <c r="F8537" s="406">
        <f t="shared" si="660"/>
        <v>0</v>
      </c>
      <c r="G8537" s="399" t="str">
        <f t="shared" si="661"/>
        <v/>
      </c>
      <c r="H8537" s="400">
        <f t="shared" si="662"/>
        <v>1956458.97</v>
      </c>
      <c r="I8537" s="401">
        <f t="shared" si="663"/>
        <v>0</v>
      </c>
      <c r="J8537" s="400" t="str">
        <f t="shared" si="664"/>
        <v/>
      </c>
    </row>
    <row r="8538" spans="6:10" ht="19.5" customHeight="1" x14ac:dyDescent="0.25">
      <c r="F8538" s="406">
        <f t="shared" si="660"/>
        <v>0</v>
      </c>
      <c r="G8538" s="399" t="str">
        <f t="shared" si="661"/>
        <v/>
      </c>
      <c r="H8538" s="400">
        <f t="shared" si="662"/>
        <v>1956458.97</v>
      </c>
      <c r="I8538" s="401">
        <f t="shared" si="663"/>
        <v>0</v>
      </c>
      <c r="J8538" s="400" t="str">
        <f t="shared" si="664"/>
        <v/>
      </c>
    </row>
    <row r="8539" spans="6:10" ht="19.5" customHeight="1" x14ac:dyDescent="0.25">
      <c r="F8539" s="406">
        <f t="shared" si="660"/>
        <v>0</v>
      </c>
      <c r="G8539" s="399" t="str">
        <f t="shared" si="661"/>
        <v/>
      </c>
      <c r="H8539" s="400">
        <f t="shared" si="662"/>
        <v>1956458.97</v>
      </c>
      <c r="I8539" s="401">
        <f t="shared" si="663"/>
        <v>0</v>
      </c>
      <c r="J8539" s="400" t="str">
        <f t="shared" si="664"/>
        <v/>
      </c>
    </row>
    <row r="8540" spans="6:10" ht="19.5" customHeight="1" x14ac:dyDescent="0.25">
      <c r="F8540" s="406">
        <f t="shared" si="660"/>
        <v>0</v>
      </c>
      <c r="G8540" s="399" t="str">
        <f t="shared" si="661"/>
        <v/>
      </c>
      <c r="H8540" s="400">
        <f t="shared" si="662"/>
        <v>1956458.97</v>
      </c>
      <c r="I8540" s="401">
        <f t="shared" si="663"/>
        <v>0</v>
      </c>
      <c r="J8540" s="400" t="str">
        <f t="shared" si="664"/>
        <v/>
      </c>
    </row>
    <row r="8541" spans="6:10" ht="19.5" customHeight="1" x14ac:dyDescent="0.25">
      <c r="F8541" s="406">
        <f t="shared" si="660"/>
        <v>0</v>
      </c>
      <c r="G8541" s="399" t="str">
        <f t="shared" si="661"/>
        <v/>
      </c>
      <c r="H8541" s="400">
        <f t="shared" si="662"/>
        <v>1956458.97</v>
      </c>
      <c r="I8541" s="401">
        <f t="shared" si="663"/>
        <v>0</v>
      </c>
      <c r="J8541" s="400" t="str">
        <f t="shared" si="664"/>
        <v/>
      </c>
    </row>
    <row r="8542" spans="6:10" ht="19.5" customHeight="1" x14ac:dyDescent="0.25">
      <c r="F8542" s="406">
        <f t="shared" si="660"/>
        <v>0</v>
      </c>
      <c r="G8542" s="399" t="str">
        <f t="shared" si="661"/>
        <v/>
      </c>
      <c r="H8542" s="400">
        <f t="shared" si="662"/>
        <v>1956458.97</v>
      </c>
      <c r="I8542" s="401">
        <f t="shared" si="663"/>
        <v>0</v>
      </c>
      <c r="J8542" s="400" t="str">
        <f t="shared" si="664"/>
        <v/>
      </c>
    </row>
    <row r="8543" spans="6:10" ht="19.5" customHeight="1" x14ac:dyDescent="0.25">
      <c r="F8543" s="406">
        <f t="shared" si="660"/>
        <v>0</v>
      </c>
      <c r="G8543" s="399" t="str">
        <f t="shared" si="661"/>
        <v/>
      </c>
      <c r="H8543" s="400">
        <f t="shared" si="662"/>
        <v>1956458.97</v>
      </c>
      <c r="I8543" s="401">
        <f t="shared" si="663"/>
        <v>0</v>
      </c>
      <c r="J8543" s="400" t="str">
        <f t="shared" si="664"/>
        <v/>
      </c>
    </row>
    <row r="8544" spans="6:10" ht="19.5" customHeight="1" x14ac:dyDescent="0.25">
      <c r="F8544" s="406">
        <f t="shared" si="660"/>
        <v>0</v>
      </c>
      <c r="G8544" s="399" t="str">
        <f t="shared" si="661"/>
        <v/>
      </c>
      <c r="H8544" s="400">
        <f t="shared" si="662"/>
        <v>1956458.97</v>
      </c>
      <c r="I8544" s="401">
        <f t="shared" si="663"/>
        <v>0</v>
      </c>
      <c r="J8544" s="400" t="str">
        <f t="shared" si="664"/>
        <v/>
      </c>
    </row>
    <row r="8545" spans="6:10" ht="19.5" customHeight="1" x14ac:dyDescent="0.25">
      <c r="F8545" s="406">
        <f t="shared" si="660"/>
        <v>0</v>
      </c>
      <c r="G8545" s="399" t="str">
        <f t="shared" si="661"/>
        <v/>
      </c>
      <c r="H8545" s="400">
        <f t="shared" si="662"/>
        <v>1956458.97</v>
      </c>
      <c r="I8545" s="401">
        <f t="shared" si="663"/>
        <v>0</v>
      </c>
      <c r="J8545" s="400" t="str">
        <f t="shared" si="664"/>
        <v/>
      </c>
    </row>
    <row r="8546" spans="6:10" ht="19.5" customHeight="1" x14ac:dyDescent="0.25">
      <c r="F8546" s="406">
        <f t="shared" ref="F8546:F8609" si="665">IF(E8546&gt;$C$4*1000,"Выборка",0)</f>
        <v>0</v>
      </c>
      <c r="G8546" s="399" t="str">
        <f t="shared" ref="G8546:G8609" si="666">IF(F8546=0,"",E8546)</f>
        <v/>
      </c>
      <c r="H8546" s="400">
        <f t="shared" ref="H8546:H8609" si="667">IF(F8546=0,IF((I8545=0)*AND(F8545=0),H8545+E8546,IF((F8545&lt;&gt;0)*AND((H8545&lt;=$E$17)),H8545+E8546,E8546)),H8545)</f>
        <v>1956458.97</v>
      </c>
      <c r="I8546" s="401">
        <f t="shared" ref="I8546:I8609" si="668">IF((H8546&gt;$E$17)*AND(F8546=0),"Выборка",0)</f>
        <v>0</v>
      </c>
      <c r="J8546" s="400" t="str">
        <f t="shared" si="664"/>
        <v/>
      </c>
    </row>
    <row r="8547" spans="6:10" ht="19.5" customHeight="1" x14ac:dyDescent="0.25">
      <c r="F8547" s="406">
        <f t="shared" si="665"/>
        <v>0</v>
      </c>
      <c r="G8547" s="399" t="str">
        <f t="shared" si="666"/>
        <v/>
      </c>
      <c r="H8547" s="400">
        <f t="shared" si="667"/>
        <v>1956458.97</v>
      </c>
      <c r="I8547" s="401">
        <f t="shared" si="668"/>
        <v>0</v>
      </c>
      <c r="J8547" s="400" t="str">
        <f t="shared" si="664"/>
        <v/>
      </c>
    </row>
    <row r="8548" spans="6:10" ht="19.5" customHeight="1" x14ac:dyDescent="0.25">
      <c r="F8548" s="406">
        <f t="shared" si="665"/>
        <v>0</v>
      </c>
      <c r="G8548" s="399" t="str">
        <f t="shared" si="666"/>
        <v/>
      </c>
      <c r="H8548" s="400">
        <f t="shared" si="667"/>
        <v>1956458.97</v>
      </c>
      <c r="I8548" s="401">
        <f t="shared" si="668"/>
        <v>0</v>
      </c>
      <c r="J8548" s="400" t="str">
        <f t="shared" si="664"/>
        <v/>
      </c>
    </row>
    <row r="8549" spans="6:10" ht="19.5" customHeight="1" x14ac:dyDescent="0.25">
      <c r="F8549" s="406">
        <f t="shared" si="665"/>
        <v>0</v>
      </c>
      <c r="G8549" s="399" t="str">
        <f t="shared" si="666"/>
        <v/>
      </c>
      <c r="H8549" s="400">
        <f t="shared" si="667"/>
        <v>1956458.97</v>
      </c>
      <c r="I8549" s="401">
        <f t="shared" si="668"/>
        <v>0</v>
      </c>
      <c r="J8549" s="400" t="str">
        <f t="shared" si="664"/>
        <v/>
      </c>
    </row>
    <row r="8550" spans="6:10" ht="19.5" customHeight="1" x14ac:dyDescent="0.25">
      <c r="F8550" s="406">
        <f t="shared" si="665"/>
        <v>0</v>
      </c>
      <c r="G8550" s="399" t="str">
        <f t="shared" si="666"/>
        <v/>
      </c>
      <c r="H8550" s="400">
        <f t="shared" si="667"/>
        <v>1956458.97</v>
      </c>
      <c r="I8550" s="401">
        <f t="shared" si="668"/>
        <v>0</v>
      </c>
      <c r="J8550" s="400" t="str">
        <f t="shared" si="664"/>
        <v/>
      </c>
    </row>
    <row r="8551" spans="6:10" ht="19.5" customHeight="1" x14ac:dyDescent="0.25">
      <c r="F8551" s="406">
        <f t="shared" si="665"/>
        <v>0</v>
      </c>
      <c r="G8551" s="399" t="str">
        <f t="shared" si="666"/>
        <v/>
      </c>
      <c r="H8551" s="400">
        <f t="shared" si="667"/>
        <v>1956458.97</v>
      </c>
      <c r="I8551" s="401">
        <f t="shared" si="668"/>
        <v>0</v>
      </c>
      <c r="J8551" s="400" t="str">
        <f t="shared" si="664"/>
        <v/>
      </c>
    </row>
    <row r="8552" spans="6:10" ht="19.5" customHeight="1" x14ac:dyDescent="0.25">
      <c r="F8552" s="406">
        <f t="shared" si="665"/>
        <v>0</v>
      </c>
      <c r="G8552" s="399" t="str">
        <f t="shared" si="666"/>
        <v/>
      </c>
      <c r="H8552" s="400">
        <f t="shared" si="667"/>
        <v>1956458.97</v>
      </c>
      <c r="I8552" s="401">
        <f t="shared" si="668"/>
        <v>0</v>
      </c>
      <c r="J8552" s="400" t="str">
        <f t="shared" si="664"/>
        <v/>
      </c>
    </row>
    <row r="8553" spans="6:10" ht="19.5" customHeight="1" x14ac:dyDescent="0.25">
      <c r="F8553" s="406">
        <f t="shared" si="665"/>
        <v>0</v>
      </c>
      <c r="G8553" s="399" t="str">
        <f t="shared" si="666"/>
        <v/>
      </c>
      <c r="H8553" s="400">
        <f t="shared" si="667"/>
        <v>1956458.97</v>
      </c>
      <c r="I8553" s="401">
        <f t="shared" si="668"/>
        <v>0</v>
      </c>
      <c r="J8553" s="400" t="str">
        <f t="shared" si="664"/>
        <v/>
      </c>
    </row>
    <row r="8554" spans="6:10" ht="19.5" customHeight="1" x14ac:dyDescent="0.25">
      <c r="F8554" s="406">
        <f t="shared" si="665"/>
        <v>0</v>
      </c>
      <c r="G8554" s="399" t="str">
        <f t="shared" si="666"/>
        <v/>
      </c>
      <c r="H8554" s="400">
        <f t="shared" si="667"/>
        <v>1956458.97</v>
      </c>
      <c r="I8554" s="401">
        <f t="shared" si="668"/>
        <v>0</v>
      </c>
      <c r="J8554" s="400" t="str">
        <f t="shared" si="664"/>
        <v/>
      </c>
    </row>
    <row r="8555" spans="6:10" ht="19.5" customHeight="1" x14ac:dyDescent="0.25">
      <c r="F8555" s="406">
        <f t="shared" si="665"/>
        <v>0</v>
      </c>
      <c r="G8555" s="399" t="str">
        <f t="shared" si="666"/>
        <v/>
      </c>
      <c r="H8555" s="400">
        <f t="shared" si="667"/>
        <v>1956458.97</v>
      </c>
      <c r="I8555" s="401">
        <f t="shared" si="668"/>
        <v>0</v>
      </c>
      <c r="J8555" s="400" t="str">
        <f t="shared" si="664"/>
        <v/>
      </c>
    </row>
    <row r="8556" spans="6:10" ht="19.5" customHeight="1" x14ac:dyDescent="0.25">
      <c r="F8556" s="406">
        <f t="shared" si="665"/>
        <v>0</v>
      </c>
      <c r="G8556" s="399" t="str">
        <f t="shared" si="666"/>
        <v/>
      </c>
      <c r="H8556" s="400">
        <f t="shared" si="667"/>
        <v>1956458.97</v>
      </c>
      <c r="I8556" s="401">
        <f t="shared" si="668"/>
        <v>0</v>
      </c>
      <c r="J8556" s="400" t="str">
        <f t="shared" si="664"/>
        <v/>
      </c>
    </row>
    <row r="8557" spans="6:10" ht="19.5" customHeight="1" x14ac:dyDescent="0.25">
      <c r="F8557" s="406">
        <f t="shared" si="665"/>
        <v>0</v>
      </c>
      <c r="G8557" s="399" t="str">
        <f t="shared" si="666"/>
        <v/>
      </c>
      <c r="H8557" s="400">
        <f t="shared" si="667"/>
        <v>1956458.97</v>
      </c>
      <c r="I8557" s="401">
        <f t="shared" si="668"/>
        <v>0</v>
      </c>
      <c r="J8557" s="400" t="str">
        <f t="shared" si="664"/>
        <v/>
      </c>
    </row>
    <row r="8558" spans="6:10" ht="19.5" customHeight="1" x14ac:dyDescent="0.25">
      <c r="F8558" s="406">
        <f t="shared" si="665"/>
        <v>0</v>
      </c>
      <c r="G8558" s="399" t="str">
        <f t="shared" si="666"/>
        <v/>
      </c>
      <c r="H8558" s="400">
        <f t="shared" si="667"/>
        <v>1956458.97</v>
      </c>
      <c r="I8558" s="401">
        <f t="shared" si="668"/>
        <v>0</v>
      </c>
      <c r="J8558" s="400" t="str">
        <f t="shared" si="664"/>
        <v/>
      </c>
    </row>
    <row r="8559" spans="6:10" ht="19.5" customHeight="1" x14ac:dyDescent="0.25">
      <c r="F8559" s="406">
        <f t="shared" si="665"/>
        <v>0</v>
      </c>
      <c r="G8559" s="399" t="str">
        <f t="shared" si="666"/>
        <v/>
      </c>
      <c r="H8559" s="400">
        <f t="shared" si="667"/>
        <v>1956458.97</v>
      </c>
      <c r="I8559" s="401">
        <f t="shared" si="668"/>
        <v>0</v>
      </c>
      <c r="J8559" s="400" t="str">
        <f t="shared" si="664"/>
        <v/>
      </c>
    </row>
    <row r="8560" spans="6:10" ht="19.5" customHeight="1" x14ac:dyDescent="0.25">
      <c r="F8560" s="406">
        <f t="shared" si="665"/>
        <v>0</v>
      </c>
      <c r="G8560" s="399" t="str">
        <f t="shared" si="666"/>
        <v/>
      </c>
      <c r="H8560" s="400">
        <f t="shared" si="667"/>
        <v>1956458.97</v>
      </c>
      <c r="I8560" s="401">
        <f t="shared" si="668"/>
        <v>0</v>
      </c>
      <c r="J8560" s="400" t="str">
        <f t="shared" si="664"/>
        <v/>
      </c>
    </row>
    <row r="8561" spans="6:10" ht="19.5" customHeight="1" x14ac:dyDescent="0.25">
      <c r="F8561" s="406">
        <f t="shared" si="665"/>
        <v>0</v>
      </c>
      <c r="G8561" s="399" t="str">
        <f t="shared" si="666"/>
        <v/>
      </c>
      <c r="H8561" s="400">
        <f t="shared" si="667"/>
        <v>1956458.97</v>
      </c>
      <c r="I8561" s="401">
        <f t="shared" si="668"/>
        <v>0</v>
      </c>
      <c r="J8561" s="400" t="str">
        <f t="shared" si="664"/>
        <v/>
      </c>
    </row>
    <row r="8562" spans="6:10" ht="19.5" customHeight="1" x14ac:dyDescent="0.25">
      <c r="F8562" s="406">
        <f t="shared" si="665"/>
        <v>0</v>
      </c>
      <c r="G8562" s="399" t="str">
        <f t="shared" si="666"/>
        <v/>
      </c>
      <c r="H8562" s="400">
        <f t="shared" si="667"/>
        <v>1956458.97</v>
      </c>
      <c r="I8562" s="401">
        <f t="shared" si="668"/>
        <v>0</v>
      </c>
      <c r="J8562" s="400" t="str">
        <f t="shared" si="664"/>
        <v/>
      </c>
    </row>
    <row r="8563" spans="6:10" ht="19.5" customHeight="1" x14ac:dyDescent="0.25">
      <c r="F8563" s="406">
        <f t="shared" si="665"/>
        <v>0</v>
      </c>
      <c r="G8563" s="399" t="str">
        <f t="shared" si="666"/>
        <v/>
      </c>
      <c r="H8563" s="400">
        <f t="shared" si="667"/>
        <v>1956458.97</v>
      </c>
      <c r="I8563" s="401">
        <f t="shared" si="668"/>
        <v>0</v>
      </c>
      <c r="J8563" s="400" t="str">
        <f t="shared" si="664"/>
        <v/>
      </c>
    </row>
    <row r="8564" spans="6:10" ht="19.5" customHeight="1" x14ac:dyDescent="0.25">
      <c r="F8564" s="406">
        <f t="shared" si="665"/>
        <v>0</v>
      </c>
      <c r="G8564" s="399" t="str">
        <f t="shared" si="666"/>
        <v/>
      </c>
      <c r="H8564" s="400">
        <f t="shared" si="667"/>
        <v>1956458.97</v>
      </c>
      <c r="I8564" s="401">
        <f t="shared" si="668"/>
        <v>0</v>
      </c>
      <c r="J8564" s="400" t="str">
        <f t="shared" si="664"/>
        <v/>
      </c>
    </row>
    <row r="8565" spans="6:10" ht="19.5" customHeight="1" x14ac:dyDescent="0.25">
      <c r="F8565" s="406">
        <f t="shared" si="665"/>
        <v>0</v>
      </c>
      <c r="G8565" s="399" t="str">
        <f t="shared" si="666"/>
        <v/>
      </c>
      <c r="H8565" s="400">
        <f t="shared" si="667"/>
        <v>1956458.97</v>
      </c>
      <c r="I8565" s="401">
        <f t="shared" si="668"/>
        <v>0</v>
      </c>
      <c r="J8565" s="400" t="str">
        <f t="shared" si="664"/>
        <v/>
      </c>
    </row>
    <row r="8566" spans="6:10" ht="19.5" customHeight="1" x14ac:dyDescent="0.25">
      <c r="F8566" s="406">
        <f t="shared" si="665"/>
        <v>0</v>
      </c>
      <c r="G8566" s="399" t="str">
        <f t="shared" si="666"/>
        <v/>
      </c>
      <c r="H8566" s="400">
        <f t="shared" si="667"/>
        <v>1956458.97</v>
      </c>
      <c r="I8566" s="401">
        <f t="shared" si="668"/>
        <v>0</v>
      </c>
      <c r="J8566" s="400" t="str">
        <f t="shared" si="664"/>
        <v/>
      </c>
    </row>
    <row r="8567" spans="6:10" ht="19.5" customHeight="1" x14ac:dyDescent="0.25">
      <c r="F8567" s="406">
        <f t="shared" si="665"/>
        <v>0</v>
      </c>
      <c r="G8567" s="399" t="str">
        <f t="shared" si="666"/>
        <v/>
      </c>
      <c r="H8567" s="400">
        <f t="shared" si="667"/>
        <v>1956458.97</v>
      </c>
      <c r="I8567" s="401">
        <f t="shared" si="668"/>
        <v>0</v>
      </c>
      <c r="J8567" s="400" t="str">
        <f t="shared" si="664"/>
        <v/>
      </c>
    </row>
    <row r="8568" spans="6:10" ht="19.5" customHeight="1" x14ac:dyDescent="0.25">
      <c r="F8568" s="406">
        <f t="shared" si="665"/>
        <v>0</v>
      </c>
      <c r="G8568" s="399" t="str">
        <f t="shared" si="666"/>
        <v/>
      </c>
      <c r="H8568" s="400">
        <f t="shared" si="667"/>
        <v>1956458.97</v>
      </c>
      <c r="I8568" s="401">
        <f t="shared" si="668"/>
        <v>0</v>
      </c>
      <c r="J8568" s="400" t="str">
        <f t="shared" si="664"/>
        <v/>
      </c>
    </row>
    <row r="8569" spans="6:10" ht="19.5" customHeight="1" x14ac:dyDescent="0.25">
      <c r="F8569" s="406">
        <f t="shared" si="665"/>
        <v>0</v>
      </c>
      <c r="G8569" s="399" t="str">
        <f t="shared" si="666"/>
        <v/>
      </c>
      <c r="H8569" s="400">
        <f t="shared" si="667"/>
        <v>1956458.97</v>
      </c>
      <c r="I8569" s="401">
        <f t="shared" si="668"/>
        <v>0</v>
      </c>
      <c r="J8569" s="400" t="str">
        <f t="shared" si="664"/>
        <v/>
      </c>
    </row>
    <row r="8570" spans="6:10" ht="19.5" customHeight="1" x14ac:dyDescent="0.25">
      <c r="F8570" s="406">
        <f t="shared" si="665"/>
        <v>0</v>
      </c>
      <c r="G8570" s="399" t="str">
        <f t="shared" si="666"/>
        <v/>
      </c>
      <c r="H8570" s="400">
        <f t="shared" si="667"/>
        <v>1956458.97</v>
      </c>
      <c r="I8570" s="401">
        <f t="shared" si="668"/>
        <v>0</v>
      </c>
      <c r="J8570" s="400" t="str">
        <f t="shared" si="664"/>
        <v/>
      </c>
    </row>
    <row r="8571" spans="6:10" ht="19.5" customHeight="1" x14ac:dyDescent="0.25">
      <c r="F8571" s="406">
        <f t="shared" si="665"/>
        <v>0</v>
      </c>
      <c r="G8571" s="399" t="str">
        <f t="shared" si="666"/>
        <v/>
      </c>
      <c r="H8571" s="400">
        <f t="shared" si="667"/>
        <v>1956458.97</v>
      </c>
      <c r="I8571" s="401">
        <f t="shared" si="668"/>
        <v>0</v>
      </c>
      <c r="J8571" s="400" t="str">
        <f t="shared" si="664"/>
        <v/>
      </c>
    </row>
    <row r="8572" spans="6:10" ht="19.5" customHeight="1" x14ac:dyDescent="0.25">
      <c r="F8572" s="406">
        <f t="shared" si="665"/>
        <v>0</v>
      </c>
      <c r="G8572" s="399" t="str">
        <f t="shared" si="666"/>
        <v/>
      </c>
      <c r="H8572" s="400">
        <f t="shared" si="667"/>
        <v>1956458.97</v>
      </c>
      <c r="I8572" s="401">
        <f t="shared" si="668"/>
        <v>0</v>
      </c>
      <c r="J8572" s="400" t="str">
        <f t="shared" si="664"/>
        <v/>
      </c>
    </row>
    <row r="8573" spans="6:10" ht="19.5" customHeight="1" x14ac:dyDescent="0.25">
      <c r="F8573" s="406">
        <f t="shared" si="665"/>
        <v>0</v>
      </c>
      <c r="G8573" s="399" t="str">
        <f t="shared" si="666"/>
        <v/>
      </c>
      <c r="H8573" s="400">
        <f t="shared" si="667"/>
        <v>1956458.97</v>
      </c>
      <c r="I8573" s="401">
        <f t="shared" si="668"/>
        <v>0</v>
      </c>
      <c r="J8573" s="400" t="str">
        <f t="shared" si="664"/>
        <v/>
      </c>
    </row>
    <row r="8574" spans="6:10" ht="19.5" customHeight="1" x14ac:dyDescent="0.25">
      <c r="F8574" s="406">
        <f t="shared" si="665"/>
        <v>0</v>
      </c>
      <c r="G8574" s="399" t="str">
        <f t="shared" si="666"/>
        <v/>
      </c>
      <c r="H8574" s="400">
        <f t="shared" si="667"/>
        <v>1956458.97</v>
      </c>
      <c r="I8574" s="401">
        <f t="shared" si="668"/>
        <v>0</v>
      </c>
      <c r="J8574" s="400" t="str">
        <f t="shared" si="664"/>
        <v/>
      </c>
    </row>
    <row r="8575" spans="6:10" ht="19.5" customHeight="1" x14ac:dyDescent="0.25">
      <c r="F8575" s="406">
        <f t="shared" si="665"/>
        <v>0</v>
      </c>
      <c r="G8575" s="399" t="str">
        <f t="shared" si="666"/>
        <v/>
      </c>
      <c r="H8575" s="400">
        <f t="shared" si="667"/>
        <v>1956458.97</v>
      </c>
      <c r="I8575" s="401">
        <f t="shared" si="668"/>
        <v>0</v>
      </c>
      <c r="J8575" s="400" t="str">
        <f t="shared" si="664"/>
        <v/>
      </c>
    </row>
    <row r="8576" spans="6:10" ht="19.5" customHeight="1" x14ac:dyDescent="0.25">
      <c r="F8576" s="406">
        <f t="shared" si="665"/>
        <v>0</v>
      </c>
      <c r="G8576" s="399" t="str">
        <f t="shared" si="666"/>
        <v/>
      </c>
      <c r="H8576" s="400">
        <f t="shared" si="667"/>
        <v>1956458.97</v>
      </c>
      <c r="I8576" s="401">
        <f t="shared" si="668"/>
        <v>0</v>
      </c>
      <c r="J8576" s="400" t="str">
        <f t="shared" si="664"/>
        <v/>
      </c>
    </row>
    <row r="8577" spans="6:10" ht="19.5" customHeight="1" x14ac:dyDescent="0.25">
      <c r="F8577" s="406">
        <f t="shared" si="665"/>
        <v>0</v>
      </c>
      <c r="G8577" s="399" t="str">
        <f t="shared" si="666"/>
        <v/>
      </c>
      <c r="H8577" s="400">
        <f t="shared" si="667"/>
        <v>1956458.97</v>
      </c>
      <c r="I8577" s="401">
        <f t="shared" si="668"/>
        <v>0</v>
      </c>
      <c r="J8577" s="400" t="str">
        <f t="shared" si="664"/>
        <v/>
      </c>
    </row>
    <row r="8578" spans="6:10" ht="19.5" customHeight="1" x14ac:dyDescent="0.25">
      <c r="F8578" s="406">
        <f t="shared" si="665"/>
        <v>0</v>
      </c>
      <c r="G8578" s="399" t="str">
        <f t="shared" si="666"/>
        <v/>
      </c>
      <c r="H8578" s="400">
        <f t="shared" si="667"/>
        <v>1956458.97</v>
      </c>
      <c r="I8578" s="401">
        <f t="shared" si="668"/>
        <v>0</v>
      </c>
      <c r="J8578" s="400" t="str">
        <f t="shared" si="664"/>
        <v/>
      </c>
    </row>
    <row r="8579" spans="6:10" ht="19.5" customHeight="1" x14ac:dyDescent="0.25">
      <c r="F8579" s="406">
        <f t="shared" si="665"/>
        <v>0</v>
      </c>
      <c r="G8579" s="399" t="str">
        <f t="shared" si="666"/>
        <v/>
      </c>
      <c r="H8579" s="400">
        <f t="shared" si="667"/>
        <v>1956458.97</v>
      </c>
      <c r="I8579" s="401">
        <f t="shared" si="668"/>
        <v>0</v>
      </c>
      <c r="J8579" s="400" t="str">
        <f t="shared" si="664"/>
        <v/>
      </c>
    </row>
    <row r="8580" spans="6:10" ht="19.5" customHeight="1" x14ac:dyDescent="0.25">
      <c r="F8580" s="406">
        <f t="shared" si="665"/>
        <v>0</v>
      </c>
      <c r="G8580" s="399" t="str">
        <f t="shared" si="666"/>
        <v/>
      </c>
      <c r="H8580" s="400">
        <f t="shared" si="667"/>
        <v>1956458.97</v>
      </c>
      <c r="I8580" s="401">
        <f t="shared" si="668"/>
        <v>0</v>
      </c>
      <c r="J8580" s="400" t="str">
        <f t="shared" si="664"/>
        <v/>
      </c>
    </row>
    <row r="8581" spans="6:10" ht="19.5" customHeight="1" x14ac:dyDescent="0.25">
      <c r="F8581" s="406">
        <f t="shared" si="665"/>
        <v>0</v>
      </c>
      <c r="G8581" s="399" t="str">
        <f t="shared" si="666"/>
        <v/>
      </c>
      <c r="H8581" s="400">
        <f t="shared" si="667"/>
        <v>1956458.97</v>
      </c>
      <c r="I8581" s="401">
        <f t="shared" si="668"/>
        <v>0</v>
      </c>
      <c r="J8581" s="400" t="str">
        <f t="shared" si="664"/>
        <v/>
      </c>
    </row>
    <row r="8582" spans="6:10" ht="19.5" customHeight="1" x14ac:dyDescent="0.25">
      <c r="F8582" s="406">
        <f t="shared" si="665"/>
        <v>0</v>
      </c>
      <c r="G8582" s="399" t="str">
        <f t="shared" si="666"/>
        <v/>
      </c>
      <c r="H8582" s="400">
        <f t="shared" si="667"/>
        <v>1956458.97</v>
      </c>
      <c r="I8582" s="401">
        <f t="shared" si="668"/>
        <v>0</v>
      </c>
      <c r="J8582" s="400" t="str">
        <f t="shared" si="664"/>
        <v/>
      </c>
    </row>
    <row r="8583" spans="6:10" ht="19.5" customHeight="1" x14ac:dyDescent="0.25">
      <c r="F8583" s="406">
        <f t="shared" si="665"/>
        <v>0</v>
      </c>
      <c r="G8583" s="399" t="str">
        <f t="shared" si="666"/>
        <v/>
      </c>
      <c r="H8583" s="400">
        <f t="shared" si="667"/>
        <v>1956458.97</v>
      </c>
      <c r="I8583" s="401">
        <f t="shared" si="668"/>
        <v>0</v>
      </c>
      <c r="J8583" s="400" t="str">
        <f t="shared" si="664"/>
        <v/>
      </c>
    </row>
    <row r="8584" spans="6:10" ht="19.5" customHeight="1" x14ac:dyDescent="0.25">
      <c r="F8584" s="406">
        <f t="shared" si="665"/>
        <v>0</v>
      </c>
      <c r="G8584" s="399" t="str">
        <f t="shared" si="666"/>
        <v/>
      </c>
      <c r="H8584" s="400">
        <f t="shared" si="667"/>
        <v>1956458.97</v>
      </c>
      <c r="I8584" s="401">
        <f t="shared" si="668"/>
        <v>0</v>
      </c>
      <c r="J8584" s="400" t="str">
        <f t="shared" si="664"/>
        <v/>
      </c>
    </row>
    <row r="8585" spans="6:10" ht="19.5" customHeight="1" x14ac:dyDescent="0.25">
      <c r="F8585" s="406">
        <f t="shared" si="665"/>
        <v>0</v>
      </c>
      <c r="G8585" s="399" t="str">
        <f t="shared" si="666"/>
        <v/>
      </c>
      <c r="H8585" s="400">
        <f t="shared" si="667"/>
        <v>1956458.97</v>
      </c>
      <c r="I8585" s="401">
        <f t="shared" si="668"/>
        <v>0</v>
      </c>
      <c r="J8585" s="400" t="str">
        <f t="shared" si="664"/>
        <v/>
      </c>
    </row>
    <row r="8586" spans="6:10" ht="19.5" customHeight="1" x14ac:dyDescent="0.25">
      <c r="F8586" s="406">
        <f t="shared" si="665"/>
        <v>0</v>
      </c>
      <c r="G8586" s="399" t="str">
        <f t="shared" si="666"/>
        <v/>
      </c>
      <c r="H8586" s="400">
        <f t="shared" si="667"/>
        <v>1956458.97</v>
      </c>
      <c r="I8586" s="401">
        <f t="shared" si="668"/>
        <v>0</v>
      </c>
      <c r="J8586" s="400" t="str">
        <f t="shared" ref="J8586:J8649" si="669">IF(I8586=0,"",E8586)</f>
        <v/>
      </c>
    </row>
    <row r="8587" spans="6:10" ht="19.5" customHeight="1" x14ac:dyDescent="0.25">
      <c r="F8587" s="406">
        <f t="shared" si="665"/>
        <v>0</v>
      </c>
      <c r="G8587" s="399" t="str">
        <f t="shared" si="666"/>
        <v/>
      </c>
      <c r="H8587" s="400">
        <f t="shared" si="667"/>
        <v>1956458.97</v>
      </c>
      <c r="I8587" s="401">
        <f t="shared" si="668"/>
        <v>0</v>
      </c>
      <c r="J8587" s="400" t="str">
        <f t="shared" si="669"/>
        <v/>
      </c>
    </row>
    <row r="8588" spans="6:10" ht="19.5" customHeight="1" x14ac:dyDescent="0.25">
      <c r="F8588" s="406">
        <f t="shared" si="665"/>
        <v>0</v>
      </c>
      <c r="G8588" s="399" t="str">
        <f t="shared" si="666"/>
        <v/>
      </c>
      <c r="H8588" s="400">
        <f t="shared" si="667"/>
        <v>1956458.97</v>
      </c>
      <c r="I8588" s="401">
        <f t="shared" si="668"/>
        <v>0</v>
      </c>
      <c r="J8588" s="400" t="str">
        <f t="shared" si="669"/>
        <v/>
      </c>
    </row>
    <row r="8589" spans="6:10" ht="19.5" customHeight="1" x14ac:dyDescent="0.25">
      <c r="F8589" s="406">
        <f t="shared" si="665"/>
        <v>0</v>
      </c>
      <c r="G8589" s="399" t="str">
        <f t="shared" si="666"/>
        <v/>
      </c>
      <c r="H8589" s="400">
        <f t="shared" si="667"/>
        <v>1956458.97</v>
      </c>
      <c r="I8589" s="401">
        <f t="shared" si="668"/>
        <v>0</v>
      </c>
      <c r="J8589" s="400" t="str">
        <f t="shared" si="669"/>
        <v/>
      </c>
    </row>
    <row r="8590" spans="6:10" ht="19.5" customHeight="1" x14ac:dyDescent="0.25">
      <c r="F8590" s="406">
        <f t="shared" si="665"/>
        <v>0</v>
      </c>
      <c r="G8590" s="399" t="str">
        <f t="shared" si="666"/>
        <v/>
      </c>
      <c r="H8590" s="400">
        <f t="shared" si="667"/>
        <v>1956458.97</v>
      </c>
      <c r="I8590" s="401">
        <f t="shared" si="668"/>
        <v>0</v>
      </c>
      <c r="J8590" s="400" t="str">
        <f t="shared" si="669"/>
        <v/>
      </c>
    </row>
    <row r="8591" spans="6:10" ht="19.5" customHeight="1" x14ac:dyDescent="0.25">
      <c r="F8591" s="406">
        <f t="shared" si="665"/>
        <v>0</v>
      </c>
      <c r="G8591" s="399" t="str">
        <f t="shared" si="666"/>
        <v/>
      </c>
      <c r="H8591" s="400">
        <f t="shared" si="667"/>
        <v>1956458.97</v>
      </c>
      <c r="I8591" s="401">
        <f t="shared" si="668"/>
        <v>0</v>
      </c>
      <c r="J8591" s="400" t="str">
        <f t="shared" si="669"/>
        <v/>
      </c>
    </row>
    <row r="8592" spans="6:10" ht="19.5" customHeight="1" x14ac:dyDescent="0.25">
      <c r="F8592" s="406">
        <f t="shared" si="665"/>
        <v>0</v>
      </c>
      <c r="G8592" s="399" t="str">
        <f t="shared" si="666"/>
        <v/>
      </c>
      <c r="H8592" s="400">
        <f t="shared" si="667"/>
        <v>1956458.97</v>
      </c>
      <c r="I8592" s="401">
        <f t="shared" si="668"/>
        <v>0</v>
      </c>
      <c r="J8592" s="400" t="str">
        <f t="shared" si="669"/>
        <v/>
      </c>
    </row>
    <row r="8593" spans="6:10" ht="19.5" customHeight="1" x14ac:dyDescent="0.25">
      <c r="F8593" s="406">
        <f t="shared" si="665"/>
        <v>0</v>
      </c>
      <c r="G8593" s="399" t="str">
        <f t="shared" si="666"/>
        <v/>
      </c>
      <c r="H8593" s="400">
        <f t="shared" si="667"/>
        <v>1956458.97</v>
      </c>
      <c r="I8593" s="401">
        <f t="shared" si="668"/>
        <v>0</v>
      </c>
      <c r="J8593" s="400" t="str">
        <f t="shared" si="669"/>
        <v/>
      </c>
    </row>
    <row r="8594" spans="6:10" ht="19.5" customHeight="1" x14ac:dyDescent="0.25">
      <c r="F8594" s="406">
        <f t="shared" si="665"/>
        <v>0</v>
      </c>
      <c r="G8594" s="399" t="str">
        <f t="shared" si="666"/>
        <v/>
      </c>
      <c r="H8594" s="400">
        <f t="shared" si="667"/>
        <v>1956458.97</v>
      </c>
      <c r="I8594" s="401">
        <f t="shared" si="668"/>
        <v>0</v>
      </c>
      <c r="J8594" s="400" t="str">
        <f t="shared" si="669"/>
        <v/>
      </c>
    </row>
    <row r="8595" spans="6:10" ht="19.5" customHeight="1" x14ac:dyDescent="0.25">
      <c r="F8595" s="406">
        <f t="shared" si="665"/>
        <v>0</v>
      </c>
      <c r="G8595" s="399" t="str">
        <f t="shared" si="666"/>
        <v/>
      </c>
      <c r="H8595" s="400">
        <f t="shared" si="667"/>
        <v>1956458.97</v>
      </c>
      <c r="I8595" s="401">
        <f t="shared" si="668"/>
        <v>0</v>
      </c>
      <c r="J8595" s="400" t="str">
        <f t="shared" si="669"/>
        <v/>
      </c>
    </row>
    <row r="8596" spans="6:10" ht="19.5" customHeight="1" x14ac:dyDescent="0.25">
      <c r="F8596" s="406">
        <f t="shared" si="665"/>
        <v>0</v>
      </c>
      <c r="G8596" s="399" t="str">
        <f t="shared" si="666"/>
        <v/>
      </c>
      <c r="H8596" s="400">
        <f t="shared" si="667"/>
        <v>1956458.97</v>
      </c>
      <c r="I8596" s="401">
        <f t="shared" si="668"/>
        <v>0</v>
      </c>
      <c r="J8596" s="400" t="str">
        <f t="shared" si="669"/>
        <v/>
      </c>
    </row>
    <row r="8597" spans="6:10" ht="19.5" customHeight="1" x14ac:dyDescent="0.25">
      <c r="F8597" s="406">
        <f t="shared" si="665"/>
        <v>0</v>
      </c>
      <c r="G8597" s="399" t="str">
        <f t="shared" si="666"/>
        <v/>
      </c>
      <c r="H8597" s="400">
        <f t="shared" si="667"/>
        <v>1956458.97</v>
      </c>
      <c r="I8597" s="401">
        <f t="shared" si="668"/>
        <v>0</v>
      </c>
      <c r="J8597" s="400" t="str">
        <f t="shared" si="669"/>
        <v/>
      </c>
    </row>
    <row r="8598" spans="6:10" ht="19.5" customHeight="1" x14ac:dyDescent="0.25">
      <c r="F8598" s="406">
        <f t="shared" si="665"/>
        <v>0</v>
      </c>
      <c r="G8598" s="399" t="str">
        <f t="shared" si="666"/>
        <v/>
      </c>
      <c r="H8598" s="400">
        <f t="shared" si="667"/>
        <v>1956458.97</v>
      </c>
      <c r="I8598" s="401">
        <f t="shared" si="668"/>
        <v>0</v>
      </c>
      <c r="J8598" s="400" t="str">
        <f t="shared" si="669"/>
        <v/>
      </c>
    </row>
    <row r="8599" spans="6:10" ht="19.5" customHeight="1" x14ac:dyDescent="0.25">
      <c r="F8599" s="406">
        <f t="shared" si="665"/>
        <v>0</v>
      </c>
      <c r="G8599" s="399" t="str">
        <f t="shared" si="666"/>
        <v/>
      </c>
      <c r="H8599" s="400">
        <f t="shared" si="667"/>
        <v>1956458.97</v>
      </c>
      <c r="I8599" s="401">
        <f t="shared" si="668"/>
        <v>0</v>
      </c>
      <c r="J8599" s="400" t="str">
        <f t="shared" si="669"/>
        <v/>
      </c>
    </row>
    <row r="8600" spans="6:10" ht="19.5" customHeight="1" x14ac:dyDescent="0.25">
      <c r="F8600" s="406">
        <f t="shared" si="665"/>
        <v>0</v>
      </c>
      <c r="G8600" s="399" t="str">
        <f t="shared" si="666"/>
        <v/>
      </c>
      <c r="H8600" s="400">
        <f t="shared" si="667"/>
        <v>1956458.97</v>
      </c>
      <c r="I8600" s="401">
        <f t="shared" si="668"/>
        <v>0</v>
      </c>
      <c r="J8600" s="400" t="str">
        <f t="shared" si="669"/>
        <v/>
      </c>
    </row>
    <row r="8601" spans="6:10" ht="19.5" customHeight="1" x14ac:dyDescent="0.25">
      <c r="F8601" s="406">
        <f t="shared" si="665"/>
        <v>0</v>
      </c>
      <c r="G8601" s="399" t="str">
        <f t="shared" si="666"/>
        <v/>
      </c>
      <c r="H8601" s="400">
        <f t="shared" si="667"/>
        <v>1956458.97</v>
      </c>
      <c r="I8601" s="401">
        <f t="shared" si="668"/>
        <v>0</v>
      </c>
      <c r="J8601" s="400" t="str">
        <f t="shared" si="669"/>
        <v/>
      </c>
    </row>
    <row r="8602" spans="6:10" ht="19.5" customHeight="1" x14ac:dyDescent="0.25">
      <c r="F8602" s="406">
        <f t="shared" si="665"/>
        <v>0</v>
      </c>
      <c r="G8602" s="399" t="str">
        <f t="shared" si="666"/>
        <v/>
      </c>
      <c r="H8602" s="400">
        <f t="shared" si="667"/>
        <v>1956458.97</v>
      </c>
      <c r="I8602" s="401">
        <f t="shared" si="668"/>
        <v>0</v>
      </c>
      <c r="J8602" s="400" t="str">
        <f t="shared" si="669"/>
        <v/>
      </c>
    </row>
    <row r="8603" spans="6:10" ht="19.5" customHeight="1" x14ac:dyDescent="0.25">
      <c r="F8603" s="406">
        <f t="shared" si="665"/>
        <v>0</v>
      </c>
      <c r="G8603" s="399" t="str">
        <f t="shared" si="666"/>
        <v/>
      </c>
      <c r="H8603" s="400">
        <f t="shared" si="667"/>
        <v>1956458.97</v>
      </c>
      <c r="I8603" s="401">
        <f t="shared" si="668"/>
        <v>0</v>
      </c>
      <c r="J8603" s="400" t="str">
        <f t="shared" si="669"/>
        <v/>
      </c>
    </row>
    <row r="8604" spans="6:10" ht="19.5" customHeight="1" x14ac:dyDescent="0.25">
      <c r="F8604" s="406">
        <f t="shared" si="665"/>
        <v>0</v>
      </c>
      <c r="G8604" s="399" t="str">
        <f t="shared" si="666"/>
        <v/>
      </c>
      <c r="H8604" s="400">
        <f t="shared" si="667"/>
        <v>1956458.97</v>
      </c>
      <c r="I8604" s="401">
        <f t="shared" si="668"/>
        <v>0</v>
      </c>
      <c r="J8604" s="400" t="str">
        <f t="shared" si="669"/>
        <v/>
      </c>
    </row>
    <row r="8605" spans="6:10" ht="19.5" customHeight="1" x14ac:dyDescent="0.25">
      <c r="F8605" s="406">
        <f t="shared" si="665"/>
        <v>0</v>
      </c>
      <c r="G8605" s="399" t="str">
        <f t="shared" si="666"/>
        <v/>
      </c>
      <c r="H8605" s="400">
        <f t="shared" si="667"/>
        <v>1956458.97</v>
      </c>
      <c r="I8605" s="401">
        <f t="shared" si="668"/>
        <v>0</v>
      </c>
      <c r="J8605" s="400" t="str">
        <f t="shared" si="669"/>
        <v/>
      </c>
    </row>
    <row r="8606" spans="6:10" ht="19.5" customHeight="1" x14ac:dyDescent="0.25">
      <c r="F8606" s="406">
        <f t="shared" si="665"/>
        <v>0</v>
      </c>
      <c r="G8606" s="399" t="str">
        <f t="shared" si="666"/>
        <v/>
      </c>
      <c r="H8606" s="400">
        <f t="shared" si="667"/>
        <v>1956458.97</v>
      </c>
      <c r="I8606" s="401">
        <f t="shared" si="668"/>
        <v>0</v>
      </c>
      <c r="J8606" s="400" t="str">
        <f t="shared" si="669"/>
        <v/>
      </c>
    </row>
    <row r="8607" spans="6:10" ht="19.5" customHeight="1" x14ac:dyDescent="0.25">
      <c r="F8607" s="406">
        <f t="shared" si="665"/>
        <v>0</v>
      </c>
      <c r="G8607" s="399" t="str">
        <f t="shared" si="666"/>
        <v/>
      </c>
      <c r="H8607" s="400">
        <f t="shared" si="667"/>
        <v>1956458.97</v>
      </c>
      <c r="I8607" s="401">
        <f t="shared" si="668"/>
        <v>0</v>
      </c>
      <c r="J8607" s="400" t="str">
        <f t="shared" si="669"/>
        <v/>
      </c>
    </row>
    <row r="8608" spans="6:10" ht="19.5" customHeight="1" x14ac:dyDescent="0.25">
      <c r="F8608" s="406">
        <f t="shared" si="665"/>
        <v>0</v>
      </c>
      <c r="G8608" s="399" t="str">
        <f t="shared" si="666"/>
        <v/>
      </c>
      <c r="H8608" s="400">
        <f t="shared" si="667"/>
        <v>1956458.97</v>
      </c>
      <c r="I8608" s="401">
        <f t="shared" si="668"/>
        <v>0</v>
      </c>
      <c r="J8608" s="400" t="str">
        <f t="shared" si="669"/>
        <v/>
      </c>
    </row>
    <row r="8609" spans="6:10" ht="19.5" customHeight="1" x14ac:dyDescent="0.25">
      <c r="F8609" s="406">
        <f t="shared" si="665"/>
        <v>0</v>
      </c>
      <c r="G8609" s="399" t="str">
        <f t="shared" si="666"/>
        <v/>
      </c>
      <c r="H8609" s="400">
        <f t="shared" si="667"/>
        <v>1956458.97</v>
      </c>
      <c r="I8609" s="401">
        <f t="shared" si="668"/>
        <v>0</v>
      </c>
      <c r="J8609" s="400" t="str">
        <f t="shared" si="669"/>
        <v/>
      </c>
    </row>
    <row r="8610" spans="6:10" ht="19.5" customHeight="1" x14ac:dyDescent="0.25">
      <c r="F8610" s="406">
        <f t="shared" ref="F8610:F8673" si="670">IF(E8610&gt;$C$4*1000,"Выборка",0)</f>
        <v>0</v>
      </c>
      <c r="G8610" s="399" t="str">
        <f t="shared" ref="G8610:G8673" si="671">IF(F8610=0,"",E8610)</f>
        <v/>
      </c>
      <c r="H8610" s="400">
        <f t="shared" ref="H8610:H8673" si="672">IF(F8610=0,IF((I8609=0)*AND(F8609=0),H8609+E8610,IF((F8609&lt;&gt;0)*AND((H8609&lt;=$E$17)),H8609+E8610,E8610)),H8609)</f>
        <v>1956458.97</v>
      </c>
      <c r="I8610" s="401">
        <f t="shared" ref="I8610:I8673" si="673">IF((H8610&gt;$E$17)*AND(F8610=0),"Выборка",0)</f>
        <v>0</v>
      </c>
      <c r="J8610" s="400" t="str">
        <f t="shared" si="669"/>
        <v/>
      </c>
    </row>
    <row r="8611" spans="6:10" ht="19.5" customHeight="1" x14ac:dyDescent="0.25">
      <c r="F8611" s="406">
        <f t="shared" si="670"/>
        <v>0</v>
      </c>
      <c r="G8611" s="399" t="str">
        <f t="shared" si="671"/>
        <v/>
      </c>
      <c r="H8611" s="400">
        <f t="shared" si="672"/>
        <v>1956458.97</v>
      </c>
      <c r="I8611" s="401">
        <f t="shared" si="673"/>
        <v>0</v>
      </c>
      <c r="J8611" s="400" t="str">
        <f t="shared" si="669"/>
        <v/>
      </c>
    </row>
    <row r="8612" spans="6:10" ht="19.5" customHeight="1" x14ac:dyDescent="0.25">
      <c r="F8612" s="406">
        <f t="shared" si="670"/>
        <v>0</v>
      </c>
      <c r="G8612" s="399" t="str">
        <f t="shared" si="671"/>
        <v/>
      </c>
      <c r="H8612" s="400">
        <f t="shared" si="672"/>
        <v>1956458.97</v>
      </c>
      <c r="I8612" s="401">
        <f t="shared" si="673"/>
        <v>0</v>
      </c>
      <c r="J8612" s="400" t="str">
        <f t="shared" si="669"/>
        <v/>
      </c>
    </row>
    <row r="8613" spans="6:10" ht="19.5" customHeight="1" x14ac:dyDescent="0.25">
      <c r="F8613" s="406">
        <f t="shared" si="670"/>
        <v>0</v>
      </c>
      <c r="G8613" s="399" t="str">
        <f t="shared" si="671"/>
        <v/>
      </c>
      <c r="H8613" s="400">
        <f t="shared" si="672"/>
        <v>1956458.97</v>
      </c>
      <c r="I8613" s="401">
        <f t="shared" si="673"/>
        <v>0</v>
      </c>
      <c r="J8613" s="400" t="str">
        <f t="shared" si="669"/>
        <v/>
      </c>
    </row>
    <row r="8614" spans="6:10" ht="19.5" customHeight="1" x14ac:dyDescent="0.25">
      <c r="F8614" s="406">
        <f t="shared" si="670"/>
        <v>0</v>
      </c>
      <c r="G8614" s="399" t="str">
        <f t="shared" si="671"/>
        <v/>
      </c>
      <c r="H8614" s="400">
        <f t="shared" si="672"/>
        <v>1956458.97</v>
      </c>
      <c r="I8614" s="401">
        <f t="shared" si="673"/>
        <v>0</v>
      </c>
      <c r="J8614" s="400" t="str">
        <f t="shared" si="669"/>
        <v/>
      </c>
    </row>
    <row r="8615" spans="6:10" ht="19.5" customHeight="1" x14ac:dyDescent="0.25">
      <c r="F8615" s="406">
        <f t="shared" si="670"/>
        <v>0</v>
      </c>
      <c r="G8615" s="399" t="str">
        <f t="shared" si="671"/>
        <v/>
      </c>
      <c r="H8615" s="400">
        <f t="shared" si="672"/>
        <v>1956458.97</v>
      </c>
      <c r="I8615" s="401">
        <f t="shared" si="673"/>
        <v>0</v>
      </c>
      <c r="J8615" s="400" t="str">
        <f t="shared" si="669"/>
        <v/>
      </c>
    </row>
    <row r="8616" spans="6:10" ht="19.5" customHeight="1" x14ac:dyDescent="0.25">
      <c r="F8616" s="406">
        <f t="shared" si="670"/>
        <v>0</v>
      </c>
      <c r="G8616" s="399" t="str">
        <f t="shared" si="671"/>
        <v/>
      </c>
      <c r="H8616" s="400">
        <f t="shared" si="672"/>
        <v>1956458.97</v>
      </c>
      <c r="I8616" s="401">
        <f t="shared" si="673"/>
        <v>0</v>
      </c>
      <c r="J8616" s="400" t="str">
        <f t="shared" si="669"/>
        <v/>
      </c>
    </row>
    <row r="8617" spans="6:10" ht="19.5" customHeight="1" x14ac:dyDescent="0.25">
      <c r="F8617" s="406">
        <f t="shared" si="670"/>
        <v>0</v>
      </c>
      <c r="G8617" s="399" t="str">
        <f t="shared" si="671"/>
        <v/>
      </c>
      <c r="H8617" s="400">
        <f t="shared" si="672"/>
        <v>1956458.97</v>
      </c>
      <c r="I8617" s="401">
        <f t="shared" si="673"/>
        <v>0</v>
      </c>
      <c r="J8617" s="400" t="str">
        <f t="shared" si="669"/>
        <v/>
      </c>
    </row>
    <row r="8618" spans="6:10" ht="19.5" customHeight="1" x14ac:dyDescent="0.25">
      <c r="F8618" s="406">
        <f t="shared" si="670"/>
        <v>0</v>
      </c>
      <c r="G8618" s="399" t="str">
        <f t="shared" si="671"/>
        <v/>
      </c>
      <c r="H8618" s="400">
        <f t="shared" si="672"/>
        <v>1956458.97</v>
      </c>
      <c r="I8618" s="401">
        <f t="shared" si="673"/>
        <v>0</v>
      </c>
      <c r="J8618" s="400" t="str">
        <f t="shared" si="669"/>
        <v/>
      </c>
    </row>
    <row r="8619" spans="6:10" ht="19.5" customHeight="1" x14ac:dyDescent="0.25">
      <c r="F8619" s="406">
        <f t="shared" si="670"/>
        <v>0</v>
      </c>
      <c r="G8619" s="399" t="str">
        <f t="shared" si="671"/>
        <v/>
      </c>
      <c r="H8619" s="400">
        <f t="shared" si="672"/>
        <v>1956458.97</v>
      </c>
      <c r="I8619" s="401">
        <f t="shared" si="673"/>
        <v>0</v>
      </c>
      <c r="J8619" s="400" t="str">
        <f t="shared" si="669"/>
        <v/>
      </c>
    </row>
    <row r="8620" spans="6:10" ht="19.5" customHeight="1" x14ac:dyDescent="0.25">
      <c r="F8620" s="406">
        <f t="shared" si="670"/>
        <v>0</v>
      </c>
      <c r="G8620" s="399" t="str">
        <f t="shared" si="671"/>
        <v/>
      </c>
      <c r="H8620" s="400">
        <f t="shared" si="672"/>
        <v>1956458.97</v>
      </c>
      <c r="I8620" s="401">
        <f t="shared" si="673"/>
        <v>0</v>
      </c>
      <c r="J8620" s="400" t="str">
        <f t="shared" si="669"/>
        <v/>
      </c>
    </row>
    <row r="8621" spans="6:10" ht="19.5" customHeight="1" x14ac:dyDescent="0.25">
      <c r="F8621" s="406">
        <f t="shared" si="670"/>
        <v>0</v>
      </c>
      <c r="G8621" s="399" t="str">
        <f t="shared" si="671"/>
        <v/>
      </c>
      <c r="H8621" s="400">
        <f t="shared" si="672"/>
        <v>1956458.97</v>
      </c>
      <c r="I8621" s="401">
        <f t="shared" si="673"/>
        <v>0</v>
      </c>
      <c r="J8621" s="400" t="str">
        <f t="shared" si="669"/>
        <v/>
      </c>
    </row>
    <row r="8622" spans="6:10" ht="19.5" customHeight="1" x14ac:dyDescent="0.25">
      <c r="F8622" s="406">
        <f t="shared" si="670"/>
        <v>0</v>
      </c>
      <c r="G8622" s="399" t="str">
        <f t="shared" si="671"/>
        <v/>
      </c>
      <c r="H8622" s="400">
        <f t="shared" si="672"/>
        <v>1956458.97</v>
      </c>
      <c r="I8622" s="401">
        <f t="shared" si="673"/>
        <v>0</v>
      </c>
      <c r="J8622" s="400" t="str">
        <f t="shared" si="669"/>
        <v/>
      </c>
    </row>
    <row r="8623" spans="6:10" ht="19.5" customHeight="1" x14ac:dyDescent="0.25">
      <c r="F8623" s="406">
        <f t="shared" si="670"/>
        <v>0</v>
      </c>
      <c r="G8623" s="399" t="str">
        <f t="shared" si="671"/>
        <v/>
      </c>
      <c r="H8623" s="400">
        <f t="shared" si="672"/>
        <v>1956458.97</v>
      </c>
      <c r="I8623" s="401">
        <f t="shared" si="673"/>
        <v>0</v>
      </c>
      <c r="J8623" s="400" t="str">
        <f t="shared" si="669"/>
        <v/>
      </c>
    </row>
    <row r="8624" spans="6:10" ht="19.5" customHeight="1" x14ac:dyDescent="0.25">
      <c r="F8624" s="406">
        <f t="shared" si="670"/>
        <v>0</v>
      </c>
      <c r="G8624" s="399" t="str">
        <f t="shared" si="671"/>
        <v/>
      </c>
      <c r="H8624" s="400">
        <f t="shared" si="672"/>
        <v>1956458.97</v>
      </c>
      <c r="I8624" s="401">
        <f t="shared" si="673"/>
        <v>0</v>
      </c>
      <c r="J8624" s="400" t="str">
        <f t="shared" si="669"/>
        <v/>
      </c>
    </row>
    <row r="8625" spans="6:10" ht="19.5" customHeight="1" x14ac:dyDescent="0.25">
      <c r="F8625" s="406">
        <f t="shared" si="670"/>
        <v>0</v>
      </c>
      <c r="G8625" s="399" t="str">
        <f t="shared" si="671"/>
        <v/>
      </c>
      <c r="H8625" s="400">
        <f t="shared" si="672"/>
        <v>1956458.97</v>
      </c>
      <c r="I8625" s="401">
        <f t="shared" si="673"/>
        <v>0</v>
      </c>
      <c r="J8625" s="400" t="str">
        <f t="shared" si="669"/>
        <v/>
      </c>
    </row>
    <row r="8626" spans="6:10" ht="19.5" customHeight="1" x14ac:dyDescent="0.25">
      <c r="F8626" s="406">
        <f t="shared" si="670"/>
        <v>0</v>
      </c>
      <c r="G8626" s="399" t="str">
        <f t="shared" si="671"/>
        <v/>
      </c>
      <c r="H8626" s="400">
        <f t="shared" si="672"/>
        <v>1956458.97</v>
      </c>
      <c r="I8626" s="401">
        <f t="shared" si="673"/>
        <v>0</v>
      </c>
      <c r="J8626" s="400" t="str">
        <f t="shared" si="669"/>
        <v/>
      </c>
    </row>
    <row r="8627" spans="6:10" ht="19.5" customHeight="1" x14ac:dyDescent="0.25">
      <c r="F8627" s="406">
        <f t="shared" si="670"/>
        <v>0</v>
      </c>
      <c r="G8627" s="399" t="str">
        <f t="shared" si="671"/>
        <v/>
      </c>
      <c r="H8627" s="400">
        <f t="shared" si="672"/>
        <v>1956458.97</v>
      </c>
      <c r="I8627" s="401">
        <f t="shared" si="673"/>
        <v>0</v>
      </c>
      <c r="J8627" s="400" t="str">
        <f t="shared" si="669"/>
        <v/>
      </c>
    </row>
    <row r="8628" spans="6:10" ht="19.5" customHeight="1" x14ac:dyDescent="0.25">
      <c r="F8628" s="406">
        <f t="shared" si="670"/>
        <v>0</v>
      </c>
      <c r="G8628" s="399" t="str">
        <f t="shared" si="671"/>
        <v/>
      </c>
      <c r="H8628" s="400">
        <f t="shared" si="672"/>
        <v>1956458.97</v>
      </c>
      <c r="I8628" s="401">
        <f t="shared" si="673"/>
        <v>0</v>
      </c>
      <c r="J8628" s="400" t="str">
        <f t="shared" si="669"/>
        <v/>
      </c>
    </row>
    <row r="8629" spans="6:10" ht="19.5" customHeight="1" x14ac:dyDescent="0.25">
      <c r="F8629" s="406">
        <f t="shared" si="670"/>
        <v>0</v>
      </c>
      <c r="G8629" s="399" t="str">
        <f t="shared" si="671"/>
        <v/>
      </c>
      <c r="H8629" s="400">
        <f t="shared" si="672"/>
        <v>1956458.97</v>
      </c>
      <c r="I8629" s="401">
        <f t="shared" si="673"/>
        <v>0</v>
      </c>
      <c r="J8629" s="400" t="str">
        <f t="shared" si="669"/>
        <v/>
      </c>
    </row>
    <row r="8630" spans="6:10" ht="19.5" customHeight="1" x14ac:dyDescent="0.25">
      <c r="F8630" s="406">
        <f t="shared" si="670"/>
        <v>0</v>
      </c>
      <c r="G8630" s="399" t="str">
        <f t="shared" si="671"/>
        <v/>
      </c>
      <c r="H8630" s="400">
        <f t="shared" si="672"/>
        <v>1956458.97</v>
      </c>
      <c r="I8630" s="401">
        <f t="shared" si="673"/>
        <v>0</v>
      </c>
      <c r="J8630" s="400" t="str">
        <f t="shared" si="669"/>
        <v/>
      </c>
    </row>
    <row r="8631" spans="6:10" ht="19.5" customHeight="1" x14ac:dyDescent="0.25">
      <c r="F8631" s="406">
        <f t="shared" si="670"/>
        <v>0</v>
      </c>
      <c r="G8631" s="399" t="str">
        <f t="shared" si="671"/>
        <v/>
      </c>
      <c r="H8631" s="400">
        <f t="shared" si="672"/>
        <v>1956458.97</v>
      </c>
      <c r="I8631" s="401">
        <f t="shared" si="673"/>
        <v>0</v>
      </c>
      <c r="J8631" s="400" t="str">
        <f t="shared" si="669"/>
        <v/>
      </c>
    </row>
    <row r="8632" spans="6:10" ht="19.5" customHeight="1" x14ac:dyDescent="0.25">
      <c r="F8632" s="406">
        <f t="shared" si="670"/>
        <v>0</v>
      </c>
      <c r="G8632" s="399" t="str">
        <f t="shared" si="671"/>
        <v/>
      </c>
      <c r="H8632" s="400">
        <f t="shared" si="672"/>
        <v>1956458.97</v>
      </c>
      <c r="I8632" s="401">
        <f t="shared" si="673"/>
        <v>0</v>
      </c>
      <c r="J8632" s="400" t="str">
        <f t="shared" si="669"/>
        <v/>
      </c>
    </row>
    <row r="8633" spans="6:10" ht="19.5" customHeight="1" x14ac:dyDescent="0.25">
      <c r="F8633" s="406">
        <f t="shared" si="670"/>
        <v>0</v>
      </c>
      <c r="G8633" s="399" t="str">
        <f t="shared" si="671"/>
        <v/>
      </c>
      <c r="H8633" s="400">
        <f t="shared" si="672"/>
        <v>1956458.97</v>
      </c>
      <c r="I8633" s="401">
        <f t="shared" si="673"/>
        <v>0</v>
      </c>
      <c r="J8633" s="400" t="str">
        <f t="shared" si="669"/>
        <v/>
      </c>
    </row>
    <row r="8634" spans="6:10" ht="19.5" customHeight="1" x14ac:dyDescent="0.25">
      <c r="F8634" s="406">
        <f t="shared" si="670"/>
        <v>0</v>
      </c>
      <c r="G8634" s="399" t="str">
        <f t="shared" si="671"/>
        <v/>
      </c>
      <c r="H8634" s="400">
        <f t="shared" si="672"/>
        <v>1956458.97</v>
      </c>
      <c r="I8634" s="401">
        <f t="shared" si="673"/>
        <v>0</v>
      </c>
      <c r="J8634" s="400" t="str">
        <f t="shared" si="669"/>
        <v/>
      </c>
    </row>
    <row r="8635" spans="6:10" ht="19.5" customHeight="1" x14ac:dyDescent="0.25">
      <c r="F8635" s="406">
        <f t="shared" si="670"/>
        <v>0</v>
      </c>
      <c r="G8635" s="399" t="str">
        <f t="shared" si="671"/>
        <v/>
      </c>
      <c r="H8635" s="400">
        <f t="shared" si="672"/>
        <v>1956458.97</v>
      </c>
      <c r="I8635" s="401">
        <f t="shared" si="673"/>
        <v>0</v>
      </c>
      <c r="J8635" s="400" t="str">
        <f t="shared" si="669"/>
        <v/>
      </c>
    </row>
    <row r="8636" spans="6:10" ht="19.5" customHeight="1" x14ac:dyDescent="0.25">
      <c r="F8636" s="406">
        <f t="shared" si="670"/>
        <v>0</v>
      </c>
      <c r="G8636" s="399" t="str">
        <f t="shared" si="671"/>
        <v/>
      </c>
      <c r="H8636" s="400">
        <f t="shared" si="672"/>
        <v>1956458.97</v>
      </c>
      <c r="I8636" s="401">
        <f t="shared" si="673"/>
        <v>0</v>
      </c>
      <c r="J8636" s="400" t="str">
        <f t="shared" si="669"/>
        <v/>
      </c>
    </row>
    <row r="8637" spans="6:10" ht="19.5" customHeight="1" x14ac:dyDescent="0.25">
      <c r="F8637" s="406">
        <f t="shared" si="670"/>
        <v>0</v>
      </c>
      <c r="G8637" s="399" t="str">
        <f t="shared" si="671"/>
        <v/>
      </c>
      <c r="H8637" s="400">
        <f t="shared" si="672"/>
        <v>1956458.97</v>
      </c>
      <c r="I8637" s="401">
        <f t="shared" si="673"/>
        <v>0</v>
      </c>
      <c r="J8637" s="400" t="str">
        <f t="shared" si="669"/>
        <v/>
      </c>
    </row>
    <row r="8638" spans="6:10" ht="19.5" customHeight="1" x14ac:dyDescent="0.25">
      <c r="F8638" s="406">
        <f t="shared" si="670"/>
        <v>0</v>
      </c>
      <c r="G8638" s="399" t="str">
        <f t="shared" si="671"/>
        <v/>
      </c>
      <c r="H8638" s="400">
        <f t="shared" si="672"/>
        <v>1956458.97</v>
      </c>
      <c r="I8638" s="401">
        <f t="shared" si="673"/>
        <v>0</v>
      </c>
      <c r="J8638" s="400" t="str">
        <f t="shared" si="669"/>
        <v/>
      </c>
    </row>
    <row r="8639" spans="6:10" ht="19.5" customHeight="1" x14ac:dyDescent="0.25">
      <c r="F8639" s="406">
        <f t="shared" si="670"/>
        <v>0</v>
      </c>
      <c r="G8639" s="399" t="str">
        <f t="shared" si="671"/>
        <v/>
      </c>
      <c r="H8639" s="400">
        <f t="shared" si="672"/>
        <v>1956458.97</v>
      </c>
      <c r="I8639" s="401">
        <f t="shared" si="673"/>
        <v>0</v>
      </c>
      <c r="J8639" s="400" t="str">
        <f t="shared" si="669"/>
        <v/>
      </c>
    </row>
    <row r="8640" spans="6:10" ht="19.5" customHeight="1" x14ac:dyDescent="0.25">
      <c r="F8640" s="406">
        <f t="shared" si="670"/>
        <v>0</v>
      </c>
      <c r="G8640" s="399" t="str">
        <f t="shared" si="671"/>
        <v/>
      </c>
      <c r="H8640" s="400">
        <f t="shared" si="672"/>
        <v>1956458.97</v>
      </c>
      <c r="I8640" s="401">
        <f t="shared" si="673"/>
        <v>0</v>
      </c>
      <c r="J8640" s="400" t="str">
        <f t="shared" si="669"/>
        <v/>
      </c>
    </row>
    <row r="8641" spans="6:10" ht="19.5" customHeight="1" x14ac:dyDescent="0.25">
      <c r="F8641" s="406">
        <f t="shared" si="670"/>
        <v>0</v>
      </c>
      <c r="G8641" s="399" t="str">
        <f t="shared" si="671"/>
        <v/>
      </c>
      <c r="H8641" s="400">
        <f t="shared" si="672"/>
        <v>1956458.97</v>
      </c>
      <c r="I8641" s="401">
        <f t="shared" si="673"/>
        <v>0</v>
      </c>
      <c r="J8641" s="400" t="str">
        <f t="shared" si="669"/>
        <v/>
      </c>
    </row>
    <row r="8642" spans="6:10" ht="19.5" customHeight="1" x14ac:dyDescent="0.25">
      <c r="F8642" s="406">
        <f t="shared" si="670"/>
        <v>0</v>
      </c>
      <c r="G8642" s="399" t="str">
        <f t="shared" si="671"/>
        <v/>
      </c>
      <c r="H8642" s="400">
        <f t="shared" si="672"/>
        <v>1956458.97</v>
      </c>
      <c r="I8642" s="401">
        <f t="shared" si="673"/>
        <v>0</v>
      </c>
      <c r="J8642" s="400" t="str">
        <f t="shared" si="669"/>
        <v/>
      </c>
    </row>
    <row r="8643" spans="6:10" ht="19.5" customHeight="1" x14ac:dyDescent="0.25">
      <c r="F8643" s="406">
        <f t="shared" si="670"/>
        <v>0</v>
      </c>
      <c r="G8643" s="399" t="str">
        <f t="shared" si="671"/>
        <v/>
      </c>
      <c r="H8643" s="400">
        <f t="shared" si="672"/>
        <v>1956458.97</v>
      </c>
      <c r="I8643" s="401">
        <f t="shared" si="673"/>
        <v>0</v>
      </c>
      <c r="J8643" s="400" t="str">
        <f t="shared" si="669"/>
        <v/>
      </c>
    </row>
    <row r="8644" spans="6:10" ht="19.5" customHeight="1" x14ac:dyDescent="0.25">
      <c r="F8644" s="406">
        <f t="shared" si="670"/>
        <v>0</v>
      </c>
      <c r="G8644" s="399" t="str">
        <f t="shared" si="671"/>
        <v/>
      </c>
      <c r="H8644" s="400">
        <f t="shared" si="672"/>
        <v>1956458.97</v>
      </c>
      <c r="I8644" s="401">
        <f t="shared" si="673"/>
        <v>0</v>
      </c>
      <c r="J8644" s="400" t="str">
        <f t="shared" si="669"/>
        <v/>
      </c>
    </row>
    <row r="8645" spans="6:10" ht="19.5" customHeight="1" x14ac:dyDescent="0.25">
      <c r="F8645" s="406">
        <f t="shared" si="670"/>
        <v>0</v>
      </c>
      <c r="G8645" s="399" t="str">
        <f t="shared" si="671"/>
        <v/>
      </c>
      <c r="H8645" s="400">
        <f t="shared" si="672"/>
        <v>1956458.97</v>
      </c>
      <c r="I8645" s="401">
        <f t="shared" si="673"/>
        <v>0</v>
      </c>
      <c r="J8645" s="400" t="str">
        <f t="shared" si="669"/>
        <v/>
      </c>
    </row>
    <row r="8646" spans="6:10" ht="19.5" customHeight="1" x14ac:dyDescent="0.25">
      <c r="F8646" s="406">
        <f t="shared" si="670"/>
        <v>0</v>
      </c>
      <c r="G8646" s="399" t="str">
        <f t="shared" si="671"/>
        <v/>
      </c>
      <c r="H8646" s="400">
        <f t="shared" si="672"/>
        <v>1956458.97</v>
      </c>
      <c r="I8646" s="401">
        <f t="shared" si="673"/>
        <v>0</v>
      </c>
      <c r="J8646" s="400" t="str">
        <f t="shared" si="669"/>
        <v/>
      </c>
    </row>
    <row r="8647" spans="6:10" ht="19.5" customHeight="1" x14ac:dyDescent="0.25">
      <c r="F8647" s="406">
        <f t="shared" si="670"/>
        <v>0</v>
      </c>
      <c r="G8647" s="399" t="str">
        <f t="shared" si="671"/>
        <v/>
      </c>
      <c r="H8647" s="400">
        <f t="shared" si="672"/>
        <v>1956458.97</v>
      </c>
      <c r="I8647" s="401">
        <f t="shared" si="673"/>
        <v>0</v>
      </c>
      <c r="J8647" s="400" t="str">
        <f t="shared" si="669"/>
        <v/>
      </c>
    </row>
    <row r="8648" spans="6:10" ht="19.5" customHeight="1" x14ac:dyDescent="0.25">
      <c r="F8648" s="406">
        <f t="shared" si="670"/>
        <v>0</v>
      </c>
      <c r="G8648" s="399" t="str">
        <f t="shared" si="671"/>
        <v/>
      </c>
      <c r="H8648" s="400">
        <f t="shared" si="672"/>
        <v>1956458.97</v>
      </c>
      <c r="I8648" s="401">
        <f t="shared" si="673"/>
        <v>0</v>
      </c>
      <c r="J8648" s="400" t="str">
        <f t="shared" si="669"/>
        <v/>
      </c>
    </row>
    <row r="8649" spans="6:10" ht="19.5" customHeight="1" x14ac:dyDescent="0.25">
      <c r="F8649" s="406">
        <f t="shared" si="670"/>
        <v>0</v>
      </c>
      <c r="G8649" s="399" t="str">
        <f t="shared" si="671"/>
        <v/>
      </c>
      <c r="H8649" s="400">
        <f t="shared" si="672"/>
        <v>1956458.97</v>
      </c>
      <c r="I8649" s="401">
        <f t="shared" si="673"/>
        <v>0</v>
      </c>
      <c r="J8649" s="400" t="str">
        <f t="shared" si="669"/>
        <v/>
      </c>
    </row>
    <row r="8650" spans="6:10" ht="19.5" customHeight="1" x14ac:dyDescent="0.25">
      <c r="F8650" s="406">
        <f t="shared" si="670"/>
        <v>0</v>
      </c>
      <c r="G8650" s="399" t="str">
        <f t="shared" si="671"/>
        <v/>
      </c>
      <c r="H8650" s="400">
        <f t="shared" si="672"/>
        <v>1956458.97</v>
      </c>
      <c r="I8650" s="401">
        <f t="shared" si="673"/>
        <v>0</v>
      </c>
      <c r="J8650" s="400" t="str">
        <f t="shared" ref="J8650:J8713" si="674">IF(I8650=0,"",E8650)</f>
        <v/>
      </c>
    </row>
    <row r="8651" spans="6:10" ht="19.5" customHeight="1" x14ac:dyDescent="0.25">
      <c r="F8651" s="406">
        <f t="shared" si="670"/>
        <v>0</v>
      </c>
      <c r="G8651" s="399" t="str">
        <f t="shared" si="671"/>
        <v/>
      </c>
      <c r="H8651" s="400">
        <f t="shared" si="672"/>
        <v>1956458.97</v>
      </c>
      <c r="I8651" s="401">
        <f t="shared" si="673"/>
        <v>0</v>
      </c>
      <c r="J8651" s="400" t="str">
        <f t="shared" si="674"/>
        <v/>
      </c>
    </row>
    <row r="8652" spans="6:10" ht="19.5" customHeight="1" x14ac:dyDescent="0.25">
      <c r="F8652" s="406">
        <f t="shared" si="670"/>
        <v>0</v>
      </c>
      <c r="G8652" s="399" t="str">
        <f t="shared" si="671"/>
        <v/>
      </c>
      <c r="H8652" s="400">
        <f t="shared" si="672"/>
        <v>1956458.97</v>
      </c>
      <c r="I8652" s="401">
        <f t="shared" si="673"/>
        <v>0</v>
      </c>
      <c r="J8652" s="400" t="str">
        <f t="shared" si="674"/>
        <v/>
      </c>
    </row>
    <row r="8653" spans="6:10" ht="19.5" customHeight="1" x14ac:dyDescent="0.25">
      <c r="F8653" s="406">
        <f t="shared" si="670"/>
        <v>0</v>
      </c>
      <c r="G8653" s="399" t="str">
        <f t="shared" si="671"/>
        <v/>
      </c>
      <c r="H8653" s="400">
        <f t="shared" si="672"/>
        <v>1956458.97</v>
      </c>
      <c r="I8653" s="401">
        <f t="shared" si="673"/>
        <v>0</v>
      </c>
      <c r="J8653" s="400" t="str">
        <f t="shared" si="674"/>
        <v/>
      </c>
    </row>
    <row r="8654" spans="6:10" ht="19.5" customHeight="1" x14ac:dyDescent="0.25">
      <c r="F8654" s="406">
        <f t="shared" si="670"/>
        <v>0</v>
      </c>
      <c r="G8654" s="399" t="str">
        <f t="shared" si="671"/>
        <v/>
      </c>
      <c r="H8654" s="400">
        <f t="shared" si="672"/>
        <v>1956458.97</v>
      </c>
      <c r="I8654" s="401">
        <f t="shared" si="673"/>
        <v>0</v>
      </c>
      <c r="J8654" s="400" t="str">
        <f t="shared" si="674"/>
        <v/>
      </c>
    </row>
    <row r="8655" spans="6:10" ht="19.5" customHeight="1" x14ac:dyDescent="0.25">
      <c r="F8655" s="406">
        <f t="shared" si="670"/>
        <v>0</v>
      </c>
      <c r="G8655" s="399" t="str">
        <f t="shared" si="671"/>
        <v/>
      </c>
      <c r="H8655" s="400">
        <f t="shared" si="672"/>
        <v>1956458.97</v>
      </c>
      <c r="I8655" s="401">
        <f t="shared" si="673"/>
        <v>0</v>
      </c>
      <c r="J8655" s="400" t="str">
        <f t="shared" si="674"/>
        <v/>
      </c>
    </row>
    <row r="8656" spans="6:10" ht="19.5" customHeight="1" x14ac:dyDescent="0.25">
      <c r="F8656" s="406">
        <f t="shared" si="670"/>
        <v>0</v>
      </c>
      <c r="G8656" s="399" t="str">
        <f t="shared" si="671"/>
        <v/>
      </c>
      <c r="H8656" s="400">
        <f t="shared" si="672"/>
        <v>1956458.97</v>
      </c>
      <c r="I8656" s="401">
        <f t="shared" si="673"/>
        <v>0</v>
      </c>
      <c r="J8656" s="400" t="str">
        <f t="shared" si="674"/>
        <v/>
      </c>
    </row>
    <row r="8657" spans="6:10" ht="19.5" customHeight="1" x14ac:dyDescent="0.25">
      <c r="F8657" s="406">
        <f t="shared" si="670"/>
        <v>0</v>
      </c>
      <c r="G8657" s="399" t="str">
        <f t="shared" si="671"/>
        <v/>
      </c>
      <c r="H8657" s="400">
        <f t="shared" si="672"/>
        <v>1956458.97</v>
      </c>
      <c r="I8657" s="401">
        <f t="shared" si="673"/>
        <v>0</v>
      </c>
      <c r="J8657" s="400" t="str">
        <f t="shared" si="674"/>
        <v/>
      </c>
    </row>
    <row r="8658" spans="6:10" ht="19.5" customHeight="1" x14ac:dyDescent="0.25">
      <c r="F8658" s="406">
        <f t="shared" si="670"/>
        <v>0</v>
      </c>
      <c r="G8658" s="399" t="str">
        <f t="shared" si="671"/>
        <v/>
      </c>
      <c r="H8658" s="400">
        <f t="shared" si="672"/>
        <v>1956458.97</v>
      </c>
      <c r="I8658" s="401">
        <f t="shared" si="673"/>
        <v>0</v>
      </c>
      <c r="J8658" s="400" t="str">
        <f t="shared" si="674"/>
        <v/>
      </c>
    </row>
    <row r="8659" spans="6:10" ht="19.5" customHeight="1" x14ac:dyDescent="0.25">
      <c r="F8659" s="406">
        <f t="shared" si="670"/>
        <v>0</v>
      </c>
      <c r="G8659" s="399" t="str">
        <f t="shared" si="671"/>
        <v/>
      </c>
      <c r="H8659" s="400">
        <f t="shared" si="672"/>
        <v>1956458.97</v>
      </c>
      <c r="I8659" s="401">
        <f t="shared" si="673"/>
        <v>0</v>
      </c>
      <c r="J8659" s="400" t="str">
        <f t="shared" si="674"/>
        <v/>
      </c>
    </row>
    <row r="8660" spans="6:10" ht="19.5" customHeight="1" x14ac:dyDescent="0.25">
      <c r="F8660" s="406">
        <f t="shared" si="670"/>
        <v>0</v>
      </c>
      <c r="G8660" s="399" t="str">
        <f t="shared" si="671"/>
        <v/>
      </c>
      <c r="H8660" s="400">
        <f t="shared" si="672"/>
        <v>1956458.97</v>
      </c>
      <c r="I8660" s="401">
        <f t="shared" si="673"/>
        <v>0</v>
      </c>
      <c r="J8660" s="400" t="str">
        <f t="shared" si="674"/>
        <v/>
      </c>
    </row>
    <row r="8661" spans="6:10" ht="19.5" customHeight="1" x14ac:dyDescent="0.25">
      <c r="F8661" s="406">
        <f t="shared" si="670"/>
        <v>0</v>
      </c>
      <c r="G8661" s="399" t="str">
        <f t="shared" si="671"/>
        <v/>
      </c>
      <c r="H8661" s="400">
        <f t="shared" si="672"/>
        <v>1956458.97</v>
      </c>
      <c r="I8661" s="401">
        <f t="shared" si="673"/>
        <v>0</v>
      </c>
      <c r="J8661" s="400" t="str">
        <f t="shared" si="674"/>
        <v/>
      </c>
    </row>
    <row r="8662" spans="6:10" ht="19.5" customHeight="1" x14ac:dyDescent="0.25">
      <c r="F8662" s="406">
        <f t="shared" si="670"/>
        <v>0</v>
      </c>
      <c r="G8662" s="399" t="str">
        <f t="shared" si="671"/>
        <v/>
      </c>
      <c r="H8662" s="400">
        <f t="shared" si="672"/>
        <v>1956458.97</v>
      </c>
      <c r="I8662" s="401">
        <f t="shared" si="673"/>
        <v>0</v>
      </c>
      <c r="J8662" s="400" t="str">
        <f t="shared" si="674"/>
        <v/>
      </c>
    </row>
    <row r="8663" spans="6:10" ht="19.5" customHeight="1" x14ac:dyDescent="0.25">
      <c r="F8663" s="406">
        <f t="shared" si="670"/>
        <v>0</v>
      </c>
      <c r="G8663" s="399" t="str">
        <f t="shared" si="671"/>
        <v/>
      </c>
      <c r="H8663" s="400">
        <f t="shared" si="672"/>
        <v>1956458.97</v>
      </c>
      <c r="I8663" s="401">
        <f t="shared" si="673"/>
        <v>0</v>
      </c>
      <c r="J8663" s="400" t="str">
        <f t="shared" si="674"/>
        <v/>
      </c>
    </row>
    <row r="8664" spans="6:10" ht="19.5" customHeight="1" x14ac:dyDescent="0.25">
      <c r="F8664" s="406">
        <f t="shared" si="670"/>
        <v>0</v>
      </c>
      <c r="G8664" s="399" t="str">
        <f t="shared" si="671"/>
        <v/>
      </c>
      <c r="H8664" s="400">
        <f t="shared" si="672"/>
        <v>1956458.97</v>
      </c>
      <c r="I8664" s="401">
        <f t="shared" si="673"/>
        <v>0</v>
      </c>
      <c r="J8664" s="400" t="str">
        <f t="shared" si="674"/>
        <v/>
      </c>
    </row>
    <row r="8665" spans="6:10" ht="19.5" customHeight="1" x14ac:dyDescent="0.25">
      <c r="F8665" s="406">
        <f t="shared" si="670"/>
        <v>0</v>
      </c>
      <c r="G8665" s="399" t="str">
        <f t="shared" si="671"/>
        <v/>
      </c>
      <c r="H8665" s="400">
        <f t="shared" si="672"/>
        <v>1956458.97</v>
      </c>
      <c r="I8665" s="401">
        <f t="shared" si="673"/>
        <v>0</v>
      </c>
      <c r="J8665" s="400" t="str">
        <f t="shared" si="674"/>
        <v/>
      </c>
    </row>
    <row r="8666" spans="6:10" ht="19.5" customHeight="1" x14ac:dyDescent="0.25">
      <c r="F8666" s="406">
        <f t="shared" si="670"/>
        <v>0</v>
      </c>
      <c r="G8666" s="399" t="str">
        <f t="shared" si="671"/>
        <v/>
      </c>
      <c r="H8666" s="400">
        <f t="shared" si="672"/>
        <v>1956458.97</v>
      </c>
      <c r="I8666" s="401">
        <f t="shared" si="673"/>
        <v>0</v>
      </c>
      <c r="J8666" s="400" t="str">
        <f t="shared" si="674"/>
        <v/>
      </c>
    </row>
    <row r="8667" spans="6:10" ht="19.5" customHeight="1" x14ac:dyDescent="0.25">
      <c r="F8667" s="406">
        <f t="shared" si="670"/>
        <v>0</v>
      </c>
      <c r="G8667" s="399" t="str">
        <f t="shared" si="671"/>
        <v/>
      </c>
      <c r="H8667" s="400">
        <f t="shared" si="672"/>
        <v>1956458.97</v>
      </c>
      <c r="I8667" s="401">
        <f t="shared" si="673"/>
        <v>0</v>
      </c>
      <c r="J8667" s="400" t="str">
        <f t="shared" si="674"/>
        <v/>
      </c>
    </row>
    <row r="8668" spans="6:10" ht="19.5" customHeight="1" x14ac:dyDescent="0.25">
      <c r="F8668" s="406">
        <f t="shared" si="670"/>
        <v>0</v>
      </c>
      <c r="G8668" s="399" t="str">
        <f t="shared" si="671"/>
        <v/>
      </c>
      <c r="H8668" s="400">
        <f t="shared" si="672"/>
        <v>1956458.97</v>
      </c>
      <c r="I8668" s="401">
        <f t="shared" si="673"/>
        <v>0</v>
      </c>
      <c r="J8668" s="400" t="str">
        <f t="shared" si="674"/>
        <v/>
      </c>
    </row>
    <row r="8669" spans="6:10" ht="19.5" customHeight="1" x14ac:dyDescent="0.25">
      <c r="F8669" s="406">
        <f t="shared" si="670"/>
        <v>0</v>
      </c>
      <c r="G8669" s="399" t="str">
        <f t="shared" si="671"/>
        <v/>
      </c>
      <c r="H8669" s="400">
        <f t="shared" si="672"/>
        <v>1956458.97</v>
      </c>
      <c r="I8669" s="401">
        <f t="shared" si="673"/>
        <v>0</v>
      </c>
      <c r="J8669" s="400" t="str">
        <f t="shared" si="674"/>
        <v/>
      </c>
    </row>
    <row r="8670" spans="6:10" ht="19.5" customHeight="1" x14ac:dyDescent="0.25">
      <c r="F8670" s="406">
        <f t="shared" si="670"/>
        <v>0</v>
      </c>
      <c r="G8670" s="399" t="str">
        <f t="shared" si="671"/>
        <v/>
      </c>
      <c r="H8670" s="400">
        <f t="shared" si="672"/>
        <v>1956458.97</v>
      </c>
      <c r="I8670" s="401">
        <f t="shared" si="673"/>
        <v>0</v>
      </c>
      <c r="J8670" s="400" t="str">
        <f t="shared" si="674"/>
        <v/>
      </c>
    </row>
    <row r="8671" spans="6:10" ht="19.5" customHeight="1" x14ac:dyDescent="0.25">
      <c r="F8671" s="406">
        <f t="shared" si="670"/>
        <v>0</v>
      </c>
      <c r="G8671" s="399" t="str">
        <f t="shared" si="671"/>
        <v/>
      </c>
      <c r="H8671" s="400">
        <f t="shared" si="672"/>
        <v>1956458.97</v>
      </c>
      <c r="I8671" s="401">
        <f t="shared" si="673"/>
        <v>0</v>
      </c>
      <c r="J8671" s="400" t="str">
        <f t="shared" si="674"/>
        <v/>
      </c>
    </row>
    <row r="8672" spans="6:10" ht="19.5" customHeight="1" x14ac:dyDescent="0.25">
      <c r="F8672" s="406">
        <f t="shared" si="670"/>
        <v>0</v>
      </c>
      <c r="G8672" s="399" t="str">
        <f t="shared" si="671"/>
        <v/>
      </c>
      <c r="H8672" s="400">
        <f t="shared" si="672"/>
        <v>1956458.97</v>
      </c>
      <c r="I8672" s="401">
        <f t="shared" si="673"/>
        <v>0</v>
      </c>
      <c r="J8672" s="400" t="str">
        <f t="shared" si="674"/>
        <v/>
      </c>
    </row>
    <row r="8673" spans="6:10" ht="19.5" customHeight="1" x14ac:dyDescent="0.25">
      <c r="F8673" s="406">
        <f t="shared" si="670"/>
        <v>0</v>
      </c>
      <c r="G8673" s="399" t="str">
        <f t="shared" si="671"/>
        <v/>
      </c>
      <c r="H8673" s="400">
        <f t="shared" si="672"/>
        <v>1956458.97</v>
      </c>
      <c r="I8673" s="401">
        <f t="shared" si="673"/>
        <v>0</v>
      </c>
      <c r="J8673" s="400" t="str">
        <f t="shared" si="674"/>
        <v/>
      </c>
    </row>
    <row r="8674" spans="6:10" ht="19.5" customHeight="1" x14ac:dyDescent="0.25">
      <c r="F8674" s="406">
        <f t="shared" ref="F8674:F8737" si="675">IF(E8674&gt;$C$4*1000,"Выборка",0)</f>
        <v>0</v>
      </c>
      <c r="G8674" s="399" t="str">
        <f t="shared" ref="G8674:G8737" si="676">IF(F8674=0,"",E8674)</f>
        <v/>
      </c>
      <c r="H8674" s="400">
        <f t="shared" ref="H8674:H8737" si="677">IF(F8674=0,IF((I8673=0)*AND(F8673=0),H8673+E8674,IF((F8673&lt;&gt;0)*AND((H8673&lt;=$E$17)),H8673+E8674,E8674)),H8673)</f>
        <v>1956458.97</v>
      </c>
      <c r="I8674" s="401">
        <f t="shared" ref="I8674:I8737" si="678">IF((H8674&gt;$E$17)*AND(F8674=0),"Выборка",0)</f>
        <v>0</v>
      </c>
      <c r="J8674" s="400" t="str">
        <f t="shared" si="674"/>
        <v/>
      </c>
    </row>
    <row r="8675" spans="6:10" ht="19.5" customHeight="1" x14ac:dyDescent="0.25">
      <c r="F8675" s="406">
        <f t="shared" si="675"/>
        <v>0</v>
      </c>
      <c r="G8675" s="399" t="str">
        <f t="shared" si="676"/>
        <v/>
      </c>
      <c r="H8675" s="400">
        <f t="shared" si="677"/>
        <v>1956458.97</v>
      </c>
      <c r="I8675" s="401">
        <f t="shared" si="678"/>
        <v>0</v>
      </c>
      <c r="J8675" s="400" t="str">
        <f t="shared" si="674"/>
        <v/>
      </c>
    </row>
    <row r="8676" spans="6:10" ht="19.5" customHeight="1" x14ac:dyDescent="0.25">
      <c r="F8676" s="406">
        <f t="shared" si="675"/>
        <v>0</v>
      </c>
      <c r="G8676" s="399" t="str">
        <f t="shared" si="676"/>
        <v/>
      </c>
      <c r="H8676" s="400">
        <f t="shared" si="677"/>
        <v>1956458.97</v>
      </c>
      <c r="I8676" s="401">
        <f t="shared" si="678"/>
        <v>0</v>
      </c>
      <c r="J8676" s="400" t="str">
        <f t="shared" si="674"/>
        <v/>
      </c>
    </row>
    <row r="8677" spans="6:10" ht="19.5" customHeight="1" x14ac:dyDescent="0.25">
      <c r="F8677" s="406">
        <f t="shared" si="675"/>
        <v>0</v>
      </c>
      <c r="G8677" s="399" t="str">
        <f t="shared" si="676"/>
        <v/>
      </c>
      <c r="H8677" s="400">
        <f t="shared" si="677"/>
        <v>1956458.97</v>
      </c>
      <c r="I8677" s="401">
        <f t="shared" si="678"/>
        <v>0</v>
      </c>
      <c r="J8677" s="400" t="str">
        <f t="shared" si="674"/>
        <v/>
      </c>
    </row>
    <row r="8678" spans="6:10" ht="19.5" customHeight="1" x14ac:dyDescent="0.25">
      <c r="F8678" s="406">
        <f t="shared" si="675"/>
        <v>0</v>
      </c>
      <c r="G8678" s="399" t="str">
        <f t="shared" si="676"/>
        <v/>
      </c>
      <c r="H8678" s="400">
        <f t="shared" si="677"/>
        <v>1956458.97</v>
      </c>
      <c r="I8678" s="401">
        <f t="shared" si="678"/>
        <v>0</v>
      </c>
      <c r="J8678" s="400" t="str">
        <f t="shared" si="674"/>
        <v/>
      </c>
    </row>
    <row r="8679" spans="6:10" ht="19.5" customHeight="1" x14ac:dyDescent="0.25">
      <c r="F8679" s="406">
        <f t="shared" si="675"/>
        <v>0</v>
      </c>
      <c r="G8679" s="399" t="str">
        <f t="shared" si="676"/>
        <v/>
      </c>
      <c r="H8679" s="400">
        <f t="shared" si="677"/>
        <v>1956458.97</v>
      </c>
      <c r="I8679" s="401">
        <f t="shared" si="678"/>
        <v>0</v>
      </c>
      <c r="J8679" s="400" t="str">
        <f t="shared" si="674"/>
        <v/>
      </c>
    </row>
    <row r="8680" spans="6:10" ht="19.5" customHeight="1" x14ac:dyDescent="0.25">
      <c r="F8680" s="406">
        <f t="shared" si="675"/>
        <v>0</v>
      </c>
      <c r="G8680" s="399" t="str">
        <f t="shared" si="676"/>
        <v/>
      </c>
      <c r="H8680" s="400">
        <f t="shared" si="677"/>
        <v>1956458.97</v>
      </c>
      <c r="I8680" s="401">
        <f t="shared" si="678"/>
        <v>0</v>
      </c>
      <c r="J8680" s="400" t="str">
        <f t="shared" si="674"/>
        <v/>
      </c>
    </row>
    <row r="8681" spans="6:10" ht="19.5" customHeight="1" x14ac:dyDescent="0.25">
      <c r="F8681" s="406">
        <f t="shared" si="675"/>
        <v>0</v>
      </c>
      <c r="G8681" s="399" t="str">
        <f t="shared" si="676"/>
        <v/>
      </c>
      <c r="H8681" s="400">
        <f t="shared" si="677"/>
        <v>1956458.97</v>
      </c>
      <c r="I8681" s="401">
        <f t="shared" si="678"/>
        <v>0</v>
      </c>
      <c r="J8681" s="400" t="str">
        <f t="shared" si="674"/>
        <v/>
      </c>
    </row>
    <row r="8682" spans="6:10" ht="19.5" customHeight="1" x14ac:dyDescent="0.25">
      <c r="F8682" s="406">
        <f t="shared" si="675"/>
        <v>0</v>
      </c>
      <c r="G8682" s="399" t="str">
        <f t="shared" si="676"/>
        <v/>
      </c>
      <c r="H8682" s="400">
        <f t="shared" si="677"/>
        <v>1956458.97</v>
      </c>
      <c r="I8682" s="401">
        <f t="shared" si="678"/>
        <v>0</v>
      </c>
      <c r="J8682" s="400" t="str">
        <f t="shared" si="674"/>
        <v/>
      </c>
    </row>
    <row r="8683" spans="6:10" ht="19.5" customHeight="1" x14ac:dyDescent="0.25">
      <c r="F8683" s="406">
        <f t="shared" si="675"/>
        <v>0</v>
      </c>
      <c r="G8683" s="399" t="str">
        <f t="shared" si="676"/>
        <v/>
      </c>
      <c r="H8683" s="400">
        <f t="shared" si="677"/>
        <v>1956458.97</v>
      </c>
      <c r="I8683" s="401">
        <f t="shared" si="678"/>
        <v>0</v>
      </c>
      <c r="J8683" s="400" t="str">
        <f t="shared" si="674"/>
        <v/>
      </c>
    </row>
    <row r="8684" spans="6:10" ht="19.5" customHeight="1" x14ac:dyDescent="0.25">
      <c r="F8684" s="406">
        <f t="shared" si="675"/>
        <v>0</v>
      </c>
      <c r="G8684" s="399" t="str">
        <f t="shared" si="676"/>
        <v/>
      </c>
      <c r="H8684" s="400">
        <f t="shared" si="677"/>
        <v>1956458.97</v>
      </c>
      <c r="I8684" s="401">
        <f t="shared" si="678"/>
        <v>0</v>
      </c>
      <c r="J8684" s="400" t="str">
        <f t="shared" si="674"/>
        <v/>
      </c>
    </row>
    <row r="8685" spans="6:10" ht="19.5" customHeight="1" x14ac:dyDescent="0.25">
      <c r="F8685" s="406">
        <f t="shared" si="675"/>
        <v>0</v>
      </c>
      <c r="G8685" s="399" t="str">
        <f t="shared" si="676"/>
        <v/>
      </c>
      <c r="H8685" s="400">
        <f t="shared" si="677"/>
        <v>1956458.97</v>
      </c>
      <c r="I8685" s="401">
        <f t="shared" si="678"/>
        <v>0</v>
      </c>
      <c r="J8685" s="400" t="str">
        <f t="shared" si="674"/>
        <v/>
      </c>
    </row>
    <row r="8686" spans="6:10" ht="19.5" customHeight="1" x14ac:dyDescent="0.25">
      <c r="F8686" s="406">
        <f t="shared" si="675"/>
        <v>0</v>
      </c>
      <c r="G8686" s="399" t="str">
        <f t="shared" si="676"/>
        <v/>
      </c>
      <c r="H8686" s="400">
        <f t="shared" si="677"/>
        <v>1956458.97</v>
      </c>
      <c r="I8686" s="401">
        <f t="shared" si="678"/>
        <v>0</v>
      </c>
      <c r="J8686" s="400" t="str">
        <f t="shared" si="674"/>
        <v/>
      </c>
    </row>
    <row r="8687" spans="6:10" ht="19.5" customHeight="1" x14ac:dyDescent="0.25">
      <c r="F8687" s="406">
        <f t="shared" si="675"/>
        <v>0</v>
      </c>
      <c r="G8687" s="399" t="str">
        <f t="shared" si="676"/>
        <v/>
      </c>
      <c r="H8687" s="400">
        <f t="shared" si="677"/>
        <v>1956458.97</v>
      </c>
      <c r="I8687" s="401">
        <f t="shared" si="678"/>
        <v>0</v>
      </c>
      <c r="J8687" s="400" t="str">
        <f t="shared" si="674"/>
        <v/>
      </c>
    </row>
    <row r="8688" spans="6:10" ht="19.5" customHeight="1" x14ac:dyDescent="0.25">
      <c r="F8688" s="406">
        <f t="shared" si="675"/>
        <v>0</v>
      </c>
      <c r="G8688" s="399" t="str">
        <f t="shared" si="676"/>
        <v/>
      </c>
      <c r="H8688" s="400">
        <f t="shared" si="677"/>
        <v>1956458.97</v>
      </c>
      <c r="I8688" s="401">
        <f t="shared" si="678"/>
        <v>0</v>
      </c>
      <c r="J8688" s="400" t="str">
        <f t="shared" si="674"/>
        <v/>
      </c>
    </row>
    <row r="8689" spans="6:10" ht="19.5" customHeight="1" x14ac:dyDescent="0.25">
      <c r="F8689" s="406">
        <f t="shared" si="675"/>
        <v>0</v>
      </c>
      <c r="G8689" s="399" t="str">
        <f t="shared" si="676"/>
        <v/>
      </c>
      <c r="H8689" s="400">
        <f t="shared" si="677"/>
        <v>1956458.97</v>
      </c>
      <c r="I8689" s="401">
        <f t="shared" si="678"/>
        <v>0</v>
      </c>
      <c r="J8689" s="400" t="str">
        <f t="shared" si="674"/>
        <v/>
      </c>
    </row>
    <row r="8690" spans="6:10" ht="19.5" customHeight="1" x14ac:dyDescent="0.25">
      <c r="F8690" s="406">
        <f t="shared" si="675"/>
        <v>0</v>
      </c>
      <c r="G8690" s="399" t="str">
        <f t="shared" si="676"/>
        <v/>
      </c>
      <c r="H8690" s="400">
        <f t="shared" si="677"/>
        <v>1956458.97</v>
      </c>
      <c r="I8690" s="401">
        <f t="shared" si="678"/>
        <v>0</v>
      </c>
      <c r="J8690" s="400" t="str">
        <f t="shared" si="674"/>
        <v/>
      </c>
    </row>
    <row r="8691" spans="6:10" ht="19.5" customHeight="1" x14ac:dyDescent="0.25">
      <c r="F8691" s="406">
        <f t="shared" si="675"/>
        <v>0</v>
      </c>
      <c r="G8691" s="399" t="str">
        <f t="shared" si="676"/>
        <v/>
      </c>
      <c r="H8691" s="400">
        <f t="shared" si="677"/>
        <v>1956458.97</v>
      </c>
      <c r="I8691" s="401">
        <f t="shared" si="678"/>
        <v>0</v>
      </c>
      <c r="J8691" s="400" t="str">
        <f t="shared" si="674"/>
        <v/>
      </c>
    </row>
    <row r="8692" spans="6:10" ht="19.5" customHeight="1" x14ac:dyDescent="0.25">
      <c r="F8692" s="406">
        <f t="shared" si="675"/>
        <v>0</v>
      </c>
      <c r="G8692" s="399" t="str">
        <f t="shared" si="676"/>
        <v/>
      </c>
      <c r="H8692" s="400">
        <f t="shared" si="677"/>
        <v>1956458.97</v>
      </c>
      <c r="I8692" s="401">
        <f t="shared" si="678"/>
        <v>0</v>
      </c>
      <c r="J8692" s="400" t="str">
        <f t="shared" si="674"/>
        <v/>
      </c>
    </row>
    <row r="8693" spans="6:10" ht="19.5" customHeight="1" x14ac:dyDescent="0.25">
      <c r="F8693" s="406">
        <f t="shared" si="675"/>
        <v>0</v>
      </c>
      <c r="G8693" s="399" t="str">
        <f t="shared" si="676"/>
        <v/>
      </c>
      <c r="H8693" s="400">
        <f t="shared" si="677"/>
        <v>1956458.97</v>
      </c>
      <c r="I8693" s="401">
        <f t="shared" si="678"/>
        <v>0</v>
      </c>
      <c r="J8693" s="400" t="str">
        <f t="shared" si="674"/>
        <v/>
      </c>
    </row>
    <row r="8694" spans="6:10" ht="19.5" customHeight="1" x14ac:dyDescent="0.25">
      <c r="F8694" s="406">
        <f t="shared" si="675"/>
        <v>0</v>
      </c>
      <c r="G8694" s="399" t="str">
        <f t="shared" si="676"/>
        <v/>
      </c>
      <c r="H8694" s="400">
        <f t="shared" si="677"/>
        <v>1956458.97</v>
      </c>
      <c r="I8694" s="401">
        <f t="shared" si="678"/>
        <v>0</v>
      </c>
      <c r="J8694" s="400" t="str">
        <f t="shared" si="674"/>
        <v/>
      </c>
    </row>
    <row r="8695" spans="6:10" ht="19.5" customHeight="1" x14ac:dyDescent="0.25">
      <c r="F8695" s="406">
        <f t="shared" si="675"/>
        <v>0</v>
      </c>
      <c r="G8695" s="399" t="str">
        <f t="shared" si="676"/>
        <v/>
      </c>
      <c r="H8695" s="400">
        <f t="shared" si="677"/>
        <v>1956458.97</v>
      </c>
      <c r="I8695" s="401">
        <f t="shared" si="678"/>
        <v>0</v>
      </c>
      <c r="J8695" s="400" t="str">
        <f t="shared" si="674"/>
        <v/>
      </c>
    </row>
    <row r="8696" spans="6:10" ht="19.5" customHeight="1" x14ac:dyDescent="0.25">
      <c r="F8696" s="406">
        <f t="shared" si="675"/>
        <v>0</v>
      </c>
      <c r="G8696" s="399" t="str">
        <f t="shared" si="676"/>
        <v/>
      </c>
      <c r="H8696" s="400">
        <f t="shared" si="677"/>
        <v>1956458.97</v>
      </c>
      <c r="I8696" s="401">
        <f t="shared" si="678"/>
        <v>0</v>
      </c>
      <c r="J8696" s="400" t="str">
        <f t="shared" si="674"/>
        <v/>
      </c>
    </row>
    <row r="8697" spans="6:10" ht="19.5" customHeight="1" x14ac:dyDescent="0.25">
      <c r="F8697" s="406">
        <f t="shared" si="675"/>
        <v>0</v>
      </c>
      <c r="G8697" s="399" t="str">
        <f t="shared" si="676"/>
        <v/>
      </c>
      <c r="H8697" s="400">
        <f t="shared" si="677"/>
        <v>1956458.97</v>
      </c>
      <c r="I8697" s="401">
        <f t="shared" si="678"/>
        <v>0</v>
      </c>
      <c r="J8697" s="400" t="str">
        <f t="shared" si="674"/>
        <v/>
      </c>
    </row>
    <row r="8698" spans="6:10" ht="19.5" customHeight="1" x14ac:dyDescent="0.25">
      <c r="F8698" s="406">
        <f t="shared" si="675"/>
        <v>0</v>
      </c>
      <c r="G8698" s="399" t="str">
        <f t="shared" si="676"/>
        <v/>
      </c>
      <c r="H8698" s="400">
        <f t="shared" si="677"/>
        <v>1956458.97</v>
      </c>
      <c r="I8698" s="401">
        <f t="shared" si="678"/>
        <v>0</v>
      </c>
      <c r="J8698" s="400" t="str">
        <f t="shared" si="674"/>
        <v/>
      </c>
    </row>
    <row r="8699" spans="6:10" ht="19.5" customHeight="1" x14ac:dyDescent="0.25">
      <c r="F8699" s="406">
        <f t="shared" si="675"/>
        <v>0</v>
      </c>
      <c r="G8699" s="399" t="str">
        <f t="shared" si="676"/>
        <v/>
      </c>
      <c r="H8699" s="400">
        <f t="shared" si="677"/>
        <v>1956458.97</v>
      </c>
      <c r="I8699" s="401">
        <f t="shared" si="678"/>
        <v>0</v>
      </c>
      <c r="J8699" s="400" t="str">
        <f t="shared" si="674"/>
        <v/>
      </c>
    </row>
    <row r="8700" spans="6:10" ht="19.5" customHeight="1" x14ac:dyDescent="0.25">
      <c r="F8700" s="406">
        <f t="shared" si="675"/>
        <v>0</v>
      </c>
      <c r="G8700" s="399" t="str">
        <f t="shared" si="676"/>
        <v/>
      </c>
      <c r="H8700" s="400">
        <f t="shared" si="677"/>
        <v>1956458.97</v>
      </c>
      <c r="I8700" s="401">
        <f t="shared" si="678"/>
        <v>0</v>
      </c>
      <c r="J8700" s="400" t="str">
        <f t="shared" si="674"/>
        <v/>
      </c>
    </row>
    <row r="8701" spans="6:10" ht="19.5" customHeight="1" x14ac:dyDescent="0.25">
      <c r="F8701" s="406">
        <f t="shared" si="675"/>
        <v>0</v>
      </c>
      <c r="G8701" s="399" t="str">
        <f t="shared" si="676"/>
        <v/>
      </c>
      <c r="H8701" s="400">
        <f t="shared" si="677"/>
        <v>1956458.97</v>
      </c>
      <c r="I8701" s="401">
        <f t="shared" si="678"/>
        <v>0</v>
      </c>
      <c r="J8701" s="400" t="str">
        <f t="shared" si="674"/>
        <v/>
      </c>
    </row>
    <row r="8702" spans="6:10" ht="19.5" customHeight="1" x14ac:dyDescent="0.25">
      <c r="F8702" s="406">
        <f t="shared" si="675"/>
        <v>0</v>
      </c>
      <c r="G8702" s="399" t="str">
        <f t="shared" si="676"/>
        <v/>
      </c>
      <c r="H8702" s="400">
        <f t="shared" si="677"/>
        <v>1956458.97</v>
      </c>
      <c r="I8702" s="401">
        <f t="shared" si="678"/>
        <v>0</v>
      </c>
      <c r="J8702" s="400" t="str">
        <f t="shared" si="674"/>
        <v/>
      </c>
    </row>
    <row r="8703" spans="6:10" ht="19.5" customHeight="1" x14ac:dyDescent="0.25">
      <c r="F8703" s="406">
        <f t="shared" si="675"/>
        <v>0</v>
      </c>
      <c r="G8703" s="399" t="str">
        <f t="shared" si="676"/>
        <v/>
      </c>
      <c r="H8703" s="400">
        <f t="shared" si="677"/>
        <v>1956458.97</v>
      </c>
      <c r="I8703" s="401">
        <f t="shared" si="678"/>
        <v>0</v>
      </c>
      <c r="J8703" s="400" t="str">
        <f t="shared" si="674"/>
        <v/>
      </c>
    </row>
    <row r="8704" spans="6:10" ht="19.5" customHeight="1" x14ac:dyDescent="0.25">
      <c r="F8704" s="406">
        <f t="shared" si="675"/>
        <v>0</v>
      </c>
      <c r="G8704" s="399" t="str">
        <f t="shared" si="676"/>
        <v/>
      </c>
      <c r="H8704" s="400">
        <f t="shared" si="677"/>
        <v>1956458.97</v>
      </c>
      <c r="I8704" s="401">
        <f t="shared" si="678"/>
        <v>0</v>
      </c>
      <c r="J8704" s="400" t="str">
        <f t="shared" si="674"/>
        <v/>
      </c>
    </row>
    <row r="8705" spans="6:10" ht="19.5" customHeight="1" x14ac:dyDescent="0.25">
      <c r="F8705" s="406">
        <f t="shared" si="675"/>
        <v>0</v>
      </c>
      <c r="G8705" s="399" t="str">
        <f t="shared" si="676"/>
        <v/>
      </c>
      <c r="H8705" s="400">
        <f t="shared" si="677"/>
        <v>1956458.97</v>
      </c>
      <c r="I8705" s="401">
        <f t="shared" si="678"/>
        <v>0</v>
      </c>
      <c r="J8705" s="400" t="str">
        <f t="shared" si="674"/>
        <v/>
      </c>
    </row>
    <row r="8706" spans="6:10" ht="19.5" customHeight="1" x14ac:dyDescent="0.25">
      <c r="F8706" s="406">
        <f t="shared" si="675"/>
        <v>0</v>
      </c>
      <c r="G8706" s="399" t="str">
        <f t="shared" si="676"/>
        <v/>
      </c>
      <c r="H8706" s="400">
        <f t="shared" si="677"/>
        <v>1956458.97</v>
      </c>
      <c r="I8706" s="401">
        <f t="shared" si="678"/>
        <v>0</v>
      </c>
      <c r="J8706" s="400" t="str">
        <f t="shared" si="674"/>
        <v/>
      </c>
    </row>
    <row r="8707" spans="6:10" ht="19.5" customHeight="1" x14ac:dyDescent="0.25">
      <c r="F8707" s="406">
        <f t="shared" si="675"/>
        <v>0</v>
      </c>
      <c r="G8707" s="399" t="str">
        <f t="shared" si="676"/>
        <v/>
      </c>
      <c r="H8707" s="400">
        <f t="shared" si="677"/>
        <v>1956458.97</v>
      </c>
      <c r="I8707" s="401">
        <f t="shared" si="678"/>
        <v>0</v>
      </c>
      <c r="J8707" s="400" t="str">
        <f t="shared" si="674"/>
        <v/>
      </c>
    </row>
    <row r="8708" spans="6:10" ht="19.5" customHeight="1" x14ac:dyDescent="0.25">
      <c r="F8708" s="406">
        <f t="shared" si="675"/>
        <v>0</v>
      </c>
      <c r="G8708" s="399" t="str">
        <f t="shared" si="676"/>
        <v/>
      </c>
      <c r="H8708" s="400">
        <f t="shared" si="677"/>
        <v>1956458.97</v>
      </c>
      <c r="I8708" s="401">
        <f t="shared" si="678"/>
        <v>0</v>
      </c>
      <c r="J8708" s="400" t="str">
        <f t="shared" si="674"/>
        <v/>
      </c>
    </row>
    <row r="8709" spans="6:10" ht="19.5" customHeight="1" x14ac:dyDescent="0.25">
      <c r="F8709" s="406">
        <f t="shared" si="675"/>
        <v>0</v>
      </c>
      <c r="G8709" s="399" t="str">
        <f t="shared" si="676"/>
        <v/>
      </c>
      <c r="H8709" s="400">
        <f t="shared" si="677"/>
        <v>1956458.97</v>
      </c>
      <c r="I8709" s="401">
        <f t="shared" si="678"/>
        <v>0</v>
      </c>
      <c r="J8709" s="400" t="str">
        <f t="shared" si="674"/>
        <v/>
      </c>
    </row>
    <row r="8710" spans="6:10" ht="19.5" customHeight="1" x14ac:dyDescent="0.25">
      <c r="F8710" s="406">
        <f t="shared" si="675"/>
        <v>0</v>
      </c>
      <c r="G8710" s="399" t="str">
        <f t="shared" si="676"/>
        <v/>
      </c>
      <c r="H8710" s="400">
        <f t="shared" si="677"/>
        <v>1956458.97</v>
      </c>
      <c r="I8710" s="401">
        <f t="shared" si="678"/>
        <v>0</v>
      </c>
      <c r="J8710" s="400" t="str">
        <f t="shared" si="674"/>
        <v/>
      </c>
    </row>
    <row r="8711" spans="6:10" ht="19.5" customHeight="1" x14ac:dyDescent="0.25">
      <c r="F8711" s="406">
        <f t="shared" si="675"/>
        <v>0</v>
      </c>
      <c r="G8711" s="399" t="str">
        <f t="shared" si="676"/>
        <v/>
      </c>
      <c r="H8711" s="400">
        <f t="shared" si="677"/>
        <v>1956458.97</v>
      </c>
      <c r="I8711" s="401">
        <f t="shared" si="678"/>
        <v>0</v>
      </c>
      <c r="J8711" s="400" t="str">
        <f t="shared" si="674"/>
        <v/>
      </c>
    </row>
    <row r="8712" spans="6:10" ht="19.5" customHeight="1" x14ac:dyDescent="0.25">
      <c r="F8712" s="406">
        <f t="shared" si="675"/>
        <v>0</v>
      </c>
      <c r="G8712" s="399" t="str">
        <f t="shared" si="676"/>
        <v/>
      </c>
      <c r="H8712" s="400">
        <f t="shared" si="677"/>
        <v>1956458.97</v>
      </c>
      <c r="I8712" s="401">
        <f t="shared" si="678"/>
        <v>0</v>
      </c>
      <c r="J8712" s="400" t="str">
        <f t="shared" si="674"/>
        <v/>
      </c>
    </row>
    <row r="8713" spans="6:10" ht="19.5" customHeight="1" x14ac:dyDescent="0.25">
      <c r="F8713" s="406">
        <f t="shared" si="675"/>
        <v>0</v>
      </c>
      <c r="G8713" s="399" t="str">
        <f t="shared" si="676"/>
        <v/>
      </c>
      <c r="H8713" s="400">
        <f t="shared" si="677"/>
        <v>1956458.97</v>
      </c>
      <c r="I8713" s="401">
        <f t="shared" si="678"/>
        <v>0</v>
      </c>
      <c r="J8713" s="400" t="str">
        <f t="shared" si="674"/>
        <v/>
      </c>
    </row>
    <row r="8714" spans="6:10" ht="19.5" customHeight="1" x14ac:dyDescent="0.25">
      <c r="F8714" s="406">
        <f t="shared" si="675"/>
        <v>0</v>
      </c>
      <c r="G8714" s="399" t="str">
        <f t="shared" si="676"/>
        <v/>
      </c>
      <c r="H8714" s="400">
        <f t="shared" si="677"/>
        <v>1956458.97</v>
      </c>
      <c r="I8714" s="401">
        <f t="shared" si="678"/>
        <v>0</v>
      </c>
      <c r="J8714" s="400" t="str">
        <f t="shared" ref="J8714:J8777" si="679">IF(I8714=0,"",E8714)</f>
        <v/>
      </c>
    </row>
    <row r="8715" spans="6:10" ht="19.5" customHeight="1" x14ac:dyDescent="0.25">
      <c r="F8715" s="406">
        <f t="shared" si="675"/>
        <v>0</v>
      </c>
      <c r="G8715" s="399" t="str">
        <f t="shared" si="676"/>
        <v/>
      </c>
      <c r="H8715" s="400">
        <f t="shared" si="677"/>
        <v>1956458.97</v>
      </c>
      <c r="I8715" s="401">
        <f t="shared" si="678"/>
        <v>0</v>
      </c>
      <c r="J8715" s="400" t="str">
        <f t="shared" si="679"/>
        <v/>
      </c>
    </row>
    <row r="8716" spans="6:10" ht="19.5" customHeight="1" x14ac:dyDescent="0.25">
      <c r="F8716" s="406">
        <f t="shared" si="675"/>
        <v>0</v>
      </c>
      <c r="G8716" s="399" t="str">
        <f t="shared" si="676"/>
        <v/>
      </c>
      <c r="H8716" s="400">
        <f t="shared" si="677"/>
        <v>1956458.97</v>
      </c>
      <c r="I8716" s="401">
        <f t="shared" si="678"/>
        <v>0</v>
      </c>
      <c r="J8716" s="400" t="str">
        <f t="shared" si="679"/>
        <v/>
      </c>
    </row>
    <row r="8717" spans="6:10" ht="19.5" customHeight="1" x14ac:dyDescent="0.25">
      <c r="F8717" s="406">
        <f t="shared" si="675"/>
        <v>0</v>
      </c>
      <c r="G8717" s="399" t="str">
        <f t="shared" si="676"/>
        <v/>
      </c>
      <c r="H8717" s="400">
        <f t="shared" si="677"/>
        <v>1956458.97</v>
      </c>
      <c r="I8717" s="401">
        <f t="shared" si="678"/>
        <v>0</v>
      </c>
      <c r="J8717" s="400" t="str">
        <f t="shared" si="679"/>
        <v/>
      </c>
    </row>
    <row r="8718" spans="6:10" ht="19.5" customHeight="1" x14ac:dyDescent="0.25">
      <c r="F8718" s="406">
        <f t="shared" si="675"/>
        <v>0</v>
      </c>
      <c r="G8718" s="399" t="str">
        <f t="shared" si="676"/>
        <v/>
      </c>
      <c r="H8718" s="400">
        <f t="shared" si="677"/>
        <v>1956458.97</v>
      </c>
      <c r="I8718" s="401">
        <f t="shared" si="678"/>
        <v>0</v>
      </c>
      <c r="J8718" s="400" t="str">
        <f t="shared" si="679"/>
        <v/>
      </c>
    </row>
    <row r="8719" spans="6:10" ht="19.5" customHeight="1" x14ac:dyDescent="0.25">
      <c r="F8719" s="406">
        <f t="shared" si="675"/>
        <v>0</v>
      </c>
      <c r="G8719" s="399" t="str">
        <f t="shared" si="676"/>
        <v/>
      </c>
      <c r="H8719" s="400">
        <f t="shared" si="677"/>
        <v>1956458.97</v>
      </c>
      <c r="I8719" s="401">
        <f t="shared" si="678"/>
        <v>0</v>
      </c>
      <c r="J8719" s="400" t="str">
        <f t="shared" si="679"/>
        <v/>
      </c>
    </row>
    <row r="8720" spans="6:10" ht="19.5" customHeight="1" x14ac:dyDescent="0.25">
      <c r="F8720" s="406">
        <f t="shared" si="675"/>
        <v>0</v>
      </c>
      <c r="G8720" s="399" t="str">
        <f t="shared" si="676"/>
        <v/>
      </c>
      <c r="H8720" s="400">
        <f t="shared" si="677"/>
        <v>1956458.97</v>
      </c>
      <c r="I8720" s="401">
        <f t="shared" si="678"/>
        <v>0</v>
      </c>
      <c r="J8720" s="400" t="str">
        <f t="shared" si="679"/>
        <v/>
      </c>
    </row>
    <row r="8721" spans="6:10" ht="19.5" customHeight="1" x14ac:dyDescent="0.25">
      <c r="F8721" s="406">
        <f t="shared" si="675"/>
        <v>0</v>
      </c>
      <c r="G8721" s="399" t="str">
        <f t="shared" si="676"/>
        <v/>
      </c>
      <c r="H8721" s="400">
        <f t="shared" si="677"/>
        <v>1956458.97</v>
      </c>
      <c r="I8721" s="401">
        <f t="shared" si="678"/>
        <v>0</v>
      </c>
      <c r="J8721" s="400" t="str">
        <f t="shared" si="679"/>
        <v/>
      </c>
    </row>
    <row r="8722" spans="6:10" ht="19.5" customHeight="1" x14ac:dyDescent="0.25">
      <c r="F8722" s="406">
        <f t="shared" si="675"/>
        <v>0</v>
      </c>
      <c r="G8722" s="399" t="str">
        <f t="shared" si="676"/>
        <v/>
      </c>
      <c r="H8722" s="400">
        <f t="shared" si="677"/>
        <v>1956458.97</v>
      </c>
      <c r="I8722" s="401">
        <f t="shared" si="678"/>
        <v>0</v>
      </c>
      <c r="J8722" s="400" t="str">
        <f t="shared" si="679"/>
        <v/>
      </c>
    </row>
    <row r="8723" spans="6:10" ht="19.5" customHeight="1" x14ac:dyDescent="0.25">
      <c r="F8723" s="406">
        <f t="shared" si="675"/>
        <v>0</v>
      </c>
      <c r="G8723" s="399" t="str">
        <f t="shared" si="676"/>
        <v/>
      </c>
      <c r="H8723" s="400">
        <f t="shared" si="677"/>
        <v>1956458.97</v>
      </c>
      <c r="I8723" s="401">
        <f t="shared" si="678"/>
        <v>0</v>
      </c>
      <c r="J8723" s="400" t="str">
        <f t="shared" si="679"/>
        <v/>
      </c>
    </row>
    <row r="8724" spans="6:10" ht="19.5" customHeight="1" x14ac:dyDescent="0.25">
      <c r="F8724" s="406">
        <f t="shared" si="675"/>
        <v>0</v>
      </c>
      <c r="G8724" s="399" t="str">
        <f t="shared" si="676"/>
        <v/>
      </c>
      <c r="H8724" s="400">
        <f t="shared" si="677"/>
        <v>1956458.97</v>
      </c>
      <c r="I8724" s="401">
        <f t="shared" si="678"/>
        <v>0</v>
      </c>
      <c r="J8724" s="400" t="str">
        <f t="shared" si="679"/>
        <v/>
      </c>
    </row>
    <row r="8725" spans="6:10" ht="19.5" customHeight="1" x14ac:dyDescent="0.25">
      <c r="F8725" s="406">
        <f t="shared" si="675"/>
        <v>0</v>
      </c>
      <c r="G8725" s="399" t="str">
        <f t="shared" si="676"/>
        <v/>
      </c>
      <c r="H8725" s="400">
        <f t="shared" si="677"/>
        <v>1956458.97</v>
      </c>
      <c r="I8725" s="401">
        <f t="shared" si="678"/>
        <v>0</v>
      </c>
      <c r="J8725" s="400" t="str">
        <f t="shared" si="679"/>
        <v/>
      </c>
    </row>
    <row r="8726" spans="6:10" ht="19.5" customHeight="1" x14ac:dyDescent="0.25">
      <c r="F8726" s="406">
        <f t="shared" si="675"/>
        <v>0</v>
      </c>
      <c r="G8726" s="399" t="str">
        <f t="shared" si="676"/>
        <v/>
      </c>
      <c r="H8726" s="400">
        <f t="shared" si="677"/>
        <v>1956458.97</v>
      </c>
      <c r="I8726" s="401">
        <f t="shared" si="678"/>
        <v>0</v>
      </c>
      <c r="J8726" s="400" t="str">
        <f t="shared" si="679"/>
        <v/>
      </c>
    </row>
    <row r="8727" spans="6:10" ht="19.5" customHeight="1" x14ac:dyDescent="0.25">
      <c r="F8727" s="406">
        <f t="shared" si="675"/>
        <v>0</v>
      </c>
      <c r="G8727" s="399" t="str">
        <f t="shared" si="676"/>
        <v/>
      </c>
      <c r="H8727" s="400">
        <f t="shared" si="677"/>
        <v>1956458.97</v>
      </c>
      <c r="I8727" s="401">
        <f t="shared" si="678"/>
        <v>0</v>
      </c>
      <c r="J8727" s="400" t="str">
        <f t="shared" si="679"/>
        <v/>
      </c>
    </row>
    <row r="8728" spans="6:10" ht="19.5" customHeight="1" x14ac:dyDescent="0.25">
      <c r="F8728" s="406">
        <f t="shared" si="675"/>
        <v>0</v>
      </c>
      <c r="G8728" s="399" t="str">
        <f t="shared" si="676"/>
        <v/>
      </c>
      <c r="H8728" s="400">
        <f t="shared" si="677"/>
        <v>1956458.97</v>
      </c>
      <c r="I8728" s="401">
        <f t="shared" si="678"/>
        <v>0</v>
      </c>
      <c r="J8728" s="400" t="str">
        <f t="shared" si="679"/>
        <v/>
      </c>
    </row>
    <row r="8729" spans="6:10" ht="19.5" customHeight="1" x14ac:dyDescent="0.25">
      <c r="F8729" s="406">
        <f t="shared" si="675"/>
        <v>0</v>
      </c>
      <c r="G8729" s="399" t="str">
        <f t="shared" si="676"/>
        <v/>
      </c>
      <c r="H8729" s="400">
        <f t="shared" si="677"/>
        <v>1956458.97</v>
      </c>
      <c r="I8729" s="401">
        <f t="shared" si="678"/>
        <v>0</v>
      </c>
      <c r="J8729" s="400" t="str">
        <f t="shared" si="679"/>
        <v/>
      </c>
    </row>
    <row r="8730" spans="6:10" ht="19.5" customHeight="1" x14ac:dyDescent="0.25">
      <c r="F8730" s="406">
        <f t="shared" si="675"/>
        <v>0</v>
      </c>
      <c r="G8730" s="399" t="str">
        <f t="shared" si="676"/>
        <v/>
      </c>
      <c r="H8730" s="400">
        <f t="shared" si="677"/>
        <v>1956458.97</v>
      </c>
      <c r="I8730" s="401">
        <f t="shared" si="678"/>
        <v>0</v>
      </c>
      <c r="J8730" s="400" t="str">
        <f t="shared" si="679"/>
        <v/>
      </c>
    </row>
    <row r="8731" spans="6:10" ht="19.5" customHeight="1" x14ac:dyDescent="0.25">
      <c r="F8731" s="406">
        <f t="shared" si="675"/>
        <v>0</v>
      </c>
      <c r="G8731" s="399" t="str">
        <f t="shared" si="676"/>
        <v/>
      </c>
      <c r="H8731" s="400">
        <f t="shared" si="677"/>
        <v>1956458.97</v>
      </c>
      <c r="I8731" s="401">
        <f t="shared" si="678"/>
        <v>0</v>
      </c>
      <c r="J8731" s="400" t="str">
        <f t="shared" si="679"/>
        <v/>
      </c>
    </row>
    <row r="8732" spans="6:10" ht="19.5" customHeight="1" x14ac:dyDescent="0.25">
      <c r="F8732" s="406">
        <f t="shared" si="675"/>
        <v>0</v>
      </c>
      <c r="G8732" s="399" t="str">
        <f t="shared" si="676"/>
        <v/>
      </c>
      <c r="H8732" s="400">
        <f t="shared" si="677"/>
        <v>1956458.97</v>
      </c>
      <c r="I8732" s="401">
        <f t="shared" si="678"/>
        <v>0</v>
      </c>
      <c r="J8732" s="400" t="str">
        <f t="shared" si="679"/>
        <v/>
      </c>
    </row>
    <row r="8733" spans="6:10" ht="19.5" customHeight="1" x14ac:dyDescent="0.25">
      <c r="F8733" s="406">
        <f t="shared" si="675"/>
        <v>0</v>
      </c>
      <c r="G8733" s="399" t="str">
        <f t="shared" si="676"/>
        <v/>
      </c>
      <c r="H8733" s="400">
        <f t="shared" si="677"/>
        <v>1956458.97</v>
      </c>
      <c r="I8733" s="401">
        <f t="shared" si="678"/>
        <v>0</v>
      </c>
      <c r="J8733" s="400" t="str">
        <f t="shared" si="679"/>
        <v/>
      </c>
    </row>
    <row r="8734" spans="6:10" ht="19.5" customHeight="1" x14ac:dyDescent="0.25">
      <c r="F8734" s="406">
        <f t="shared" si="675"/>
        <v>0</v>
      </c>
      <c r="G8734" s="399" t="str">
        <f t="shared" si="676"/>
        <v/>
      </c>
      <c r="H8734" s="400">
        <f t="shared" si="677"/>
        <v>1956458.97</v>
      </c>
      <c r="I8734" s="401">
        <f t="shared" si="678"/>
        <v>0</v>
      </c>
      <c r="J8734" s="400" t="str">
        <f t="shared" si="679"/>
        <v/>
      </c>
    </row>
    <row r="8735" spans="6:10" ht="19.5" customHeight="1" x14ac:dyDescent="0.25">
      <c r="F8735" s="406">
        <f t="shared" si="675"/>
        <v>0</v>
      </c>
      <c r="G8735" s="399" t="str">
        <f t="shared" si="676"/>
        <v/>
      </c>
      <c r="H8735" s="400">
        <f t="shared" si="677"/>
        <v>1956458.97</v>
      </c>
      <c r="I8735" s="401">
        <f t="shared" si="678"/>
        <v>0</v>
      </c>
      <c r="J8735" s="400" t="str">
        <f t="shared" si="679"/>
        <v/>
      </c>
    </row>
    <row r="8736" spans="6:10" ht="19.5" customHeight="1" x14ac:dyDescent="0.25">
      <c r="F8736" s="406">
        <f t="shared" si="675"/>
        <v>0</v>
      </c>
      <c r="G8736" s="399" t="str">
        <f t="shared" si="676"/>
        <v/>
      </c>
      <c r="H8736" s="400">
        <f t="shared" si="677"/>
        <v>1956458.97</v>
      </c>
      <c r="I8736" s="401">
        <f t="shared" si="678"/>
        <v>0</v>
      </c>
      <c r="J8736" s="400" t="str">
        <f t="shared" si="679"/>
        <v/>
      </c>
    </row>
    <row r="8737" spans="6:10" ht="19.5" customHeight="1" x14ac:dyDescent="0.25">
      <c r="F8737" s="406">
        <f t="shared" si="675"/>
        <v>0</v>
      </c>
      <c r="G8737" s="399" t="str">
        <f t="shared" si="676"/>
        <v/>
      </c>
      <c r="H8737" s="400">
        <f t="shared" si="677"/>
        <v>1956458.97</v>
      </c>
      <c r="I8737" s="401">
        <f t="shared" si="678"/>
        <v>0</v>
      </c>
      <c r="J8737" s="400" t="str">
        <f t="shared" si="679"/>
        <v/>
      </c>
    </row>
    <row r="8738" spans="6:10" ht="19.5" customHeight="1" x14ac:dyDescent="0.25">
      <c r="F8738" s="406">
        <f t="shared" ref="F8738:F8801" si="680">IF(E8738&gt;$C$4*1000,"Выборка",0)</f>
        <v>0</v>
      </c>
      <c r="G8738" s="399" t="str">
        <f t="shared" ref="G8738:G8801" si="681">IF(F8738=0,"",E8738)</f>
        <v/>
      </c>
      <c r="H8738" s="400">
        <f t="shared" ref="H8738:H8801" si="682">IF(F8738=0,IF((I8737=0)*AND(F8737=0),H8737+E8738,IF((F8737&lt;&gt;0)*AND((H8737&lt;=$E$17)),H8737+E8738,E8738)),H8737)</f>
        <v>1956458.97</v>
      </c>
      <c r="I8738" s="401">
        <f t="shared" ref="I8738:I8801" si="683">IF((H8738&gt;$E$17)*AND(F8738=0),"Выборка",0)</f>
        <v>0</v>
      </c>
      <c r="J8738" s="400" t="str">
        <f t="shared" si="679"/>
        <v/>
      </c>
    </row>
    <row r="8739" spans="6:10" ht="19.5" customHeight="1" x14ac:dyDescent="0.25">
      <c r="F8739" s="406">
        <f t="shared" si="680"/>
        <v>0</v>
      </c>
      <c r="G8739" s="399" t="str">
        <f t="shared" si="681"/>
        <v/>
      </c>
      <c r="H8739" s="400">
        <f t="shared" si="682"/>
        <v>1956458.97</v>
      </c>
      <c r="I8739" s="401">
        <f t="shared" si="683"/>
        <v>0</v>
      </c>
      <c r="J8739" s="400" t="str">
        <f t="shared" si="679"/>
        <v/>
      </c>
    </row>
    <row r="8740" spans="6:10" ht="19.5" customHeight="1" x14ac:dyDescent="0.25">
      <c r="F8740" s="406">
        <f t="shared" si="680"/>
        <v>0</v>
      </c>
      <c r="G8740" s="399" t="str">
        <f t="shared" si="681"/>
        <v/>
      </c>
      <c r="H8740" s="400">
        <f t="shared" si="682"/>
        <v>1956458.97</v>
      </c>
      <c r="I8740" s="401">
        <f t="shared" si="683"/>
        <v>0</v>
      </c>
      <c r="J8740" s="400" t="str">
        <f t="shared" si="679"/>
        <v/>
      </c>
    </row>
    <row r="8741" spans="6:10" ht="19.5" customHeight="1" x14ac:dyDescent="0.25">
      <c r="F8741" s="406">
        <f t="shared" si="680"/>
        <v>0</v>
      </c>
      <c r="G8741" s="399" t="str">
        <f t="shared" si="681"/>
        <v/>
      </c>
      <c r="H8741" s="400">
        <f t="shared" si="682"/>
        <v>1956458.97</v>
      </c>
      <c r="I8741" s="401">
        <f t="shared" si="683"/>
        <v>0</v>
      </c>
      <c r="J8741" s="400" t="str">
        <f t="shared" si="679"/>
        <v/>
      </c>
    </row>
    <row r="8742" spans="6:10" ht="19.5" customHeight="1" x14ac:dyDescent="0.25">
      <c r="F8742" s="406">
        <f t="shared" si="680"/>
        <v>0</v>
      </c>
      <c r="G8742" s="399" t="str">
        <f t="shared" si="681"/>
        <v/>
      </c>
      <c r="H8742" s="400">
        <f t="shared" si="682"/>
        <v>1956458.97</v>
      </c>
      <c r="I8742" s="401">
        <f t="shared" si="683"/>
        <v>0</v>
      </c>
      <c r="J8742" s="400" t="str">
        <f t="shared" si="679"/>
        <v/>
      </c>
    </row>
    <row r="8743" spans="6:10" ht="19.5" customHeight="1" x14ac:dyDescent="0.25">
      <c r="F8743" s="406">
        <f t="shared" si="680"/>
        <v>0</v>
      </c>
      <c r="G8743" s="399" t="str">
        <f t="shared" si="681"/>
        <v/>
      </c>
      <c r="H8743" s="400">
        <f t="shared" si="682"/>
        <v>1956458.97</v>
      </c>
      <c r="I8743" s="401">
        <f t="shared" si="683"/>
        <v>0</v>
      </c>
      <c r="J8743" s="400" t="str">
        <f t="shared" si="679"/>
        <v/>
      </c>
    </row>
    <row r="8744" spans="6:10" ht="19.5" customHeight="1" x14ac:dyDescent="0.25">
      <c r="F8744" s="406">
        <f t="shared" si="680"/>
        <v>0</v>
      </c>
      <c r="G8744" s="399" t="str">
        <f t="shared" si="681"/>
        <v/>
      </c>
      <c r="H8744" s="400">
        <f t="shared" si="682"/>
        <v>1956458.97</v>
      </c>
      <c r="I8744" s="401">
        <f t="shared" si="683"/>
        <v>0</v>
      </c>
      <c r="J8744" s="400" t="str">
        <f t="shared" si="679"/>
        <v/>
      </c>
    </row>
    <row r="8745" spans="6:10" ht="19.5" customHeight="1" x14ac:dyDescent="0.25">
      <c r="F8745" s="406">
        <f t="shared" si="680"/>
        <v>0</v>
      </c>
      <c r="G8745" s="399" t="str">
        <f t="shared" si="681"/>
        <v/>
      </c>
      <c r="H8745" s="400">
        <f t="shared" si="682"/>
        <v>1956458.97</v>
      </c>
      <c r="I8745" s="401">
        <f t="shared" si="683"/>
        <v>0</v>
      </c>
      <c r="J8745" s="400" t="str">
        <f t="shared" si="679"/>
        <v/>
      </c>
    </row>
    <row r="8746" spans="6:10" ht="19.5" customHeight="1" x14ac:dyDescent="0.25">
      <c r="F8746" s="406">
        <f t="shared" si="680"/>
        <v>0</v>
      </c>
      <c r="G8746" s="399" t="str">
        <f t="shared" si="681"/>
        <v/>
      </c>
      <c r="H8746" s="400">
        <f t="shared" si="682"/>
        <v>1956458.97</v>
      </c>
      <c r="I8746" s="401">
        <f t="shared" si="683"/>
        <v>0</v>
      </c>
      <c r="J8746" s="400" t="str">
        <f t="shared" si="679"/>
        <v/>
      </c>
    </row>
    <row r="8747" spans="6:10" ht="19.5" customHeight="1" x14ac:dyDescent="0.25">
      <c r="F8747" s="406">
        <f t="shared" si="680"/>
        <v>0</v>
      </c>
      <c r="G8747" s="399" t="str">
        <f t="shared" si="681"/>
        <v/>
      </c>
      <c r="H8747" s="400">
        <f t="shared" si="682"/>
        <v>1956458.97</v>
      </c>
      <c r="I8747" s="401">
        <f t="shared" si="683"/>
        <v>0</v>
      </c>
      <c r="J8747" s="400" t="str">
        <f t="shared" si="679"/>
        <v/>
      </c>
    </row>
    <row r="8748" spans="6:10" ht="19.5" customHeight="1" x14ac:dyDescent="0.25">
      <c r="F8748" s="406">
        <f t="shared" si="680"/>
        <v>0</v>
      </c>
      <c r="G8748" s="399" t="str">
        <f t="shared" si="681"/>
        <v/>
      </c>
      <c r="H8748" s="400">
        <f t="shared" si="682"/>
        <v>1956458.97</v>
      </c>
      <c r="I8748" s="401">
        <f t="shared" si="683"/>
        <v>0</v>
      </c>
      <c r="J8748" s="400" t="str">
        <f t="shared" si="679"/>
        <v/>
      </c>
    </row>
    <row r="8749" spans="6:10" ht="19.5" customHeight="1" x14ac:dyDescent="0.25">
      <c r="F8749" s="406">
        <f t="shared" si="680"/>
        <v>0</v>
      </c>
      <c r="G8749" s="399" t="str">
        <f t="shared" si="681"/>
        <v/>
      </c>
      <c r="H8749" s="400">
        <f t="shared" si="682"/>
        <v>1956458.97</v>
      </c>
      <c r="I8749" s="401">
        <f t="shared" si="683"/>
        <v>0</v>
      </c>
      <c r="J8749" s="400" t="str">
        <f t="shared" si="679"/>
        <v/>
      </c>
    </row>
    <row r="8750" spans="6:10" ht="19.5" customHeight="1" x14ac:dyDescent="0.25">
      <c r="F8750" s="406">
        <f t="shared" si="680"/>
        <v>0</v>
      </c>
      <c r="G8750" s="399" t="str">
        <f t="shared" si="681"/>
        <v/>
      </c>
      <c r="H8750" s="400">
        <f t="shared" si="682"/>
        <v>1956458.97</v>
      </c>
      <c r="I8750" s="401">
        <f t="shared" si="683"/>
        <v>0</v>
      </c>
      <c r="J8750" s="400" t="str">
        <f t="shared" si="679"/>
        <v/>
      </c>
    </row>
    <row r="8751" spans="6:10" ht="19.5" customHeight="1" x14ac:dyDescent="0.25">
      <c r="F8751" s="406">
        <f t="shared" si="680"/>
        <v>0</v>
      </c>
      <c r="G8751" s="399" t="str">
        <f t="shared" si="681"/>
        <v/>
      </c>
      <c r="H8751" s="400">
        <f t="shared" si="682"/>
        <v>1956458.97</v>
      </c>
      <c r="I8751" s="401">
        <f t="shared" si="683"/>
        <v>0</v>
      </c>
      <c r="J8751" s="400" t="str">
        <f t="shared" si="679"/>
        <v/>
      </c>
    </row>
    <row r="8752" spans="6:10" ht="19.5" customHeight="1" x14ac:dyDescent="0.25">
      <c r="F8752" s="406">
        <f t="shared" si="680"/>
        <v>0</v>
      </c>
      <c r="G8752" s="399" t="str">
        <f t="shared" si="681"/>
        <v/>
      </c>
      <c r="H8752" s="400">
        <f t="shared" si="682"/>
        <v>1956458.97</v>
      </c>
      <c r="I8752" s="401">
        <f t="shared" si="683"/>
        <v>0</v>
      </c>
      <c r="J8752" s="400" t="str">
        <f t="shared" si="679"/>
        <v/>
      </c>
    </row>
    <row r="8753" spans="6:10" ht="19.5" customHeight="1" x14ac:dyDescent="0.25">
      <c r="F8753" s="406">
        <f t="shared" si="680"/>
        <v>0</v>
      </c>
      <c r="G8753" s="399" t="str">
        <f t="shared" si="681"/>
        <v/>
      </c>
      <c r="H8753" s="400">
        <f t="shared" si="682"/>
        <v>1956458.97</v>
      </c>
      <c r="I8753" s="401">
        <f t="shared" si="683"/>
        <v>0</v>
      </c>
      <c r="J8753" s="400" t="str">
        <f t="shared" si="679"/>
        <v/>
      </c>
    </row>
    <row r="8754" spans="6:10" ht="19.5" customHeight="1" x14ac:dyDescent="0.25">
      <c r="F8754" s="406">
        <f t="shared" si="680"/>
        <v>0</v>
      </c>
      <c r="G8754" s="399" t="str">
        <f t="shared" si="681"/>
        <v/>
      </c>
      <c r="H8754" s="400">
        <f t="shared" si="682"/>
        <v>1956458.97</v>
      </c>
      <c r="I8754" s="401">
        <f t="shared" si="683"/>
        <v>0</v>
      </c>
      <c r="J8754" s="400" t="str">
        <f t="shared" si="679"/>
        <v/>
      </c>
    </row>
    <row r="8755" spans="6:10" ht="19.5" customHeight="1" x14ac:dyDescent="0.25">
      <c r="F8755" s="406">
        <f t="shared" si="680"/>
        <v>0</v>
      </c>
      <c r="G8755" s="399" t="str">
        <f t="shared" si="681"/>
        <v/>
      </c>
      <c r="H8755" s="400">
        <f t="shared" si="682"/>
        <v>1956458.97</v>
      </c>
      <c r="I8755" s="401">
        <f t="shared" si="683"/>
        <v>0</v>
      </c>
      <c r="J8755" s="400" t="str">
        <f t="shared" si="679"/>
        <v/>
      </c>
    </row>
    <row r="8756" spans="6:10" ht="19.5" customHeight="1" x14ac:dyDescent="0.25">
      <c r="F8756" s="406">
        <f t="shared" si="680"/>
        <v>0</v>
      </c>
      <c r="G8756" s="399" t="str">
        <f t="shared" si="681"/>
        <v/>
      </c>
      <c r="H8756" s="400">
        <f t="shared" si="682"/>
        <v>1956458.97</v>
      </c>
      <c r="I8756" s="401">
        <f t="shared" si="683"/>
        <v>0</v>
      </c>
      <c r="J8756" s="400" t="str">
        <f t="shared" si="679"/>
        <v/>
      </c>
    </row>
    <row r="8757" spans="6:10" ht="19.5" customHeight="1" x14ac:dyDescent="0.25">
      <c r="F8757" s="406">
        <f t="shared" si="680"/>
        <v>0</v>
      </c>
      <c r="G8757" s="399" t="str">
        <f t="shared" si="681"/>
        <v/>
      </c>
      <c r="H8757" s="400">
        <f t="shared" si="682"/>
        <v>1956458.97</v>
      </c>
      <c r="I8757" s="401">
        <f t="shared" si="683"/>
        <v>0</v>
      </c>
      <c r="J8757" s="400" t="str">
        <f t="shared" si="679"/>
        <v/>
      </c>
    </row>
    <row r="8758" spans="6:10" ht="19.5" customHeight="1" x14ac:dyDescent="0.25">
      <c r="F8758" s="406">
        <f t="shared" si="680"/>
        <v>0</v>
      </c>
      <c r="G8758" s="399" t="str">
        <f t="shared" si="681"/>
        <v/>
      </c>
      <c r="H8758" s="400">
        <f t="shared" si="682"/>
        <v>1956458.97</v>
      </c>
      <c r="I8758" s="401">
        <f t="shared" si="683"/>
        <v>0</v>
      </c>
      <c r="J8758" s="400" t="str">
        <f t="shared" si="679"/>
        <v/>
      </c>
    </row>
    <row r="8759" spans="6:10" ht="19.5" customHeight="1" x14ac:dyDescent="0.25">
      <c r="F8759" s="406">
        <f t="shared" si="680"/>
        <v>0</v>
      </c>
      <c r="G8759" s="399" t="str">
        <f t="shared" si="681"/>
        <v/>
      </c>
      <c r="H8759" s="400">
        <f t="shared" si="682"/>
        <v>1956458.97</v>
      </c>
      <c r="I8759" s="401">
        <f t="shared" si="683"/>
        <v>0</v>
      </c>
      <c r="J8759" s="400" t="str">
        <f t="shared" si="679"/>
        <v/>
      </c>
    </row>
    <row r="8760" spans="6:10" ht="19.5" customHeight="1" x14ac:dyDescent="0.25">
      <c r="F8760" s="406">
        <f t="shared" si="680"/>
        <v>0</v>
      </c>
      <c r="G8760" s="399" t="str">
        <f t="shared" si="681"/>
        <v/>
      </c>
      <c r="H8760" s="400">
        <f t="shared" si="682"/>
        <v>1956458.97</v>
      </c>
      <c r="I8760" s="401">
        <f t="shared" si="683"/>
        <v>0</v>
      </c>
      <c r="J8760" s="400" t="str">
        <f t="shared" si="679"/>
        <v/>
      </c>
    </row>
    <row r="8761" spans="6:10" ht="19.5" customHeight="1" x14ac:dyDescent="0.25">
      <c r="F8761" s="406">
        <f t="shared" si="680"/>
        <v>0</v>
      </c>
      <c r="G8761" s="399" t="str">
        <f t="shared" si="681"/>
        <v/>
      </c>
      <c r="H8761" s="400">
        <f t="shared" si="682"/>
        <v>1956458.97</v>
      </c>
      <c r="I8761" s="401">
        <f t="shared" si="683"/>
        <v>0</v>
      </c>
      <c r="J8761" s="400" t="str">
        <f t="shared" si="679"/>
        <v/>
      </c>
    </row>
    <row r="8762" spans="6:10" ht="19.5" customHeight="1" x14ac:dyDescent="0.25">
      <c r="F8762" s="406">
        <f t="shared" si="680"/>
        <v>0</v>
      </c>
      <c r="G8762" s="399" t="str">
        <f t="shared" si="681"/>
        <v/>
      </c>
      <c r="H8762" s="400">
        <f t="shared" si="682"/>
        <v>1956458.97</v>
      </c>
      <c r="I8762" s="401">
        <f t="shared" si="683"/>
        <v>0</v>
      </c>
      <c r="J8762" s="400" t="str">
        <f t="shared" si="679"/>
        <v/>
      </c>
    </row>
    <row r="8763" spans="6:10" ht="19.5" customHeight="1" x14ac:dyDescent="0.25">
      <c r="F8763" s="406">
        <f t="shared" si="680"/>
        <v>0</v>
      </c>
      <c r="G8763" s="399" t="str">
        <f t="shared" si="681"/>
        <v/>
      </c>
      <c r="H8763" s="400">
        <f t="shared" si="682"/>
        <v>1956458.97</v>
      </c>
      <c r="I8763" s="401">
        <f t="shared" si="683"/>
        <v>0</v>
      </c>
      <c r="J8763" s="400" t="str">
        <f t="shared" si="679"/>
        <v/>
      </c>
    </row>
    <row r="8764" spans="6:10" ht="19.5" customHeight="1" x14ac:dyDescent="0.25">
      <c r="F8764" s="406">
        <f t="shared" si="680"/>
        <v>0</v>
      </c>
      <c r="G8764" s="399" t="str">
        <f t="shared" si="681"/>
        <v/>
      </c>
      <c r="H8764" s="400">
        <f t="shared" si="682"/>
        <v>1956458.97</v>
      </c>
      <c r="I8764" s="401">
        <f t="shared" si="683"/>
        <v>0</v>
      </c>
      <c r="J8764" s="400" t="str">
        <f t="shared" si="679"/>
        <v/>
      </c>
    </row>
    <row r="8765" spans="6:10" ht="19.5" customHeight="1" x14ac:dyDescent="0.25">
      <c r="F8765" s="406">
        <f t="shared" si="680"/>
        <v>0</v>
      </c>
      <c r="G8765" s="399" t="str">
        <f t="shared" si="681"/>
        <v/>
      </c>
      <c r="H8765" s="400">
        <f t="shared" si="682"/>
        <v>1956458.97</v>
      </c>
      <c r="I8765" s="401">
        <f t="shared" si="683"/>
        <v>0</v>
      </c>
      <c r="J8765" s="400" t="str">
        <f t="shared" si="679"/>
        <v/>
      </c>
    </row>
    <row r="8766" spans="6:10" ht="19.5" customHeight="1" x14ac:dyDescent="0.25">
      <c r="F8766" s="406">
        <f t="shared" si="680"/>
        <v>0</v>
      </c>
      <c r="G8766" s="399" t="str">
        <f t="shared" si="681"/>
        <v/>
      </c>
      <c r="H8766" s="400">
        <f t="shared" si="682"/>
        <v>1956458.97</v>
      </c>
      <c r="I8766" s="401">
        <f t="shared" si="683"/>
        <v>0</v>
      </c>
      <c r="J8766" s="400" t="str">
        <f t="shared" si="679"/>
        <v/>
      </c>
    </row>
    <row r="8767" spans="6:10" ht="19.5" customHeight="1" x14ac:dyDescent="0.25">
      <c r="F8767" s="406">
        <f t="shared" si="680"/>
        <v>0</v>
      </c>
      <c r="G8767" s="399" t="str">
        <f t="shared" si="681"/>
        <v/>
      </c>
      <c r="H8767" s="400">
        <f t="shared" si="682"/>
        <v>1956458.97</v>
      </c>
      <c r="I8767" s="401">
        <f t="shared" si="683"/>
        <v>0</v>
      </c>
      <c r="J8767" s="400" t="str">
        <f t="shared" si="679"/>
        <v/>
      </c>
    </row>
    <row r="8768" spans="6:10" ht="19.5" customHeight="1" x14ac:dyDescent="0.25">
      <c r="F8768" s="406">
        <f t="shared" si="680"/>
        <v>0</v>
      </c>
      <c r="G8768" s="399" t="str">
        <f t="shared" si="681"/>
        <v/>
      </c>
      <c r="H8768" s="400">
        <f t="shared" si="682"/>
        <v>1956458.97</v>
      </c>
      <c r="I8768" s="401">
        <f t="shared" si="683"/>
        <v>0</v>
      </c>
      <c r="J8768" s="400" t="str">
        <f t="shared" si="679"/>
        <v/>
      </c>
    </row>
    <row r="8769" spans="6:10" ht="19.5" customHeight="1" x14ac:dyDescent="0.25">
      <c r="F8769" s="406">
        <f t="shared" si="680"/>
        <v>0</v>
      </c>
      <c r="G8769" s="399" t="str">
        <f t="shared" si="681"/>
        <v/>
      </c>
      <c r="H8769" s="400">
        <f t="shared" si="682"/>
        <v>1956458.97</v>
      </c>
      <c r="I8769" s="401">
        <f t="shared" si="683"/>
        <v>0</v>
      </c>
      <c r="J8769" s="400" t="str">
        <f t="shared" si="679"/>
        <v/>
      </c>
    </row>
    <row r="8770" spans="6:10" ht="19.5" customHeight="1" x14ac:dyDescent="0.25">
      <c r="F8770" s="406">
        <f t="shared" si="680"/>
        <v>0</v>
      </c>
      <c r="G8770" s="399" t="str">
        <f t="shared" si="681"/>
        <v/>
      </c>
      <c r="H8770" s="400">
        <f t="shared" si="682"/>
        <v>1956458.97</v>
      </c>
      <c r="I8770" s="401">
        <f t="shared" si="683"/>
        <v>0</v>
      </c>
      <c r="J8770" s="400" t="str">
        <f t="shared" si="679"/>
        <v/>
      </c>
    </row>
    <row r="8771" spans="6:10" ht="19.5" customHeight="1" x14ac:dyDescent="0.25">
      <c r="F8771" s="406">
        <f t="shared" si="680"/>
        <v>0</v>
      </c>
      <c r="G8771" s="399" t="str">
        <f t="shared" si="681"/>
        <v/>
      </c>
      <c r="H8771" s="400">
        <f t="shared" si="682"/>
        <v>1956458.97</v>
      </c>
      <c r="I8771" s="401">
        <f t="shared" si="683"/>
        <v>0</v>
      </c>
      <c r="J8771" s="400" t="str">
        <f t="shared" si="679"/>
        <v/>
      </c>
    </row>
    <row r="8772" spans="6:10" ht="19.5" customHeight="1" x14ac:dyDescent="0.25">
      <c r="F8772" s="406">
        <f t="shared" si="680"/>
        <v>0</v>
      </c>
      <c r="G8772" s="399" t="str">
        <f t="shared" si="681"/>
        <v/>
      </c>
      <c r="H8772" s="400">
        <f t="shared" si="682"/>
        <v>1956458.97</v>
      </c>
      <c r="I8772" s="401">
        <f t="shared" si="683"/>
        <v>0</v>
      </c>
      <c r="J8772" s="400" t="str">
        <f t="shared" si="679"/>
        <v/>
      </c>
    </row>
    <row r="8773" spans="6:10" ht="19.5" customHeight="1" x14ac:dyDescent="0.25">
      <c r="F8773" s="406">
        <f t="shared" si="680"/>
        <v>0</v>
      </c>
      <c r="G8773" s="399" t="str">
        <f t="shared" si="681"/>
        <v/>
      </c>
      <c r="H8773" s="400">
        <f t="shared" si="682"/>
        <v>1956458.97</v>
      </c>
      <c r="I8773" s="401">
        <f t="shared" si="683"/>
        <v>0</v>
      </c>
      <c r="J8773" s="400" t="str">
        <f t="shared" si="679"/>
        <v/>
      </c>
    </row>
    <row r="8774" spans="6:10" ht="19.5" customHeight="1" x14ac:dyDescent="0.25">
      <c r="F8774" s="406">
        <f t="shared" si="680"/>
        <v>0</v>
      </c>
      <c r="G8774" s="399" t="str">
        <f t="shared" si="681"/>
        <v/>
      </c>
      <c r="H8774" s="400">
        <f t="shared" si="682"/>
        <v>1956458.97</v>
      </c>
      <c r="I8774" s="401">
        <f t="shared" si="683"/>
        <v>0</v>
      </c>
      <c r="J8774" s="400" t="str">
        <f t="shared" si="679"/>
        <v/>
      </c>
    </row>
    <row r="8775" spans="6:10" ht="19.5" customHeight="1" x14ac:dyDescent="0.25">
      <c r="F8775" s="406">
        <f t="shared" si="680"/>
        <v>0</v>
      </c>
      <c r="G8775" s="399" t="str">
        <f t="shared" si="681"/>
        <v/>
      </c>
      <c r="H8775" s="400">
        <f t="shared" si="682"/>
        <v>1956458.97</v>
      </c>
      <c r="I8775" s="401">
        <f t="shared" si="683"/>
        <v>0</v>
      </c>
      <c r="J8775" s="400" t="str">
        <f t="shared" si="679"/>
        <v/>
      </c>
    </row>
    <row r="8776" spans="6:10" ht="19.5" customHeight="1" x14ac:dyDescent="0.25">
      <c r="F8776" s="406">
        <f t="shared" si="680"/>
        <v>0</v>
      </c>
      <c r="G8776" s="399" t="str">
        <f t="shared" si="681"/>
        <v/>
      </c>
      <c r="H8776" s="400">
        <f t="shared" si="682"/>
        <v>1956458.97</v>
      </c>
      <c r="I8776" s="401">
        <f t="shared" si="683"/>
        <v>0</v>
      </c>
      <c r="J8776" s="400" t="str">
        <f t="shared" si="679"/>
        <v/>
      </c>
    </row>
    <row r="8777" spans="6:10" ht="19.5" customHeight="1" x14ac:dyDescent="0.25">
      <c r="F8777" s="406">
        <f t="shared" si="680"/>
        <v>0</v>
      </c>
      <c r="G8777" s="399" t="str">
        <f t="shared" si="681"/>
        <v/>
      </c>
      <c r="H8777" s="400">
        <f t="shared" si="682"/>
        <v>1956458.97</v>
      </c>
      <c r="I8777" s="401">
        <f t="shared" si="683"/>
        <v>0</v>
      </c>
      <c r="J8777" s="400" t="str">
        <f t="shared" si="679"/>
        <v/>
      </c>
    </row>
    <row r="8778" spans="6:10" ht="19.5" customHeight="1" x14ac:dyDescent="0.25">
      <c r="F8778" s="406">
        <f t="shared" si="680"/>
        <v>0</v>
      </c>
      <c r="G8778" s="399" t="str">
        <f t="shared" si="681"/>
        <v/>
      </c>
      <c r="H8778" s="400">
        <f t="shared" si="682"/>
        <v>1956458.97</v>
      </c>
      <c r="I8778" s="401">
        <f t="shared" si="683"/>
        <v>0</v>
      </c>
      <c r="J8778" s="400" t="str">
        <f t="shared" ref="J8778:J8841" si="684">IF(I8778=0,"",E8778)</f>
        <v/>
      </c>
    </row>
    <row r="8779" spans="6:10" ht="19.5" customHeight="1" x14ac:dyDescent="0.25">
      <c r="F8779" s="406">
        <f t="shared" si="680"/>
        <v>0</v>
      </c>
      <c r="G8779" s="399" t="str">
        <f t="shared" si="681"/>
        <v/>
      </c>
      <c r="H8779" s="400">
        <f t="shared" si="682"/>
        <v>1956458.97</v>
      </c>
      <c r="I8779" s="401">
        <f t="shared" si="683"/>
        <v>0</v>
      </c>
      <c r="J8779" s="400" t="str">
        <f t="shared" si="684"/>
        <v/>
      </c>
    </row>
    <row r="8780" spans="6:10" ht="19.5" customHeight="1" x14ac:dyDescent="0.25">
      <c r="F8780" s="406">
        <f t="shared" si="680"/>
        <v>0</v>
      </c>
      <c r="G8780" s="399" t="str">
        <f t="shared" si="681"/>
        <v/>
      </c>
      <c r="H8780" s="400">
        <f t="shared" si="682"/>
        <v>1956458.97</v>
      </c>
      <c r="I8780" s="401">
        <f t="shared" si="683"/>
        <v>0</v>
      </c>
      <c r="J8780" s="400" t="str">
        <f t="shared" si="684"/>
        <v/>
      </c>
    </row>
    <row r="8781" spans="6:10" ht="19.5" customHeight="1" x14ac:dyDescent="0.25">
      <c r="F8781" s="406">
        <f t="shared" si="680"/>
        <v>0</v>
      </c>
      <c r="G8781" s="399" t="str">
        <f t="shared" si="681"/>
        <v/>
      </c>
      <c r="H8781" s="400">
        <f t="shared" si="682"/>
        <v>1956458.97</v>
      </c>
      <c r="I8781" s="401">
        <f t="shared" si="683"/>
        <v>0</v>
      </c>
      <c r="J8781" s="400" t="str">
        <f t="shared" si="684"/>
        <v/>
      </c>
    </row>
    <row r="8782" spans="6:10" ht="19.5" customHeight="1" x14ac:dyDescent="0.25">
      <c r="F8782" s="406">
        <f t="shared" si="680"/>
        <v>0</v>
      </c>
      <c r="G8782" s="399" t="str">
        <f t="shared" si="681"/>
        <v/>
      </c>
      <c r="H8782" s="400">
        <f t="shared" si="682"/>
        <v>1956458.97</v>
      </c>
      <c r="I8782" s="401">
        <f t="shared" si="683"/>
        <v>0</v>
      </c>
      <c r="J8782" s="400" t="str">
        <f t="shared" si="684"/>
        <v/>
      </c>
    </row>
    <row r="8783" spans="6:10" ht="19.5" customHeight="1" x14ac:dyDescent="0.25">
      <c r="F8783" s="406">
        <f t="shared" si="680"/>
        <v>0</v>
      </c>
      <c r="G8783" s="399" t="str">
        <f t="shared" si="681"/>
        <v/>
      </c>
      <c r="H8783" s="400">
        <f t="shared" si="682"/>
        <v>1956458.97</v>
      </c>
      <c r="I8783" s="401">
        <f t="shared" si="683"/>
        <v>0</v>
      </c>
      <c r="J8783" s="400" t="str">
        <f t="shared" si="684"/>
        <v/>
      </c>
    </row>
    <row r="8784" spans="6:10" ht="19.5" customHeight="1" x14ac:dyDescent="0.25">
      <c r="F8784" s="406">
        <f t="shared" si="680"/>
        <v>0</v>
      </c>
      <c r="G8784" s="399" t="str">
        <f t="shared" si="681"/>
        <v/>
      </c>
      <c r="H8784" s="400">
        <f t="shared" si="682"/>
        <v>1956458.97</v>
      </c>
      <c r="I8784" s="401">
        <f t="shared" si="683"/>
        <v>0</v>
      </c>
      <c r="J8784" s="400" t="str">
        <f t="shared" si="684"/>
        <v/>
      </c>
    </row>
    <row r="8785" spans="6:10" ht="19.5" customHeight="1" x14ac:dyDescent="0.25">
      <c r="F8785" s="406">
        <f t="shared" si="680"/>
        <v>0</v>
      </c>
      <c r="G8785" s="399" t="str">
        <f t="shared" si="681"/>
        <v/>
      </c>
      <c r="H8785" s="400">
        <f t="shared" si="682"/>
        <v>1956458.97</v>
      </c>
      <c r="I8785" s="401">
        <f t="shared" si="683"/>
        <v>0</v>
      </c>
      <c r="J8785" s="400" t="str">
        <f t="shared" si="684"/>
        <v/>
      </c>
    </row>
    <row r="8786" spans="6:10" ht="19.5" customHeight="1" x14ac:dyDescent="0.25">
      <c r="F8786" s="406">
        <f t="shared" si="680"/>
        <v>0</v>
      </c>
      <c r="G8786" s="399" t="str">
        <f t="shared" si="681"/>
        <v/>
      </c>
      <c r="H8786" s="400">
        <f t="shared" si="682"/>
        <v>1956458.97</v>
      </c>
      <c r="I8786" s="401">
        <f t="shared" si="683"/>
        <v>0</v>
      </c>
      <c r="J8786" s="400" t="str">
        <f t="shared" si="684"/>
        <v/>
      </c>
    </row>
    <row r="8787" spans="6:10" ht="19.5" customHeight="1" x14ac:dyDescent="0.25">
      <c r="F8787" s="406">
        <f t="shared" si="680"/>
        <v>0</v>
      </c>
      <c r="G8787" s="399" t="str">
        <f t="shared" si="681"/>
        <v/>
      </c>
      <c r="H8787" s="400">
        <f t="shared" si="682"/>
        <v>1956458.97</v>
      </c>
      <c r="I8787" s="401">
        <f t="shared" si="683"/>
        <v>0</v>
      </c>
      <c r="J8787" s="400" t="str">
        <f t="shared" si="684"/>
        <v/>
      </c>
    </row>
    <row r="8788" spans="6:10" ht="19.5" customHeight="1" x14ac:dyDescent="0.25">
      <c r="F8788" s="406">
        <f t="shared" si="680"/>
        <v>0</v>
      </c>
      <c r="G8788" s="399" t="str">
        <f t="shared" si="681"/>
        <v/>
      </c>
      <c r="H8788" s="400">
        <f t="shared" si="682"/>
        <v>1956458.97</v>
      </c>
      <c r="I8788" s="401">
        <f t="shared" si="683"/>
        <v>0</v>
      </c>
      <c r="J8788" s="400" t="str">
        <f t="shared" si="684"/>
        <v/>
      </c>
    </row>
    <row r="8789" spans="6:10" ht="19.5" customHeight="1" x14ac:dyDescent="0.25">
      <c r="F8789" s="406">
        <f t="shared" si="680"/>
        <v>0</v>
      </c>
      <c r="G8789" s="399" t="str">
        <f t="shared" si="681"/>
        <v/>
      </c>
      <c r="H8789" s="400">
        <f t="shared" si="682"/>
        <v>1956458.97</v>
      </c>
      <c r="I8789" s="401">
        <f t="shared" si="683"/>
        <v>0</v>
      </c>
      <c r="J8789" s="400" t="str">
        <f t="shared" si="684"/>
        <v/>
      </c>
    </row>
    <row r="8790" spans="6:10" ht="19.5" customHeight="1" x14ac:dyDescent="0.25">
      <c r="F8790" s="406">
        <f t="shared" si="680"/>
        <v>0</v>
      </c>
      <c r="G8790" s="399" t="str">
        <f t="shared" si="681"/>
        <v/>
      </c>
      <c r="H8790" s="400">
        <f t="shared" si="682"/>
        <v>1956458.97</v>
      </c>
      <c r="I8790" s="401">
        <f t="shared" si="683"/>
        <v>0</v>
      </c>
      <c r="J8790" s="400" t="str">
        <f t="shared" si="684"/>
        <v/>
      </c>
    </row>
    <row r="8791" spans="6:10" ht="19.5" customHeight="1" x14ac:dyDescent="0.25">
      <c r="F8791" s="406">
        <f t="shared" si="680"/>
        <v>0</v>
      </c>
      <c r="G8791" s="399" t="str">
        <f t="shared" si="681"/>
        <v/>
      </c>
      <c r="H8791" s="400">
        <f t="shared" si="682"/>
        <v>1956458.97</v>
      </c>
      <c r="I8791" s="401">
        <f t="shared" si="683"/>
        <v>0</v>
      </c>
      <c r="J8791" s="400" t="str">
        <f t="shared" si="684"/>
        <v/>
      </c>
    </row>
    <row r="8792" spans="6:10" ht="19.5" customHeight="1" x14ac:dyDescent="0.25">
      <c r="F8792" s="406">
        <f t="shared" si="680"/>
        <v>0</v>
      </c>
      <c r="G8792" s="399" t="str">
        <f t="shared" si="681"/>
        <v/>
      </c>
      <c r="H8792" s="400">
        <f t="shared" si="682"/>
        <v>1956458.97</v>
      </c>
      <c r="I8792" s="401">
        <f t="shared" si="683"/>
        <v>0</v>
      </c>
      <c r="J8792" s="400" t="str">
        <f t="shared" si="684"/>
        <v/>
      </c>
    </row>
    <row r="8793" spans="6:10" ht="19.5" customHeight="1" x14ac:dyDescent="0.25">
      <c r="F8793" s="406">
        <f t="shared" si="680"/>
        <v>0</v>
      </c>
      <c r="G8793" s="399" t="str">
        <f t="shared" si="681"/>
        <v/>
      </c>
      <c r="H8793" s="400">
        <f t="shared" si="682"/>
        <v>1956458.97</v>
      </c>
      <c r="I8793" s="401">
        <f t="shared" si="683"/>
        <v>0</v>
      </c>
      <c r="J8793" s="400" t="str">
        <f t="shared" si="684"/>
        <v/>
      </c>
    </row>
    <row r="8794" spans="6:10" ht="19.5" customHeight="1" x14ac:dyDescent="0.25">
      <c r="F8794" s="406">
        <f t="shared" si="680"/>
        <v>0</v>
      </c>
      <c r="G8794" s="399" t="str">
        <f t="shared" si="681"/>
        <v/>
      </c>
      <c r="H8794" s="400">
        <f t="shared" si="682"/>
        <v>1956458.97</v>
      </c>
      <c r="I8794" s="401">
        <f t="shared" si="683"/>
        <v>0</v>
      </c>
      <c r="J8794" s="400" t="str">
        <f t="shared" si="684"/>
        <v/>
      </c>
    </row>
    <row r="8795" spans="6:10" ht="19.5" customHeight="1" x14ac:dyDescent="0.25">
      <c r="F8795" s="406">
        <f t="shared" si="680"/>
        <v>0</v>
      </c>
      <c r="G8795" s="399" t="str">
        <f t="shared" si="681"/>
        <v/>
      </c>
      <c r="H8795" s="400">
        <f t="shared" si="682"/>
        <v>1956458.97</v>
      </c>
      <c r="I8795" s="401">
        <f t="shared" si="683"/>
        <v>0</v>
      </c>
      <c r="J8795" s="400" t="str">
        <f t="shared" si="684"/>
        <v/>
      </c>
    </row>
    <row r="8796" spans="6:10" ht="19.5" customHeight="1" x14ac:dyDescent="0.25">
      <c r="F8796" s="406">
        <f t="shared" si="680"/>
        <v>0</v>
      </c>
      <c r="G8796" s="399" t="str">
        <f t="shared" si="681"/>
        <v/>
      </c>
      <c r="H8796" s="400">
        <f t="shared" si="682"/>
        <v>1956458.97</v>
      </c>
      <c r="I8796" s="401">
        <f t="shared" si="683"/>
        <v>0</v>
      </c>
      <c r="J8796" s="400" t="str">
        <f t="shared" si="684"/>
        <v/>
      </c>
    </row>
    <row r="8797" spans="6:10" ht="19.5" customHeight="1" x14ac:dyDescent="0.25">
      <c r="F8797" s="406">
        <f t="shared" si="680"/>
        <v>0</v>
      </c>
      <c r="G8797" s="399" t="str">
        <f t="shared" si="681"/>
        <v/>
      </c>
      <c r="H8797" s="400">
        <f t="shared" si="682"/>
        <v>1956458.97</v>
      </c>
      <c r="I8797" s="401">
        <f t="shared" si="683"/>
        <v>0</v>
      </c>
      <c r="J8797" s="400" t="str">
        <f t="shared" si="684"/>
        <v/>
      </c>
    </row>
    <row r="8798" spans="6:10" ht="19.5" customHeight="1" x14ac:dyDescent="0.25">
      <c r="F8798" s="406">
        <f t="shared" si="680"/>
        <v>0</v>
      </c>
      <c r="G8798" s="399" t="str">
        <f t="shared" si="681"/>
        <v/>
      </c>
      <c r="H8798" s="400">
        <f t="shared" si="682"/>
        <v>1956458.97</v>
      </c>
      <c r="I8798" s="401">
        <f t="shared" si="683"/>
        <v>0</v>
      </c>
      <c r="J8798" s="400" t="str">
        <f t="shared" si="684"/>
        <v/>
      </c>
    </row>
    <row r="8799" spans="6:10" ht="19.5" customHeight="1" x14ac:dyDescent="0.25">
      <c r="F8799" s="406">
        <f t="shared" si="680"/>
        <v>0</v>
      </c>
      <c r="G8799" s="399" t="str">
        <f t="shared" si="681"/>
        <v/>
      </c>
      <c r="H8799" s="400">
        <f t="shared" si="682"/>
        <v>1956458.97</v>
      </c>
      <c r="I8799" s="401">
        <f t="shared" si="683"/>
        <v>0</v>
      </c>
      <c r="J8799" s="400" t="str">
        <f t="shared" si="684"/>
        <v/>
      </c>
    </row>
    <row r="8800" spans="6:10" ht="19.5" customHeight="1" x14ac:dyDescent="0.25">
      <c r="F8800" s="406">
        <f t="shared" si="680"/>
        <v>0</v>
      </c>
      <c r="G8800" s="399" t="str">
        <f t="shared" si="681"/>
        <v/>
      </c>
      <c r="H8800" s="400">
        <f t="shared" si="682"/>
        <v>1956458.97</v>
      </c>
      <c r="I8800" s="401">
        <f t="shared" si="683"/>
        <v>0</v>
      </c>
      <c r="J8800" s="400" t="str">
        <f t="shared" si="684"/>
        <v/>
      </c>
    </row>
    <row r="8801" spans="6:10" ht="19.5" customHeight="1" x14ac:dyDescent="0.25">
      <c r="F8801" s="406">
        <f t="shared" si="680"/>
        <v>0</v>
      </c>
      <c r="G8801" s="399" t="str">
        <f t="shared" si="681"/>
        <v/>
      </c>
      <c r="H8801" s="400">
        <f t="shared" si="682"/>
        <v>1956458.97</v>
      </c>
      <c r="I8801" s="401">
        <f t="shared" si="683"/>
        <v>0</v>
      </c>
      <c r="J8801" s="400" t="str">
        <f t="shared" si="684"/>
        <v/>
      </c>
    </row>
    <row r="8802" spans="6:10" ht="19.5" customHeight="1" x14ac:dyDescent="0.25">
      <c r="F8802" s="406">
        <f t="shared" ref="F8802:F8865" si="685">IF(E8802&gt;$C$4*1000,"Выборка",0)</f>
        <v>0</v>
      </c>
      <c r="G8802" s="399" t="str">
        <f t="shared" ref="G8802:G8865" si="686">IF(F8802=0,"",E8802)</f>
        <v/>
      </c>
      <c r="H8802" s="400">
        <f t="shared" ref="H8802:H8865" si="687">IF(F8802=0,IF((I8801=0)*AND(F8801=0),H8801+E8802,IF((F8801&lt;&gt;0)*AND((H8801&lt;=$E$17)),H8801+E8802,E8802)),H8801)</f>
        <v>1956458.97</v>
      </c>
      <c r="I8802" s="401">
        <f t="shared" ref="I8802:I8865" si="688">IF((H8802&gt;$E$17)*AND(F8802=0),"Выборка",0)</f>
        <v>0</v>
      </c>
      <c r="J8802" s="400" t="str">
        <f t="shared" si="684"/>
        <v/>
      </c>
    </row>
    <row r="8803" spans="6:10" ht="19.5" customHeight="1" x14ac:dyDescent="0.25">
      <c r="F8803" s="406">
        <f t="shared" si="685"/>
        <v>0</v>
      </c>
      <c r="G8803" s="399" t="str">
        <f t="shared" si="686"/>
        <v/>
      </c>
      <c r="H8803" s="400">
        <f t="shared" si="687"/>
        <v>1956458.97</v>
      </c>
      <c r="I8803" s="401">
        <f t="shared" si="688"/>
        <v>0</v>
      </c>
      <c r="J8803" s="400" t="str">
        <f t="shared" si="684"/>
        <v/>
      </c>
    </row>
    <row r="8804" spans="6:10" ht="19.5" customHeight="1" x14ac:dyDescent="0.25">
      <c r="F8804" s="406">
        <f t="shared" si="685"/>
        <v>0</v>
      </c>
      <c r="G8804" s="399" t="str">
        <f t="shared" si="686"/>
        <v/>
      </c>
      <c r="H8804" s="400">
        <f t="shared" si="687"/>
        <v>1956458.97</v>
      </c>
      <c r="I8804" s="401">
        <f t="shared" si="688"/>
        <v>0</v>
      </c>
      <c r="J8804" s="400" t="str">
        <f t="shared" si="684"/>
        <v/>
      </c>
    </row>
    <row r="8805" spans="6:10" ht="19.5" customHeight="1" x14ac:dyDescent="0.25">
      <c r="F8805" s="406">
        <f t="shared" si="685"/>
        <v>0</v>
      </c>
      <c r="G8805" s="399" t="str">
        <f t="shared" si="686"/>
        <v/>
      </c>
      <c r="H8805" s="400">
        <f t="shared" si="687"/>
        <v>1956458.97</v>
      </c>
      <c r="I8805" s="401">
        <f t="shared" si="688"/>
        <v>0</v>
      </c>
      <c r="J8805" s="400" t="str">
        <f t="shared" si="684"/>
        <v/>
      </c>
    </row>
    <row r="8806" spans="6:10" ht="19.5" customHeight="1" x14ac:dyDescent="0.25">
      <c r="F8806" s="406">
        <f t="shared" si="685"/>
        <v>0</v>
      </c>
      <c r="G8806" s="399" t="str">
        <f t="shared" si="686"/>
        <v/>
      </c>
      <c r="H8806" s="400">
        <f t="shared" si="687"/>
        <v>1956458.97</v>
      </c>
      <c r="I8806" s="401">
        <f t="shared" si="688"/>
        <v>0</v>
      </c>
      <c r="J8806" s="400" t="str">
        <f t="shared" si="684"/>
        <v/>
      </c>
    </row>
    <row r="8807" spans="6:10" ht="19.5" customHeight="1" x14ac:dyDescent="0.25">
      <c r="F8807" s="406">
        <f t="shared" si="685"/>
        <v>0</v>
      </c>
      <c r="G8807" s="399" t="str">
        <f t="shared" si="686"/>
        <v/>
      </c>
      <c r="H8807" s="400">
        <f t="shared" si="687"/>
        <v>1956458.97</v>
      </c>
      <c r="I8807" s="401">
        <f t="shared" si="688"/>
        <v>0</v>
      </c>
      <c r="J8807" s="400" t="str">
        <f t="shared" si="684"/>
        <v/>
      </c>
    </row>
    <row r="8808" spans="6:10" ht="19.5" customHeight="1" x14ac:dyDescent="0.25">
      <c r="F8808" s="406">
        <f t="shared" si="685"/>
        <v>0</v>
      </c>
      <c r="G8808" s="399" t="str">
        <f t="shared" si="686"/>
        <v/>
      </c>
      <c r="H8808" s="400">
        <f t="shared" si="687"/>
        <v>1956458.97</v>
      </c>
      <c r="I8808" s="401">
        <f t="shared" si="688"/>
        <v>0</v>
      </c>
      <c r="J8808" s="400" t="str">
        <f t="shared" si="684"/>
        <v/>
      </c>
    </row>
    <row r="8809" spans="6:10" ht="19.5" customHeight="1" x14ac:dyDescent="0.25">
      <c r="F8809" s="406">
        <f t="shared" si="685"/>
        <v>0</v>
      </c>
      <c r="G8809" s="399" t="str">
        <f t="shared" si="686"/>
        <v/>
      </c>
      <c r="H8809" s="400">
        <f t="shared" si="687"/>
        <v>1956458.97</v>
      </c>
      <c r="I8809" s="401">
        <f t="shared" si="688"/>
        <v>0</v>
      </c>
      <c r="J8809" s="400" t="str">
        <f t="shared" si="684"/>
        <v/>
      </c>
    </row>
    <row r="8810" spans="6:10" ht="19.5" customHeight="1" x14ac:dyDescent="0.25">
      <c r="F8810" s="406">
        <f t="shared" si="685"/>
        <v>0</v>
      </c>
      <c r="G8810" s="399" t="str">
        <f t="shared" si="686"/>
        <v/>
      </c>
      <c r="H8810" s="400">
        <f t="shared" si="687"/>
        <v>1956458.97</v>
      </c>
      <c r="I8810" s="401">
        <f t="shared" si="688"/>
        <v>0</v>
      </c>
      <c r="J8810" s="400" t="str">
        <f t="shared" si="684"/>
        <v/>
      </c>
    </row>
    <row r="8811" spans="6:10" ht="19.5" customHeight="1" x14ac:dyDescent="0.25">
      <c r="F8811" s="406">
        <f t="shared" si="685"/>
        <v>0</v>
      </c>
      <c r="G8811" s="399" t="str">
        <f t="shared" si="686"/>
        <v/>
      </c>
      <c r="H8811" s="400">
        <f t="shared" si="687"/>
        <v>1956458.97</v>
      </c>
      <c r="I8811" s="401">
        <f t="shared" si="688"/>
        <v>0</v>
      </c>
      <c r="J8811" s="400" t="str">
        <f t="shared" si="684"/>
        <v/>
      </c>
    </row>
    <row r="8812" spans="6:10" ht="19.5" customHeight="1" x14ac:dyDescent="0.25">
      <c r="F8812" s="406">
        <f t="shared" si="685"/>
        <v>0</v>
      </c>
      <c r="G8812" s="399" t="str">
        <f t="shared" si="686"/>
        <v/>
      </c>
      <c r="H8812" s="400">
        <f t="shared" si="687"/>
        <v>1956458.97</v>
      </c>
      <c r="I8812" s="401">
        <f t="shared" si="688"/>
        <v>0</v>
      </c>
      <c r="J8812" s="400" t="str">
        <f t="shared" si="684"/>
        <v/>
      </c>
    </row>
    <row r="8813" spans="6:10" ht="19.5" customHeight="1" x14ac:dyDescent="0.25">
      <c r="F8813" s="406">
        <f t="shared" si="685"/>
        <v>0</v>
      </c>
      <c r="G8813" s="399" t="str">
        <f t="shared" si="686"/>
        <v/>
      </c>
      <c r="H8813" s="400">
        <f t="shared" si="687"/>
        <v>1956458.97</v>
      </c>
      <c r="I8813" s="401">
        <f t="shared" si="688"/>
        <v>0</v>
      </c>
      <c r="J8813" s="400" t="str">
        <f t="shared" si="684"/>
        <v/>
      </c>
    </row>
    <row r="8814" spans="6:10" ht="19.5" customHeight="1" x14ac:dyDescent="0.25">
      <c r="F8814" s="406">
        <f t="shared" si="685"/>
        <v>0</v>
      </c>
      <c r="G8814" s="399" t="str">
        <f t="shared" si="686"/>
        <v/>
      </c>
      <c r="H8814" s="400">
        <f t="shared" si="687"/>
        <v>1956458.97</v>
      </c>
      <c r="I8814" s="401">
        <f t="shared" si="688"/>
        <v>0</v>
      </c>
      <c r="J8814" s="400" t="str">
        <f t="shared" si="684"/>
        <v/>
      </c>
    </row>
    <row r="8815" spans="6:10" ht="19.5" customHeight="1" x14ac:dyDescent="0.25">
      <c r="F8815" s="406">
        <f t="shared" si="685"/>
        <v>0</v>
      </c>
      <c r="G8815" s="399" t="str">
        <f t="shared" si="686"/>
        <v/>
      </c>
      <c r="H8815" s="400">
        <f t="shared" si="687"/>
        <v>1956458.97</v>
      </c>
      <c r="I8815" s="401">
        <f t="shared" si="688"/>
        <v>0</v>
      </c>
      <c r="J8815" s="400" t="str">
        <f t="shared" si="684"/>
        <v/>
      </c>
    </row>
    <row r="8816" spans="6:10" ht="19.5" customHeight="1" x14ac:dyDescent="0.25">
      <c r="F8816" s="406">
        <f t="shared" si="685"/>
        <v>0</v>
      </c>
      <c r="G8816" s="399" t="str">
        <f t="shared" si="686"/>
        <v/>
      </c>
      <c r="H8816" s="400">
        <f t="shared" si="687"/>
        <v>1956458.97</v>
      </c>
      <c r="I8816" s="401">
        <f t="shared" si="688"/>
        <v>0</v>
      </c>
      <c r="J8816" s="400" t="str">
        <f t="shared" si="684"/>
        <v/>
      </c>
    </row>
    <row r="8817" spans="6:10" ht="19.5" customHeight="1" x14ac:dyDescent="0.25">
      <c r="F8817" s="406">
        <f t="shared" si="685"/>
        <v>0</v>
      </c>
      <c r="G8817" s="399" t="str">
        <f t="shared" si="686"/>
        <v/>
      </c>
      <c r="H8817" s="400">
        <f t="shared" si="687"/>
        <v>1956458.97</v>
      </c>
      <c r="I8817" s="401">
        <f t="shared" si="688"/>
        <v>0</v>
      </c>
      <c r="J8817" s="400" t="str">
        <f t="shared" si="684"/>
        <v/>
      </c>
    </row>
    <row r="8818" spans="6:10" ht="19.5" customHeight="1" x14ac:dyDescent="0.25">
      <c r="F8818" s="406">
        <f t="shared" si="685"/>
        <v>0</v>
      </c>
      <c r="G8818" s="399" t="str">
        <f t="shared" si="686"/>
        <v/>
      </c>
      <c r="H8818" s="400">
        <f t="shared" si="687"/>
        <v>1956458.97</v>
      </c>
      <c r="I8818" s="401">
        <f t="shared" si="688"/>
        <v>0</v>
      </c>
      <c r="J8818" s="400" t="str">
        <f t="shared" si="684"/>
        <v/>
      </c>
    </row>
    <row r="8819" spans="6:10" ht="19.5" customHeight="1" x14ac:dyDescent="0.25">
      <c r="F8819" s="406">
        <f t="shared" si="685"/>
        <v>0</v>
      </c>
      <c r="G8819" s="399" t="str">
        <f t="shared" si="686"/>
        <v/>
      </c>
      <c r="H8819" s="400">
        <f t="shared" si="687"/>
        <v>1956458.97</v>
      </c>
      <c r="I8819" s="401">
        <f t="shared" si="688"/>
        <v>0</v>
      </c>
      <c r="J8819" s="400" t="str">
        <f t="shared" si="684"/>
        <v/>
      </c>
    </row>
    <row r="8820" spans="6:10" ht="19.5" customHeight="1" x14ac:dyDescent="0.25">
      <c r="F8820" s="406">
        <f t="shared" si="685"/>
        <v>0</v>
      </c>
      <c r="G8820" s="399" t="str">
        <f t="shared" si="686"/>
        <v/>
      </c>
      <c r="H8820" s="400">
        <f t="shared" si="687"/>
        <v>1956458.97</v>
      </c>
      <c r="I8820" s="401">
        <f t="shared" si="688"/>
        <v>0</v>
      </c>
      <c r="J8820" s="400" t="str">
        <f t="shared" si="684"/>
        <v/>
      </c>
    </row>
    <row r="8821" spans="6:10" ht="19.5" customHeight="1" x14ac:dyDescent="0.25">
      <c r="F8821" s="406">
        <f t="shared" si="685"/>
        <v>0</v>
      </c>
      <c r="G8821" s="399" t="str">
        <f t="shared" si="686"/>
        <v/>
      </c>
      <c r="H8821" s="400">
        <f t="shared" si="687"/>
        <v>1956458.97</v>
      </c>
      <c r="I8821" s="401">
        <f t="shared" si="688"/>
        <v>0</v>
      </c>
      <c r="J8821" s="400" t="str">
        <f t="shared" si="684"/>
        <v/>
      </c>
    </row>
    <row r="8822" spans="6:10" ht="19.5" customHeight="1" x14ac:dyDescent="0.25">
      <c r="F8822" s="406">
        <f t="shared" si="685"/>
        <v>0</v>
      </c>
      <c r="G8822" s="399" t="str">
        <f t="shared" si="686"/>
        <v/>
      </c>
      <c r="H8822" s="400">
        <f t="shared" si="687"/>
        <v>1956458.97</v>
      </c>
      <c r="I8822" s="401">
        <f t="shared" si="688"/>
        <v>0</v>
      </c>
      <c r="J8822" s="400" t="str">
        <f t="shared" si="684"/>
        <v/>
      </c>
    </row>
    <row r="8823" spans="6:10" ht="19.5" customHeight="1" x14ac:dyDescent="0.25">
      <c r="F8823" s="406">
        <f t="shared" si="685"/>
        <v>0</v>
      </c>
      <c r="G8823" s="399" t="str">
        <f t="shared" si="686"/>
        <v/>
      </c>
      <c r="H8823" s="400">
        <f t="shared" si="687"/>
        <v>1956458.97</v>
      </c>
      <c r="I8823" s="401">
        <f t="shared" si="688"/>
        <v>0</v>
      </c>
      <c r="J8823" s="400" t="str">
        <f t="shared" si="684"/>
        <v/>
      </c>
    </row>
    <row r="8824" spans="6:10" ht="19.5" customHeight="1" x14ac:dyDescent="0.25">
      <c r="F8824" s="406">
        <f t="shared" si="685"/>
        <v>0</v>
      </c>
      <c r="G8824" s="399" t="str">
        <f t="shared" si="686"/>
        <v/>
      </c>
      <c r="H8824" s="400">
        <f t="shared" si="687"/>
        <v>1956458.97</v>
      </c>
      <c r="I8824" s="401">
        <f t="shared" si="688"/>
        <v>0</v>
      </c>
      <c r="J8824" s="400" t="str">
        <f t="shared" si="684"/>
        <v/>
      </c>
    </row>
    <row r="8825" spans="6:10" ht="19.5" customHeight="1" x14ac:dyDescent="0.25">
      <c r="F8825" s="406">
        <f t="shared" si="685"/>
        <v>0</v>
      </c>
      <c r="G8825" s="399" t="str">
        <f t="shared" si="686"/>
        <v/>
      </c>
      <c r="H8825" s="400">
        <f t="shared" si="687"/>
        <v>1956458.97</v>
      </c>
      <c r="I8825" s="401">
        <f t="shared" si="688"/>
        <v>0</v>
      </c>
      <c r="J8825" s="400" t="str">
        <f t="shared" si="684"/>
        <v/>
      </c>
    </row>
    <row r="8826" spans="6:10" ht="19.5" customHeight="1" x14ac:dyDescent="0.25">
      <c r="F8826" s="406">
        <f t="shared" si="685"/>
        <v>0</v>
      </c>
      <c r="G8826" s="399" t="str">
        <f t="shared" si="686"/>
        <v/>
      </c>
      <c r="H8826" s="400">
        <f t="shared" si="687"/>
        <v>1956458.97</v>
      </c>
      <c r="I8826" s="401">
        <f t="shared" si="688"/>
        <v>0</v>
      </c>
      <c r="J8826" s="400" t="str">
        <f t="shared" si="684"/>
        <v/>
      </c>
    </row>
    <row r="8827" spans="6:10" ht="19.5" customHeight="1" x14ac:dyDescent="0.25">
      <c r="F8827" s="406">
        <f t="shared" si="685"/>
        <v>0</v>
      </c>
      <c r="G8827" s="399" t="str">
        <f t="shared" si="686"/>
        <v/>
      </c>
      <c r="H8827" s="400">
        <f t="shared" si="687"/>
        <v>1956458.97</v>
      </c>
      <c r="I8827" s="401">
        <f t="shared" si="688"/>
        <v>0</v>
      </c>
      <c r="J8827" s="400" t="str">
        <f t="shared" si="684"/>
        <v/>
      </c>
    </row>
    <row r="8828" spans="6:10" ht="19.5" customHeight="1" x14ac:dyDescent="0.25">
      <c r="F8828" s="406">
        <f t="shared" si="685"/>
        <v>0</v>
      </c>
      <c r="G8828" s="399" t="str">
        <f t="shared" si="686"/>
        <v/>
      </c>
      <c r="H8828" s="400">
        <f t="shared" si="687"/>
        <v>1956458.97</v>
      </c>
      <c r="I8828" s="401">
        <f t="shared" si="688"/>
        <v>0</v>
      </c>
      <c r="J8828" s="400" t="str">
        <f t="shared" si="684"/>
        <v/>
      </c>
    </row>
    <row r="8829" spans="6:10" ht="19.5" customHeight="1" x14ac:dyDescent="0.25">
      <c r="F8829" s="406">
        <f t="shared" si="685"/>
        <v>0</v>
      </c>
      <c r="G8829" s="399" t="str">
        <f t="shared" si="686"/>
        <v/>
      </c>
      <c r="H8829" s="400">
        <f t="shared" si="687"/>
        <v>1956458.97</v>
      </c>
      <c r="I8829" s="401">
        <f t="shared" si="688"/>
        <v>0</v>
      </c>
      <c r="J8829" s="400" t="str">
        <f t="shared" si="684"/>
        <v/>
      </c>
    </row>
    <row r="8830" spans="6:10" ht="19.5" customHeight="1" x14ac:dyDescent="0.25">
      <c r="F8830" s="406">
        <f t="shared" si="685"/>
        <v>0</v>
      </c>
      <c r="G8830" s="399" t="str">
        <f t="shared" si="686"/>
        <v/>
      </c>
      <c r="H8830" s="400">
        <f t="shared" si="687"/>
        <v>1956458.97</v>
      </c>
      <c r="I8830" s="401">
        <f t="shared" si="688"/>
        <v>0</v>
      </c>
      <c r="J8830" s="400" t="str">
        <f t="shared" si="684"/>
        <v/>
      </c>
    </row>
    <row r="8831" spans="6:10" ht="19.5" customHeight="1" x14ac:dyDescent="0.25">
      <c r="F8831" s="406">
        <f t="shared" si="685"/>
        <v>0</v>
      </c>
      <c r="G8831" s="399" t="str">
        <f t="shared" si="686"/>
        <v/>
      </c>
      <c r="H8831" s="400">
        <f t="shared" si="687"/>
        <v>1956458.97</v>
      </c>
      <c r="I8831" s="401">
        <f t="shared" si="688"/>
        <v>0</v>
      </c>
      <c r="J8831" s="400" t="str">
        <f t="shared" si="684"/>
        <v/>
      </c>
    </row>
    <row r="8832" spans="6:10" ht="19.5" customHeight="1" x14ac:dyDescent="0.25">
      <c r="F8832" s="406">
        <f t="shared" si="685"/>
        <v>0</v>
      </c>
      <c r="G8832" s="399" t="str">
        <f t="shared" si="686"/>
        <v/>
      </c>
      <c r="H8832" s="400">
        <f t="shared" si="687"/>
        <v>1956458.97</v>
      </c>
      <c r="I8832" s="401">
        <f t="shared" si="688"/>
        <v>0</v>
      </c>
      <c r="J8832" s="400" t="str">
        <f t="shared" si="684"/>
        <v/>
      </c>
    </row>
    <row r="8833" spans="6:10" ht="19.5" customHeight="1" x14ac:dyDescent="0.25">
      <c r="F8833" s="406">
        <f t="shared" si="685"/>
        <v>0</v>
      </c>
      <c r="G8833" s="399" t="str">
        <f t="shared" si="686"/>
        <v/>
      </c>
      <c r="H8833" s="400">
        <f t="shared" si="687"/>
        <v>1956458.97</v>
      </c>
      <c r="I8833" s="401">
        <f t="shared" si="688"/>
        <v>0</v>
      </c>
      <c r="J8833" s="400" t="str">
        <f t="shared" si="684"/>
        <v/>
      </c>
    </row>
    <row r="8834" spans="6:10" ht="19.5" customHeight="1" x14ac:dyDescent="0.25">
      <c r="F8834" s="406">
        <f t="shared" si="685"/>
        <v>0</v>
      </c>
      <c r="G8834" s="399" t="str">
        <f t="shared" si="686"/>
        <v/>
      </c>
      <c r="H8834" s="400">
        <f t="shared" si="687"/>
        <v>1956458.97</v>
      </c>
      <c r="I8834" s="401">
        <f t="shared" si="688"/>
        <v>0</v>
      </c>
      <c r="J8834" s="400" t="str">
        <f t="shared" si="684"/>
        <v/>
      </c>
    </row>
    <row r="8835" spans="6:10" ht="19.5" customHeight="1" x14ac:dyDescent="0.25">
      <c r="F8835" s="406">
        <f t="shared" si="685"/>
        <v>0</v>
      </c>
      <c r="G8835" s="399" t="str">
        <f t="shared" si="686"/>
        <v/>
      </c>
      <c r="H8835" s="400">
        <f t="shared" si="687"/>
        <v>1956458.97</v>
      </c>
      <c r="I8835" s="401">
        <f t="shared" si="688"/>
        <v>0</v>
      </c>
      <c r="J8835" s="400" t="str">
        <f t="shared" si="684"/>
        <v/>
      </c>
    </row>
    <row r="8836" spans="6:10" ht="19.5" customHeight="1" x14ac:dyDescent="0.25">
      <c r="F8836" s="406">
        <f t="shared" si="685"/>
        <v>0</v>
      </c>
      <c r="G8836" s="399" t="str">
        <f t="shared" si="686"/>
        <v/>
      </c>
      <c r="H8836" s="400">
        <f t="shared" si="687"/>
        <v>1956458.97</v>
      </c>
      <c r="I8836" s="401">
        <f t="shared" si="688"/>
        <v>0</v>
      </c>
      <c r="J8836" s="400" t="str">
        <f t="shared" si="684"/>
        <v/>
      </c>
    </row>
    <row r="8837" spans="6:10" ht="19.5" customHeight="1" x14ac:dyDescent="0.25">
      <c r="F8837" s="406">
        <f t="shared" si="685"/>
        <v>0</v>
      </c>
      <c r="G8837" s="399" t="str">
        <f t="shared" si="686"/>
        <v/>
      </c>
      <c r="H8837" s="400">
        <f t="shared" si="687"/>
        <v>1956458.97</v>
      </c>
      <c r="I8837" s="401">
        <f t="shared" si="688"/>
        <v>0</v>
      </c>
      <c r="J8837" s="400" t="str">
        <f t="shared" si="684"/>
        <v/>
      </c>
    </row>
    <row r="8838" spans="6:10" ht="19.5" customHeight="1" x14ac:dyDescent="0.25">
      <c r="F8838" s="406">
        <f t="shared" si="685"/>
        <v>0</v>
      </c>
      <c r="G8838" s="399" t="str">
        <f t="shared" si="686"/>
        <v/>
      </c>
      <c r="H8838" s="400">
        <f t="shared" si="687"/>
        <v>1956458.97</v>
      </c>
      <c r="I8838" s="401">
        <f t="shared" si="688"/>
        <v>0</v>
      </c>
      <c r="J8838" s="400" t="str">
        <f t="shared" si="684"/>
        <v/>
      </c>
    </row>
    <row r="8839" spans="6:10" ht="19.5" customHeight="1" x14ac:dyDescent="0.25">
      <c r="F8839" s="406">
        <f t="shared" si="685"/>
        <v>0</v>
      </c>
      <c r="G8839" s="399" t="str">
        <f t="shared" si="686"/>
        <v/>
      </c>
      <c r="H8839" s="400">
        <f t="shared" si="687"/>
        <v>1956458.97</v>
      </c>
      <c r="I8839" s="401">
        <f t="shared" si="688"/>
        <v>0</v>
      </c>
      <c r="J8839" s="400" t="str">
        <f t="shared" si="684"/>
        <v/>
      </c>
    </row>
    <row r="8840" spans="6:10" ht="19.5" customHeight="1" x14ac:dyDescent="0.25">
      <c r="F8840" s="406">
        <f t="shared" si="685"/>
        <v>0</v>
      </c>
      <c r="G8840" s="399" t="str">
        <f t="shared" si="686"/>
        <v/>
      </c>
      <c r="H8840" s="400">
        <f t="shared" si="687"/>
        <v>1956458.97</v>
      </c>
      <c r="I8840" s="401">
        <f t="shared" si="688"/>
        <v>0</v>
      </c>
      <c r="J8840" s="400" t="str">
        <f t="shared" si="684"/>
        <v/>
      </c>
    </row>
    <row r="8841" spans="6:10" ht="19.5" customHeight="1" x14ac:dyDescent="0.25">
      <c r="F8841" s="406">
        <f t="shared" si="685"/>
        <v>0</v>
      </c>
      <c r="G8841" s="399" t="str">
        <f t="shared" si="686"/>
        <v/>
      </c>
      <c r="H8841" s="400">
        <f t="shared" si="687"/>
        <v>1956458.97</v>
      </c>
      <c r="I8841" s="401">
        <f t="shared" si="688"/>
        <v>0</v>
      </c>
      <c r="J8841" s="400" t="str">
        <f t="shared" si="684"/>
        <v/>
      </c>
    </row>
    <row r="8842" spans="6:10" ht="19.5" customHeight="1" x14ac:dyDescent="0.25">
      <c r="F8842" s="406">
        <f t="shared" si="685"/>
        <v>0</v>
      </c>
      <c r="G8842" s="399" t="str">
        <f t="shared" si="686"/>
        <v/>
      </c>
      <c r="H8842" s="400">
        <f t="shared" si="687"/>
        <v>1956458.97</v>
      </c>
      <c r="I8842" s="401">
        <f t="shared" si="688"/>
        <v>0</v>
      </c>
      <c r="J8842" s="400" t="str">
        <f t="shared" ref="J8842:J8905" si="689">IF(I8842=0,"",E8842)</f>
        <v/>
      </c>
    </row>
    <row r="8843" spans="6:10" ht="19.5" customHeight="1" x14ac:dyDescent="0.25">
      <c r="F8843" s="406">
        <f t="shared" si="685"/>
        <v>0</v>
      </c>
      <c r="G8843" s="399" t="str">
        <f t="shared" si="686"/>
        <v/>
      </c>
      <c r="H8843" s="400">
        <f t="shared" si="687"/>
        <v>1956458.97</v>
      </c>
      <c r="I8843" s="401">
        <f t="shared" si="688"/>
        <v>0</v>
      </c>
      <c r="J8843" s="400" t="str">
        <f t="shared" si="689"/>
        <v/>
      </c>
    </row>
    <row r="8844" spans="6:10" ht="19.5" customHeight="1" x14ac:dyDescent="0.25">
      <c r="F8844" s="406">
        <f t="shared" si="685"/>
        <v>0</v>
      </c>
      <c r="G8844" s="399" t="str">
        <f t="shared" si="686"/>
        <v/>
      </c>
      <c r="H8844" s="400">
        <f t="shared" si="687"/>
        <v>1956458.97</v>
      </c>
      <c r="I8844" s="401">
        <f t="shared" si="688"/>
        <v>0</v>
      </c>
      <c r="J8844" s="400" t="str">
        <f t="shared" si="689"/>
        <v/>
      </c>
    </row>
    <row r="8845" spans="6:10" ht="19.5" customHeight="1" x14ac:dyDescent="0.25">
      <c r="F8845" s="406">
        <f t="shared" si="685"/>
        <v>0</v>
      </c>
      <c r="G8845" s="399" t="str">
        <f t="shared" si="686"/>
        <v/>
      </c>
      <c r="H8845" s="400">
        <f t="shared" si="687"/>
        <v>1956458.97</v>
      </c>
      <c r="I8845" s="401">
        <f t="shared" si="688"/>
        <v>0</v>
      </c>
      <c r="J8845" s="400" t="str">
        <f t="shared" si="689"/>
        <v/>
      </c>
    </row>
    <row r="8846" spans="6:10" ht="19.5" customHeight="1" x14ac:dyDescent="0.25">
      <c r="F8846" s="406">
        <f t="shared" si="685"/>
        <v>0</v>
      </c>
      <c r="G8846" s="399" t="str">
        <f t="shared" si="686"/>
        <v/>
      </c>
      <c r="H8846" s="400">
        <f t="shared" si="687"/>
        <v>1956458.97</v>
      </c>
      <c r="I8846" s="401">
        <f t="shared" si="688"/>
        <v>0</v>
      </c>
      <c r="J8846" s="400" t="str">
        <f t="shared" si="689"/>
        <v/>
      </c>
    </row>
    <row r="8847" spans="6:10" ht="19.5" customHeight="1" x14ac:dyDescent="0.25">
      <c r="F8847" s="406">
        <f t="shared" si="685"/>
        <v>0</v>
      </c>
      <c r="G8847" s="399" t="str">
        <f t="shared" si="686"/>
        <v/>
      </c>
      <c r="H8847" s="400">
        <f t="shared" si="687"/>
        <v>1956458.97</v>
      </c>
      <c r="I8847" s="401">
        <f t="shared" si="688"/>
        <v>0</v>
      </c>
      <c r="J8847" s="400" t="str">
        <f t="shared" si="689"/>
        <v/>
      </c>
    </row>
    <row r="8848" spans="6:10" ht="19.5" customHeight="1" x14ac:dyDescent="0.25">
      <c r="F8848" s="406">
        <f t="shared" si="685"/>
        <v>0</v>
      </c>
      <c r="G8848" s="399" t="str">
        <f t="shared" si="686"/>
        <v/>
      </c>
      <c r="H8848" s="400">
        <f t="shared" si="687"/>
        <v>1956458.97</v>
      </c>
      <c r="I8848" s="401">
        <f t="shared" si="688"/>
        <v>0</v>
      </c>
      <c r="J8848" s="400" t="str">
        <f t="shared" si="689"/>
        <v/>
      </c>
    </row>
    <row r="8849" spans="6:10" ht="19.5" customHeight="1" x14ac:dyDescent="0.25">
      <c r="F8849" s="406">
        <f t="shared" si="685"/>
        <v>0</v>
      </c>
      <c r="G8849" s="399" t="str">
        <f t="shared" si="686"/>
        <v/>
      </c>
      <c r="H8849" s="400">
        <f t="shared" si="687"/>
        <v>1956458.97</v>
      </c>
      <c r="I8849" s="401">
        <f t="shared" si="688"/>
        <v>0</v>
      </c>
      <c r="J8849" s="400" t="str">
        <f t="shared" si="689"/>
        <v/>
      </c>
    </row>
    <row r="8850" spans="6:10" ht="19.5" customHeight="1" x14ac:dyDescent="0.25">
      <c r="F8850" s="406">
        <f t="shared" si="685"/>
        <v>0</v>
      </c>
      <c r="G8850" s="399" t="str">
        <f t="shared" si="686"/>
        <v/>
      </c>
      <c r="H8850" s="400">
        <f t="shared" si="687"/>
        <v>1956458.97</v>
      </c>
      <c r="I8850" s="401">
        <f t="shared" si="688"/>
        <v>0</v>
      </c>
      <c r="J8850" s="400" t="str">
        <f t="shared" si="689"/>
        <v/>
      </c>
    </row>
    <row r="8851" spans="6:10" ht="19.5" customHeight="1" x14ac:dyDescent="0.25">
      <c r="F8851" s="406">
        <f t="shared" si="685"/>
        <v>0</v>
      </c>
      <c r="G8851" s="399" t="str">
        <f t="shared" si="686"/>
        <v/>
      </c>
      <c r="H8851" s="400">
        <f t="shared" si="687"/>
        <v>1956458.97</v>
      </c>
      <c r="I8851" s="401">
        <f t="shared" si="688"/>
        <v>0</v>
      </c>
      <c r="J8851" s="400" t="str">
        <f t="shared" si="689"/>
        <v/>
      </c>
    </row>
    <row r="8852" spans="6:10" ht="19.5" customHeight="1" x14ac:dyDescent="0.25">
      <c r="F8852" s="406">
        <f t="shared" si="685"/>
        <v>0</v>
      </c>
      <c r="G8852" s="399" t="str">
        <f t="shared" si="686"/>
        <v/>
      </c>
      <c r="H8852" s="400">
        <f t="shared" si="687"/>
        <v>1956458.97</v>
      </c>
      <c r="I8852" s="401">
        <f t="shared" si="688"/>
        <v>0</v>
      </c>
      <c r="J8852" s="400" t="str">
        <f t="shared" si="689"/>
        <v/>
      </c>
    </row>
    <row r="8853" spans="6:10" ht="19.5" customHeight="1" x14ac:dyDescent="0.25">
      <c r="F8853" s="406">
        <f t="shared" si="685"/>
        <v>0</v>
      </c>
      <c r="G8853" s="399" t="str">
        <f t="shared" si="686"/>
        <v/>
      </c>
      <c r="H8853" s="400">
        <f t="shared" si="687"/>
        <v>1956458.97</v>
      </c>
      <c r="I8853" s="401">
        <f t="shared" si="688"/>
        <v>0</v>
      </c>
      <c r="J8853" s="400" t="str">
        <f t="shared" si="689"/>
        <v/>
      </c>
    </row>
    <row r="8854" spans="6:10" ht="19.5" customHeight="1" x14ac:dyDescent="0.25">
      <c r="F8854" s="406">
        <f t="shared" si="685"/>
        <v>0</v>
      </c>
      <c r="G8854" s="399" t="str">
        <f t="shared" si="686"/>
        <v/>
      </c>
      <c r="H8854" s="400">
        <f t="shared" si="687"/>
        <v>1956458.97</v>
      </c>
      <c r="I8854" s="401">
        <f t="shared" si="688"/>
        <v>0</v>
      </c>
      <c r="J8854" s="400" t="str">
        <f t="shared" si="689"/>
        <v/>
      </c>
    </row>
    <row r="8855" spans="6:10" ht="19.5" customHeight="1" x14ac:dyDescent="0.25">
      <c r="F8855" s="406">
        <f t="shared" si="685"/>
        <v>0</v>
      </c>
      <c r="G8855" s="399" t="str">
        <f t="shared" si="686"/>
        <v/>
      </c>
      <c r="H8855" s="400">
        <f t="shared" si="687"/>
        <v>1956458.97</v>
      </c>
      <c r="I8855" s="401">
        <f t="shared" si="688"/>
        <v>0</v>
      </c>
      <c r="J8855" s="400" t="str">
        <f t="shared" si="689"/>
        <v/>
      </c>
    </row>
    <row r="8856" spans="6:10" ht="19.5" customHeight="1" x14ac:dyDescent="0.25">
      <c r="F8856" s="406">
        <f t="shared" si="685"/>
        <v>0</v>
      </c>
      <c r="G8856" s="399" t="str">
        <f t="shared" si="686"/>
        <v/>
      </c>
      <c r="H8856" s="400">
        <f t="shared" si="687"/>
        <v>1956458.97</v>
      </c>
      <c r="I8856" s="401">
        <f t="shared" si="688"/>
        <v>0</v>
      </c>
      <c r="J8856" s="400" t="str">
        <f t="shared" si="689"/>
        <v/>
      </c>
    </row>
    <row r="8857" spans="6:10" ht="19.5" customHeight="1" x14ac:dyDescent="0.25">
      <c r="F8857" s="406">
        <f t="shared" si="685"/>
        <v>0</v>
      </c>
      <c r="G8857" s="399" t="str">
        <f t="shared" si="686"/>
        <v/>
      </c>
      <c r="H8857" s="400">
        <f t="shared" si="687"/>
        <v>1956458.97</v>
      </c>
      <c r="I8857" s="401">
        <f t="shared" si="688"/>
        <v>0</v>
      </c>
      <c r="J8857" s="400" t="str">
        <f t="shared" si="689"/>
        <v/>
      </c>
    </row>
    <row r="8858" spans="6:10" ht="19.5" customHeight="1" x14ac:dyDescent="0.25">
      <c r="F8858" s="406">
        <f t="shared" si="685"/>
        <v>0</v>
      </c>
      <c r="G8858" s="399" t="str">
        <f t="shared" si="686"/>
        <v/>
      </c>
      <c r="H8858" s="400">
        <f t="shared" si="687"/>
        <v>1956458.97</v>
      </c>
      <c r="I8858" s="401">
        <f t="shared" si="688"/>
        <v>0</v>
      </c>
      <c r="J8858" s="400" t="str">
        <f t="shared" si="689"/>
        <v/>
      </c>
    </row>
    <row r="8859" spans="6:10" ht="19.5" customHeight="1" x14ac:dyDescent="0.25">
      <c r="F8859" s="406">
        <f t="shared" si="685"/>
        <v>0</v>
      </c>
      <c r="G8859" s="399" t="str">
        <f t="shared" si="686"/>
        <v/>
      </c>
      <c r="H8859" s="400">
        <f t="shared" si="687"/>
        <v>1956458.97</v>
      </c>
      <c r="I8859" s="401">
        <f t="shared" si="688"/>
        <v>0</v>
      </c>
      <c r="J8859" s="400" t="str">
        <f t="shared" si="689"/>
        <v/>
      </c>
    </row>
    <row r="8860" spans="6:10" ht="19.5" customHeight="1" x14ac:dyDescent="0.25">
      <c r="F8860" s="406">
        <f t="shared" si="685"/>
        <v>0</v>
      </c>
      <c r="G8860" s="399" t="str">
        <f t="shared" si="686"/>
        <v/>
      </c>
      <c r="H8860" s="400">
        <f t="shared" si="687"/>
        <v>1956458.97</v>
      </c>
      <c r="I8860" s="401">
        <f t="shared" si="688"/>
        <v>0</v>
      </c>
      <c r="J8860" s="400" t="str">
        <f t="shared" si="689"/>
        <v/>
      </c>
    </row>
    <row r="8861" spans="6:10" ht="19.5" customHeight="1" x14ac:dyDescent="0.25">
      <c r="F8861" s="406">
        <f t="shared" si="685"/>
        <v>0</v>
      </c>
      <c r="G8861" s="399" t="str">
        <f t="shared" si="686"/>
        <v/>
      </c>
      <c r="H8861" s="400">
        <f t="shared" si="687"/>
        <v>1956458.97</v>
      </c>
      <c r="I8861" s="401">
        <f t="shared" si="688"/>
        <v>0</v>
      </c>
      <c r="J8861" s="400" t="str">
        <f t="shared" si="689"/>
        <v/>
      </c>
    </row>
    <row r="8862" spans="6:10" ht="19.5" customHeight="1" x14ac:dyDescent="0.25">
      <c r="F8862" s="406">
        <f t="shared" si="685"/>
        <v>0</v>
      </c>
      <c r="G8862" s="399" t="str">
        <f t="shared" si="686"/>
        <v/>
      </c>
      <c r="H8862" s="400">
        <f t="shared" si="687"/>
        <v>1956458.97</v>
      </c>
      <c r="I8862" s="401">
        <f t="shared" si="688"/>
        <v>0</v>
      </c>
      <c r="J8862" s="400" t="str">
        <f t="shared" si="689"/>
        <v/>
      </c>
    </row>
    <row r="8863" spans="6:10" ht="19.5" customHeight="1" x14ac:dyDescent="0.25">
      <c r="F8863" s="406">
        <f t="shared" si="685"/>
        <v>0</v>
      </c>
      <c r="G8863" s="399" t="str">
        <f t="shared" si="686"/>
        <v/>
      </c>
      <c r="H8863" s="400">
        <f t="shared" si="687"/>
        <v>1956458.97</v>
      </c>
      <c r="I8863" s="401">
        <f t="shared" si="688"/>
        <v>0</v>
      </c>
      <c r="J8863" s="400" t="str">
        <f t="shared" si="689"/>
        <v/>
      </c>
    </row>
    <row r="8864" spans="6:10" ht="19.5" customHeight="1" x14ac:dyDescent="0.25">
      <c r="F8864" s="406">
        <f t="shared" si="685"/>
        <v>0</v>
      </c>
      <c r="G8864" s="399" t="str">
        <f t="shared" si="686"/>
        <v/>
      </c>
      <c r="H8864" s="400">
        <f t="shared" si="687"/>
        <v>1956458.97</v>
      </c>
      <c r="I8864" s="401">
        <f t="shared" si="688"/>
        <v>0</v>
      </c>
      <c r="J8864" s="400" t="str">
        <f t="shared" si="689"/>
        <v/>
      </c>
    </row>
    <row r="8865" spans="6:10" ht="19.5" customHeight="1" x14ac:dyDescent="0.25">
      <c r="F8865" s="406">
        <f t="shared" si="685"/>
        <v>0</v>
      </c>
      <c r="G8865" s="399" t="str">
        <f t="shared" si="686"/>
        <v/>
      </c>
      <c r="H8865" s="400">
        <f t="shared" si="687"/>
        <v>1956458.97</v>
      </c>
      <c r="I8865" s="401">
        <f t="shared" si="688"/>
        <v>0</v>
      </c>
      <c r="J8865" s="400" t="str">
        <f t="shared" si="689"/>
        <v/>
      </c>
    </row>
    <row r="8866" spans="6:10" ht="19.5" customHeight="1" x14ac:dyDescent="0.25">
      <c r="F8866" s="406">
        <f t="shared" ref="F8866:F8929" si="690">IF(E8866&gt;$C$4*1000,"Выборка",0)</f>
        <v>0</v>
      </c>
      <c r="G8866" s="399" t="str">
        <f t="shared" ref="G8866:G8929" si="691">IF(F8866=0,"",E8866)</f>
        <v/>
      </c>
      <c r="H8866" s="400">
        <f t="shared" ref="H8866:H8929" si="692">IF(F8866=0,IF((I8865=0)*AND(F8865=0),H8865+E8866,IF((F8865&lt;&gt;0)*AND((H8865&lt;=$E$17)),H8865+E8866,E8866)),H8865)</f>
        <v>1956458.97</v>
      </c>
      <c r="I8866" s="401">
        <f t="shared" ref="I8866:I8929" si="693">IF((H8866&gt;$E$17)*AND(F8866=0),"Выборка",0)</f>
        <v>0</v>
      </c>
      <c r="J8866" s="400" t="str">
        <f t="shared" si="689"/>
        <v/>
      </c>
    </row>
    <row r="8867" spans="6:10" ht="19.5" customHeight="1" x14ac:dyDescent="0.25">
      <c r="F8867" s="406">
        <f t="shared" si="690"/>
        <v>0</v>
      </c>
      <c r="G8867" s="399" t="str">
        <f t="shared" si="691"/>
        <v/>
      </c>
      <c r="H8867" s="400">
        <f t="shared" si="692"/>
        <v>1956458.97</v>
      </c>
      <c r="I8867" s="401">
        <f t="shared" si="693"/>
        <v>0</v>
      </c>
      <c r="J8867" s="400" t="str">
        <f t="shared" si="689"/>
        <v/>
      </c>
    </row>
    <row r="8868" spans="6:10" ht="19.5" customHeight="1" x14ac:dyDescent="0.25">
      <c r="F8868" s="406">
        <f t="shared" si="690"/>
        <v>0</v>
      </c>
      <c r="G8868" s="399" t="str">
        <f t="shared" si="691"/>
        <v/>
      </c>
      <c r="H8868" s="400">
        <f t="shared" si="692"/>
        <v>1956458.97</v>
      </c>
      <c r="I8868" s="401">
        <f t="shared" si="693"/>
        <v>0</v>
      </c>
      <c r="J8868" s="400" t="str">
        <f t="shared" si="689"/>
        <v/>
      </c>
    </row>
    <row r="8869" spans="6:10" ht="19.5" customHeight="1" x14ac:dyDescent="0.25">
      <c r="F8869" s="406">
        <f t="shared" si="690"/>
        <v>0</v>
      </c>
      <c r="G8869" s="399" t="str">
        <f t="shared" si="691"/>
        <v/>
      </c>
      <c r="H8869" s="400">
        <f t="shared" si="692"/>
        <v>1956458.97</v>
      </c>
      <c r="I8869" s="401">
        <f t="shared" si="693"/>
        <v>0</v>
      </c>
      <c r="J8869" s="400" t="str">
        <f t="shared" si="689"/>
        <v/>
      </c>
    </row>
    <row r="8870" spans="6:10" ht="19.5" customHeight="1" x14ac:dyDescent="0.25">
      <c r="F8870" s="406">
        <f t="shared" si="690"/>
        <v>0</v>
      </c>
      <c r="G8870" s="399" t="str">
        <f t="shared" si="691"/>
        <v/>
      </c>
      <c r="H8870" s="400">
        <f t="shared" si="692"/>
        <v>1956458.97</v>
      </c>
      <c r="I8870" s="401">
        <f t="shared" si="693"/>
        <v>0</v>
      </c>
      <c r="J8870" s="400" t="str">
        <f t="shared" si="689"/>
        <v/>
      </c>
    </row>
    <row r="8871" spans="6:10" ht="19.5" customHeight="1" x14ac:dyDescent="0.25">
      <c r="F8871" s="406">
        <f t="shared" si="690"/>
        <v>0</v>
      </c>
      <c r="G8871" s="399" t="str">
        <f t="shared" si="691"/>
        <v/>
      </c>
      <c r="H8871" s="400">
        <f t="shared" si="692"/>
        <v>1956458.97</v>
      </c>
      <c r="I8871" s="401">
        <f t="shared" si="693"/>
        <v>0</v>
      </c>
      <c r="J8871" s="400" t="str">
        <f t="shared" si="689"/>
        <v/>
      </c>
    </row>
    <row r="8872" spans="6:10" ht="19.5" customHeight="1" x14ac:dyDescent="0.25">
      <c r="F8872" s="406">
        <f t="shared" si="690"/>
        <v>0</v>
      </c>
      <c r="G8872" s="399" t="str">
        <f t="shared" si="691"/>
        <v/>
      </c>
      <c r="H8872" s="400">
        <f t="shared" si="692"/>
        <v>1956458.97</v>
      </c>
      <c r="I8872" s="401">
        <f t="shared" si="693"/>
        <v>0</v>
      </c>
      <c r="J8872" s="400" t="str">
        <f t="shared" si="689"/>
        <v/>
      </c>
    </row>
    <row r="8873" spans="6:10" ht="19.5" customHeight="1" x14ac:dyDescent="0.25">
      <c r="F8873" s="406">
        <f t="shared" si="690"/>
        <v>0</v>
      </c>
      <c r="G8873" s="399" t="str">
        <f t="shared" si="691"/>
        <v/>
      </c>
      <c r="H8873" s="400">
        <f t="shared" si="692"/>
        <v>1956458.97</v>
      </c>
      <c r="I8873" s="401">
        <f t="shared" si="693"/>
        <v>0</v>
      </c>
      <c r="J8873" s="400" t="str">
        <f t="shared" si="689"/>
        <v/>
      </c>
    </row>
    <row r="8874" spans="6:10" ht="19.5" customHeight="1" x14ac:dyDescent="0.25">
      <c r="F8874" s="406">
        <f t="shared" si="690"/>
        <v>0</v>
      </c>
      <c r="G8874" s="399" t="str">
        <f t="shared" si="691"/>
        <v/>
      </c>
      <c r="H8874" s="400">
        <f t="shared" si="692"/>
        <v>1956458.97</v>
      </c>
      <c r="I8874" s="401">
        <f t="shared" si="693"/>
        <v>0</v>
      </c>
      <c r="J8874" s="400" t="str">
        <f t="shared" si="689"/>
        <v/>
      </c>
    </row>
    <row r="8875" spans="6:10" ht="19.5" customHeight="1" x14ac:dyDescent="0.25">
      <c r="F8875" s="406">
        <f t="shared" si="690"/>
        <v>0</v>
      </c>
      <c r="G8875" s="399" t="str">
        <f t="shared" si="691"/>
        <v/>
      </c>
      <c r="H8875" s="400">
        <f t="shared" si="692"/>
        <v>1956458.97</v>
      </c>
      <c r="I8875" s="401">
        <f t="shared" si="693"/>
        <v>0</v>
      </c>
      <c r="J8875" s="400" t="str">
        <f t="shared" si="689"/>
        <v/>
      </c>
    </row>
    <row r="8876" spans="6:10" ht="19.5" customHeight="1" x14ac:dyDescent="0.25">
      <c r="F8876" s="406">
        <f t="shared" si="690"/>
        <v>0</v>
      </c>
      <c r="G8876" s="399" t="str">
        <f t="shared" si="691"/>
        <v/>
      </c>
      <c r="H8876" s="400">
        <f t="shared" si="692"/>
        <v>1956458.97</v>
      </c>
      <c r="I8876" s="401">
        <f t="shared" si="693"/>
        <v>0</v>
      </c>
      <c r="J8876" s="400" t="str">
        <f t="shared" si="689"/>
        <v/>
      </c>
    </row>
    <row r="8877" spans="6:10" ht="19.5" customHeight="1" x14ac:dyDescent="0.25">
      <c r="F8877" s="406">
        <f t="shared" si="690"/>
        <v>0</v>
      </c>
      <c r="G8877" s="399" t="str">
        <f t="shared" si="691"/>
        <v/>
      </c>
      <c r="H8877" s="400">
        <f t="shared" si="692"/>
        <v>1956458.97</v>
      </c>
      <c r="I8877" s="401">
        <f t="shared" si="693"/>
        <v>0</v>
      </c>
      <c r="J8877" s="400" t="str">
        <f t="shared" si="689"/>
        <v/>
      </c>
    </row>
    <row r="8878" spans="6:10" ht="19.5" customHeight="1" x14ac:dyDescent="0.25">
      <c r="F8878" s="406">
        <f t="shared" si="690"/>
        <v>0</v>
      </c>
      <c r="G8878" s="399" t="str">
        <f t="shared" si="691"/>
        <v/>
      </c>
      <c r="H8878" s="400">
        <f t="shared" si="692"/>
        <v>1956458.97</v>
      </c>
      <c r="I8878" s="401">
        <f t="shared" si="693"/>
        <v>0</v>
      </c>
      <c r="J8878" s="400" t="str">
        <f t="shared" si="689"/>
        <v/>
      </c>
    </row>
    <row r="8879" spans="6:10" ht="19.5" customHeight="1" x14ac:dyDescent="0.25">
      <c r="F8879" s="406">
        <f t="shared" si="690"/>
        <v>0</v>
      </c>
      <c r="G8879" s="399" t="str">
        <f t="shared" si="691"/>
        <v/>
      </c>
      <c r="H8879" s="400">
        <f t="shared" si="692"/>
        <v>1956458.97</v>
      </c>
      <c r="I8879" s="401">
        <f t="shared" si="693"/>
        <v>0</v>
      </c>
      <c r="J8879" s="400" t="str">
        <f t="shared" si="689"/>
        <v/>
      </c>
    </row>
    <row r="8880" spans="6:10" ht="19.5" customHeight="1" x14ac:dyDescent="0.25">
      <c r="F8880" s="406">
        <f t="shared" si="690"/>
        <v>0</v>
      </c>
      <c r="G8880" s="399" t="str">
        <f t="shared" si="691"/>
        <v/>
      </c>
      <c r="H8880" s="400">
        <f t="shared" si="692"/>
        <v>1956458.97</v>
      </c>
      <c r="I8880" s="401">
        <f t="shared" si="693"/>
        <v>0</v>
      </c>
      <c r="J8880" s="400" t="str">
        <f t="shared" si="689"/>
        <v/>
      </c>
    </row>
    <row r="8881" spans="6:10" ht="19.5" customHeight="1" x14ac:dyDescent="0.25">
      <c r="F8881" s="406">
        <f t="shared" si="690"/>
        <v>0</v>
      </c>
      <c r="G8881" s="399" t="str">
        <f t="shared" si="691"/>
        <v/>
      </c>
      <c r="H8881" s="400">
        <f t="shared" si="692"/>
        <v>1956458.97</v>
      </c>
      <c r="I8881" s="401">
        <f t="shared" si="693"/>
        <v>0</v>
      </c>
      <c r="J8881" s="400" t="str">
        <f t="shared" si="689"/>
        <v/>
      </c>
    </row>
    <row r="8882" spans="6:10" ht="19.5" customHeight="1" x14ac:dyDescent="0.25">
      <c r="F8882" s="406">
        <f t="shared" si="690"/>
        <v>0</v>
      </c>
      <c r="G8882" s="399" t="str">
        <f t="shared" si="691"/>
        <v/>
      </c>
      <c r="H8882" s="400">
        <f t="shared" si="692"/>
        <v>1956458.97</v>
      </c>
      <c r="I8882" s="401">
        <f t="shared" si="693"/>
        <v>0</v>
      </c>
      <c r="J8882" s="400" t="str">
        <f t="shared" si="689"/>
        <v/>
      </c>
    </row>
    <row r="8883" spans="6:10" ht="19.5" customHeight="1" x14ac:dyDescent="0.25">
      <c r="F8883" s="406">
        <f t="shared" si="690"/>
        <v>0</v>
      </c>
      <c r="G8883" s="399" t="str">
        <f t="shared" si="691"/>
        <v/>
      </c>
      <c r="H8883" s="400">
        <f t="shared" si="692"/>
        <v>1956458.97</v>
      </c>
      <c r="I8883" s="401">
        <f t="shared" si="693"/>
        <v>0</v>
      </c>
      <c r="J8883" s="400" t="str">
        <f t="shared" si="689"/>
        <v/>
      </c>
    </row>
    <row r="8884" spans="6:10" ht="19.5" customHeight="1" x14ac:dyDescent="0.25">
      <c r="F8884" s="406">
        <f t="shared" si="690"/>
        <v>0</v>
      </c>
      <c r="G8884" s="399" t="str">
        <f t="shared" si="691"/>
        <v/>
      </c>
      <c r="H8884" s="400">
        <f t="shared" si="692"/>
        <v>1956458.97</v>
      </c>
      <c r="I8884" s="401">
        <f t="shared" si="693"/>
        <v>0</v>
      </c>
      <c r="J8884" s="400" t="str">
        <f t="shared" si="689"/>
        <v/>
      </c>
    </row>
    <row r="8885" spans="6:10" ht="19.5" customHeight="1" x14ac:dyDescent="0.25">
      <c r="F8885" s="406">
        <f t="shared" si="690"/>
        <v>0</v>
      </c>
      <c r="G8885" s="399" t="str">
        <f t="shared" si="691"/>
        <v/>
      </c>
      <c r="H8885" s="400">
        <f t="shared" si="692"/>
        <v>1956458.97</v>
      </c>
      <c r="I8885" s="401">
        <f t="shared" si="693"/>
        <v>0</v>
      </c>
      <c r="J8885" s="400" t="str">
        <f t="shared" si="689"/>
        <v/>
      </c>
    </row>
    <row r="8886" spans="6:10" ht="19.5" customHeight="1" x14ac:dyDescent="0.25">
      <c r="F8886" s="406">
        <f t="shared" si="690"/>
        <v>0</v>
      </c>
      <c r="G8886" s="399" t="str">
        <f t="shared" si="691"/>
        <v/>
      </c>
      <c r="H8886" s="400">
        <f t="shared" si="692"/>
        <v>1956458.97</v>
      </c>
      <c r="I8886" s="401">
        <f t="shared" si="693"/>
        <v>0</v>
      </c>
      <c r="J8886" s="400" t="str">
        <f t="shared" si="689"/>
        <v/>
      </c>
    </row>
    <row r="8887" spans="6:10" ht="19.5" customHeight="1" x14ac:dyDescent="0.25">
      <c r="F8887" s="406">
        <f t="shared" si="690"/>
        <v>0</v>
      </c>
      <c r="G8887" s="399" t="str">
        <f t="shared" si="691"/>
        <v/>
      </c>
      <c r="H8887" s="400">
        <f t="shared" si="692"/>
        <v>1956458.97</v>
      </c>
      <c r="I8887" s="401">
        <f t="shared" si="693"/>
        <v>0</v>
      </c>
      <c r="J8887" s="400" t="str">
        <f t="shared" si="689"/>
        <v/>
      </c>
    </row>
    <row r="8888" spans="6:10" ht="19.5" customHeight="1" x14ac:dyDescent="0.25">
      <c r="F8888" s="406">
        <f t="shared" si="690"/>
        <v>0</v>
      </c>
      <c r="G8888" s="399" t="str">
        <f t="shared" si="691"/>
        <v/>
      </c>
      <c r="H8888" s="400">
        <f t="shared" si="692"/>
        <v>1956458.97</v>
      </c>
      <c r="I8888" s="401">
        <f t="shared" si="693"/>
        <v>0</v>
      </c>
      <c r="J8888" s="400" t="str">
        <f t="shared" si="689"/>
        <v/>
      </c>
    </row>
    <row r="8889" spans="6:10" ht="19.5" customHeight="1" x14ac:dyDescent="0.25">
      <c r="F8889" s="406">
        <f t="shared" si="690"/>
        <v>0</v>
      </c>
      <c r="G8889" s="399" t="str">
        <f t="shared" si="691"/>
        <v/>
      </c>
      <c r="H8889" s="400">
        <f t="shared" si="692"/>
        <v>1956458.97</v>
      </c>
      <c r="I8889" s="401">
        <f t="shared" si="693"/>
        <v>0</v>
      </c>
      <c r="J8889" s="400" t="str">
        <f t="shared" si="689"/>
        <v/>
      </c>
    </row>
    <row r="8890" spans="6:10" ht="19.5" customHeight="1" x14ac:dyDescent="0.25">
      <c r="F8890" s="406">
        <f t="shared" si="690"/>
        <v>0</v>
      </c>
      <c r="G8890" s="399" t="str">
        <f t="shared" si="691"/>
        <v/>
      </c>
      <c r="H8890" s="400">
        <f t="shared" si="692"/>
        <v>1956458.97</v>
      </c>
      <c r="I8890" s="401">
        <f t="shared" si="693"/>
        <v>0</v>
      </c>
      <c r="J8890" s="400" t="str">
        <f t="shared" si="689"/>
        <v/>
      </c>
    </row>
    <row r="8891" spans="6:10" ht="19.5" customHeight="1" x14ac:dyDescent="0.25">
      <c r="F8891" s="406">
        <f t="shared" si="690"/>
        <v>0</v>
      </c>
      <c r="G8891" s="399" t="str">
        <f t="shared" si="691"/>
        <v/>
      </c>
      <c r="H8891" s="400">
        <f t="shared" si="692"/>
        <v>1956458.97</v>
      </c>
      <c r="I8891" s="401">
        <f t="shared" si="693"/>
        <v>0</v>
      </c>
      <c r="J8891" s="400" t="str">
        <f t="shared" si="689"/>
        <v/>
      </c>
    </row>
    <row r="8892" spans="6:10" ht="19.5" customHeight="1" x14ac:dyDescent="0.25">
      <c r="F8892" s="406">
        <f t="shared" si="690"/>
        <v>0</v>
      </c>
      <c r="G8892" s="399" t="str">
        <f t="shared" si="691"/>
        <v/>
      </c>
      <c r="H8892" s="400">
        <f t="shared" si="692"/>
        <v>1956458.97</v>
      </c>
      <c r="I8892" s="401">
        <f t="shared" si="693"/>
        <v>0</v>
      </c>
      <c r="J8892" s="400" t="str">
        <f t="shared" si="689"/>
        <v/>
      </c>
    </row>
    <row r="8893" spans="6:10" ht="19.5" customHeight="1" x14ac:dyDescent="0.25">
      <c r="F8893" s="406">
        <f t="shared" si="690"/>
        <v>0</v>
      </c>
      <c r="G8893" s="399" t="str">
        <f t="shared" si="691"/>
        <v/>
      </c>
      <c r="H8893" s="400">
        <f t="shared" si="692"/>
        <v>1956458.97</v>
      </c>
      <c r="I8893" s="401">
        <f t="shared" si="693"/>
        <v>0</v>
      </c>
      <c r="J8893" s="400" t="str">
        <f t="shared" si="689"/>
        <v/>
      </c>
    </row>
    <row r="8894" spans="6:10" ht="19.5" customHeight="1" x14ac:dyDescent="0.25">
      <c r="F8894" s="406">
        <f t="shared" si="690"/>
        <v>0</v>
      </c>
      <c r="G8894" s="399" t="str">
        <f t="shared" si="691"/>
        <v/>
      </c>
      <c r="H8894" s="400">
        <f t="shared" si="692"/>
        <v>1956458.97</v>
      </c>
      <c r="I8894" s="401">
        <f t="shared" si="693"/>
        <v>0</v>
      </c>
      <c r="J8894" s="400" t="str">
        <f t="shared" si="689"/>
        <v/>
      </c>
    </row>
    <row r="8895" spans="6:10" ht="19.5" customHeight="1" x14ac:dyDescent="0.25">
      <c r="F8895" s="406">
        <f t="shared" si="690"/>
        <v>0</v>
      </c>
      <c r="G8895" s="399" t="str">
        <f t="shared" si="691"/>
        <v/>
      </c>
      <c r="H8895" s="400">
        <f t="shared" si="692"/>
        <v>1956458.97</v>
      </c>
      <c r="I8895" s="401">
        <f t="shared" si="693"/>
        <v>0</v>
      </c>
      <c r="J8895" s="400" t="str">
        <f t="shared" si="689"/>
        <v/>
      </c>
    </row>
    <row r="8896" spans="6:10" ht="19.5" customHeight="1" x14ac:dyDescent="0.25">
      <c r="F8896" s="406">
        <f t="shared" si="690"/>
        <v>0</v>
      </c>
      <c r="G8896" s="399" t="str">
        <f t="shared" si="691"/>
        <v/>
      </c>
      <c r="H8896" s="400">
        <f t="shared" si="692"/>
        <v>1956458.97</v>
      </c>
      <c r="I8896" s="401">
        <f t="shared" si="693"/>
        <v>0</v>
      </c>
      <c r="J8896" s="400" t="str">
        <f t="shared" si="689"/>
        <v/>
      </c>
    </row>
    <row r="8897" spans="6:10" ht="19.5" customHeight="1" x14ac:dyDescent="0.25">
      <c r="F8897" s="406">
        <f t="shared" si="690"/>
        <v>0</v>
      </c>
      <c r="G8897" s="399" t="str">
        <f t="shared" si="691"/>
        <v/>
      </c>
      <c r="H8897" s="400">
        <f t="shared" si="692"/>
        <v>1956458.97</v>
      </c>
      <c r="I8897" s="401">
        <f t="shared" si="693"/>
        <v>0</v>
      </c>
      <c r="J8897" s="400" t="str">
        <f t="shared" si="689"/>
        <v/>
      </c>
    </row>
    <row r="8898" spans="6:10" ht="19.5" customHeight="1" x14ac:dyDescent="0.25">
      <c r="F8898" s="406">
        <f t="shared" si="690"/>
        <v>0</v>
      </c>
      <c r="G8898" s="399" t="str">
        <f t="shared" si="691"/>
        <v/>
      </c>
      <c r="H8898" s="400">
        <f t="shared" si="692"/>
        <v>1956458.97</v>
      </c>
      <c r="I8898" s="401">
        <f t="shared" si="693"/>
        <v>0</v>
      </c>
      <c r="J8898" s="400" t="str">
        <f t="shared" si="689"/>
        <v/>
      </c>
    </row>
    <row r="8899" spans="6:10" ht="19.5" customHeight="1" x14ac:dyDescent="0.25">
      <c r="F8899" s="406">
        <f t="shared" si="690"/>
        <v>0</v>
      </c>
      <c r="G8899" s="399" t="str">
        <f t="shared" si="691"/>
        <v/>
      </c>
      <c r="H8899" s="400">
        <f t="shared" si="692"/>
        <v>1956458.97</v>
      </c>
      <c r="I8899" s="401">
        <f t="shared" si="693"/>
        <v>0</v>
      </c>
      <c r="J8899" s="400" t="str">
        <f t="shared" si="689"/>
        <v/>
      </c>
    </row>
    <row r="8900" spans="6:10" ht="19.5" customHeight="1" x14ac:dyDescent="0.25">
      <c r="F8900" s="406">
        <f t="shared" si="690"/>
        <v>0</v>
      </c>
      <c r="G8900" s="399" t="str">
        <f t="shared" si="691"/>
        <v/>
      </c>
      <c r="H8900" s="400">
        <f t="shared" si="692"/>
        <v>1956458.97</v>
      </c>
      <c r="I8900" s="401">
        <f t="shared" si="693"/>
        <v>0</v>
      </c>
      <c r="J8900" s="400" t="str">
        <f t="shared" si="689"/>
        <v/>
      </c>
    </row>
    <row r="8901" spans="6:10" ht="19.5" customHeight="1" x14ac:dyDescent="0.25">
      <c r="F8901" s="406">
        <f t="shared" si="690"/>
        <v>0</v>
      </c>
      <c r="G8901" s="399" t="str">
        <f t="shared" si="691"/>
        <v/>
      </c>
      <c r="H8901" s="400">
        <f t="shared" si="692"/>
        <v>1956458.97</v>
      </c>
      <c r="I8901" s="401">
        <f t="shared" si="693"/>
        <v>0</v>
      </c>
      <c r="J8901" s="400" t="str">
        <f t="shared" si="689"/>
        <v/>
      </c>
    </row>
    <row r="8902" spans="6:10" ht="19.5" customHeight="1" x14ac:dyDescent="0.25">
      <c r="F8902" s="406">
        <f t="shared" si="690"/>
        <v>0</v>
      </c>
      <c r="G8902" s="399" t="str">
        <f t="shared" si="691"/>
        <v/>
      </c>
      <c r="H8902" s="400">
        <f t="shared" si="692"/>
        <v>1956458.97</v>
      </c>
      <c r="I8902" s="401">
        <f t="shared" si="693"/>
        <v>0</v>
      </c>
      <c r="J8902" s="400" t="str">
        <f t="shared" si="689"/>
        <v/>
      </c>
    </row>
    <row r="8903" spans="6:10" ht="19.5" customHeight="1" x14ac:dyDescent="0.25">
      <c r="F8903" s="406">
        <f t="shared" si="690"/>
        <v>0</v>
      </c>
      <c r="G8903" s="399" t="str">
        <f t="shared" si="691"/>
        <v/>
      </c>
      <c r="H8903" s="400">
        <f t="shared" si="692"/>
        <v>1956458.97</v>
      </c>
      <c r="I8903" s="401">
        <f t="shared" si="693"/>
        <v>0</v>
      </c>
      <c r="J8903" s="400" t="str">
        <f t="shared" si="689"/>
        <v/>
      </c>
    </row>
    <row r="8904" spans="6:10" ht="19.5" customHeight="1" x14ac:dyDescent="0.25">
      <c r="F8904" s="406">
        <f t="shared" si="690"/>
        <v>0</v>
      </c>
      <c r="G8904" s="399" t="str">
        <f t="shared" si="691"/>
        <v/>
      </c>
      <c r="H8904" s="400">
        <f t="shared" si="692"/>
        <v>1956458.97</v>
      </c>
      <c r="I8904" s="401">
        <f t="shared" si="693"/>
        <v>0</v>
      </c>
      <c r="J8904" s="400" t="str">
        <f t="shared" si="689"/>
        <v/>
      </c>
    </row>
    <row r="8905" spans="6:10" ht="19.5" customHeight="1" x14ac:dyDescent="0.25">
      <c r="F8905" s="406">
        <f t="shared" si="690"/>
        <v>0</v>
      </c>
      <c r="G8905" s="399" t="str">
        <f t="shared" si="691"/>
        <v/>
      </c>
      <c r="H8905" s="400">
        <f t="shared" si="692"/>
        <v>1956458.97</v>
      </c>
      <c r="I8905" s="401">
        <f t="shared" si="693"/>
        <v>0</v>
      </c>
      <c r="J8905" s="400" t="str">
        <f t="shared" si="689"/>
        <v/>
      </c>
    </row>
    <row r="8906" spans="6:10" ht="19.5" customHeight="1" x14ac:dyDescent="0.25">
      <c r="F8906" s="406">
        <f t="shared" si="690"/>
        <v>0</v>
      </c>
      <c r="G8906" s="399" t="str">
        <f t="shared" si="691"/>
        <v/>
      </c>
      <c r="H8906" s="400">
        <f t="shared" si="692"/>
        <v>1956458.97</v>
      </c>
      <c r="I8906" s="401">
        <f t="shared" si="693"/>
        <v>0</v>
      </c>
      <c r="J8906" s="400" t="str">
        <f t="shared" ref="J8906:J8969" si="694">IF(I8906=0,"",E8906)</f>
        <v/>
      </c>
    </row>
    <row r="8907" spans="6:10" ht="19.5" customHeight="1" x14ac:dyDescent="0.25">
      <c r="F8907" s="406">
        <f t="shared" si="690"/>
        <v>0</v>
      </c>
      <c r="G8907" s="399" t="str">
        <f t="shared" si="691"/>
        <v/>
      </c>
      <c r="H8907" s="400">
        <f t="shared" si="692"/>
        <v>1956458.97</v>
      </c>
      <c r="I8907" s="401">
        <f t="shared" si="693"/>
        <v>0</v>
      </c>
      <c r="J8907" s="400" t="str">
        <f t="shared" si="694"/>
        <v/>
      </c>
    </row>
    <row r="8908" spans="6:10" ht="19.5" customHeight="1" x14ac:dyDescent="0.25">
      <c r="F8908" s="406">
        <f t="shared" si="690"/>
        <v>0</v>
      </c>
      <c r="G8908" s="399" t="str">
        <f t="shared" si="691"/>
        <v/>
      </c>
      <c r="H8908" s="400">
        <f t="shared" si="692"/>
        <v>1956458.97</v>
      </c>
      <c r="I8908" s="401">
        <f t="shared" si="693"/>
        <v>0</v>
      </c>
      <c r="J8908" s="400" t="str">
        <f t="shared" si="694"/>
        <v/>
      </c>
    </row>
    <row r="8909" spans="6:10" ht="19.5" customHeight="1" x14ac:dyDescent="0.25">
      <c r="F8909" s="406">
        <f t="shared" si="690"/>
        <v>0</v>
      </c>
      <c r="G8909" s="399" t="str">
        <f t="shared" si="691"/>
        <v/>
      </c>
      <c r="H8909" s="400">
        <f t="shared" si="692"/>
        <v>1956458.97</v>
      </c>
      <c r="I8909" s="401">
        <f t="shared" si="693"/>
        <v>0</v>
      </c>
      <c r="J8909" s="400" t="str">
        <f t="shared" si="694"/>
        <v/>
      </c>
    </row>
    <row r="8910" spans="6:10" ht="19.5" customHeight="1" x14ac:dyDescent="0.25">
      <c r="F8910" s="406">
        <f t="shared" si="690"/>
        <v>0</v>
      </c>
      <c r="G8910" s="399" t="str">
        <f t="shared" si="691"/>
        <v/>
      </c>
      <c r="H8910" s="400">
        <f t="shared" si="692"/>
        <v>1956458.97</v>
      </c>
      <c r="I8910" s="401">
        <f t="shared" si="693"/>
        <v>0</v>
      </c>
      <c r="J8910" s="400" t="str">
        <f t="shared" si="694"/>
        <v/>
      </c>
    </row>
    <row r="8911" spans="6:10" ht="19.5" customHeight="1" x14ac:dyDescent="0.25">
      <c r="F8911" s="406">
        <f t="shared" si="690"/>
        <v>0</v>
      </c>
      <c r="G8911" s="399" t="str">
        <f t="shared" si="691"/>
        <v/>
      </c>
      <c r="H8911" s="400">
        <f t="shared" si="692"/>
        <v>1956458.97</v>
      </c>
      <c r="I8911" s="401">
        <f t="shared" si="693"/>
        <v>0</v>
      </c>
      <c r="J8911" s="400" t="str">
        <f t="shared" si="694"/>
        <v/>
      </c>
    </row>
    <row r="8912" spans="6:10" ht="19.5" customHeight="1" x14ac:dyDescent="0.25">
      <c r="F8912" s="406">
        <f t="shared" si="690"/>
        <v>0</v>
      </c>
      <c r="G8912" s="399" t="str">
        <f t="shared" si="691"/>
        <v/>
      </c>
      <c r="H8912" s="400">
        <f t="shared" si="692"/>
        <v>1956458.97</v>
      </c>
      <c r="I8912" s="401">
        <f t="shared" si="693"/>
        <v>0</v>
      </c>
      <c r="J8912" s="400" t="str">
        <f t="shared" si="694"/>
        <v/>
      </c>
    </row>
    <row r="8913" spans="6:10" ht="19.5" customHeight="1" x14ac:dyDescent="0.25">
      <c r="F8913" s="406">
        <f t="shared" si="690"/>
        <v>0</v>
      </c>
      <c r="G8913" s="399" t="str">
        <f t="shared" si="691"/>
        <v/>
      </c>
      <c r="H8913" s="400">
        <f t="shared" si="692"/>
        <v>1956458.97</v>
      </c>
      <c r="I8913" s="401">
        <f t="shared" si="693"/>
        <v>0</v>
      </c>
      <c r="J8913" s="400" t="str">
        <f t="shared" si="694"/>
        <v/>
      </c>
    </row>
    <row r="8914" spans="6:10" ht="19.5" customHeight="1" x14ac:dyDescent="0.25">
      <c r="F8914" s="406">
        <f t="shared" si="690"/>
        <v>0</v>
      </c>
      <c r="G8914" s="399" t="str">
        <f t="shared" si="691"/>
        <v/>
      </c>
      <c r="H8914" s="400">
        <f t="shared" si="692"/>
        <v>1956458.97</v>
      </c>
      <c r="I8914" s="401">
        <f t="shared" si="693"/>
        <v>0</v>
      </c>
      <c r="J8914" s="400" t="str">
        <f t="shared" si="694"/>
        <v/>
      </c>
    </row>
    <row r="8915" spans="6:10" ht="19.5" customHeight="1" x14ac:dyDescent="0.25">
      <c r="F8915" s="406">
        <f t="shared" si="690"/>
        <v>0</v>
      </c>
      <c r="G8915" s="399" t="str">
        <f t="shared" si="691"/>
        <v/>
      </c>
      <c r="H8915" s="400">
        <f t="shared" si="692"/>
        <v>1956458.97</v>
      </c>
      <c r="I8915" s="401">
        <f t="shared" si="693"/>
        <v>0</v>
      </c>
      <c r="J8915" s="400" t="str">
        <f t="shared" si="694"/>
        <v/>
      </c>
    </row>
    <row r="8916" spans="6:10" ht="19.5" customHeight="1" x14ac:dyDescent="0.25">
      <c r="F8916" s="406">
        <f t="shared" si="690"/>
        <v>0</v>
      </c>
      <c r="G8916" s="399" t="str">
        <f t="shared" si="691"/>
        <v/>
      </c>
      <c r="H8916" s="400">
        <f t="shared" si="692"/>
        <v>1956458.97</v>
      </c>
      <c r="I8916" s="401">
        <f t="shared" si="693"/>
        <v>0</v>
      </c>
      <c r="J8916" s="400" t="str">
        <f t="shared" si="694"/>
        <v/>
      </c>
    </row>
    <row r="8917" spans="6:10" ht="19.5" customHeight="1" x14ac:dyDescent="0.25">
      <c r="F8917" s="406">
        <f t="shared" si="690"/>
        <v>0</v>
      </c>
      <c r="G8917" s="399" t="str">
        <f t="shared" si="691"/>
        <v/>
      </c>
      <c r="H8917" s="400">
        <f t="shared" si="692"/>
        <v>1956458.97</v>
      </c>
      <c r="I8917" s="401">
        <f t="shared" si="693"/>
        <v>0</v>
      </c>
      <c r="J8917" s="400" t="str">
        <f t="shared" si="694"/>
        <v/>
      </c>
    </row>
    <row r="8918" spans="6:10" ht="19.5" customHeight="1" x14ac:dyDescent="0.25">
      <c r="F8918" s="406">
        <f t="shared" si="690"/>
        <v>0</v>
      </c>
      <c r="G8918" s="399" t="str">
        <f t="shared" si="691"/>
        <v/>
      </c>
      <c r="H8918" s="400">
        <f t="shared" si="692"/>
        <v>1956458.97</v>
      </c>
      <c r="I8918" s="401">
        <f t="shared" si="693"/>
        <v>0</v>
      </c>
      <c r="J8918" s="400" t="str">
        <f t="shared" si="694"/>
        <v/>
      </c>
    </row>
    <row r="8919" spans="6:10" ht="19.5" customHeight="1" x14ac:dyDescent="0.25">
      <c r="F8919" s="406">
        <f t="shared" si="690"/>
        <v>0</v>
      </c>
      <c r="G8919" s="399" t="str">
        <f t="shared" si="691"/>
        <v/>
      </c>
      <c r="H8919" s="400">
        <f t="shared" si="692"/>
        <v>1956458.97</v>
      </c>
      <c r="I8919" s="401">
        <f t="shared" si="693"/>
        <v>0</v>
      </c>
      <c r="J8919" s="400" t="str">
        <f t="shared" si="694"/>
        <v/>
      </c>
    </row>
    <row r="8920" spans="6:10" ht="19.5" customHeight="1" x14ac:dyDescent="0.25">
      <c r="F8920" s="406">
        <f t="shared" si="690"/>
        <v>0</v>
      </c>
      <c r="G8920" s="399" t="str">
        <f t="shared" si="691"/>
        <v/>
      </c>
      <c r="H8920" s="400">
        <f t="shared" si="692"/>
        <v>1956458.97</v>
      </c>
      <c r="I8920" s="401">
        <f t="shared" si="693"/>
        <v>0</v>
      </c>
      <c r="J8920" s="400" t="str">
        <f t="shared" si="694"/>
        <v/>
      </c>
    </row>
    <row r="8921" spans="6:10" ht="19.5" customHeight="1" x14ac:dyDescent="0.25">
      <c r="F8921" s="406">
        <f t="shared" si="690"/>
        <v>0</v>
      </c>
      <c r="G8921" s="399" t="str">
        <f t="shared" si="691"/>
        <v/>
      </c>
      <c r="H8921" s="400">
        <f t="shared" si="692"/>
        <v>1956458.97</v>
      </c>
      <c r="I8921" s="401">
        <f t="shared" si="693"/>
        <v>0</v>
      </c>
      <c r="J8921" s="400" t="str">
        <f t="shared" si="694"/>
        <v/>
      </c>
    </row>
    <row r="8922" spans="6:10" ht="19.5" customHeight="1" x14ac:dyDescent="0.25">
      <c r="F8922" s="406">
        <f t="shared" si="690"/>
        <v>0</v>
      </c>
      <c r="G8922" s="399" t="str">
        <f t="shared" si="691"/>
        <v/>
      </c>
      <c r="H8922" s="400">
        <f t="shared" si="692"/>
        <v>1956458.97</v>
      </c>
      <c r="I8922" s="401">
        <f t="shared" si="693"/>
        <v>0</v>
      </c>
      <c r="J8922" s="400" t="str">
        <f t="shared" si="694"/>
        <v/>
      </c>
    </row>
    <row r="8923" spans="6:10" ht="19.5" customHeight="1" x14ac:dyDescent="0.25">
      <c r="F8923" s="406">
        <f t="shared" si="690"/>
        <v>0</v>
      </c>
      <c r="G8923" s="399" t="str">
        <f t="shared" si="691"/>
        <v/>
      </c>
      <c r="H8923" s="400">
        <f t="shared" si="692"/>
        <v>1956458.97</v>
      </c>
      <c r="I8923" s="401">
        <f t="shared" si="693"/>
        <v>0</v>
      </c>
      <c r="J8923" s="400" t="str">
        <f t="shared" si="694"/>
        <v/>
      </c>
    </row>
    <row r="8924" spans="6:10" ht="19.5" customHeight="1" x14ac:dyDescent="0.25">
      <c r="F8924" s="406">
        <f t="shared" si="690"/>
        <v>0</v>
      </c>
      <c r="G8924" s="399" t="str">
        <f t="shared" si="691"/>
        <v/>
      </c>
      <c r="H8924" s="400">
        <f t="shared" si="692"/>
        <v>1956458.97</v>
      </c>
      <c r="I8924" s="401">
        <f t="shared" si="693"/>
        <v>0</v>
      </c>
      <c r="J8924" s="400" t="str">
        <f t="shared" si="694"/>
        <v/>
      </c>
    </row>
    <row r="8925" spans="6:10" ht="19.5" customHeight="1" x14ac:dyDescent="0.25">
      <c r="F8925" s="406">
        <f t="shared" si="690"/>
        <v>0</v>
      </c>
      <c r="G8925" s="399" t="str">
        <f t="shared" si="691"/>
        <v/>
      </c>
      <c r="H8925" s="400">
        <f t="shared" si="692"/>
        <v>1956458.97</v>
      </c>
      <c r="I8925" s="401">
        <f t="shared" si="693"/>
        <v>0</v>
      </c>
      <c r="J8925" s="400" t="str">
        <f t="shared" si="694"/>
        <v/>
      </c>
    </row>
    <row r="8926" spans="6:10" ht="19.5" customHeight="1" x14ac:dyDescent="0.25">
      <c r="F8926" s="406">
        <f t="shared" si="690"/>
        <v>0</v>
      </c>
      <c r="G8926" s="399" t="str">
        <f t="shared" si="691"/>
        <v/>
      </c>
      <c r="H8926" s="400">
        <f t="shared" si="692"/>
        <v>1956458.97</v>
      </c>
      <c r="I8926" s="401">
        <f t="shared" si="693"/>
        <v>0</v>
      </c>
      <c r="J8926" s="400" t="str">
        <f t="shared" si="694"/>
        <v/>
      </c>
    </row>
    <row r="8927" spans="6:10" ht="19.5" customHeight="1" x14ac:dyDescent="0.25">
      <c r="F8927" s="406">
        <f t="shared" si="690"/>
        <v>0</v>
      </c>
      <c r="G8927" s="399" t="str">
        <f t="shared" si="691"/>
        <v/>
      </c>
      <c r="H8927" s="400">
        <f t="shared" si="692"/>
        <v>1956458.97</v>
      </c>
      <c r="I8927" s="401">
        <f t="shared" si="693"/>
        <v>0</v>
      </c>
      <c r="J8927" s="400" t="str">
        <f t="shared" si="694"/>
        <v/>
      </c>
    </row>
    <row r="8928" spans="6:10" ht="19.5" customHeight="1" x14ac:dyDescent="0.25">
      <c r="F8928" s="406">
        <f t="shared" si="690"/>
        <v>0</v>
      </c>
      <c r="G8928" s="399" t="str">
        <f t="shared" si="691"/>
        <v/>
      </c>
      <c r="H8928" s="400">
        <f t="shared" si="692"/>
        <v>1956458.97</v>
      </c>
      <c r="I8928" s="401">
        <f t="shared" si="693"/>
        <v>0</v>
      </c>
      <c r="J8928" s="400" t="str">
        <f t="shared" si="694"/>
        <v/>
      </c>
    </row>
    <row r="8929" spans="6:10" ht="19.5" customHeight="1" x14ac:dyDescent="0.25">
      <c r="F8929" s="406">
        <f t="shared" si="690"/>
        <v>0</v>
      </c>
      <c r="G8929" s="399" t="str">
        <f t="shared" si="691"/>
        <v/>
      </c>
      <c r="H8929" s="400">
        <f t="shared" si="692"/>
        <v>1956458.97</v>
      </c>
      <c r="I8929" s="401">
        <f t="shared" si="693"/>
        <v>0</v>
      </c>
      <c r="J8929" s="400" t="str">
        <f t="shared" si="694"/>
        <v/>
      </c>
    </row>
    <row r="8930" spans="6:10" ht="19.5" customHeight="1" x14ac:dyDescent="0.25">
      <c r="F8930" s="406">
        <f t="shared" ref="F8930:F8993" si="695">IF(E8930&gt;$C$4*1000,"Выборка",0)</f>
        <v>0</v>
      </c>
      <c r="G8930" s="399" t="str">
        <f t="shared" ref="G8930:G8993" si="696">IF(F8930=0,"",E8930)</f>
        <v/>
      </c>
      <c r="H8930" s="400">
        <f t="shared" ref="H8930:H8993" si="697">IF(F8930=0,IF((I8929=0)*AND(F8929=0),H8929+E8930,IF((F8929&lt;&gt;0)*AND((H8929&lt;=$E$17)),H8929+E8930,E8930)),H8929)</f>
        <v>1956458.97</v>
      </c>
      <c r="I8930" s="401">
        <f t="shared" ref="I8930:I8993" si="698">IF((H8930&gt;$E$17)*AND(F8930=0),"Выборка",0)</f>
        <v>0</v>
      </c>
      <c r="J8930" s="400" t="str">
        <f t="shared" si="694"/>
        <v/>
      </c>
    </row>
    <row r="8931" spans="6:10" ht="19.5" customHeight="1" x14ac:dyDescent="0.25">
      <c r="F8931" s="406">
        <f t="shared" si="695"/>
        <v>0</v>
      </c>
      <c r="G8931" s="399" t="str">
        <f t="shared" si="696"/>
        <v/>
      </c>
      <c r="H8931" s="400">
        <f t="shared" si="697"/>
        <v>1956458.97</v>
      </c>
      <c r="I8931" s="401">
        <f t="shared" si="698"/>
        <v>0</v>
      </c>
      <c r="J8931" s="400" t="str">
        <f t="shared" si="694"/>
        <v/>
      </c>
    </row>
    <row r="8932" spans="6:10" ht="19.5" customHeight="1" x14ac:dyDescent="0.25">
      <c r="F8932" s="406">
        <f t="shared" si="695"/>
        <v>0</v>
      </c>
      <c r="G8932" s="399" t="str">
        <f t="shared" si="696"/>
        <v/>
      </c>
      <c r="H8932" s="400">
        <f t="shared" si="697"/>
        <v>1956458.97</v>
      </c>
      <c r="I8932" s="401">
        <f t="shared" si="698"/>
        <v>0</v>
      </c>
      <c r="J8932" s="400" t="str">
        <f t="shared" si="694"/>
        <v/>
      </c>
    </row>
    <row r="8933" spans="6:10" ht="19.5" customHeight="1" x14ac:dyDescent="0.25">
      <c r="F8933" s="406">
        <f t="shared" si="695"/>
        <v>0</v>
      </c>
      <c r="G8933" s="399" t="str">
        <f t="shared" si="696"/>
        <v/>
      </c>
      <c r="H8933" s="400">
        <f t="shared" si="697"/>
        <v>1956458.97</v>
      </c>
      <c r="I8933" s="401">
        <f t="shared" si="698"/>
        <v>0</v>
      </c>
      <c r="J8933" s="400" t="str">
        <f t="shared" si="694"/>
        <v/>
      </c>
    </row>
    <row r="8934" spans="6:10" ht="19.5" customHeight="1" x14ac:dyDescent="0.25">
      <c r="F8934" s="406">
        <f t="shared" si="695"/>
        <v>0</v>
      </c>
      <c r="G8934" s="399" t="str">
        <f t="shared" si="696"/>
        <v/>
      </c>
      <c r="H8934" s="400">
        <f t="shared" si="697"/>
        <v>1956458.97</v>
      </c>
      <c r="I8934" s="401">
        <f t="shared" si="698"/>
        <v>0</v>
      </c>
      <c r="J8934" s="400" t="str">
        <f t="shared" si="694"/>
        <v/>
      </c>
    </row>
    <row r="8935" spans="6:10" ht="19.5" customHeight="1" x14ac:dyDescent="0.25">
      <c r="F8935" s="406">
        <f t="shared" si="695"/>
        <v>0</v>
      </c>
      <c r="G8935" s="399" t="str">
        <f t="shared" si="696"/>
        <v/>
      </c>
      <c r="H8935" s="400">
        <f t="shared" si="697"/>
        <v>1956458.97</v>
      </c>
      <c r="I8935" s="401">
        <f t="shared" si="698"/>
        <v>0</v>
      </c>
      <c r="J8935" s="400" t="str">
        <f t="shared" si="694"/>
        <v/>
      </c>
    </row>
    <row r="8936" spans="6:10" ht="19.5" customHeight="1" x14ac:dyDescent="0.25">
      <c r="F8936" s="406">
        <f t="shared" si="695"/>
        <v>0</v>
      </c>
      <c r="G8936" s="399" t="str">
        <f t="shared" si="696"/>
        <v/>
      </c>
      <c r="H8936" s="400">
        <f t="shared" si="697"/>
        <v>1956458.97</v>
      </c>
      <c r="I8936" s="401">
        <f t="shared" si="698"/>
        <v>0</v>
      </c>
      <c r="J8936" s="400" t="str">
        <f t="shared" si="694"/>
        <v/>
      </c>
    </row>
    <row r="8937" spans="6:10" ht="19.5" customHeight="1" x14ac:dyDescent="0.25">
      <c r="F8937" s="406">
        <f t="shared" si="695"/>
        <v>0</v>
      </c>
      <c r="G8937" s="399" t="str">
        <f t="shared" si="696"/>
        <v/>
      </c>
      <c r="H8937" s="400">
        <f t="shared" si="697"/>
        <v>1956458.97</v>
      </c>
      <c r="I8937" s="401">
        <f t="shared" si="698"/>
        <v>0</v>
      </c>
      <c r="J8937" s="400" t="str">
        <f t="shared" si="694"/>
        <v/>
      </c>
    </row>
    <row r="8938" spans="6:10" ht="19.5" customHeight="1" x14ac:dyDescent="0.25">
      <c r="F8938" s="406">
        <f t="shared" si="695"/>
        <v>0</v>
      </c>
      <c r="G8938" s="399" t="str">
        <f t="shared" si="696"/>
        <v/>
      </c>
      <c r="H8938" s="400">
        <f t="shared" si="697"/>
        <v>1956458.97</v>
      </c>
      <c r="I8938" s="401">
        <f t="shared" si="698"/>
        <v>0</v>
      </c>
      <c r="J8938" s="400" t="str">
        <f t="shared" si="694"/>
        <v/>
      </c>
    </row>
    <row r="8939" spans="6:10" ht="19.5" customHeight="1" x14ac:dyDescent="0.25">
      <c r="F8939" s="406">
        <f t="shared" si="695"/>
        <v>0</v>
      </c>
      <c r="G8939" s="399" t="str">
        <f t="shared" si="696"/>
        <v/>
      </c>
      <c r="H8939" s="400">
        <f t="shared" si="697"/>
        <v>1956458.97</v>
      </c>
      <c r="I8939" s="401">
        <f t="shared" si="698"/>
        <v>0</v>
      </c>
      <c r="J8939" s="400" t="str">
        <f t="shared" si="694"/>
        <v/>
      </c>
    </row>
    <row r="8940" spans="6:10" ht="19.5" customHeight="1" x14ac:dyDescent="0.25">
      <c r="F8940" s="406">
        <f t="shared" si="695"/>
        <v>0</v>
      </c>
      <c r="G8940" s="399" t="str">
        <f t="shared" si="696"/>
        <v/>
      </c>
      <c r="H8940" s="400">
        <f t="shared" si="697"/>
        <v>1956458.97</v>
      </c>
      <c r="I8940" s="401">
        <f t="shared" si="698"/>
        <v>0</v>
      </c>
      <c r="J8940" s="400" t="str">
        <f t="shared" si="694"/>
        <v/>
      </c>
    </row>
    <row r="8941" spans="6:10" ht="19.5" customHeight="1" x14ac:dyDescent="0.25">
      <c r="F8941" s="406">
        <f t="shared" si="695"/>
        <v>0</v>
      </c>
      <c r="G8941" s="399" t="str">
        <f t="shared" si="696"/>
        <v/>
      </c>
      <c r="H8941" s="400">
        <f t="shared" si="697"/>
        <v>1956458.97</v>
      </c>
      <c r="I8941" s="401">
        <f t="shared" si="698"/>
        <v>0</v>
      </c>
      <c r="J8941" s="400" t="str">
        <f t="shared" si="694"/>
        <v/>
      </c>
    </row>
    <row r="8942" spans="6:10" ht="19.5" customHeight="1" x14ac:dyDescent="0.25">
      <c r="F8942" s="406">
        <f t="shared" si="695"/>
        <v>0</v>
      </c>
      <c r="G8942" s="399" t="str">
        <f t="shared" si="696"/>
        <v/>
      </c>
      <c r="H8942" s="400">
        <f t="shared" si="697"/>
        <v>1956458.97</v>
      </c>
      <c r="I8942" s="401">
        <f t="shared" si="698"/>
        <v>0</v>
      </c>
      <c r="J8942" s="400" t="str">
        <f t="shared" si="694"/>
        <v/>
      </c>
    </row>
    <row r="8943" spans="6:10" ht="19.5" customHeight="1" x14ac:dyDescent="0.25">
      <c r="F8943" s="406">
        <f t="shared" si="695"/>
        <v>0</v>
      </c>
      <c r="G8943" s="399" t="str">
        <f t="shared" si="696"/>
        <v/>
      </c>
      <c r="H8943" s="400">
        <f t="shared" si="697"/>
        <v>1956458.97</v>
      </c>
      <c r="I8943" s="401">
        <f t="shared" si="698"/>
        <v>0</v>
      </c>
      <c r="J8943" s="400" t="str">
        <f t="shared" si="694"/>
        <v/>
      </c>
    </row>
    <row r="8944" spans="6:10" ht="19.5" customHeight="1" x14ac:dyDescent="0.25">
      <c r="F8944" s="406">
        <f t="shared" si="695"/>
        <v>0</v>
      </c>
      <c r="G8944" s="399" t="str">
        <f t="shared" si="696"/>
        <v/>
      </c>
      <c r="H8944" s="400">
        <f t="shared" si="697"/>
        <v>1956458.97</v>
      </c>
      <c r="I8944" s="401">
        <f t="shared" si="698"/>
        <v>0</v>
      </c>
      <c r="J8944" s="400" t="str">
        <f t="shared" si="694"/>
        <v/>
      </c>
    </row>
    <row r="8945" spans="6:10" ht="19.5" customHeight="1" x14ac:dyDescent="0.25">
      <c r="F8945" s="406">
        <f t="shared" si="695"/>
        <v>0</v>
      </c>
      <c r="G8945" s="399" t="str">
        <f t="shared" si="696"/>
        <v/>
      </c>
      <c r="H8945" s="400">
        <f t="shared" si="697"/>
        <v>1956458.97</v>
      </c>
      <c r="I8945" s="401">
        <f t="shared" si="698"/>
        <v>0</v>
      </c>
      <c r="J8945" s="400" t="str">
        <f t="shared" si="694"/>
        <v/>
      </c>
    </row>
    <row r="8946" spans="6:10" ht="19.5" customHeight="1" x14ac:dyDescent="0.25">
      <c r="F8946" s="406">
        <f t="shared" si="695"/>
        <v>0</v>
      </c>
      <c r="G8946" s="399" t="str">
        <f t="shared" si="696"/>
        <v/>
      </c>
      <c r="H8946" s="400">
        <f t="shared" si="697"/>
        <v>1956458.97</v>
      </c>
      <c r="I8946" s="401">
        <f t="shared" si="698"/>
        <v>0</v>
      </c>
      <c r="J8946" s="400" t="str">
        <f t="shared" si="694"/>
        <v/>
      </c>
    </row>
    <row r="8947" spans="6:10" ht="19.5" customHeight="1" x14ac:dyDescent="0.25">
      <c r="F8947" s="406">
        <f t="shared" si="695"/>
        <v>0</v>
      </c>
      <c r="G8947" s="399" t="str">
        <f t="shared" si="696"/>
        <v/>
      </c>
      <c r="H8947" s="400">
        <f t="shared" si="697"/>
        <v>1956458.97</v>
      </c>
      <c r="I8947" s="401">
        <f t="shared" si="698"/>
        <v>0</v>
      </c>
      <c r="J8947" s="400" t="str">
        <f t="shared" si="694"/>
        <v/>
      </c>
    </row>
    <row r="8948" spans="6:10" ht="19.5" customHeight="1" x14ac:dyDescent="0.25">
      <c r="F8948" s="406">
        <f t="shared" si="695"/>
        <v>0</v>
      </c>
      <c r="G8948" s="399" t="str">
        <f t="shared" si="696"/>
        <v/>
      </c>
      <c r="H8948" s="400">
        <f t="shared" si="697"/>
        <v>1956458.97</v>
      </c>
      <c r="I8948" s="401">
        <f t="shared" si="698"/>
        <v>0</v>
      </c>
      <c r="J8948" s="400" t="str">
        <f t="shared" si="694"/>
        <v/>
      </c>
    </row>
    <row r="8949" spans="6:10" ht="19.5" customHeight="1" x14ac:dyDescent="0.25">
      <c r="F8949" s="406">
        <f t="shared" si="695"/>
        <v>0</v>
      </c>
      <c r="G8949" s="399" t="str">
        <f t="shared" si="696"/>
        <v/>
      </c>
      <c r="H8949" s="400">
        <f t="shared" si="697"/>
        <v>1956458.97</v>
      </c>
      <c r="I8949" s="401">
        <f t="shared" si="698"/>
        <v>0</v>
      </c>
      <c r="J8949" s="400" t="str">
        <f t="shared" si="694"/>
        <v/>
      </c>
    </row>
    <row r="8950" spans="6:10" ht="19.5" customHeight="1" x14ac:dyDescent="0.25">
      <c r="F8950" s="406">
        <f t="shared" si="695"/>
        <v>0</v>
      </c>
      <c r="G8950" s="399" t="str">
        <f t="shared" si="696"/>
        <v/>
      </c>
      <c r="H8950" s="400">
        <f t="shared" si="697"/>
        <v>1956458.97</v>
      </c>
      <c r="I8950" s="401">
        <f t="shared" si="698"/>
        <v>0</v>
      </c>
      <c r="J8950" s="400" t="str">
        <f t="shared" si="694"/>
        <v/>
      </c>
    </row>
    <row r="8951" spans="6:10" ht="19.5" customHeight="1" x14ac:dyDescent="0.25">
      <c r="F8951" s="406">
        <f t="shared" si="695"/>
        <v>0</v>
      </c>
      <c r="G8951" s="399" t="str">
        <f t="shared" si="696"/>
        <v/>
      </c>
      <c r="H8951" s="400">
        <f t="shared" si="697"/>
        <v>1956458.97</v>
      </c>
      <c r="I8951" s="401">
        <f t="shared" si="698"/>
        <v>0</v>
      </c>
      <c r="J8951" s="400" t="str">
        <f t="shared" si="694"/>
        <v/>
      </c>
    </row>
    <row r="8952" spans="6:10" ht="19.5" customHeight="1" x14ac:dyDescent="0.25">
      <c r="F8952" s="406">
        <f t="shared" si="695"/>
        <v>0</v>
      </c>
      <c r="G8952" s="399" t="str">
        <f t="shared" si="696"/>
        <v/>
      </c>
      <c r="H8952" s="400">
        <f t="shared" si="697"/>
        <v>1956458.97</v>
      </c>
      <c r="I8952" s="401">
        <f t="shared" si="698"/>
        <v>0</v>
      </c>
      <c r="J8952" s="400" t="str">
        <f t="shared" si="694"/>
        <v/>
      </c>
    </row>
    <row r="8953" spans="6:10" ht="19.5" customHeight="1" x14ac:dyDescent="0.25">
      <c r="F8953" s="406">
        <f t="shared" si="695"/>
        <v>0</v>
      </c>
      <c r="G8953" s="399" t="str">
        <f t="shared" si="696"/>
        <v/>
      </c>
      <c r="H8953" s="400">
        <f t="shared" si="697"/>
        <v>1956458.97</v>
      </c>
      <c r="I8953" s="401">
        <f t="shared" si="698"/>
        <v>0</v>
      </c>
      <c r="J8953" s="400" t="str">
        <f t="shared" si="694"/>
        <v/>
      </c>
    </row>
    <row r="8954" spans="6:10" ht="19.5" customHeight="1" x14ac:dyDescent="0.25">
      <c r="F8954" s="406">
        <f t="shared" si="695"/>
        <v>0</v>
      </c>
      <c r="G8954" s="399" t="str">
        <f t="shared" si="696"/>
        <v/>
      </c>
      <c r="H8954" s="400">
        <f t="shared" si="697"/>
        <v>1956458.97</v>
      </c>
      <c r="I8954" s="401">
        <f t="shared" si="698"/>
        <v>0</v>
      </c>
      <c r="J8954" s="400" t="str">
        <f t="shared" si="694"/>
        <v/>
      </c>
    </row>
    <row r="8955" spans="6:10" ht="19.5" customHeight="1" x14ac:dyDescent="0.25">
      <c r="F8955" s="406">
        <f t="shared" si="695"/>
        <v>0</v>
      </c>
      <c r="G8955" s="399" t="str">
        <f t="shared" si="696"/>
        <v/>
      </c>
      <c r="H8955" s="400">
        <f t="shared" si="697"/>
        <v>1956458.97</v>
      </c>
      <c r="I8955" s="401">
        <f t="shared" si="698"/>
        <v>0</v>
      </c>
      <c r="J8955" s="400" t="str">
        <f t="shared" si="694"/>
        <v/>
      </c>
    </row>
    <row r="8956" spans="6:10" ht="19.5" customHeight="1" x14ac:dyDescent="0.25">
      <c r="F8956" s="406">
        <f t="shared" si="695"/>
        <v>0</v>
      </c>
      <c r="G8956" s="399" t="str">
        <f t="shared" si="696"/>
        <v/>
      </c>
      <c r="H8956" s="400">
        <f t="shared" si="697"/>
        <v>1956458.97</v>
      </c>
      <c r="I8956" s="401">
        <f t="shared" si="698"/>
        <v>0</v>
      </c>
      <c r="J8956" s="400" t="str">
        <f t="shared" si="694"/>
        <v/>
      </c>
    </row>
    <row r="8957" spans="6:10" ht="19.5" customHeight="1" x14ac:dyDescent="0.25">
      <c r="F8957" s="406">
        <f t="shared" si="695"/>
        <v>0</v>
      </c>
      <c r="G8957" s="399" t="str">
        <f t="shared" si="696"/>
        <v/>
      </c>
      <c r="H8957" s="400">
        <f t="shared" si="697"/>
        <v>1956458.97</v>
      </c>
      <c r="I8957" s="401">
        <f t="shared" si="698"/>
        <v>0</v>
      </c>
      <c r="J8957" s="400" t="str">
        <f t="shared" si="694"/>
        <v/>
      </c>
    </row>
    <row r="8958" spans="6:10" ht="19.5" customHeight="1" x14ac:dyDescent="0.25">
      <c r="F8958" s="406">
        <f t="shared" si="695"/>
        <v>0</v>
      </c>
      <c r="G8958" s="399" t="str">
        <f t="shared" si="696"/>
        <v/>
      </c>
      <c r="H8958" s="400">
        <f t="shared" si="697"/>
        <v>1956458.97</v>
      </c>
      <c r="I8958" s="401">
        <f t="shared" si="698"/>
        <v>0</v>
      </c>
      <c r="J8958" s="400" t="str">
        <f t="shared" si="694"/>
        <v/>
      </c>
    </row>
    <row r="8959" spans="6:10" ht="19.5" customHeight="1" x14ac:dyDescent="0.25">
      <c r="F8959" s="406">
        <f t="shared" si="695"/>
        <v>0</v>
      </c>
      <c r="G8959" s="399" t="str">
        <f t="shared" si="696"/>
        <v/>
      </c>
      <c r="H8959" s="400">
        <f t="shared" si="697"/>
        <v>1956458.97</v>
      </c>
      <c r="I8959" s="401">
        <f t="shared" si="698"/>
        <v>0</v>
      </c>
      <c r="J8959" s="400" t="str">
        <f t="shared" si="694"/>
        <v/>
      </c>
    </row>
    <row r="8960" spans="6:10" ht="19.5" customHeight="1" x14ac:dyDescent="0.25">
      <c r="F8960" s="406">
        <f t="shared" si="695"/>
        <v>0</v>
      </c>
      <c r="G8960" s="399" t="str">
        <f t="shared" si="696"/>
        <v/>
      </c>
      <c r="H8960" s="400">
        <f t="shared" si="697"/>
        <v>1956458.97</v>
      </c>
      <c r="I8960" s="401">
        <f t="shared" si="698"/>
        <v>0</v>
      </c>
      <c r="J8960" s="400" t="str">
        <f t="shared" si="694"/>
        <v/>
      </c>
    </row>
    <row r="8961" spans="6:10" ht="19.5" customHeight="1" x14ac:dyDescent="0.25">
      <c r="F8961" s="406">
        <f t="shared" si="695"/>
        <v>0</v>
      </c>
      <c r="G8961" s="399" t="str">
        <f t="shared" si="696"/>
        <v/>
      </c>
      <c r="H8961" s="400">
        <f t="shared" si="697"/>
        <v>1956458.97</v>
      </c>
      <c r="I8961" s="401">
        <f t="shared" si="698"/>
        <v>0</v>
      </c>
      <c r="J8961" s="400" t="str">
        <f t="shared" si="694"/>
        <v/>
      </c>
    </row>
    <row r="8962" spans="6:10" ht="19.5" customHeight="1" x14ac:dyDescent="0.25">
      <c r="F8962" s="406">
        <f t="shared" si="695"/>
        <v>0</v>
      </c>
      <c r="G8962" s="399" t="str">
        <f t="shared" si="696"/>
        <v/>
      </c>
      <c r="H8962" s="400">
        <f t="shared" si="697"/>
        <v>1956458.97</v>
      </c>
      <c r="I8962" s="401">
        <f t="shared" si="698"/>
        <v>0</v>
      </c>
      <c r="J8962" s="400" t="str">
        <f t="shared" si="694"/>
        <v/>
      </c>
    </row>
    <row r="8963" spans="6:10" ht="19.5" customHeight="1" x14ac:dyDescent="0.25">
      <c r="F8963" s="406">
        <f t="shared" si="695"/>
        <v>0</v>
      </c>
      <c r="G8963" s="399" t="str">
        <f t="shared" si="696"/>
        <v/>
      </c>
      <c r="H8963" s="400">
        <f t="shared" si="697"/>
        <v>1956458.97</v>
      </c>
      <c r="I8963" s="401">
        <f t="shared" si="698"/>
        <v>0</v>
      </c>
      <c r="J8963" s="400" t="str">
        <f t="shared" si="694"/>
        <v/>
      </c>
    </row>
    <row r="8964" spans="6:10" ht="19.5" customHeight="1" x14ac:dyDescent="0.25">
      <c r="F8964" s="406">
        <f t="shared" si="695"/>
        <v>0</v>
      </c>
      <c r="G8964" s="399" t="str">
        <f t="shared" si="696"/>
        <v/>
      </c>
      <c r="H8964" s="400">
        <f t="shared" si="697"/>
        <v>1956458.97</v>
      </c>
      <c r="I8964" s="401">
        <f t="shared" si="698"/>
        <v>0</v>
      </c>
      <c r="J8964" s="400" t="str">
        <f t="shared" si="694"/>
        <v/>
      </c>
    </row>
    <row r="8965" spans="6:10" ht="19.5" customHeight="1" x14ac:dyDescent="0.25">
      <c r="F8965" s="406">
        <f t="shared" si="695"/>
        <v>0</v>
      </c>
      <c r="G8965" s="399" t="str">
        <f t="shared" si="696"/>
        <v/>
      </c>
      <c r="H8965" s="400">
        <f t="shared" si="697"/>
        <v>1956458.97</v>
      </c>
      <c r="I8965" s="401">
        <f t="shared" si="698"/>
        <v>0</v>
      </c>
      <c r="J8965" s="400" t="str">
        <f t="shared" si="694"/>
        <v/>
      </c>
    </row>
    <row r="8966" spans="6:10" ht="19.5" customHeight="1" x14ac:dyDescent="0.25">
      <c r="F8966" s="406">
        <f t="shared" si="695"/>
        <v>0</v>
      </c>
      <c r="G8966" s="399" t="str">
        <f t="shared" si="696"/>
        <v/>
      </c>
      <c r="H8966" s="400">
        <f t="shared" si="697"/>
        <v>1956458.97</v>
      </c>
      <c r="I8966" s="401">
        <f t="shared" si="698"/>
        <v>0</v>
      </c>
      <c r="J8966" s="400" t="str">
        <f t="shared" si="694"/>
        <v/>
      </c>
    </row>
    <row r="8967" spans="6:10" ht="19.5" customHeight="1" x14ac:dyDescent="0.25">
      <c r="F8967" s="406">
        <f t="shared" si="695"/>
        <v>0</v>
      </c>
      <c r="G8967" s="399" t="str">
        <f t="shared" si="696"/>
        <v/>
      </c>
      <c r="H8967" s="400">
        <f t="shared" si="697"/>
        <v>1956458.97</v>
      </c>
      <c r="I8967" s="401">
        <f t="shared" si="698"/>
        <v>0</v>
      </c>
      <c r="J8967" s="400" t="str">
        <f t="shared" si="694"/>
        <v/>
      </c>
    </row>
    <row r="8968" spans="6:10" ht="19.5" customHeight="1" x14ac:dyDescent="0.25">
      <c r="F8968" s="406">
        <f t="shared" si="695"/>
        <v>0</v>
      </c>
      <c r="G8968" s="399" t="str">
        <f t="shared" si="696"/>
        <v/>
      </c>
      <c r="H8968" s="400">
        <f t="shared" si="697"/>
        <v>1956458.97</v>
      </c>
      <c r="I8968" s="401">
        <f t="shared" si="698"/>
        <v>0</v>
      </c>
      <c r="J8968" s="400" t="str">
        <f t="shared" si="694"/>
        <v/>
      </c>
    </row>
    <row r="8969" spans="6:10" ht="19.5" customHeight="1" x14ac:dyDescent="0.25">
      <c r="F8969" s="406">
        <f t="shared" si="695"/>
        <v>0</v>
      </c>
      <c r="G8969" s="399" t="str">
        <f t="shared" si="696"/>
        <v/>
      </c>
      <c r="H8969" s="400">
        <f t="shared" si="697"/>
        <v>1956458.97</v>
      </c>
      <c r="I8969" s="401">
        <f t="shared" si="698"/>
        <v>0</v>
      </c>
      <c r="J8969" s="400" t="str">
        <f t="shared" si="694"/>
        <v/>
      </c>
    </row>
    <row r="8970" spans="6:10" ht="19.5" customHeight="1" x14ac:dyDescent="0.25">
      <c r="F8970" s="406">
        <f t="shared" si="695"/>
        <v>0</v>
      </c>
      <c r="G8970" s="399" t="str">
        <f t="shared" si="696"/>
        <v/>
      </c>
      <c r="H8970" s="400">
        <f t="shared" si="697"/>
        <v>1956458.97</v>
      </c>
      <c r="I8970" s="401">
        <f t="shared" si="698"/>
        <v>0</v>
      </c>
      <c r="J8970" s="400" t="str">
        <f t="shared" ref="J8970:J9033" si="699">IF(I8970=0,"",E8970)</f>
        <v/>
      </c>
    </row>
    <row r="8971" spans="6:10" ht="19.5" customHeight="1" x14ac:dyDescent="0.25">
      <c r="F8971" s="406">
        <f t="shared" si="695"/>
        <v>0</v>
      </c>
      <c r="G8971" s="399" t="str">
        <f t="shared" si="696"/>
        <v/>
      </c>
      <c r="H8971" s="400">
        <f t="shared" si="697"/>
        <v>1956458.97</v>
      </c>
      <c r="I8971" s="401">
        <f t="shared" si="698"/>
        <v>0</v>
      </c>
      <c r="J8971" s="400" t="str">
        <f t="shared" si="699"/>
        <v/>
      </c>
    </row>
    <row r="8972" spans="6:10" ht="19.5" customHeight="1" x14ac:dyDescent="0.25">
      <c r="F8972" s="406">
        <f t="shared" si="695"/>
        <v>0</v>
      </c>
      <c r="G8972" s="399" t="str">
        <f t="shared" si="696"/>
        <v/>
      </c>
      <c r="H8972" s="400">
        <f t="shared" si="697"/>
        <v>1956458.97</v>
      </c>
      <c r="I8972" s="401">
        <f t="shared" si="698"/>
        <v>0</v>
      </c>
      <c r="J8972" s="400" t="str">
        <f t="shared" si="699"/>
        <v/>
      </c>
    </row>
    <row r="8973" spans="6:10" ht="19.5" customHeight="1" x14ac:dyDescent="0.25">
      <c r="F8973" s="406">
        <f t="shared" si="695"/>
        <v>0</v>
      </c>
      <c r="G8973" s="399" t="str">
        <f t="shared" si="696"/>
        <v/>
      </c>
      <c r="H8973" s="400">
        <f t="shared" si="697"/>
        <v>1956458.97</v>
      </c>
      <c r="I8973" s="401">
        <f t="shared" si="698"/>
        <v>0</v>
      </c>
      <c r="J8973" s="400" t="str">
        <f t="shared" si="699"/>
        <v/>
      </c>
    </row>
    <row r="8974" spans="6:10" ht="19.5" customHeight="1" x14ac:dyDescent="0.25">
      <c r="F8974" s="406">
        <f t="shared" si="695"/>
        <v>0</v>
      </c>
      <c r="G8974" s="399" t="str">
        <f t="shared" si="696"/>
        <v/>
      </c>
      <c r="H8974" s="400">
        <f t="shared" si="697"/>
        <v>1956458.97</v>
      </c>
      <c r="I8974" s="401">
        <f t="shared" si="698"/>
        <v>0</v>
      </c>
      <c r="J8974" s="400" t="str">
        <f t="shared" si="699"/>
        <v/>
      </c>
    </row>
    <row r="8975" spans="6:10" ht="19.5" customHeight="1" x14ac:dyDescent="0.25">
      <c r="F8975" s="406">
        <f t="shared" si="695"/>
        <v>0</v>
      </c>
      <c r="G8975" s="399" t="str">
        <f t="shared" si="696"/>
        <v/>
      </c>
      <c r="H8975" s="400">
        <f t="shared" si="697"/>
        <v>1956458.97</v>
      </c>
      <c r="I8975" s="401">
        <f t="shared" si="698"/>
        <v>0</v>
      </c>
      <c r="J8975" s="400" t="str">
        <f t="shared" si="699"/>
        <v/>
      </c>
    </row>
    <row r="8976" spans="6:10" ht="19.5" customHeight="1" x14ac:dyDescent="0.25">
      <c r="F8976" s="406">
        <f t="shared" si="695"/>
        <v>0</v>
      </c>
      <c r="G8976" s="399" t="str">
        <f t="shared" si="696"/>
        <v/>
      </c>
      <c r="H8976" s="400">
        <f t="shared" si="697"/>
        <v>1956458.97</v>
      </c>
      <c r="I8976" s="401">
        <f t="shared" si="698"/>
        <v>0</v>
      </c>
      <c r="J8976" s="400" t="str">
        <f t="shared" si="699"/>
        <v/>
      </c>
    </row>
    <row r="8977" spans="6:10" ht="19.5" customHeight="1" x14ac:dyDescent="0.25">
      <c r="F8977" s="406">
        <f t="shared" si="695"/>
        <v>0</v>
      </c>
      <c r="G8977" s="399" t="str">
        <f t="shared" si="696"/>
        <v/>
      </c>
      <c r="H8977" s="400">
        <f t="shared" si="697"/>
        <v>1956458.97</v>
      </c>
      <c r="I8977" s="401">
        <f t="shared" si="698"/>
        <v>0</v>
      </c>
      <c r="J8977" s="400" t="str">
        <f t="shared" si="699"/>
        <v/>
      </c>
    </row>
    <row r="8978" spans="6:10" ht="19.5" customHeight="1" x14ac:dyDescent="0.25">
      <c r="F8978" s="406">
        <f t="shared" si="695"/>
        <v>0</v>
      </c>
      <c r="G8978" s="399" t="str">
        <f t="shared" si="696"/>
        <v/>
      </c>
      <c r="H8978" s="400">
        <f t="shared" si="697"/>
        <v>1956458.97</v>
      </c>
      <c r="I8978" s="401">
        <f t="shared" si="698"/>
        <v>0</v>
      </c>
      <c r="J8978" s="400" t="str">
        <f t="shared" si="699"/>
        <v/>
      </c>
    </row>
    <row r="8979" spans="6:10" ht="19.5" customHeight="1" x14ac:dyDescent="0.25">
      <c r="F8979" s="406">
        <f t="shared" si="695"/>
        <v>0</v>
      </c>
      <c r="G8979" s="399" t="str">
        <f t="shared" si="696"/>
        <v/>
      </c>
      <c r="H8979" s="400">
        <f t="shared" si="697"/>
        <v>1956458.97</v>
      </c>
      <c r="I8979" s="401">
        <f t="shared" si="698"/>
        <v>0</v>
      </c>
      <c r="J8979" s="400" t="str">
        <f t="shared" si="699"/>
        <v/>
      </c>
    </row>
    <row r="8980" spans="6:10" ht="19.5" customHeight="1" x14ac:dyDescent="0.25">
      <c r="F8980" s="406">
        <f t="shared" si="695"/>
        <v>0</v>
      </c>
      <c r="G8980" s="399" t="str">
        <f t="shared" si="696"/>
        <v/>
      </c>
      <c r="H8980" s="400">
        <f t="shared" si="697"/>
        <v>1956458.97</v>
      </c>
      <c r="I8980" s="401">
        <f t="shared" si="698"/>
        <v>0</v>
      </c>
      <c r="J8980" s="400" t="str">
        <f t="shared" si="699"/>
        <v/>
      </c>
    </row>
    <row r="8981" spans="6:10" ht="19.5" customHeight="1" x14ac:dyDescent="0.25">
      <c r="F8981" s="406">
        <f t="shared" si="695"/>
        <v>0</v>
      </c>
      <c r="G8981" s="399" t="str">
        <f t="shared" si="696"/>
        <v/>
      </c>
      <c r="H8981" s="400">
        <f t="shared" si="697"/>
        <v>1956458.97</v>
      </c>
      <c r="I8981" s="401">
        <f t="shared" si="698"/>
        <v>0</v>
      </c>
      <c r="J8981" s="400" t="str">
        <f t="shared" si="699"/>
        <v/>
      </c>
    </row>
    <row r="8982" spans="6:10" ht="19.5" customHeight="1" x14ac:dyDescent="0.25">
      <c r="F8982" s="406">
        <f t="shared" si="695"/>
        <v>0</v>
      </c>
      <c r="G8982" s="399" t="str">
        <f t="shared" si="696"/>
        <v/>
      </c>
      <c r="H8982" s="400">
        <f t="shared" si="697"/>
        <v>1956458.97</v>
      </c>
      <c r="I8982" s="401">
        <f t="shared" si="698"/>
        <v>0</v>
      </c>
      <c r="J8982" s="400" t="str">
        <f t="shared" si="699"/>
        <v/>
      </c>
    </row>
    <row r="8983" spans="6:10" ht="19.5" customHeight="1" x14ac:dyDescent="0.25">
      <c r="F8983" s="406">
        <f t="shared" si="695"/>
        <v>0</v>
      </c>
      <c r="G8983" s="399" t="str">
        <f t="shared" si="696"/>
        <v/>
      </c>
      <c r="H8983" s="400">
        <f t="shared" si="697"/>
        <v>1956458.97</v>
      </c>
      <c r="I8983" s="401">
        <f t="shared" si="698"/>
        <v>0</v>
      </c>
      <c r="J8983" s="400" t="str">
        <f t="shared" si="699"/>
        <v/>
      </c>
    </row>
    <row r="8984" spans="6:10" ht="19.5" customHeight="1" x14ac:dyDescent="0.25">
      <c r="F8984" s="406">
        <f t="shared" si="695"/>
        <v>0</v>
      </c>
      <c r="G8984" s="399" t="str">
        <f t="shared" si="696"/>
        <v/>
      </c>
      <c r="H8984" s="400">
        <f t="shared" si="697"/>
        <v>1956458.97</v>
      </c>
      <c r="I8984" s="401">
        <f t="shared" si="698"/>
        <v>0</v>
      </c>
      <c r="J8984" s="400" t="str">
        <f t="shared" si="699"/>
        <v/>
      </c>
    </row>
    <row r="8985" spans="6:10" ht="19.5" customHeight="1" x14ac:dyDescent="0.25">
      <c r="F8985" s="406">
        <f t="shared" si="695"/>
        <v>0</v>
      </c>
      <c r="G8985" s="399" t="str">
        <f t="shared" si="696"/>
        <v/>
      </c>
      <c r="H8985" s="400">
        <f t="shared" si="697"/>
        <v>1956458.97</v>
      </c>
      <c r="I8985" s="401">
        <f t="shared" si="698"/>
        <v>0</v>
      </c>
      <c r="J8985" s="400" t="str">
        <f t="shared" si="699"/>
        <v/>
      </c>
    </row>
    <row r="8986" spans="6:10" ht="19.5" customHeight="1" x14ac:dyDescent="0.25">
      <c r="F8986" s="406">
        <f t="shared" si="695"/>
        <v>0</v>
      </c>
      <c r="G8986" s="399" t="str">
        <f t="shared" si="696"/>
        <v/>
      </c>
      <c r="H8986" s="400">
        <f t="shared" si="697"/>
        <v>1956458.97</v>
      </c>
      <c r="I8986" s="401">
        <f t="shared" si="698"/>
        <v>0</v>
      </c>
      <c r="J8986" s="400" t="str">
        <f t="shared" si="699"/>
        <v/>
      </c>
    </row>
    <row r="8987" spans="6:10" ht="19.5" customHeight="1" x14ac:dyDescent="0.25">
      <c r="F8987" s="406">
        <f t="shared" si="695"/>
        <v>0</v>
      </c>
      <c r="G8987" s="399" t="str">
        <f t="shared" si="696"/>
        <v/>
      </c>
      <c r="H8987" s="400">
        <f t="shared" si="697"/>
        <v>1956458.97</v>
      </c>
      <c r="I8987" s="401">
        <f t="shared" si="698"/>
        <v>0</v>
      </c>
      <c r="J8987" s="400" t="str">
        <f t="shared" si="699"/>
        <v/>
      </c>
    </row>
    <row r="8988" spans="6:10" ht="19.5" customHeight="1" x14ac:dyDescent="0.25">
      <c r="F8988" s="406">
        <f t="shared" si="695"/>
        <v>0</v>
      </c>
      <c r="G8988" s="399" t="str">
        <f t="shared" si="696"/>
        <v/>
      </c>
      <c r="H8988" s="400">
        <f t="shared" si="697"/>
        <v>1956458.97</v>
      </c>
      <c r="I8988" s="401">
        <f t="shared" si="698"/>
        <v>0</v>
      </c>
      <c r="J8988" s="400" t="str">
        <f t="shared" si="699"/>
        <v/>
      </c>
    </row>
    <row r="8989" spans="6:10" ht="19.5" customHeight="1" x14ac:dyDescent="0.25">
      <c r="F8989" s="406">
        <f t="shared" si="695"/>
        <v>0</v>
      </c>
      <c r="G8989" s="399" t="str">
        <f t="shared" si="696"/>
        <v/>
      </c>
      <c r="H8989" s="400">
        <f t="shared" si="697"/>
        <v>1956458.97</v>
      </c>
      <c r="I8989" s="401">
        <f t="shared" si="698"/>
        <v>0</v>
      </c>
      <c r="J8989" s="400" t="str">
        <f t="shared" si="699"/>
        <v/>
      </c>
    </row>
    <row r="8990" spans="6:10" ht="19.5" customHeight="1" x14ac:dyDescent="0.25">
      <c r="F8990" s="406">
        <f t="shared" si="695"/>
        <v>0</v>
      </c>
      <c r="G8990" s="399" t="str">
        <f t="shared" si="696"/>
        <v/>
      </c>
      <c r="H8990" s="400">
        <f t="shared" si="697"/>
        <v>1956458.97</v>
      </c>
      <c r="I8990" s="401">
        <f t="shared" si="698"/>
        <v>0</v>
      </c>
      <c r="J8990" s="400" t="str">
        <f t="shared" si="699"/>
        <v/>
      </c>
    </row>
    <row r="8991" spans="6:10" ht="19.5" customHeight="1" x14ac:dyDescent="0.25">
      <c r="F8991" s="406">
        <f t="shared" si="695"/>
        <v>0</v>
      </c>
      <c r="G8991" s="399" t="str">
        <f t="shared" si="696"/>
        <v/>
      </c>
      <c r="H8991" s="400">
        <f t="shared" si="697"/>
        <v>1956458.97</v>
      </c>
      <c r="I8991" s="401">
        <f t="shared" si="698"/>
        <v>0</v>
      </c>
      <c r="J8991" s="400" t="str">
        <f t="shared" si="699"/>
        <v/>
      </c>
    </row>
    <row r="8992" spans="6:10" ht="19.5" customHeight="1" x14ac:dyDescent="0.25">
      <c r="F8992" s="406">
        <f t="shared" si="695"/>
        <v>0</v>
      </c>
      <c r="G8992" s="399" t="str">
        <f t="shared" si="696"/>
        <v/>
      </c>
      <c r="H8992" s="400">
        <f t="shared" si="697"/>
        <v>1956458.97</v>
      </c>
      <c r="I8992" s="401">
        <f t="shared" si="698"/>
        <v>0</v>
      </c>
      <c r="J8992" s="400" t="str">
        <f t="shared" si="699"/>
        <v/>
      </c>
    </row>
    <row r="8993" spans="6:10" ht="19.5" customHeight="1" x14ac:dyDescent="0.25">
      <c r="F8993" s="406">
        <f t="shared" si="695"/>
        <v>0</v>
      </c>
      <c r="G8993" s="399" t="str">
        <f t="shared" si="696"/>
        <v/>
      </c>
      <c r="H8993" s="400">
        <f t="shared" si="697"/>
        <v>1956458.97</v>
      </c>
      <c r="I8993" s="401">
        <f t="shared" si="698"/>
        <v>0</v>
      </c>
      <c r="J8993" s="400" t="str">
        <f t="shared" si="699"/>
        <v/>
      </c>
    </row>
    <row r="8994" spans="6:10" ht="19.5" customHeight="1" x14ac:dyDescent="0.25">
      <c r="F8994" s="406">
        <f t="shared" ref="F8994:F9057" si="700">IF(E8994&gt;$C$4*1000,"Выборка",0)</f>
        <v>0</v>
      </c>
      <c r="G8994" s="399" t="str">
        <f t="shared" ref="G8994:G9057" si="701">IF(F8994=0,"",E8994)</f>
        <v/>
      </c>
      <c r="H8994" s="400">
        <f t="shared" ref="H8994:H9057" si="702">IF(F8994=0,IF((I8993=0)*AND(F8993=0),H8993+E8994,IF((F8993&lt;&gt;0)*AND((H8993&lt;=$E$17)),H8993+E8994,E8994)),H8993)</f>
        <v>1956458.97</v>
      </c>
      <c r="I8994" s="401">
        <f t="shared" ref="I8994:I9057" si="703">IF((H8994&gt;$E$17)*AND(F8994=0),"Выборка",0)</f>
        <v>0</v>
      </c>
      <c r="J8994" s="400" t="str">
        <f t="shared" si="699"/>
        <v/>
      </c>
    </row>
    <row r="8995" spans="6:10" ht="19.5" customHeight="1" x14ac:dyDescent="0.25">
      <c r="F8995" s="406">
        <f t="shared" si="700"/>
        <v>0</v>
      </c>
      <c r="G8995" s="399" t="str">
        <f t="shared" si="701"/>
        <v/>
      </c>
      <c r="H8995" s="400">
        <f t="shared" si="702"/>
        <v>1956458.97</v>
      </c>
      <c r="I8995" s="401">
        <f t="shared" si="703"/>
        <v>0</v>
      </c>
      <c r="J8995" s="400" t="str">
        <f t="shared" si="699"/>
        <v/>
      </c>
    </row>
    <row r="8996" spans="6:10" ht="19.5" customHeight="1" x14ac:dyDescent="0.25">
      <c r="F8996" s="406">
        <f t="shared" si="700"/>
        <v>0</v>
      </c>
      <c r="G8996" s="399" t="str">
        <f t="shared" si="701"/>
        <v/>
      </c>
      <c r="H8996" s="400">
        <f t="shared" si="702"/>
        <v>1956458.97</v>
      </c>
      <c r="I8996" s="401">
        <f t="shared" si="703"/>
        <v>0</v>
      </c>
      <c r="J8996" s="400" t="str">
        <f t="shared" si="699"/>
        <v/>
      </c>
    </row>
    <row r="8997" spans="6:10" ht="19.5" customHeight="1" x14ac:dyDescent="0.25">
      <c r="F8997" s="406">
        <f t="shared" si="700"/>
        <v>0</v>
      </c>
      <c r="G8997" s="399" t="str">
        <f t="shared" si="701"/>
        <v/>
      </c>
      <c r="H8997" s="400">
        <f t="shared" si="702"/>
        <v>1956458.97</v>
      </c>
      <c r="I8997" s="401">
        <f t="shared" si="703"/>
        <v>0</v>
      </c>
      <c r="J8997" s="400" t="str">
        <f t="shared" si="699"/>
        <v/>
      </c>
    </row>
    <row r="8998" spans="6:10" ht="19.5" customHeight="1" x14ac:dyDescent="0.25">
      <c r="F8998" s="406">
        <f t="shared" si="700"/>
        <v>0</v>
      </c>
      <c r="G8998" s="399" t="str">
        <f t="shared" si="701"/>
        <v/>
      </c>
      <c r="H8998" s="400">
        <f t="shared" si="702"/>
        <v>1956458.97</v>
      </c>
      <c r="I8998" s="401">
        <f t="shared" si="703"/>
        <v>0</v>
      </c>
      <c r="J8998" s="400" t="str">
        <f t="shared" si="699"/>
        <v/>
      </c>
    </row>
    <row r="8999" spans="6:10" ht="19.5" customHeight="1" x14ac:dyDescent="0.25">
      <c r="F8999" s="406">
        <f t="shared" si="700"/>
        <v>0</v>
      </c>
      <c r="G8999" s="399" t="str">
        <f t="shared" si="701"/>
        <v/>
      </c>
      <c r="H8999" s="400">
        <f t="shared" si="702"/>
        <v>1956458.97</v>
      </c>
      <c r="I8999" s="401">
        <f t="shared" si="703"/>
        <v>0</v>
      </c>
      <c r="J8999" s="400" t="str">
        <f t="shared" si="699"/>
        <v/>
      </c>
    </row>
    <row r="9000" spans="6:10" ht="19.5" customHeight="1" x14ac:dyDescent="0.25">
      <c r="F9000" s="406">
        <f t="shared" si="700"/>
        <v>0</v>
      </c>
      <c r="G9000" s="399" t="str">
        <f t="shared" si="701"/>
        <v/>
      </c>
      <c r="H9000" s="400">
        <f t="shared" si="702"/>
        <v>1956458.97</v>
      </c>
      <c r="I9000" s="401">
        <f t="shared" si="703"/>
        <v>0</v>
      </c>
      <c r="J9000" s="400" t="str">
        <f t="shared" si="699"/>
        <v/>
      </c>
    </row>
    <row r="9001" spans="6:10" ht="19.5" customHeight="1" x14ac:dyDescent="0.25">
      <c r="F9001" s="406">
        <f t="shared" si="700"/>
        <v>0</v>
      </c>
      <c r="G9001" s="399" t="str">
        <f t="shared" si="701"/>
        <v/>
      </c>
      <c r="H9001" s="400">
        <f t="shared" si="702"/>
        <v>1956458.97</v>
      </c>
      <c r="I9001" s="401">
        <f t="shared" si="703"/>
        <v>0</v>
      </c>
      <c r="J9001" s="400" t="str">
        <f t="shared" si="699"/>
        <v/>
      </c>
    </row>
    <row r="9002" spans="6:10" ht="19.5" customHeight="1" x14ac:dyDescent="0.25">
      <c r="F9002" s="406">
        <f t="shared" si="700"/>
        <v>0</v>
      </c>
      <c r="G9002" s="399" t="str">
        <f t="shared" si="701"/>
        <v/>
      </c>
      <c r="H9002" s="400">
        <f t="shared" si="702"/>
        <v>1956458.97</v>
      </c>
      <c r="I9002" s="401">
        <f t="shared" si="703"/>
        <v>0</v>
      </c>
      <c r="J9002" s="400" t="str">
        <f t="shared" si="699"/>
        <v/>
      </c>
    </row>
    <row r="9003" spans="6:10" ht="19.5" customHeight="1" x14ac:dyDescent="0.25">
      <c r="F9003" s="406">
        <f t="shared" si="700"/>
        <v>0</v>
      </c>
      <c r="G9003" s="399" t="str">
        <f t="shared" si="701"/>
        <v/>
      </c>
      <c r="H9003" s="400">
        <f t="shared" si="702"/>
        <v>1956458.97</v>
      </c>
      <c r="I9003" s="401">
        <f t="shared" si="703"/>
        <v>0</v>
      </c>
      <c r="J9003" s="400" t="str">
        <f t="shared" si="699"/>
        <v/>
      </c>
    </row>
    <row r="9004" spans="6:10" ht="19.5" customHeight="1" x14ac:dyDescent="0.25">
      <c r="F9004" s="406">
        <f t="shared" si="700"/>
        <v>0</v>
      </c>
      <c r="G9004" s="399" t="str">
        <f t="shared" si="701"/>
        <v/>
      </c>
      <c r="H9004" s="400">
        <f t="shared" si="702"/>
        <v>1956458.97</v>
      </c>
      <c r="I9004" s="401">
        <f t="shared" si="703"/>
        <v>0</v>
      </c>
      <c r="J9004" s="400" t="str">
        <f t="shared" si="699"/>
        <v/>
      </c>
    </row>
    <row r="9005" spans="6:10" ht="19.5" customHeight="1" x14ac:dyDescent="0.25">
      <c r="F9005" s="406">
        <f t="shared" si="700"/>
        <v>0</v>
      </c>
      <c r="G9005" s="399" t="str">
        <f t="shared" si="701"/>
        <v/>
      </c>
      <c r="H9005" s="400">
        <f t="shared" si="702"/>
        <v>1956458.97</v>
      </c>
      <c r="I9005" s="401">
        <f t="shared" si="703"/>
        <v>0</v>
      </c>
      <c r="J9005" s="400" t="str">
        <f t="shared" si="699"/>
        <v/>
      </c>
    </row>
    <row r="9006" spans="6:10" ht="19.5" customHeight="1" x14ac:dyDescent="0.25">
      <c r="F9006" s="406">
        <f t="shared" si="700"/>
        <v>0</v>
      </c>
      <c r="G9006" s="399" t="str">
        <f t="shared" si="701"/>
        <v/>
      </c>
      <c r="H9006" s="400">
        <f t="shared" si="702"/>
        <v>1956458.97</v>
      </c>
      <c r="I9006" s="401">
        <f t="shared" si="703"/>
        <v>0</v>
      </c>
      <c r="J9006" s="400" t="str">
        <f t="shared" si="699"/>
        <v/>
      </c>
    </row>
    <row r="9007" spans="6:10" ht="19.5" customHeight="1" x14ac:dyDescent="0.25">
      <c r="F9007" s="406">
        <f t="shared" si="700"/>
        <v>0</v>
      </c>
      <c r="G9007" s="399" t="str">
        <f t="shared" si="701"/>
        <v/>
      </c>
      <c r="H9007" s="400">
        <f t="shared" si="702"/>
        <v>1956458.97</v>
      </c>
      <c r="I9007" s="401">
        <f t="shared" si="703"/>
        <v>0</v>
      </c>
      <c r="J9007" s="400" t="str">
        <f t="shared" si="699"/>
        <v/>
      </c>
    </row>
    <row r="9008" spans="6:10" ht="19.5" customHeight="1" x14ac:dyDescent="0.25">
      <c r="F9008" s="406">
        <f t="shared" si="700"/>
        <v>0</v>
      </c>
      <c r="G9008" s="399" t="str">
        <f t="shared" si="701"/>
        <v/>
      </c>
      <c r="H9008" s="400">
        <f t="shared" si="702"/>
        <v>1956458.97</v>
      </c>
      <c r="I9008" s="401">
        <f t="shared" si="703"/>
        <v>0</v>
      </c>
      <c r="J9008" s="400" t="str">
        <f t="shared" si="699"/>
        <v/>
      </c>
    </row>
    <row r="9009" spans="6:10" ht="19.5" customHeight="1" x14ac:dyDescent="0.25">
      <c r="F9009" s="406">
        <f t="shared" si="700"/>
        <v>0</v>
      </c>
      <c r="G9009" s="399" t="str">
        <f t="shared" si="701"/>
        <v/>
      </c>
      <c r="H9009" s="400">
        <f t="shared" si="702"/>
        <v>1956458.97</v>
      </c>
      <c r="I9009" s="401">
        <f t="shared" si="703"/>
        <v>0</v>
      </c>
      <c r="J9009" s="400" t="str">
        <f t="shared" si="699"/>
        <v/>
      </c>
    </row>
    <row r="9010" spans="6:10" ht="19.5" customHeight="1" x14ac:dyDescent="0.25">
      <c r="F9010" s="406">
        <f t="shared" si="700"/>
        <v>0</v>
      </c>
      <c r="G9010" s="399" t="str">
        <f t="shared" si="701"/>
        <v/>
      </c>
      <c r="H9010" s="400">
        <f t="shared" si="702"/>
        <v>1956458.97</v>
      </c>
      <c r="I9010" s="401">
        <f t="shared" si="703"/>
        <v>0</v>
      </c>
      <c r="J9010" s="400" t="str">
        <f t="shared" si="699"/>
        <v/>
      </c>
    </row>
    <row r="9011" spans="6:10" ht="19.5" customHeight="1" x14ac:dyDescent="0.25">
      <c r="F9011" s="406">
        <f t="shared" si="700"/>
        <v>0</v>
      </c>
      <c r="G9011" s="399" t="str">
        <f t="shared" si="701"/>
        <v/>
      </c>
      <c r="H9011" s="400">
        <f t="shared" si="702"/>
        <v>1956458.97</v>
      </c>
      <c r="I9011" s="401">
        <f t="shared" si="703"/>
        <v>0</v>
      </c>
      <c r="J9011" s="400" t="str">
        <f t="shared" si="699"/>
        <v/>
      </c>
    </row>
    <row r="9012" spans="6:10" ht="19.5" customHeight="1" x14ac:dyDescent="0.25">
      <c r="F9012" s="406">
        <f t="shared" si="700"/>
        <v>0</v>
      </c>
      <c r="G9012" s="399" t="str">
        <f t="shared" si="701"/>
        <v/>
      </c>
      <c r="H9012" s="400">
        <f t="shared" si="702"/>
        <v>1956458.97</v>
      </c>
      <c r="I9012" s="401">
        <f t="shared" si="703"/>
        <v>0</v>
      </c>
      <c r="J9012" s="400" t="str">
        <f t="shared" si="699"/>
        <v/>
      </c>
    </row>
    <row r="9013" spans="6:10" ht="19.5" customHeight="1" x14ac:dyDescent="0.25">
      <c r="F9013" s="406">
        <f t="shared" si="700"/>
        <v>0</v>
      </c>
      <c r="G9013" s="399" t="str">
        <f t="shared" si="701"/>
        <v/>
      </c>
      <c r="H9013" s="400">
        <f t="shared" si="702"/>
        <v>1956458.97</v>
      </c>
      <c r="I9013" s="401">
        <f t="shared" si="703"/>
        <v>0</v>
      </c>
      <c r="J9013" s="400" t="str">
        <f t="shared" si="699"/>
        <v/>
      </c>
    </row>
    <row r="9014" spans="6:10" ht="19.5" customHeight="1" x14ac:dyDescent="0.25">
      <c r="F9014" s="406">
        <f t="shared" si="700"/>
        <v>0</v>
      </c>
      <c r="G9014" s="399" t="str">
        <f t="shared" si="701"/>
        <v/>
      </c>
      <c r="H9014" s="400">
        <f t="shared" si="702"/>
        <v>1956458.97</v>
      </c>
      <c r="I9014" s="401">
        <f t="shared" si="703"/>
        <v>0</v>
      </c>
      <c r="J9014" s="400" t="str">
        <f t="shared" si="699"/>
        <v/>
      </c>
    </row>
    <row r="9015" spans="6:10" ht="19.5" customHeight="1" x14ac:dyDescent="0.25">
      <c r="F9015" s="406">
        <f t="shared" si="700"/>
        <v>0</v>
      </c>
      <c r="G9015" s="399" t="str">
        <f t="shared" si="701"/>
        <v/>
      </c>
      <c r="H9015" s="400">
        <f t="shared" si="702"/>
        <v>1956458.97</v>
      </c>
      <c r="I9015" s="401">
        <f t="shared" si="703"/>
        <v>0</v>
      </c>
      <c r="J9015" s="400" t="str">
        <f t="shared" si="699"/>
        <v/>
      </c>
    </row>
    <row r="9016" spans="6:10" ht="19.5" customHeight="1" x14ac:dyDescent="0.25">
      <c r="F9016" s="406">
        <f t="shared" si="700"/>
        <v>0</v>
      </c>
      <c r="G9016" s="399" t="str">
        <f t="shared" si="701"/>
        <v/>
      </c>
      <c r="H9016" s="400">
        <f t="shared" si="702"/>
        <v>1956458.97</v>
      </c>
      <c r="I9016" s="401">
        <f t="shared" si="703"/>
        <v>0</v>
      </c>
      <c r="J9016" s="400" t="str">
        <f t="shared" si="699"/>
        <v/>
      </c>
    </row>
    <row r="9017" spans="6:10" ht="19.5" customHeight="1" x14ac:dyDescent="0.25">
      <c r="F9017" s="406">
        <f t="shared" si="700"/>
        <v>0</v>
      </c>
      <c r="G9017" s="399" t="str">
        <f t="shared" si="701"/>
        <v/>
      </c>
      <c r="H9017" s="400">
        <f t="shared" si="702"/>
        <v>1956458.97</v>
      </c>
      <c r="I9017" s="401">
        <f t="shared" si="703"/>
        <v>0</v>
      </c>
      <c r="J9017" s="400" t="str">
        <f t="shared" si="699"/>
        <v/>
      </c>
    </row>
    <row r="9018" spans="6:10" ht="19.5" customHeight="1" x14ac:dyDescent="0.25">
      <c r="F9018" s="406">
        <f t="shared" si="700"/>
        <v>0</v>
      </c>
      <c r="G9018" s="399" t="str">
        <f t="shared" si="701"/>
        <v/>
      </c>
      <c r="H9018" s="400">
        <f t="shared" si="702"/>
        <v>1956458.97</v>
      </c>
      <c r="I9018" s="401">
        <f t="shared" si="703"/>
        <v>0</v>
      </c>
      <c r="J9018" s="400" t="str">
        <f t="shared" si="699"/>
        <v/>
      </c>
    </row>
    <row r="9019" spans="6:10" ht="19.5" customHeight="1" x14ac:dyDescent="0.25">
      <c r="F9019" s="406">
        <f t="shared" si="700"/>
        <v>0</v>
      </c>
      <c r="G9019" s="399" t="str">
        <f t="shared" si="701"/>
        <v/>
      </c>
      <c r="H9019" s="400">
        <f t="shared" si="702"/>
        <v>1956458.97</v>
      </c>
      <c r="I9019" s="401">
        <f t="shared" si="703"/>
        <v>0</v>
      </c>
      <c r="J9019" s="400" t="str">
        <f t="shared" si="699"/>
        <v/>
      </c>
    </row>
    <row r="9020" spans="6:10" ht="19.5" customHeight="1" x14ac:dyDescent="0.25">
      <c r="F9020" s="406">
        <f t="shared" si="700"/>
        <v>0</v>
      </c>
      <c r="G9020" s="399" t="str">
        <f t="shared" si="701"/>
        <v/>
      </c>
      <c r="H9020" s="400">
        <f t="shared" si="702"/>
        <v>1956458.97</v>
      </c>
      <c r="I9020" s="401">
        <f t="shared" si="703"/>
        <v>0</v>
      </c>
      <c r="J9020" s="400" t="str">
        <f t="shared" si="699"/>
        <v/>
      </c>
    </row>
    <row r="9021" spans="6:10" ht="19.5" customHeight="1" x14ac:dyDescent="0.25">
      <c r="F9021" s="406">
        <f t="shared" si="700"/>
        <v>0</v>
      </c>
      <c r="G9021" s="399" t="str">
        <f t="shared" si="701"/>
        <v/>
      </c>
      <c r="H9021" s="400">
        <f t="shared" si="702"/>
        <v>1956458.97</v>
      </c>
      <c r="I9021" s="401">
        <f t="shared" si="703"/>
        <v>0</v>
      </c>
      <c r="J9021" s="400" t="str">
        <f t="shared" si="699"/>
        <v/>
      </c>
    </row>
    <row r="9022" spans="6:10" ht="19.5" customHeight="1" x14ac:dyDescent="0.25">
      <c r="F9022" s="406">
        <f t="shared" si="700"/>
        <v>0</v>
      </c>
      <c r="G9022" s="399" t="str">
        <f t="shared" si="701"/>
        <v/>
      </c>
      <c r="H9022" s="400">
        <f t="shared" si="702"/>
        <v>1956458.97</v>
      </c>
      <c r="I9022" s="401">
        <f t="shared" si="703"/>
        <v>0</v>
      </c>
      <c r="J9022" s="400" t="str">
        <f t="shared" si="699"/>
        <v/>
      </c>
    </row>
    <row r="9023" spans="6:10" ht="19.5" customHeight="1" x14ac:dyDescent="0.25">
      <c r="F9023" s="406">
        <f t="shared" si="700"/>
        <v>0</v>
      </c>
      <c r="G9023" s="399" t="str">
        <f t="shared" si="701"/>
        <v/>
      </c>
      <c r="H9023" s="400">
        <f t="shared" si="702"/>
        <v>1956458.97</v>
      </c>
      <c r="I9023" s="401">
        <f t="shared" si="703"/>
        <v>0</v>
      </c>
      <c r="J9023" s="400" t="str">
        <f t="shared" si="699"/>
        <v/>
      </c>
    </row>
    <row r="9024" spans="6:10" ht="19.5" customHeight="1" x14ac:dyDescent="0.25">
      <c r="F9024" s="406">
        <f t="shared" si="700"/>
        <v>0</v>
      </c>
      <c r="G9024" s="399" t="str">
        <f t="shared" si="701"/>
        <v/>
      </c>
      <c r="H9024" s="400">
        <f t="shared" si="702"/>
        <v>1956458.97</v>
      </c>
      <c r="I9024" s="401">
        <f t="shared" si="703"/>
        <v>0</v>
      </c>
      <c r="J9024" s="400" t="str">
        <f t="shared" si="699"/>
        <v/>
      </c>
    </row>
    <row r="9025" spans="6:10" ht="19.5" customHeight="1" x14ac:dyDescent="0.25">
      <c r="F9025" s="406">
        <f t="shared" si="700"/>
        <v>0</v>
      </c>
      <c r="G9025" s="399" t="str">
        <f t="shared" si="701"/>
        <v/>
      </c>
      <c r="H9025" s="400">
        <f t="shared" si="702"/>
        <v>1956458.97</v>
      </c>
      <c r="I9025" s="401">
        <f t="shared" si="703"/>
        <v>0</v>
      </c>
      <c r="J9025" s="400" t="str">
        <f t="shared" si="699"/>
        <v/>
      </c>
    </row>
    <row r="9026" spans="6:10" ht="19.5" customHeight="1" x14ac:dyDescent="0.25">
      <c r="F9026" s="406">
        <f t="shared" si="700"/>
        <v>0</v>
      </c>
      <c r="G9026" s="399" t="str">
        <f t="shared" si="701"/>
        <v/>
      </c>
      <c r="H9026" s="400">
        <f t="shared" si="702"/>
        <v>1956458.97</v>
      </c>
      <c r="I9026" s="401">
        <f t="shared" si="703"/>
        <v>0</v>
      </c>
      <c r="J9026" s="400" t="str">
        <f t="shared" si="699"/>
        <v/>
      </c>
    </row>
    <row r="9027" spans="6:10" ht="19.5" customHeight="1" x14ac:dyDescent="0.25">
      <c r="F9027" s="406">
        <f t="shared" si="700"/>
        <v>0</v>
      </c>
      <c r="G9027" s="399" t="str">
        <f t="shared" si="701"/>
        <v/>
      </c>
      <c r="H9027" s="400">
        <f t="shared" si="702"/>
        <v>1956458.97</v>
      </c>
      <c r="I9027" s="401">
        <f t="shared" si="703"/>
        <v>0</v>
      </c>
      <c r="J9027" s="400" t="str">
        <f t="shared" si="699"/>
        <v/>
      </c>
    </row>
    <row r="9028" spans="6:10" ht="19.5" customHeight="1" x14ac:dyDescent="0.25">
      <c r="F9028" s="406">
        <f t="shared" si="700"/>
        <v>0</v>
      </c>
      <c r="G9028" s="399" t="str">
        <f t="shared" si="701"/>
        <v/>
      </c>
      <c r="H9028" s="400">
        <f t="shared" si="702"/>
        <v>1956458.97</v>
      </c>
      <c r="I9028" s="401">
        <f t="shared" si="703"/>
        <v>0</v>
      </c>
      <c r="J9028" s="400" t="str">
        <f t="shared" si="699"/>
        <v/>
      </c>
    </row>
    <row r="9029" spans="6:10" ht="19.5" customHeight="1" x14ac:dyDescent="0.25">
      <c r="F9029" s="406">
        <f t="shared" si="700"/>
        <v>0</v>
      </c>
      <c r="G9029" s="399" t="str">
        <f t="shared" si="701"/>
        <v/>
      </c>
      <c r="H9029" s="400">
        <f t="shared" si="702"/>
        <v>1956458.97</v>
      </c>
      <c r="I9029" s="401">
        <f t="shared" si="703"/>
        <v>0</v>
      </c>
      <c r="J9029" s="400" t="str">
        <f t="shared" si="699"/>
        <v/>
      </c>
    </row>
    <row r="9030" spans="6:10" ht="19.5" customHeight="1" x14ac:dyDescent="0.25">
      <c r="F9030" s="406">
        <f t="shared" si="700"/>
        <v>0</v>
      </c>
      <c r="G9030" s="399" t="str">
        <f t="shared" si="701"/>
        <v/>
      </c>
      <c r="H9030" s="400">
        <f t="shared" si="702"/>
        <v>1956458.97</v>
      </c>
      <c r="I9030" s="401">
        <f t="shared" si="703"/>
        <v>0</v>
      </c>
      <c r="J9030" s="400" t="str">
        <f t="shared" si="699"/>
        <v/>
      </c>
    </row>
    <row r="9031" spans="6:10" ht="19.5" customHeight="1" x14ac:dyDescent="0.25">
      <c r="F9031" s="406">
        <f t="shared" si="700"/>
        <v>0</v>
      </c>
      <c r="G9031" s="399" t="str">
        <f t="shared" si="701"/>
        <v/>
      </c>
      <c r="H9031" s="400">
        <f t="shared" si="702"/>
        <v>1956458.97</v>
      </c>
      <c r="I9031" s="401">
        <f t="shared" si="703"/>
        <v>0</v>
      </c>
      <c r="J9031" s="400" t="str">
        <f t="shared" si="699"/>
        <v/>
      </c>
    </row>
    <row r="9032" spans="6:10" ht="19.5" customHeight="1" x14ac:dyDescent="0.25">
      <c r="F9032" s="406">
        <f t="shared" si="700"/>
        <v>0</v>
      </c>
      <c r="G9032" s="399" t="str">
        <f t="shared" si="701"/>
        <v/>
      </c>
      <c r="H9032" s="400">
        <f t="shared" si="702"/>
        <v>1956458.97</v>
      </c>
      <c r="I9032" s="401">
        <f t="shared" si="703"/>
        <v>0</v>
      </c>
      <c r="J9032" s="400" t="str">
        <f t="shared" si="699"/>
        <v/>
      </c>
    </row>
    <row r="9033" spans="6:10" ht="19.5" customHeight="1" x14ac:dyDescent="0.25">
      <c r="F9033" s="406">
        <f t="shared" si="700"/>
        <v>0</v>
      </c>
      <c r="G9033" s="399" t="str">
        <f t="shared" si="701"/>
        <v/>
      </c>
      <c r="H9033" s="400">
        <f t="shared" si="702"/>
        <v>1956458.97</v>
      </c>
      <c r="I9033" s="401">
        <f t="shared" si="703"/>
        <v>0</v>
      </c>
      <c r="J9033" s="400" t="str">
        <f t="shared" si="699"/>
        <v/>
      </c>
    </row>
    <row r="9034" spans="6:10" ht="19.5" customHeight="1" x14ac:dyDescent="0.25">
      <c r="F9034" s="406">
        <f t="shared" si="700"/>
        <v>0</v>
      </c>
      <c r="G9034" s="399" t="str">
        <f t="shared" si="701"/>
        <v/>
      </c>
      <c r="H9034" s="400">
        <f t="shared" si="702"/>
        <v>1956458.97</v>
      </c>
      <c r="I9034" s="401">
        <f t="shared" si="703"/>
        <v>0</v>
      </c>
      <c r="J9034" s="400" t="str">
        <f t="shared" ref="J9034:J9097" si="704">IF(I9034=0,"",E9034)</f>
        <v/>
      </c>
    </row>
    <row r="9035" spans="6:10" ht="19.5" customHeight="1" x14ac:dyDescent="0.25">
      <c r="F9035" s="406">
        <f t="shared" si="700"/>
        <v>0</v>
      </c>
      <c r="G9035" s="399" t="str">
        <f t="shared" si="701"/>
        <v/>
      </c>
      <c r="H9035" s="400">
        <f t="shared" si="702"/>
        <v>1956458.97</v>
      </c>
      <c r="I9035" s="401">
        <f t="shared" si="703"/>
        <v>0</v>
      </c>
      <c r="J9035" s="400" t="str">
        <f t="shared" si="704"/>
        <v/>
      </c>
    </row>
    <row r="9036" spans="6:10" ht="19.5" customHeight="1" x14ac:dyDescent="0.25">
      <c r="F9036" s="406">
        <f t="shared" si="700"/>
        <v>0</v>
      </c>
      <c r="G9036" s="399" t="str">
        <f t="shared" si="701"/>
        <v/>
      </c>
      <c r="H9036" s="400">
        <f t="shared" si="702"/>
        <v>1956458.97</v>
      </c>
      <c r="I9036" s="401">
        <f t="shared" si="703"/>
        <v>0</v>
      </c>
      <c r="J9036" s="400" t="str">
        <f t="shared" si="704"/>
        <v/>
      </c>
    </row>
    <row r="9037" spans="6:10" ht="19.5" customHeight="1" x14ac:dyDescent="0.25">
      <c r="F9037" s="406">
        <f t="shared" si="700"/>
        <v>0</v>
      </c>
      <c r="G9037" s="399" t="str">
        <f t="shared" si="701"/>
        <v/>
      </c>
      <c r="H9037" s="400">
        <f t="shared" si="702"/>
        <v>1956458.97</v>
      </c>
      <c r="I9037" s="401">
        <f t="shared" si="703"/>
        <v>0</v>
      </c>
      <c r="J9037" s="400" t="str">
        <f t="shared" si="704"/>
        <v/>
      </c>
    </row>
    <row r="9038" spans="6:10" ht="19.5" customHeight="1" x14ac:dyDescent="0.25">
      <c r="F9038" s="406">
        <f t="shared" si="700"/>
        <v>0</v>
      </c>
      <c r="G9038" s="399" t="str">
        <f t="shared" si="701"/>
        <v/>
      </c>
      <c r="H9038" s="400">
        <f t="shared" si="702"/>
        <v>1956458.97</v>
      </c>
      <c r="I9038" s="401">
        <f t="shared" si="703"/>
        <v>0</v>
      </c>
      <c r="J9038" s="400" t="str">
        <f t="shared" si="704"/>
        <v/>
      </c>
    </row>
    <row r="9039" spans="6:10" ht="19.5" customHeight="1" x14ac:dyDescent="0.25">
      <c r="F9039" s="406">
        <f t="shared" si="700"/>
        <v>0</v>
      </c>
      <c r="G9039" s="399" t="str">
        <f t="shared" si="701"/>
        <v/>
      </c>
      <c r="H9039" s="400">
        <f t="shared" si="702"/>
        <v>1956458.97</v>
      </c>
      <c r="I9039" s="401">
        <f t="shared" si="703"/>
        <v>0</v>
      </c>
      <c r="J9039" s="400" t="str">
        <f t="shared" si="704"/>
        <v/>
      </c>
    </row>
    <row r="9040" spans="6:10" ht="19.5" customHeight="1" x14ac:dyDescent="0.25">
      <c r="F9040" s="406">
        <f t="shared" si="700"/>
        <v>0</v>
      </c>
      <c r="G9040" s="399" t="str">
        <f t="shared" si="701"/>
        <v/>
      </c>
      <c r="H9040" s="400">
        <f t="shared" si="702"/>
        <v>1956458.97</v>
      </c>
      <c r="I9040" s="401">
        <f t="shared" si="703"/>
        <v>0</v>
      </c>
      <c r="J9040" s="400" t="str">
        <f t="shared" si="704"/>
        <v/>
      </c>
    </row>
    <row r="9041" spans="6:10" ht="19.5" customHeight="1" x14ac:dyDescent="0.25">
      <c r="F9041" s="406">
        <f t="shared" si="700"/>
        <v>0</v>
      </c>
      <c r="G9041" s="399" t="str">
        <f t="shared" si="701"/>
        <v/>
      </c>
      <c r="H9041" s="400">
        <f t="shared" si="702"/>
        <v>1956458.97</v>
      </c>
      <c r="I9041" s="401">
        <f t="shared" si="703"/>
        <v>0</v>
      </c>
      <c r="J9041" s="400" t="str">
        <f t="shared" si="704"/>
        <v/>
      </c>
    </row>
    <row r="9042" spans="6:10" ht="19.5" customHeight="1" x14ac:dyDescent="0.25">
      <c r="F9042" s="406">
        <f t="shared" si="700"/>
        <v>0</v>
      </c>
      <c r="G9042" s="399" t="str">
        <f t="shared" si="701"/>
        <v/>
      </c>
      <c r="H9042" s="400">
        <f t="shared" si="702"/>
        <v>1956458.97</v>
      </c>
      <c r="I9042" s="401">
        <f t="shared" si="703"/>
        <v>0</v>
      </c>
      <c r="J9042" s="400" t="str">
        <f t="shared" si="704"/>
        <v/>
      </c>
    </row>
    <row r="9043" spans="6:10" ht="19.5" customHeight="1" x14ac:dyDescent="0.25">
      <c r="F9043" s="406">
        <f t="shared" si="700"/>
        <v>0</v>
      </c>
      <c r="G9043" s="399" t="str">
        <f t="shared" si="701"/>
        <v/>
      </c>
      <c r="H9043" s="400">
        <f t="shared" si="702"/>
        <v>1956458.97</v>
      </c>
      <c r="I9043" s="401">
        <f t="shared" si="703"/>
        <v>0</v>
      </c>
      <c r="J9043" s="400" t="str">
        <f t="shared" si="704"/>
        <v/>
      </c>
    </row>
    <row r="9044" spans="6:10" ht="19.5" customHeight="1" x14ac:dyDescent="0.25">
      <c r="F9044" s="406">
        <f t="shared" si="700"/>
        <v>0</v>
      </c>
      <c r="G9044" s="399" t="str">
        <f t="shared" si="701"/>
        <v/>
      </c>
      <c r="H9044" s="400">
        <f t="shared" si="702"/>
        <v>1956458.97</v>
      </c>
      <c r="I9044" s="401">
        <f t="shared" si="703"/>
        <v>0</v>
      </c>
      <c r="J9044" s="400" t="str">
        <f t="shared" si="704"/>
        <v/>
      </c>
    </row>
    <row r="9045" spans="6:10" ht="19.5" customHeight="1" x14ac:dyDescent="0.25">
      <c r="F9045" s="406">
        <f t="shared" si="700"/>
        <v>0</v>
      </c>
      <c r="G9045" s="399" t="str">
        <f t="shared" si="701"/>
        <v/>
      </c>
      <c r="H9045" s="400">
        <f t="shared" si="702"/>
        <v>1956458.97</v>
      </c>
      <c r="I9045" s="401">
        <f t="shared" si="703"/>
        <v>0</v>
      </c>
      <c r="J9045" s="400" t="str">
        <f t="shared" si="704"/>
        <v/>
      </c>
    </row>
    <row r="9046" spans="6:10" ht="19.5" customHeight="1" x14ac:dyDescent="0.25">
      <c r="F9046" s="406">
        <f t="shared" si="700"/>
        <v>0</v>
      </c>
      <c r="G9046" s="399" t="str">
        <f t="shared" si="701"/>
        <v/>
      </c>
      <c r="H9046" s="400">
        <f t="shared" si="702"/>
        <v>1956458.97</v>
      </c>
      <c r="I9046" s="401">
        <f t="shared" si="703"/>
        <v>0</v>
      </c>
      <c r="J9046" s="400" t="str">
        <f t="shared" si="704"/>
        <v/>
      </c>
    </row>
    <row r="9047" spans="6:10" ht="19.5" customHeight="1" x14ac:dyDescent="0.25">
      <c r="F9047" s="406">
        <f t="shared" si="700"/>
        <v>0</v>
      </c>
      <c r="G9047" s="399" t="str">
        <f t="shared" si="701"/>
        <v/>
      </c>
      <c r="H9047" s="400">
        <f t="shared" si="702"/>
        <v>1956458.97</v>
      </c>
      <c r="I9047" s="401">
        <f t="shared" si="703"/>
        <v>0</v>
      </c>
      <c r="J9047" s="400" t="str">
        <f t="shared" si="704"/>
        <v/>
      </c>
    </row>
    <row r="9048" spans="6:10" ht="19.5" customHeight="1" x14ac:dyDescent="0.25">
      <c r="F9048" s="406">
        <f t="shared" si="700"/>
        <v>0</v>
      </c>
      <c r="G9048" s="399" t="str">
        <f t="shared" si="701"/>
        <v/>
      </c>
      <c r="H9048" s="400">
        <f t="shared" si="702"/>
        <v>1956458.97</v>
      </c>
      <c r="I9048" s="401">
        <f t="shared" si="703"/>
        <v>0</v>
      </c>
      <c r="J9048" s="400" t="str">
        <f t="shared" si="704"/>
        <v/>
      </c>
    </row>
    <row r="9049" spans="6:10" ht="19.5" customHeight="1" x14ac:dyDescent="0.25">
      <c r="F9049" s="406">
        <f t="shared" si="700"/>
        <v>0</v>
      </c>
      <c r="G9049" s="399" t="str">
        <f t="shared" si="701"/>
        <v/>
      </c>
      <c r="H9049" s="400">
        <f t="shared" si="702"/>
        <v>1956458.97</v>
      </c>
      <c r="I9049" s="401">
        <f t="shared" si="703"/>
        <v>0</v>
      </c>
      <c r="J9049" s="400" t="str">
        <f t="shared" si="704"/>
        <v/>
      </c>
    </row>
    <row r="9050" spans="6:10" ht="19.5" customHeight="1" x14ac:dyDescent="0.25">
      <c r="F9050" s="406">
        <f t="shared" si="700"/>
        <v>0</v>
      </c>
      <c r="G9050" s="399" t="str">
        <f t="shared" si="701"/>
        <v/>
      </c>
      <c r="H9050" s="400">
        <f t="shared" si="702"/>
        <v>1956458.97</v>
      </c>
      <c r="I9050" s="401">
        <f t="shared" si="703"/>
        <v>0</v>
      </c>
      <c r="J9050" s="400" t="str">
        <f t="shared" si="704"/>
        <v/>
      </c>
    </row>
    <row r="9051" spans="6:10" ht="19.5" customHeight="1" x14ac:dyDescent="0.25">
      <c r="F9051" s="406">
        <f t="shared" si="700"/>
        <v>0</v>
      </c>
      <c r="G9051" s="399" t="str">
        <f t="shared" si="701"/>
        <v/>
      </c>
      <c r="H9051" s="400">
        <f t="shared" si="702"/>
        <v>1956458.97</v>
      </c>
      <c r="I9051" s="401">
        <f t="shared" si="703"/>
        <v>0</v>
      </c>
      <c r="J9051" s="400" t="str">
        <f t="shared" si="704"/>
        <v/>
      </c>
    </row>
    <row r="9052" spans="6:10" ht="19.5" customHeight="1" x14ac:dyDescent="0.25">
      <c r="F9052" s="406">
        <f t="shared" si="700"/>
        <v>0</v>
      </c>
      <c r="G9052" s="399" t="str">
        <f t="shared" si="701"/>
        <v/>
      </c>
      <c r="H9052" s="400">
        <f t="shared" si="702"/>
        <v>1956458.97</v>
      </c>
      <c r="I9052" s="401">
        <f t="shared" si="703"/>
        <v>0</v>
      </c>
      <c r="J9052" s="400" t="str">
        <f t="shared" si="704"/>
        <v/>
      </c>
    </row>
    <row r="9053" spans="6:10" ht="19.5" customHeight="1" x14ac:dyDescent="0.25">
      <c r="F9053" s="406">
        <f t="shared" si="700"/>
        <v>0</v>
      </c>
      <c r="G9053" s="399" t="str">
        <f t="shared" si="701"/>
        <v/>
      </c>
      <c r="H9053" s="400">
        <f t="shared" si="702"/>
        <v>1956458.97</v>
      </c>
      <c r="I9053" s="401">
        <f t="shared" si="703"/>
        <v>0</v>
      </c>
      <c r="J9053" s="400" t="str">
        <f t="shared" si="704"/>
        <v/>
      </c>
    </row>
    <row r="9054" spans="6:10" ht="19.5" customHeight="1" x14ac:dyDescent="0.25">
      <c r="F9054" s="406">
        <f t="shared" si="700"/>
        <v>0</v>
      </c>
      <c r="G9054" s="399" t="str">
        <f t="shared" si="701"/>
        <v/>
      </c>
      <c r="H9054" s="400">
        <f t="shared" si="702"/>
        <v>1956458.97</v>
      </c>
      <c r="I9054" s="401">
        <f t="shared" si="703"/>
        <v>0</v>
      </c>
      <c r="J9054" s="400" t="str">
        <f t="shared" si="704"/>
        <v/>
      </c>
    </row>
    <row r="9055" spans="6:10" ht="19.5" customHeight="1" x14ac:dyDescent="0.25">
      <c r="F9055" s="406">
        <f t="shared" si="700"/>
        <v>0</v>
      </c>
      <c r="G9055" s="399" t="str">
        <f t="shared" si="701"/>
        <v/>
      </c>
      <c r="H9055" s="400">
        <f t="shared" si="702"/>
        <v>1956458.97</v>
      </c>
      <c r="I9055" s="401">
        <f t="shared" si="703"/>
        <v>0</v>
      </c>
      <c r="J9055" s="400" t="str">
        <f t="shared" si="704"/>
        <v/>
      </c>
    </row>
    <row r="9056" spans="6:10" ht="19.5" customHeight="1" x14ac:dyDescent="0.25">
      <c r="F9056" s="406">
        <f t="shared" si="700"/>
        <v>0</v>
      </c>
      <c r="G9056" s="399" t="str">
        <f t="shared" si="701"/>
        <v/>
      </c>
      <c r="H9056" s="400">
        <f t="shared" si="702"/>
        <v>1956458.97</v>
      </c>
      <c r="I9056" s="401">
        <f t="shared" si="703"/>
        <v>0</v>
      </c>
      <c r="J9056" s="400" t="str">
        <f t="shared" si="704"/>
        <v/>
      </c>
    </row>
    <row r="9057" spans="6:10" ht="19.5" customHeight="1" x14ac:dyDescent="0.25">
      <c r="F9057" s="406">
        <f t="shared" si="700"/>
        <v>0</v>
      </c>
      <c r="G9057" s="399" t="str">
        <f t="shared" si="701"/>
        <v/>
      </c>
      <c r="H9057" s="400">
        <f t="shared" si="702"/>
        <v>1956458.97</v>
      </c>
      <c r="I9057" s="401">
        <f t="shared" si="703"/>
        <v>0</v>
      </c>
      <c r="J9057" s="400" t="str">
        <f t="shared" si="704"/>
        <v/>
      </c>
    </row>
    <row r="9058" spans="6:10" ht="19.5" customHeight="1" x14ac:dyDescent="0.25">
      <c r="F9058" s="406">
        <f t="shared" ref="F9058:F9121" si="705">IF(E9058&gt;$C$4*1000,"Выборка",0)</f>
        <v>0</v>
      </c>
      <c r="G9058" s="399" t="str">
        <f t="shared" ref="G9058:G9121" si="706">IF(F9058=0,"",E9058)</f>
        <v/>
      </c>
      <c r="H9058" s="400">
        <f t="shared" ref="H9058:H9121" si="707">IF(F9058=0,IF((I9057=0)*AND(F9057=0),H9057+E9058,IF((F9057&lt;&gt;0)*AND((H9057&lt;=$E$17)),H9057+E9058,E9058)),H9057)</f>
        <v>1956458.97</v>
      </c>
      <c r="I9058" s="401">
        <f t="shared" ref="I9058:I9121" si="708">IF((H9058&gt;$E$17)*AND(F9058=0),"Выборка",0)</f>
        <v>0</v>
      </c>
      <c r="J9058" s="400" t="str">
        <f t="shared" si="704"/>
        <v/>
      </c>
    </row>
    <row r="9059" spans="6:10" ht="19.5" customHeight="1" x14ac:dyDescent="0.25">
      <c r="F9059" s="406">
        <f t="shared" si="705"/>
        <v>0</v>
      </c>
      <c r="G9059" s="399" t="str">
        <f t="shared" si="706"/>
        <v/>
      </c>
      <c r="H9059" s="400">
        <f t="shared" si="707"/>
        <v>1956458.97</v>
      </c>
      <c r="I9059" s="401">
        <f t="shared" si="708"/>
        <v>0</v>
      </c>
      <c r="J9059" s="400" t="str">
        <f t="shared" si="704"/>
        <v/>
      </c>
    </row>
    <row r="9060" spans="6:10" ht="19.5" customHeight="1" x14ac:dyDescent="0.25">
      <c r="F9060" s="406">
        <f t="shared" si="705"/>
        <v>0</v>
      </c>
      <c r="G9060" s="399" t="str">
        <f t="shared" si="706"/>
        <v/>
      </c>
      <c r="H9060" s="400">
        <f t="shared" si="707"/>
        <v>1956458.97</v>
      </c>
      <c r="I9060" s="401">
        <f t="shared" si="708"/>
        <v>0</v>
      </c>
      <c r="J9060" s="400" t="str">
        <f t="shared" si="704"/>
        <v/>
      </c>
    </row>
    <row r="9061" spans="6:10" ht="19.5" customHeight="1" x14ac:dyDescent="0.25">
      <c r="F9061" s="406">
        <f t="shared" si="705"/>
        <v>0</v>
      </c>
      <c r="G9061" s="399" t="str">
        <f t="shared" si="706"/>
        <v/>
      </c>
      <c r="H9061" s="400">
        <f t="shared" si="707"/>
        <v>1956458.97</v>
      </c>
      <c r="I9061" s="401">
        <f t="shared" si="708"/>
        <v>0</v>
      </c>
      <c r="J9061" s="400" t="str">
        <f t="shared" si="704"/>
        <v/>
      </c>
    </row>
    <row r="9062" spans="6:10" ht="19.5" customHeight="1" x14ac:dyDescent="0.25">
      <c r="F9062" s="406">
        <f t="shared" si="705"/>
        <v>0</v>
      </c>
      <c r="G9062" s="399" t="str">
        <f t="shared" si="706"/>
        <v/>
      </c>
      <c r="H9062" s="400">
        <f t="shared" si="707"/>
        <v>1956458.97</v>
      </c>
      <c r="I9062" s="401">
        <f t="shared" si="708"/>
        <v>0</v>
      </c>
      <c r="J9062" s="400" t="str">
        <f t="shared" si="704"/>
        <v/>
      </c>
    </row>
    <row r="9063" spans="6:10" ht="19.5" customHeight="1" x14ac:dyDescent="0.25">
      <c r="F9063" s="406">
        <f t="shared" si="705"/>
        <v>0</v>
      </c>
      <c r="G9063" s="399" t="str">
        <f t="shared" si="706"/>
        <v/>
      </c>
      <c r="H9063" s="400">
        <f t="shared" si="707"/>
        <v>1956458.97</v>
      </c>
      <c r="I9063" s="401">
        <f t="shared" si="708"/>
        <v>0</v>
      </c>
      <c r="J9063" s="400" t="str">
        <f t="shared" si="704"/>
        <v/>
      </c>
    </row>
    <row r="9064" spans="6:10" ht="19.5" customHeight="1" x14ac:dyDescent="0.25">
      <c r="F9064" s="406">
        <f t="shared" si="705"/>
        <v>0</v>
      </c>
      <c r="G9064" s="399" t="str">
        <f t="shared" si="706"/>
        <v/>
      </c>
      <c r="H9064" s="400">
        <f t="shared" si="707"/>
        <v>1956458.97</v>
      </c>
      <c r="I9064" s="401">
        <f t="shared" si="708"/>
        <v>0</v>
      </c>
      <c r="J9064" s="400" t="str">
        <f t="shared" si="704"/>
        <v/>
      </c>
    </row>
    <row r="9065" spans="6:10" ht="19.5" customHeight="1" x14ac:dyDescent="0.25">
      <c r="F9065" s="406">
        <f t="shared" si="705"/>
        <v>0</v>
      </c>
      <c r="G9065" s="399" t="str">
        <f t="shared" si="706"/>
        <v/>
      </c>
      <c r="H9065" s="400">
        <f t="shared" si="707"/>
        <v>1956458.97</v>
      </c>
      <c r="I9065" s="401">
        <f t="shared" si="708"/>
        <v>0</v>
      </c>
      <c r="J9065" s="400" t="str">
        <f t="shared" si="704"/>
        <v/>
      </c>
    </row>
    <row r="9066" spans="6:10" ht="19.5" customHeight="1" x14ac:dyDescent="0.25">
      <c r="F9066" s="406">
        <f t="shared" si="705"/>
        <v>0</v>
      </c>
      <c r="G9066" s="399" t="str">
        <f t="shared" si="706"/>
        <v/>
      </c>
      <c r="H9066" s="400">
        <f t="shared" si="707"/>
        <v>1956458.97</v>
      </c>
      <c r="I9066" s="401">
        <f t="shared" si="708"/>
        <v>0</v>
      </c>
      <c r="J9066" s="400" t="str">
        <f t="shared" si="704"/>
        <v/>
      </c>
    </row>
    <row r="9067" spans="6:10" ht="19.5" customHeight="1" x14ac:dyDescent="0.25">
      <c r="F9067" s="406">
        <f t="shared" si="705"/>
        <v>0</v>
      </c>
      <c r="G9067" s="399" t="str">
        <f t="shared" si="706"/>
        <v/>
      </c>
      <c r="H9067" s="400">
        <f t="shared" si="707"/>
        <v>1956458.97</v>
      </c>
      <c r="I9067" s="401">
        <f t="shared" si="708"/>
        <v>0</v>
      </c>
      <c r="J9067" s="400" t="str">
        <f t="shared" si="704"/>
        <v/>
      </c>
    </row>
    <row r="9068" spans="6:10" ht="19.5" customHeight="1" x14ac:dyDescent="0.25">
      <c r="F9068" s="406">
        <f t="shared" si="705"/>
        <v>0</v>
      </c>
      <c r="G9068" s="399" t="str">
        <f t="shared" si="706"/>
        <v/>
      </c>
      <c r="H9068" s="400">
        <f t="shared" si="707"/>
        <v>1956458.97</v>
      </c>
      <c r="I9068" s="401">
        <f t="shared" si="708"/>
        <v>0</v>
      </c>
      <c r="J9068" s="400" t="str">
        <f t="shared" si="704"/>
        <v/>
      </c>
    </row>
    <row r="9069" spans="6:10" ht="19.5" customHeight="1" x14ac:dyDescent="0.25">
      <c r="F9069" s="406">
        <f t="shared" si="705"/>
        <v>0</v>
      </c>
      <c r="G9069" s="399" t="str">
        <f t="shared" si="706"/>
        <v/>
      </c>
      <c r="H9069" s="400">
        <f t="shared" si="707"/>
        <v>1956458.97</v>
      </c>
      <c r="I9069" s="401">
        <f t="shared" si="708"/>
        <v>0</v>
      </c>
      <c r="J9069" s="400" t="str">
        <f t="shared" si="704"/>
        <v/>
      </c>
    </row>
    <row r="9070" spans="6:10" ht="19.5" customHeight="1" x14ac:dyDescent="0.25">
      <c r="F9070" s="406">
        <f t="shared" si="705"/>
        <v>0</v>
      </c>
      <c r="G9070" s="399" t="str">
        <f t="shared" si="706"/>
        <v/>
      </c>
      <c r="H9070" s="400">
        <f t="shared" si="707"/>
        <v>1956458.97</v>
      </c>
      <c r="I9070" s="401">
        <f t="shared" si="708"/>
        <v>0</v>
      </c>
      <c r="J9070" s="400" t="str">
        <f t="shared" si="704"/>
        <v/>
      </c>
    </row>
    <row r="9071" spans="6:10" ht="19.5" customHeight="1" x14ac:dyDescent="0.25">
      <c r="F9071" s="406">
        <f t="shared" si="705"/>
        <v>0</v>
      </c>
      <c r="G9071" s="399" t="str">
        <f t="shared" si="706"/>
        <v/>
      </c>
      <c r="H9071" s="400">
        <f t="shared" si="707"/>
        <v>1956458.97</v>
      </c>
      <c r="I9071" s="401">
        <f t="shared" si="708"/>
        <v>0</v>
      </c>
      <c r="J9071" s="400" t="str">
        <f t="shared" si="704"/>
        <v/>
      </c>
    </row>
    <row r="9072" spans="6:10" ht="19.5" customHeight="1" x14ac:dyDescent="0.25">
      <c r="F9072" s="406">
        <f t="shared" si="705"/>
        <v>0</v>
      </c>
      <c r="G9072" s="399" t="str">
        <f t="shared" si="706"/>
        <v/>
      </c>
      <c r="H9072" s="400">
        <f t="shared" si="707"/>
        <v>1956458.97</v>
      </c>
      <c r="I9072" s="401">
        <f t="shared" si="708"/>
        <v>0</v>
      </c>
      <c r="J9072" s="400" t="str">
        <f t="shared" si="704"/>
        <v/>
      </c>
    </row>
    <row r="9073" spans="6:10" ht="19.5" customHeight="1" x14ac:dyDescent="0.25">
      <c r="F9073" s="406">
        <f t="shared" si="705"/>
        <v>0</v>
      </c>
      <c r="G9073" s="399" t="str">
        <f t="shared" si="706"/>
        <v/>
      </c>
      <c r="H9073" s="400">
        <f t="shared" si="707"/>
        <v>1956458.97</v>
      </c>
      <c r="I9073" s="401">
        <f t="shared" si="708"/>
        <v>0</v>
      </c>
      <c r="J9073" s="400" t="str">
        <f t="shared" si="704"/>
        <v/>
      </c>
    </row>
    <row r="9074" spans="6:10" ht="19.5" customHeight="1" x14ac:dyDescent="0.25">
      <c r="F9074" s="406">
        <f t="shared" si="705"/>
        <v>0</v>
      </c>
      <c r="G9074" s="399" t="str">
        <f t="shared" si="706"/>
        <v/>
      </c>
      <c r="H9074" s="400">
        <f t="shared" si="707"/>
        <v>1956458.97</v>
      </c>
      <c r="I9074" s="401">
        <f t="shared" si="708"/>
        <v>0</v>
      </c>
      <c r="J9074" s="400" t="str">
        <f t="shared" si="704"/>
        <v/>
      </c>
    </row>
    <row r="9075" spans="6:10" ht="19.5" customHeight="1" x14ac:dyDescent="0.25">
      <c r="F9075" s="406">
        <f t="shared" si="705"/>
        <v>0</v>
      </c>
      <c r="G9075" s="399" t="str">
        <f t="shared" si="706"/>
        <v/>
      </c>
      <c r="H9075" s="400">
        <f t="shared" si="707"/>
        <v>1956458.97</v>
      </c>
      <c r="I9075" s="401">
        <f t="shared" si="708"/>
        <v>0</v>
      </c>
      <c r="J9075" s="400" t="str">
        <f t="shared" si="704"/>
        <v/>
      </c>
    </row>
    <row r="9076" spans="6:10" ht="19.5" customHeight="1" x14ac:dyDescent="0.25">
      <c r="F9076" s="406">
        <f t="shared" si="705"/>
        <v>0</v>
      </c>
      <c r="G9076" s="399" t="str">
        <f t="shared" si="706"/>
        <v/>
      </c>
      <c r="H9076" s="400">
        <f t="shared" si="707"/>
        <v>1956458.97</v>
      </c>
      <c r="I9076" s="401">
        <f t="shared" si="708"/>
        <v>0</v>
      </c>
      <c r="J9076" s="400" t="str">
        <f t="shared" si="704"/>
        <v/>
      </c>
    </row>
    <row r="9077" spans="6:10" ht="19.5" customHeight="1" x14ac:dyDescent="0.25">
      <c r="F9077" s="406">
        <f t="shared" si="705"/>
        <v>0</v>
      </c>
      <c r="G9077" s="399" t="str">
        <f t="shared" si="706"/>
        <v/>
      </c>
      <c r="H9077" s="400">
        <f t="shared" si="707"/>
        <v>1956458.97</v>
      </c>
      <c r="I9077" s="401">
        <f t="shared" si="708"/>
        <v>0</v>
      </c>
      <c r="J9077" s="400" t="str">
        <f t="shared" si="704"/>
        <v/>
      </c>
    </row>
    <row r="9078" spans="6:10" ht="19.5" customHeight="1" x14ac:dyDescent="0.25">
      <c r="F9078" s="406">
        <f t="shared" si="705"/>
        <v>0</v>
      </c>
      <c r="G9078" s="399" t="str">
        <f t="shared" si="706"/>
        <v/>
      </c>
      <c r="H9078" s="400">
        <f t="shared" si="707"/>
        <v>1956458.97</v>
      </c>
      <c r="I9078" s="401">
        <f t="shared" si="708"/>
        <v>0</v>
      </c>
      <c r="J9078" s="400" t="str">
        <f t="shared" si="704"/>
        <v/>
      </c>
    </row>
    <row r="9079" spans="6:10" ht="19.5" customHeight="1" x14ac:dyDescent="0.25">
      <c r="F9079" s="406">
        <f t="shared" si="705"/>
        <v>0</v>
      </c>
      <c r="G9079" s="399" t="str">
        <f t="shared" si="706"/>
        <v/>
      </c>
      <c r="H9079" s="400">
        <f t="shared" si="707"/>
        <v>1956458.97</v>
      </c>
      <c r="I9079" s="401">
        <f t="shared" si="708"/>
        <v>0</v>
      </c>
      <c r="J9079" s="400" t="str">
        <f t="shared" si="704"/>
        <v/>
      </c>
    </row>
    <row r="9080" spans="6:10" ht="19.5" customHeight="1" x14ac:dyDescent="0.25">
      <c r="F9080" s="406">
        <f t="shared" si="705"/>
        <v>0</v>
      </c>
      <c r="G9080" s="399" t="str">
        <f t="shared" si="706"/>
        <v/>
      </c>
      <c r="H9080" s="400">
        <f t="shared" si="707"/>
        <v>1956458.97</v>
      </c>
      <c r="I9080" s="401">
        <f t="shared" si="708"/>
        <v>0</v>
      </c>
      <c r="J9080" s="400" t="str">
        <f t="shared" si="704"/>
        <v/>
      </c>
    </row>
    <row r="9081" spans="6:10" ht="19.5" customHeight="1" x14ac:dyDescent="0.25">
      <c r="F9081" s="406">
        <f t="shared" si="705"/>
        <v>0</v>
      </c>
      <c r="G9081" s="399" t="str">
        <f t="shared" si="706"/>
        <v/>
      </c>
      <c r="H9081" s="400">
        <f t="shared" si="707"/>
        <v>1956458.97</v>
      </c>
      <c r="I9081" s="401">
        <f t="shared" si="708"/>
        <v>0</v>
      </c>
      <c r="J9081" s="400" t="str">
        <f t="shared" si="704"/>
        <v/>
      </c>
    </row>
    <row r="9082" spans="6:10" ht="19.5" customHeight="1" x14ac:dyDescent="0.25">
      <c r="F9082" s="406">
        <f t="shared" si="705"/>
        <v>0</v>
      </c>
      <c r="G9082" s="399" t="str">
        <f t="shared" si="706"/>
        <v/>
      </c>
      <c r="H9082" s="400">
        <f t="shared" si="707"/>
        <v>1956458.97</v>
      </c>
      <c r="I9082" s="401">
        <f t="shared" si="708"/>
        <v>0</v>
      </c>
      <c r="J9082" s="400" t="str">
        <f t="shared" si="704"/>
        <v/>
      </c>
    </row>
    <row r="9083" spans="6:10" ht="19.5" customHeight="1" x14ac:dyDescent="0.25">
      <c r="F9083" s="406">
        <f t="shared" si="705"/>
        <v>0</v>
      </c>
      <c r="G9083" s="399" t="str">
        <f t="shared" si="706"/>
        <v/>
      </c>
      <c r="H9083" s="400">
        <f t="shared" si="707"/>
        <v>1956458.97</v>
      </c>
      <c r="I9083" s="401">
        <f t="shared" si="708"/>
        <v>0</v>
      </c>
      <c r="J9083" s="400" t="str">
        <f t="shared" si="704"/>
        <v/>
      </c>
    </row>
    <row r="9084" spans="6:10" ht="19.5" customHeight="1" x14ac:dyDescent="0.25">
      <c r="F9084" s="406">
        <f t="shared" si="705"/>
        <v>0</v>
      </c>
      <c r="G9084" s="399" t="str">
        <f t="shared" si="706"/>
        <v/>
      </c>
      <c r="H9084" s="400">
        <f t="shared" si="707"/>
        <v>1956458.97</v>
      </c>
      <c r="I9084" s="401">
        <f t="shared" si="708"/>
        <v>0</v>
      </c>
      <c r="J9084" s="400" t="str">
        <f t="shared" si="704"/>
        <v/>
      </c>
    </row>
    <row r="9085" spans="6:10" ht="19.5" customHeight="1" x14ac:dyDescent="0.25">
      <c r="F9085" s="406">
        <f t="shared" si="705"/>
        <v>0</v>
      </c>
      <c r="G9085" s="399" t="str">
        <f t="shared" si="706"/>
        <v/>
      </c>
      <c r="H9085" s="400">
        <f t="shared" si="707"/>
        <v>1956458.97</v>
      </c>
      <c r="I9085" s="401">
        <f t="shared" si="708"/>
        <v>0</v>
      </c>
      <c r="J9085" s="400" t="str">
        <f t="shared" si="704"/>
        <v/>
      </c>
    </row>
    <row r="9086" spans="6:10" ht="19.5" customHeight="1" x14ac:dyDescent="0.25">
      <c r="F9086" s="406">
        <f t="shared" si="705"/>
        <v>0</v>
      </c>
      <c r="G9086" s="399" t="str">
        <f t="shared" si="706"/>
        <v/>
      </c>
      <c r="H9086" s="400">
        <f t="shared" si="707"/>
        <v>1956458.97</v>
      </c>
      <c r="I9086" s="401">
        <f t="shared" si="708"/>
        <v>0</v>
      </c>
      <c r="J9086" s="400" t="str">
        <f t="shared" si="704"/>
        <v/>
      </c>
    </row>
    <row r="9087" spans="6:10" ht="19.5" customHeight="1" x14ac:dyDescent="0.25">
      <c r="F9087" s="406">
        <f t="shared" si="705"/>
        <v>0</v>
      </c>
      <c r="G9087" s="399" t="str">
        <f t="shared" si="706"/>
        <v/>
      </c>
      <c r="H9087" s="400">
        <f t="shared" si="707"/>
        <v>1956458.97</v>
      </c>
      <c r="I9087" s="401">
        <f t="shared" si="708"/>
        <v>0</v>
      </c>
      <c r="J9087" s="400" t="str">
        <f t="shared" si="704"/>
        <v/>
      </c>
    </row>
    <row r="9088" spans="6:10" ht="19.5" customHeight="1" x14ac:dyDescent="0.25">
      <c r="F9088" s="406">
        <f t="shared" si="705"/>
        <v>0</v>
      </c>
      <c r="G9088" s="399" t="str">
        <f t="shared" si="706"/>
        <v/>
      </c>
      <c r="H9088" s="400">
        <f t="shared" si="707"/>
        <v>1956458.97</v>
      </c>
      <c r="I9088" s="401">
        <f t="shared" si="708"/>
        <v>0</v>
      </c>
      <c r="J9088" s="400" t="str">
        <f t="shared" si="704"/>
        <v/>
      </c>
    </row>
    <row r="9089" spans="6:10" ht="19.5" customHeight="1" x14ac:dyDescent="0.25">
      <c r="F9089" s="406">
        <f t="shared" si="705"/>
        <v>0</v>
      </c>
      <c r="G9089" s="399" t="str">
        <f t="shared" si="706"/>
        <v/>
      </c>
      <c r="H9089" s="400">
        <f t="shared" si="707"/>
        <v>1956458.97</v>
      </c>
      <c r="I9089" s="401">
        <f t="shared" si="708"/>
        <v>0</v>
      </c>
      <c r="J9089" s="400" t="str">
        <f t="shared" si="704"/>
        <v/>
      </c>
    </row>
    <row r="9090" spans="6:10" ht="19.5" customHeight="1" x14ac:dyDescent="0.25">
      <c r="F9090" s="406">
        <f t="shared" si="705"/>
        <v>0</v>
      </c>
      <c r="G9090" s="399" t="str">
        <f t="shared" si="706"/>
        <v/>
      </c>
      <c r="H9090" s="400">
        <f t="shared" si="707"/>
        <v>1956458.97</v>
      </c>
      <c r="I9090" s="401">
        <f t="shared" si="708"/>
        <v>0</v>
      </c>
      <c r="J9090" s="400" t="str">
        <f t="shared" si="704"/>
        <v/>
      </c>
    </row>
    <row r="9091" spans="6:10" ht="19.5" customHeight="1" x14ac:dyDescent="0.25">
      <c r="F9091" s="406">
        <f t="shared" si="705"/>
        <v>0</v>
      </c>
      <c r="G9091" s="399" t="str">
        <f t="shared" si="706"/>
        <v/>
      </c>
      <c r="H9091" s="400">
        <f t="shared" si="707"/>
        <v>1956458.97</v>
      </c>
      <c r="I9091" s="401">
        <f t="shared" si="708"/>
        <v>0</v>
      </c>
      <c r="J9091" s="400" t="str">
        <f t="shared" si="704"/>
        <v/>
      </c>
    </row>
    <row r="9092" spans="6:10" ht="19.5" customHeight="1" x14ac:dyDescent="0.25">
      <c r="F9092" s="406">
        <f t="shared" si="705"/>
        <v>0</v>
      </c>
      <c r="G9092" s="399" t="str">
        <f t="shared" si="706"/>
        <v/>
      </c>
      <c r="H9092" s="400">
        <f t="shared" si="707"/>
        <v>1956458.97</v>
      </c>
      <c r="I9092" s="401">
        <f t="shared" si="708"/>
        <v>0</v>
      </c>
      <c r="J9092" s="400" t="str">
        <f t="shared" si="704"/>
        <v/>
      </c>
    </row>
    <row r="9093" spans="6:10" ht="19.5" customHeight="1" x14ac:dyDescent="0.25">
      <c r="F9093" s="406">
        <f t="shared" si="705"/>
        <v>0</v>
      </c>
      <c r="G9093" s="399" t="str">
        <f t="shared" si="706"/>
        <v/>
      </c>
      <c r="H9093" s="400">
        <f t="shared" si="707"/>
        <v>1956458.97</v>
      </c>
      <c r="I9093" s="401">
        <f t="shared" si="708"/>
        <v>0</v>
      </c>
      <c r="J9093" s="400" t="str">
        <f t="shared" si="704"/>
        <v/>
      </c>
    </row>
    <row r="9094" spans="6:10" ht="19.5" customHeight="1" x14ac:dyDescent="0.25">
      <c r="F9094" s="406">
        <f t="shared" si="705"/>
        <v>0</v>
      </c>
      <c r="G9094" s="399" t="str">
        <f t="shared" si="706"/>
        <v/>
      </c>
      <c r="H9094" s="400">
        <f t="shared" si="707"/>
        <v>1956458.97</v>
      </c>
      <c r="I9094" s="401">
        <f t="shared" si="708"/>
        <v>0</v>
      </c>
      <c r="J9094" s="400" t="str">
        <f t="shared" si="704"/>
        <v/>
      </c>
    </row>
    <row r="9095" spans="6:10" ht="19.5" customHeight="1" x14ac:dyDescent="0.25">
      <c r="F9095" s="406">
        <f t="shared" si="705"/>
        <v>0</v>
      </c>
      <c r="G9095" s="399" t="str">
        <f t="shared" si="706"/>
        <v/>
      </c>
      <c r="H9095" s="400">
        <f t="shared" si="707"/>
        <v>1956458.97</v>
      </c>
      <c r="I9095" s="401">
        <f t="shared" si="708"/>
        <v>0</v>
      </c>
      <c r="J9095" s="400" t="str">
        <f t="shared" si="704"/>
        <v/>
      </c>
    </row>
    <row r="9096" spans="6:10" ht="19.5" customHeight="1" x14ac:dyDescent="0.25">
      <c r="F9096" s="406">
        <f t="shared" si="705"/>
        <v>0</v>
      </c>
      <c r="G9096" s="399" t="str">
        <f t="shared" si="706"/>
        <v/>
      </c>
      <c r="H9096" s="400">
        <f t="shared" si="707"/>
        <v>1956458.97</v>
      </c>
      <c r="I9096" s="401">
        <f t="shared" si="708"/>
        <v>0</v>
      </c>
      <c r="J9096" s="400" t="str">
        <f t="shared" si="704"/>
        <v/>
      </c>
    </row>
    <row r="9097" spans="6:10" ht="19.5" customHeight="1" x14ac:dyDescent="0.25">
      <c r="F9097" s="406">
        <f t="shared" si="705"/>
        <v>0</v>
      </c>
      <c r="G9097" s="399" t="str">
        <f t="shared" si="706"/>
        <v/>
      </c>
      <c r="H9097" s="400">
        <f t="shared" si="707"/>
        <v>1956458.97</v>
      </c>
      <c r="I9097" s="401">
        <f t="shared" si="708"/>
        <v>0</v>
      </c>
      <c r="J9097" s="400" t="str">
        <f t="shared" si="704"/>
        <v/>
      </c>
    </row>
    <row r="9098" spans="6:10" ht="19.5" customHeight="1" x14ac:dyDescent="0.25">
      <c r="F9098" s="406">
        <f t="shared" si="705"/>
        <v>0</v>
      </c>
      <c r="G9098" s="399" t="str">
        <f t="shared" si="706"/>
        <v/>
      </c>
      <c r="H9098" s="400">
        <f t="shared" si="707"/>
        <v>1956458.97</v>
      </c>
      <c r="I9098" s="401">
        <f t="shared" si="708"/>
        <v>0</v>
      </c>
      <c r="J9098" s="400" t="str">
        <f t="shared" ref="J9098:J9161" si="709">IF(I9098=0,"",E9098)</f>
        <v/>
      </c>
    </row>
    <row r="9099" spans="6:10" ht="19.5" customHeight="1" x14ac:dyDescent="0.25">
      <c r="F9099" s="406">
        <f t="shared" si="705"/>
        <v>0</v>
      </c>
      <c r="G9099" s="399" t="str">
        <f t="shared" si="706"/>
        <v/>
      </c>
      <c r="H9099" s="400">
        <f t="shared" si="707"/>
        <v>1956458.97</v>
      </c>
      <c r="I9099" s="401">
        <f t="shared" si="708"/>
        <v>0</v>
      </c>
      <c r="J9099" s="400" t="str">
        <f t="shared" si="709"/>
        <v/>
      </c>
    </row>
    <row r="9100" spans="6:10" ht="19.5" customHeight="1" x14ac:dyDescent="0.25">
      <c r="F9100" s="406">
        <f t="shared" si="705"/>
        <v>0</v>
      </c>
      <c r="G9100" s="399" t="str">
        <f t="shared" si="706"/>
        <v/>
      </c>
      <c r="H9100" s="400">
        <f t="shared" si="707"/>
        <v>1956458.97</v>
      </c>
      <c r="I9100" s="401">
        <f t="shared" si="708"/>
        <v>0</v>
      </c>
      <c r="J9100" s="400" t="str">
        <f t="shared" si="709"/>
        <v/>
      </c>
    </row>
    <row r="9101" spans="6:10" ht="19.5" customHeight="1" x14ac:dyDescent="0.25">
      <c r="F9101" s="406">
        <f t="shared" si="705"/>
        <v>0</v>
      </c>
      <c r="G9101" s="399" t="str">
        <f t="shared" si="706"/>
        <v/>
      </c>
      <c r="H9101" s="400">
        <f t="shared" si="707"/>
        <v>1956458.97</v>
      </c>
      <c r="I9101" s="401">
        <f t="shared" si="708"/>
        <v>0</v>
      </c>
      <c r="J9101" s="400" t="str">
        <f t="shared" si="709"/>
        <v/>
      </c>
    </row>
    <row r="9102" spans="6:10" ht="19.5" customHeight="1" x14ac:dyDescent="0.25">
      <c r="F9102" s="406">
        <f t="shared" si="705"/>
        <v>0</v>
      </c>
      <c r="G9102" s="399" t="str">
        <f t="shared" si="706"/>
        <v/>
      </c>
      <c r="H9102" s="400">
        <f t="shared" si="707"/>
        <v>1956458.97</v>
      </c>
      <c r="I9102" s="401">
        <f t="shared" si="708"/>
        <v>0</v>
      </c>
      <c r="J9102" s="400" t="str">
        <f t="shared" si="709"/>
        <v/>
      </c>
    </row>
    <row r="9103" spans="6:10" ht="19.5" customHeight="1" x14ac:dyDescent="0.25">
      <c r="F9103" s="406">
        <f t="shared" si="705"/>
        <v>0</v>
      </c>
      <c r="G9103" s="399" t="str">
        <f t="shared" si="706"/>
        <v/>
      </c>
      <c r="H9103" s="400">
        <f t="shared" si="707"/>
        <v>1956458.97</v>
      </c>
      <c r="I9103" s="401">
        <f t="shared" si="708"/>
        <v>0</v>
      </c>
      <c r="J9103" s="400" t="str">
        <f t="shared" si="709"/>
        <v/>
      </c>
    </row>
    <row r="9104" spans="6:10" ht="19.5" customHeight="1" x14ac:dyDescent="0.25">
      <c r="F9104" s="406">
        <f t="shared" si="705"/>
        <v>0</v>
      </c>
      <c r="G9104" s="399" t="str">
        <f t="shared" si="706"/>
        <v/>
      </c>
      <c r="H9104" s="400">
        <f t="shared" si="707"/>
        <v>1956458.97</v>
      </c>
      <c r="I9104" s="401">
        <f t="shared" si="708"/>
        <v>0</v>
      </c>
      <c r="J9104" s="400" t="str">
        <f t="shared" si="709"/>
        <v/>
      </c>
    </row>
    <row r="9105" spans="6:10" ht="19.5" customHeight="1" x14ac:dyDescent="0.25">
      <c r="F9105" s="406">
        <f t="shared" si="705"/>
        <v>0</v>
      </c>
      <c r="G9105" s="399" t="str">
        <f t="shared" si="706"/>
        <v/>
      </c>
      <c r="H9105" s="400">
        <f t="shared" si="707"/>
        <v>1956458.97</v>
      </c>
      <c r="I9105" s="401">
        <f t="shared" si="708"/>
        <v>0</v>
      </c>
      <c r="J9105" s="400" t="str">
        <f t="shared" si="709"/>
        <v/>
      </c>
    </row>
    <row r="9106" spans="6:10" ht="19.5" customHeight="1" x14ac:dyDescent="0.25">
      <c r="F9106" s="406">
        <f t="shared" si="705"/>
        <v>0</v>
      </c>
      <c r="G9106" s="399" t="str">
        <f t="shared" si="706"/>
        <v/>
      </c>
      <c r="H9106" s="400">
        <f t="shared" si="707"/>
        <v>1956458.97</v>
      </c>
      <c r="I9106" s="401">
        <f t="shared" si="708"/>
        <v>0</v>
      </c>
      <c r="J9106" s="400" t="str">
        <f t="shared" si="709"/>
        <v/>
      </c>
    </row>
    <row r="9107" spans="6:10" ht="19.5" customHeight="1" x14ac:dyDescent="0.25">
      <c r="F9107" s="406">
        <f t="shared" si="705"/>
        <v>0</v>
      </c>
      <c r="G9107" s="399" t="str">
        <f t="shared" si="706"/>
        <v/>
      </c>
      <c r="H9107" s="400">
        <f t="shared" si="707"/>
        <v>1956458.97</v>
      </c>
      <c r="I9107" s="401">
        <f t="shared" si="708"/>
        <v>0</v>
      </c>
      <c r="J9107" s="400" t="str">
        <f t="shared" si="709"/>
        <v/>
      </c>
    </row>
    <row r="9108" spans="6:10" ht="19.5" customHeight="1" x14ac:dyDescent="0.25">
      <c r="F9108" s="406">
        <f t="shared" si="705"/>
        <v>0</v>
      </c>
      <c r="G9108" s="399" t="str">
        <f t="shared" si="706"/>
        <v/>
      </c>
      <c r="H9108" s="400">
        <f t="shared" si="707"/>
        <v>1956458.97</v>
      </c>
      <c r="I9108" s="401">
        <f t="shared" si="708"/>
        <v>0</v>
      </c>
      <c r="J9108" s="400" t="str">
        <f t="shared" si="709"/>
        <v/>
      </c>
    </row>
    <row r="9109" spans="6:10" ht="19.5" customHeight="1" x14ac:dyDescent="0.25">
      <c r="F9109" s="406">
        <f t="shared" si="705"/>
        <v>0</v>
      </c>
      <c r="G9109" s="399" t="str">
        <f t="shared" si="706"/>
        <v/>
      </c>
      <c r="H9109" s="400">
        <f t="shared" si="707"/>
        <v>1956458.97</v>
      </c>
      <c r="I9109" s="401">
        <f t="shared" si="708"/>
        <v>0</v>
      </c>
      <c r="J9109" s="400" t="str">
        <f t="shared" si="709"/>
        <v/>
      </c>
    </row>
    <row r="9110" spans="6:10" ht="19.5" customHeight="1" x14ac:dyDescent="0.25">
      <c r="F9110" s="406">
        <f t="shared" si="705"/>
        <v>0</v>
      </c>
      <c r="G9110" s="399" t="str">
        <f t="shared" si="706"/>
        <v/>
      </c>
      <c r="H9110" s="400">
        <f t="shared" si="707"/>
        <v>1956458.97</v>
      </c>
      <c r="I9110" s="401">
        <f t="shared" si="708"/>
        <v>0</v>
      </c>
      <c r="J9110" s="400" t="str">
        <f t="shared" si="709"/>
        <v/>
      </c>
    </row>
    <row r="9111" spans="6:10" ht="19.5" customHeight="1" x14ac:dyDescent="0.25">
      <c r="F9111" s="406">
        <f t="shared" si="705"/>
        <v>0</v>
      </c>
      <c r="G9111" s="399" t="str">
        <f t="shared" si="706"/>
        <v/>
      </c>
      <c r="H9111" s="400">
        <f t="shared" si="707"/>
        <v>1956458.97</v>
      </c>
      <c r="I9111" s="401">
        <f t="shared" si="708"/>
        <v>0</v>
      </c>
      <c r="J9111" s="400" t="str">
        <f t="shared" si="709"/>
        <v/>
      </c>
    </row>
    <row r="9112" spans="6:10" ht="19.5" customHeight="1" x14ac:dyDescent="0.25">
      <c r="F9112" s="406">
        <f t="shared" si="705"/>
        <v>0</v>
      </c>
      <c r="G9112" s="399" t="str">
        <f t="shared" si="706"/>
        <v/>
      </c>
      <c r="H9112" s="400">
        <f t="shared" si="707"/>
        <v>1956458.97</v>
      </c>
      <c r="I9112" s="401">
        <f t="shared" si="708"/>
        <v>0</v>
      </c>
      <c r="J9112" s="400" t="str">
        <f t="shared" si="709"/>
        <v/>
      </c>
    </row>
    <row r="9113" spans="6:10" ht="19.5" customHeight="1" x14ac:dyDescent="0.25">
      <c r="F9113" s="406">
        <f t="shared" si="705"/>
        <v>0</v>
      </c>
      <c r="G9113" s="399" t="str">
        <f t="shared" si="706"/>
        <v/>
      </c>
      <c r="H9113" s="400">
        <f t="shared" si="707"/>
        <v>1956458.97</v>
      </c>
      <c r="I9113" s="401">
        <f t="shared" si="708"/>
        <v>0</v>
      </c>
      <c r="J9113" s="400" t="str">
        <f t="shared" si="709"/>
        <v/>
      </c>
    </row>
    <row r="9114" spans="6:10" ht="19.5" customHeight="1" x14ac:dyDescent="0.25">
      <c r="F9114" s="406">
        <f t="shared" si="705"/>
        <v>0</v>
      </c>
      <c r="G9114" s="399" t="str">
        <f t="shared" si="706"/>
        <v/>
      </c>
      <c r="H9114" s="400">
        <f t="shared" si="707"/>
        <v>1956458.97</v>
      </c>
      <c r="I9114" s="401">
        <f t="shared" si="708"/>
        <v>0</v>
      </c>
      <c r="J9114" s="400" t="str">
        <f t="shared" si="709"/>
        <v/>
      </c>
    </row>
    <row r="9115" spans="6:10" ht="19.5" customHeight="1" x14ac:dyDescent="0.25">
      <c r="F9115" s="406">
        <f t="shared" si="705"/>
        <v>0</v>
      </c>
      <c r="G9115" s="399" t="str">
        <f t="shared" si="706"/>
        <v/>
      </c>
      <c r="H9115" s="400">
        <f t="shared" si="707"/>
        <v>1956458.97</v>
      </c>
      <c r="I9115" s="401">
        <f t="shared" si="708"/>
        <v>0</v>
      </c>
      <c r="J9115" s="400" t="str">
        <f t="shared" si="709"/>
        <v/>
      </c>
    </row>
    <row r="9116" spans="6:10" ht="19.5" customHeight="1" x14ac:dyDescent="0.25">
      <c r="F9116" s="406">
        <f t="shared" si="705"/>
        <v>0</v>
      </c>
      <c r="G9116" s="399" t="str">
        <f t="shared" si="706"/>
        <v/>
      </c>
      <c r="H9116" s="400">
        <f t="shared" si="707"/>
        <v>1956458.97</v>
      </c>
      <c r="I9116" s="401">
        <f t="shared" si="708"/>
        <v>0</v>
      </c>
      <c r="J9116" s="400" t="str">
        <f t="shared" si="709"/>
        <v/>
      </c>
    </row>
    <row r="9117" spans="6:10" ht="19.5" customHeight="1" x14ac:dyDescent="0.25">
      <c r="F9117" s="406">
        <f t="shared" si="705"/>
        <v>0</v>
      </c>
      <c r="G9117" s="399" t="str">
        <f t="shared" si="706"/>
        <v/>
      </c>
      <c r="H9117" s="400">
        <f t="shared" si="707"/>
        <v>1956458.97</v>
      </c>
      <c r="I9117" s="401">
        <f t="shared" si="708"/>
        <v>0</v>
      </c>
      <c r="J9117" s="400" t="str">
        <f t="shared" si="709"/>
        <v/>
      </c>
    </row>
    <row r="9118" spans="6:10" ht="19.5" customHeight="1" x14ac:dyDescent="0.25">
      <c r="F9118" s="406">
        <f t="shared" si="705"/>
        <v>0</v>
      </c>
      <c r="G9118" s="399" t="str">
        <f t="shared" si="706"/>
        <v/>
      </c>
      <c r="H9118" s="400">
        <f t="shared" si="707"/>
        <v>1956458.97</v>
      </c>
      <c r="I9118" s="401">
        <f t="shared" si="708"/>
        <v>0</v>
      </c>
      <c r="J9118" s="400" t="str">
        <f t="shared" si="709"/>
        <v/>
      </c>
    </row>
    <row r="9119" spans="6:10" ht="19.5" customHeight="1" x14ac:dyDescent="0.25">
      <c r="F9119" s="406">
        <f t="shared" si="705"/>
        <v>0</v>
      </c>
      <c r="G9119" s="399" t="str">
        <f t="shared" si="706"/>
        <v/>
      </c>
      <c r="H9119" s="400">
        <f t="shared" si="707"/>
        <v>1956458.97</v>
      </c>
      <c r="I9119" s="401">
        <f t="shared" si="708"/>
        <v>0</v>
      </c>
      <c r="J9119" s="400" t="str">
        <f t="shared" si="709"/>
        <v/>
      </c>
    </row>
    <row r="9120" spans="6:10" ht="19.5" customHeight="1" x14ac:dyDescent="0.25">
      <c r="F9120" s="406">
        <f t="shared" si="705"/>
        <v>0</v>
      </c>
      <c r="G9120" s="399" t="str">
        <f t="shared" si="706"/>
        <v/>
      </c>
      <c r="H9120" s="400">
        <f t="shared" si="707"/>
        <v>1956458.97</v>
      </c>
      <c r="I9120" s="401">
        <f t="shared" si="708"/>
        <v>0</v>
      </c>
      <c r="J9120" s="400" t="str">
        <f t="shared" si="709"/>
        <v/>
      </c>
    </row>
    <row r="9121" spans="6:10" ht="19.5" customHeight="1" x14ac:dyDescent="0.25">
      <c r="F9121" s="406">
        <f t="shared" si="705"/>
        <v>0</v>
      </c>
      <c r="G9121" s="399" t="str">
        <f t="shared" si="706"/>
        <v/>
      </c>
      <c r="H9121" s="400">
        <f t="shared" si="707"/>
        <v>1956458.97</v>
      </c>
      <c r="I9121" s="401">
        <f t="shared" si="708"/>
        <v>0</v>
      </c>
      <c r="J9121" s="400" t="str">
        <f t="shared" si="709"/>
        <v/>
      </c>
    </row>
    <row r="9122" spans="6:10" ht="19.5" customHeight="1" x14ac:dyDescent="0.25">
      <c r="F9122" s="406">
        <f t="shared" ref="F9122:F9185" si="710">IF(E9122&gt;$C$4*1000,"Выборка",0)</f>
        <v>0</v>
      </c>
      <c r="G9122" s="399" t="str">
        <f t="shared" ref="G9122:G9185" si="711">IF(F9122=0,"",E9122)</f>
        <v/>
      </c>
      <c r="H9122" s="400">
        <f t="shared" ref="H9122:H9185" si="712">IF(F9122=0,IF((I9121=0)*AND(F9121=0),H9121+E9122,IF((F9121&lt;&gt;0)*AND((H9121&lt;=$E$17)),H9121+E9122,E9122)),H9121)</f>
        <v>1956458.97</v>
      </c>
      <c r="I9122" s="401">
        <f t="shared" ref="I9122:I9185" si="713">IF((H9122&gt;$E$17)*AND(F9122=0),"Выборка",0)</f>
        <v>0</v>
      </c>
      <c r="J9122" s="400" t="str">
        <f t="shared" si="709"/>
        <v/>
      </c>
    </row>
    <row r="9123" spans="6:10" ht="19.5" customHeight="1" x14ac:dyDescent="0.25">
      <c r="F9123" s="406">
        <f t="shared" si="710"/>
        <v>0</v>
      </c>
      <c r="G9123" s="399" t="str">
        <f t="shared" si="711"/>
        <v/>
      </c>
      <c r="H9123" s="400">
        <f t="shared" si="712"/>
        <v>1956458.97</v>
      </c>
      <c r="I9123" s="401">
        <f t="shared" si="713"/>
        <v>0</v>
      </c>
      <c r="J9123" s="400" t="str">
        <f t="shared" si="709"/>
        <v/>
      </c>
    </row>
    <row r="9124" spans="6:10" ht="19.5" customHeight="1" x14ac:dyDescent="0.25">
      <c r="F9124" s="406">
        <f t="shared" si="710"/>
        <v>0</v>
      </c>
      <c r="G9124" s="399" t="str">
        <f t="shared" si="711"/>
        <v/>
      </c>
      <c r="H9124" s="400">
        <f t="shared" si="712"/>
        <v>1956458.97</v>
      </c>
      <c r="I9124" s="401">
        <f t="shared" si="713"/>
        <v>0</v>
      </c>
      <c r="J9124" s="400" t="str">
        <f t="shared" si="709"/>
        <v/>
      </c>
    </row>
    <row r="9125" spans="6:10" ht="19.5" customHeight="1" x14ac:dyDescent="0.25">
      <c r="F9125" s="406">
        <f t="shared" si="710"/>
        <v>0</v>
      </c>
      <c r="G9125" s="399" t="str">
        <f t="shared" si="711"/>
        <v/>
      </c>
      <c r="H9125" s="400">
        <f t="shared" si="712"/>
        <v>1956458.97</v>
      </c>
      <c r="I9125" s="401">
        <f t="shared" si="713"/>
        <v>0</v>
      </c>
      <c r="J9125" s="400" t="str">
        <f t="shared" si="709"/>
        <v/>
      </c>
    </row>
    <row r="9126" spans="6:10" ht="19.5" customHeight="1" x14ac:dyDescent="0.25">
      <c r="F9126" s="406">
        <f t="shared" si="710"/>
        <v>0</v>
      </c>
      <c r="G9126" s="399" t="str">
        <f t="shared" si="711"/>
        <v/>
      </c>
      <c r="H9126" s="400">
        <f t="shared" si="712"/>
        <v>1956458.97</v>
      </c>
      <c r="I9126" s="401">
        <f t="shared" si="713"/>
        <v>0</v>
      </c>
      <c r="J9126" s="400" t="str">
        <f t="shared" si="709"/>
        <v/>
      </c>
    </row>
    <row r="9127" spans="6:10" ht="19.5" customHeight="1" x14ac:dyDescent="0.25">
      <c r="F9127" s="406">
        <f t="shared" si="710"/>
        <v>0</v>
      </c>
      <c r="G9127" s="399" t="str">
        <f t="shared" si="711"/>
        <v/>
      </c>
      <c r="H9127" s="400">
        <f t="shared" si="712"/>
        <v>1956458.97</v>
      </c>
      <c r="I9127" s="401">
        <f t="shared" si="713"/>
        <v>0</v>
      </c>
      <c r="J9127" s="400" t="str">
        <f t="shared" si="709"/>
        <v/>
      </c>
    </row>
    <row r="9128" spans="6:10" ht="19.5" customHeight="1" x14ac:dyDescent="0.25">
      <c r="F9128" s="406">
        <f t="shared" si="710"/>
        <v>0</v>
      </c>
      <c r="G9128" s="399" t="str">
        <f t="shared" si="711"/>
        <v/>
      </c>
      <c r="H9128" s="400">
        <f t="shared" si="712"/>
        <v>1956458.97</v>
      </c>
      <c r="I9128" s="401">
        <f t="shared" si="713"/>
        <v>0</v>
      </c>
      <c r="J9128" s="400" t="str">
        <f t="shared" si="709"/>
        <v/>
      </c>
    </row>
    <row r="9129" spans="6:10" ht="19.5" customHeight="1" x14ac:dyDescent="0.25">
      <c r="F9129" s="406">
        <f t="shared" si="710"/>
        <v>0</v>
      </c>
      <c r="G9129" s="399" t="str">
        <f t="shared" si="711"/>
        <v/>
      </c>
      <c r="H9129" s="400">
        <f t="shared" si="712"/>
        <v>1956458.97</v>
      </c>
      <c r="I9129" s="401">
        <f t="shared" si="713"/>
        <v>0</v>
      </c>
      <c r="J9129" s="400" t="str">
        <f t="shared" si="709"/>
        <v/>
      </c>
    </row>
    <row r="9130" spans="6:10" ht="19.5" customHeight="1" x14ac:dyDescent="0.25">
      <c r="F9130" s="406">
        <f t="shared" si="710"/>
        <v>0</v>
      </c>
      <c r="G9130" s="399" t="str">
        <f t="shared" si="711"/>
        <v/>
      </c>
      <c r="H9130" s="400">
        <f t="shared" si="712"/>
        <v>1956458.97</v>
      </c>
      <c r="I9130" s="401">
        <f t="shared" si="713"/>
        <v>0</v>
      </c>
      <c r="J9130" s="400" t="str">
        <f t="shared" si="709"/>
        <v/>
      </c>
    </row>
    <row r="9131" spans="6:10" ht="19.5" customHeight="1" x14ac:dyDescent="0.25">
      <c r="F9131" s="406">
        <f t="shared" si="710"/>
        <v>0</v>
      </c>
      <c r="G9131" s="399" t="str">
        <f t="shared" si="711"/>
        <v/>
      </c>
      <c r="H9131" s="400">
        <f t="shared" si="712"/>
        <v>1956458.97</v>
      </c>
      <c r="I9131" s="401">
        <f t="shared" si="713"/>
        <v>0</v>
      </c>
      <c r="J9131" s="400" t="str">
        <f t="shared" si="709"/>
        <v/>
      </c>
    </row>
    <row r="9132" spans="6:10" ht="19.5" customHeight="1" x14ac:dyDescent="0.25">
      <c r="F9132" s="406">
        <f t="shared" si="710"/>
        <v>0</v>
      </c>
      <c r="G9132" s="399" t="str">
        <f t="shared" si="711"/>
        <v/>
      </c>
      <c r="H9132" s="400">
        <f t="shared" si="712"/>
        <v>1956458.97</v>
      </c>
      <c r="I9132" s="401">
        <f t="shared" si="713"/>
        <v>0</v>
      </c>
      <c r="J9132" s="400" t="str">
        <f t="shared" si="709"/>
        <v/>
      </c>
    </row>
    <row r="9133" spans="6:10" ht="19.5" customHeight="1" x14ac:dyDescent="0.25">
      <c r="F9133" s="406">
        <f t="shared" si="710"/>
        <v>0</v>
      </c>
      <c r="G9133" s="399" t="str">
        <f t="shared" si="711"/>
        <v/>
      </c>
      <c r="H9133" s="400">
        <f t="shared" si="712"/>
        <v>1956458.97</v>
      </c>
      <c r="I9133" s="401">
        <f t="shared" si="713"/>
        <v>0</v>
      </c>
      <c r="J9133" s="400" t="str">
        <f t="shared" si="709"/>
        <v/>
      </c>
    </row>
    <row r="9134" spans="6:10" ht="19.5" customHeight="1" x14ac:dyDescent="0.25">
      <c r="F9134" s="406">
        <f t="shared" si="710"/>
        <v>0</v>
      </c>
      <c r="G9134" s="399" t="str">
        <f t="shared" si="711"/>
        <v/>
      </c>
      <c r="H9134" s="400">
        <f t="shared" si="712"/>
        <v>1956458.97</v>
      </c>
      <c r="I9134" s="401">
        <f t="shared" si="713"/>
        <v>0</v>
      </c>
      <c r="J9134" s="400" t="str">
        <f t="shared" si="709"/>
        <v/>
      </c>
    </row>
    <row r="9135" spans="6:10" ht="19.5" customHeight="1" x14ac:dyDescent="0.25">
      <c r="F9135" s="406">
        <f t="shared" si="710"/>
        <v>0</v>
      </c>
      <c r="G9135" s="399" t="str">
        <f t="shared" si="711"/>
        <v/>
      </c>
      <c r="H9135" s="400">
        <f t="shared" si="712"/>
        <v>1956458.97</v>
      </c>
      <c r="I9135" s="401">
        <f t="shared" si="713"/>
        <v>0</v>
      </c>
      <c r="J9135" s="400" t="str">
        <f t="shared" si="709"/>
        <v/>
      </c>
    </row>
    <row r="9136" spans="6:10" ht="19.5" customHeight="1" x14ac:dyDescent="0.25">
      <c r="F9136" s="406">
        <f t="shared" si="710"/>
        <v>0</v>
      </c>
      <c r="G9136" s="399" t="str">
        <f t="shared" si="711"/>
        <v/>
      </c>
      <c r="H9136" s="400">
        <f t="shared" si="712"/>
        <v>1956458.97</v>
      </c>
      <c r="I9136" s="401">
        <f t="shared" si="713"/>
        <v>0</v>
      </c>
      <c r="J9136" s="400" t="str">
        <f t="shared" si="709"/>
        <v/>
      </c>
    </row>
    <row r="9137" spans="6:10" ht="19.5" customHeight="1" x14ac:dyDescent="0.25">
      <c r="F9137" s="406">
        <f t="shared" si="710"/>
        <v>0</v>
      </c>
      <c r="G9137" s="399" t="str">
        <f t="shared" si="711"/>
        <v/>
      </c>
      <c r="H9137" s="400">
        <f t="shared" si="712"/>
        <v>1956458.97</v>
      </c>
      <c r="I9137" s="401">
        <f t="shared" si="713"/>
        <v>0</v>
      </c>
      <c r="J9137" s="400" t="str">
        <f t="shared" si="709"/>
        <v/>
      </c>
    </row>
    <row r="9138" spans="6:10" ht="19.5" customHeight="1" x14ac:dyDescent="0.25">
      <c r="F9138" s="406">
        <f t="shared" si="710"/>
        <v>0</v>
      </c>
      <c r="G9138" s="399" t="str">
        <f t="shared" si="711"/>
        <v/>
      </c>
      <c r="H9138" s="400">
        <f t="shared" si="712"/>
        <v>1956458.97</v>
      </c>
      <c r="I9138" s="401">
        <f t="shared" si="713"/>
        <v>0</v>
      </c>
      <c r="J9138" s="400" t="str">
        <f t="shared" si="709"/>
        <v/>
      </c>
    </row>
    <row r="9139" spans="6:10" ht="19.5" customHeight="1" x14ac:dyDescent="0.25">
      <c r="F9139" s="406">
        <f t="shared" si="710"/>
        <v>0</v>
      </c>
      <c r="G9139" s="399" t="str">
        <f t="shared" si="711"/>
        <v/>
      </c>
      <c r="H9139" s="400">
        <f t="shared" si="712"/>
        <v>1956458.97</v>
      </c>
      <c r="I9139" s="401">
        <f t="shared" si="713"/>
        <v>0</v>
      </c>
      <c r="J9139" s="400" t="str">
        <f t="shared" si="709"/>
        <v/>
      </c>
    </row>
    <row r="9140" spans="6:10" ht="19.5" customHeight="1" x14ac:dyDescent="0.25">
      <c r="F9140" s="406">
        <f t="shared" si="710"/>
        <v>0</v>
      </c>
      <c r="G9140" s="399" t="str">
        <f t="shared" si="711"/>
        <v/>
      </c>
      <c r="H9140" s="400">
        <f t="shared" si="712"/>
        <v>1956458.97</v>
      </c>
      <c r="I9140" s="401">
        <f t="shared" si="713"/>
        <v>0</v>
      </c>
      <c r="J9140" s="400" t="str">
        <f t="shared" si="709"/>
        <v/>
      </c>
    </row>
    <row r="9141" spans="6:10" ht="19.5" customHeight="1" x14ac:dyDescent="0.25">
      <c r="F9141" s="406">
        <f t="shared" si="710"/>
        <v>0</v>
      </c>
      <c r="G9141" s="399" t="str">
        <f t="shared" si="711"/>
        <v/>
      </c>
      <c r="H9141" s="400">
        <f t="shared" si="712"/>
        <v>1956458.97</v>
      </c>
      <c r="I9141" s="401">
        <f t="shared" si="713"/>
        <v>0</v>
      </c>
      <c r="J9141" s="400" t="str">
        <f t="shared" si="709"/>
        <v/>
      </c>
    </row>
    <row r="9142" spans="6:10" ht="19.5" customHeight="1" x14ac:dyDescent="0.25">
      <c r="F9142" s="406">
        <f t="shared" si="710"/>
        <v>0</v>
      </c>
      <c r="G9142" s="399" t="str">
        <f t="shared" si="711"/>
        <v/>
      </c>
      <c r="H9142" s="400">
        <f t="shared" si="712"/>
        <v>1956458.97</v>
      </c>
      <c r="I9142" s="401">
        <f t="shared" si="713"/>
        <v>0</v>
      </c>
      <c r="J9142" s="400" t="str">
        <f t="shared" si="709"/>
        <v/>
      </c>
    </row>
    <row r="9143" spans="6:10" ht="19.5" customHeight="1" x14ac:dyDescent="0.25">
      <c r="F9143" s="406">
        <f t="shared" si="710"/>
        <v>0</v>
      </c>
      <c r="G9143" s="399" t="str">
        <f t="shared" si="711"/>
        <v/>
      </c>
      <c r="H9143" s="400">
        <f t="shared" si="712"/>
        <v>1956458.97</v>
      </c>
      <c r="I9143" s="401">
        <f t="shared" si="713"/>
        <v>0</v>
      </c>
      <c r="J9143" s="400" t="str">
        <f t="shared" si="709"/>
        <v/>
      </c>
    </row>
    <row r="9144" spans="6:10" ht="19.5" customHeight="1" x14ac:dyDescent="0.25">
      <c r="F9144" s="406">
        <f t="shared" si="710"/>
        <v>0</v>
      </c>
      <c r="G9144" s="399" t="str">
        <f t="shared" si="711"/>
        <v/>
      </c>
      <c r="H9144" s="400">
        <f t="shared" si="712"/>
        <v>1956458.97</v>
      </c>
      <c r="I9144" s="401">
        <f t="shared" si="713"/>
        <v>0</v>
      </c>
      <c r="J9144" s="400" t="str">
        <f t="shared" si="709"/>
        <v/>
      </c>
    </row>
    <row r="9145" spans="6:10" ht="19.5" customHeight="1" x14ac:dyDescent="0.25">
      <c r="F9145" s="406">
        <f t="shared" si="710"/>
        <v>0</v>
      </c>
      <c r="G9145" s="399" t="str">
        <f t="shared" si="711"/>
        <v/>
      </c>
      <c r="H9145" s="400">
        <f t="shared" si="712"/>
        <v>1956458.97</v>
      </c>
      <c r="I9145" s="401">
        <f t="shared" si="713"/>
        <v>0</v>
      </c>
      <c r="J9145" s="400" t="str">
        <f t="shared" si="709"/>
        <v/>
      </c>
    </row>
    <row r="9146" spans="6:10" ht="19.5" customHeight="1" x14ac:dyDescent="0.25">
      <c r="F9146" s="406">
        <f t="shared" si="710"/>
        <v>0</v>
      </c>
      <c r="G9146" s="399" t="str">
        <f t="shared" si="711"/>
        <v/>
      </c>
      <c r="H9146" s="400">
        <f t="shared" si="712"/>
        <v>1956458.97</v>
      </c>
      <c r="I9146" s="401">
        <f t="shared" si="713"/>
        <v>0</v>
      </c>
      <c r="J9146" s="400" t="str">
        <f t="shared" si="709"/>
        <v/>
      </c>
    </row>
    <row r="9147" spans="6:10" ht="19.5" customHeight="1" x14ac:dyDescent="0.25">
      <c r="F9147" s="406">
        <f t="shared" si="710"/>
        <v>0</v>
      </c>
      <c r="G9147" s="399" t="str">
        <f t="shared" si="711"/>
        <v/>
      </c>
      <c r="H9147" s="400">
        <f t="shared" si="712"/>
        <v>1956458.97</v>
      </c>
      <c r="I9147" s="401">
        <f t="shared" si="713"/>
        <v>0</v>
      </c>
      <c r="J9147" s="400" t="str">
        <f t="shared" si="709"/>
        <v/>
      </c>
    </row>
    <row r="9148" spans="6:10" ht="19.5" customHeight="1" x14ac:dyDescent="0.25">
      <c r="F9148" s="406">
        <f t="shared" si="710"/>
        <v>0</v>
      </c>
      <c r="G9148" s="399" t="str">
        <f t="shared" si="711"/>
        <v/>
      </c>
      <c r="H9148" s="400">
        <f t="shared" si="712"/>
        <v>1956458.97</v>
      </c>
      <c r="I9148" s="401">
        <f t="shared" si="713"/>
        <v>0</v>
      </c>
      <c r="J9148" s="400" t="str">
        <f t="shared" si="709"/>
        <v/>
      </c>
    </row>
    <row r="9149" spans="6:10" ht="19.5" customHeight="1" x14ac:dyDescent="0.25">
      <c r="F9149" s="406">
        <f t="shared" si="710"/>
        <v>0</v>
      </c>
      <c r="G9149" s="399" t="str">
        <f t="shared" si="711"/>
        <v/>
      </c>
      <c r="H9149" s="400">
        <f t="shared" si="712"/>
        <v>1956458.97</v>
      </c>
      <c r="I9149" s="401">
        <f t="shared" si="713"/>
        <v>0</v>
      </c>
      <c r="J9149" s="400" t="str">
        <f t="shared" si="709"/>
        <v/>
      </c>
    </row>
    <row r="9150" spans="6:10" ht="19.5" customHeight="1" x14ac:dyDescent="0.25">
      <c r="F9150" s="406">
        <f t="shared" si="710"/>
        <v>0</v>
      </c>
      <c r="G9150" s="399" t="str">
        <f t="shared" si="711"/>
        <v/>
      </c>
      <c r="H9150" s="400">
        <f t="shared" si="712"/>
        <v>1956458.97</v>
      </c>
      <c r="I9150" s="401">
        <f t="shared" si="713"/>
        <v>0</v>
      </c>
      <c r="J9150" s="400" t="str">
        <f t="shared" si="709"/>
        <v/>
      </c>
    </row>
    <row r="9151" spans="6:10" ht="19.5" customHeight="1" x14ac:dyDescent="0.25">
      <c r="F9151" s="406">
        <f t="shared" si="710"/>
        <v>0</v>
      </c>
      <c r="G9151" s="399" t="str">
        <f t="shared" si="711"/>
        <v/>
      </c>
      <c r="H9151" s="400">
        <f t="shared" si="712"/>
        <v>1956458.97</v>
      </c>
      <c r="I9151" s="401">
        <f t="shared" si="713"/>
        <v>0</v>
      </c>
      <c r="J9151" s="400" t="str">
        <f t="shared" si="709"/>
        <v/>
      </c>
    </row>
    <row r="9152" spans="6:10" ht="19.5" customHeight="1" x14ac:dyDescent="0.25">
      <c r="F9152" s="406">
        <f t="shared" si="710"/>
        <v>0</v>
      </c>
      <c r="G9152" s="399" t="str">
        <f t="shared" si="711"/>
        <v/>
      </c>
      <c r="H9152" s="400">
        <f t="shared" si="712"/>
        <v>1956458.97</v>
      </c>
      <c r="I9152" s="401">
        <f t="shared" si="713"/>
        <v>0</v>
      </c>
      <c r="J9152" s="400" t="str">
        <f t="shared" si="709"/>
        <v/>
      </c>
    </row>
    <row r="9153" spans="6:10" ht="19.5" customHeight="1" x14ac:dyDescent="0.25">
      <c r="F9153" s="406">
        <f t="shared" si="710"/>
        <v>0</v>
      </c>
      <c r="G9153" s="399" t="str">
        <f t="shared" si="711"/>
        <v/>
      </c>
      <c r="H9153" s="400">
        <f t="shared" si="712"/>
        <v>1956458.97</v>
      </c>
      <c r="I9153" s="401">
        <f t="shared" si="713"/>
        <v>0</v>
      </c>
      <c r="J9153" s="400" t="str">
        <f t="shared" si="709"/>
        <v/>
      </c>
    </row>
    <row r="9154" spans="6:10" ht="19.5" customHeight="1" x14ac:dyDescent="0.25">
      <c r="F9154" s="406">
        <f t="shared" si="710"/>
        <v>0</v>
      </c>
      <c r="G9154" s="399" t="str">
        <f t="shared" si="711"/>
        <v/>
      </c>
      <c r="H9154" s="400">
        <f t="shared" si="712"/>
        <v>1956458.97</v>
      </c>
      <c r="I9154" s="401">
        <f t="shared" si="713"/>
        <v>0</v>
      </c>
      <c r="J9154" s="400" t="str">
        <f t="shared" si="709"/>
        <v/>
      </c>
    </row>
    <row r="9155" spans="6:10" ht="19.5" customHeight="1" x14ac:dyDescent="0.25">
      <c r="F9155" s="406">
        <f t="shared" si="710"/>
        <v>0</v>
      </c>
      <c r="G9155" s="399" t="str">
        <f t="shared" si="711"/>
        <v/>
      </c>
      <c r="H9155" s="400">
        <f t="shared" si="712"/>
        <v>1956458.97</v>
      </c>
      <c r="I9155" s="401">
        <f t="shared" si="713"/>
        <v>0</v>
      </c>
      <c r="J9155" s="400" t="str">
        <f t="shared" si="709"/>
        <v/>
      </c>
    </row>
    <row r="9156" spans="6:10" ht="19.5" customHeight="1" x14ac:dyDescent="0.25">
      <c r="F9156" s="406">
        <f t="shared" si="710"/>
        <v>0</v>
      </c>
      <c r="G9156" s="399" t="str">
        <f t="shared" si="711"/>
        <v/>
      </c>
      <c r="H9156" s="400">
        <f t="shared" si="712"/>
        <v>1956458.97</v>
      </c>
      <c r="I9156" s="401">
        <f t="shared" si="713"/>
        <v>0</v>
      </c>
      <c r="J9156" s="400" t="str">
        <f t="shared" si="709"/>
        <v/>
      </c>
    </row>
    <row r="9157" spans="6:10" ht="19.5" customHeight="1" x14ac:dyDescent="0.25">
      <c r="F9157" s="406">
        <f t="shared" si="710"/>
        <v>0</v>
      </c>
      <c r="G9157" s="399" t="str">
        <f t="shared" si="711"/>
        <v/>
      </c>
      <c r="H9157" s="400">
        <f t="shared" si="712"/>
        <v>1956458.97</v>
      </c>
      <c r="I9157" s="401">
        <f t="shared" si="713"/>
        <v>0</v>
      </c>
      <c r="J9157" s="400" t="str">
        <f t="shared" si="709"/>
        <v/>
      </c>
    </row>
    <row r="9158" spans="6:10" ht="19.5" customHeight="1" x14ac:dyDescent="0.25">
      <c r="F9158" s="406">
        <f t="shared" si="710"/>
        <v>0</v>
      </c>
      <c r="G9158" s="399" t="str">
        <f t="shared" si="711"/>
        <v/>
      </c>
      <c r="H9158" s="400">
        <f t="shared" si="712"/>
        <v>1956458.97</v>
      </c>
      <c r="I9158" s="401">
        <f t="shared" si="713"/>
        <v>0</v>
      </c>
      <c r="J9158" s="400" t="str">
        <f t="shared" si="709"/>
        <v/>
      </c>
    </row>
    <row r="9159" spans="6:10" ht="19.5" customHeight="1" x14ac:dyDescent="0.25">
      <c r="F9159" s="406">
        <f t="shared" si="710"/>
        <v>0</v>
      </c>
      <c r="G9159" s="399" t="str">
        <f t="shared" si="711"/>
        <v/>
      </c>
      <c r="H9159" s="400">
        <f t="shared" si="712"/>
        <v>1956458.97</v>
      </c>
      <c r="I9159" s="401">
        <f t="shared" si="713"/>
        <v>0</v>
      </c>
      <c r="J9159" s="400" t="str">
        <f t="shared" si="709"/>
        <v/>
      </c>
    </row>
    <row r="9160" spans="6:10" ht="19.5" customHeight="1" x14ac:dyDescent="0.25">
      <c r="F9160" s="406">
        <f t="shared" si="710"/>
        <v>0</v>
      </c>
      <c r="G9160" s="399" t="str">
        <f t="shared" si="711"/>
        <v/>
      </c>
      <c r="H9160" s="400">
        <f t="shared" si="712"/>
        <v>1956458.97</v>
      </c>
      <c r="I9160" s="401">
        <f t="shared" si="713"/>
        <v>0</v>
      </c>
      <c r="J9160" s="400" t="str">
        <f t="shared" si="709"/>
        <v/>
      </c>
    </row>
    <row r="9161" spans="6:10" ht="19.5" customHeight="1" x14ac:dyDescent="0.25">
      <c r="F9161" s="406">
        <f t="shared" si="710"/>
        <v>0</v>
      </c>
      <c r="G9161" s="399" t="str">
        <f t="shared" si="711"/>
        <v/>
      </c>
      <c r="H9161" s="400">
        <f t="shared" si="712"/>
        <v>1956458.97</v>
      </c>
      <c r="I9161" s="401">
        <f t="shared" si="713"/>
        <v>0</v>
      </c>
      <c r="J9161" s="400" t="str">
        <f t="shared" si="709"/>
        <v/>
      </c>
    </row>
    <row r="9162" spans="6:10" ht="19.5" customHeight="1" x14ac:dyDescent="0.25">
      <c r="F9162" s="406">
        <f t="shared" si="710"/>
        <v>0</v>
      </c>
      <c r="G9162" s="399" t="str">
        <f t="shared" si="711"/>
        <v/>
      </c>
      <c r="H9162" s="400">
        <f t="shared" si="712"/>
        <v>1956458.97</v>
      </c>
      <c r="I9162" s="401">
        <f t="shared" si="713"/>
        <v>0</v>
      </c>
      <c r="J9162" s="400" t="str">
        <f t="shared" ref="J9162:J9225" si="714">IF(I9162=0,"",E9162)</f>
        <v/>
      </c>
    </row>
    <row r="9163" spans="6:10" ht="19.5" customHeight="1" x14ac:dyDescent="0.25">
      <c r="F9163" s="406">
        <f t="shared" si="710"/>
        <v>0</v>
      </c>
      <c r="G9163" s="399" t="str">
        <f t="shared" si="711"/>
        <v/>
      </c>
      <c r="H9163" s="400">
        <f t="shared" si="712"/>
        <v>1956458.97</v>
      </c>
      <c r="I9163" s="401">
        <f t="shared" si="713"/>
        <v>0</v>
      </c>
      <c r="J9163" s="400" t="str">
        <f t="shared" si="714"/>
        <v/>
      </c>
    </row>
    <row r="9164" spans="6:10" ht="19.5" customHeight="1" x14ac:dyDescent="0.25">
      <c r="F9164" s="406">
        <f t="shared" si="710"/>
        <v>0</v>
      </c>
      <c r="G9164" s="399" t="str">
        <f t="shared" si="711"/>
        <v/>
      </c>
      <c r="H9164" s="400">
        <f t="shared" si="712"/>
        <v>1956458.97</v>
      </c>
      <c r="I9164" s="401">
        <f t="shared" si="713"/>
        <v>0</v>
      </c>
      <c r="J9164" s="400" t="str">
        <f t="shared" si="714"/>
        <v/>
      </c>
    </row>
    <row r="9165" spans="6:10" ht="19.5" customHeight="1" x14ac:dyDescent="0.25">
      <c r="F9165" s="406">
        <f t="shared" si="710"/>
        <v>0</v>
      </c>
      <c r="G9165" s="399" t="str">
        <f t="shared" si="711"/>
        <v/>
      </c>
      <c r="H9165" s="400">
        <f t="shared" si="712"/>
        <v>1956458.97</v>
      </c>
      <c r="I9165" s="401">
        <f t="shared" si="713"/>
        <v>0</v>
      </c>
      <c r="J9165" s="400" t="str">
        <f t="shared" si="714"/>
        <v/>
      </c>
    </row>
    <row r="9166" spans="6:10" ht="19.5" customHeight="1" x14ac:dyDescent="0.25">
      <c r="F9166" s="406">
        <f t="shared" si="710"/>
        <v>0</v>
      </c>
      <c r="G9166" s="399" t="str">
        <f t="shared" si="711"/>
        <v/>
      </c>
      <c r="H9166" s="400">
        <f t="shared" si="712"/>
        <v>1956458.97</v>
      </c>
      <c r="I9166" s="401">
        <f t="shared" si="713"/>
        <v>0</v>
      </c>
      <c r="J9166" s="400" t="str">
        <f t="shared" si="714"/>
        <v/>
      </c>
    </row>
    <row r="9167" spans="6:10" ht="19.5" customHeight="1" x14ac:dyDescent="0.25">
      <c r="F9167" s="406">
        <f t="shared" si="710"/>
        <v>0</v>
      </c>
      <c r="G9167" s="399" t="str">
        <f t="shared" si="711"/>
        <v/>
      </c>
      <c r="H9167" s="400">
        <f t="shared" si="712"/>
        <v>1956458.97</v>
      </c>
      <c r="I9167" s="401">
        <f t="shared" si="713"/>
        <v>0</v>
      </c>
      <c r="J9167" s="400" t="str">
        <f t="shared" si="714"/>
        <v/>
      </c>
    </row>
    <row r="9168" spans="6:10" ht="19.5" customHeight="1" x14ac:dyDescent="0.25">
      <c r="F9168" s="406">
        <f t="shared" si="710"/>
        <v>0</v>
      </c>
      <c r="G9168" s="399" t="str">
        <f t="shared" si="711"/>
        <v/>
      </c>
      <c r="H9168" s="400">
        <f t="shared" si="712"/>
        <v>1956458.97</v>
      </c>
      <c r="I9168" s="401">
        <f t="shared" si="713"/>
        <v>0</v>
      </c>
      <c r="J9168" s="400" t="str">
        <f t="shared" si="714"/>
        <v/>
      </c>
    </row>
    <row r="9169" spans="6:10" ht="19.5" customHeight="1" x14ac:dyDescent="0.25">
      <c r="F9169" s="406">
        <f t="shared" si="710"/>
        <v>0</v>
      </c>
      <c r="G9169" s="399" t="str">
        <f t="shared" si="711"/>
        <v/>
      </c>
      <c r="H9169" s="400">
        <f t="shared" si="712"/>
        <v>1956458.97</v>
      </c>
      <c r="I9169" s="401">
        <f t="shared" si="713"/>
        <v>0</v>
      </c>
      <c r="J9169" s="400" t="str">
        <f t="shared" si="714"/>
        <v/>
      </c>
    </row>
    <row r="9170" spans="6:10" ht="19.5" customHeight="1" x14ac:dyDescent="0.25">
      <c r="F9170" s="406">
        <f t="shared" si="710"/>
        <v>0</v>
      </c>
      <c r="G9170" s="399" t="str">
        <f t="shared" si="711"/>
        <v/>
      </c>
      <c r="H9170" s="400">
        <f t="shared" si="712"/>
        <v>1956458.97</v>
      </c>
      <c r="I9170" s="401">
        <f t="shared" si="713"/>
        <v>0</v>
      </c>
      <c r="J9170" s="400" t="str">
        <f t="shared" si="714"/>
        <v/>
      </c>
    </row>
    <row r="9171" spans="6:10" ht="19.5" customHeight="1" x14ac:dyDescent="0.25">
      <c r="F9171" s="406">
        <f t="shared" si="710"/>
        <v>0</v>
      </c>
      <c r="G9171" s="399" t="str">
        <f t="shared" si="711"/>
        <v/>
      </c>
      <c r="H9171" s="400">
        <f t="shared" si="712"/>
        <v>1956458.97</v>
      </c>
      <c r="I9171" s="401">
        <f t="shared" si="713"/>
        <v>0</v>
      </c>
      <c r="J9171" s="400" t="str">
        <f t="shared" si="714"/>
        <v/>
      </c>
    </row>
    <row r="9172" spans="6:10" ht="19.5" customHeight="1" x14ac:dyDescent="0.25">
      <c r="F9172" s="406">
        <f t="shared" si="710"/>
        <v>0</v>
      </c>
      <c r="G9172" s="399" t="str">
        <f t="shared" si="711"/>
        <v/>
      </c>
      <c r="H9172" s="400">
        <f t="shared" si="712"/>
        <v>1956458.97</v>
      </c>
      <c r="I9172" s="401">
        <f t="shared" si="713"/>
        <v>0</v>
      </c>
      <c r="J9172" s="400" t="str">
        <f t="shared" si="714"/>
        <v/>
      </c>
    </row>
    <row r="9173" spans="6:10" ht="19.5" customHeight="1" x14ac:dyDescent="0.25">
      <c r="F9173" s="406">
        <f t="shared" si="710"/>
        <v>0</v>
      </c>
      <c r="G9173" s="399" t="str">
        <f t="shared" si="711"/>
        <v/>
      </c>
      <c r="H9173" s="400">
        <f t="shared" si="712"/>
        <v>1956458.97</v>
      </c>
      <c r="I9173" s="401">
        <f t="shared" si="713"/>
        <v>0</v>
      </c>
      <c r="J9173" s="400" t="str">
        <f t="shared" si="714"/>
        <v/>
      </c>
    </row>
    <row r="9174" spans="6:10" ht="19.5" customHeight="1" x14ac:dyDescent="0.25">
      <c r="F9174" s="406">
        <f t="shared" si="710"/>
        <v>0</v>
      </c>
      <c r="G9174" s="399" t="str">
        <f t="shared" si="711"/>
        <v/>
      </c>
      <c r="H9174" s="400">
        <f t="shared" si="712"/>
        <v>1956458.97</v>
      </c>
      <c r="I9174" s="401">
        <f t="shared" si="713"/>
        <v>0</v>
      </c>
      <c r="J9174" s="400" t="str">
        <f t="shared" si="714"/>
        <v/>
      </c>
    </row>
    <row r="9175" spans="6:10" ht="19.5" customHeight="1" x14ac:dyDescent="0.25">
      <c r="F9175" s="406">
        <f t="shared" si="710"/>
        <v>0</v>
      </c>
      <c r="G9175" s="399" t="str">
        <f t="shared" si="711"/>
        <v/>
      </c>
      <c r="H9175" s="400">
        <f t="shared" si="712"/>
        <v>1956458.97</v>
      </c>
      <c r="I9175" s="401">
        <f t="shared" si="713"/>
        <v>0</v>
      </c>
      <c r="J9175" s="400" t="str">
        <f t="shared" si="714"/>
        <v/>
      </c>
    </row>
    <row r="9176" spans="6:10" ht="19.5" customHeight="1" x14ac:dyDescent="0.25">
      <c r="F9176" s="406">
        <f t="shared" si="710"/>
        <v>0</v>
      </c>
      <c r="G9176" s="399" t="str">
        <f t="shared" si="711"/>
        <v/>
      </c>
      <c r="H9176" s="400">
        <f t="shared" si="712"/>
        <v>1956458.97</v>
      </c>
      <c r="I9176" s="401">
        <f t="shared" si="713"/>
        <v>0</v>
      </c>
      <c r="J9176" s="400" t="str">
        <f t="shared" si="714"/>
        <v/>
      </c>
    </row>
    <row r="9177" spans="6:10" ht="19.5" customHeight="1" x14ac:dyDescent="0.25">
      <c r="F9177" s="406">
        <f t="shared" si="710"/>
        <v>0</v>
      </c>
      <c r="G9177" s="399" t="str">
        <f t="shared" si="711"/>
        <v/>
      </c>
      <c r="H9177" s="400">
        <f t="shared" si="712"/>
        <v>1956458.97</v>
      </c>
      <c r="I9177" s="401">
        <f t="shared" si="713"/>
        <v>0</v>
      </c>
      <c r="J9177" s="400" t="str">
        <f t="shared" si="714"/>
        <v/>
      </c>
    </row>
    <row r="9178" spans="6:10" ht="19.5" customHeight="1" x14ac:dyDescent="0.25">
      <c r="F9178" s="406">
        <f t="shared" si="710"/>
        <v>0</v>
      </c>
      <c r="G9178" s="399" t="str">
        <f t="shared" si="711"/>
        <v/>
      </c>
      <c r="H9178" s="400">
        <f t="shared" si="712"/>
        <v>1956458.97</v>
      </c>
      <c r="I9178" s="401">
        <f t="shared" si="713"/>
        <v>0</v>
      </c>
      <c r="J9178" s="400" t="str">
        <f t="shared" si="714"/>
        <v/>
      </c>
    </row>
    <row r="9179" spans="6:10" ht="19.5" customHeight="1" x14ac:dyDescent="0.25">
      <c r="F9179" s="406">
        <f t="shared" si="710"/>
        <v>0</v>
      </c>
      <c r="G9179" s="399" t="str">
        <f t="shared" si="711"/>
        <v/>
      </c>
      <c r="H9179" s="400">
        <f t="shared" si="712"/>
        <v>1956458.97</v>
      </c>
      <c r="I9179" s="401">
        <f t="shared" si="713"/>
        <v>0</v>
      </c>
      <c r="J9179" s="400" t="str">
        <f t="shared" si="714"/>
        <v/>
      </c>
    </row>
    <row r="9180" spans="6:10" ht="19.5" customHeight="1" x14ac:dyDescent="0.25">
      <c r="F9180" s="406">
        <f t="shared" si="710"/>
        <v>0</v>
      </c>
      <c r="G9180" s="399" t="str">
        <f t="shared" si="711"/>
        <v/>
      </c>
      <c r="H9180" s="400">
        <f t="shared" si="712"/>
        <v>1956458.97</v>
      </c>
      <c r="I9180" s="401">
        <f t="shared" si="713"/>
        <v>0</v>
      </c>
      <c r="J9180" s="400" t="str">
        <f t="shared" si="714"/>
        <v/>
      </c>
    </row>
    <row r="9181" spans="6:10" ht="19.5" customHeight="1" x14ac:dyDescent="0.25">
      <c r="F9181" s="406">
        <f t="shared" si="710"/>
        <v>0</v>
      </c>
      <c r="G9181" s="399" t="str">
        <f t="shared" si="711"/>
        <v/>
      </c>
      <c r="H9181" s="400">
        <f t="shared" si="712"/>
        <v>1956458.97</v>
      </c>
      <c r="I9181" s="401">
        <f t="shared" si="713"/>
        <v>0</v>
      </c>
      <c r="J9181" s="400" t="str">
        <f t="shared" si="714"/>
        <v/>
      </c>
    </row>
    <row r="9182" spans="6:10" ht="19.5" customHeight="1" x14ac:dyDescent="0.25">
      <c r="F9182" s="406">
        <f t="shared" si="710"/>
        <v>0</v>
      </c>
      <c r="G9182" s="399" t="str">
        <f t="shared" si="711"/>
        <v/>
      </c>
      <c r="H9182" s="400">
        <f t="shared" si="712"/>
        <v>1956458.97</v>
      </c>
      <c r="I9182" s="401">
        <f t="shared" si="713"/>
        <v>0</v>
      </c>
      <c r="J9182" s="400" t="str">
        <f t="shared" si="714"/>
        <v/>
      </c>
    </row>
    <row r="9183" spans="6:10" ht="19.5" customHeight="1" x14ac:dyDescent="0.25">
      <c r="F9183" s="406">
        <f t="shared" si="710"/>
        <v>0</v>
      </c>
      <c r="G9183" s="399" t="str">
        <f t="shared" si="711"/>
        <v/>
      </c>
      <c r="H9183" s="400">
        <f t="shared" si="712"/>
        <v>1956458.97</v>
      </c>
      <c r="I9183" s="401">
        <f t="shared" si="713"/>
        <v>0</v>
      </c>
      <c r="J9183" s="400" t="str">
        <f t="shared" si="714"/>
        <v/>
      </c>
    </row>
    <row r="9184" spans="6:10" ht="19.5" customHeight="1" x14ac:dyDescent="0.25">
      <c r="F9184" s="406">
        <f t="shared" si="710"/>
        <v>0</v>
      </c>
      <c r="G9184" s="399" t="str">
        <f t="shared" si="711"/>
        <v/>
      </c>
      <c r="H9184" s="400">
        <f t="shared" si="712"/>
        <v>1956458.97</v>
      </c>
      <c r="I9184" s="401">
        <f t="shared" si="713"/>
        <v>0</v>
      </c>
      <c r="J9184" s="400" t="str">
        <f t="shared" si="714"/>
        <v/>
      </c>
    </row>
    <row r="9185" spans="6:10" ht="19.5" customHeight="1" x14ac:dyDescent="0.25">
      <c r="F9185" s="406">
        <f t="shared" si="710"/>
        <v>0</v>
      </c>
      <c r="G9185" s="399" t="str">
        <f t="shared" si="711"/>
        <v/>
      </c>
      <c r="H9185" s="400">
        <f t="shared" si="712"/>
        <v>1956458.97</v>
      </c>
      <c r="I9185" s="401">
        <f t="shared" si="713"/>
        <v>0</v>
      </c>
      <c r="J9185" s="400" t="str">
        <f t="shared" si="714"/>
        <v/>
      </c>
    </row>
    <row r="9186" spans="6:10" ht="19.5" customHeight="1" x14ac:dyDescent="0.25">
      <c r="F9186" s="406">
        <f t="shared" ref="F9186:F9249" si="715">IF(E9186&gt;$C$4*1000,"Выборка",0)</f>
        <v>0</v>
      </c>
      <c r="G9186" s="399" t="str">
        <f t="shared" ref="G9186:G9249" si="716">IF(F9186=0,"",E9186)</f>
        <v/>
      </c>
      <c r="H9186" s="400">
        <f t="shared" ref="H9186:H9249" si="717">IF(F9186=0,IF((I9185=0)*AND(F9185=0),H9185+E9186,IF((F9185&lt;&gt;0)*AND((H9185&lt;=$E$17)),H9185+E9186,E9186)),H9185)</f>
        <v>1956458.97</v>
      </c>
      <c r="I9186" s="401">
        <f t="shared" ref="I9186:I9249" si="718">IF((H9186&gt;$E$17)*AND(F9186=0),"Выборка",0)</f>
        <v>0</v>
      </c>
      <c r="J9186" s="400" t="str">
        <f t="shared" si="714"/>
        <v/>
      </c>
    </row>
    <row r="9187" spans="6:10" ht="19.5" customHeight="1" x14ac:dyDescent="0.25">
      <c r="F9187" s="406">
        <f t="shared" si="715"/>
        <v>0</v>
      </c>
      <c r="G9187" s="399" t="str">
        <f t="shared" si="716"/>
        <v/>
      </c>
      <c r="H9187" s="400">
        <f t="shared" si="717"/>
        <v>1956458.97</v>
      </c>
      <c r="I9187" s="401">
        <f t="shared" si="718"/>
        <v>0</v>
      </c>
      <c r="J9187" s="400" t="str">
        <f t="shared" si="714"/>
        <v/>
      </c>
    </row>
    <row r="9188" spans="6:10" ht="19.5" customHeight="1" x14ac:dyDescent="0.25">
      <c r="F9188" s="406">
        <f t="shared" si="715"/>
        <v>0</v>
      </c>
      <c r="G9188" s="399" t="str">
        <f t="shared" si="716"/>
        <v/>
      </c>
      <c r="H9188" s="400">
        <f t="shared" si="717"/>
        <v>1956458.97</v>
      </c>
      <c r="I9188" s="401">
        <f t="shared" si="718"/>
        <v>0</v>
      </c>
      <c r="J9188" s="400" t="str">
        <f t="shared" si="714"/>
        <v/>
      </c>
    </row>
    <row r="9189" spans="6:10" ht="19.5" customHeight="1" x14ac:dyDescent="0.25">
      <c r="F9189" s="406">
        <f t="shared" si="715"/>
        <v>0</v>
      </c>
      <c r="G9189" s="399" t="str">
        <f t="shared" si="716"/>
        <v/>
      </c>
      <c r="H9189" s="400">
        <f t="shared" si="717"/>
        <v>1956458.97</v>
      </c>
      <c r="I9189" s="401">
        <f t="shared" si="718"/>
        <v>0</v>
      </c>
      <c r="J9189" s="400" t="str">
        <f t="shared" si="714"/>
        <v/>
      </c>
    </row>
    <row r="9190" spans="6:10" ht="19.5" customHeight="1" x14ac:dyDescent="0.25">
      <c r="F9190" s="406">
        <f t="shared" si="715"/>
        <v>0</v>
      </c>
      <c r="G9190" s="399" t="str">
        <f t="shared" si="716"/>
        <v/>
      </c>
      <c r="H9190" s="400">
        <f t="shared" si="717"/>
        <v>1956458.97</v>
      </c>
      <c r="I9190" s="401">
        <f t="shared" si="718"/>
        <v>0</v>
      </c>
      <c r="J9190" s="400" t="str">
        <f t="shared" si="714"/>
        <v/>
      </c>
    </row>
    <row r="9191" spans="6:10" ht="19.5" customHeight="1" x14ac:dyDescent="0.25">
      <c r="F9191" s="406">
        <f t="shared" si="715"/>
        <v>0</v>
      </c>
      <c r="G9191" s="399" t="str">
        <f t="shared" si="716"/>
        <v/>
      </c>
      <c r="H9191" s="400">
        <f t="shared" si="717"/>
        <v>1956458.97</v>
      </c>
      <c r="I9191" s="401">
        <f t="shared" si="718"/>
        <v>0</v>
      </c>
      <c r="J9191" s="400" t="str">
        <f t="shared" si="714"/>
        <v/>
      </c>
    </row>
    <row r="9192" spans="6:10" ht="19.5" customHeight="1" x14ac:dyDescent="0.25">
      <c r="F9192" s="406">
        <f t="shared" si="715"/>
        <v>0</v>
      </c>
      <c r="G9192" s="399" t="str">
        <f t="shared" si="716"/>
        <v/>
      </c>
      <c r="H9192" s="400">
        <f t="shared" si="717"/>
        <v>1956458.97</v>
      </c>
      <c r="I9192" s="401">
        <f t="shared" si="718"/>
        <v>0</v>
      </c>
      <c r="J9192" s="400" t="str">
        <f t="shared" si="714"/>
        <v/>
      </c>
    </row>
    <row r="9193" spans="6:10" ht="19.5" customHeight="1" x14ac:dyDescent="0.25">
      <c r="F9193" s="406">
        <f t="shared" si="715"/>
        <v>0</v>
      </c>
      <c r="G9193" s="399" t="str">
        <f t="shared" si="716"/>
        <v/>
      </c>
      <c r="H9193" s="400">
        <f t="shared" si="717"/>
        <v>1956458.97</v>
      </c>
      <c r="I9193" s="401">
        <f t="shared" si="718"/>
        <v>0</v>
      </c>
      <c r="J9193" s="400" t="str">
        <f t="shared" si="714"/>
        <v/>
      </c>
    </row>
    <row r="9194" spans="6:10" ht="19.5" customHeight="1" x14ac:dyDescent="0.25">
      <c r="F9194" s="406">
        <f t="shared" si="715"/>
        <v>0</v>
      </c>
      <c r="G9194" s="399" t="str">
        <f t="shared" si="716"/>
        <v/>
      </c>
      <c r="H9194" s="400">
        <f t="shared" si="717"/>
        <v>1956458.97</v>
      </c>
      <c r="I9194" s="401">
        <f t="shared" si="718"/>
        <v>0</v>
      </c>
      <c r="J9194" s="400" t="str">
        <f t="shared" si="714"/>
        <v/>
      </c>
    </row>
    <row r="9195" spans="6:10" ht="19.5" customHeight="1" x14ac:dyDescent="0.25">
      <c r="F9195" s="406">
        <f t="shared" si="715"/>
        <v>0</v>
      </c>
      <c r="G9195" s="399" t="str">
        <f t="shared" si="716"/>
        <v/>
      </c>
      <c r="H9195" s="400">
        <f t="shared" si="717"/>
        <v>1956458.97</v>
      </c>
      <c r="I9195" s="401">
        <f t="shared" si="718"/>
        <v>0</v>
      </c>
      <c r="J9195" s="400" t="str">
        <f t="shared" si="714"/>
        <v/>
      </c>
    </row>
    <row r="9196" spans="6:10" ht="19.5" customHeight="1" x14ac:dyDescent="0.25">
      <c r="F9196" s="406">
        <f t="shared" si="715"/>
        <v>0</v>
      </c>
      <c r="G9196" s="399" t="str">
        <f t="shared" si="716"/>
        <v/>
      </c>
      <c r="H9196" s="400">
        <f t="shared" si="717"/>
        <v>1956458.97</v>
      </c>
      <c r="I9196" s="401">
        <f t="shared" si="718"/>
        <v>0</v>
      </c>
      <c r="J9196" s="400" t="str">
        <f t="shared" si="714"/>
        <v/>
      </c>
    </row>
    <row r="9197" spans="6:10" ht="19.5" customHeight="1" x14ac:dyDescent="0.25">
      <c r="F9197" s="406">
        <f t="shared" si="715"/>
        <v>0</v>
      </c>
      <c r="G9197" s="399" t="str">
        <f t="shared" si="716"/>
        <v/>
      </c>
      <c r="H9197" s="400">
        <f t="shared" si="717"/>
        <v>1956458.97</v>
      </c>
      <c r="I9197" s="401">
        <f t="shared" si="718"/>
        <v>0</v>
      </c>
      <c r="J9197" s="400" t="str">
        <f t="shared" si="714"/>
        <v/>
      </c>
    </row>
    <row r="9198" spans="6:10" ht="19.5" customHeight="1" x14ac:dyDescent="0.25">
      <c r="F9198" s="406">
        <f t="shared" si="715"/>
        <v>0</v>
      </c>
      <c r="G9198" s="399" t="str">
        <f t="shared" si="716"/>
        <v/>
      </c>
      <c r="H9198" s="400">
        <f t="shared" si="717"/>
        <v>1956458.97</v>
      </c>
      <c r="I9198" s="401">
        <f t="shared" si="718"/>
        <v>0</v>
      </c>
      <c r="J9198" s="400" t="str">
        <f t="shared" si="714"/>
        <v/>
      </c>
    </row>
    <row r="9199" spans="6:10" ht="19.5" customHeight="1" x14ac:dyDescent="0.25">
      <c r="F9199" s="406">
        <f t="shared" si="715"/>
        <v>0</v>
      </c>
      <c r="G9199" s="399" t="str">
        <f t="shared" si="716"/>
        <v/>
      </c>
      <c r="H9199" s="400">
        <f t="shared" si="717"/>
        <v>1956458.97</v>
      </c>
      <c r="I9199" s="401">
        <f t="shared" si="718"/>
        <v>0</v>
      </c>
      <c r="J9199" s="400" t="str">
        <f t="shared" si="714"/>
        <v/>
      </c>
    </row>
    <row r="9200" spans="6:10" ht="19.5" customHeight="1" x14ac:dyDescent="0.25">
      <c r="F9200" s="406">
        <f t="shared" si="715"/>
        <v>0</v>
      </c>
      <c r="G9200" s="399" t="str">
        <f t="shared" si="716"/>
        <v/>
      </c>
      <c r="H9200" s="400">
        <f t="shared" si="717"/>
        <v>1956458.97</v>
      </c>
      <c r="I9200" s="401">
        <f t="shared" si="718"/>
        <v>0</v>
      </c>
      <c r="J9200" s="400" t="str">
        <f t="shared" si="714"/>
        <v/>
      </c>
    </row>
    <row r="9201" spans="6:10" ht="19.5" customHeight="1" x14ac:dyDescent="0.25">
      <c r="F9201" s="406">
        <f t="shared" si="715"/>
        <v>0</v>
      </c>
      <c r="G9201" s="399" t="str">
        <f t="shared" si="716"/>
        <v/>
      </c>
      <c r="H9201" s="400">
        <f t="shared" si="717"/>
        <v>1956458.97</v>
      </c>
      <c r="I9201" s="401">
        <f t="shared" si="718"/>
        <v>0</v>
      </c>
      <c r="J9201" s="400" t="str">
        <f t="shared" si="714"/>
        <v/>
      </c>
    </row>
    <row r="9202" spans="6:10" ht="19.5" customHeight="1" x14ac:dyDescent="0.25">
      <c r="F9202" s="406">
        <f t="shared" si="715"/>
        <v>0</v>
      </c>
      <c r="G9202" s="399" t="str">
        <f t="shared" si="716"/>
        <v/>
      </c>
      <c r="H9202" s="400">
        <f t="shared" si="717"/>
        <v>1956458.97</v>
      </c>
      <c r="I9202" s="401">
        <f t="shared" si="718"/>
        <v>0</v>
      </c>
      <c r="J9202" s="400" t="str">
        <f t="shared" si="714"/>
        <v/>
      </c>
    </row>
    <row r="9203" spans="6:10" ht="19.5" customHeight="1" x14ac:dyDescent="0.25">
      <c r="F9203" s="406">
        <f t="shared" si="715"/>
        <v>0</v>
      </c>
      <c r="G9203" s="399" t="str">
        <f t="shared" si="716"/>
        <v/>
      </c>
      <c r="H9203" s="400">
        <f t="shared" si="717"/>
        <v>1956458.97</v>
      </c>
      <c r="I9203" s="401">
        <f t="shared" si="718"/>
        <v>0</v>
      </c>
      <c r="J9203" s="400" t="str">
        <f t="shared" si="714"/>
        <v/>
      </c>
    </row>
    <row r="9204" spans="6:10" ht="19.5" customHeight="1" x14ac:dyDescent="0.25">
      <c r="F9204" s="406">
        <f t="shared" si="715"/>
        <v>0</v>
      </c>
      <c r="G9204" s="399" t="str">
        <f t="shared" si="716"/>
        <v/>
      </c>
      <c r="H9204" s="400">
        <f t="shared" si="717"/>
        <v>1956458.97</v>
      </c>
      <c r="I9204" s="401">
        <f t="shared" si="718"/>
        <v>0</v>
      </c>
      <c r="J9204" s="400" t="str">
        <f t="shared" si="714"/>
        <v/>
      </c>
    </row>
    <row r="9205" spans="6:10" ht="19.5" customHeight="1" x14ac:dyDescent="0.25">
      <c r="F9205" s="406">
        <f t="shared" si="715"/>
        <v>0</v>
      </c>
      <c r="G9205" s="399" t="str">
        <f t="shared" si="716"/>
        <v/>
      </c>
      <c r="H9205" s="400">
        <f t="shared" si="717"/>
        <v>1956458.97</v>
      </c>
      <c r="I9205" s="401">
        <f t="shared" si="718"/>
        <v>0</v>
      </c>
      <c r="J9205" s="400" t="str">
        <f t="shared" si="714"/>
        <v/>
      </c>
    </row>
    <row r="9206" spans="6:10" ht="19.5" customHeight="1" x14ac:dyDescent="0.25">
      <c r="F9206" s="406">
        <f t="shared" si="715"/>
        <v>0</v>
      </c>
      <c r="G9206" s="399" t="str">
        <f t="shared" si="716"/>
        <v/>
      </c>
      <c r="H9206" s="400">
        <f t="shared" si="717"/>
        <v>1956458.97</v>
      </c>
      <c r="I9206" s="401">
        <f t="shared" si="718"/>
        <v>0</v>
      </c>
      <c r="J9206" s="400" t="str">
        <f t="shared" si="714"/>
        <v/>
      </c>
    </row>
    <row r="9207" spans="6:10" ht="19.5" customHeight="1" x14ac:dyDescent="0.25">
      <c r="F9207" s="406">
        <f t="shared" si="715"/>
        <v>0</v>
      </c>
      <c r="G9207" s="399" t="str">
        <f t="shared" si="716"/>
        <v/>
      </c>
      <c r="H9207" s="400">
        <f t="shared" si="717"/>
        <v>1956458.97</v>
      </c>
      <c r="I9207" s="401">
        <f t="shared" si="718"/>
        <v>0</v>
      </c>
      <c r="J9207" s="400" t="str">
        <f t="shared" si="714"/>
        <v/>
      </c>
    </row>
    <row r="9208" spans="6:10" ht="19.5" customHeight="1" x14ac:dyDescent="0.25">
      <c r="F9208" s="406">
        <f t="shared" si="715"/>
        <v>0</v>
      </c>
      <c r="G9208" s="399" t="str">
        <f t="shared" si="716"/>
        <v/>
      </c>
      <c r="H9208" s="400">
        <f t="shared" si="717"/>
        <v>1956458.97</v>
      </c>
      <c r="I9208" s="401">
        <f t="shared" si="718"/>
        <v>0</v>
      </c>
      <c r="J9208" s="400" t="str">
        <f t="shared" si="714"/>
        <v/>
      </c>
    </row>
    <row r="9209" spans="6:10" ht="19.5" customHeight="1" x14ac:dyDescent="0.25">
      <c r="F9209" s="406">
        <f t="shared" si="715"/>
        <v>0</v>
      </c>
      <c r="G9209" s="399" t="str">
        <f t="shared" si="716"/>
        <v/>
      </c>
      <c r="H9209" s="400">
        <f t="shared" si="717"/>
        <v>1956458.97</v>
      </c>
      <c r="I9209" s="401">
        <f t="shared" si="718"/>
        <v>0</v>
      </c>
      <c r="J9209" s="400" t="str">
        <f t="shared" si="714"/>
        <v/>
      </c>
    </row>
    <row r="9210" spans="6:10" ht="19.5" customHeight="1" x14ac:dyDescent="0.25">
      <c r="F9210" s="406">
        <f t="shared" si="715"/>
        <v>0</v>
      </c>
      <c r="G9210" s="399" t="str">
        <f t="shared" si="716"/>
        <v/>
      </c>
      <c r="H9210" s="400">
        <f t="shared" si="717"/>
        <v>1956458.97</v>
      </c>
      <c r="I9210" s="401">
        <f t="shared" si="718"/>
        <v>0</v>
      </c>
      <c r="J9210" s="400" t="str">
        <f t="shared" si="714"/>
        <v/>
      </c>
    </row>
    <row r="9211" spans="6:10" ht="19.5" customHeight="1" x14ac:dyDescent="0.25">
      <c r="F9211" s="406">
        <f t="shared" si="715"/>
        <v>0</v>
      </c>
      <c r="G9211" s="399" t="str">
        <f t="shared" si="716"/>
        <v/>
      </c>
      <c r="H9211" s="400">
        <f t="shared" si="717"/>
        <v>1956458.97</v>
      </c>
      <c r="I9211" s="401">
        <f t="shared" si="718"/>
        <v>0</v>
      </c>
      <c r="J9211" s="400" t="str">
        <f t="shared" si="714"/>
        <v/>
      </c>
    </row>
    <row r="9212" spans="6:10" ht="19.5" customHeight="1" x14ac:dyDescent="0.25">
      <c r="F9212" s="406">
        <f t="shared" si="715"/>
        <v>0</v>
      </c>
      <c r="G9212" s="399" t="str">
        <f t="shared" si="716"/>
        <v/>
      </c>
      <c r="H9212" s="400">
        <f t="shared" si="717"/>
        <v>1956458.97</v>
      </c>
      <c r="I9212" s="401">
        <f t="shared" si="718"/>
        <v>0</v>
      </c>
      <c r="J9212" s="400" t="str">
        <f t="shared" si="714"/>
        <v/>
      </c>
    </row>
    <row r="9213" spans="6:10" ht="19.5" customHeight="1" x14ac:dyDescent="0.25">
      <c r="F9213" s="406">
        <f t="shared" si="715"/>
        <v>0</v>
      </c>
      <c r="G9213" s="399" t="str">
        <f t="shared" si="716"/>
        <v/>
      </c>
      <c r="H9213" s="400">
        <f t="shared" si="717"/>
        <v>1956458.97</v>
      </c>
      <c r="I9213" s="401">
        <f t="shared" si="718"/>
        <v>0</v>
      </c>
      <c r="J9213" s="400" t="str">
        <f t="shared" si="714"/>
        <v/>
      </c>
    </row>
    <row r="9214" spans="6:10" ht="19.5" customHeight="1" x14ac:dyDescent="0.25">
      <c r="F9214" s="406">
        <f t="shared" si="715"/>
        <v>0</v>
      </c>
      <c r="G9214" s="399" t="str">
        <f t="shared" si="716"/>
        <v/>
      </c>
      <c r="H9214" s="400">
        <f t="shared" si="717"/>
        <v>1956458.97</v>
      </c>
      <c r="I9214" s="401">
        <f t="shared" si="718"/>
        <v>0</v>
      </c>
      <c r="J9214" s="400" t="str">
        <f t="shared" si="714"/>
        <v/>
      </c>
    </row>
    <row r="9215" spans="6:10" ht="19.5" customHeight="1" x14ac:dyDescent="0.25">
      <c r="F9215" s="406">
        <f t="shared" si="715"/>
        <v>0</v>
      </c>
      <c r="G9215" s="399" t="str">
        <f t="shared" si="716"/>
        <v/>
      </c>
      <c r="H9215" s="400">
        <f t="shared" si="717"/>
        <v>1956458.97</v>
      </c>
      <c r="I9215" s="401">
        <f t="shared" si="718"/>
        <v>0</v>
      </c>
      <c r="J9215" s="400" t="str">
        <f t="shared" si="714"/>
        <v/>
      </c>
    </row>
    <row r="9216" spans="6:10" ht="19.5" customHeight="1" x14ac:dyDescent="0.25">
      <c r="F9216" s="406">
        <f t="shared" si="715"/>
        <v>0</v>
      </c>
      <c r="G9216" s="399" t="str">
        <f t="shared" si="716"/>
        <v/>
      </c>
      <c r="H9216" s="400">
        <f t="shared" si="717"/>
        <v>1956458.97</v>
      </c>
      <c r="I9216" s="401">
        <f t="shared" si="718"/>
        <v>0</v>
      </c>
      <c r="J9216" s="400" t="str">
        <f t="shared" si="714"/>
        <v/>
      </c>
    </row>
    <row r="9217" spans="6:10" ht="19.5" customHeight="1" x14ac:dyDescent="0.25">
      <c r="F9217" s="406">
        <f t="shared" si="715"/>
        <v>0</v>
      </c>
      <c r="G9217" s="399" t="str">
        <f t="shared" si="716"/>
        <v/>
      </c>
      <c r="H9217" s="400">
        <f t="shared" si="717"/>
        <v>1956458.97</v>
      </c>
      <c r="I9217" s="401">
        <f t="shared" si="718"/>
        <v>0</v>
      </c>
      <c r="J9217" s="400" t="str">
        <f t="shared" si="714"/>
        <v/>
      </c>
    </row>
    <row r="9218" spans="6:10" ht="19.5" customHeight="1" x14ac:dyDescent="0.25">
      <c r="F9218" s="406">
        <f t="shared" si="715"/>
        <v>0</v>
      </c>
      <c r="G9218" s="399" t="str">
        <f t="shared" si="716"/>
        <v/>
      </c>
      <c r="H9218" s="400">
        <f t="shared" si="717"/>
        <v>1956458.97</v>
      </c>
      <c r="I9218" s="401">
        <f t="shared" si="718"/>
        <v>0</v>
      </c>
      <c r="J9218" s="400" t="str">
        <f t="shared" si="714"/>
        <v/>
      </c>
    </row>
    <row r="9219" spans="6:10" ht="19.5" customHeight="1" x14ac:dyDescent="0.25">
      <c r="F9219" s="406">
        <f t="shared" si="715"/>
        <v>0</v>
      </c>
      <c r="G9219" s="399" t="str">
        <f t="shared" si="716"/>
        <v/>
      </c>
      <c r="H9219" s="400">
        <f t="shared" si="717"/>
        <v>1956458.97</v>
      </c>
      <c r="I9219" s="401">
        <f t="shared" si="718"/>
        <v>0</v>
      </c>
      <c r="J9219" s="400" t="str">
        <f t="shared" si="714"/>
        <v/>
      </c>
    </row>
    <row r="9220" spans="6:10" ht="19.5" customHeight="1" x14ac:dyDescent="0.25">
      <c r="F9220" s="406">
        <f t="shared" si="715"/>
        <v>0</v>
      </c>
      <c r="G9220" s="399" t="str">
        <f t="shared" si="716"/>
        <v/>
      </c>
      <c r="H9220" s="400">
        <f t="shared" si="717"/>
        <v>1956458.97</v>
      </c>
      <c r="I9220" s="401">
        <f t="shared" si="718"/>
        <v>0</v>
      </c>
      <c r="J9220" s="400" t="str">
        <f t="shared" si="714"/>
        <v/>
      </c>
    </row>
    <row r="9221" spans="6:10" ht="19.5" customHeight="1" x14ac:dyDescent="0.25">
      <c r="F9221" s="406">
        <f t="shared" si="715"/>
        <v>0</v>
      </c>
      <c r="G9221" s="399" t="str">
        <f t="shared" si="716"/>
        <v/>
      </c>
      <c r="H9221" s="400">
        <f t="shared" si="717"/>
        <v>1956458.97</v>
      </c>
      <c r="I9221" s="401">
        <f t="shared" si="718"/>
        <v>0</v>
      </c>
      <c r="J9221" s="400" t="str">
        <f t="shared" si="714"/>
        <v/>
      </c>
    </row>
    <row r="9222" spans="6:10" ht="19.5" customHeight="1" x14ac:dyDescent="0.25">
      <c r="F9222" s="406">
        <f t="shared" si="715"/>
        <v>0</v>
      </c>
      <c r="G9222" s="399" t="str">
        <f t="shared" si="716"/>
        <v/>
      </c>
      <c r="H9222" s="400">
        <f t="shared" si="717"/>
        <v>1956458.97</v>
      </c>
      <c r="I9222" s="401">
        <f t="shared" si="718"/>
        <v>0</v>
      </c>
      <c r="J9222" s="400" t="str">
        <f t="shared" si="714"/>
        <v/>
      </c>
    </row>
    <row r="9223" spans="6:10" ht="19.5" customHeight="1" x14ac:dyDescent="0.25">
      <c r="F9223" s="406">
        <f t="shared" si="715"/>
        <v>0</v>
      </c>
      <c r="G9223" s="399" t="str">
        <f t="shared" si="716"/>
        <v/>
      </c>
      <c r="H9223" s="400">
        <f t="shared" si="717"/>
        <v>1956458.97</v>
      </c>
      <c r="I9223" s="401">
        <f t="shared" si="718"/>
        <v>0</v>
      </c>
      <c r="J9223" s="400" t="str">
        <f t="shared" si="714"/>
        <v/>
      </c>
    </row>
    <row r="9224" spans="6:10" ht="19.5" customHeight="1" x14ac:dyDescent="0.25">
      <c r="F9224" s="406">
        <f t="shared" si="715"/>
        <v>0</v>
      </c>
      <c r="G9224" s="399" t="str">
        <f t="shared" si="716"/>
        <v/>
      </c>
      <c r="H9224" s="400">
        <f t="shared" si="717"/>
        <v>1956458.97</v>
      </c>
      <c r="I9224" s="401">
        <f t="shared" si="718"/>
        <v>0</v>
      </c>
      <c r="J9224" s="400" t="str">
        <f t="shared" si="714"/>
        <v/>
      </c>
    </row>
    <row r="9225" spans="6:10" ht="19.5" customHeight="1" x14ac:dyDescent="0.25">
      <c r="F9225" s="406">
        <f t="shared" si="715"/>
        <v>0</v>
      </c>
      <c r="G9225" s="399" t="str">
        <f t="shared" si="716"/>
        <v/>
      </c>
      <c r="H9225" s="400">
        <f t="shared" si="717"/>
        <v>1956458.97</v>
      </c>
      <c r="I9225" s="401">
        <f t="shared" si="718"/>
        <v>0</v>
      </c>
      <c r="J9225" s="400" t="str">
        <f t="shared" si="714"/>
        <v/>
      </c>
    </row>
    <row r="9226" spans="6:10" ht="19.5" customHeight="1" x14ac:dyDescent="0.25">
      <c r="F9226" s="406">
        <f t="shared" si="715"/>
        <v>0</v>
      </c>
      <c r="G9226" s="399" t="str">
        <f t="shared" si="716"/>
        <v/>
      </c>
      <c r="H9226" s="400">
        <f t="shared" si="717"/>
        <v>1956458.97</v>
      </c>
      <c r="I9226" s="401">
        <f t="shared" si="718"/>
        <v>0</v>
      </c>
      <c r="J9226" s="400" t="str">
        <f t="shared" ref="J9226:J9289" si="719">IF(I9226=0,"",E9226)</f>
        <v/>
      </c>
    </row>
    <row r="9227" spans="6:10" ht="19.5" customHeight="1" x14ac:dyDescent="0.25">
      <c r="F9227" s="406">
        <f t="shared" si="715"/>
        <v>0</v>
      </c>
      <c r="G9227" s="399" t="str">
        <f t="shared" si="716"/>
        <v/>
      </c>
      <c r="H9227" s="400">
        <f t="shared" si="717"/>
        <v>1956458.97</v>
      </c>
      <c r="I9227" s="401">
        <f t="shared" si="718"/>
        <v>0</v>
      </c>
      <c r="J9227" s="400" t="str">
        <f t="shared" si="719"/>
        <v/>
      </c>
    </row>
    <row r="9228" spans="6:10" ht="19.5" customHeight="1" x14ac:dyDescent="0.25">
      <c r="F9228" s="406">
        <f t="shared" si="715"/>
        <v>0</v>
      </c>
      <c r="G9228" s="399" t="str">
        <f t="shared" si="716"/>
        <v/>
      </c>
      <c r="H9228" s="400">
        <f t="shared" si="717"/>
        <v>1956458.97</v>
      </c>
      <c r="I9228" s="401">
        <f t="shared" si="718"/>
        <v>0</v>
      </c>
      <c r="J9228" s="400" t="str">
        <f t="shared" si="719"/>
        <v/>
      </c>
    </row>
    <row r="9229" spans="6:10" ht="19.5" customHeight="1" x14ac:dyDescent="0.25">
      <c r="F9229" s="406">
        <f t="shared" si="715"/>
        <v>0</v>
      </c>
      <c r="G9229" s="399" t="str">
        <f t="shared" si="716"/>
        <v/>
      </c>
      <c r="H9229" s="400">
        <f t="shared" si="717"/>
        <v>1956458.97</v>
      </c>
      <c r="I9229" s="401">
        <f t="shared" si="718"/>
        <v>0</v>
      </c>
      <c r="J9229" s="400" t="str">
        <f t="shared" si="719"/>
        <v/>
      </c>
    </row>
    <row r="9230" spans="6:10" ht="19.5" customHeight="1" x14ac:dyDescent="0.25">
      <c r="F9230" s="406">
        <f t="shared" si="715"/>
        <v>0</v>
      </c>
      <c r="G9230" s="399" t="str">
        <f t="shared" si="716"/>
        <v/>
      </c>
      <c r="H9230" s="400">
        <f t="shared" si="717"/>
        <v>1956458.97</v>
      </c>
      <c r="I9230" s="401">
        <f t="shared" si="718"/>
        <v>0</v>
      </c>
      <c r="J9230" s="400" t="str">
        <f t="shared" si="719"/>
        <v/>
      </c>
    </row>
    <row r="9231" spans="6:10" ht="19.5" customHeight="1" x14ac:dyDescent="0.25">
      <c r="F9231" s="406">
        <f t="shared" si="715"/>
        <v>0</v>
      </c>
      <c r="G9231" s="399" t="str">
        <f t="shared" si="716"/>
        <v/>
      </c>
      <c r="H9231" s="400">
        <f t="shared" si="717"/>
        <v>1956458.97</v>
      </c>
      <c r="I9231" s="401">
        <f t="shared" si="718"/>
        <v>0</v>
      </c>
      <c r="J9231" s="400" t="str">
        <f t="shared" si="719"/>
        <v/>
      </c>
    </row>
    <row r="9232" spans="6:10" ht="19.5" customHeight="1" x14ac:dyDescent="0.25">
      <c r="F9232" s="406">
        <f t="shared" si="715"/>
        <v>0</v>
      </c>
      <c r="G9232" s="399" t="str">
        <f t="shared" si="716"/>
        <v/>
      </c>
      <c r="H9232" s="400">
        <f t="shared" si="717"/>
        <v>1956458.97</v>
      </c>
      <c r="I9232" s="401">
        <f t="shared" si="718"/>
        <v>0</v>
      </c>
      <c r="J9232" s="400" t="str">
        <f t="shared" si="719"/>
        <v/>
      </c>
    </row>
    <row r="9233" spans="6:10" ht="19.5" customHeight="1" x14ac:dyDescent="0.25">
      <c r="F9233" s="406">
        <f t="shared" si="715"/>
        <v>0</v>
      </c>
      <c r="G9233" s="399" t="str">
        <f t="shared" si="716"/>
        <v/>
      </c>
      <c r="H9233" s="400">
        <f t="shared" si="717"/>
        <v>1956458.97</v>
      </c>
      <c r="I9233" s="401">
        <f t="shared" si="718"/>
        <v>0</v>
      </c>
      <c r="J9233" s="400" t="str">
        <f t="shared" si="719"/>
        <v/>
      </c>
    </row>
    <row r="9234" spans="6:10" ht="19.5" customHeight="1" x14ac:dyDescent="0.25">
      <c r="F9234" s="406">
        <f t="shared" si="715"/>
        <v>0</v>
      </c>
      <c r="G9234" s="399" t="str">
        <f t="shared" si="716"/>
        <v/>
      </c>
      <c r="H9234" s="400">
        <f t="shared" si="717"/>
        <v>1956458.97</v>
      </c>
      <c r="I9234" s="401">
        <f t="shared" si="718"/>
        <v>0</v>
      </c>
      <c r="J9234" s="400" t="str">
        <f t="shared" si="719"/>
        <v/>
      </c>
    </row>
    <row r="9235" spans="6:10" ht="19.5" customHeight="1" x14ac:dyDescent="0.25">
      <c r="F9235" s="406">
        <f t="shared" si="715"/>
        <v>0</v>
      </c>
      <c r="G9235" s="399" t="str">
        <f t="shared" si="716"/>
        <v/>
      </c>
      <c r="H9235" s="400">
        <f t="shared" si="717"/>
        <v>1956458.97</v>
      </c>
      <c r="I9235" s="401">
        <f t="shared" si="718"/>
        <v>0</v>
      </c>
      <c r="J9235" s="400" t="str">
        <f t="shared" si="719"/>
        <v/>
      </c>
    </row>
    <row r="9236" spans="6:10" ht="19.5" customHeight="1" x14ac:dyDescent="0.25">
      <c r="F9236" s="406">
        <f t="shared" si="715"/>
        <v>0</v>
      </c>
      <c r="G9236" s="399" t="str">
        <f t="shared" si="716"/>
        <v/>
      </c>
      <c r="H9236" s="400">
        <f t="shared" si="717"/>
        <v>1956458.97</v>
      </c>
      <c r="I9236" s="401">
        <f t="shared" si="718"/>
        <v>0</v>
      </c>
      <c r="J9236" s="400" t="str">
        <f t="shared" si="719"/>
        <v/>
      </c>
    </row>
    <row r="9237" spans="6:10" ht="19.5" customHeight="1" x14ac:dyDescent="0.25">
      <c r="F9237" s="406">
        <f t="shared" si="715"/>
        <v>0</v>
      </c>
      <c r="G9237" s="399" t="str">
        <f t="shared" si="716"/>
        <v/>
      </c>
      <c r="H9237" s="400">
        <f t="shared" si="717"/>
        <v>1956458.97</v>
      </c>
      <c r="I9237" s="401">
        <f t="shared" si="718"/>
        <v>0</v>
      </c>
      <c r="J9237" s="400" t="str">
        <f t="shared" si="719"/>
        <v/>
      </c>
    </row>
    <row r="9238" spans="6:10" ht="19.5" customHeight="1" x14ac:dyDescent="0.25">
      <c r="F9238" s="406">
        <f t="shared" si="715"/>
        <v>0</v>
      </c>
      <c r="G9238" s="399" t="str">
        <f t="shared" si="716"/>
        <v/>
      </c>
      <c r="H9238" s="400">
        <f t="shared" si="717"/>
        <v>1956458.97</v>
      </c>
      <c r="I9238" s="401">
        <f t="shared" si="718"/>
        <v>0</v>
      </c>
      <c r="J9238" s="400" t="str">
        <f t="shared" si="719"/>
        <v/>
      </c>
    </row>
    <row r="9239" spans="6:10" ht="19.5" customHeight="1" x14ac:dyDescent="0.25">
      <c r="F9239" s="406">
        <f t="shared" si="715"/>
        <v>0</v>
      </c>
      <c r="G9239" s="399" t="str">
        <f t="shared" si="716"/>
        <v/>
      </c>
      <c r="H9239" s="400">
        <f t="shared" si="717"/>
        <v>1956458.97</v>
      </c>
      <c r="I9239" s="401">
        <f t="shared" si="718"/>
        <v>0</v>
      </c>
      <c r="J9239" s="400" t="str">
        <f t="shared" si="719"/>
        <v/>
      </c>
    </row>
    <row r="9240" spans="6:10" ht="19.5" customHeight="1" x14ac:dyDescent="0.25">
      <c r="F9240" s="406">
        <f t="shared" si="715"/>
        <v>0</v>
      </c>
      <c r="G9240" s="399" t="str">
        <f t="shared" si="716"/>
        <v/>
      </c>
      <c r="H9240" s="400">
        <f t="shared" si="717"/>
        <v>1956458.97</v>
      </c>
      <c r="I9240" s="401">
        <f t="shared" si="718"/>
        <v>0</v>
      </c>
      <c r="J9240" s="400" t="str">
        <f t="shared" si="719"/>
        <v/>
      </c>
    </row>
    <row r="9241" spans="6:10" ht="19.5" customHeight="1" x14ac:dyDescent="0.25">
      <c r="F9241" s="406">
        <f t="shared" si="715"/>
        <v>0</v>
      </c>
      <c r="G9241" s="399" t="str">
        <f t="shared" si="716"/>
        <v/>
      </c>
      <c r="H9241" s="400">
        <f t="shared" si="717"/>
        <v>1956458.97</v>
      </c>
      <c r="I9241" s="401">
        <f t="shared" si="718"/>
        <v>0</v>
      </c>
      <c r="J9241" s="400" t="str">
        <f t="shared" si="719"/>
        <v/>
      </c>
    </row>
    <row r="9242" spans="6:10" ht="19.5" customHeight="1" x14ac:dyDescent="0.25">
      <c r="F9242" s="406">
        <f t="shared" si="715"/>
        <v>0</v>
      </c>
      <c r="G9242" s="399" t="str">
        <f t="shared" si="716"/>
        <v/>
      </c>
      <c r="H9242" s="400">
        <f t="shared" si="717"/>
        <v>1956458.97</v>
      </c>
      <c r="I9242" s="401">
        <f t="shared" si="718"/>
        <v>0</v>
      </c>
      <c r="J9242" s="400" t="str">
        <f t="shared" si="719"/>
        <v/>
      </c>
    </row>
    <row r="9243" spans="6:10" ht="19.5" customHeight="1" x14ac:dyDescent="0.25">
      <c r="F9243" s="406">
        <f t="shared" si="715"/>
        <v>0</v>
      </c>
      <c r="G9243" s="399" t="str">
        <f t="shared" si="716"/>
        <v/>
      </c>
      <c r="H9243" s="400">
        <f t="shared" si="717"/>
        <v>1956458.97</v>
      </c>
      <c r="I9243" s="401">
        <f t="shared" si="718"/>
        <v>0</v>
      </c>
      <c r="J9243" s="400" t="str">
        <f t="shared" si="719"/>
        <v/>
      </c>
    </row>
    <row r="9244" spans="6:10" ht="19.5" customHeight="1" x14ac:dyDescent="0.25">
      <c r="F9244" s="406">
        <f t="shared" si="715"/>
        <v>0</v>
      </c>
      <c r="G9244" s="399" t="str">
        <f t="shared" si="716"/>
        <v/>
      </c>
      <c r="H9244" s="400">
        <f t="shared" si="717"/>
        <v>1956458.97</v>
      </c>
      <c r="I9244" s="401">
        <f t="shared" si="718"/>
        <v>0</v>
      </c>
      <c r="J9244" s="400" t="str">
        <f t="shared" si="719"/>
        <v/>
      </c>
    </row>
    <row r="9245" spans="6:10" ht="19.5" customHeight="1" x14ac:dyDescent="0.25">
      <c r="F9245" s="406">
        <f t="shared" si="715"/>
        <v>0</v>
      </c>
      <c r="G9245" s="399" t="str">
        <f t="shared" si="716"/>
        <v/>
      </c>
      <c r="H9245" s="400">
        <f t="shared" si="717"/>
        <v>1956458.97</v>
      </c>
      <c r="I9245" s="401">
        <f t="shared" si="718"/>
        <v>0</v>
      </c>
      <c r="J9245" s="400" t="str">
        <f t="shared" si="719"/>
        <v/>
      </c>
    </row>
    <row r="9246" spans="6:10" ht="19.5" customHeight="1" x14ac:dyDescent="0.25">
      <c r="F9246" s="406">
        <f t="shared" si="715"/>
        <v>0</v>
      </c>
      <c r="G9246" s="399" t="str">
        <f t="shared" si="716"/>
        <v/>
      </c>
      <c r="H9246" s="400">
        <f t="shared" si="717"/>
        <v>1956458.97</v>
      </c>
      <c r="I9246" s="401">
        <f t="shared" si="718"/>
        <v>0</v>
      </c>
      <c r="J9246" s="400" t="str">
        <f t="shared" si="719"/>
        <v/>
      </c>
    </row>
    <row r="9247" spans="6:10" ht="19.5" customHeight="1" x14ac:dyDescent="0.25">
      <c r="F9247" s="406">
        <f t="shared" si="715"/>
        <v>0</v>
      </c>
      <c r="G9247" s="399" t="str">
        <f t="shared" si="716"/>
        <v/>
      </c>
      <c r="H9247" s="400">
        <f t="shared" si="717"/>
        <v>1956458.97</v>
      </c>
      <c r="I9247" s="401">
        <f t="shared" si="718"/>
        <v>0</v>
      </c>
      <c r="J9247" s="400" t="str">
        <f t="shared" si="719"/>
        <v/>
      </c>
    </row>
    <row r="9248" spans="6:10" ht="19.5" customHeight="1" x14ac:dyDescent="0.25">
      <c r="F9248" s="406">
        <f t="shared" si="715"/>
        <v>0</v>
      </c>
      <c r="G9248" s="399" t="str">
        <f t="shared" si="716"/>
        <v/>
      </c>
      <c r="H9248" s="400">
        <f t="shared" si="717"/>
        <v>1956458.97</v>
      </c>
      <c r="I9248" s="401">
        <f t="shared" si="718"/>
        <v>0</v>
      </c>
      <c r="J9248" s="400" t="str">
        <f t="shared" si="719"/>
        <v/>
      </c>
    </row>
    <row r="9249" spans="6:10" ht="19.5" customHeight="1" x14ac:dyDescent="0.25">
      <c r="F9249" s="406">
        <f t="shared" si="715"/>
        <v>0</v>
      </c>
      <c r="G9249" s="399" t="str">
        <f t="shared" si="716"/>
        <v/>
      </c>
      <c r="H9249" s="400">
        <f t="shared" si="717"/>
        <v>1956458.97</v>
      </c>
      <c r="I9249" s="401">
        <f t="shared" si="718"/>
        <v>0</v>
      </c>
      <c r="J9249" s="400" t="str">
        <f t="shared" si="719"/>
        <v/>
      </c>
    </row>
    <row r="9250" spans="6:10" ht="19.5" customHeight="1" x14ac:dyDescent="0.25">
      <c r="F9250" s="406">
        <f t="shared" ref="F9250:F9313" si="720">IF(E9250&gt;$C$4*1000,"Выборка",0)</f>
        <v>0</v>
      </c>
      <c r="G9250" s="399" t="str">
        <f t="shared" ref="G9250:G9313" si="721">IF(F9250=0,"",E9250)</f>
        <v/>
      </c>
      <c r="H9250" s="400">
        <f t="shared" ref="H9250:H9313" si="722">IF(F9250=0,IF((I9249=0)*AND(F9249=0),H9249+E9250,IF((F9249&lt;&gt;0)*AND((H9249&lt;=$E$17)),H9249+E9250,E9250)),H9249)</f>
        <v>1956458.97</v>
      </c>
      <c r="I9250" s="401">
        <f t="shared" ref="I9250:I9313" si="723">IF((H9250&gt;$E$17)*AND(F9250=0),"Выборка",0)</f>
        <v>0</v>
      </c>
      <c r="J9250" s="400" t="str">
        <f t="shared" si="719"/>
        <v/>
      </c>
    </row>
    <row r="9251" spans="6:10" ht="19.5" customHeight="1" x14ac:dyDescent="0.25">
      <c r="F9251" s="406">
        <f t="shared" si="720"/>
        <v>0</v>
      </c>
      <c r="G9251" s="399" t="str">
        <f t="shared" si="721"/>
        <v/>
      </c>
      <c r="H9251" s="400">
        <f t="shared" si="722"/>
        <v>1956458.97</v>
      </c>
      <c r="I9251" s="401">
        <f t="shared" si="723"/>
        <v>0</v>
      </c>
      <c r="J9251" s="400" t="str">
        <f t="shared" si="719"/>
        <v/>
      </c>
    </row>
    <row r="9252" spans="6:10" ht="19.5" customHeight="1" x14ac:dyDescent="0.25">
      <c r="F9252" s="406">
        <f t="shared" si="720"/>
        <v>0</v>
      </c>
      <c r="G9252" s="399" t="str">
        <f t="shared" si="721"/>
        <v/>
      </c>
      <c r="H9252" s="400">
        <f t="shared" si="722"/>
        <v>1956458.97</v>
      </c>
      <c r="I9252" s="401">
        <f t="shared" si="723"/>
        <v>0</v>
      </c>
      <c r="J9252" s="400" t="str">
        <f t="shared" si="719"/>
        <v/>
      </c>
    </row>
    <row r="9253" spans="6:10" ht="19.5" customHeight="1" x14ac:dyDescent="0.25">
      <c r="F9253" s="406">
        <f t="shared" si="720"/>
        <v>0</v>
      </c>
      <c r="G9253" s="399" t="str">
        <f t="shared" si="721"/>
        <v/>
      </c>
      <c r="H9253" s="400">
        <f t="shared" si="722"/>
        <v>1956458.97</v>
      </c>
      <c r="I9253" s="401">
        <f t="shared" si="723"/>
        <v>0</v>
      </c>
      <c r="J9253" s="400" t="str">
        <f t="shared" si="719"/>
        <v/>
      </c>
    </row>
    <row r="9254" spans="6:10" ht="19.5" customHeight="1" x14ac:dyDescent="0.25">
      <c r="F9254" s="406">
        <f t="shared" si="720"/>
        <v>0</v>
      </c>
      <c r="G9254" s="399" t="str">
        <f t="shared" si="721"/>
        <v/>
      </c>
      <c r="H9254" s="400">
        <f t="shared" si="722"/>
        <v>1956458.97</v>
      </c>
      <c r="I9254" s="401">
        <f t="shared" si="723"/>
        <v>0</v>
      </c>
      <c r="J9254" s="400" t="str">
        <f t="shared" si="719"/>
        <v/>
      </c>
    </row>
    <row r="9255" spans="6:10" ht="19.5" customHeight="1" x14ac:dyDescent="0.25">
      <c r="F9255" s="406">
        <f t="shared" si="720"/>
        <v>0</v>
      </c>
      <c r="G9255" s="399" t="str">
        <f t="shared" si="721"/>
        <v/>
      </c>
      <c r="H9255" s="400">
        <f t="shared" si="722"/>
        <v>1956458.97</v>
      </c>
      <c r="I9255" s="401">
        <f t="shared" si="723"/>
        <v>0</v>
      </c>
      <c r="J9255" s="400" t="str">
        <f t="shared" si="719"/>
        <v/>
      </c>
    </row>
    <row r="9256" spans="6:10" ht="19.5" customHeight="1" x14ac:dyDescent="0.25">
      <c r="F9256" s="406">
        <f t="shared" si="720"/>
        <v>0</v>
      </c>
      <c r="G9256" s="399" t="str">
        <f t="shared" si="721"/>
        <v/>
      </c>
      <c r="H9256" s="400">
        <f t="shared" si="722"/>
        <v>1956458.97</v>
      </c>
      <c r="I9256" s="401">
        <f t="shared" si="723"/>
        <v>0</v>
      </c>
      <c r="J9256" s="400" t="str">
        <f t="shared" si="719"/>
        <v/>
      </c>
    </row>
    <row r="9257" spans="6:10" ht="19.5" customHeight="1" x14ac:dyDescent="0.25">
      <c r="F9257" s="406">
        <f t="shared" si="720"/>
        <v>0</v>
      </c>
      <c r="G9257" s="399" t="str">
        <f t="shared" si="721"/>
        <v/>
      </c>
      <c r="H9257" s="400">
        <f t="shared" si="722"/>
        <v>1956458.97</v>
      </c>
      <c r="I9257" s="401">
        <f t="shared" si="723"/>
        <v>0</v>
      </c>
      <c r="J9257" s="400" t="str">
        <f t="shared" si="719"/>
        <v/>
      </c>
    </row>
    <row r="9258" spans="6:10" ht="19.5" customHeight="1" x14ac:dyDescent="0.25">
      <c r="F9258" s="406">
        <f t="shared" si="720"/>
        <v>0</v>
      </c>
      <c r="G9258" s="399" t="str">
        <f t="shared" si="721"/>
        <v/>
      </c>
      <c r="H9258" s="400">
        <f t="shared" si="722"/>
        <v>1956458.97</v>
      </c>
      <c r="I9258" s="401">
        <f t="shared" si="723"/>
        <v>0</v>
      </c>
      <c r="J9258" s="400" t="str">
        <f t="shared" si="719"/>
        <v/>
      </c>
    </row>
    <row r="9259" spans="6:10" ht="19.5" customHeight="1" x14ac:dyDescent="0.25">
      <c r="F9259" s="406">
        <f t="shared" si="720"/>
        <v>0</v>
      </c>
      <c r="G9259" s="399" t="str">
        <f t="shared" si="721"/>
        <v/>
      </c>
      <c r="H9259" s="400">
        <f t="shared" si="722"/>
        <v>1956458.97</v>
      </c>
      <c r="I9259" s="401">
        <f t="shared" si="723"/>
        <v>0</v>
      </c>
      <c r="J9259" s="400" t="str">
        <f t="shared" si="719"/>
        <v/>
      </c>
    </row>
    <row r="9260" spans="6:10" ht="19.5" customHeight="1" x14ac:dyDescent="0.25">
      <c r="F9260" s="406">
        <f t="shared" si="720"/>
        <v>0</v>
      </c>
      <c r="G9260" s="399" t="str">
        <f t="shared" si="721"/>
        <v/>
      </c>
      <c r="H9260" s="400">
        <f t="shared" si="722"/>
        <v>1956458.97</v>
      </c>
      <c r="I9260" s="401">
        <f t="shared" si="723"/>
        <v>0</v>
      </c>
      <c r="J9260" s="400" t="str">
        <f t="shared" si="719"/>
        <v/>
      </c>
    </row>
    <row r="9261" spans="6:10" ht="19.5" customHeight="1" x14ac:dyDescent="0.25">
      <c r="F9261" s="406">
        <f t="shared" si="720"/>
        <v>0</v>
      </c>
      <c r="G9261" s="399" t="str">
        <f t="shared" si="721"/>
        <v/>
      </c>
      <c r="H9261" s="400">
        <f t="shared" si="722"/>
        <v>1956458.97</v>
      </c>
      <c r="I9261" s="401">
        <f t="shared" si="723"/>
        <v>0</v>
      </c>
      <c r="J9261" s="400" t="str">
        <f t="shared" si="719"/>
        <v/>
      </c>
    </row>
    <row r="9262" spans="6:10" ht="19.5" customHeight="1" x14ac:dyDescent="0.25">
      <c r="F9262" s="406">
        <f t="shared" si="720"/>
        <v>0</v>
      </c>
      <c r="G9262" s="399" t="str">
        <f t="shared" si="721"/>
        <v/>
      </c>
      <c r="H9262" s="400">
        <f t="shared" si="722"/>
        <v>1956458.97</v>
      </c>
      <c r="I9262" s="401">
        <f t="shared" si="723"/>
        <v>0</v>
      </c>
      <c r="J9262" s="400" t="str">
        <f t="shared" si="719"/>
        <v/>
      </c>
    </row>
    <row r="9263" spans="6:10" ht="19.5" customHeight="1" x14ac:dyDescent="0.25">
      <c r="F9263" s="406">
        <f t="shared" si="720"/>
        <v>0</v>
      </c>
      <c r="G9263" s="399" t="str">
        <f t="shared" si="721"/>
        <v/>
      </c>
      <c r="H9263" s="400">
        <f t="shared" si="722"/>
        <v>1956458.97</v>
      </c>
      <c r="I9263" s="401">
        <f t="shared" si="723"/>
        <v>0</v>
      </c>
      <c r="J9263" s="400" t="str">
        <f t="shared" si="719"/>
        <v/>
      </c>
    </row>
    <row r="9264" spans="6:10" ht="19.5" customHeight="1" x14ac:dyDescent="0.25">
      <c r="F9264" s="406">
        <f t="shared" si="720"/>
        <v>0</v>
      </c>
      <c r="G9264" s="399" t="str">
        <f t="shared" si="721"/>
        <v/>
      </c>
      <c r="H9264" s="400">
        <f t="shared" si="722"/>
        <v>1956458.97</v>
      </c>
      <c r="I9264" s="401">
        <f t="shared" si="723"/>
        <v>0</v>
      </c>
      <c r="J9264" s="400" t="str">
        <f t="shared" si="719"/>
        <v/>
      </c>
    </row>
    <row r="9265" spans="6:10" ht="19.5" customHeight="1" x14ac:dyDescent="0.25">
      <c r="F9265" s="406">
        <f t="shared" si="720"/>
        <v>0</v>
      </c>
      <c r="G9265" s="399" t="str">
        <f t="shared" si="721"/>
        <v/>
      </c>
      <c r="H9265" s="400">
        <f t="shared" si="722"/>
        <v>1956458.97</v>
      </c>
      <c r="I9265" s="401">
        <f t="shared" si="723"/>
        <v>0</v>
      </c>
      <c r="J9265" s="400" t="str">
        <f t="shared" si="719"/>
        <v/>
      </c>
    </row>
    <row r="9266" spans="6:10" ht="19.5" customHeight="1" x14ac:dyDescent="0.25">
      <c r="F9266" s="406">
        <f t="shared" si="720"/>
        <v>0</v>
      </c>
      <c r="G9266" s="399" t="str">
        <f t="shared" si="721"/>
        <v/>
      </c>
      <c r="H9266" s="400">
        <f t="shared" si="722"/>
        <v>1956458.97</v>
      </c>
      <c r="I9266" s="401">
        <f t="shared" si="723"/>
        <v>0</v>
      </c>
      <c r="J9266" s="400" t="str">
        <f t="shared" si="719"/>
        <v/>
      </c>
    </row>
    <row r="9267" spans="6:10" ht="19.5" customHeight="1" x14ac:dyDescent="0.25">
      <c r="F9267" s="406">
        <f t="shared" si="720"/>
        <v>0</v>
      </c>
      <c r="G9267" s="399" t="str">
        <f t="shared" si="721"/>
        <v/>
      </c>
      <c r="H9267" s="400">
        <f t="shared" si="722"/>
        <v>1956458.97</v>
      </c>
      <c r="I9267" s="401">
        <f t="shared" si="723"/>
        <v>0</v>
      </c>
      <c r="J9267" s="400" t="str">
        <f t="shared" si="719"/>
        <v/>
      </c>
    </row>
    <row r="9268" spans="6:10" ht="19.5" customHeight="1" x14ac:dyDescent="0.25">
      <c r="F9268" s="406">
        <f t="shared" si="720"/>
        <v>0</v>
      </c>
      <c r="G9268" s="399" t="str">
        <f t="shared" si="721"/>
        <v/>
      </c>
      <c r="H9268" s="400">
        <f t="shared" si="722"/>
        <v>1956458.97</v>
      </c>
      <c r="I9268" s="401">
        <f t="shared" si="723"/>
        <v>0</v>
      </c>
      <c r="J9268" s="400" t="str">
        <f t="shared" si="719"/>
        <v/>
      </c>
    </row>
    <row r="9269" spans="6:10" ht="19.5" customHeight="1" x14ac:dyDescent="0.25">
      <c r="F9269" s="406">
        <f t="shared" si="720"/>
        <v>0</v>
      </c>
      <c r="G9269" s="399" t="str">
        <f t="shared" si="721"/>
        <v/>
      </c>
      <c r="H9269" s="400">
        <f t="shared" si="722"/>
        <v>1956458.97</v>
      </c>
      <c r="I9269" s="401">
        <f t="shared" si="723"/>
        <v>0</v>
      </c>
      <c r="J9269" s="400" t="str">
        <f t="shared" si="719"/>
        <v/>
      </c>
    </row>
    <row r="9270" spans="6:10" ht="19.5" customHeight="1" x14ac:dyDescent="0.25">
      <c r="F9270" s="406">
        <f t="shared" si="720"/>
        <v>0</v>
      </c>
      <c r="G9270" s="399" t="str">
        <f t="shared" si="721"/>
        <v/>
      </c>
      <c r="H9270" s="400">
        <f t="shared" si="722"/>
        <v>1956458.97</v>
      </c>
      <c r="I9270" s="401">
        <f t="shared" si="723"/>
        <v>0</v>
      </c>
      <c r="J9270" s="400" t="str">
        <f t="shared" si="719"/>
        <v/>
      </c>
    </row>
    <row r="9271" spans="6:10" ht="19.5" customHeight="1" x14ac:dyDescent="0.25">
      <c r="F9271" s="406">
        <f t="shared" si="720"/>
        <v>0</v>
      </c>
      <c r="G9271" s="399" t="str">
        <f t="shared" si="721"/>
        <v/>
      </c>
      <c r="H9271" s="400">
        <f t="shared" si="722"/>
        <v>1956458.97</v>
      </c>
      <c r="I9271" s="401">
        <f t="shared" si="723"/>
        <v>0</v>
      </c>
      <c r="J9271" s="400" t="str">
        <f t="shared" si="719"/>
        <v/>
      </c>
    </row>
    <row r="9272" spans="6:10" ht="19.5" customHeight="1" x14ac:dyDescent="0.25">
      <c r="F9272" s="406">
        <f t="shared" si="720"/>
        <v>0</v>
      </c>
      <c r="G9272" s="399" t="str">
        <f t="shared" si="721"/>
        <v/>
      </c>
      <c r="H9272" s="400">
        <f t="shared" si="722"/>
        <v>1956458.97</v>
      </c>
      <c r="I9272" s="401">
        <f t="shared" si="723"/>
        <v>0</v>
      </c>
      <c r="J9272" s="400" t="str">
        <f t="shared" si="719"/>
        <v/>
      </c>
    </row>
    <row r="9273" spans="6:10" ht="19.5" customHeight="1" x14ac:dyDescent="0.25">
      <c r="F9273" s="406">
        <f t="shared" si="720"/>
        <v>0</v>
      </c>
      <c r="G9273" s="399" t="str">
        <f t="shared" si="721"/>
        <v/>
      </c>
      <c r="H9273" s="400">
        <f t="shared" si="722"/>
        <v>1956458.97</v>
      </c>
      <c r="I9273" s="401">
        <f t="shared" si="723"/>
        <v>0</v>
      </c>
      <c r="J9273" s="400" t="str">
        <f t="shared" si="719"/>
        <v/>
      </c>
    </row>
    <row r="9274" spans="6:10" ht="19.5" customHeight="1" x14ac:dyDescent="0.25">
      <c r="F9274" s="406">
        <f t="shared" si="720"/>
        <v>0</v>
      </c>
      <c r="G9274" s="399" t="str">
        <f t="shared" si="721"/>
        <v/>
      </c>
      <c r="H9274" s="400">
        <f t="shared" si="722"/>
        <v>1956458.97</v>
      </c>
      <c r="I9274" s="401">
        <f t="shared" si="723"/>
        <v>0</v>
      </c>
      <c r="J9274" s="400" t="str">
        <f t="shared" si="719"/>
        <v/>
      </c>
    </row>
    <row r="9275" spans="6:10" ht="19.5" customHeight="1" x14ac:dyDescent="0.25">
      <c r="F9275" s="406">
        <f t="shared" si="720"/>
        <v>0</v>
      </c>
      <c r="G9275" s="399" t="str">
        <f t="shared" si="721"/>
        <v/>
      </c>
      <c r="H9275" s="400">
        <f t="shared" si="722"/>
        <v>1956458.97</v>
      </c>
      <c r="I9275" s="401">
        <f t="shared" si="723"/>
        <v>0</v>
      </c>
      <c r="J9275" s="400" t="str">
        <f t="shared" si="719"/>
        <v/>
      </c>
    </row>
    <row r="9276" spans="6:10" ht="19.5" customHeight="1" x14ac:dyDescent="0.25">
      <c r="F9276" s="406">
        <f t="shared" si="720"/>
        <v>0</v>
      </c>
      <c r="G9276" s="399" t="str">
        <f t="shared" si="721"/>
        <v/>
      </c>
      <c r="H9276" s="400">
        <f t="shared" si="722"/>
        <v>1956458.97</v>
      </c>
      <c r="I9276" s="401">
        <f t="shared" si="723"/>
        <v>0</v>
      </c>
      <c r="J9276" s="400" t="str">
        <f t="shared" si="719"/>
        <v/>
      </c>
    </row>
    <row r="9277" spans="6:10" ht="19.5" customHeight="1" x14ac:dyDescent="0.25">
      <c r="F9277" s="406">
        <f t="shared" si="720"/>
        <v>0</v>
      </c>
      <c r="G9277" s="399" t="str">
        <f t="shared" si="721"/>
        <v/>
      </c>
      <c r="H9277" s="400">
        <f t="shared" si="722"/>
        <v>1956458.97</v>
      </c>
      <c r="I9277" s="401">
        <f t="shared" si="723"/>
        <v>0</v>
      </c>
      <c r="J9277" s="400" t="str">
        <f t="shared" si="719"/>
        <v/>
      </c>
    </row>
    <row r="9278" spans="6:10" ht="19.5" customHeight="1" x14ac:dyDescent="0.25">
      <c r="F9278" s="406">
        <f t="shared" si="720"/>
        <v>0</v>
      </c>
      <c r="G9278" s="399" t="str">
        <f t="shared" si="721"/>
        <v/>
      </c>
      <c r="H9278" s="400">
        <f t="shared" si="722"/>
        <v>1956458.97</v>
      </c>
      <c r="I9278" s="401">
        <f t="shared" si="723"/>
        <v>0</v>
      </c>
      <c r="J9278" s="400" t="str">
        <f t="shared" si="719"/>
        <v/>
      </c>
    </row>
    <row r="9279" spans="6:10" ht="19.5" customHeight="1" x14ac:dyDescent="0.25">
      <c r="F9279" s="406">
        <f t="shared" si="720"/>
        <v>0</v>
      </c>
      <c r="G9279" s="399" t="str">
        <f t="shared" si="721"/>
        <v/>
      </c>
      <c r="H9279" s="400">
        <f t="shared" si="722"/>
        <v>1956458.97</v>
      </c>
      <c r="I9279" s="401">
        <f t="shared" si="723"/>
        <v>0</v>
      </c>
      <c r="J9279" s="400" t="str">
        <f t="shared" si="719"/>
        <v/>
      </c>
    </row>
    <row r="9280" spans="6:10" ht="19.5" customHeight="1" x14ac:dyDescent="0.25">
      <c r="F9280" s="406">
        <f t="shared" si="720"/>
        <v>0</v>
      </c>
      <c r="G9280" s="399" t="str">
        <f t="shared" si="721"/>
        <v/>
      </c>
      <c r="H9280" s="400">
        <f t="shared" si="722"/>
        <v>1956458.97</v>
      </c>
      <c r="I9280" s="401">
        <f t="shared" si="723"/>
        <v>0</v>
      </c>
      <c r="J9280" s="400" t="str">
        <f t="shared" si="719"/>
        <v/>
      </c>
    </row>
    <row r="9281" spans="6:10" ht="19.5" customHeight="1" x14ac:dyDescent="0.25">
      <c r="F9281" s="406">
        <f t="shared" si="720"/>
        <v>0</v>
      </c>
      <c r="G9281" s="399" t="str">
        <f t="shared" si="721"/>
        <v/>
      </c>
      <c r="H9281" s="400">
        <f t="shared" si="722"/>
        <v>1956458.97</v>
      </c>
      <c r="I9281" s="401">
        <f t="shared" si="723"/>
        <v>0</v>
      </c>
      <c r="J9281" s="400" t="str">
        <f t="shared" si="719"/>
        <v/>
      </c>
    </row>
    <row r="9282" spans="6:10" ht="19.5" customHeight="1" x14ac:dyDescent="0.25">
      <c r="F9282" s="406">
        <f t="shared" si="720"/>
        <v>0</v>
      </c>
      <c r="G9282" s="399" t="str">
        <f t="shared" si="721"/>
        <v/>
      </c>
      <c r="H9282" s="400">
        <f t="shared" si="722"/>
        <v>1956458.97</v>
      </c>
      <c r="I9282" s="401">
        <f t="shared" si="723"/>
        <v>0</v>
      </c>
      <c r="J9282" s="400" t="str">
        <f t="shared" si="719"/>
        <v/>
      </c>
    </row>
    <row r="9283" spans="6:10" ht="19.5" customHeight="1" x14ac:dyDescent="0.25">
      <c r="F9283" s="406">
        <f t="shared" si="720"/>
        <v>0</v>
      </c>
      <c r="G9283" s="399" t="str">
        <f t="shared" si="721"/>
        <v/>
      </c>
      <c r="H9283" s="400">
        <f t="shared" si="722"/>
        <v>1956458.97</v>
      </c>
      <c r="I9283" s="401">
        <f t="shared" si="723"/>
        <v>0</v>
      </c>
      <c r="J9283" s="400" t="str">
        <f t="shared" si="719"/>
        <v/>
      </c>
    </row>
    <row r="9284" spans="6:10" ht="19.5" customHeight="1" x14ac:dyDescent="0.25">
      <c r="F9284" s="406">
        <f t="shared" si="720"/>
        <v>0</v>
      </c>
      <c r="G9284" s="399" t="str">
        <f t="shared" si="721"/>
        <v/>
      </c>
      <c r="H9284" s="400">
        <f t="shared" si="722"/>
        <v>1956458.97</v>
      </c>
      <c r="I9284" s="401">
        <f t="shared" si="723"/>
        <v>0</v>
      </c>
      <c r="J9284" s="400" t="str">
        <f t="shared" si="719"/>
        <v/>
      </c>
    </row>
    <row r="9285" spans="6:10" ht="19.5" customHeight="1" x14ac:dyDescent="0.25">
      <c r="F9285" s="406">
        <f t="shared" si="720"/>
        <v>0</v>
      </c>
      <c r="G9285" s="399" t="str">
        <f t="shared" si="721"/>
        <v/>
      </c>
      <c r="H9285" s="400">
        <f t="shared" si="722"/>
        <v>1956458.97</v>
      </c>
      <c r="I9285" s="401">
        <f t="shared" si="723"/>
        <v>0</v>
      </c>
      <c r="J9285" s="400" t="str">
        <f t="shared" si="719"/>
        <v/>
      </c>
    </row>
    <row r="9286" spans="6:10" ht="19.5" customHeight="1" x14ac:dyDescent="0.25">
      <c r="F9286" s="406">
        <f t="shared" si="720"/>
        <v>0</v>
      </c>
      <c r="G9286" s="399" t="str">
        <f t="shared" si="721"/>
        <v/>
      </c>
      <c r="H9286" s="400">
        <f t="shared" si="722"/>
        <v>1956458.97</v>
      </c>
      <c r="I9286" s="401">
        <f t="shared" si="723"/>
        <v>0</v>
      </c>
      <c r="J9286" s="400" t="str">
        <f t="shared" si="719"/>
        <v/>
      </c>
    </row>
    <row r="9287" spans="6:10" ht="19.5" customHeight="1" x14ac:dyDescent="0.25">
      <c r="F9287" s="406">
        <f t="shared" si="720"/>
        <v>0</v>
      </c>
      <c r="G9287" s="399" t="str">
        <f t="shared" si="721"/>
        <v/>
      </c>
      <c r="H9287" s="400">
        <f t="shared" si="722"/>
        <v>1956458.97</v>
      </c>
      <c r="I9287" s="401">
        <f t="shared" si="723"/>
        <v>0</v>
      </c>
      <c r="J9287" s="400" t="str">
        <f t="shared" si="719"/>
        <v/>
      </c>
    </row>
    <row r="9288" spans="6:10" ht="19.5" customHeight="1" x14ac:dyDescent="0.25">
      <c r="F9288" s="406">
        <f t="shared" si="720"/>
        <v>0</v>
      </c>
      <c r="G9288" s="399" t="str">
        <f t="shared" si="721"/>
        <v/>
      </c>
      <c r="H9288" s="400">
        <f t="shared" si="722"/>
        <v>1956458.97</v>
      </c>
      <c r="I9288" s="401">
        <f t="shared" si="723"/>
        <v>0</v>
      </c>
      <c r="J9288" s="400" t="str">
        <f t="shared" si="719"/>
        <v/>
      </c>
    </row>
    <row r="9289" spans="6:10" ht="19.5" customHeight="1" x14ac:dyDescent="0.25">
      <c r="F9289" s="406">
        <f t="shared" si="720"/>
        <v>0</v>
      </c>
      <c r="G9289" s="399" t="str">
        <f t="shared" si="721"/>
        <v/>
      </c>
      <c r="H9289" s="400">
        <f t="shared" si="722"/>
        <v>1956458.97</v>
      </c>
      <c r="I9289" s="401">
        <f t="shared" si="723"/>
        <v>0</v>
      </c>
      <c r="J9289" s="400" t="str">
        <f t="shared" si="719"/>
        <v/>
      </c>
    </row>
    <row r="9290" spans="6:10" ht="19.5" customHeight="1" x14ac:dyDescent="0.25">
      <c r="F9290" s="406">
        <f t="shared" si="720"/>
        <v>0</v>
      </c>
      <c r="G9290" s="399" t="str">
        <f t="shared" si="721"/>
        <v/>
      </c>
      <c r="H9290" s="400">
        <f t="shared" si="722"/>
        <v>1956458.97</v>
      </c>
      <c r="I9290" s="401">
        <f t="shared" si="723"/>
        <v>0</v>
      </c>
      <c r="J9290" s="400" t="str">
        <f t="shared" ref="J9290:J9353" si="724">IF(I9290=0,"",E9290)</f>
        <v/>
      </c>
    </row>
    <row r="9291" spans="6:10" ht="19.5" customHeight="1" x14ac:dyDescent="0.25">
      <c r="F9291" s="406">
        <f t="shared" si="720"/>
        <v>0</v>
      </c>
      <c r="G9291" s="399" t="str">
        <f t="shared" si="721"/>
        <v/>
      </c>
      <c r="H9291" s="400">
        <f t="shared" si="722"/>
        <v>1956458.97</v>
      </c>
      <c r="I9291" s="401">
        <f t="shared" si="723"/>
        <v>0</v>
      </c>
      <c r="J9291" s="400" t="str">
        <f t="shared" si="724"/>
        <v/>
      </c>
    </row>
    <row r="9292" spans="6:10" ht="19.5" customHeight="1" x14ac:dyDescent="0.25">
      <c r="F9292" s="406">
        <f t="shared" si="720"/>
        <v>0</v>
      </c>
      <c r="G9292" s="399" t="str">
        <f t="shared" si="721"/>
        <v/>
      </c>
      <c r="H9292" s="400">
        <f t="shared" si="722"/>
        <v>1956458.97</v>
      </c>
      <c r="I9292" s="401">
        <f t="shared" si="723"/>
        <v>0</v>
      </c>
      <c r="J9292" s="400" t="str">
        <f t="shared" si="724"/>
        <v/>
      </c>
    </row>
    <row r="9293" spans="6:10" ht="19.5" customHeight="1" x14ac:dyDescent="0.25">
      <c r="F9293" s="406">
        <f t="shared" si="720"/>
        <v>0</v>
      </c>
      <c r="G9293" s="399" t="str">
        <f t="shared" si="721"/>
        <v/>
      </c>
      <c r="H9293" s="400">
        <f t="shared" si="722"/>
        <v>1956458.97</v>
      </c>
      <c r="I9293" s="401">
        <f t="shared" si="723"/>
        <v>0</v>
      </c>
      <c r="J9293" s="400" t="str">
        <f t="shared" si="724"/>
        <v/>
      </c>
    </row>
    <row r="9294" spans="6:10" ht="19.5" customHeight="1" x14ac:dyDescent="0.25">
      <c r="F9294" s="406">
        <f t="shared" si="720"/>
        <v>0</v>
      </c>
      <c r="G9294" s="399" t="str">
        <f t="shared" si="721"/>
        <v/>
      </c>
      <c r="H9294" s="400">
        <f t="shared" si="722"/>
        <v>1956458.97</v>
      </c>
      <c r="I9294" s="401">
        <f t="shared" si="723"/>
        <v>0</v>
      </c>
      <c r="J9294" s="400" t="str">
        <f t="shared" si="724"/>
        <v/>
      </c>
    </row>
    <row r="9295" spans="6:10" ht="19.5" customHeight="1" x14ac:dyDescent="0.25">
      <c r="F9295" s="406">
        <f t="shared" si="720"/>
        <v>0</v>
      </c>
      <c r="G9295" s="399" t="str">
        <f t="shared" si="721"/>
        <v/>
      </c>
      <c r="H9295" s="400">
        <f t="shared" si="722"/>
        <v>1956458.97</v>
      </c>
      <c r="I9295" s="401">
        <f t="shared" si="723"/>
        <v>0</v>
      </c>
      <c r="J9295" s="400" t="str">
        <f t="shared" si="724"/>
        <v/>
      </c>
    </row>
    <row r="9296" spans="6:10" ht="19.5" customHeight="1" x14ac:dyDescent="0.25">
      <c r="F9296" s="406">
        <f t="shared" si="720"/>
        <v>0</v>
      </c>
      <c r="G9296" s="399" t="str">
        <f t="shared" si="721"/>
        <v/>
      </c>
      <c r="H9296" s="400">
        <f t="shared" si="722"/>
        <v>1956458.97</v>
      </c>
      <c r="I9296" s="401">
        <f t="shared" si="723"/>
        <v>0</v>
      </c>
      <c r="J9296" s="400" t="str">
        <f t="shared" si="724"/>
        <v/>
      </c>
    </row>
    <row r="9297" spans="6:10" ht="19.5" customHeight="1" x14ac:dyDescent="0.25">
      <c r="F9297" s="406">
        <f t="shared" si="720"/>
        <v>0</v>
      </c>
      <c r="G9297" s="399" t="str">
        <f t="shared" si="721"/>
        <v/>
      </c>
      <c r="H9297" s="400">
        <f t="shared" si="722"/>
        <v>1956458.97</v>
      </c>
      <c r="I9297" s="401">
        <f t="shared" si="723"/>
        <v>0</v>
      </c>
      <c r="J9297" s="400" t="str">
        <f t="shared" si="724"/>
        <v/>
      </c>
    </row>
    <row r="9298" spans="6:10" ht="19.5" customHeight="1" x14ac:dyDescent="0.25">
      <c r="F9298" s="406">
        <f t="shared" si="720"/>
        <v>0</v>
      </c>
      <c r="G9298" s="399" t="str">
        <f t="shared" si="721"/>
        <v/>
      </c>
      <c r="H9298" s="400">
        <f t="shared" si="722"/>
        <v>1956458.97</v>
      </c>
      <c r="I9298" s="401">
        <f t="shared" si="723"/>
        <v>0</v>
      </c>
      <c r="J9298" s="400" t="str">
        <f t="shared" si="724"/>
        <v/>
      </c>
    </row>
    <row r="9299" spans="6:10" ht="19.5" customHeight="1" x14ac:dyDescent="0.25">
      <c r="F9299" s="406">
        <f t="shared" si="720"/>
        <v>0</v>
      </c>
      <c r="G9299" s="399" t="str">
        <f t="shared" si="721"/>
        <v/>
      </c>
      <c r="H9299" s="400">
        <f t="shared" si="722"/>
        <v>1956458.97</v>
      </c>
      <c r="I9299" s="401">
        <f t="shared" si="723"/>
        <v>0</v>
      </c>
      <c r="J9299" s="400" t="str">
        <f t="shared" si="724"/>
        <v/>
      </c>
    </row>
    <row r="9300" spans="6:10" ht="19.5" customHeight="1" x14ac:dyDescent="0.25">
      <c r="F9300" s="406">
        <f t="shared" si="720"/>
        <v>0</v>
      </c>
      <c r="G9300" s="399" t="str">
        <f t="shared" si="721"/>
        <v/>
      </c>
      <c r="H9300" s="400">
        <f t="shared" si="722"/>
        <v>1956458.97</v>
      </c>
      <c r="I9300" s="401">
        <f t="shared" si="723"/>
        <v>0</v>
      </c>
      <c r="J9300" s="400" t="str">
        <f t="shared" si="724"/>
        <v/>
      </c>
    </row>
    <row r="9301" spans="6:10" ht="19.5" customHeight="1" x14ac:dyDescent="0.25">
      <c r="F9301" s="406">
        <f t="shared" si="720"/>
        <v>0</v>
      </c>
      <c r="G9301" s="399" t="str">
        <f t="shared" si="721"/>
        <v/>
      </c>
      <c r="H9301" s="400">
        <f t="shared" si="722"/>
        <v>1956458.97</v>
      </c>
      <c r="I9301" s="401">
        <f t="shared" si="723"/>
        <v>0</v>
      </c>
      <c r="J9301" s="400" t="str">
        <f t="shared" si="724"/>
        <v/>
      </c>
    </row>
    <row r="9302" spans="6:10" ht="19.5" customHeight="1" x14ac:dyDescent="0.25">
      <c r="F9302" s="406">
        <f t="shared" si="720"/>
        <v>0</v>
      </c>
      <c r="G9302" s="399" t="str">
        <f t="shared" si="721"/>
        <v/>
      </c>
      <c r="H9302" s="400">
        <f t="shared" si="722"/>
        <v>1956458.97</v>
      </c>
      <c r="I9302" s="401">
        <f t="shared" si="723"/>
        <v>0</v>
      </c>
      <c r="J9302" s="400" t="str">
        <f t="shared" si="724"/>
        <v/>
      </c>
    </row>
    <row r="9303" spans="6:10" ht="19.5" customHeight="1" x14ac:dyDescent="0.25">
      <c r="F9303" s="406">
        <f t="shared" si="720"/>
        <v>0</v>
      </c>
      <c r="G9303" s="399" t="str">
        <f t="shared" si="721"/>
        <v/>
      </c>
      <c r="H9303" s="400">
        <f t="shared" si="722"/>
        <v>1956458.97</v>
      </c>
      <c r="I9303" s="401">
        <f t="shared" si="723"/>
        <v>0</v>
      </c>
      <c r="J9303" s="400" t="str">
        <f t="shared" si="724"/>
        <v/>
      </c>
    </row>
    <row r="9304" spans="6:10" ht="19.5" customHeight="1" x14ac:dyDescent="0.25">
      <c r="F9304" s="406">
        <f t="shared" si="720"/>
        <v>0</v>
      </c>
      <c r="G9304" s="399" t="str">
        <f t="shared" si="721"/>
        <v/>
      </c>
      <c r="H9304" s="400">
        <f t="shared" si="722"/>
        <v>1956458.97</v>
      </c>
      <c r="I9304" s="401">
        <f t="shared" si="723"/>
        <v>0</v>
      </c>
      <c r="J9304" s="400" t="str">
        <f t="shared" si="724"/>
        <v/>
      </c>
    </row>
    <row r="9305" spans="6:10" ht="19.5" customHeight="1" x14ac:dyDescent="0.25">
      <c r="F9305" s="406">
        <f t="shared" si="720"/>
        <v>0</v>
      </c>
      <c r="G9305" s="399" t="str">
        <f t="shared" si="721"/>
        <v/>
      </c>
      <c r="H9305" s="400">
        <f t="shared" si="722"/>
        <v>1956458.97</v>
      </c>
      <c r="I9305" s="401">
        <f t="shared" si="723"/>
        <v>0</v>
      </c>
      <c r="J9305" s="400" t="str">
        <f t="shared" si="724"/>
        <v/>
      </c>
    </row>
    <row r="9306" spans="6:10" ht="19.5" customHeight="1" x14ac:dyDescent="0.25">
      <c r="F9306" s="406">
        <f t="shared" si="720"/>
        <v>0</v>
      </c>
      <c r="G9306" s="399" t="str">
        <f t="shared" si="721"/>
        <v/>
      </c>
      <c r="H9306" s="400">
        <f t="shared" si="722"/>
        <v>1956458.97</v>
      </c>
      <c r="I9306" s="401">
        <f t="shared" si="723"/>
        <v>0</v>
      </c>
      <c r="J9306" s="400" t="str">
        <f t="shared" si="724"/>
        <v/>
      </c>
    </row>
    <row r="9307" spans="6:10" ht="19.5" customHeight="1" x14ac:dyDescent="0.25">
      <c r="F9307" s="406">
        <f t="shared" si="720"/>
        <v>0</v>
      </c>
      <c r="G9307" s="399" t="str">
        <f t="shared" si="721"/>
        <v/>
      </c>
      <c r="H9307" s="400">
        <f t="shared" si="722"/>
        <v>1956458.97</v>
      </c>
      <c r="I9307" s="401">
        <f t="shared" si="723"/>
        <v>0</v>
      </c>
      <c r="J9307" s="400" t="str">
        <f t="shared" si="724"/>
        <v/>
      </c>
    </row>
    <row r="9308" spans="6:10" ht="19.5" customHeight="1" x14ac:dyDescent="0.25">
      <c r="F9308" s="406">
        <f t="shared" si="720"/>
        <v>0</v>
      </c>
      <c r="G9308" s="399" t="str">
        <f t="shared" si="721"/>
        <v/>
      </c>
      <c r="H9308" s="400">
        <f t="shared" si="722"/>
        <v>1956458.97</v>
      </c>
      <c r="I9308" s="401">
        <f t="shared" si="723"/>
        <v>0</v>
      </c>
      <c r="J9308" s="400" t="str">
        <f t="shared" si="724"/>
        <v/>
      </c>
    </row>
    <row r="9309" spans="6:10" ht="19.5" customHeight="1" x14ac:dyDescent="0.25">
      <c r="F9309" s="406">
        <f t="shared" si="720"/>
        <v>0</v>
      </c>
      <c r="G9309" s="399" t="str">
        <f t="shared" si="721"/>
        <v/>
      </c>
      <c r="H9309" s="400">
        <f t="shared" si="722"/>
        <v>1956458.97</v>
      </c>
      <c r="I9309" s="401">
        <f t="shared" si="723"/>
        <v>0</v>
      </c>
      <c r="J9309" s="400" t="str">
        <f t="shared" si="724"/>
        <v/>
      </c>
    </row>
    <row r="9310" spans="6:10" ht="19.5" customHeight="1" x14ac:dyDescent="0.25">
      <c r="F9310" s="406">
        <f t="shared" si="720"/>
        <v>0</v>
      </c>
      <c r="G9310" s="399" t="str">
        <f t="shared" si="721"/>
        <v/>
      </c>
      <c r="H9310" s="400">
        <f t="shared" si="722"/>
        <v>1956458.97</v>
      </c>
      <c r="I9310" s="401">
        <f t="shared" si="723"/>
        <v>0</v>
      </c>
      <c r="J9310" s="400" t="str">
        <f t="shared" si="724"/>
        <v/>
      </c>
    </row>
    <row r="9311" spans="6:10" ht="19.5" customHeight="1" x14ac:dyDescent="0.25">
      <c r="F9311" s="406">
        <f t="shared" si="720"/>
        <v>0</v>
      </c>
      <c r="G9311" s="399" t="str">
        <f t="shared" si="721"/>
        <v/>
      </c>
      <c r="H9311" s="400">
        <f t="shared" si="722"/>
        <v>1956458.97</v>
      </c>
      <c r="I9311" s="401">
        <f t="shared" si="723"/>
        <v>0</v>
      </c>
      <c r="J9311" s="400" t="str">
        <f t="shared" si="724"/>
        <v/>
      </c>
    </row>
    <row r="9312" spans="6:10" ht="19.5" customHeight="1" x14ac:dyDescent="0.25">
      <c r="F9312" s="406">
        <f t="shared" si="720"/>
        <v>0</v>
      </c>
      <c r="G9312" s="399" t="str">
        <f t="shared" si="721"/>
        <v/>
      </c>
      <c r="H9312" s="400">
        <f t="shared" si="722"/>
        <v>1956458.97</v>
      </c>
      <c r="I9312" s="401">
        <f t="shared" si="723"/>
        <v>0</v>
      </c>
      <c r="J9312" s="400" t="str">
        <f t="shared" si="724"/>
        <v/>
      </c>
    </row>
    <row r="9313" spans="6:10" ht="19.5" customHeight="1" x14ac:dyDescent="0.25">
      <c r="F9313" s="406">
        <f t="shared" si="720"/>
        <v>0</v>
      </c>
      <c r="G9313" s="399" t="str">
        <f t="shared" si="721"/>
        <v/>
      </c>
      <c r="H9313" s="400">
        <f t="shared" si="722"/>
        <v>1956458.97</v>
      </c>
      <c r="I9313" s="401">
        <f t="shared" si="723"/>
        <v>0</v>
      </c>
      <c r="J9313" s="400" t="str">
        <f t="shared" si="724"/>
        <v/>
      </c>
    </row>
    <row r="9314" spans="6:10" ht="19.5" customHeight="1" x14ac:dyDescent="0.25">
      <c r="F9314" s="406">
        <f t="shared" ref="F9314:F9377" si="725">IF(E9314&gt;$C$4*1000,"Выборка",0)</f>
        <v>0</v>
      </c>
      <c r="G9314" s="399" t="str">
        <f t="shared" ref="G9314:G9377" si="726">IF(F9314=0,"",E9314)</f>
        <v/>
      </c>
      <c r="H9314" s="400">
        <f t="shared" ref="H9314:H9377" si="727">IF(F9314=0,IF((I9313=0)*AND(F9313=0),H9313+E9314,IF((F9313&lt;&gt;0)*AND((H9313&lt;=$E$17)),H9313+E9314,E9314)),H9313)</f>
        <v>1956458.97</v>
      </c>
      <c r="I9314" s="401">
        <f t="shared" ref="I9314:I9377" si="728">IF((H9314&gt;$E$17)*AND(F9314=0),"Выборка",0)</f>
        <v>0</v>
      </c>
      <c r="J9314" s="400" t="str">
        <f t="shared" si="724"/>
        <v/>
      </c>
    </row>
    <row r="9315" spans="6:10" ht="19.5" customHeight="1" x14ac:dyDescent="0.25">
      <c r="F9315" s="406">
        <f t="shared" si="725"/>
        <v>0</v>
      </c>
      <c r="G9315" s="399" t="str">
        <f t="shared" si="726"/>
        <v/>
      </c>
      <c r="H9315" s="400">
        <f t="shared" si="727"/>
        <v>1956458.97</v>
      </c>
      <c r="I9315" s="401">
        <f t="shared" si="728"/>
        <v>0</v>
      </c>
      <c r="J9315" s="400" t="str">
        <f t="shared" si="724"/>
        <v/>
      </c>
    </row>
    <row r="9316" spans="6:10" ht="19.5" customHeight="1" x14ac:dyDescent="0.25">
      <c r="F9316" s="406">
        <f t="shared" si="725"/>
        <v>0</v>
      </c>
      <c r="G9316" s="399" t="str">
        <f t="shared" si="726"/>
        <v/>
      </c>
      <c r="H9316" s="400">
        <f t="shared" si="727"/>
        <v>1956458.97</v>
      </c>
      <c r="I9316" s="401">
        <f t="shared" si="728"/>
        <v>0</v>
      </c>
      <c r="J9316" s="400" t="str">
        <f t="shared" si="724"/>
        <v/>
      </c>
    </row>
    <row r="9317" spans="6:10" ht="19.5" customHeight="1" x14ac:dyDescent="0.25">
      <c r="F9317" s="406">
        <f t="shared" si="725"/>
        <v>0</v>
      </c>
      <c r="G9317" s="399" t="str">
        <f t="shared" si="726"/>
        <v/>
      </c>
      <c r="H9317" s="400">
        <f t="shared" si="727"/>
        <v>1956458.97</v>
      </c>
      <c r="I9317" s="401">
        <f t="shared" si="728"/>
        <v>0</v>
      </c>
      <c r="J9317" s="400" t="str">
        <f t="shared" si="724"/>
        <v/>
      </c>
    </row>
    <row r="9318" spans="6:10" ht="19.5" customHeight="1" x14ac:dyDescent="0.25">
      <c r="F9318" s="406">
        <f t="shared" si="725"/>
        <v>0</v>
      </c>
      <c r="G9318" s="399" t="str">
        <f t="shared" si="726"/>
        <v/>
      </c>
      <c r="H9318" s="400">
        <f t="shared" si="727"/>
        <v>1956458.97</v>
      </c>
      <c r="I9318" s="401">
        <f t="shared" si="728"/>
        <v>0</v>
      </c>
      <c r="J9318" s="400" t="str">
        <f t="shared" si="724"/>
        <v/>
      </c>
    </row>
    <row r="9319" spans="6:10" ht="19.5" customHeight="1" x14ac:dyDescent="0.25">
      <c r="F9319" s="406">
        <f t="shared" si="725"/>
        <v>0</v>
      </c>
      <c r="G9319" s="399" t="str">
        <f t="shared" si="726"/>
        <v/>
      </c>
      <c r="H9319" s="400">
        <f t="shared" si="727"/>
        <v>1956458.97</v>
      </c>
      <c r="I9319" s="401">
        <f t="shared" si="728"/>
        <v>0</v>
      </c>
      <c r="J9319" s="400" t="str">
        <f t="shared" si="724"/>
        <v/>
      </c>
    </row>
    <row r="9320" spans="6:10" ht="19.5" customHeight="1" x14ac:dyDescent="0.25">
      <c r="F9320" s="406">
        <f t="shared" si="725"/>
        <v>0</v>
      </c>
      <c r="G9320" s="399" t="str">
        <f t="shared" si="726"/>
        <v/>
      </c>
      <c r="H9320" s="400">
        <f t="shared" si="727"/>
        <v>1956458.97</v>
      </c>
      <c r="I9320" s="401">
        <f t="shared" si="728"/>
        <v>0</v>
      </c>
      <c r="J9320" s="400" t="str">
        <f t="shared" si="724"/>
        <v/>
      </c>
    </row>
    <row r="9321" spans="6:10" ht="19.5" customHeight="1" x14ac:dyDescent="0.25">
      <c r="F9321" s="406">
        <f t="shared" si="725"/>
        <v>0</v>
      </c>
      <c r="G9321" s="399" t="str">
        <f t="shared" si="726"/>
        <v/>
      </c>
      <c r="H9321" s="400">
        <f t="shared" si="727"/>
        <v>1956458.97</v>
      </c>
      <c r="I9321" s="401">
        <f t="shared" si="728"/>
        <v>0</v>
      </c>
      <c r="J9321" s="400" t="str">
        <f t="shared" si="724"/>
        <v/>
      </c>
    </row>
    <row r="9322" spans="6:10" ht="19.5" customHeight="1" x14ac:dyDescent="0.25">
      <c r="F9322" s="406">
        <f t="shared" si="725"/>
        <v>0</v>
      </c>
      <c r="G9322" s="399" t="str">
        <f t="shared" si="726"/>
        <v/>
      </c>
      <c r="H9322" s="400">
        <f t="shared" si="727"/>
        <v>1956458.97</v>
      </c>
      <c r="I9322" s="401">
        <f t="shared" si="728"/>
        <v>0</v>
      </c>
      <c r="J9322" s="400" t="str">
        <f t="shared" si="724"/>
        <v/>
      </c>
    </row>
    <row r="9323" spans="6:10" ht="19.5" customHeight="1" x14ac:dyDescent="0.25">
      <c r="F9323" s="406">
        <f t="shared" si="725"/>
        <v>0</v>
      </c>
      <c r="G9323" s="399" t="str">
        <f t="shared" si="726"/>
        <v/>
      </c>
      <c r="H9323" s="400">
        <f t="shared" si="727"/>
        <v>1956458.97</v>
      </c>
      <c r="I9323" s="401">
        <f t="shared" si="728"/>
        <v>0</v>
      </c>
      <c r="J9323" s="400" t="str">
        <f t="shared" si="724"/>
        <v/>
      </c>
    </row>
    <row r="9324" spans="6:10" ht="19.5" customHeight="1" x14ac:dyDescent="0.25">
      <c r="F9324" s="406">
        <f t="shared" si="725"/>
        <v>0</v>
      </c>
      <c r="G9324" s="399" t="str">
        <f t="shared" si="726"/>
        <v/>
      </c>
      <c r="H9324" s="400">
        <f t="shared" si="727"/>
        <v>1956458.97</v>
      </c>
      <c r="I9324" s="401">
        <f t="shared" si="728"/>
        <v>0</v>
      </c>
      <c r="J9324" s="400" t="str">
        <f t="shared" si="724"/>
        <v/>
      </c>
    </row>
    <row r="9325" spans="6:10" ht="19.5" customHeight="1" x14ac:dyDescent="0.25">
      <c r="F9325" s="406">
        <f t="shared" si="725"/>
        <v>0</v>
      </c>
      <c r="G9325" s="399" t="str">
        <f t="shared" si="726"/>
        <v/>
      </c>
      <c r="H9325" s="400">
        <f t="shared" si="727"/>
        <v>1956458.97</v>
      </c>
      <c r="I9325" s="401">
        <f t="shared" si="728"/>
        <v>0</v>
      </c>
      <c r="J9325" s="400" t="str">
        <f t="shared" si="724"/>
        <v/>
      </c>
    </row>
    <row r="9326" spans="6:10" ht="19.5" customHeight="1" x14ac:dyDescent="0.25">
      <c r="F9326" s="406">
        <f t="shared" si="725"/>
        <v>0</v>
      </c>
      <c r="G9326" s="399" t="str">
        <f t="shared" si="726"/>
        <v/>
      </c>
      <c r="H9326" s="400">
        <f t="shared" si="727"/>
        <v>1956458.97</v>
      </c>
      <c r="I9326" s="401">
        <f t="shared" si="728"/>
        <v>0</v>
      </c>
      <c r="J9326" s="400" t="str">
        <f t="shared" si="724"/>
        <v/>
      </c>
    </row>
    <row r="9327" spans="6:10" ht="19.5" customHeight="1" x14ac:dyDescent="0.25">
      <c r="F9327" s="406">
        <f t="shared" si="725"/>
        <v>0</v>
      </c>
      <c r="G9327" s="399" t="str">
        <f t="shared" si="726"/>
        <v/>
      </c>
      <c r="H9327" s="400">
        <f t="shared" si="727"/>
        <v>1956458.97</v>
      </c>
      <c r="I9327" s="401">
        <f t="shared" si="728"/>
        <v>0</v>
      </c>
      <c r="J9327" s="400" t="str">
        <f t="shared" si="724"/>
        <v/>
      </c>
    </row>
    <row r="9328" spans="6:10" ht="19.5" customHeight="1" x14ac:dyDescent="0.25">
      <c r="F9328" s="406">
        <f t="shared" si="725"/>
        <v>0</v>
      </c>
      <c r="G9328" s="399" t="str">
        <f t="shared" si="726"/>
        <v/>
      </c>
      <c r="H9328" s="400">
        <f t="shared" si="727"/>
        <v>1956458.97</v>
      </c>
      <c r="I9328" s="401">
        <f t="shared" si="728"/>
        <v>0</v>
      </c>
      <c r="J9328" s="400" t="str">
        <f t="shared" si="724"/>
        <v/>
      </c>
    </row>
    <row r="9329" spans="6:10" ht="19.5" customHeight="1" x14ac:dyDescent="0.25">
      <c r="F9329" s="406">
        <f t="shared" si="725"/>
        <v>0</v>
      </c>
      <c r="G9329" s="399" t="str">
        <f t="shared" si="726"/>
        <v/>
      </c>
      <c r="H9329" s="400">
        <f t="shared" si="727"/>
        <v>1956458.97</v>
      </c>
      <c r="I9329" s="401">
        <f t="shared" si="728"/>
        <v>0</v>
      </c>
      <c r="J9329" s="400" t="str">
        <f t="shared" si="724"/>
        <v/>
      </c>
    </row>
    <row r="9330" spans="6:10" ht="19.5" customHeight="1" x14ac:dyDescent="0.25">
      <c r="F9330" s="406">
        <f t="shared" si="725"/>
        <v>0</v>
      </c>
      <c r="G9330" s="399" t="str">
        <f t="shared" si="726"/>
        <v/>
      </c>
      <c r="H9330" s="400">
        <f t="shared" si="727"/>
        <v>1956458.97</v>
      </c>
      <c r="I9330" s="401">
        <f t="shared" si="728"/>
        <v>0</v>
      </c>
      <c r="J9330" s="400" t="str">
        <f t="shared" si="724"/>
        <v/>
      </c>
    </row>
    <row r="9331" spans="6:10" ht="19.5" customHeight="1" x14ac:dyDescent="0.25">
      <c r="F9331" s="406">
        <f t="shared" si="725"/>
        <v>0</v>
      </c>
      <c r="G9331" s="399" t="str">
        <f t="shared" si="726"/>
        <v/>
      </c>
      <c r="H9331" s="400">
        <f t="shared" si="727"/>
        <v>1956458.97</v>
      </c>
      <c r="I9331" s="401">
        <f t="shared" si="728"/>
        <v>0</v>
      </c>
      <c r="J9331" s="400" t="str">
        <f t="shared" si="724"/>
        <v/>
      </c>
    </row>
    <row r="9332" spans="6:10" ht="19.5" customHeight="1" x14ac:dyDescent="0.25">
      <c r="F9332" s="406">
        <f t="shared" si="725"/>
        <v>0</v>
      </c>
      <c r="G9332" s="399" t="str">
        <f t="shared" si="726"/>
        <v/>
      </c>
      <c r="H9332" s="400">
        <f t="shared" si="727"/>
        <v>1956458.97</v>
      </c>
      <c r="I9332" s="401">
        <f t="shared" si="728"/>
        <v>0</v>
      </c>
      <c r="J9332" s="400" t="str">
        <f t="shared" si="724"/>
        <v/>
      </c>
    </row>
    <row r="9333" spans="6:10" ht="19.5" customHeight="1" x14ac:dyDescent="0.25">
      <c r="F9333" s="406">
        <f t="shared" si="725"/>
        <v>0</v>
      </c>
      <c r="G9333" s="399" t="str">
        <f t="shared" si="726"/>
        <v/>
      </c>
      <c r="H9333" s="400">
        <f t="shared" si="727"/>
        <v>1956458.97</v>
      </c>
      <c r="I9333" s="401">
        <f t="shared" si="728"/>
        <v>0</v>
      </c>
      <c r="J9333" s="400" t="str">
        <f t="shared" si="724"/>
        <v/>
      </c>
    </row>
    <row r="9334" spans="6:10" ht="19.5" customHeight="1" x14ac:dyDescent="0.25">
      <c r="F9334" s="406">
        <f t="shared" si="725"/>
        <v>0</v>
      </c>
      <c r="G9334" s="399" t="str">
        <f t="shared" si="726"/>
        <v/>
      </c>
      <c r="H9334" s="400">
        <f t="shared" si="727"/>
        <v>1956458.97</v>
      </c>
      <c r="I9334" s="401">
        <f t="shared" si="728"/>
        <v>0</v>
      </c>
      <c r="J9334" s="400" t="str">
        <f t="shared" si="724"/>
        <v/>
      </c>
    </row>
    <row r="9335" spans="6:10" ht="19.5" customHeight="1" x14ac:dyDescent="0.25">
      <c r="F9335" s="406">
        <f t="shared" si="725"/>
        <v>0</v>
      </c>
      <c r="G9335" s="399" t="str">
        <f t="shared" si="726"/>
        <v/>
      </c>
      <c r="H9335" s="400">
        <f t="shared" si="727"/>
        <v>1956458.97</v>
      </c>
      <c r="I9335" s="401">
        <f t="shared" si="728"/>
        <v>0</v>
      </c>
      <c r="J9335" s="400" t="str">
        <f t="shared" si="724"/>
        <v/>
      </c>
    </row>
    <row r="9336" spans="6:10" ht="19.5" customHeight="1" x14ac:dyDescent="0.25">
      <c r="F9336" s="406">
        <f t="shared" si="725"/>
        <v>0</v>
      </c>
      <c r="G9336" s="399" t="str">
        <f t="shared" si="726"/>
        <v/>
      </c>
      <c r="H9336" s="400">
        <f t="shared" si="727"/>
        <v>1956458.97</v>
      </c>
      <c r="I9336" s="401">
        <f t="shared" si="728"/>
        <v>0</v>
      </c>
      <c r="J9336" s="400" t="str">
        <f t="shared" si="724"/>
        <v/>
      </c>
    </row>
    <row r="9337" spans="6:10" ht="19.5" customHeight="1" x14ac:dyDescent="0.25">
      <c r="F9337" s="406">
        <f t="shared" si="725"/>
        <v>0</v>
      </c>
      <c r="G9337" s="399" t="str">
        <f t="shared" si="726"/>
        <v/>
      </c>
      <c r="H9337" s="400">
        <f t="shared" si="727"/>
        <v>1956458.97</v>
      </c>
      <c r="I9337" s="401">
        <f t="shared" si="728"/>
        <v>0</v>
      </c>
      <c r="J9337" s="400" t="str">
        <f t="shared" si="724"/>
        <v/>
      </c>
    </row>
    <row r="9338" spans="6:10" ht="19.5" customHeight="1" x14ac:dyDescent="0.25">
      <c r="F9338" s="406">
        <f t="shared" si="725"/>
        <v>0</v>
      </c>
      <c r="G9338" s="399" t="str">
        <f t="shared" si="726"/>
        <v/>
      </c>
      <c r="H9338" s="400">
        <f t="shared" si="727"/>
        <v>1956458.97</v>
      </c>
      <c r="I9338" s="401">
        <f t="shared" si="728"/>
        <v>0</v>
      </c>
      <c r="J9338" s="400" t="str">
        <f t="shared" si="724"/>
        <v/>
      </c>
    </row>
    <row r="9339" spans="6:10" ht="19.5" customHeight="1" x14ac:dyDescent="0.25">
      <c r="F9339" s="406">
        <f t="shared" si="725"/>
        <v>0</v>
      </c>
      <c r="G9339" s="399" t="str">
        <f t="shared" si="726"/>
        <v/>
      </c>
      <c r="H9339" s="400">
        <f t="shared" si="727"/>
        <v>1956458.97</v>
      </c>
      <c r="I9339" s="401">
        <f t="shared" si="728"/>
        <v>0</v>
      </c>
      <c r="J9339" s="400" t="str">
        <f t="shared" si="724"/>
        <v/>
      </c>
    </row>
    <row r="9340" spans="6:10" ht="19.5" customHeight="1" x14ac:dyDescent="0.25">
      <c r="F9340" s="406">
        <f t="shared" si="725"/>
        <v>0</v>
      </c>
      <c r="G9340" s="399" t="str">
        <f t="shared" si="726"/>
        <v/>
      </c>
      <c r="H9340" s="400">
        <f t="shared" si="727"/>
        <v>1956458.97</v>
      </c>
      <c r="I9340" s="401">
        <f t="shared" si="728"/>
        <v>0</v>
      </c>
      <c r="J9340" s="400" t="str">
        <f t="shared" si="724"/>
        <v/>
      </c>
    </row>
    <row r="9341" spans="6:10" ht="19.5" customHeight="1" x14ac:dyDescent="0.25">
      <c r="F9341" s="406">
        <f t="shared" si="725"/>
        <v>0</v>
      </c>
      <c r="G9341" s="399" t="str">
        <f t="shared" si="726"/>
        <v/>
      </c>
      <c r="H9341" s="400">
        <f t="shared" si="727"/>
        <v>1956458.97</v>
      </c>
      <c r="I9341" s="401">
        <f t="shared" si="728"/>
        <v>0</v>
      </c>
      <c r="J9341" s="400" t="str">
        <f t="shared" si="724"/>
        <v/>
      </c>
    </row>
    <row r="9342" spans="6:10" ht="19.5" customHeight="1" x14ac:dyDescent="0.25">
      <c r="F9342" s="406">
        <f t="shared" si="725"/>
        <v>0</v>
      </c>
      <c r="G9342" s="399" t="str">
        <f t="shared" si="726"/>
        <v/>
      </c>
      <c r="H9342" s="400">
        <f t="shared" si="727"/>
        <v>1956458.97</v>
      </c>
      <c r="I9342" s="401">
        <f t="shared" si="728"/>
        <v>0</v>
      </c>
      <c r="J9342" s="400" t="str">
        <f t="shared" si="724"/>
        <v/>
      </c>
    </row>
    <row r="9343" spans="6:10" ht="19.5" customHeight="1" x14ac:dyDescent="0.25">
      <c r="F9343" s="406">
        <f t="shared" si="725"/>
        <v>0</v>
      </c>
      <c r="G9343" s="399" t="str">
        <f t="shared" si="726"/>
        <v/>
      </c>
      <c r="H9343" s="400">
        <f t="shared" si="727"/>
        <v>1956458.97</v>
      </c>
      <c r="I9343" s="401">
        <f t="shared" si="728"/>
        <v>0</v>
      </c>
      <c r="J9343" s="400" t="str">
        <f t="shared" si="724"/>
        <v/>
      </c>
    </row>
    <row r="9344" spans="6:10" ht="19.5" customHeight="1" x14ac:dyDescent="0.25">
      <c r="F9344" s="406">
        <f t="shared" si="725"/>
        <v>0</v>
      </c>
      <c r="G9344" s="399" t="str">
        <f t="shared" si="726"/>
        <v/>
      </c>
      <c r="H9344" s="400">
        <f t="shared" si="727"/>
        <v>1956458.97</v>
      </c>
      <c r="I9344" s="401">
        <f t="shared" si="728"/>
        <v>0</v>
      </c>
      <c r="J9344" s="400" t="str">
        <f t="shared" si="724"/>
        <v/>
      </c>
    </row>
    <row r="9345" spans="6:10" ht="19.5" customHeight="1" x14ac:dyDescent="0.25">
      <c r="F9345" s="406">
        <f t="shared" si="725"/>
        <v>0</v>
      </c>
      <c r="G9345" s="399" t="str">
        <f t="shared" si="726"/>
        <v/>
      </c>
      <c r="H9345" s="400">
        <f t="shared" si="727"/>
        <v>1956458.97</v>
      </c>
      <c r="I9345" s="401">
        <f t="shared" si="728"/>
        <v>0</v>
      </c>
      <c r="J9345" s="400" t="str">
        <f t="shared" si="724"/>
        <v/>
      </c>
    </row>
    <row r="9346" spans="6:10" ht="19.5" customHeight="1" x14ac:dyDescent="0.25">
      <c r="F9346" s="406">
        <f t="shared" si="725"/>
        <v>0</v>
      </c>
      <c r="G9346" s="399" t="str">
        <f t="shared" si="726"/>
        <v/>
      </c>
      <c r="H9346" s="400">
        <f t="shared" si="727"/>
        <v>1956458.97</v>
      </c>
      <c r="I9346" s="401">
        <f t="shared" si="728"/>
        <v>0</v>
      </c>
      <c r="J9346" s="400" t="str">
        <f t="shared" si="724"/>
        <v/>
      </c>
    </row>
    <row r="9347" spans="6:10" ht="19.5" customHeight="1" x14ac:dyDescent="0.25">
      <c r="F9347" s="406">
        <f t="shared" si="725"/>
        <v>0</v>
      </c>
      <c r="G9347" s="399" t="str">
        <f t="shared" si="726"/>
        <v/>
      </c>
      <c r="H9347" s="400">
        <f t="shared" si="727"/>
        <v>1956458.97</v>
      </c>
      <c r="I9347" s="401">
        <f t="shared" si="728"/>
        <v>0</v>
      </c>
      <c r="J9347" s="400" t="str">
        <f t="shared" si="724"/>
        <v/>
      </c>
    </row>
    <row r="9348" spans="6:10" ht="19.5" customHeight="1" x14ac:dyDescent="0.25">
      <c r="F9348" s="406">
        <f t="shared" si="725"/>
        <v>0</v>
      </c>
      <c r="G9348" s="399" t="str">
        <f t="shared" si="726"/>
        <v/>
      </c>
      <c r="H9348" s="400">
        <f t="shared" si="727"/>
        <v>1956458.97</v>
      </c>
      <c r="I9348" s="401">
        <f t="shared" si="728"/>
        <v>0</v>
      </c>
      <c r="J9348" s="400" t="str">
        <f t="shared" si="724"/>
        <v/>
      </c>
    </row>
    <row r="9349" spans="6:10" ht="19.5" customHeight="1" x14ac:dyDescent="0.25">
      <c r="F9349" s="406">
        <f t="shared" si="725"/>
        <v>0</v>
      </c>
      <c r="G9349" s="399" t="str">
        <f t="shared" si="726"/>
        <v/>
      </c>
      <c r="H9349" s="400">
        <f t="shared" si="727"/>
        <v>1956458.97</v>
      </c>
      <c r="I9349" s="401">
        <f t="shared" si="728"/>
        <v>0</v>
      </c>
      <c r="J9349" s="400" t="str">
        <f t="shared" si="724"/>
        <v/>
      </c>
    </row>
    <row r="9350" spans="6:10" ht="19.5" customHeight="1" x14ac:dyDescent="0.25">
      <c r="F9350" s="406">
        <f t="shared" si="725"/>
        <v>0</v>
      </c>
      <c r="G9350" s="399" t="str">
        <f t="shared" si="726"/>
        <v/>
      </c>
      <c r="H9350" s="400">
        <f t="shared" si="727"/>
        <v>1956458.97</v>
      </c>
      <c r="I9350" s="401">
        <f t="shared" si="728"/>
        <v>0</v>
      </c>
      <c r="J9350" s="400" t="str">
        <f t="shared" si="724"/>
        <v/>
      </c>
    </row>
    <row r="9351" spans="6:10" ht="19.5" customHeight="1" x14ac:dyDescent="0.25">
      <c r="F9351" s="406">
        <f t="shared" si="725"/>
        <v>0</v>
      </c>
      <c r="G9351" s="399" t="str">
        <f t="shared" si="726"/>
        <v/>
      </c>
      <c r="H9351" s="400">
        <f t="shared" si="727"/>
        <v>1956458.97</v>
      </c>
      <c r="I9351" s="401">
        <f t="shared" si="728"/>
        <v>0</v>
      </c>
      <c r="J9351" s="400" t="str">
        <f t="shared" si="724"/>
        <v/>
      </c>
    </row>
    <row r="9352" spans="6:10" ht="19.5" customHeight="1" x14ac:dyDescent="0.25">
      <c r="F9352" s="406">
        <f t="shared" si="725"/>
        <v>0</v>
      </c>
      <c r="G9352" s="399" t="str">
        <f t="shared" si="726"/>
        <v/>
      </c>
      <c r="H9352" s="400">
        <f t="shared" si="727"/>
        <v>1956458.97</v>
      </c>
      <c r="I9352" s="401">
        <f t="shared" si="728"/>
        <v>0</v>
      </c>
      <c r="J9352" s="400" t="str">
        <f t="shared" si="724"/>
        <v/>
      </c>
    </row>
    <row r="9353" spans="6:10" ht="19.5" customHeight="1" x14ac:dyDescent="0.25">
      <c r="F9353" s="406">
        <f t="shared" si="725"/>
        <v>0</v>
      </c>
      <c r="G9353" s="399" t="str">
        <f t="shared" si="726"/>
        <v/>
      </c>
      <c r="H9353" s="400">
        <f t="shared" si="727"/>
        <v>1956458.97</v>
      </c>
      <c r="I9353" s="401">
        <f t="shared" si="728"/>
        <v>0</v>
      </c>
      <c r="J9353" s="400" t="str">
        <f t="shared" si="724"/>
        <v/>
      </c>
    </row>
    <row r="9354" spans="6:10" ht="19.5" customHeight="1" x14ac:dyDescent="0.25">
      <c r="F9354" s="406">
        <f t="shared" si="725"/>
        <v>0</v>
      </c>
      <c r="G9354" s="399" t="str">
        <f t="shared" si="726"/>
        <v/>
      </c>
      <c r="H9354" s="400">
        <f t="shared" si="727"/>
        <v>1956458.97</v>
      </c>
      <c r="I9354" s="401">
        <f t="shared" si="728"/>
        <v>0</v>
      </c>
      <c r="J9354" s="400" t="str">
        <f t="shared" ref="J9354:J9417" si="729">IF(I9354=0,"",E9354)</f>
        <v/>
      </c>
    </row>
    <row r="9355" spans="6:10" ht="19.5" customHeight="1" x14ac:dyDescent="0.25">
      <c r="F9355" s="406">
        <f t="shared" si="725"/>
        <v>0</v>
      </c>
      <c r="G9355" s="399" t="str">
        <f t="shared" si="726"/>
        <v/>
      </c>
      <c r="H9355" s="400">
        <f t="shared" si="727"/>
        <v>1956458.97</v>
      </c>
      <c r="I9355" s="401">
        <f t="shared" si="728"/>
        <v>0</v>
      </c>
      <c r="J9355" s="400" t="str">
        <f t="shared" si="729"/>
        <v/>
      </c>
    </row>
    <row r="9356" spans="6:10" ht="19.5" customHeight="1" x14ac:dyDescent="0.25">
      <c r="F9356" s="406">
        <f t="shared" si="725"/>
        <v>0</v>
      </c>
      <c r="G9356" s="399" t="str">
        <f t="shared" si="726"/>
        <v/>
      </c>
      <c r="H9356" s="400">
        <f t="shared" si="727"/>
        <v>1956458.97</v>
      </c>
      <c r="I9356" s="401">
        <f t="shared" si="728"/>
        <v>0</v>
      </c>
      <c r="J9356" s="400" t="str">
        <f t="shared" si="729"/>
        <v/>
      </c>
    </row>
    <row r="9357" spans="6:10" ht="19.5" customHeight="1" x14ac:dyDescent="0.25">
      <c r="F9357" s="406">
        <f t="shared" si="725"/>
        <v>0</v>
      </c>
      <c r="G9357" s="399" t="str">
        <f t="shared" si="726"/>
        <v/>
      </c>
      <c r="H9357" s="400">
        <f t="shared" si="727"/>
        <v>1956458.97</v>
      </c>
      <c r="I9357" s="401">
        <f t="shared" si="728"/>
        <v>0</v>
      </c>
      <c r="J9357" s="400" t="str">
        <f t="shared" si="729"/>
        <v/>
      </c>
    </row>
    <row r="9358" spans="6:10" ht="19.5" customHeight="1" x14ac:dyDescent="0.25">
      <c r="F9358" s="406">
        <f t="shared" si="725"/>
        <v>0</v>
      </c>
      <c r="G9358" s="399" t="str">
        <f t="shared" si="726"/>
        <v/>
      </c>
      <c r="H9358" s="400">
        <f t="shared" si="727"/>
        <v>1956458.97</v>
      </c>
      <c r="I9358" s="401">
        <f t="shared" si="728"/>
        <v>0</v>
      </c>
      <c r="J9358" s="400" t="str">
        <f t="shared" si="729"/>
        <v/>
      </c>
    </row>
    <row r="9359" spans="6:10" ht="19.5" customHeight="1" x14ac:dyDescent="0.25">
      <c r="F9359" s="406">
        <f t="shared" si="725"/>
        <v>0</v>
      </c>
      <c r="G9359" s="399" t="str">
        <f t="shared" si="726"/>
        <v/>
      </c>
      <c r="H9359" s="400">
        <f t="shared" si="727"/>
        <v>1956458.97</v>
      </c>
      <c r="I9359" s="401">
        <f t="shared" si="728"/>
        <v>0</v>
      </c>
      <c r="J9359" s="400" t="str">
        <f t="shared" si="729"/>
        <v/>
      </c>
    </row>
    <row r="9360" spans="6:10" ht="19.5" customHeight="1" x14ac:dyDescent="0.25">
      <c r="F9360" s="406">
        <f t="shared" si="725"/>
        <v>0</v>
      </c>
      <c r="G9360" s="399" t="str">
        <f t="shared" si="726"/>
        <v/>
      </c>
      <c r="H9360" s="400">
        <f t="shared" si="727"/>
        <v>1956458.97</v>
      </c>
      <c r="I9360" s="401">
        <f t="shared" si="728"/>
        <v>0</v>
      </c>
      <c r="J9360" s="400" t="str">
        <f t="shared" si="729"/>
        <v/>
      </c>
    </row>
    <row r="9361" spans="6:10" ht="19.5" customHeight="1" x14ac:dyDescent="0.25">
      <c r="F9361" s="406">
        <f t="shared" si="725"/>
        <v>0</v>
      </c>
      <c r="G9361" s="399" t="str">
        <f t="shared" si="726"/>
        <v/>
      </c>
      <c r="H9361" s="400">
        <f t="shared" si="727"/>
        <v>1956458.97</v>
      </c>
      <c r="I9361" s="401">
        <f t="shared" si="728"/>
        <v>0</v>
      </c>
      <c r="J9361" s="400" t="str">
        <f t="shared" si="729"/>
        <v/>
      </c>
    </row>
    <row r="9362" spans="6:10" ht="19.5" customHeight="1" x14ac:dyDescent="0.25">
      <c r="F9362" s="406">
        <f t="shared" si="725"/>
        <v>0</v>
      </c>
      <c r="G9362" s="399" t="str">
        <f t="shared" si="726"/>
        <v/>
      </c>
      <c r="H9362" s="400">
        <f t="shared" si="727"/>
        <v>1956458.97</v>
      </c>
      <c r="I9362" s="401">
        <f t="shared" si="728"/>
        <v>0</v>
      </c>
      <c r="J9362" s="400" t="str">
        <f t="shared" si="729"/>
        <v/>
      </c>
    </row>
    <row r="9363" spans="6:10" ht="19.5" customHeight="1" x14ac:dyDescent="0.25">
      <c r="F9363" s="406">
        <f t="shared" si="725"/>
        <v>0</v>
      </c>
      <c r="G9363" s="399" t="str">
        <f t="shared" si="726"/>
        <v/>
      </c>
      <c r="H9363" s="400">
        <f t="shared" si="727"/>
        <v>1956458.97</v>
      </c>
      <c r="I9363" s="401">
        <f t="shared" si="728"/>
        <v>0</v>
      </c>
      <c r="J9363" s="400" t="str">
        <f t="shared" si="729"/>
        <v/>
      </c>
    </row>
    <row r="9364" spans="6:10" ht="19.5" customHeight="1" x14ac:dyDescent="0.25">
      <c r="F9364" s="406">
        <f t="shared" si="725"/>
        <v>0</v>
      </c>
      <c r="G9364" s="399" t="str">
        <f t="shared" si="726"/>
        <v/>
      </c>
      <c r="H9364" s="400">
        <f t="shared" si="727"/>
        <v>1956458.97</v>
      </c>
      <c r="I9364" s="401">
        <f t="shared" si="728"/>
        <v>0</v>
      </c>
      <c r="J9364" s="400" t="str">
        <f t="shared" si="729"/>
        <v/>
      </c>
    </row>
    <row r="9365" spans="6:10" ht="19.5" customHeight="1" x14ac:dyDescent="0.25">
      <c r="F9365" s="406">
        <f t="shared" si="725"/>
        <v>0</v>
      </c>
      <c r="G9365" s="399" t="str">
        <f t="shared" si="726"/>
        <v/>
      </c>
      <c r="H9365" s="400">
        <f t="shared" si="727"/>
        <v>1956458.97</v>
      </c>
      <c r="I9365" s="401">
        <f t="shared" si="728"/>
        <v>0</v>
      </c>
      <c r="J9365" s="400" t="str">
        <f t="shared" si="729"/>
        <v/>
      </c>
    </row>
    <row r="9366" spans="6:10" ht="19.5" customHeight="1" x14ac:dyDescent="0.25">
      <c r="F9366" s="406">
        <f t="shared" si="725"/>
        <v>0</v>
      </c>
      <c r="G9366" s="399" t="str">
        <f t="shared" si="726"/>
        <v/>
      </c>
      <c r="H9366" s="400">
        <f t="shared" si="727"/>
        <v>1956458.97</v>
      </c>
      <c r="I9366" s="401">
        <f t="shared" si="728"/>
        <v>0</v>
      </c>
      <c r="J9366" s="400" t="str">
        <f t="shared" si="729"/>
        <v/>
      </c>
    </row>
    <row r="9367" spans="6:10" ht="19.5" customHeight="1" x14ac:dyDescent="0.25">
      <c r="F9367" s="406">
        <f t="shared" si="725"/>
        <v>0</v>
      </c>
      <c r="G9367" s="399" t="str">
        <f t="shared" si="726"/>
        <v/>
      </c>
      <c r="H9367" s="400">
        <f t="shared" si="727"/>
        <v>1956458.97</v>
      </c>
      <c r="I9367" s="401">
        <f t="shared" si="728"/>
        <v>0</v>
      </c>
      <c r="J9367" s="400" t="str">
        <f t="shared" si="729"/>
        <v/>
      </c>
    </row>
    <row r="9368" spans="6:10" ht="19.5" customHeight="1" x14ac:dyDescent="0.25">
      <c r="F9368" s="406">
        <f t="shared" si="725"/>
        <v>0</v>
      </c>
      <c r="G9368" s="399" t="str">
        <f t="shared" si="726"/>
        <v/>
      </c>
      <c r="H9368" s="400">
        <f t="shared" si="727"/>
        <v>1956458.97</v>
      </c>
      <c r="I9368" s="401">
        <f t="shared" si="728"/>
        <v>0</v>
      </c>
      <c r="J9368" s="400" t="str">
        <f t="shared" si="729"/>
        <v/>
      </c>
    </row>
    <row r="9369" spans="6:10" ht="19.5" customHeight="1" x14ac:dyDescent="0.25">
      <c r="F9369" s="406">
        <f t="shared" si="725"/>
        <v>0</v>
      </c>
      <c r="G9369" s="399" t="str">
        <f t="shared" si="726"/>
        <v/>
      </c>
      <c r="H9369" s="400">
        <f t="shared" si="727"/>
        <v>1956458.97</v>
      </c>
      <c r="I9369" s="401">
        <f t="shared" si="728"/>
        <v>0</v>
      </c>
      <c r="J9369" s="400" t="str">
        <f t="shared" si="729"/>
        <v/>
      </c>
    </row>
    <row r="9370" spans="6:10" ht="19.5" customHeight="1" x14ac:dyDescent="0.25">
      <c r="F9370" s="406">
        <f t="shared" si="725"/>
        <v>0</v>
      </c>
      <c r="G9370" s="399" t="str">
        <f t="shared" si="726"/>
        <v/>
      </c>
      <c r="H9370" s="400">
        <f t="shared" si="727"/>
        <v>1956458.97</v>
      </c>
      <c r="I9370" s="401">
        <f t="shared" si="728"/>
        <v>0</v>
      </c>
      <c r="J9370" s="400" t="str">
        <f t="shared" si="729"/>
        <v/>
      </c>
    </row>
    <row r="9371" spans="6:10" ht="19.5" customHeight="1" x14ac:dyDescent="0.25">
      <c r="F9371" s="406">
        <f t="shared" si="725"/>
        <v>0</v>
      </c>
      <c r="G9371" s="399" t="str">
        <f t="shared" si="726"/>
        <v/>
      </c>
      <c r="H9371" s="400">
        <f t="shared" si="727"/>
        <v>1956458.97</v>
      </c>
      <c r="I9371" s="401">
        <f t="shared" si="728"/>
        <v>0</v>
      </c>
      <c r="J9371" s="400" t="str">
        <f t="shared" si="729"/>
        <v/>
      </c>
    </row>
    <row r="9372" spans="6:10" ht="19.5" customHeight="1" x14ac:dyDescent="0.25">
      <c r="F9372" s="406">
        <f t="shared" si="725"/>
        <v>0</v>
      </c>
      <c r="G9372" s="399" t="str">
        <f t="shared" si="726"/>
        <v/>
      </c>
      <c r="H9372" s="400">
        <f t="shared" si="727"/>
        <v>1956458.97</v>
      </c>
      <c r="I9372" s="401">
        <f t="shared" si="728"/>
        <v>0</v>
      </c>
      <c r="J9372" s="400" t="str">
        <f t="shared" si="729"/>
        <v/>
      </c>
    </row>
    <row r="9373" spans="6:10" ht="19.5" customHeight="1" x14ac:dyDescent="0.25">
      <c r="F9373" s="406">
        <f t="shared" si="725"/>
        <v>0</v>
      </c>
      <c r="G9373" s="399" t="str">
        <f t="shared" si="726"/>
        <v/>
      </c>
      <c r="H9373" s="400">
        <f t="shared" si="727"/>
        <v>1956458.97</v>
      </c>
      <c r="I9373" s="401">
        <f t="shared" si="728"/>
        <v>0</v>
      </c>
      <c r="J9373" s="400" t="str">
        <f t="shared" si="729"/>
        <v/>
      </c>
    </row>
    <row r="9374" spans="6:10" ht="19.5" customHeight="1" x14ac:dyDescent="0.25">
      <c r="F9374" s="406">
        <f t="shared" si="725"/>
        <v>0</v>
      </c>
      <c r="G9374" s="399" t="str">
        <f t="shared" si="726"/>
        <v/>
      </c>
      <c r="H9374" s="400">
        <f t="shared" si="727"/>
        <v>1956458.97</v>
      </c>
      <c r="I9374" s="401">
        <f t="shared" si="728"/>
        <v>0</v>
      </c>
      <c r="J9374" s="400" t="str">
        <f t="shared" si="729"/>
        <v/>
      </c>
    </row>
    <row r="9375" spans="6:10" ht="19.5" customHeight="1" x14ac:dyDescent="0.25">
      <c r="F9375" s="406">
        <f t="shared" si="725"/>
        <v>0</v>
      </c>
      <c r="G9375" s="399" t="str">
        <f t="shared" si="726"/>
        <v/>
      </c>
      <c r="H9375" s="400">
        <f t="shared" si="727"/>
        <v>1956458.97</v>
      </c>
      <c r="I9375" s="401">
        <f t="shared" si="728"/>
        <v>0</v>
      </c>
      <c r="J9375" s="400" t="str">
        <f t="shared" si="729"/>
        <v/>
      </c>
    </row>
    <row r="9376" spans="6:10" ht="19.5" customHeight="1" x14ac:dyDescent="0.25">
      <c r="F9376" s="406">
        <f t="shared" si="725"/>
        <v>0</v>
      </c>
      <c r="G9376" s="399" t="str">
        <f t="shared" si="726"/>
        <v/>
      </c>
      <c r="H9376" s="400">
        <f t="shared" si="727"/>
        <v>1956458.97</v>
      </c>
      <c r="I9376" s="401">
        <f t="shared" si="728"/>
        <v>0</v>
      </c>
      <c r="J9376" s="400" t="str">
        <f t="shared" si="729"/>
        <v/>
      </c>
    </row>
    <row r="9377" spans="6:10" ht="19.5" customHeight="1" x14ac:dyDescent="0.25">
      <c r="F9377" s="406">
        <f t="shared" si="725"/>
        <v>0</v>
      </c>
      <c r="G9377" s="399" t="str">
        <f t="shared" si="726"/>
        <v/>
      </c>
      <c r="H9377" s="400">
        <f t="shared" si="727"/>
        <v>1956458.97</v>
      </c>
      <c r="I9377" s="401">
        <f t="shared" si="728"/>
        <v>0</v>
      </c>
      <c r="J9377" s="400" t="str">
        <f t="shared" si="729"/>
        <v/>
      </c>
    </row>
    <row r="9378" spans="6:10" ht="19.5" customHeight="1" x14ac:dyDescent="0.25">
      <c r="F9378" s="406">
        <f t="shared" ref="F9378:F9441" si="730">IF(E9378&gt;$C$4*1000,"Выборка",0)</f>
        <v>0</v>
      </c>
      <c r="G9378" s="399" t="str">
        <f t="shared" ref="G9378:G9441" si="731">IF(F9378=0,"",E9378)</f>
        <v/>
      </c>
      <c r="H9378" s="400">
        <f t="shared" ref="H9378:H9441" si="732">IF(F9378=0,IF((I9377=0)*AND(F9377=0),H9377+E9378,IF((F9377&lt;&gt;0)*AND((H9377&lt;=$E$17)),H9377+E9378,E9378)),H9377)</f>
        <v>1956458.97</v>
      </c>
      <c r="I9378" s="401">
        <f t="shared" ref="I9378:I9441" si="733">IF((H9378&gt;$E$17)*AND(F9378=0),"Выборка",0)</f>
        <v>0</v>
      </c>
      <c r="J9378" s="400" t="str">
        <f t="shared" si="729"/>
        <v/>
      </c>
    </row>
    <row r="9379" spans="6:10" ht="19.5" customHeight="1" x14ac:dyDescent="0.25">
      <c r="F9379" s="406">
        <f t="shared" si="730"/>
        <v>0</v>
      </c>
      <c r="G9379" s="399" t="str">
        <f t="shared" si="731"/>
        <v/>
      </c>
      <c r="H9379" s="400">
        <f t="shared" si="732"/>
        <v>1956458.97</v>
      </c>
      <c r="I9379" s="401">
        <f t="shared" si="733"/>
        <v>0</v>
      </c>
      <c r="J9379" s="400" t="str">
        <f t="shared" si="729"/>
        <v/>
      </c>
    </row>
    <row r="9380" spans="6:10" ht="19.5" customHeight="1" x14ac:dyDescent="0.25">
      <c r="F9380" s="406">
        <f t="shared" si="730"/>
        <v>0</v>
      </c>
      <c r="G9380" s="399" t="str">
        <f t="shared" si="731"/>
        <v/>
      </c>
      <c r="H9380" s="400">
        <f t="shared" si="732"/>
        <v>1956458.97</v>
      </c>
      <c r="I9380" s="401">
        <f t="shared" si="733"/>
        <v>0</v>
      </c>
      <c r="J9380" s="400" t="str">
        <f t="shared" si="729"/>
        <v/>
      </c>
    </row>
    <row r="9381" spans="6:10" ht="19.5" customHeight="1" x14ac:dyDescent="0.25">
      <c r="F9381" s="406">
        <f t="shared" si="730"/>
        <v>0</v>
      </c>
      <c r="G9381" s="399" t="str">
        <f t="shared" si="731"/>
        <v/>
      </c>
      <c r="H9381" s="400">
        <f t="shared" si="732"/>
        <v>1956458.97</v>
      </c>
      <c r="I9381" s="401">
        <f t="shared" si="733"/>
        <v>0</v>
      </c>
      <c r="J9381" s="400" t="str">
        <f t="shared" si="729"/>
        <v/>
      </c>
    </row>
    <row r="9382" spans="6:10" ht="19.5" customHeight="1" x14ac:dyDescent="0.25">
      <c r="F9382" s="406">
        <f t="shared" si="730"/>
        <v>0</v>
      </c>
      <c r="G9382" s="399" t="str">
        <f t="shared" si="731"/>
        <v/>
      </c>
      <c r="H9382" s="400">
        <f t="shared" si="732"/>
        <v>1956458.97</v>
      </c>
      <c r="I9382" s="401">
        <f t="shared" si="733"/>
        <v>0</v>
      </c>
      <c r="J9382" s="400" t="str">
        <f t="shared" si="729"/>
        <v/>
      </c>
    </row>
    <row r="9383" spans="6:10" ht="19.5" customHeight="1" x14ac:dyDescent="0.25">
      <c r="F9383" s="406">
        <f t="shared" si="730"/>
        <v>0</v>
      </c>
      <c r="G9383" s="399" t="str">
        <f t="shared" si="731"/>
        <v/>
      </c>
      <c r="H9383" s="400">
        <f t="shared" si="732"/>
        <v>1956458.97</v>
      </c>
      <c r="I9383" s="401">
        <f t="shared" si="733"/>
        <v>0</v>
      </c>
      <c r="J9383" s="400" t="str">
        <f t="shared" si="729"/>
        <v/>
      </c>
    </row>
    <row r="9384" spans="6:10" ht="19.5" customHeight="1" x14ac:dyDescent="0.25">
      <c r="F9384" s="406">
        <f t="shared" si="730"/>
        <v>0</v>
      </c>
      <c r="G9384" s="399" t="str">
        <f t="shared" si="731"/>
        <v/>
      </c>
      <c r="H9384" s="400">
        <f t="shared" si="732"/>
        <v>1956458.97</v>
      </c>
      <c r="I9384" s="401">
        <f t="shared" si="733"/>
        <v>0</v>
      </c>
      <c r="J9384" s="400" t="str">
        <f t="shared" si="729"/>
        <v/>
      </c>
    </row>
    <row r="9385" spans="6:10" ht="19.5" customHeight="1" x14ac:dyDescent="0.25">
      <c r="F9385" s="406">
        <f t="shared" si="730"/>
        <v>0</v>
      </c>
      <c r="G9385" s="399" t="str">
        <f t="shared" si="731"/>
        <v/>
      </c>
      <c r="H9385" s="400">
        <f t="shared" si="732"/>
        <v>1956458.97</v>
      </c>
      <c r="I9385" s="401">
        <f t="shared" si="733"/>
        <v>0</v>
      </c>
      <c r="J9385" s="400" t="str">
        <f t="shared" si="729"/>
        <v/>
      </c>
    </row>
    <row r="9386" spans="6:10" ht="19.5" customHeight="1" x14ac:dyDescent="0.25">
      <c r="F9386" s="406">
        <f t="shared" si="730"/>
        <v>0</v>
      </c>
      <c r="G9386" s="399" t="str">
        <f t="shared" si="731"/>
        <v/>
      </c>
      <c r="H9386" s="400">
        <f t="shared" si="732"/>
        <v>1956458.97</v>
      </c>
      <c r="I9386" s="401">
        <f t="shared" si="733"/>
        <v>0</v>
      </c>
      <c r="J9386" s="400" t="str">
        <f t="shared" si="729"/>
        <v/>
      </c>
    </row>
    <row r="9387" spans="6:10" ht="19.5" customHeight="1" x14ac:dyDescent="0.25">
      <c r="F9387" s="406">
        <f t="shared" si="730"/>
        <v>0</v>
      </c>
      <c r="G9387" s="399" t="str">
        <f t="shared" si="731"/>
        <v/>
      </c>
      <c r="H9387" s="400">
        <f t="shared" si="732"/>
        <v>1956458.97</v>
      </c>
      <c r="I9387" s="401">
        <f t="shared" si="733"/>
        <v>0</v>
      </c>
      <c r="J9387" s="400" t="str">
        <f t="shared" si="729"/>
        <v/>
      </c>
    </row>
    <row r="9388" spans="6:10" ht="19.5" customHeight="1" x14ac:dyDescent="0.25">
      <c r="F9388" s="406">
        <f t="shared" si="730"/>
        <v>0</v>
      </c>
      <c r="G9388" s="399" t="str">
        <f t="shared" si="731"/>
        <v/>
      </c>
      <c r="H9388" s="400">
        <f t="shared" si="732"/>
        <v>1956458.97</v>
      </c>
      <c r="I9388" s="401">
        <f t="shared" si="733"/>
        <v>0</v>
      </c>
      <c r="J9388" s="400" t="str">
        <f t="shared" si="729"/>
        <v/>
      </c>
    </row>
    <row r="9389" spans="6:10" ht="19.5" customHeight="1" x14ac:dyDescent="0.25">
      <c r="F9389" s="406">
        <f t="shared" si="730"/>
        <v>0</v>
      </c>
      <c r="G9389" s="399" t="str">
        <f t="shared" si="731"/>
        <v/>
      </c>
      <c r="H9389" s="400">
        <f t="shared" si="732"/>
        <v>1956458.97</v>
      </c>
      <c r="I9389" s="401">
        <f t="shared" si="733"/>
        <v>0</v>
      </c>
      <c r="J9389" s="400" t="str">
        <f t="shared" si="729"/>
        <v/>
      </c>
    </row>
    <row r="9390" spans="6:10" ht="19.5" customHeight="1" x14ac:dyDescent="0.25">
      <c r="F9390" s="406">
        <f t="shared" si="730"/>
        <v>0</v>
      </c>
      <c r="G9390" s="399" t="str">
        <f t="shared" si="731"/>
        <v/>
      </c>
      <c r="H9390" s="400">
        <f t="shared" si="732"/>
        <v>1956458.97</v>
      </c>
      <c r="I9390" s="401">
        <f t="shared" si="733"/>
        <v>0</v>
      </c>
      <c r="J9390" s="400" t="str">
        <f t="shared" si="729"/>
        <v/>
      </c>
    </row>
    <row r="9391" spans="6:10" ht="19.5" customHeight="1" x14ac:dyDescent="0.25">
      <c r="F9391" s="406">
        <f t="shared" si="730"/>
        <v>0</v>
      </c>
      <c r="G9391" s="399" t="str">
        <f t="shared" si="731"/>
        <v/>
      </c>
      <c r="H9391" s="400">
        <f t="shared" si="732"/>
        <v>1956458.97</v>
      </c>
      <c r="I9391" s="401">
        <f t="shared" si="733"/>
        <v>0</v>
      </c>
      <c r="J9391" s="400" t="str">
        <f t="shared" si="729"/>
        <v/>
      </c>
    </row>
    <row r="9392" spans="6:10" ht="19.5" customHeight="1" x14ac:dyDescent="0.25">
      <c r="F9392" s="406">
        <f t="shared" si="730"/>
        <v>0</v>
      </c>
      <c r="G9392" s="399" t="str">
        <f t="shared" si="731"/>
        <v/>
      </c>
      <c r="H9392" s="400">
        <f t="shared" si="732"/>
        <v>1956458.97</v>
      </c>
      <c r="I9392" s="401">
        <f t="shared" si="733"/>
        <v>0</v>
      </c>
      <c r="J9392" s="400" t="str">
        <f t="shared" si="729"/>
        <v/>
      </c>
    </row>
    <row r="9393" spans="6:10" ht="19.5" customHeight="1" x14ac:dyDescent="0.25">
      <c r="F9393" s="406">
        <f t="shared" si="730"/>
        <v>0</v>
      </c>
      <c r="G9393" s="399" t="str">
        <f t="shared" si="731"/>
        <v/>
      </c>
      <c r="H9393" s="400">
        <f t="shared" si="732"/>
        <v>1956458.97</v>
      </c>
      <c r="I9393" s="401">
        <f t="shared" si="733"/>
        <v>0</v>
      </c>
      <c r="J9393" s="400" t="str">
        <f t="shared" si="729"/>
        <v/>
      </c>
    </row>
    <row r="9394" spans="6:10" ht="19.5" customHeight="1" x14ac:dyDescent="0.25">
      <c r="F9394" s="406">
        <f t="shared" si="730"/>
        <v>0</v>
      </c>
      <c r="G9394" s="399" t="str">
        <f t="shared" si="731"/>
        <v/>
      </c>
      <c r="H9394" s="400">
        <f t="shared" si="732"/>
        <v>1956458.97</v>
      </c>
      <c r="I9394" s="401">
        <f t="shared" si="733"/>
        <v>0</v>
      </c>
      <c r="J9394" s="400" t="str">
        <f t="shared" si="729"/>
        <v/>
      </c>
    </row>
    <row r="9395" spans="6:10" ht="19.5" customHeight="1" x14ac:dyDescent="0.25">
      <c r="F9395" s="406">
        <f t="shared" si="730"/>
        <v>0</v>
      </c>
      <c r="G9395" s="399" t="str">
        <f t="shared" si="731"/>
        <v/>
      </c>
      <c r="H9395" s="400">
        <f t="shared" si="732"/>
        <v>1956458.97</v>
      </c>
      <c r="I9395" s="401">
        <f t="shared" si="733"/>
        <v>0</v>
      </c>
      <c r="J9395" s="400" t="str">
        <f t="shared" si="729"/>
        <v/>
      </c>
    </row>
    <row r="9396" spans="6:10" ht="19.5" customHeight="1" x14ac:dyDescent="0.25">
      <c r="F9396" s="406">
        <f t="shared" si="730"/>
        <v>0</v>
      </c>
      <c r="G9396" s="399" t="str">
        <f t="shared" si="731"/>
        <v/>
      </c>
      <c r="H9396" s="400">
        <f t="shared" si="732"/>
        <v>1956458.97</v>
      </c>
      <c r="I9396" s="401">
        <f t="shared" si="733"/>
        <v>0</v>
      </c>
      <c r="J9396" s="400" t="str">
        <f t="shared" si="729"/>
        <v/>
      </c>
    </row>
    <row r="9397" spans="6:10" ht="19.5" customHeight="1" x14ac:dyDescent="0.25">
      <c r="F9397" s="406">
        <f t="shared" si="730"/>
        <v>0</v>
      </c>
      <c r="G9397" s="399" t="str">
        <f t="shared" si="731"/>
        <v/>
      </c>
      <c r="H9397" s="400">
        <f t="shared" si="732"/>
        <v>1956458.97</v>
      </c>
      <c r="I9397" s="401">
        <f t="shared" si="733"/>
        <v>0</v>
      </c>
      <c r="J9397" s="400" t="str">
        <f t="shared" si="729"/>
        <v/>
      </c>
    </row>
    <row r="9398" spans="6:10" ht="19.5" customHeight="1" x14ac:dyDescent="0.25">
      <c r="F9398" s="406">
        <f t="shared" si="730"/>
        <v>0</v>
      </c>
      <c r="G9398" s="399" t="str">
        <f t="shared" si="731"/>
        <v/>
      </c>
      <c r="H9398" s="400">
        <f t="shared" si="732"/>
        <v>1956458.97</v>
      </c>
      <c r="I9398" s="401">
        <f t="shared" si="733"/>
        <v>0</v>
      </c>
      <c r="J9398" s="400" t="str">
        <f t="shared" si="729"/>
        <v/>
      </c>
    </row>
    <row r="9399" spans="6:10" ht="19.5" customHeight="1" x14ac:dyDescent="0.25">
      <c r="F9399" s="406">
        <f t="shared" si="730"/>
        <v>0</v>
      </c>
      <c r="G9399" s="399" t="str">
        <f t="shared" si="731"/>
        <v/>
      </c>
      <c r="H9399" s="400">
        <f t="shared" si="732"/>
        <v>1956458.97</v>
      </c>
      <c r="I9399" s="401">
        <f t="shared" si="733"/>
        <v>0</v>
      </c>
      <c r="J9399" s="400" t="str">
        <f t="shared" si="729"/>
        <v/>
      </c>
    </row>
    <row r="9400" spans="6:10" ht="19.5" customHeight="1" x14ac:dyDescent="0.25">
      <c r="F9400" s="406">
        <f t="shared" si="730"/>
        <v>0</v>
      </c>
      <c r="G9400" s="399" t="str">
        <f t="shared" si="731"/>
        <v/>
      </c>
      <c r="H9400" s="400">
        <f t="shared" si="732"/>
        <v>1956458.97</v>
      </c>
      <c r="I9400" s="401">
        <f t="shared" si="733"/>
        <v>0</v>
      </c>
      <c r="J9400" s="400" t="str">
        <f t="shared" si="729"/>
        <v/>
      </c>
    </row>
    <row r="9401" spans="6:10" ht="19.5" customHeight="1" x14ac:dyDescent="0.25">
      <c r="F9401" s="406">
        <f t="shared" si="730"/>
        <v>0</v>
      </c>
      <c r="G9401" s="399" t="str">
        <f t="shared" si="731"/>
        <v/>
      </c>
      <c r="H9401" s="400">
        <f t="shared" si="732"/>
        <v>1956458.97</v>
      </c>
      <c r="I9401" s="401">
        <f t="shared" si="733"/>
        <v>0</v>
      </c>
      <c r="J9401" s="400" t="str">
        <f t="shared" si="729"/>
        <v/>
      </c>
    </row>
    <row r="9402" spans="6:10" ht="19.5" customHeight="1" x14ac:dyDescent="0.25">
      <c r="F9402" s="406">
        <f t="shared" si="730"/>
        <v>0</v>
      </c>
      <c r="G9402" s="399" t="str">
        <f t="shared" si="731"/>
        <v/>
      </c>
      <c r="H9402" s="400">
        <f t="shared" si="732"/>
        <v>1956458.97</v>
      </c>
      <c r="I9402" s="401">
        <f t="shared" si="733"/>
        <v>0</v>
      </c>
      <c r="J9402" s="400" t="str">
        <f t="shared" si="729"/>
        <v/>
      </c>
    </row>
    <row r="9403" spans="6:10" ht="19.5" customHeight="1" x14ac:dyDescent="0.25">
      <c r="F9403" s="406">
        <f t="shared" si="730"/>
        <v>0</v>
      </c>
      <c r="G9403" s="399" t="str">
        <f t="shared" si="731"/>
        <v/>
      </c>
      <c r="H9403" s="400">
        <f t="shared" si="732"/>
        <v>1956458.97</v>
      </c>
      <c r="I9403" s="401">
        <f t="shared" si="733"/>
        <v>0</v>
      </c>
      <c r="J9403" s="400" t="str">
        <f t="shared" si="729"/>
        <v/>
      </c>
    </row>
    <row r="9404" spans="6:10" ht="19.5" customHeight="1" x14ac:dyDescent="0.25">
      <c r="F9404" s="406">
        <f t="shared" si="730"/>
        <v>0</v>
      </c>
      <c r="G9404" s="399" t="str">
        <f t="shared" si="731"/>
        <v/>
      </c>
      <c r="H9404" s="400">
        <f t="shared" si="732"/>
        <v>1956458.97</v>
      </c>
      <c r="I9404" s="401">
        <f t="shared" si="733"/>
        <v>0</v>
      </c>
      <c r="J9404" s="400" t="str">
        <f t="shared" si="729"/>
        <v/>
      </c>
    </row>
    <row r="9405" spans="6:10" ht="19.5" customHeight="1" x14ac:dyDescent="0.25">
      <c r="F9405" s="406">
        <f t="shared" si="730"/>
        <v>0</v>
      </c>
      <c r="G9405" s="399" t="str">
        <f t="shared" si="731"/>
        <v/>
      </c>
      <c r="H9405" s="400">
        <f t="shared" si="732"/>
        <v>1956458.97</v>
      </c>
      <c r="I9405" s="401">
        <f t="shared" si="733"/>
        <v>0</v>
      </c>
      <c r="J9405" s="400" t="str">
        <f t="shared" si="729"/>
        <v/>
      </c>
    </row>
    <row r="9406" spans="6:10" ht="19.5" customHeight="1" x14ac:dyDescent="0.25">
      <c r="F9406" s="406">
        <f t="shared" si="730"/>
        <v>0</v>
      </c>
      <c r="G9406" s="399" t="str">
        <f t="shared" si="731"/>
        <v/>
      </c>
      <c r="H9406" s="400">
        <f t="shared" si="732"/>
        <v>1956458.97</v>
      </c>
      <c r="I9406" s="401">
        <f t="shared" si="733"/>
        <v>0</v>
      </c>
      <c r="J9406" s="400" t="str">
        <f t="shared" si="729"/>
        <v/>
      </c>
    </row>
    <row r="9407" spans="6:10" ht="19.5" customHeight="1" x14ac:dyDescent="0.25">
      <c r="F9407" s="406">
        <f t="shared" si="730"/>
        <v>0</v>
      </c>
      <c r="G9407" s="399" t="str">
        <f t="shared" si="731"/>
        <v/>
      </c>
      <c r="H9407" s="400">
        <f t="shared" si="732"/>
        <v>1956458.97</v>
      </c>
      <c r="I9407" s="401">
        <f t="shared" si="733"/>
        <v>0</v>
      </c>
      <c r="J9407" s="400" t="str">
        <f t="shared" si="729"/>
        <v/>
      </c>
    </row>
    <row r="9408" spans="6:10" ht="19.5" customHeight="1" x14ac:dyDescent="0.25">
      <c r="F9408" s="406">
        <f t="shared" si="730"/>
        <v>0</v>
      </c>
      <c r="G9408" s="399" t="str">
        <f t="shared" si="731"/>
        <v/>
      </c>
      <c r="H9408" s="400">
        <f t="shared" si="732"/>
        <v>1956458.97</v>
      </c>
      <c r="I9408" s="401">
        <f t="shared" si="733"/>
        <v>0</v>
      </c>
      <c r="J9408" s="400" t="str">
        <f t="shared" si="729"/>
        <v/>
      </c>
    </row>
    <row r="9409" spans="6:10" ht="19.5" customHeight="1" x14ac:dyDescent="0.25">
      <c r="F9409" s="406">
        <f t="shared" si="730"/>
        <v>0</v>
      </c>
      <c r="G9409" s="399" t="str">
        <f t="shared" si="731"/>
        <v/>
      </c>
      <c r="H9409" s="400">
        <f t="shared" si="732"/>
        <v>1956458.97</v>
      </c>
      <c r="I9409" s="401">
        <f t="shared" si="733"/>
        <v>0</v>
      </c>
      <c r="J9409" s="400" t="str">
        <f t="shared" si="729"/>
        <v/>
      </c>
    </row>
    <row r="9410" spans="6:10" ht="19.5" customHeight="1" x14ac:dyDescent="0.25">
      <c r="F9410" s="406">
        <f t="shared" si="730"/>
        <v>0</v>
      </c>
      <c r="G9410" s="399" t="str">
        <f t="shared" si="731"/>
        <v/>
      </c>
      <c r="H9410" s="400">
        <f t="shared" si="732"/>
        <v>1956458.97</v>
      </c>
      <c r="I9410" s="401">
        <f t="shared" si="733"/>
        <v>0</v>
      </c>
      <c r="J9410" s="400" t="str">
        <f t="shared" si="729"/>
        <v/>
      </c>
    </row>
    <row r="9411" spans="6:10" ht="19.5" customHeight="1" x14ac:dyDescent="0.25">
      <c r="F9411" s="406">
        <f t="shared" si="730"/>
        <v>0</v>
      </c>
      <c r="G9411" s="399" t="str">
        <f t="shared" si="731"/>
        <v/>
      </c>
      <c r="H9411" s="400">
        <f t="shared" si="732"/>
        <v>1956458.97</v>
      </c>
      <c r="I9411" s="401">
        <f t="shared" si="733"/>
        <v>0</v>
      </c>
      <c r="J9411" s="400" t="str">
        <f t="shared" si="729"/>
        <v/>
      </c>
    </row>
    <row r="9412" spans="6:10" ht="19.5" customHeight="1" x14ac:dyDescent="0.25">
      <c r="F9412" s="406">
        <f t="shared" si="730"/>
        <v>0</v>
      </c>
      <c r="G9412" s="399" t="str">
        <f t="shared" si="731"/>
        <v/>
      </c>
      <c r="H9412" s="400">
        <f t="shared" si="732"/>
        <v>1956458.97</v>
      </c>
      <c r="I9412" s="401">
        <f t="shared" si="733"/>
        <v>0</v>
      </c>
      <c r="J9412" s="400" t="str">
        <f t="shared" si="729"/>
        <v/>
      </c>
    </row>
    <row r="9413" spans="6:10" ht="19.5" customHeight="1" x14ac:dyDescent="0.25">
      <c r="F9413" s="406">
        <f t="shared" si="730"/>
        <v>0</v>
      </c>
      <c r="G9413" s="399" t="str">
        <f t="shared" si="731"/>
        <v/>
      </c>
      <c r="H9413" s="400">
        <f t="shared" si="732"/>
        <v>1956458.97</v>
      </c>
      <c r="I9413" s="401">
        <f t="shared" si="733"/>
        <v>0</v>
      </c>
      <c r="J9413" s="400" t="str">
        <f t="shared" si="729"/>
        <v/>
      </c>
    </row>
    <row r="9414" spans="6:10" ht="19.5" customHeight="1" x14ac:dyDescent="0.25">
      <c r="F9414" s="406">
        <f t="shared" si="730"/>
        <v>0</v>
      </c>
      <c r="G9414" s="399" t="str">
        <f t="shared" si="731"/>
        <v/>
      </c>
      <c r="H9414" s="400">
        <f t="shared" si="732"/>
        <v>1956458.97</v>
      </c>
      <c r="I9414" s="401">
        <f t="shared" si="733"/>
        <v>0</v>
      </c>
      <c r="J9414" s="400" t="str">
        <f t="shared" si="729"/>
        <v/>
      </c>
    </row>
    <row r="9415" spans="6:10" ht="19.5" customHeight="1" x14ac:dyDescent="0.25">
      <c r="F9415" s="406">
        <f t="shared" si="730"/>
        <v>0</v>
      </c>
      <c r="G9415" s="399" t="str">
        <f t="shared" si="731"/>
        <v/>
      </c>
      <c r="H9415" s="400">
        <f t="shared" si="732"/>
        <v>1956458.97</v>
      </c>
      <c r="I9415" s="401">
        <f t="shared" si="733"/>
        <v>0</v>
      </c>
      <c r="J9415" s="400" t="str">
        <f t="shared" si="729"/>
        <v/>
      </c>
    </row>
    <row r="9416" spans="6:10" ht="19.5" customHeight="1" x14ac:dyDescent="0.25">
      <c r="F9416" s="406">
        <f t="shared" si="730"/>
        <v>0</v>
      </c>
      <c r="G9416" s="399" t="str">
        <f t="shared" si="731"/>
        <v/>
      </c>
      <c r="H9416" s="400">
        <f t="shared" si="732"/>
        <v>1956458.97</v>
      </c>
      <c r="I9416" s="401">
        <f t="shared" si="733"/>
        <v>0</v>
      </c>
      <c r="J9416" s="400" t="str">
        <f t="shared" si="729"/>
        <v/>
      </c>
    </row>
    <row r="9417" spans="6:10" ht="19.5" customHeight="1" x14ac:dyDescent="0.25">
      <c r="F9417" s="406">
        <f t="shared" si="730"/>
        <v>0</v>
      </c>
      <c r="G9417" s="399" t="str">
        <f t="shared" si="731"/>
        <v/>
      </c>
      <c r="H9417" s="400">
        <f t="shared" si="732"/>
        <v>1956458.97</v>
      </c>
      <c r="I9417" s="401">
        <f t="shared" si="733"/>
        <v>0</v>
      </c>
      <c r="J9417" s="400" t="str">
        <f t="shared" si="729"/>
        <v/>
      </c>
    </row>
    <row r="9418" spans="6:10" ht="19.5" customHeight="1" x14ac:dyDescent="0.25">
      <c r="F9418" s="406">
        <f t="shared" si="730"/>
        <v>0</v>
      </c>
      <c r="G9418" s="399" t="str">
        <f t="shared" si="731"/>
        <v/>
      </c>
      <c r="H9418" s="400">
        <f t="shared" si="732"/>
        <v>1956458.97</v>
      </c>
      <c r="I9418" s="401">
        <f t="shared" si="733"/>
        <v>0</v>
      </c>
      <c r="J9418" s="400" t="str">
        <f t="shared" ref="J9418:J9481" si="734">IF(I9418=0,"",E9418)</f>
        <v/>
      </c>
    </row>
    <row r="9419" spans="6:10" ht="19.5" customHeight="1" x14ac:dyDescent="0.25">
      <c r="F9419" s="406">
        <f t="shared" si="730"/>
        <v>0</v>
      </c>
      <c r="G9419" s="399" t="str">
        <f t="shared" si="731"/>
        <v/>
      </c>
      <c r="H9419" s="400">
        <f t="shared" si="732"/>
        <v>1956458.97</v>
      </c>
      <c r="I9419" s="401">
        <f t="shared" si="733"/>
        <v>0</v>
      </c>
      <c r="J9419" s="400" t="str">
        <f t="shared" si="734"/>
        <v/>
      </c>
    </row>
    <row r="9420" spans="6:10" ht="19.5" customHeight="1" x14ac:dyDescent="0.25">
      <c r="F9420" s="406">
        <f t="shared" si="730"/>
        <v>0</v>
      </c>
      <c r="G9420" s="399" t="str">
        <f t="shared" si="731"/>
        <v/>
      </c>
      <c r="H9420" s="400">
        <f t="shared" si="732"/>
        <v>1956458.97</v>
      </c>
      <c r="I9420" s="401">
        <f t="shared" si="733"/>
        <v>0</v>
      </c>
      <c r="J9420" s="400" t="str">
        <f t="shared" si="734"/>
        <v/>
      </c>
    </row>
    <row r="9421" spans="6:10" ht="19.5" customHeight="1" x14ac:dyDescent="0.25">
      <c r="F9421" s="406">
        <f t="shared" si="730"/>
        <v>0</v>
      </c>
      <c r="G9421" s="399" t="str">
        <f t="shared" si="731"/>
        <v/>
      </c>
      <c r="H9421" s="400">
        <f t="shared" si="732"/>
        <v>1956458.97</v>
      </c>
      <c r="I9421" s="401">
        <f t="shared" si="733"/>
        <v>0</v>
      </c>
      <c r="J9421" s="400" t="str">
        <f t="shared" si="734"/>
        <v/>
      </c>
    </row>
    <row r="9422" spans="6:10" ht="19.5" customHeight="1" x14ac:dyDescent="0.25">
      <c r="F9422" s="406">
        <f t="shared" si="730"/>
        <v>0</v>
      </c>
      <c r="G9422" s="399" t="str">
        <f t="shared" si="731"/>
        <v/>
      </c>
      <c r="H9422" s="400">
        <f t="shared" si="732"/>
        <v>1956458.97</v>
      </c>
      <c r="I9422" s="401">
        <f t="shared" si="733"/>
        <v>0</v>
      </c>
      <c r="J9422" s="400" t="str">
        <f t="shared" si="734"/>
        <v/>
      </c>
    </row>
    <row r="9423" spans="6:10" ht="19.5" customHeight="1" x14ac:dyDescent="0.25">
      <c r="F9423" s="406">
        <f t="shared" si="730"/>
        <v>0</v>
      </c>
      <c r="G9423" s="399" t="str">
        <f t="shared" si="731"/>
        <v/>
      </c>
      <c r="H9423" s="400">
        <f t="shared" si="732"/>
        <v>1956458.97</v>
      </c>
      <c r="I9423" s="401">
        <f t="shared" si="733"/>
        <v>0</v>
      </c>
      <c r="J9423" s="400" t="str">
        <f t="shared" si="734"/>
        <v/>
      </c>
    </row>
    <row r="9424" spans="6:10" ht="19.5" customHeight="1" x14ac:dyDescent="0.25">
      <c r="F9424" s="406">
        <f t="shared" si="730"/>
        <v>0</v>
      </c>
      <c r="G9424" s="399" t="str">
        <f t="shared" si="731"/>
        <v/>
      </c>
      <c r="H9424" s="400">
        <f t="shared" si="732"/>
        <v>1956458.97</v>
      </c>
      <c r="I9424" s="401">
        <f t="shared" si="733"/>
        <v>0</v>
      </c>
      <c r="J9424" s="400" t="str">
        <f t="shared" si="734"/>
        <v/>
      </c>
    </row>
    <row r="9425" spans="6:10" ht="19.5" customHeight="1" x14ac:dyDescent="0.25">
      <c r="F9425" s="406">
        <f t="shared" si="730"/>
        <v>0</v>
      </c>
      <c r="G9425" s="399" t="str">
        <f t="shared" si="731"/>
        <v/>
      </c>
      <c r="H9425" s="400">
        <f t="shared" si="732"/>
        <v>1956458.97</v>
      </c>
      <c r="I9425" s="401">
        <f t="shared" si="733"/>
        <v>0</v>
      </c>
      <c r="J9425" s="400" t="str">
        <f t="shared" si="734"/>
        <v/>
      </c>
    </row>
    <row r="9426" spans="6:10" ht="19.5" customHeight="1" x14ac:dyDescent="0.25">
      <c r="F9426" s="406">
        <f t="shared" si="730"/>
        <v>0</v>
      </c>
      <c r="G9426" s="399" t="str">
        <f t="shared" si="731"/>
        <v/>
      </c>
      <c r="H9426" s="400">
        <f t="shared" si="732"/>
        <v>1956458.97</v>
      </c>
      <c r="I9426" s="401">
        <f t="shared" si="733"/>
        <v>0</v>
      </c>
      <c r="J9426" s="400" t="str">
        <f t="shared" si="734"/>
        <v/>
      </c>
    </row>
    <row r="9427" spans="6:10" ht="19.5" customHeight="1" x14ac:dyDescent="0.25">
      <c r="F9427" s="406">
        <f t="shared" si="730"/>
        <v>0</v>
      </c>
      <c r="G9427" s="399" t="str">
        <f t="shared" si="731"/>
        <v/>
      </c>
      <c r="H9427" s="400">
        <f t="shared" si="732"/>
        <v>1956458.97</v>
      </c>
      <c r="I9427" s="401">
        <f t="shared" si="733"/>
        <v>0</v>
      </c>
      <c r="J9427" s="400" t="str">
        <f t="shared" si="734"/>
        <v/>
      </c>
    </row>
    <row r="9428" spans="6:10" ht="19.5" customHeight="1" x14ac:dyDescent="0.25">
      <c r="F9428" s="406">
        <f t="shared" si="730"/>
        <v>0</v>
      </c>
      <c r="G9428" s="399" t="str">
        <f t="shared" si="731"/>
        <v/>
      </c>
      <c r="H9428" s="400">
        <f t="shared" si="732"/>
        <v>1956458.97</v>
      </c>
      <c r="I9428" s="401">
        <f t="shared" si="733"/>
        <v>0</v>
      </c>
      <c r="J9428" s="400" t="str">
        <f t="shared" si="734"/>
        <v/>
      </c>
    </row>
    <row r="9429" spans="6:10" ht="19.5" customHeight="1" x14ac:dyDescent="0.25">
      <c r="F9429" s="406">
        <f t="shared" si="730"/>
        <v>0</v>
      </c>
      <c r="G9429" s="399" t="str">
        <f t="shared" si="731"/>
        <v/>
      </c>
      <c r="H9429" s="400">
        <f t="shared" si="732"/>
        <v>1956458.97</v>
      </c>
      <c r="I9429" s="401">
        <f t="shared" si="733"/>
        <v>0</v>
      </c>
      <c r="J9429" s="400" t="str">
        <f t="shared" si="734"/>
        <v/>
      </c>
    </row>
    <row r="9430" spans="6:10" ht="19.5" customHeight="1" x14ac:dyDescent="0.25">
      <c r="F9430" s="406">
        <f t="shared" si="730"/>
        <v>0</v>
      </c>
      <c r="G9430" s="399" t="str">
        <f t="shared" si="731"/>
        <v/>
      </c>
      <c r="H9430" s="400">
        <f t="shared" si="732"/>
        <v>1956458.97</v>
      </c>
      <c r="I9430" s="401">
        <f t="shared" si="733"/>
        <v>0</v>
      </c>
      <c r="J9430" s="400" t="str">
        <f t="shared" si="734"/>
        <v/>
      </c>
    </row>
    <row r="9431" spans="6:10" ht="19.5" customHeight="1" x14ac:dyDescent="0.25">
      <c r="F9431" s="406">
        <f t="shared" si="730"/>
        <v>0</v>
      </c>
      <c r="G9431" s="399" t="str">
        <f t="shared" si="731"/>
        <v/>
      </c>
      <c r="H9431" s="400">
        <f t="shared" si="732"/>
        <v>1956458.97</v>
      </c>
      <c r="I9431" s="401">
        <f t="shared" si="733"/>
        <v>0</v>
      </c>
      <c r="J9431" s="400" t="str">
        <f t="shared" si="734"/>
        <v/>
      </c>
    </row>
    <row r="9432" spans="6:10" ht="19.5" customHeight="1" x14ac:dyDescent="0.25">
      <c r="F9432" s="406">
        <f t="shared" si="730"/>
        <v>0</v>
      </c>
      <c r="G9432" s="399" t="str">
        <f t="shared" si="731"/>
        <v/>
      </c>
      <c r="H9432" s="400">
        <f t="shared" si="732"/>
        <v>1956458.97</v>
      </c>
      <c r="I9432" s="401">
        <f t="shared" si="733"/>
        <v>0</v>
      </c>
      <c r="J9432" s="400" t="str">
        <f t="shared" si="734"/>
        <v/>
      </c>
    </row>
    <row r="9433" spans="6:10" ht="19.5" customHeight="1" x14ac:dyDescent="0.25">
      <c r="F9433" s="406">
        <f t="shared" si="730"/>
        <v>0</v>
      </c>
      <c r="G9433" s="399" t="str">
        <f t="shared" si="731"/>
        <v/>
      </c>
      <c r="H9433" s="400">
        <f t="shared" si="732"/>
        <v>1956458.97</v>
      </c>
      <c r="I9433" s="401">
        <f t="shared" si="733"/>
        <v>0</v>
      </c>
      <c r="J9433" s="400" t="str">
        <f t="shared" si="734"/>
        <v/>
      </c>
    </row>
    <row r="9434" spans="6:10" ht="19.5" customHeight="1" x14ac:dyDescent="0.25">
      <c r="F9434" s="406">
        <f t="shared" si="730"/>
        <v>0</v>
      </c>
      <c r="G9434" s="399" t="str">
        <f t="shared" si="731"/>
        <v/>
      </c>
      <c r="H9434" s="400">
        <f t="shared" si="732"/>
        <v>1956458.97</v>
      </c>
      <c r="I9434" s="401">
        <f t="shared" si="733"/>
        <v>0</v>
      </c>
      <c r="J9434" s="400" t="str">
        <f t="shared" si="734"/>
        <v/>
      </c>
    </row>
    <row r="9435" spans="6:10" ht="19.5" customHeight="1" x14ac:dyDescent="0.25">
      <c r="F9435" s="406">
        <f t="shared" si="730"/>
        <v>0</v>
      </c>
      <c r="G9435" s="399" t="str">
        <f t="shared" si="731"/>
        <v/>
      </c>
      <c r="H9435" s="400">
        <f t="shared" si="732"/>
        <v>1956458.97</v>
      </c>
      <c r="I9435" s="401">
        <f t="shared" si="733"/>
        <v>0</v>
      </c>
      <c r="J9435" s="400" t="str">
        <f t="shared" si="734"/>
        <v/>
      </c>
    </row>
    <row r="9436" spans="6:10" ht="19.5" customHeight="1" x14ac:dyDescent="0.25">
      <c r="F9436" s="406">
        <f t="shared" si="730"/>
        <v>0</v>
      </c>
      <c r="G9436" s="399" t="str">
        <f t="shared" si="731"/>
        <v/>
      </c>
      <c r="H9436" s="400">
        <f t="shared" si="732"/>
        <v>1956458.97</v>
      </c>
      <c r="I9436" s="401">
        <f t="shared" si="733"/>
        <v>0</v>
      </c>
      <c r="J9436" s="400" t="str">
        <f t="shared" si="734"/>
        <v/>
      </c>
    </row>
    <row r="9437" spans="6:10" ht="19.5" customHeight="1" x14ac:dyDescent="0.25">
      <c r="F9437" s="406">
        <f t="shared" si="730"/>
        <v>0</v>
      </c>
      <c r="G9437" s="399" t="str">
        <f t="shared" si="731"/>
        <v/>
      </c>
      <c r="H9437" s="400">
        <f t="shared" si="732"/>
        <v>1956458.97</v>
      </c>
      <c r="I9437" s="401">
        <f t="shared" si="733"/>
        <v>0</v>
      </c>
      <c r="J9437" s="400" t="str">
        <f t="shared" si="734"/>
        <v/>
      </c>
    </row>
    <row r="9438" spans="6:10" ht="19.5" customHeight="1" x14ac:dyDescent="0.25">
      <c r="F9438" s="406">
        <f t="shared" si="730"/>
        <v>0</v>
      </c>
      <c r="G9438" s="399" t="str">
        <f t="shared" si="731"/>
        <v/>
      </c>
      <c r="H9438" s="400">
        <f t="shared" si="732"/>
        <v>1956458.97</v>
      </c>
      <c r="I9438" s="401">
        <f t="shared" si="733"/>
        <v>0</v>
      </c>
      <c r="J9438" s="400" t="str">
        <f t="shared" si="734"/>
        <v/>
      </c>
    </row>
    <row r="9439" spans="6:10" ht="19.5" customHeight="1" x14ac:dyDescent="0.25">
      <c r="F9439" s="406">
        <f t="shared" si="730"/>
        <v>0</v>
      </c>
      <c r="G9439" s="399" t="str">
        <f t="shared" si="731"/>
        <v/>
      </c>
      <c r="H9439" s="400">
        <f t="shared" si="732"/>
        <v>1956458.97</v>
      </c>
      <c r="I9439" s="401">
        <f t="shared" si="733"/>
        <v>0</v>
      </c>
      <c r="J9439" s="400" t="str">
        <f t="shared" si="734"/>
        <v/>
      </c>
    </row>
    <row r="9440" spans="6:10" ht="19.5" customHeight="1" x14ac:dyDescent="0.25">
      <c r="F9440" s="406">
        <f t="shared" si="730"/>
        <v>0</v>
      </c>
      <c r="G9440" s="399" t="str">
        <f t="shared" si="731"/>
        <v/>
      </c>
      <c r="H9440" s="400">
        <f t="shared" si="732"/>
        <v>1956458.97</v>
      </c>
      <c r="I9440" s="401">
        <f t="shared" si="733"/>
        <v>0</v>
      </c>
      <c r="J9440" s="400" t="str">
        <f t="shared" si="734"/>
        <v/>
      </c>
    </row>
    <row r="9441" spans="6:10" ht="19.5" customHeight="1" x14ac:dyDescent="0.25">
      <c r="F9441" s="406">
        <f t="shared" si="730"/>
        <v>0</v>
      </c>
      <c r="G9441" s="399" t="str">
        <f t="shared" si="731"/>
        <v/>
      </c>
      <c r="H9441" s="400">
        <f t="shared" si="732"/>
        <v>1956458.97</v>
      </c>
      <c r="I9441" s="401">
        <f t="shared" si="733"/>
        <v>0</v>
      </c>
      <c r="J9441" s="400" t="str">
        <f t="shared" si="734"/>
        <v/>
      </c>
    </row>
    <row r="9442" spans="6:10" ht="19.5" customHeight="1" x14ac:dyDescent="0.25">
      <c r="F9442" s="406">
        <f t="shared" ref="F9442:F9505" si="735">IF(E9442&gt;$C$4*1000,"Выборка",0)</f>
        <v>0</v>
      </c>
      <c r="G9442" s="399" t="str">
        <f t="shared" ref="G9442:G9505" si="736">IF(F9442=0,"",E9442)</f>
        <v/>
      </c>
      <c r="H9442" s="400">
        <f t="shared" ref="H9442:H9505" si="737">IF(F9442=0,IF((I9441=0)*AND(F9441=0),H9441+E9442,IF((F9441&lt;&gt;0)*AND((H9441&lt;=$E$17)),H9441+E9442,E9442)),H9441)</f>
        <v>1956458.97</v>
      </c>
      <c r="I9442" s="401">
        <f t="shared" ref="I9442:I9505" si="738">IF((H9442&gt;$E$17)*AND(F9442=0),"Выборка",0)</f>
        <v>0</v>
      </c>
      <c r="J9442" s="400" t="str">
        <f t="shared" si="734"/>
        <v/>
      </c>
    </row>
    <row r="9443" spans="6:10" ht="19.5" customHeight="1" x14ac:dyDescent="0.25">
      <c r="F9443" s="406">
        <f t="shared" si="735"/>
        <v>0</v>
      </c>
      <c r="G9443" s="399" t="str">
        <f t="shared" si="736"/>
        <v/>
      </c>
      <c r="H9443" s="400">
        <f t="shared" si="737"/>
        <v>1956458.97</v>
      </c>
      <c r="I9443" s="401">
        <f t="shared" si="738"/>
        <v>0</v>
      </c>
      <c r="J9443" s="400" t="str">
        <f t="shared" si="734"/>
        <v/>
      </c>
    </row>
    <row r="9444" spans="6:10" ht="19.5" customHeight="1" x14ac:dyDescent="0.25">
      <c r="F9444" s="406">
        <f t="shared" si="735"/>
        <v>0</v>
      </c>
      <c r="G9444" s="399" t="str">
        <f t="shared" si="736"/>
        <v/>
      </c>
      <c r="H9444" s="400">
        <f t="shared" si="737"/>
        <v>1956458.97</v>
      </c>
      <c r="I9444" s="401">
        <f t="shared" si="738"/>
        <v>0</v>
      </c>
      <c r="J9444" s="400" t="str">
        <f t="shared" si="734"/>
        <v/>
      </c>
    </row>
    <row r="9445" spans="6:10" ht="19.5" customHeight="1" x14ac:dyDescent="0.25">
      <c r="F9445" s="406">
        <f t="shared" si="735"/>
        <v>0</v>
      </c>
      <c r="G9445" s="399" t="str">
        <f t="shared" si="736"/>
        <v/>
      </c>
      <c r="H9445" s="400">
        <f t="shared" si="737"/>
        <v>1956458.97</v>
      </c>
      <c r="I9445" s="401">
        <f t="shared" si="738"/>
        <v>0</v>
      </c>
      <c r="J9445" s="400" t="str">
        <f t="shared" si="734"/>
        <v/>
      </c>
    </row>
    <row r="9446" spans="6:10" ht="19.5" customHeight="1" x14ac:dyDescent="0.25">
      <c r="F9446" s="406">
        <f t="shared" si="735"/>
        <v>0</v>
      </c>
      <c r="G9446" s="399" t="str">
        <f t="shared" si="736"/>
        <v/>
      </c>
      <c r="H9446" s="400">
        <f t="shared" si="737"/>
        <v>1956458.97</v>
      </c>
      <c r="I9446" s="401">
        <f t="shared" si="738"/>
        <v>0</v>
      </c>
      <c r="J9446" s="400" t="str">
        <f t="shared" si="734"/>
        <v/>
      </c>
    </row>
    <row r="9447" spans="6:10" ht="19.5" customHeight="1" x14ac:dyDescent="0.25">
      <c r="F9447" s="406">
        <f t="shared" si="735"/>
        <v>0</v>
      </c>
      <c r="G9447" s="399" t="str">
        <f t="shared" si="736"/>
        <v/>
      </c>
      <c r="H9447" s="400">
        <f t="shared" si="737"/>
        <v>1956458.97</v>
      </c>
      <c r="I9447" s="401">
        <f t="shared" si="738"/>
        <v>0</v>
      </c>
      <c r="J9447" s="400" t="str">
        <f t="shared" si="734"/>
        <v/>
      </c>
    </row>
    <row r="9448" spans="6:10" ht="19.5" customHeight="1" x14ac:dyDescent="0.25">
      <c r="F9448" s="406">
        <f t="shared" si="735"/>
        <v>0</v>
      </c>
      <c r="G9448" s="399" t="str">
        <f t="shared" si="736"/>
        <v/>
      </c>
      <c r="H9448" s="400">
        <f t="shared" si="737"/>
        <v>1956458.97</v>
      </c>
      <c r="I9448" s="401">
        <f t="shared" si="738"/>
        <v>0</v>
      </c>
      <c r="J9448" s="400" t="str">
        <f t="shared" si="734"/>
        <v/>
      </c>
    </row>
    <row r="9449" spans="6:10" ht="19.5" customHeight="1" x14ac:dyDescent="0.25">
      <c r="F9449" s="406">
        <f t="shared" si="735"/>
        <v>0</v>
      </c>
      <c r="G9449" s="399" t="str">
        <f t="shared" si="736"/>
        <v/>
      </c>
      <c r="H9449" s="400">
        <f t="shared" si="737"/>
        <v>1956458.97</v>
      </c>
      <c r="I9449" s="401">
        <f t="shared" si="738"/>
        <v>0</v>
      </c>
      <c r="J9449" s="400" t="str">
        <f t="shared" si="734"/>
        <v/>
      </c>
    </row>
    <row r="9450" spans="6:10" ht="19.5" customHeight="1" x14ac:dyDescent="0.25">
      <c r="F9450" s="406">
        <f t="shared" si="735"/>
        <v>0</v>
      </c>
      <c r="G9450" s="399" t="str">
        <f t="shared" si="736"/>
        <v/>
      </c>
      <c r="H9450" s="400">
        <f t="shared" si="737"/>
        <v>1956458.97</v>
      </c>
      <c r="I9450" s="401">
        <f t="shared" si="738"/>
        <v>0</v>
      </c>
      <c r="J9450" s="400" t="str">
        <f t="shared" si="734"/>
        <v/>
      </c>
    </row>
    <row r="9451" spans="6:10" ht="19.5" customHeight="1" x14ac:dyDescent="0.25">
      <c r="F9451" s="406">
        <f t="shared" si="735"/>
        <v>0</v>
      </c>
      <c r="G9451" s="399" t="str">
        <f t="shared" si="736"/>
        <v/>
      </c>
      <c r="H9451" s="400">
        <f t="shared" si="737"/>
        <v>1956458.97</v>
      </c>
      <c r="I9451" s="401">
        <f t="shared" si="738"/>
        <v>0</v>
      </c>
      <c r="J9451" s="400" t="str">
        <f t="shared" si="734"/>
        <v/>
      </c>
    </row>
    <row r="9452" spans="6:10" ht="19.5" customHeight="1" x14ac:dyDescent="0.25">
      <c r="F9452" s="406">
        <f t="shared" si="735"/>
        <v>0</v>
      </c>
      <c r="G9452" s="399" t="str">
        <f t="shared" si="736"/>
        <v/>
      </c>
      <c r="H9452" s="400">
        <f t="shared" si="737"/>
        <v>1956458.97</v>
      </c>
      <c r="I9452" s="401">
        <f t="shared" si="738"/>
        <v>0</v>
      </c>
      <c r="J9452" s="400" t="str">
        <f t="shared" si="734"/>
        <v/>
      </c>
    </row>
    <row r="9453" spans="6:10" ht="19.5" customHeight="1" x14ac:dyDescent="0.25">
      <c r="F9453" s="406">
        <f t="shared" si="735"/>
        <v>0</v>
      </c>
      <c r="G9453" s="399" t="str">
        <f t="shared" si="736"/>
        <v/>
      </c>
      <c r="H9453" s="400">
        <f t="shared" si="737"/>
        <v>1956458.97</v>
      </c>
      <c r="I9453" s="401">
        <f t="shared" si="738"/>
        <v>0</v>
      </c>
      <c r="J9453" s="400" t="str">
        <f t="shared" si="734"/>
        <v/>
      </c>
    </row>
    <row r="9454" spans="6:10" ht="19.5" customHeight="1" x14ac:dyDescent="0.25">
      <c r="F9454" s="406">
        <f t="shared" si="735"/>
        <v>0</v>
      </c>
      <c r="G9454" s="399" t="str">
        <f t="shared" si="736"/>
        <v/>
      </c>
      <c r="H9454" s="400">
        <f t="shared" si="737"/>
        <v>1956458.97</v>
      </c>
      <c r="I9454" s="401">
        <f t="shared" si="738"/>
        <v>0</v>
      </c>
      <c r="J9454" s="400" t="str">
        <f t="shared" si="734"/>
        <v/>
      </c>
    </row>
    <row r="9455" spans="6:10" ht="19.5" customHeight="1" x14ac:dyDescent="0.25">
      <c r="F9455" s="406">
        <f t="shared" si="735"/>
        <v>0</v>
      </c>
      <c r="G9455" s="399" t="str">
        <f t="shared" si="736"/>
        <v/>
      </c>
      <c r="H9455" s="400">
        <f t="shared" si="737"/>
        <v>1956458.97</v>
      </c>
      <c r="I9455" s="401">
        <f t="shared" si="738"/>
        <v>0</v>
      </c>
      <c r="J9455" s="400" t="str">
        <f t="shared" si="734"/>
        <v/>
      </c>
    </row>
    <row r="9456" spans="6:10" ht="19.5" customHeight="1" x14ac:dyDescent="0.25">
      <c r="F9456" s="406">
        <f t="shared" si="735"/>
        <v>0</v>
      </c>
      <c r="G9456" s="399" t="str">
        <f t="shared" si="736"/>
        <v/>
      </c>
      <c r="H9456" s="400">
        <f t="shared" si="737"/>
        <v>1956458.97</v>
      </c>
      <c r="I9456" s="401">
        <f t="shared" si="738"/>
        <v>0</v>
      </c>
      <c r="J9456" s="400" t="str">
        <f t="shared" si="734"/>
        <v/>
      </c>
    </row>
    <row r="9457" spans="6:10" ht="19.5" customHeight="1" x14ac:dyDescent="0.25">
      <c r="F9457" s="406">
        <f t="shared" si="735"/>
        <v>0</v>
      </c>
      <c r="G9457" s="399" t="str">
        <f t="shared" si="736"/>
        <v/>
      </c>
      <c r="H9457" s="400">
        <f t="shared" si="737"/>
        <v>1956458.97</v>
      </c>
      <c r="I9457" s="401">
        <f t="shared" si="738"/>
        <v>0</v>
      </c>
      <c r="J9457" s="400" t="str">
        <f t="shared" si="734"/>
        <v/>
      </c>
    </row>
    <row r="9458" spans="6:10" ht="19.5" customHeight="1" x14ac:dyDescent="0.25">
      <c r="F9458" s="406">
        <f t="shared" si="735"/>
        <v>0</v>
      </c>
      <c r="G9458" s="399" t="str">
        <f t="shared" si="736"/>
        <v/>
      </c>
      <c r="H9458" s="400">
        <f t="shared" si="737"/>
        <v>1956458.97</v>
      </c>
      <c r="I9458" s="401">
        <f t="shared" si="738"/>
        <v>0</v>
      </c>
      <c r="J9458" s="400" t="str">
        <f t="shared" si="734"/>
        <v/>
      </c>
    </row>
    <row r="9459" spans="6:10" ht="19.5" customHeight="1" x14ac:dyDescent="0.25">
      <c r="F9459" s="406">
        <f t="shared" si="735"/>
        <v>0</v>
      </c>
      <c r="G9459" s="399" t="str">
        <f t="shared" si="736"/>
        <v/>
      </c>
      <c r="H9459" s="400">
        <f t="shared" si="737"/>
        <v>1956458.97</v>
      </c>
      <c r="I9459" s="401">
        <f t="shared" si="738"/>
        <v>0</v>
      </c>
      <c r="J9459" s="400" t="str">
        <f t="shared" si="734"/>
        <v/>
      </c>
    </row>
    <row r="9460" spans="6:10" ht="19.5" customHeight="1" x14ac:dyDescent="0.25">
      <c r="F9460" s="406">
        <f t="shared" si="735"/>
        <v>0</v>
      </c>
      <c r="G9460" s="399" t="str">
        <f t="shared" si="736"/>
        <v/>
      </c>
      <c r="H9460" s="400">
        <f t="shared" si="737"/>
        <v>1956458.97</v>
      </c>
      <c r="I9460" s="401">
        <f t="shared" si="738"/>
        <v>0</v>
      </c>
      <c r="J9460" s="400" t="str">
        <f t="shared" si="734"/>
        <v/>
      </c>
    </row>
    <row r="9461" spans="6:10" ht="19.5" customHeight="1" x14ac:dyDescent="0.25">
      <c r="F9461" s="406">
        <f t="shared" si="735"/>
        <v>0</v>
      </c>
      <c r="G9461" s="399" t="str">
        <f t="shared" si="736"/>
        <v/>
      </c>
      <c r="H9461" s="400">
        <f t="shared" si="737"/>
        <v>1956458.97</v>
      </c>
      <c r="I9461" s="401">
        <f t="shared" si="738"/>
        <v>0</v>
      </c>
      <c r="J9461" s="400" t="str">
        <f t="shared" si="734"/>
        <v/>
      </c>
    </row>
    <row r="9462" spans="6:10" ht="19.5" customHeight="1" x14ac:dyDescent="0.25">
      <c r="F9462" s="406">
        <f t="shared" si="735"/>
        <v>0</v>
      </c>
      <c r="G9462" s="399" t="str">
        <f t="shared" si="736"/>
        <v/>
      </c>
      <c r="H9462" s="400">
        <f t="shared" si="737"/>
        <v>1956458.97</v>
      </c>
      <c r="I9462" s="401">
        <f t="shared" si="738"/>
        <v>0</v>
      </c>
      <c r="J9462" s="400" t="str">
        <f t="shared" si="734"/>
        <v/>
      </c>
    </row>
    <row r="9463" spans="6:10" ht="19.5" customHeight="1" x14ac:dyDescent="0.25">
      <c r="F9463" s="406">
        <f t="shared" si="735"/>
        <v>0</v>
      </c>
      <c r="G9463" s="399" t="str">
        <f t="shared" si="736"/>
        <v/>
      </c>
      <c r="H9463" s="400">
        <f t="shared" si="737"/>
        <v>1956458.97</v>
      </c>
      <c r="I9463" s="401">
        <f t="shared" si="738"/>
        <v>0</v>
      </c>
      <c r="J9463" s="400" t="str">
        <f t="shared" si="734"/>
        <v/>
      </c>
    </row>
    <row r="9464" spans="6:10" ht="19.5" customHeight="1" x14ac:dyDescent="0.25">
      <c r="F9464" s="406">
        <f t="shared" si="735"/>
        <v>0</v>
      </c>
      <c r="G9464" s="399" t="str">
        <f t="shared" si="736"/>
        <v/>
      </c>
      <c r="H9464" s="400">
        <f t="shared" si="737"/>
        <v>1956458.97</v>
      </c>
      <c r="I9464" s="401">
        <f t="shared" si="738"/>
        <v>0</v>
      </c>
      <c r="J9464" s="400" t="str">
        <f t="shared" si="734"/>
        <v/>
      </c>
    </row>
    <row r="9465" spans="6:10" ht="19.5" customHeight="1" x14ac:dyDescent="0.25">
      <c r="F9465" s="406">
        <f t="shared" si="735"/>
        <v>0</v>
      </c>
      <c r="G9465" s="399" t="str">
        <f t="shared" si="736"/>
        <v/>
      </c>
      <c r="H9465" s="400">
        <f t="shared" si="737"/>
        <v>1956458.97</v>
      </c>
      <c r="I9465" s="401">
        <f t="shared" si="738"/>
        <v>0</v>
      </c>
      <c r="J9465" s="400" t="str">
        <f t="shared" si="734"/>
        <v/>
      </c>
    </row>
    <row r="9466" spans="6:10" ht="19.5" customHeight="1" x14ac:dyDescent="0.25">
      <c r="F9466" s="406">
        <f t="shared" si="735"/>
        <v>0</v>
      </c>
      <c r="G9466" s="399" t="str">
        <f t="shared" si="736"/>
        <v/>
      </c>
      <c r="H9466" s="400">
        <f t="shared" si="737"/>
        <v>1956458.97</v>
      </c>
      <c r="I9466" s="401">
        <f t="shared" si="738"/>
        <v>0</v>
      </c>
      <c r="J9466" s="400" t="str">
        <f t="shared" si="734"/>
        <v/>
      </c>
    </row>
    <row r="9467" spans="6:10" ht="19.5" customHeight="1" x14ac:dyDescent="0.25">
      <c r="F9467" s="406">
        <f t="shared" si="735"/>
        <v>0</v>
      </c>
      <c r="G9467" s="399" t="str">
        <f t="shared" si="736"/>
        <v/>
      </c>
      <c r="H9467" s="400">
        <f t="shared" si="737"/>
        <v>1956458.97</v>
      </c>
      <c r="I9467" s="401">
        <f t="shared" si="738"/>
        <v>0</v>
      </c>
      <c r="J9467" s="400" t="str">
        <f t="shared" si="734"/>
        <v/>
      </c>
    </row>
    <row r="9468" spans="6:10" ht="19.5" customHeight="1" x14ac:dyDescent="0.25">
      <c r="F9468" s="406">
        <f t="shared" si="735"/>
        <v>0</v>
      </c>
      <c r="G9468" s="399" t="str">
        <f t="shared" si="736"/>
        <v/>
      </c>
      <c r="H9468" s="400">
        <f t="shared" si="737"/>
        <v>1956458.97</v>
      </c>
      <c r="I9468" s="401">
        <f t="shared" si="738"/>
        <v>0</v>
      </c>
      <c r="J9468" s="400" t="str">
        <f t="shared" si="734"/>
        <v/>
      </c>
    </row>
    <row r="9469" spans="6:10" ht="19.5" customHeight="1" x14ac:dyDescent="0.25">
      <c r="F9469" s="406">
        <f t="shared" si="735"/>
        <v>0</v>
      </c>
      <c r="G9469" s="399" t="str">
        <f t="shared" si="736"/>
        <v/>
      </c>
      <c r="H9469" s="400">
        <f t="shared" si="737"/>
        <v>1956458.97</v>
      </c>
      <c r="I9469" s="401">
        <f t="shared" si="738"/>
        <v>0</v>
      </c>
      <c r="J9469" s="400" t="str">
        <f t="shared" si="734"/>
        <v/>
      </c>
    </row>
    <row r="9470" spans="6:10" ht="19.5" customHeight="1" x14ac:dyDescent="0.25">
      <c r="F9470" s="406">
        <f t="shared" si="735"/>
        <v>0</v>
      </c>
      <c r="G9470" s="399" t="str">
        <f t="shared" si="736"/>
        <v/>
      </c>
      <c r="H9470" s="400">
        <f t="shared" si="737"/>
        <v>1956458.97</v>
      </c>
      <c r="I9470" s="401">
        <f t="shared" si="738"/>
        <v>0</v>
      </c>
      <c r="J9470" s="400" t="str">
        <f t="shared" si="734"/>
        <v/>
      </c>
    </row>
    <row r="9471" spans="6:10" ht="19.5" customHeight="1" x14ac:dyDescent="0.25">
      <c r="F9471" s="406">
        <f t="shared" si="735"/>
        <v>0</v>
      </c>
      <c r="G9471" s="399" t="str">
        <f t="shared" si="736"/>
        <v/>
      </c>
      <c r="H9471" s="400">
        <f t="shared" si="737"/>
        <v>1956458.97</v>
      </c>
      <c r="I9471" s="401">
        <f t="shared" si="738"/>
        <v>0</v>
      </c>
      <c r="J9471" s="400" t="str">
        <f t="shared" si="734"/>
        <v/>
      </c>
    </row>
    <row r="9472" spans="6:10" ht="19.5" customHeight="1" x14ac:dyDescent="0.25">
      <c r="F9472" s="406">
        <f t="shared" si="735"/>
        <v>0</v>
      </c>
      <c r="G9472" s="399" t="str">
        <f t="shared" si="736"/>
        <v/>
      </c>
      <c r="H9472" s="400">
        <f t="shared" si="737"/>
        <v>1956458.97</v>
      </c>
      <c r="I9472" s="401">
        <f t="shared" si="738"/>
        <v>0</v>
      </c>
      <c r="J9472" s="400" t="str">
        <f t="shared" si="734"/>
        <v/>
      </c>
    </row>
    <row r="9473" spans="6:10" ht="19.5" customHeight="1" x14ac:dyDescent="0.25">
      <c r="F9473" s="406">
        <f t="shared" si="735"/>
        <v>0</v>
      </c>
      <c r="G9473" s="399" t="str">
        <f t="shared" si="736"/>
        <v/>
      </c>
      <c r="H9473" s="400">
        <f t="shared" si="737"/>
        <v>1956458.97</v>
      </c>
      <c r="I9473" s="401">
        <f t="shared" si="738"/>
        <v>0</v>
      </c>
      <c r="J9473" s="400" t="str">
        <f t="shared" si="734"/>
        <v/>
      </c>
    </row>
    <row r="9474" spans="6:10" ht="19.5" customHeight="1" x14ac:dyDescent="0.25">
      <c r="F9474" s="406">
        <f t="shared" si="735"/>
        <v>0</v>
      </c>
      <c r="G9474" s="399" t="str">
        <f t="shared" si="736"/>
        <v/>
      </c>
      <c r="H9474" s="400">
        <f t="shared" si="737"/>
        <v>1956458.97</v>
      </c>
      <c r="I9474" s="401">
        <f t="shared" si="738"/>
        <v>0</v>
      </c>
      <c r="J9474" s="400" t="str">
        <f t="shared" si="734"/>
        <v/>
      </c>
    </row>
    <row r="9475" spans="6:10" ht="19.5" customHeight="1" x14ac:dyDescent="0.25">
      <c r="F9475" s="406">
        <f t="shared" si="735"/>
        <v>0</v>
      </c>
      <c r="G9475" s="399" t="str">
        <f t="shared" si="736"/>
        <v/>
      </c>
      <c r="H9475" s="400">
        <f t="shared" si="737"/>
        <v>1956458.97</v>
      </c>
      <c r="I9475" s="401">
        <f t="shared" si="738"/>
        <v>0</v>
      </c>
      <c r="J9475" s="400" t="str">
        <f t="shared" si="734"/>
        <v/>
      </c>
    </row>
    <row r="9476" spans="6:10" ht="19.5" customHeight="1" x14ac:dyDescent="0.25">
      <c r="F9476" s="406">
        <f t="shared" si="735"/>
        <v>0</v>
      </c>
      <c r="G9476" s="399" t="str">
        <f t="shared" si="736"/>
        <v/>
      </c>
      <c r="H9476" s="400">
        <f t="shared" si="737"/>
        <v>1956458.97</v>
      </c>
      <c r="I9476" s="401">
        <f t="shared" si="738"/>
        <v>0</v>
      </c>
      <c r="J9476" s="400" t="str">
        <f t="shared" si="734"/>
        <v/>
      </c>
    </row>
    <row r="9477" spans="6:10" ht="19.5" customHeight="1" x14ac:dyDescent="0.25">
      <c r="F9477" s="406">
        <f t="shared" si="735"/>
        <v>0</v>
      </c>
      <c r="G9477" s="399" t="str">
        <f t="shared" si="736"/>
        <v/>
      </c>
      <c r="H9477" s="400">
        <f t="shared" si="737"/>
        <v>1956458.97</v>
      </c>
      <c r="I9477" s="401">
        <f t="shared" si="738"/>
        <v>0</v>
      </c>
      <c r="J9477" s="400" t="str">
        <f t="shared" si="734"/>
        <v/>
      </c>
    </row>
    <row r="9478" spans="6:10" ht="19.5" customHeight="1" x14ac:dyDescent="0.25">
      <c r="F9478" s="406">
        <f t="shared" si="735"/>
        <v>0</v>
      </c>
      <c r="G9478" s="399" t="str">
        <f t="shared" si="736"/>
        <v/>
      </c>
      <c r="H9478" s="400">
        <f t="shared" si="737"/>
        <v>1956458.97</v>
      </c>
      <c r="I9478" s="401">
        <f t="shared" si="738"/>
        <v>0</v>
      </c>
      <c r="J9478" s="400" t="str">
        <f t="shared" si="734"/>
        <v/>
      </c>
    </row>
    <row r="9479" spans="6:10" ht="19.5" customHeight="1" x14ac:dyDescent="0.25">
      <c r="F9479" s="406">
        <f t="shared" si="735"/>
        <v>0</v>
      </c>
      <c r="G9479" s="399" t="str">
        <f t="shared" si="736"/>
        <v/>
      </c>
      <c r="H9479" s="400">
        <f t="shared" si="737"/>
        <v>1956458.97</v>
      </c>
      <c r="I9479" s="401">
        <f t="shared" si="738"/>
        <v>0</v>
      </c>
      <c r="J9479" s="400" t="str">
        <f t="shared" si="734"/>
        <v/>
      </c>
    </row>
    <row r="9480" spans="6:10" ht="19.5" customHeight="1" x14ac:dyDescent="0.25">
      <c r="F9480" s="406">
        <f t="shared" si="735"/>
        <v>0</v>
      </c>
      <c r="G9480" s="399" t="str">
        <f t="shared" si="736"/>
        <v/>
      </c>
      <c r="H9480" s="400">
        <f t="shared" si="737"/>
        <v>1956458.97</v>
      </c>
      <c r="I9480" s="401">
        <f t="shared" si="738"/>
        <v>0</v>
      </c>
      <c r="J9480" s="400" t="str">
        <f t="shared" si="734"/>
        <v/>
      </c>
    </row>
    <row r="9481" spans="6:10" ht="19.5" customHeight="1" x14ac:dyDescent="0.25">
      <c r="F9481" s="406">
        <f t="shared" si="735"/>
        <v>0</v>
      </c>
      <c r="G9481" s="399" t="str">
        <f t="shared" si="736"/>
        <v/>
      </c>
      <c r="H9481" s="400">
        <f t="shared" si="737"/>
        <v>1956458.97</v>
      </c>
      <c r="I9481" s="401">
        <f t="shared" si="738"/>
        <v>0</v>
      </c>
      <c r="J9481" s="400" t="str">
        <f t="shared" si="734"/>
        <v/>
      </c>
    </row>
    <row r="9482" spans="6:10" ht="19.5" customHeight="1" x14ac:dyDescent="0.25">
      <c r="F9482" s="406">
        <f t="shared" si="735"/>
        <v>0</v>
      </c>
      <c r="G9482" s="399" t="str">
        <f t="shared" si="736"/>
        <v/>
      </c>
      <c r="H9482" s="400">
        <f t="shared" si="737"/>
        <v>1956458.97</v>
      </c>
      <c r="I9482" s="401">
        <f t="shared" si="738"/>
        <v>0</v>
      </c>
      <c r="J9482" s="400" t="str">
        <f t="shared" ref="J9482:J9545" si="739">IF(I9482=0,"",E9482)</f>
        <v/>
      </c>
    </row>
    <row r="9483" spans="6:10" ht="19.5" customHeight="1" x14ac:dyDescent="0.25">
      <c r="F9483" s="406">
        <f t="shared" si="735"/>
        <v>0</v>
      </c>
      <c r="G9483" s="399" t="str">
        <f t="shared" si="736"/>
        <v/>
      </c>
      <c r="H9483" s="400">
        <f t="shared" si="737"/>
        <v>1956458.97</v>
      </c>
      <c r="I9483" s="401">
        <f t="shared" si="738"/>
        <v>0</v>
      </c>
      <c r="J9483" s="400" t="str">
        <f t="shared" si="739"/>
        <v/>
      </c>
    </row>
    <row r="9484" spans="6:10" ht="19.5" customHeight="1" x14ac:dyDescent="0.25">
      <c r="F9484" s="406">
        <f t="shared" si="735"/>
        <v>0</v>
      </c>
      <c r="G9484" s="399" t="str">
        <f t="shared" si="736"/>
        <v/>
      </c>
      <c r="H9484" s="400">
        <f t="shared" si="737"/>
        <v>1956458.97</v>
      </c>
      <c r="I9484" s="401">
        <f t="shared" si="738"/>
        <v>0</v>
      </c>
      <c r="J9484" s="400" t="str">
        <f t="shared" si="739"/>
        <v/>
      </c>
    </row>
    <row r="9485" spans="6:10" ht="19.5" customHeight="1" x14ac:dyDescent="0.25">
      <c r="F9485" s="406">
        <f t="shared" si="735"/>
        <v>0</v>
      </c>
      <c r="G9485" s="399" t="str">
        <f t="shared" si="736"/>
        <v/>
      </c>
      <c r="H9485" s="400">
        <f t="shared" si="737"/>
        <v>1956458.97</v>
      </c>
      <c r="I9485" s="401">
        <f t="shared" si="738"/>
        <v>0</v>
      </c>
      <c r="J9485" s="400" t="str">
        <f t="shared" si="739"/>
        <v/>
      </c>
    </row>
    <row r="9486" spans="6:10" ht="19.5" customHeight="1" x14ac:dyDescent="0.25">
      <c r="F9486" s="406">
        <f t="shared" si="735"/>
        <v>0</v>
      </c>
      <c r="G9486" s="399" t="str">
        <f t="shared" si="736"/>
        <v/>
      </c>
      <c r="H9486" s="400">
        <f t="shared" si="737"/>
        <v>1956458.97</v>
      </c>
      <c r="I9486" s="401">
        <f t="shared" si="738"/>
        <v>0</v>
      </c>
      <c r="J9486" s="400" t="str">
        <f t="shared" si="739"/>
        <v/>
      </c>
    </row>
    <row r="9487" spans="6:10" ht="19.5" customHeight="1" x14ac:dyDescent="0.25">
      <c r="F9487" s="406">
        <f t="shared" si="735"/>
        <v>0</v>
      </c>
      <c r="G9487" s="399" t="str">
        <f t="shared" si="736"/>
        <v/>
      </c>
      <c r="H9487" s="400">
        <f t="shared" si="737"/>
        <v>1956458.97</v>
      </c>
      <c r="I9487" s="401">
        <f t="shared" si="738"/>
        <v>0</v>
      </c>
      <c r="J9487" s="400" t="str">
        <f t="shared" si="739"/>
        <v/>
      </c>
    </row>
    <row r="9488" spans="6:10" ht="19.5" customHeight="1" x14ac:dyDescent="0.25">
      <c r="F9488" s="406">
        <f t="shared" si="735"/>
        <v>0</v>
      </c>
      <c r="G9488" s="399" t="str">
        <f t="shared" si="736"/>
        <v/>
      </c>
      <c r="H9488" s="400">
        <f t="shared" si="737"/>
        <v>1956458.97</v>
      </c>
      <c r="I9488" s="401">
        <f t="shared" si="738"/>
        <v>0</v>
      </c>
      <c r="J9488" s="400" t="str">
        <f t="shared" si="739"/>
        <v/>
      </c>
    </row>
    <row r="9489" spans="6:10" ht="19.5" customHeight="1" x14ac:dyDescent="0.25">
      <c r="F9489" s="406">
        <f t="shared" si="735"/>
        <v>0</v>
      </c>
      <c r="G9489" s="399" t="str">
        <f t="shared" si="736"/>
        <v/>
      </c>
      <c r="H9489" s="400">
        <f t="shared" si="737"/>
        <v>1956458.97</v>
      </c>
      <c r="I9489" s="401">
        <f t="shared" si="738"/>
        <v>0</v>
      </c>
      <c r="J9489" s="400" t="str">
        <f t="shared" si="739"/>
        <v/>
      </c>
    </row>
    <row r="9490" spans="6:10" ht="19.5" customHeight="1" x14ac:dyDescent="0.25">
      <c r="F9490" s="406">
        <f t="shared" si="735"/>
        <v>0</v>
      </c>
      <c r="G9490" s="399" t="str">
        <f t="shared" si="736"/>
        <v/>
      </c>
      <c r="H9490" s="400">
        <f t="shared" si="737"/>
        <v>1956458.97</v>
      </c>
      <c r="I9490" s="401">
        <f t="shared" si="738"/>
        <v>0</v>
      </c>
      <c r="J9490" s="400" t="str">
        <f t="shared" si="739"/>
        <v/>
      </c>
    </row>
    <row r="9491" spans="6:10" ht="19.5" customHeight="1" x14ac:dyDescent="0.25">
      <c r="F9491" s="406">
        <f t="shared" si="735"/>
        <v>0</v>
      </c>
      <c r="G9491" s="399" t="str">
        <f t="shared" si="736"/>
        <v/>
      </c>
      <c r="H9491" s="400">
        <f t="shared" si="737"/>
        <v>1956458.97</v>
      </c>
      <c r="I9491" s="401">
        <f t="shared" si="738"/>
        <v>0</v>
      </c>
      <c r="J9491" s="400" t="str">
        <f t="shared" si="739"/>
        <v/>
      </c>
    </row>
    <row r="9492" spans="6:10" ht="19.5" customHeight="1" x14ac:dyDescent="0.25">
      <c r="F9492" s="406">
        <f t="shared" si="735"/>
        <v>0</v>
      </c>
      <c r="G9492" s="399" t="str">
        <f t="shared" si="736"/>
        <v/>
      </c>
      <c r="H9492" s="400">
        <f t="shared" si="737"/>
        <v>1956458.97</v>
      </c>
      <c r="I9492" s="401">
        <f t="shared" si="738"/>
        <v>0</v>
      </c>
      <c r="J9492" s="400" t="str">
        <f t="shared" si="739"/>
        <v/>
      </c>
    </row>
    <row r="9493" spans="6:10" ht="19.5" customHeight="1" x14ac:dyDescent="0.25">
      <c r="F9493" s="406">
        <f t="shared" si="735"/>
        <v>0</v>
      </c>
      <c r="G9493" s="399" t="str">
        <f t="shared" si="736"/>
        <v/>
      </c>
      <c r="H9493" s="400">
        <f t="shared" si="737"/>
        <v>1956458.97</v>
      </c>
      <c r="I9493" s="401">
        <f t="shared" si="738"/>
        <v>0</v>
      </c>
      <c r="J9493" s="400" t="str">
        <f t="shared" si="739"/>
        <v/>
      </c>
    </row>
    <row r="9494" spans="6:10" ht="19.5" customHeight="1" x14ac:dyDescent="0.25">
      <c r="F9494" s="406">
        <f t="shared" si="735"/>
        <v>0</v>
      </c>
      <c r="G9494" s="399" t="str">
        <f t="shared" si="736"/>
        <v/>
      </c>
      <c r="H9494" s="400">
        <f t="shared" si="737"/>
        <v>1956458.97</v>
      </c>
      <c r="I9494" s="401">
        <f t="shared" si="738"/>
        <v>0</v>
      </c>
      <c r="J9494" s="400" t="str">
        <f t="shared" si="739"/>
        <v/>
      </c>
    </row>
    <row r="9495" spans="6:10" ht="19.5" customHeight="1" x14ac:dyDescent="0.25">
      <c r="F9495" s="406">
        <f t="shared" si="735"/>
        <v>0</v>
      </c>
      <c r="G9495" s="399" t="str">
        <f t="shared" si="736"/>
        <v/>
      </c>
      <c r="H9495" s="400">
        <f t="shared" si="737"/>
        <v>1956458.97</v>
      </c>
      <c r="I9495" s="401">
        <f t="shared" si="738"/>
        <v>0</v>
      </c>
      <c r="J9495" s="400" t="str">
        <f t="shared" si="739"/>
        <v/>
      </c>
    </row>
    <row r="9496" spans="6:10" ht="19.5" customHeight="1" x14ac:dyDescent="0.25">
      <c r="F9496" s="406">
        <f t="shared" si="735"/>
        <v>0</v>
      </c>
      <c r="G9496" s="399" t="str">
        <f t="shared" si="736"/>
        <v/>
      </c>
      <c r="H9496" s="400">
        <f t="shared" si="737"/>
        <v>1956458.97</v>
      </c>
      <c r="I9496" s="401">
        <f t="shared" si="738"/>
        <v>0</v>
      </c>
      <c r="J9496" s="400" t="str">
        <f t="shared" si="739"/>
        <v/>
      </c>
    </row>
    <row r="9497" spans="6:10" ht="19.5" customHeight="1" x14ac:dyDescent="0.25">
      <c r="F9497" s="406">
        <f t="shared" si="735"/>
        <v>0</v>
      </c>
      <c r="G9497" s="399" t="str">
        <f t="shared" si="736"/>
        <v/>
      </c>
      <c r="H9497" s="400">
        <f t="shared" si="737"/>
        <v>1956458.97</v>
      </c>
      <c r="I9497" s="401">
        <f t="shared" si="738"/>
        <v>0</v>
      </c>
      <c r="J9497" s="400" t="str">
        <f t="shared" si="739"/>
        <v/>
      </c>
    </row>
    <row r="9498" spans="6:10" ht="19.5" customHeight="1" x14ac:dyDescent="0.25">
      <c r="F9498" s="406">
        <f t="shared" si="735"/>
        <v>0</v>
      </c>
      <c r="G9498" s="399" t="str">
        <f t="shared" si="736"/>
        <v/>
      </c>
      <c r="H9498" s="400">
        <f t="shared" si="737"/>
        <v>1956458.97</v>
      </c>
      <c r="I9498" s="401">
        <f t="shared" si="738"/>
        <v>0</v>
      </c>
      <c r="J9498" s="400" t="str">
        <f t="shared" si="739"/>
        <v/>
      </c>
    </row>
    <row r="9499" spans="6:10" ht="19.5" customHeight="1" x14ac:dyDescent="0.25">
      <c r="F9499" s="406">
        <f t="shared" si="735"/>
        <v>0</v>
      </c>
      <c r="G9499" s="399" t="str">
        <f t="shared" si="736"/>
        <v/>
      </c>
      <c r="H9499" s="400">
        <f t="shared" si="737"/>
        <v>1956458.97</v>
      </c>
      <c r="I9499" s="401">
        <f t="shared" si="738"/>
        <v>0</v>
      </c>
      <c r="J9499" s="400" t="str">
        <f t="shared" si="739"/>
        <v/>
      </c>
    </row>
    <row r="9500" spans="6:10" ht="19.5" customHeight="1" x14ac:dyDescent="0.25">
      <c r="F9500" s="406">
        <f t="shared" si="735"/>
        <v>0</v>
      </c>
      <c r="G9500" s="399" t="str">
        <f t="shared" si="736"/>
        <v/>
      </c>
      <c r="H9500" s="400">
        <f t="shared" si="737"/>
        <v>1956458.97</v>
      </c>
      <c r="I9500" s="401">
        <f t="shared" si="738"/>
        <v>0</v>
      </c>
      <c r="J9500" s="400" t="str">
        <f t="shared" si="739"/>
        <v/>
      </c>
    </row>
    <row r="9501" spans="6:10" ht="19.5" customHeight="1" x14ac:dyDescent="0.25">
      <c r="F9501" s="406">
        <f t="shared" si="735"/>
        <v>0</v>
      </c>
      <c r="G9501" s="399" t="str">
        <f t="shared" si="736"/>
        <v/>
      </c>
      <c r="H9501" s="400">
        <f t="shared" si="737"/>
        <v>1956458.97</v>
      </c>
      <c r="I9501" s="401">
        <f t="shared" si="738"/>
        <v>0</v>
      </c>
      <c r="J9501" s="400" t="str">
        <f t="shared" si="739"/>
        <v/>
      </c>
    </row>
    <row r="9502" spans="6:10" ht="19.5" customHeight="1" x14ac:dyDescent="0.25">
      <c r="F9502" s="406">
        <f t="shared" si="735"/>
        <v>0</v>
      </c>
      <c r="G9502" s="399" t="str">
        <f t="shared" si="736"/>
        <v/>
      </c>
      <c r="H9502" s="400">
        <f t="shared" si="737"/>
        <v>1956458.97</v>
      </c>
      <c r="I9502" s="401">
        <f t="shared" si="738"/>
        <v>0</v>
      </c>
      <c r="J9502" s="400" t="str">
        <f t="shared" si="739"/>
        <v/>
      </c>
    </row>
    <row r="9503" spans="6:10" ht="19.5" customHeight="1" x14ac:dyDescent="0.25">
      <c r="F9503" s="406">
        <f t="shared" si="735"/>
        <v>0</v>
      </c>
      <c r="G9503" s="399" t="str">
        <f t="shared" si="736"/>
        <v/>
      </c>
      <c r="H9503" s="400">
        <f t="shared" si="737"/>
        <v>1956458.97</v>
      </c>
      <c r="I9503" s="401">
        <f t="shared" si="738"/>
        <v>0</v>
      </c>
      <c r="J9503" s="400" t="str">
        <f t="shared" si="739"/>
        <v/>
      </c>
    </row>
    <row r="9504" spans="6:10" ht="19.5" customHeight="1" x14ac:dyDescent="0.25">
      <c r="F9504" s="406">
        <f t="shared" si="735"/>
        <v>0</v>
      </c>
      <c r="G9504" s="399" t="str">
        <f t="shared" si="736"/>
        <v/>
      </c>
      <c r="H9504" s="400">
        <f t="shared" si="737"/>
        <v>1956458.97</v>
      </c>
      <c r="I9504" s="401">
        <f t="shared" si="738"/>
        <v>0</v>
      </c>
      <c r="J9504" s="400" t="str">
        <f t="shared" si="739"/>
        <v/>
      </c>
    </row>
    <row r="9505" spans="6:10" ht="19.5" customHeight="1" x14ac:dyDescent="0.25">
      <c r="F9505" s="406">
        <f t="shared" si="735"/>
        <v>0</v>
      </c>
      <c r="G9505" s="399" t="str">
        <f t="shared" si="736"/>
        <v/>
      </c>
      <c r="H9505" s="400">
        <f t="shared" si="737"/>
        <v>1956458.97</v>
      </c>
      <c r="I9505" s="401">
        <f t="shared" si="738"/>
        <v>0</v>
      </c>
      <c r="J9505" s="400" t="str">
        <f t="shared" si="739"/>
        <v/>
      </c>
    </row>
    <row r="9506" spans="6:10" ht="19.5" customHeight="1" x14ac:dyDescent="0.25">
      <c r="F9506" s="406">
        <f t="shared" ref="F9506:F9569" si="740">IF(E9506&gt;$C$4*1000,"Выборка",0)</f>
        <v>0</v>
      </c>
      <c r="G9506" s="399" t="str">
        <f t="shared" ref="G9506:G9569" si="741">IF(F9506=0,"",E9506)</f>
        <v/>
      </c>
      <c r="H9506" s="400">
        <f t="shared" ref="H9506:H9569" si="742">IF(F9506=0,IF((I9505=0)*AND(F9505=0),H9505+E9506,IF((F9505&lt;&gt;0)*AND((H9505&lt;=$E$17)),H9505+E9506,E9506)),H9505)</f>
        <v>1956458.97</v>
      </c>
      <c r="I9506" s="401">
        <f t="shared" ref="I9506:I9569" si="743">IF((H9506&gt;$E$17)*AND(F9506=0),"Выборка",0)</f>
        <v>0</v>
      </c>
      <c r="J9506" s="400" t="str">
        <f t="shared" si="739"/>
        <v/>
      </c>
    </row>
    <row r="9507" spans="6:10" ht="19.5" customHeight="1" x14ac:dyDescent="0.25">
      <c r="F9507" s="406">
        <f t="shared" si="740"/>
        <v>0</v>
      </c>
      <c r="G9507" s="399" t="str">
        <f t="shared" si="741"/>
        <v/>
      </c>
      <c r="H9507" s="400">
        <f t="shared" si="742"/>
        <v>1956458.97</v>
      </c>
      <c r="I9507" s="401">
        <f t="shared" si="743"/>
        <v>0</v>
      </c>
      <c r="J9507" s="400" t="str">
        <f t="shared" si="739"/>
        <v/>
      </c>
    </row>
    <row r="9508" spans="6:10" ht="19.5" customHeight="1" x14ac:dyDescent="0.25">
      <c r="F9508" s="406">
        <f t="shared" si="740"/>
        <v>0</v>
      </c>
      <c r="G9508" s="399" t="str">
        <f t="shared" si="741"/>
        <v/>
      </c>
      <c r="H9508" s="400">
        <f t="shared" si="742"/>
        <v>1956458.97</v>
      </c>
      <c r="I9508" s="401">
        <f t="shared" si="743"/>
        <v>0</v>
      </c>
      <c r="J9508" s="400" t="str">
        <f t="shared" si="739"/>
        <v/>
      </c>
    </row>
    <row r="9509" spans="6:10" ht="19.5" customHeight="1" x14ac:dyDescent="0.25">
      <c r="F9509" s="406">
        <f t="shared" si="740"/>
        <v>0</v>
      </c>
      <c r="G9509" s="399" t="str">
        <f t="shared" si="741"/>
        <v/>
      </c>
      <c r="H9509" s="400">
        <f t="shared" si="742"/>
        <v>1956458.97</v>
      </c>
      <c r="I9509" s="401">
        <f t="shared" si="743"/>
        <v>0</v>
      </c>
      <c r="J9509" s="400" t="str">
        <f t="shared" si="739"/>
        <v/>
      </c>
    </row>
    <row r="9510" spans="6:10" ht="19.5" customHeight="1" x14ac:dyDescent="0.25">
      <c r="F9510" s="406">
        <f t="shared" si="740"/>
        <v>0</v>
      </c>
      <c r="G9510" s="399" t="str">
        <f t="shared" si="741"/>
        <v/>
      </c>
      <c r="H9510" s="400">
        <f t="shared" si="742"/>
        <v>1956458.97</v>
      </c>
      <c r="I9510" s="401">
        <f t="shared" si="743"/>
        <v>0</v>
      </c>
      <c r="J9510" s="400" t="str">
        <f t="shared" si="739"/>
        <v/>
      </c>
    </row>
    <row r="9511" spans="6:10" ht="19.5" customHeight="1" x14ac:dyDescent="0.25">
      <c r="F9511" s="406">
        <f t="shared" si="740"/>
        <v>0</v>
      </c>
      <c r="G9511" s="399" t="str">
        <f t="shared" si="741"/>
        <v/>
      </c>
      <c r="H9511" s="400">
        <f t="shared" si="742"/>
        <v>1956458.97</v>
      </c>
      <c r="I9511" s="401">
        <f t="shared" si="743"/>
        <v>0</v>
      </c>
      <c r="J9511" s="400" t="str">
        <f t="shared" si="739"/>
        <v/>
      </c>
    </row>
    <row r="9512" spans="6:10" ht="19.5" customHeight="1" x14ac:dyDescent="0.25">
      <c r="F9512" s="406">
        <f t="shared" si="740"/>
        <v>0</v>
      </c>
      <c r="G9512" s="399" t="str">
        <f t="shared" si="741"/>
        <v/>
      </c>
      <c r="H9512" s="400">
        <f t="shared" si="742"/>
        <v>1956458.97</v>
      </c>
      <c r="I9512" s="401">
        <f t="shared" si="743"/>
        <v>0</v>
      </c>
      <c r="J9512" s="400" t="str">
        <f t="shared" si="739"/>
        <v/>
      </c>
    </row>
    <row r="9513" spans="6:10" ht="19.5" customHeight="1" x14ac:dyDescent="0.25">
      <c r="F9513" s="406">
        <f t="shared" si="740"/>
        <v>0</v>
      </c>
      <c r="G9513" s="399" t="str">
        <f t="shared" si="741"/>
        <v/>
      </c>
      <c r="H9513" s="400">
        <f t="shared" si="742"/>
        <v>1956458.97</v>
      </c>
      <c r="I9513" s="401">
        <f t="shared" si="743"/>
        <v>0</v>
      </c>
      <c r="J9513" s="400" t="str">
        <f t="shared" si="739"/>
        <v/>
      </c>
    </row>
    <row r="9514" spans="6:10" ht="19.5" customHeight="1" x14ac:dyDescent="0.25">
      <c r="F9514" s="406">
        <f t="shared" si="740"/>
        <v>0</v>
      </c>
      <c r="G9514" s="399" t="str">
        <f t="shared" si="741"/>
        <v/>
      </c>
      <c r="H9514" s="400">
        <f t="shared" si="742"/>
        <v>1956458.97</v>
      </c>
      <c r="I9514" s="401">
        <f t="shared" si="743"/>
        <v>0</v>
      </c>
      <c r="J9514" s="400" t="str">
        <f t="shared" si="739"/>
        <v/>
      </c>
    </row>
    <row r="9515" spans="6:10" ht="19.5" customHeight="1" x14ac:dyDescent="0.25">
      <c r="F9515" s="406">
        <f t="shared" si="740"/>
        <v>0</v>
      </c>
      <c r="G9515" s="399" t="str">
        <f t="shared" si="741"/>
        <v/>
      </c>
      <c r="H9515" s="400">
        <f t="shared" si="742"/>
        <v>1956458.97</v>
      </c>
      <c r="I9515" s="401">
        <f t="shared" si="743"/>
        <v>0</v>
      </c>
      <c r="J9515" s="400" t="str">
        <f t="shared" si="739"/>
        <v/>
      </c>
    </row>
    <row r="9516" spans="6:10" ht="19.5" customHeight="1" x14ac:dyDescent="0.25">
      <c r="F9516" s="406">
        <f t="shared" si="740"/>
        <v>0</v>
      </c>
      <c r="G9516" s="399" t="str">
        <f t="shared" si="741"/>
        <v/>
      </c>
      <c r="H9516" s="400">
        <f t="shared" si="742"/>
        <v>1956458.97</v>
      </c>
      <c r="I9516" s="401">
        <f t="shared" si="743"/>
        <v>0</v>
      </c>
      <c r="J9516" s="400" t="str">
        <f t="shared" si="739"/>
        <v/>
      </c>
    </row>
    <row r="9517" spans="6:10" ht="19.5" customHeight="1" x14ac:dyDescent="0.25">
      <c r="F9517" s="406">
        <f t="shared" si="740"/>
        <v>0</v>
      </c>
      <c r="G9517" s="399" t="str">
        <f t="shared" si="741"/>
        <v/>
      </c>
      <c r="H9517" s="400">
        <f t="shared" si="742"/>
        <v>1956458.97</v>
      </c>
      <c r="I9517" s="401">
        <f t="shared" si="743"/>
        <v>0</v>
      </c>
      <c r="J9517" s="400" t="str">
        <f t="shared" si="739"/>
        <v/>
      </c>
    </row>
    <row r="9518" spans="6:10" ht="19.5" customHeight="1" x14ac:dyDescent="0.25">
      <c r="F9518" s="406">
        <f t="shared" si="740"/>
        <v>0</v>
      </c>
      <c r="G9518" s="399" t="str">
        <f t="shared" si="741"/>
        <v/>
      </c>
      <c r="H9518" s="400">
        <f t="shared" si="742"/>
        <v>1956458.97</v>
      </c>
      <c r="I9518" s="401">
        <f t="shared" si="743"/>
        <v>0</v>
      </c>
      <c r="J9518" s="400" t="str">
        <f t="shared" si="739"/>
        <v/>
      </c>
    </row>
    <row r="9519" spans="6:10" ht="19.5" customHeight="1" x14ac:dyDescent="0.25">
      <c r="F9519" s="406">
        <f t="shared" si="740"/>
        <v>0</v>
      </c>
      <c r="G9519" s="399" t="str">
        <f t="shared" si="741"/>
        <v/>
      </c>
      <c r="H9519" s="400">
        <f t="shared" si="742"/>
        <v>1956458.97</v>
      </c>
      <c r="I9519" s="401">
        <f t="shared" si="743"/>
        <v>0</v>
      </c>
      <c r="J9519" s="400" t="str">
        <f t="shared" si="739"/>
        <v/>
      </c>
    </row>
    <row r="9520" spans="6:10" ht="19.5" customHeight="1" x14ac:dyDescent="0.25">
      <c r="F9520" s="406">
        <f t="shared" si="740"/>
        <v>0</v>
      </c>
      <c r="G9520" s="399" t="str">
        <f t="shared" si="741"/>
        <v/>
      </c>
      <c r="H9520" s="400">
        <f t="shared" si="742"/>
        <v>1956458.97</v>
      </c>
      <c r="I9520" s="401">
        <f t="shared" si="743"/>
        <v>0</v>
      </c>
      <c r="J9520" s="400" t="str">
        <f t="shared" si="739"/>
        <v/>
      </c>
    </row>
    <row r="9521" spans="6:10" ht="19.5" customHeight="1" x14ac:dyDescent="0.25">
      <c r="F9521" s="406">
        <f t="shared" si="740"/>
        <v>0</v>
      </c>
      <c r="G9521" s="399" t="str">
        <f t="shared" si="741"/>
        <v/>
      </c>
      <c r="H9521" s="400">
        <f t="shared" si="742"/>
        <v>1956458.97</v>
      </c>
      <c r="I9521" s="401">
        <f t="shared" si="743"/>
        <v>0</v>
      </c>
      <c r="J9521" s="400" t="str">
        <f t="shared" si="739"/>
        <v/>
      </c>
    </row>
    <row r="9522" spans="6:10" ht="19.5" customHeight="1" x14ac:dyDescent="0.25">
      <c r="F9522" s="406">
        <f t="shared" si="740"/>
        <v>0</v>
      </c>
      <c r="G9522" s="399" t="str">
        <f t="shared" si="741"/>
        <v/>
      </c>
      <c r="H9522" s="400">
        <f t="shared" si="742"/>
        <v>1956458.97</v>
      </c>
      <c r="I9522" s="401">
        <f t="shared" si="743"/>
        <v>0</v>
      </c>
      <c r="J9522" s="400" t="str">
        <f t="shared" si="739"/>
        <v/>
      </c>
    </row>
    <row r="9523" spans="6:10" ht="19.5" customHeight="1" x14ac:dyDescent="0.25">
      <c r="F9523" s="406">
        <f t="shared" si="740"/>
        <v>0</v>
      </c>
      <c r="G9523" s="399" t="str">
        <f t="shared" si="741"/>
        <v/>
      </c>
      <c r="H9523" s="400">
        <f t="shared" si="742"/>
        <v>1956458.97</v>
      </c>
      <c r="I9523" s="401">
        <f t="shared" si="743"/>
        <v>0</v>
      </c>
      <c r="J9523" s="400" t="str">
        <f t="shared" si="739"/>
        <v/>
      </c>
    </row>
    <row r="9524" spans="6:10" ht="19.5" customHeight="1" x14ac:dyDescent="0.25">
      <c r="F9524" s="406">
        <f t="shared" si="740"/>
        <v>0</v>
      </c>
      <c r="G9524" s="399" t="str">
        <f t="shared" si="741"/>
        <v/>
      </c>
      <c r="H9524" s="400">
        <f t="shared" si="742"/>
        <v>1956458.97</v>
      </c>
      <c r="I9524" s="401">
        <f t="shared" si="743"/>
        <v>0</v>
      </c>
      <c r="J9524" s="400" t="str">
        <f t="shared" si="739"/>
        <v/>
      </c>
    </row>
    <row r="9525" spans="6:10" ht="19.5" customHeight="1" x14ac:dyDescent="0.25">
      <c r="F9525" s="406">
        <f t="shared" si="740"/>
        <v>0</v>
      </c>
      <c r="G9525" s="399" t="str">
        <f t="shared" si="741"/>
        <v/>
      </c>
      <c r="H9525" s="400">
        <f t="shared" si="742"/>
        <v>1956458.97</v>
      </c>
      <c r="I9525" s="401">
        <f t="shared" si="743"/>
        <v>0</v>
      </c>
      <c r="J9525" s="400" t="str">
        <f t="shared" si="739"/>
        <v/>
      </c>
    </row>
    <row r="9526" spans="6:10" ht="19.5" customHeight="1" x14ac:dyDescent="0.25">
      <c r="F9526" s="406">
        <f t="shared" si="740"/>
        <v>0</v>
      </c>
      <c r="G9526" s="399" t="str">
        <f t="shared" si="741"/>
        <v/>
      </c>
      <c r="H9526" s="400">
        <f t="shared" si="742"/>
        <v>1956458.97</v>
      </c>
      <c r="I9526" s="401">
        <f t="shared" si="743"/>
        <v>0</v>
      </c>
      <c r="J9526" s="400" t="str">
        <f t="shared" si="739"/>
        <v/>
      </c>
    </row>
    <row r="9527" spans="6:10" ht="19.5" customHeight="1" x14ac:dyDescent="0.25">
      <c r="F9527" s="406">
        <f t="shared" si="740"/>
        <v>0</v>
      </c>
      <c r="G9527" s="399" t="str">
        <f t="shared" si="741"/>
        <v/>
      </c>
      <c r="H9527" s="400">
        <f t="shared" si="742"/>
        <v>1956458.97</v>
      </c>
      <c r="I9527" s="401">
        <f t="shared" si="743"/>
        <v>0</v>
      </c>
      <c r="J9527" s="400" t="str">
        <f t="shared" si="739"/>
        <v/>
      </c>
    </row>
    <row r="9528" spans="6:10" ht="19.5" customHeight="1" x14ac:dyDescent="0.25">
      <c r="F9528" s="406">
        <f t="shared" si="740"/>
        <v>0</v>
      </c>
      <c r="G9528" s="399" t="str">
        <f t="shared" si="741"/>
        <v/>
      </c>
      <c r="H9528" s="400">
        <f t="shared" si="742"/>
        <v>1956458.97</v>
      </c>
      <c r="I9528" s="401">
        <f t="shared" si="743"/>
        <v>0</v>
      </c>
      <c r="J9528" s="400" t="str">
        <f t="shared" si="739"/>
        <v/>
      </c>
    </row>
    <row r="9529" spans="6:10" ht="19.5" customHeight="1" x14ac:dyDescent="0.25">
      <c r="F9529" s="406">
        <f t="shared" si="740"/>
        <v>0</v>
      </c>
      <c r="G9529" s="399" t="str">
        <f t="shared" si="741"/>
        <v/>
      </c>
      <c r="H9529" s="400">
        <f t="shared" si="742"/>
        <v>1956458.97</v>
      </c>
      <c r="I9529" s="401">
        <f t="shared" si="743"/>
        <v>0</v>
      </c>
      <c r="J9529" s="400" t="str">
        <f t="shared" si="739"/>
        <v/>
      </c>
    </row>
    <row r="9530" spans="6:10" ht="19.5" customHeight="1" x14ac:dyDescent="0.25">
      <c r="F9530" s="406">
        <f t="shared" si="740"/>
        <v>0</v>
      </c>
      <c r="G9530" s="399" t="str">
        <f t="shared" si="741"/>
        <v/>
      </c>
      <c r="H9530" s="400">
        <f t="shared" si="742"/>
        <v>1956458.97</v>
      </c>
      <c r="I9530" s="401">
        <f t="shared" si="743"/>
        <v>0</v>
      </c>
      <c r="J9530" s="400" t="str">
        <f t="shared" si="739"/>
        <v/>
      </c>
    </row>
    <row r="9531" spans="6:10" ht="19.5" customHeight="1" x14ac:dyDescent="0.25">
      <c r="F9531" s="406">
        <f t="shared" si="740"/>
        <v>0</v>
      </c>
      <c r="G9531" s="399" t="str">
        <f t="shared" si="741"/>
        <v/>
      </c>
      <c r="H9531" s="400">
        <f t="shared" si="742"/>
        <v>1956458.97</v>
      </c>
      <c r="I9531" s="401">
        <f t="shared" si="743"/>
        <v>0</v>
      </c>
      <c r="J9531" s="400" t="str">
        <f t="shared" si="739"/>
        <v/>
      </c>
    </row>
    <row r="9532" spans="6:10" ht="19.5" customHeight="1" x14ac:dyDescent="0.25">
      <c r="F9532" s="406">
        <f t="shared" si="740"/>
        <v>0</v>
      </c>
      <c r="G9532" s="399" t="str">
        <f t="shared" si="741"/>
        <v/>
      </c>
      <c r="H9532" s="400">
        <f t="shared" si="742"/>
        <v>1956458.97</v>
      </c>
      <c r="I9532" s="401">
        <f t="shared" si="743"/>
        <v>0</v>
      </c>
      <c r="J9532" s="400" t="str">
        <f t="shared" si="739"/>
        <v/>
      </c>
    </row>
    <row r="9533" spans="6:10" ht="19.5" customHeight="1" x14ac:dyDescent="0.25">
      <c r="F9533" s="406">
        <f t="shared" si="740"/>
        <v>0</v>
      </c>
      <c r="G9533" s="399" t="str">
        <f t="shared" si="741"/>
        <v/>
      </c>
      <c r="H9533" s="400">
        <f t="shared" si="742"/>
        <v>1956458.97</v>
      </c>
      <c r="I9533" s="401">
        <f t="shared" si="743"/>
        <v>0</v>
      </c>
      <c r="J9533" s="400" t="str">
        <f t="shared" si="739"/>
        <v/>
      </c>
    </row>
    <row r="9534" spans="6:10" ht="19.5" customHeight="1" x14ac:dyDescent="0.25">
      <c r="F9534" s="406">
        <f t="shared" si="740"/>
        <v>0</v>
      </c>
      <c r="G9534" s="399" t="str">
        <f t="shared" si="741"/>
        <v/>
      </c>
      <c r="H9534" s="400">
        <f t="shared" si="742"/>
        <v>1956458.97</v>
      </c>
      <c r="I9534" s="401">
        <f t="shared" si="743"/>
        <v>0</v>
      </c>
      <c r="J9534" s="400" t="str">
        <f t="shared" si="739"/>
        <v/>
      </c>
    </row>
    <row r="9535" spans="6:10" ht="19.5" customHeight="1" x14ac:dyDescent="0.25">
      <c r="F9535" s="406">
        <f t="shared" si="740"/>
        <v>0</v>
      </c>
      <c r="G9535" s="399" t="str">
        <f t="shared" si="741"/>
        <v/>
      </c>
      <c r="H9535" s="400">
        <f t="shared" si="742"/>
        <v>1956458.97</v>
      </c>
      <c r="I9535" s="401">
        <f t="shared" si="743"/>
        <v>0</v>
      </c>
      <c r="J9535" s="400" t="str">
        <f t="shared" si="739"/>
        <v/>
      </c>
    </row>
    <row r="9536" spans="6:10" ht="19.5" customHeight="1" x14ac:dyDescent="0.25">
      <c r="F9536" s="406">
        <f t="shared" si="740"/>
        <v>0</v>
      </c>
      <c r="G9536" s="399" t="str">
        <f t="shared" si="741"/>
        <v/>
      </c>
      <c r="H9536" s="400">
        <f t="shared" si="742"/>
        <v>1956458.97</v>
      </c>
      <c r="I9536" s="401">
        <f t="shared" si="743"/>
        <v>0</v>
      </c>
      <c r="J9536" s="400" t="str">
        <f t="shared" si="739"/>
        <v/>
      </c>
    </row>
    <row r="9537" spans="6:10" ht="19.5" customHeight="1" x14ac:dyDescent="0.25">
      <c r="F9537" s="406">
        <f t="shared" si="740"/>
        <v>0</v>
      </c>
      <c r="G9537" s="399" t="str">
        <f t="shared" si="741"/>
        <v/>
      </c>
      <c r="H9537" s="400">
        <f t="shared" si="742"/>
        <v>1956458.97</v>
      </c>
      <c r="I9537" s="401">
        <f t="shared" si="743"/>
        <v>0</v>
      </c>
      <c r="J9537" s="400" t="str">
        <f t="shared" si="739"/>
        <v/>
      </c>
    </row>
    <row r="9538" spans="6:10" ht="19.5" customHeight="1" x14ac:dyDescent="0.25">
      <c r="F9538" s="406">
        <f t="shared" si="740"/>
        <v>0</v>
      </c>
      <c r="G9538" s="399" t="str">
        <f t="shared" si="741"/>
        <v/>
      </c>
      <c r="H9538" s="400">
        <f t="shared" si="742"/>
        <v>1956458.97</v>
      </c>
      <c r="I9538" s="401">
        <f t="shared" si="743"/>
        <v>0</v>
      </c>
      <c r="J9538" s="400" t="str">
        <f t="shared" si="739"/>
        <v/>
      </c>
    </row>
    <row r="9539" spans="6:10" ht="19.5" customHeight="1" x14ac:dyDescent="0.25">
      <c r="F9539" s="406">
        <f t="shared" si="740"/>
        <v>0</v>
      </c>
      <c r="G9539" s="399" t="str">
        <f t="shared" si="741"/>
        <v/>
      </c>
      <c r="H9539" s="400">
        <f t="shared" si="742"/>
        <v>1956458.97</v>
      </c>
      <c r="I9539" s="401">
        <f t="shared" si="743"/>
        <v>0</v>
      </c>
      <c r="J9539" s="400" t="str">
        <f t="shared" si="739"/>
        <v/>
      </c>
    </row>
    <row r="9540" spans="6:10" ht="19.5" customHeight="1" x14ac:dyDescent="0.25">
      <c r="F9540" s="406">
        <f t="shared" si="740"/>
        <v>0</v>
      </c>
      <c r="G9540" s="399" t="str">
        <f t="shared" si="741"/>
        <v/>
      </c>
      <c r="H9540" s="400">
        <f t="shared" si="742"/>
        <v>1956458.97</v>
      </c>
      <c r="I9540" s="401">
        <f t="shared" si="743"/>
        <v>0</v>
      </c>
      <c r="J9540" s="400" t="str">
        <f t="shared" si="739"/>
        <v/>
      </c>
    </row>
    <row r="9541" spans="6:10" ht="19.5" customHeight="1" x14ac:dyDescent="0.25">
      <c r="F9541" s="406">
        <f t="shared" si="740"/>
        <v>0</v>
      </c>
      <c r="G9541" s="399" t="str">
        <f t="shared" si="741"/>
        <v/>
      </c>
      <c r="H9541" s="400">
        <f t="shared" si="742"/>
        <v>1956458.97</v>
      </c>
      <c r="I9541" s="401">
        <f t="shared" si="743"/>
        <v>0</v>
      </c>
      <c r="J9541" s="400" t="str">
        <f t="shared" si="739"/>
        <v/>
      </c>
    </row>
    <row r="9542" spans="6:10" ht="19.5" customHeight="1" x14ac:dyDescent="0.25">
      <c r="F9542" s="406">
        <f t="shared" si="740"/>
        <v>0</v>
      </c>
      <c r="G9542" s="399" t="str">
        <f t="shared" si="741"/>
        <v/>
      </c>
      <c r="H9542" s="400">
        <f t="shared" si="742"/>
        <v>1956458.97</v>
      </c>
      <c r="I9542" s="401">
        <f t="shared" si="743"/>
        <v>0</v>
      </c>
      <c r="J9542" s="400" t="str">
        <f t="shared" si="739"/>
        <v/>
      </c>
    </row>
    <row r="9543" spans="6:10" ht="19.5" customHeight="1" x14ac:dyDescent="0.25">
      <c r="F9543" s="406">
        <f t="shared" si="740"/>
        <v>0</v>
      </c>
      <c r="G9543" s="399" t="str">
        <f t="shared" si="741"/>
        <v/>
      </c>
      <c r="H9543" s="400">
        <f t="shared" si="742"/>
        <v>1956458.97</v>
      </c>
      <c r="I9543" s="401">
        <f t="shared" si="743"/>
        <v>0</v>
      </c>
      <c r="J9543" s="400" t="str">
        <f t="shared" si="739"/>
        <v/>
      </c>
    </row>
    <row r="9544" spans="6:10" ht="19.5" customHeight="1" x14ac:dyDescent="0.25">
      <c r="F9544" s="406">
        <f t="shared" si="740"/>
        <v>0</v>
      </c>
      <c r="G9544" s="399" t="str">
        <f t="shared" si="741"/>
        <v/>
      </c>
      <c r="H9544" s="400">
        <f t="shared" si="742"/>
        <v>1956458.97</v>
      </c>
      <c r="I9544" s="401">
        <f t="shared" si="743"/>
        <v>0</v>
      </c>
      <c r="J9544" s="400" t="str">
        <f t="shared" si="739"/>
        <v/>
      </c>
    </row>
    <row r="9545" spans="6:10" ht="19.5" customHeight="1" x14ac:dyDescent="0.25">
      <c r="F9545" s="406">
        <f t="shared" si="740"/>
        <v>0</v>
      </c>
      <c r="G9545" s="399" t="str">
        <f t="shared" si="741"/>
        <v/>
      </c>
      <c r="H9545" s="400">
        <f t="shared" si="742"/>
        <v>1956458.97</v>
      </c>
      <c r="I9545" s="401">
        <f t="shared" si="743"/>
        <v>0</v>
      </c>
      <c r="J9545" s="400" t="str">
        <f t="shared" si="739"/>
        <v/>
      </c>
    </row>
    <row r="9546" spans="6:10" ht="19.5" customHeight="1" x14ac:dyDescent="0.25">
      <c r="F9546" s="406">
        <f t="shared" si="740"/>
        <v>0</v>
      </c>
      <c r="G9546" s="399" t="str">
        <f t="shared" si="741"/>
        <v/>
      </c>
      <c r="H9546" s="400">
        <f t="shared" si="742"/>
        <v>1956458.97</v>
      </c>
      <c r="I9546" s="401">
        <f t="shared" si="743"/>
        <v>0</v>
      </c>
      <c r="J9546" s="400" t="str">
        <f t="shared" ref="J9546:J9609" si="744">IF(I9546=0,"",E9546)</f>
        <v/>
      </c>
    </row>
    <row r="9547" spans="6:10" ht="19.5" customHeight="1" x14ac:dyDescent="0.25">
      <c r="F9547" s="406">
        <f t="shared" si="740"/>
        <v>0</v>
      </c>
      <c r="G9547" s="399" t="str">
        <f t="shared" si="741"/>
        <v/>
      </c>
      <c r="H9547" s="400">
        <f t="shared" si="742"/>
        <v>1956458.97</v>
      </c>
      <c r="I9547" s="401">
        <f t="shared" si="743"/>
        <v>0</v>
      </c>
      <c r="J9547" s="400" t="str">
        <f t="shared" si="744"/>
        <v/>
      </c>
    </row>
    <row r="9548" spans="6:10" ht="19.5" customHeight="1" x14ac:dyDescent="0.25">
      <c r="F9548" s="406">
        <f t="shared" si="740"/>
        <v>0</v>
      </c>
      <c r="G9548" s="399" t="str">
        <f t="shared" si="741"/>
        <v/>
      </c>
      <c r="H9548" s="400">
        <f t="shared" si="742"/>
        <v>1956458.97</v>
      </c>
      <c r="I9548" s="401">
        <f t="shared" si="743"/>
        <v>0</v>
      </c>
      <c r="J9548" s="400" t="str">
        <f t="shared" si="744"/>
        <v/>
      </c>
    </row>
    <row r="9549" spans="6:10" ht="19.5" customHeight="1" x14ac:dyDescent="0.25">
      <c r="F9549" s="406">
        <f t="shared" si="740"/>
        <v>0</v>
      </c>
      <c r="G9549" s="399" t="str">
        <f t="shared" si="741"/>
        <v/>
      </c>
      <c r="H9549" s="400">
        <f t="shared" si="742"/>
        <v>1956458.97</v>
      </c>
      <c r="I9549" s="401">
        <f t="shared" si="743"/>
        <v>0</v>
      </c>
      <c r="J9549" s="400" t="str">
        <f t="shared" si="744"/>
        <v/>
      </c>
    </row>
    <row r="9550" spans="6:10" ht="19.5" customHeight="1" x14ac:dyDescent="0.25">
      <c r="F9550" s="406">
        <f t="shared" si="740"/>
        <v>0</v>
      </c>
      <c r="G9550" s="399" t="str">
        <f t="shared" si="741"/>
        <v/>
      </c>
      <c r="H9550" s="400">
        <f t="shared" si="742"/>
        <v>1956458.97</v>
      </c>
      <c r="I9550" s="401">
        <f t="shared" si="743"/>
        <v>0</v>
      </c>
      <c r="J9550" s="400" t="str">
        <f t="shared" si="744"/>
        <v/>
      </c>
    </row>
    <row r="9551" spans="6:10" ht="19.5" customHeight="1" x14ac:dyDescent="0.25">
      <c r="F9551" s="406">
        <f t="shared" si="740"/>
        <v>0</v>
      </c>
      <c r="G9551" s="399" t="str">
        <f t="shared" si="741"/>
        <v/>
      </c>
      <c r="H9551" s="400">
        <f t="shared" si="742"/>
        <v>1956458.97</v>
      </c>
      <c r="I9551" s="401">
        <f t="shared" si="743"/>
        <v>0</v>
      </c>
      <c r="J9551" s="400" t="str">
        <f t="shared" si="744"/>
        <v/>
      </c>
    </row>
    <row r="9552" spans="6:10" ht="19.5" customHeight="1" x14ac:dyDescent="0.25">
      <c r="F9552" s="406">
        <f t="shared" si="740"/>
        <v>0</v>
      </c>
      <c r="G9552" s="399" t="str">
        <f t="shared" si="741"/>
        <v/>
      </c>
      <c r="H9552" s="400">
        <f t="shared" si="742"/>
        <v>1956458.97</v>
      </c>
      <c r="I9552" s="401">
        <f t="shared" si="743"/>
        <v>0</v>
      </c>
      <c r="J9552" s="400" t="str">
        <f t="shared" si="744"/>
        <v/>
      </c>
    </row>
    <row r="9553" spans="6:10" ht="19.5" customHeight="1" x14ac:dyDescent="0.25">
      <c r="F9553" s="406">
        <f t="shared" si="740"/>
        <v>0</v>
      </c>
      <c r="G9553" s="399" t="str">
        <f t="shared" si="741"/>
        <v/>
      </c>
      <c r="H9553" s="400">
        <f t="shared" si="742"/>
        <v>1956458.97</v>
      </c>
      <c r="I9553" s="401">
        <f t="shared" si="743"/>
        <v>0</v>
      </c>
      <c r="J9553" s="400" t="str">
        <f t="shared" si="744"/>
        <v/>
      </c>
    </row>
    <row r="9554" spans="6:10" ht="19.5" customHeight="1" x14ac:dyDescent="0.25">
      <c r="F9554" s="406">
        <f t="shared" si="740"/>
        <v>0</v>
      </c>
      <c r="G9554" s="399" t="str">
        <f t="shared" si="741"/>
        <v/>
      </c>
      <c r="H9554" s="400">
        <f t="shared" si="742"/>
        <v>1956458.97</v>
      </c>
      <c r="I9554" s="401">
        <f t="shared" si="743"/>
        <v>0</v>
      </c>
      <c r="J9554" s="400" t="str">
        <f t="shared" si="744"/>
        <v/>
      </c>
    </row>
    <row r="9555" spans="6:10" ht="19.5" customHeight="1" x14ac:dyDescent="0.25">
      <c r="F9555" s="406">
        <f t="shared" si="740"/>
        <v>0</v>
      </c>
      <c r="G9555" s="399" t="str">
        <f t="shared" si="741"/>
        <v/>
      </c>
      <c r="H9555" s="400">
        <f t="shared" si="742"/>
        <v>1956458.97</v>
      </c>
      <c r="I9555" s="401">
        <f t="shared" si="743"/>
        <v>0</v>
      </c>
      <c r="J9555" s="400" t="str">
        <f t="shared" si="744"/>
        <v/>
      </c>
    </row>
    <row r="9556" spans="6:10" ht="19.5" customHeight="1" x14ac:dyDescent="0.25">
      <c r="F9556" s="406">
        <f t="shared" si="740"/>
        <v>0</v>
      </c>
      <c r="G9556" s="399" t="str">
        <f t="shared" si="741"/>
        <v/>
      </c>
      <c r="H9556" s="400">
        <f t="shared" si="742"/>
        <v>1956458.97</v>
      </c>
      <c r="I9556" s="401">
        <f t="shared" si="743"/>
        <v>0</v>
      </c>
      <c r="J9556" s="400" t="str">
        <f t="shared" si="744"/>
        <v/>
      </c>
    </row>
    <row r="9557" spans="6:10" ht="19.5" customHeight="1" x14ac:dyDescent="0.25">
      <c r="F9557" s="406">
        <f t="shared" si="740"/>
        <v>0</v>
      </c>
      <c r="G9557" s="399" t="str">
        <f t="shared" si="741"/>
        <v/>
      </c>
      <c r="H9557" s="400">
        <f t="shared" si="742"/>
        <v>1956458.97</v>
      </c>
      <c r="I9557" s="401">
        <f t="shared" si="743"/>
        <v>0</v>
      </c>
      <c r="J9557" s="400" t="str">
        <f t="shared" si="744"/>
        <v/>
      </c>
    </row>
    <row r="9558" spans="6:10" ht="19.5" customHeight="1" x14ac:dyDescent="0.25">
      <c r="F9558" s="406">
        <f t="shared" si="740"/>
        <v>0</v>
      </c>
      <c r="G9558" s="399" t="str">
        <f t="shared" si="741"/>
        <v/>
      </c>
      <c r="H9558" s="400">
        <f t="shared" si="742"/>
        <v>1956458.97</v>
      </c>
      <c r="I9558" s="401">
        <f t="shared" si="743"/>
        <v>0</v>
      </c>
      <c r="J9558" s="400" t="str">
        <f t="shared" si="744"/>
        <v/>
      </c>
    </row>
    <row r="9559" spans="6:10" ht="19.5" customHeight="1" x14ac:dyDescent="0.25">
      <c r="F9559" s="406">
        <f t="shared" si="740"/>
        <v>0</v>
      </c>
      <c r="G9559" s="399" t="str">
        <f t="shared" si="741"/>
        <v/>
      </c>
      <c r="H9559" s="400">
        <f t="shared" si="742"/>
        <v>1956458.97</v>
      </c>
      <c r="I9559" s="401">
        <f t="shared" si="743"/>
        <v>0</v>
      </c>
      <c r="J9559" s="400" t="str">
        <f t="shared" si="744"/>
        <v/>
      </c>
    </row>
    <row r="9560" spans="6:10" ht="19.5" customHeight="1" x14ac:dyDescent="0.25">
      <c r="F9560" s="406">
        <f t="shared" si="740"/>
        <v>0</v>
      </c>
      <c r="G9560" s="399" t="str">
        <f t="shared" si="741"/>
        <v/>
      </c>
      <c r="H9560" s="400">
        <f t="shared" si="742"/>
        <v>1956458.97</v>
      </c>
      <c r="I9560" s="401">
        <f t="shared" si="743"/>
        <v>0</v>
      </c>
      <c r="J9560" s="400" t="str">
        <f t="shared" si="744"/>
        <v/>
      </c>
    </row>
    <row r="9561" spans="6:10" ht="19.5" customHeight="1" x14ac:dyDescent="0.25">
      <c r="F9561" s="406">
        <f t="shared" si="740"/>
        <v>0</v>
      </c>
      <c r="G9561" s="399" t="str">
        <f t="shared" si="741"/>
        <v/>
      </c>
      <c r="H9561" s="400">
        <f t="shared" si="742"/>
        <v>1956458.97</v>
      </c>
      <c r="I9561" s="401">
        <f t="shared" si="743"/>
        <v>0</v>
      </c>
      <c r="J9561" s="400" t="str">
        <f t="shared" si="744"/>
        <v/>
      </c>
    </row>
    <row r="9562" spans="6:10" ht="19.5" customHeight="1" x14ac:dyDescent="0.25">
      <c r="F9562" s="406">
        <f t="shared" si="740"/>
        <v>0</v>
      </c>
      <c r="G9562" s="399" t="str">
        <f t="shared" si="741"/>
        <v/>
      </c>
      <c r="H9562" s="400">
        <f t="shared" si="742"/>
        <v>1956458.97</v>
      </c>
      <c r="I9562" s="401">
        <f t="shared" si="743"/>
        <v>0</v>
      </c>
      <c r="J9562" s="400" t="str">
        <f t="shared" si="744"/>
        <v/>
      </c>
    </row>
    <row r="9563" spans="6:10" ht="19.5" customHeight="1" x14ac:dyDescent="0.25">
      <c r="F9563" s="406">
        <f t="shared" si="740"/>
        <v>0</v>
      </c>
      <c r="G9563" s="399" t="str">
        <f t="shared" si="741"/>
        <v/>
      </c>
      <c r="H9563" s="400">
        <f t="shared" si="742"/>
        <v>1956458.97</v>
      </c>
      <c r="I9563" s="401">
        <f t="shared" si="743"/>
        <v>0</v>
      </c>
      <c r="J9563" s="400" t="str">
        <f t="shared" si="744"/>
        <v/>
      </c>
    </row>
    <row r="9564" spans="6:10" ht="19.5" customHeight="1" x14ac:dyDescent="0.25">
      <c r="F9564" s="406">
        <f t="shared" si="740"/>
        <v>0</v>
      </c>
      <c r="G9564" s="399" t="str">
        <f t="shared" si="741"/>
        <v/>
      </c>
      <c r="H9564" s="400">
        <f t="shared" si="742"/>
        <v>1956458.97</v>
      </c>
      <c r="I9564" s="401">
        <f t="shared" si="743"/>
        <v>0</v>
      </c>
      <c r="J9564" s="400" t="str">
        <f t="shared" si="744"/>
        <v/>
      </c>
    </row>
    <row r="9565" spans="6:10" ht="19.5" customHeight="1" x14ac:dyDescent="0.25">
      <c r="F9565" s="406">
        <f t="shared" si="740"/>
        <v>0</v>
      </c>
      <c r="G9565" s="399" t="str">
        <f t="shared" si="741"/>
        <v/>
      </c>
      <c r="H9565" s="400">
        <f t="shared" si="742"/>
        <v>1956458.97</v>
      </c>
      <c r="I9565" s="401">
        <f t="shared" si="743"/>
        <v>0</v>
      </c>
      <c r="J9565" s="400" t="str">
        <f t="shared" si="744"/>
        <v/>
      </c>
    </row>
    <row r="9566" spans="6:10" ht="19.5" customHeight="1" x14ac:dyDescent="0.25">
      <c r="F9566" s="406">
        <f t="shared" si="740"/>
        <v>0</v>
      </c>
      <c r="G9566" s="399" t="str">
        <f t="shared" si="741"/>
        <v/>
      </c>
      <c r="H9566" s="400">
        <f t="shared" si="742"/>
        <v>1956458.97</v>
      </c>
      <c r="I9566" s="401">
        <f t="shared" si="743"/>
        <v>0</v>
      </c>
      <c r="J9566" s="400" t="str">
        <f t="shared" si="744"/>
        <v/>
      </c>
    </row>
    <row r="9567" spans="6:10" ht="19.5" customHeight="1" x14ac:dyDescent="0.25">
      <c r="F9567" s="406">
        <f t="shared" si="740"/>
        <v>0</v>
      </c>
      <c r="G9567" s="399" t="str">
        <f t="shared" si="741"/>
        <v/>
      </c>
      <c r="H9567" s="400">
        <f t="shared" si="742"/>
        <v>1956458.97</v>
      </c>
      <c r="I9567" s="401">
        <f t="shared" si="743"/>
        <v>0</v>
      </c>
      <c r="J9567" s="400" t="str">
        <f t="shared" si="744"/>
        <v/>
      </c>
    </row>
    <row r="9568" spans="6:10" ht="19.5" customHeight="1" x14ac:dyDescent="0.25">
      <c r="F9568" s="406">
        <f t="shared" si="740"/>
        <v>0</v>
      </c>
      <c r="G9568" s="399" t="str">
        <f t="shared" si="741"/>
        <v/>
      </c>
      <c r="H9568" s="400">
        <f t="shared" si="742"/>
        <v>1956458.97</v>
      </c>
      <c r="I9568" s="401">
        <f t="shared" si="743"/>
        <v>0</v>
      </c>
      <c r="J9568" s="400" t="str">
        <f t="shared" si="744"/>
        <v/>
      </c>
    </row>
    <row r="9569" spans="6:10" ht="19.5" customHeight="1" x14ac:dyDescent="0.25">
      <c r="F9569" s="406">
        <f t="shared" si="740"/>
        <v>0</v>
      </c>
      <c r="G9569" s="399" t="str">
        <f t="shared" si="741"/>
        <v/>
      </c>
      <c r="H9569" s="400">
        <f t="shared" si="742"/>
        <v>1956458.97</v>
      </c>
      <c r="I9569" s="401">
        <f t="shared" si="743"/>
        <v>0</v>
      </c>
      <c r="J9569" s="400" t="str">
        <f t="shared" si="744"/>
        <v/>
      </c>
    </row>
    <row r="9570" spans="6:10" ht="19.5" customHeight="1" x14ac:dyDescent="0.25">
      <c r="F9570" s="406">
        <f t="shared" ref="F9570:F9633" si="745">IF(E9570&gt;$C$4*1000,"Выборка",0)</f>
        <v>0</v>
      </c>
      <c r="G9570" s="399" t="str">
        <f t="shared" ref="G9570:G9633" si="746">IF(F9570=0,"",E9570)</f>
        <v/>
      </c>
      <c r="H9570" s="400">
        <f t="shared" ref="H9570:H9633" si="747">IF(F9570=0,IF((I9569=0)*AND(F9569=0),H9569+E9570,IF((F9569&lt;&gt;0)*AND((H9569&lt;=$E$17)),H9569+E9570,E9570)),H9569)</f>
        <v>1956458.97</v>
      </c>
      <c r="I9570" s="401">
        <f t="shared" ref="I9570:I9633" si="748">IF((H9570&gt;$E$17)*AND(F9570=0),"Выборка",0)</f>
        <v>0</v>
      </c>
      <c r="J9570" s="400" t="str">
        <f t="shared" si="744"/>
        <v/>
      </c>
    </row>
    <row r="9571" spans="6:10" ht="19.5" customHeight="1" x14ac:dyDescent="0.25">
      <c r="F9571" s="406">
        <f t="shared" si="745"/>
        <v>0</v>
      </c>
      <c r="G9571" s="399" t="str">
        <f t="shared" si="746"/>
        <v/>
      </c>
      <c r="H9571" s="400">
        <f t="shared" si="747"/>
        <v>1956458.97</v>
      </c>
      <c r="I9571" s="401">
        <f t="shared" si="748"/>
        <v>0</v>
      </c>
      <c r="J9571" s="400" t="str">
        <f t="shared" si="744"/>
        <v/>
      </c>
    </row>
    <row r="9572" spans="6:10" ht="19.5" customHeight="1" x14ac:dyDescent="0.25">
      <c r="F9572" s="406">
        <f t="shared" si="745"/>
        <v>0</v>
      </c>
      <c r="G9572" s="399" t="str">
        <f t="shared" si="746"/>
        <v/>
      </c>
      <c r="H9572" s="400">
        <f t="shared" si="747"/>
        <v>1956458.97</v>
      </c>
      <c r="I9572" s="401">
        <f t="shared" si="748"/>
        <v>0</v>
      </c>
      <c r="J9572" s="400" t="str">
        <f t="shared" si="744"/>
        <v/>
      </c>
    </row>
    <row r="9573" spans="6:10" ht="19.5" customHeight="1" x14ac:dyDescent="0.25">
      <c r="F9573" s="406">
        <f t="shared" si="745"/>
        <v>0</v>
      </c>
      <c r="G9573" s="399" t="str">
        <f t="shared" si="746"/>
        <v/>
      </c>
      <c r="H9573" s="400">
        <f t="shared" si="747"/>
        <v>1956458.97</v>
      </c>
      <c r="I9573" s="401">
        <f t="shared" si="748"/>
        <v>0</v>
      </c>
      <c r="J9573" s="400" t="str">
        <f t="shared" si="744"/>
        <v/>
      </c>
    </row>
    <row r="9574" spans="6:10" ht="19.5" customHeight="1" x14ac:dyDescent="0.25">
      <c r="F9574" s="406">
        <f t="shared" si="745"/>
        <v>0</v>
      </c>
      <c r="G9574" s="399" t="str">
        <f t="shared" si="746"/>
        <v/>
      </c>
      <c r="H9574" s="400">
        <f t="shared" si="747"/>
        <v>1956458.97</v>
      </c>
      <c r="I9574" s="401">
        <f t="shared" si="748"/>
        <v>0</v>
      </c>
      <c r="J9574" s="400" t="str">
        <f t="shared" si="744"/>
        <v/>
      </c>
    </row>
    <row r="9575" spans="6:10" ht="19.5" customHeight="1" x14ac:dyDescent="0.25">
      <c r="F9575" s="406">
        <f t="shared" si="745"/>
        <v>0</v>
      </c>
      <c r="G9575" s="399" t="str">
        <f t="shared" si="746"/>
        <v/>
      </c>
      <c r="H9575" s="400">
        <f t="shared" si="747"/>
        <v>1956458.97</v>
      </c>
      <c r="I9575" s="401">
        <f t="shared" si="748"/>
        <v>0</v>
      </c>
      <c r="J9575" s="400" t="str">
        <f t="shared" si="744"/>
        <v/>
      </c>
    </row>
    <row r="9576" spans="6:10" ht="19.5" customHeight="1" x14ac:dyDescent="0.25">
      <c r="F9576" s="406">
        <f t="shared" si="745"/>
        <v>0</v>
      </c>
      <c r="G9576" s="399" t="str">
        <f t="shared" si="746"/>
        <v/>
      </c>
      <c r="H9576" s="400">
        <f t="shared" si="747"/>
        <v>1956458.97</v>
      </c>
      <c r="I9576" s="401">
        <f t="shared" si="748"/>
        <v>0</v>
      </c>
      <c r="J9576" s="400" t="str">
        <f t="shared" si="744"/>
        <v/>
      </c>
    </row>
    <row r="9577" spans="6:10" ht="19.5" customHeight="1" x14ac:dyDescent="0.25">
      <c r="F9577" s="406">
        <f t="shared" si="745"/>
        <v>0</v>
      </c>
      <c r="G9577" s="399" t="str">
        <f t="shared" si="746"/>
        <v/>
      </c>
      <c r="H9577" s="400">
        <f t="shared" si="747"/>
        <v>1956458.97</v>
      </c>
      <c r="I9577" s="401">
        <f t="shared" si="748"/>
        <v>0</v>
      </c>
      <c r="J9577" s="400" t="str">
        <f t="shared" si="744"/>
        <v/>
      </c>
    </row>
    <row r="9578" spans="6:10" ht="19.5" customHeight="1" x14ac:dyDescent="0.25">
      <c r="F9578" s="406">
        <f t="shared" si="745"/>
        <v>0</v>
      </c>
      <c r="G9578" s="399" t="str">
        <f t="shared" si="746"/>
        <v/>
      </c>
      <c r="H9578" s="400">
        <f t="shared" si="747"/>
        <v>1956458.97</v>
      </c>
      <c r="I9578" s="401">
        <f t="shared" si="748"/>
        <v>0</v>
      </c>
      <c r="J9578" s="400" t="str">
        <f t="shared" si="744"/>
        <v/>
      </c>
    </row>
    <row r="9579" spans="6:10" ht="19.5" customHeight="1" x14ac:dyDescent="0.25">
      <c r="F9579" s="406">
        <f t="shared" si="745"/>
        <v>0</v>
      </c>
      <c r="G9579" s="399" t="str">
        <f t="shared" si="746"/>
        <v/>
      </c>
      <c r="H9579" s="400">
        <f t="shared" si="747"/>
        <v>1956458.97</v>
      </c>
      <c r="I9579" s="401">
        <f t="shared" si="748"/>
        <v>0</v>
      </c>
      <c r="J9579" s="400" t="str">
        <f t="shared" si="744"/>
        <v/>
      </c>
    </row>
    <row r="9580" spans="6:10" ht="19.5" customHeight="1" x14ac:dyDescent="0.25">
      <c r="F9580" s="406">
        <f t="shared" si="745"/>
        <v>0</v>
      </c>
      <c r="G9580" s="399" t="str">
        <f t="shared" si="746"/>
        <v/>
      </c>
      <c r="H9580" s="400">
        <f t="shared" si="747"/>
        <v>1956458.97</v>
      </c>
      <c r="I9580" s="401">
        <f t="shared" si="748"/>
        <v>0</v>
      </c>
      <c r="J9580" s="400" t="str">
        <f t="shared" si="744"/>
        <v/>
      </c>
    </row>
    <row r="9581" spans="6:10" ht="19.5" customHeight="1" x14ac:dyDescent="0.25">
      <c r="F9581" s="406">
        <f t="shared" si="745"/>
        <v>0</v>
      </c>
      <c r="G9581" s="399" t="str">
        <f t="shared" si="746"/>
        <v/>
      </c>
      <c r="H9581" s="400">
        <f t="shared" si="747"/>
        <v>1956458.97</v>
      </c>
      <c r="I9581" s="401">
        <f t="shared" si="748"/>
        <v>0</v>
      </c>
      <c r="J9581" s="400" t="str">
        <f t="shared" si="744"/>
        <v/>
      </c>
    </row>
    <row r="9582" spans="6:10" ht="19.5" customHeight="1" x14ac:dyDescent="0.25">
      <c r="F9582" s="406">
        <f t="shared" si="745"/>
        <v>0</v>
      </c>
      <c r="G9582" s="399" t="str">
        <f t="shared" si="746"/>
        <v/>
      </c>
      <c r="H9582" s="400">
        <f t="shared" si="747"/>
        <v>1956458.97</v>
      </c>
      <c r="I9582" s="401">
        <f t="shared" si="748"/>
        <v>0</v>
      </c>
      <c r="J9582" s="400" t="str">
        <f t="shared" si="744"/>
        <v/>
      </c>
    </row>
    <row r="9583" spans="6:10" ht="19.5" customHeight="1" x14ac:dyDescent="0.25">
      <c r="F9583" s="406">
        <f t="shared" si="745"/>
        <v>0</v>
      </c>
      <c r="G9583" s="399" t="str">
        <f t="shared" si="746"/>
        <v/>
      </c>
      <c r="H9583" s="400">
        <f t="shared" si="747"/>
        <v>1956458.97</v>
      </c>
      <c r="I9583" s="401">
        <f t="shared" si="748"/>
        <v>0</v>
      </c>
      <c r="J9583" s="400" t="str">
        <f t="shared" si="744"/>
        <v/>
      </c>
    </row>
    <row r="9584" spans="6:10" ht="19.5" customHeight="1" x14ac:dyDescent="0.25">
      <c r="F9584" s="406">
        <f t="shared" si="745"/>
        <v>0</v>
      </c>
      <c r="G9584" s="399" t="str">
        <f t="shared" si="746"/>
        <v/>
      </c>
      <c r="H9584" s="400">
        <f t="shared" si="747"/>
        <v>1956458.97</v>
      </c>
      <c r="I9584" s="401">
        <f t="shared" si="748"/>
        <v>0</v>
      </c>
      <c r="J9584" s="400" t="str">
        <f t="shared" si="744"/>
        <v/>
      </c>
    </row>
    <row r="9585" spans="6:10" ht="19.5" customHeight="1" x14ac:dyDescent="0.25">
      <c r="F9585" s="406">
        <f t="shared" si="745"/>
        <v>0</v>
      </c>
      <c r="G9585" s="399" t="str">
        <f t="shared" si="746"/>
        <v/>
      </c>
      <c r="H9585" s="400">
        <f t="shared" si="747"/>
        <v>1956458.97</v>
      </c>
      <c r="I9585" s="401">
        <f t="shared" si="748"/>
        <v>0</v>
      </c>
      <c r="J9585" s="400" t="str">
        <f t="shared" si="744"/>
        <v/>
      </c>
    </row>
    <row r="9586" spans="6:10" ht="19.5" customHeight="1" x14ac:dyDescent="0.25">
      <c r="F9586" s="406">
        <f t="shared" si="745"/>
        <v>0</v>
      </c>
      <c r="G9586" s="399" t="str">
        <f t="shared" si="746"/>
        <v/>
      </c>
      <c r="H9586" s="400">
        <f t="shared" si="747"/>
        <v>1956458.97</v>
      </c>
      <c r="I9586" s="401">
        <f t="shared" si="748"/>
        <v>0</v>
      </c>
      <c r="J9586" s="400" t="str">
        <f t="shared" si="744"/>
        <v/>
      </c>
    </row>
    <row r="9587" spans="6:10" ht="19.5" customHeight="1" x14ac:dyDescent="0.25">
      <c r="F9587" s="406">
        <f t="shared" si="745"/>
        <v>0</v>
      </c>
      <c r="G9587" s="399" t="str">
        <f t="shared" si="746"/>
        <v/>
      </c>
      <c r="H9587" s="400">
        <f t="shared" si="747"/>
        <v>1956458.97</v>
      </c>
      <c r="I9587" s="401">
        <f t="shared" si="748"/>
        <v>0</v>
      </c>
      <c r="J9587" s="400" t="str">
        <f t="shared" si="744"/>
        <v/>
      </c>
    </row>
    <row r="9588" spans="6:10" ht="19.5" customHeight="1" x14ac:dyDescent="0.25">
      <c r="F9588" s="406">
        <f t="shared" si="745"/>
        <v>0</v>
      </c>
      <c r="G9588" s="399" t="str">
        <f t="shared" si="746"/>
        <v/>
      </c>
      <c r="H9588" s="400">
        <f t="shared" si="747"/>
        <v>1956458.97</v>
      </c>
      <c r="I9588" s="401">
        <f t="shared" si="748"/>
        <v>0</v>
      </c>
      <c r="J9588" s="400" t="str">
        <f t="shared" si="744"/>
        <v/>
      </c>
    </row>
    <row r="9589" spans="6:10" ht="19.5" customHeight="1" x14ac:dyDescent="0.25">
      <c r="F9589" s="406">
        <f t="shared" si="745"/>
        <v>0</v>
      </c>
      <c r="G9589" s="399" t="str">
        <f t="shared" si="746"/>
        <v/>
      </c>
      <c r="H9589" s="400">
        <f t="shared" si="747"/>
        <v>1956458.97</v>
      </c>
      <c r="I9589" s="401">
        <f t="shared" si="748"/>
        <v>0</v>
      </c>
      <c r="J9589" s="400" t="str">
        <f t="shared" si="744"/>
        <v/>
      </c>
    </row>
    <row r="9590" spans="6:10" ht="19.5" customHeight="1" x14ac:dyDescent="0.25">
      <c r="F9590" s="406">
        <f t="shared" si="745"/>
        <v>0</v>
      </c>
      <c r="G9590" s="399" t="str">
        <f t="shared" si="746"/>
        <v/>
      </c>
      <c r="H9590" s="400">
        <f t="shared" si="747"/>
        <v>1956458.97</v>
      </c>
      <c r="I9590" s="401">
        <f t="shared" si="748"/>
        <v>0</v>
      </c>
      <c r="J9590" s="400" t="str">
        <f t="shared" si="744"/>
        <v/>
      </c>
    </row>
    <row r="9591" spans="6:10" ht="19.5" customHeight="1" x14ac:dyDescent="0.25">
      <c r="F9591" s="406">
        <f t="shared" si="745"/>
        <v>0</v>
      </c>
      <c r="G9591" s="399" t="str">
        <f t="shared" si="746"/>
        <v/>
      </c>
      <c r="H9591" s="400">
        <f t="shared" si="747"/>
        <v>1956458.97</v>
      </c>
      <c r="I9591" s="401">
        <f t="shared" si="748"/>
        <v>0</v>
      </c>
      <c r="J9591" s="400" t="str">
        <f t="shared" si="744"/>
        <v/>
      </c>
    </row>
    <row r="9592" spans="6:10" ht="19.5" customHeight="1" x14ac:dyDescent="0.25">
      <c r="F9592" s="406">
        <f t="shared" si="745"/>
        <v>0</v>
      </c>
      <c r="G9592" s="399" t="str">
        <f t="shared" si="746"/>
        <v/>
      </c>
      <c r="H9592" s="400">
        <f t="shared" si="747"/>
        <v>1956458.97</v>
      </c>
      <c r="I9592" s="401">
        <f t="shared" si="748"/>
        <v>0</v>
      </c>
      <c r="J9592" s="400" t="str">
        <f t="shared" si="744"/>
        <v/>
      </c>
    </row>
    <row r="9593" spans="6:10" ht="19.5" customHeight="1" x14ac:dyDescent="0.25">
      <c r="F9593" s="406">
        <f t="shared" si="745"/>
        <v>0</v>
      </c>
      <c r="G9593" s="399" t="str">
        <f t="shared" si="746"/>
        <v/>
      </c>
      <c r="H9593" s="400">
        <f t="shared" si="747"/>
        <v>1956458.97</v>
      </c>
      <c r="I9593" s="401">
        <f t="shared" si="748"/>
        <v>0</v>
      </c>
      <c r="J9593" s="400" t="str">
        <f t="shared" si="744"/>
        <v/>
      </c>
    </row>
    <row r="9594" spans="6:10" ht="19.5" customHeight="1" x14ac:dyDescent="0.25">
      <c r="F9594" s="406">
        <f t="shared" si="745"/>
        <v>0</v>
      </c>
      <c r="G9594" s="399" t="str">
        <f t="shared" si="746"/>
        <v/>
      </c>
      <c r="H9594" s="400">
        <f t="shared" si="747"/>
        <v>1956458.97</v>
      </c>
      <c r="I9594" s="401">
        <f t="shared" si="748"/>
        <v>0</v>
      </c>
      <c r="J9594" s="400" t="str">
        <f t="shared" si="744"/>
        <v/>
      </c>
    </row>
    <row r="9595" spans="6:10" ht="19.5" customHeight="1" x14ac:dyDescent="0.25">
      <c r="F9595" s="406">
        <f t="shared" si="745"/>
        <v>0</v>
      </c>
      <c r="G9595" s="399" t="str">
        <f t="shared" si="746"/>
        <v/>
      </c>
      <c r="H9595" s="400">
        <f t="shared" si="747"/>
        <v>1956458.97</v>
      </c>
      <c r="I9595" s="401">
        <f t="shared" si="748"/>
        <v>0</v>
      </c>
      <c r="J9595" s="400" t="str">
        <f t="shared" si="744"/>
        <v/>
      </c>
    </row>
    <row r="9596" spans="6:10" ht="19.5" customHeight="1" x14ac:dyDescent="0.25">
      <c r="F9596" s="406">
        <f t="shared" si="745"/>
        <v>0</v>
      </c>
      <c r="G9596" s="399" t="str">
        <f t="shared" si="746"/>
        <v/>
      </c>
      <c r="H9596" s="400">
        <f t="shared" si="747"/>
        <v>1956458.97</v>
      </c>
      <c r="I9596" s="401">
        <f t="shared" si="748"/>
        <v>0</v>
      </c>
      <c r="J9596" s="400" t="str">
        <f t="shared" si="744"/>
        <v/>
      </c>
    </row>
    <row r="9597" spans="6:10" ht="19.5" customHeight="1" x14ac:dyDescent="0.25">
      <c r="F9597" s="406">
        <f t="shared" si="745"/>
        <v>0</v>
      </c>
      <c r="G9597" s="399" t="str">
        <f t="shared" si="746"/>
        <v/>
      </c>
      <c r="H9597" s="400">
        <f t="shared" si="747"/>
        <v>1956458.97</v>
      </c>
      <c r="I9597" s="401">
        <f t="shared" si="748"/>
        <v>0</v>
      </c>
      <c r="J9597" s="400" t="str">
        <f t="shared" si="744"/>
        <v/>
      </c>
    </row>
    <row r="9598" spans="6:10" ht="19.5" customHeight="1" x14ac:dyDescent="0.25">
      <c r="F9598" s="406">
        <f t="shared" si="745"/>
        <v>0</v>
      </c>
      <c r="G9598" s="399" t="str">
        <f t="shared" si="746"/>
        <v/>
      </c>
      <c r="H9598" s="400">
        <f t="shared" si="747"/>
        <v>1956458.97</v>
      </c>
      <c r="I9598" s="401">
        <f t="shared" si="748"/>
        <v>0</v>
      </c>
      <c r="J9598" s="400" t="str">
        <f t="shared" si="744"/>
        <v/>
      </c>
    </row>
    <row r="9599" spans="6:10" ht="19.5" customHeight="1" x14ac:dyDescent="0.25">
      <c r="F9599" s="406">
        <f t="shared" si="745"/>
        <v>0</v>
      </c>
      <c r="G9599" s="399" t="str">
        <f t="shared" si="746"/>
        <v/>
      </c>
      <c r="H9599" s="400">
        <f t="shared" si="747"/>
        <v>1956458.97</v>
      </c>
      <c r="I9599" s="401">
        <f t="shared" si="748"/>
        <v>0</v>
      </c>
      <c r="J9599" s="400" t="str">
        <f t="shared" si="744"/>
        <v/>
      </c>
    </row>
    <row r="9600" spans="6:10" ht="19.5" customHeight="1" x14ac:dyDescent="0.25">
      <c r="F9600" s="406">
        <f t="shared" si="745"/>
        <v>0</v>
      </c>
      <c r="G9600" s="399" t="str">
        <f t="shared" si="746"/>
        <v/>
      </c>
      <c r="H9600" s="400">
        <f t="shared" si="747"/>
        <v>1956458.97</v>
      </c>
      <c r="I9600" s="401">
        <f t="shared" si="748"/>
        <v>0</v>
      </c>
      <c r="J9600" s="400" t="str">
        <f t="shared" si="744"/>
        <v/>
      </c>
    </row>
    <row r="9601" spans="6:10" ht="19.5" customHeight="1" x14ac:dyDescent="0.25">
      <c r="F9601" s="406">
        <f t="shared" si="745"/>
        <v>0</v>
      </c>
      <c r="G9601" s="399" t="str">
        <f t="shared" si="746"/>
        <v/>
      </c>
      <c r="H9601" s="400">
        <f t="shared" si="747"/>
        <v>1956458.97</v>
      </c>
      <c r="I9601" s="401">
        <f t="shared" si="748"/>
        <v>0</v>
      </c>
      <c r="J9601" s="400" t="str">
        <f t="shared" si="744"/>
        <v/>
      </c>
    </row>
    <row r="9602" spans="6:10" ht="19.5" customHeight="1" x14ac:dyDescent="0.25">
      <c r="F9602" s="406">
        <f t="shared" si="745"/>
        <v>0</v>
      </c>
      <c r="G9602" s="399" t="str">
        <f t="shared" si="746"/>
        <v/>
      </c>
      <c r="H9602" s="400">
        <f t="shared" si="747"/>
        <v>1956458.97</v>
      </c>
      <c r="I9602" s="401">
        <f t="shared" si="748"/>
        <v>0</v>
      </c>
      <c r="J9602" s="400" t="str">
        <f t="shared" si="744"/>
        <v/>
      </c>
    </row>
    <row r="9603" spans="6:10" ht="19.5" customHeight="1" x14ac:dyDescent="0.25">
      <c r="F9603" s="406">
        <f t="shared" si="745"/>
        <v>0</v>
      </c>
      <c r="G9603" s="399" t="str">
        <f t="shared" si="746"/>
        <v/>
      </c>
      <c r="H9603" s="400">
        <f t="shared" si="747"/>
        <v>1956458.97</v>
      </c>
      <c r="I9603" s="401">
        <f t="shared" si="748"/>
        <v>0</v>
      </c>
      <c r="J9603" s="400" t="str">
        <f t="shared" si="744"/>
        <v/>
      </c>
    </row>
    <row r="9604" spans="6:10" ht="19.5" customHeight="1" x14ac:dyDescent="0.25">
      <c r="F9604" s="406">
        <f t="shared" si="745"/>
        <v>0</v>
      </c>
      <c r="G9604" s="399" t="str">
        <f t="shared" si="746"/>
        <v/>
      </c>
      <c r="H9604" s="400">
        <f t="shared" si="747"/>
        <v>1956458.97</v>
      </c>
      <c r="I9604" s="401">
        <f t="shared" si="748"/>
        <v>0</v>
      </c>
      <c r="J9604" s="400" t="str">
        <f t="shared" si="744"/>
        <v/>
      </c>
    </row>
    <row r="9605" spans="6:10" ht="19.5" customHeight="1" x14ac:dyDescent="0.25">
      <c r="F9605" s="406">
        <f t="shared" si="745"/>
        <v>0</v>
      </c>
      <c r="G9605" s="399" t="str">
        <f t="shared" si="746"/>
        <v/>
      </c>
      <c r="H9605" s="400">
        <f t="shared" si="747"/>
        <v>1956458.97</v>
      </c>
      <c r="I9605" s="401">
        <f t="shared" si="748"/>
        <v>0</v>
      </c>
      <c r="J9605" s="400" t="str">
        <f t="shared" si="744"/>
        <v/>
      </c>
    </row>
    <row r="9606" spans="6:10" ht="19.5" customHeight="1" x14ac:dyDescent="0.25">
      <c r="F9606" s="406">
        <f t="shared" si="745"/>
        <v>0</v>
      </c>
      <c r="G9606" s="399" t="str">
        <f t="shared" si="746"/>
        <v/>
      </c>
      <c r="H9606" s="400">
        <f t="shared" si="747"/>
        <v>1956458.97</v>
      </c>
      <c r="I9606" s="401">
        <f t="shared" si="748"/>
        <v>0</v>
      </c>
      <c r="J9606" s="400" t="str">
        <f t="shared" si="744"/>
        <v/>
      </c>
    </row>
    <row r="9607" spans="6:10" ht="19.5" customHeight="1" x14ac:dyDescent="0.25">
      <c r="F9607" s="406">
        <f t="shared" si="745"/>
        <v>0</v>
      </c>
      <c r="G9607" s="399" t="str">
        <f t="shared" si="746"/>
        <v/>
      </c>
      <c r="H9607" s="400">
        <f t="shared" si="747"/>
        <v>1956458.97</v>
      </c>
      <c r="I9607" s="401">
        <f t="shared" si="748"/>
        <v>0</v>
      </c>
      <c r="J9607" s="400" t="str">
        <f t="shared" si="744"/>
        <v/>
      </c>
    </row>
    <row r="9608" spans="6:10" ht="19.5" customHeight="1" x14ac:dyDescent="0.25">
      <c r="F9608" s="406">
        <f t="shared" si="745"/>
        <v>0</v>
      </c>
      <c r="G9608" s="399" t="str">
        <f t="shared" si="746"/>
        <v/>
      </c>
      <c r="H9608" s="400">
        <f t="shared" si="747"/>
        <v>1956458.97</v>
      </c>
      <c r="I9608" s="401">
        <f t="shared" si="748"/>
        <v>0</v>
      </c>
      <c r="J9608" s="400" t="str">
        <f t="shared" si="744"/>
        <v/>
      </c>
    </row>
    <row r="9609" spans="6:10" ht="19.5" customHeight="1" x14ac:dyDescent="0.25">
      <c r="F9609" s="406">
        <f t="shared" si="745"/>
        <v>0</v>
      </c>
      <c r="G9609" s="399" t="str">
        <f t="shared" si="746"/>
        <v/>
      </c>
      <c r="H9609" s="400">
        <f t="shared" si="747"/>
        <v>1956458.97</v>
      </c>
      <c r="I9609" s="401">
        <f t="shared" si="748"/>
        <v>0</v>
      </c>
      <c r="J9609" s="400" t="str">
        <f t="shared" si="744"/>
        <v/>
      </c>
    </row>
    <row r="9610" spans="6:10" ht="19.5" customHeight="1" x14ac:dyDescent="0.25">
      <c r="F9610" s="406">
        <f t="shared" si="745"/>
        <v>0</v>
      </c>
      <c r="G9610" s="399" t="str">
        <f t="shared" si="746"/>
        <v/>
      </c>
      <c r="H9610" s="400">
        <f t="shared" si="747"/>
        <v>1956458.97</v>
      </c>
      <c r="I9610" s="401">
        <f t="shared" si="748"/>
        <v>0</v>
      </c>
      <c r="J9610" s="400" t="str">
        <f t="shared" ref="J9610:J9673" si="749">IF(I9610=0,"",E9610)</f>
        <v/>
      </c>
    </row>
    <row r="9611" spans="6:10" ht="19.5" customHeight="1" x14ac:dyDescent="0.25">
      <c r="F9611" s="406">
        <f t="shared" si="745"/>
        <v>0</v>
      </c>
      <c r="G9611" s="399" t="str">
        <f t="shared" si="746"/>
        <v/>
      </c>
      <c r="H9611" s="400">
        <f t="shared" si="747"/>
        <v>1956458.97</v>
      </c>
      <c r="I9611" s="401">
        <f t="shared" si="748"/>
        <v>0</v>
      </c>
      <c r="J9611" s="400" t="str">
        <f t="shared" si="749"/>
        <v/>
      </c>
    </row>
    <row r="9612" spans="6:10" ht="19.5" customHeight="1" x14ac:dyDescent="0.25">
      <c r="F9612" s="406">
        <f t="shared" si="745"/>
        <v>0</v>
      </c>
      <c r="G9612" s="399" t="str">
        <f t="shared" si="746"/>
        <v/>
      </c>
      <c r="H9612" s="400">
        <f t="shared" si="747"/>
        <v>1956458.97</v>
      </c>
      <c r="I9612" s="401">
        <f t="shared" si="748"/>
        <v>0</v>
      </c>
      <c r="J9612" s="400" t="str">
        <f t="shared" si="749"/>
        <v/>
      </c>
    </row>
    <row r="9613" spans="6:10" ht="19.5" customHeight="1" x14ac:dyDescent="0.25">
      <c r="F9613" s="406">
        <f t="shared" si="745"/>
        <v>0</v>
      </c>
      <c r="G9613" s="399" t="str">
        <f t="shared" si="746"/>
        <v/>
      </c>
      <c r="H9613" s="400">
        <f t="shared" si="747"/>
        <v>1956458.97</v>
      </c>
      <c r="I9613" s="401">
        <f t="shared" si="748"/>
        <v>0</v>
      </c>
      <c r="J9613" s="400" t="str">
        <f t="shared" si="749"/>
        <v/>
      </c>
    </row>
    <row r="9614" spans="6:10" ht="19.5" customHeight="1" x14ac:dyDescent="0.25">
      <c r="F9614" s="406">
        <f t="shared" si="745"/>
        <v>0</v>
      </c>
      <c r="G9614" s="399" t="str">
        <f t="shared" si="746"/>
        <v/>
      </c>
      <c r="H9614" s="400">
        <f t="shared" si="747"/>
        <v>1956458.97</v>
      </c>
      <c r="I9614" s="401">
        <f t="shared" si="748"/>
        <v>0</v>
      </c>
      <c r="J9614" s="400" t="str">
        <f t="shared" si="749"/>
        <v/>
      </c>
    </row>
    <row r="9615" spans="6:10" ht="19.5" customHeight="1" x14ac:dyDescent="0.25">
      <c r="F9615" s="406">
        <f t="shared" si="745"/>
        <v>0</v>
      </c>
      <c r="G9615" s="399" t="str">
        <f t="shared" si="746"/>
        <v/>
      </c>
      <c r="H9615" s="400">
        <f t="shared" si="747"/>
        <v>1956458.97</v>
      </c>
      <c r="I9615" s="401">
        <f t="shared" si="748"/>
        <v>0</v>
      </c>
      <c r="J9615" s="400" t="str">
        <f t="shared" si="749"/>
        <v/>
      </c>
    </row>
    <row r="9616" spans="6:10" ht="19.5" customHeight="1" x14ac:dyDescent="0.25">
      <c r="F9616" s="406">
        <f t="shared" si="745"/>
        <v>0</v>
      </c>
      <c r="G9616" s="399" t="str">
        <f t="shared" si="746"/>
        <v/>
      </c>
      <c r="H9616" s="400">
        <f t="shared" si="747"/>
        <v>1956458.97</v>
      </c>
      <c r="I9616" s="401">
        <f t="shared" si="748"/>
        <v>0</v>
      </c>
      <c r="J9616" s="400" t="str">
        <f t="shared" si="749"/>
        <v/>
      </c>
    </row>
    <row r="9617" spans="6:10" ht="19.5" customHeight="1" x14ac:dyDescent="0.25">
      <c r="F9617" s="406">
        <f t="shared" si="745"/>
        <v>0</v>
      </c>
      <c r="G9617" s="399" t="str">
        <f t="shared" si="746"/>
        <v/>
      </c>
      <c r="H9617" s="400">
        <f t="shared" si="747"/>
        <v>1956458.97</v>
      </c>
      <c r="I9617" s="401">
        <f t="shared" si="748"/>
        <v>0</v>
      </c>
      <c r="J9617" s="400" t="str">
        <f t="shared" si="749"/>
        <v/>
      </c>
    </row>
    <row r="9618" spans="6:10" ht="19.5" customHeight="1" x14ac:dyDescent="0.25">
      <c r="F9618" s="406">
        <f t="shared" si="745"/>
        <v>0</v>
      </c>
      <c r="G9618" s="399" t="str">
        <f t="shared" si="746"/>
        <v/>
      </c>
      <c r="H9618" s="400">
        <f t="shared" si="747"/>
        <v>1956458.97</v>
      </c>
      <c r="I9618" s="401">
        <f t="shared" si="748"/>
        <v>0</v>
      </c>
      <c r="J9618" s="400" t="str">
        <f t="shared" si="749"/>
        <v/>
      </c>
    </row>
    <row r="9619" spans="6:10" ht="19.5" customHeight="1" x14ac:dyDescent="0.25">
      <c r="F9619" s="406">
        <f t="shared" si="745"/>
        <v>0</v>
      </c>
      <c r="G9619" s="399" t="str">
        <f t="shared" si="746"/>
        <v/>
      </c>
      <c r="H9619" s="400">
        <f t="shared" si="747"/>
        <v>1956458.97</v>
      </c>
      <c r="I9619" s="401">
        <f t="shared" si="748"/>
        <v>0</v>
      </c>
      <c r="J9619" s="400" t="str">
        <f t="shared" si="749"/>
        <v/>
      </c>
    </row>
    <row r="9620" spans="6:10" ht="19.5" customHeight="1" x14ac:dyDescent="0.25">
      <c r="F9620" s="406">
        <f t="shared" si="745"/>
        <v>0</v>
      </c>
      <c r="G9620" s="399" t="str">
        <f t="shared" si="746"/>
        <v/>
      </c>
      <c r="H9620" s="400">
        <f t="shared" si="747"/>
        <v>1956458.97</v>
      </c>
      <c r="I9620" s="401">
        <f t="shared" si="748"/>
        <v>0</v>
      </c>
      <c r="J9620" s="400" t="str">
        <f t="shared" si="749"/>
        <v/>
      </c>
    </row>
    <row r="9621" spans="6:10" ht="19.5" customHeight="1" x14ac:dyDescent="0.25">
      <c r="F9621" s="406">
        <f t="shared" si="745"/>
        <v>0</v>
      </c>
      <c r="G9621" s="399" t="str">
        <f t="shared" si="746"/>
        <v/>
      </c>
      <c r="H9621" s="400">
        <f t="shared" si="747"/>
        <v>1956458.97</v>
      </c>
      <c r="I9621" s="401">
        <f t="shared" si="748"/>
        <v>0</v>
      </c>
      <c r="J9621" s="400" t="str">
        <f t="shared" si="749"/>
        <v/>
      </c>
    </row>
    <row r="9622" spans="6:10" ht="19.5" customHeight="1" x14ac:dyDescent="0.25">
      <c r="F9622" s="406">
        <f t="shared" si="745"/>
        <v>0</v>
      </c>
      <c r="G9622" s="399" t="str">
        <f t="shared" si="746"/>
        <v/>
      </c>
      <c r="H9622" s="400">
        <f t="shared" si="747"/>
        <v>1956458.97</v>
      </c>
      <c r="I9622" s="401">
        <f t="shared" si="748"/>
        <v>0</v>
      </c>
      <c r="J9622" s="400" t="str">
        <f t="shared" si="749"/>
        <v/>
      </c>
    </row>
    <row r="9623" spans="6:10" ht="19.5" customHeight="1" x14ac:dyDescent="0.25">
      <c r="F9623" s="406">
        <f t="shared" si="745"/>
        <v>0</v>
      </c>
      <c r="G9623" s="399" t="str">
        <f t="shared" si="746"/>
        <v/>
      </c>
      <c r="H9623" s="400">
        <f t="shared" si="747"/>
        <v>1956458.97</v>
      </c>
      <c r="I9623" s="401">
        <f t="shared" si="748"/>
        <v>0</v>
      </c>
      <c r="J9623" s="400" t="str">
        <f t="shared" si="749"/>
        <v/>
      </c>
    </row>
    <row r="9624" spans="6:10" ht="19.5" customHeight="1" x14ac:dyDescent="0.25">
      <c r="F9624" s="406">
        <f t="shared" si="745"/>
        <v>0</v>
      </c>
      <c r="G9624" s="399" t="str">
        <f t="shared" si="746"/>
        <v/>
      </c>
      <c r="H9624" s="400">
        <f t="shared" si="747"/>
        <v>1956458.97</v>
      </c>
      <c r="I9624" s="401">
        <f t="shared" si="748"/>
        <v>0</v>
      </c>
      <c r="J9624" s="400" t="str">
        <f t="shared" si="749"/>
        <v/>
      </c>
    </row>
    <row r="9625" spans="6:10" ht="19.5" customHeight="1" x14ac:dyDescent="0.25">
      <c r="F9625" s="406">
        <f t="shared" si="745"/>
        <v>0</v>
      </c>
      <c r="G9625" s="399" t="str">
        <f t="shared" si="746"/>
        <v/>
      </c>
      <c r="H9625" s="400">
        <f t="shared" si="747"/>
        <v>1956458.97</v>
      </c>
      <c r="I9625" s="401">
        <f t="shared" si="748"/>
        <v>0</v>
      </c>
      <c r="J9625" s="400" t="str">
        <f t="shared" si="749"/>
        <v/>
      </c>
    </row>
    <row r="9626" spans="6:10" ht="19.5" customHeight="1" x14ac:dyDescent="0.25">
      <c r="F9626" s="406">
        <f t="shared" si="745"/>
        <v>0</v>
      </c>
      <c r="G9626" s="399" t="str">
        <f t="shared" si="746"/>
        <v/>
      </c>
      <c r="H9626" s="400">
        <f t="shared" si="747"/>
        <v>1956458.97</v>
      </c>
      <c r="I9626" s="401">
        <f t="shared" si="748"/>
        <v>0</v>
      </c>
      <c r="J9626" s="400" t="str">
        <f t="shared" si="749"/>
        <v/>
      </c>
    </row>
    <row r="9627" spans="6:10" ht="19.5" customHeight="1" x14ac:dyDescent="0.25">
      <c r="F9627" s="406">
        <f t="shared" si="745"/>
        <v>0</v>
      </c>
      <c r="G9627" s="399" t="str">
        <f t="shared" si="746"/>
        <v/>
      </c>
      <c r="H9627" s="400">
        <f t="shared" si="747"/>
        <v>1956458.97</v>
      </c>
      <c r="I9627" s="401">
        <f t="shared" si="748"/>
        <v>0</v>
      </c>
      <c r="J9627" s="400" t="str">
        <f t="shared" si="749"/>
        <v/>
      </c>
    </row>
    <row r="9628" spans="6:10" ht="19.5" customHeight="1" x14ac:dyDescent="0.25">
      <c r="F9628" s="406">
        <f t="shared" si="745"/>
        <v>0</v>
      </c>
      <c r="G9628" s="399" t="str">
        <f t="shared" si="746"/>
        <v/>
      </c>
      <c r="H9628" s="400">
        <f t="shared" si="747"/>
        <v>1956458.97</v>
      </c>
      <c r="I9628" s="401">
        <f t="shared" si="748"/>
        <v>0</v>
      </c>
      <c r="J9628" s="400" t="str">
        <f t="shared" si="749"/>
        <v/>
      </c>
    </row>
    <row r="9629" spans="6:10" ht="19.5" customHeight="1" x14ac:dyDescent="0.25">
      <c r="F9629" s="406">
        <f t="shared" si="745"/>
        <v>0</v>
      </c>
      <c r="G9629" s="399" t="str">
        <f t="shared" si="746"/>
        <v/>
      </c>
      <c r="H9629" s="400">
        <f t="shared" si="747"/>
        <v>1956458.97</v>
      </c>
      <c r="I9629" s="401">
        <f t="shared" si="748"/>
        <v>0</v>
      </c>
      <c r="J9629" s="400" t="str">
        <f t="shared" si="749"/>
        <v/>
      </c>
    </row>
    <row r="9630" spans="6:10" ht="19.5" customHeight="1" x14ac:dyDescent="0.25">
      <c r="F9630" s="406">
        <f t="shared" si="745"/>
        <v>0</v>
      </c>
      <c r="G9630" s="399" t="str">
        <f t="shared" si="746"/>
        <v/>
      </c>
      <c r="H9630" s="400">
        <f t="shared" si="747"/>
        <v>1956458.97</v>
      </c>
      <c r="I9630" s="401">
        <f t="shared" si="748"/>
        <v>0</v>
      </c>
      <c r="J9630" s="400" t="str">
        <f t="shared" si="749"/>
        <v/>
      </c>
    </row>
    <row r="9631" spans="6:10" ht="19.5" customHeight="1" x14ac:dyDescent="0.25">
      <c r="F9631" s="406">
        <f t="shared" si="745"/>
        <v>0</v>
      </c>
      <c r="G9631" s="399" t="str">
        <f t="shared" si="746"/>
        <v/>
      </c>
      <c r="H9631" s="400">
        <f t="shared" si="747"/>
        <v>1956458.97</v>
      </c>
      <c r="I9631" s="401">
        <f t="shared" si="748"/>
        <v>0</v>
      </c>
      <c r="J9631" s="400" t="str">
        <f t="shared" si="749"/>
        <v/>
      </c>
    </row>
    <row r="9632" spans="6:10" ht="19.5" customHeight="1" x14ac:dyDescent="0.25">
      <c r="F9632" s="406">
        <f t="shared" si="745"/>
        <v>0</v>
      </c>
      <c r="G9632" s="399" t="str">
        <f t="shared" si="746"/>
        <v/>
      </c>
      <c r="H9632" s="400">
        <f t="shared" si="747"/>
        <v>1956458.97</v>
      </c>
      <c r="I9632" s="401">
        <f t="shared" si="748"/>
        <v>0</v>
      </c>
      <c r="J9632" s="400" t="str">
        <f t="shared" si="749"/>
        <v/>
      </c>
    </row>
    <row r="9633" spans="6:10" ht="19.5" customHeight="1" x14ac:dyDescent="0.25">
      <c r="F9633" s="406">
        <f t="shared" si="745"/>
        <v>0</v>
      </c>
      <c r="G9633" s="399" t="str">
        <f t="shared" si="746"/>
        <v/>
      </c>
      <c r="H9633" s="400">
        <f t="shared" si="747"/>
        <v>1956458.97</v>
      </c>
      <c r="I9633" s="401">
        <f t="shared" si="748"/>
        <v>0</v>
      </c>
      <c r="J9633" s="400" t="str">
        <f t="shared" si="749"/>
        <v/>
      </c>
    </row>
    <row r="9634" spans="6:10" ht="19.5" customHeight="1" x14ac:dyDescent="0.25">
      <c r="F9634" s="406">
        <f t="shared" ref="F9634:F9697" si="750">IF(E9634&gt;$C$4*1000,"Выборка",0)</f>
        <v>0</v>
      </c>
      <c r="G9634" s="399" t="str">
        <f t="shared" ref="G9634:G9697" si="751">IF(F9634=0,"",E9634)</f>
        <v/>
      </c>
      <c r="H9634" s="400">
        <f t="shared" ref="H9634:H9697" si="752">IF(F9634=0,IF((I9633=0)*AND(F9633=0),H9633+E9634,IF((F9633&lt;&gt;0)*AND((H9633&lt;=$E$17)),H9633+E9634,E9634)),H9633)</f>
        <v>1956458.97</v>
      </c>
      <c r="I9634" s="401">
        <f t="shared" ref="I9634:I9697" si="753">IF((H9634&gt;$E$17)*AND(F9634=0),"Выборка",0)</f>
        <v>0</v>
      </c>
      <c r="J9634" s="400" t="str">
        <f t="shared" si="749"/>
        <v/>
      </c>
    </row>
    <row r="9635" spans="6:10" ht="19.5" customHeight="1" x14ac:dyDescent="0.25">
      <c r="F9635" s="406">
        <f t="shared" si="750"/>
        <v>0</v>
      </c>
      <c r="G9635" s="399" t="str">
        <f t="shared" si="751"/>
        <v/>
      </c>
      <c r="H9635" s="400">
        <f t="shared" si="752"/>
        <v>1956458.97</v>
      </c>
      <c r="I9635" s="401">
        <f t="shared" si="753"/>
        <v>0</v>
      </c>
      <c r="J9635" s="400" t="str">
        <f t="shared" si="749"/>
        <v/>
      </c>
    </row>
    <row r="9636" spans="6:10" ht="19.5" customHeight="1" x14ac:dyDescent="0.25">
      <c r="F9636" s="406">
        <f t="shared" si="750"/>
        <v>0</v>
      </c>
      <c r="G9636" s="399" t="str">
        <f t="shared" si="751"/>
        <v/>
      </c>
      <c r="H9636" s="400">
        <f t="shared" si="752"/>
        <v>1956458.97</v>
      </c>
      <c r="I9636" s="401">
        <f t="shared" si="753"/>
        <v>0</v>
      </c>
      <c r="J9636" s="400" t="str">
        <f t="shared" si="749"/>
        <v/>
      </c>
    </row>
    <row r="9637" spans="6:10" ht="19.5" customHeight="1" x14ac:dyDescent="0.25">
      <c r="F9637" s="406">
        <f t="shared" si="750"/>
        <v>0</v>
      </c>
      <c r="G9637" s="399" t="str">
        <f t="shared" si="751"/>
        <v/>
      </c>
      <c r="H9637" s="400">
        <f t="shared" si="752"/>
        <v>1956458.97</v>
      </c>
      <c r="I9637" s="401">
        <f t="shared" si="753"/>
        <v>0</v>
      </c>
      <c r="J9637" s="400" t="str">
        <f t="shared" si="749"/>
        <v/>
      </c>
    </row>
    <row r="9638" spans="6:10" ht="19.5" customHeight="1" x14ac:dyDescent="0.25">
      <c r="F9638" s="406">
        <f t="shared" si="750"/>
        <v>0</v>
      </c>
      <c r="G9638" s="399" t="str">
        <f t="shared" si="751"/>
        <v/>
      </c>
      <c r="H9638" s="400">
        <f t="shared" si="752"/>
        <v>1956458.97</v>
      </c>
      <c r="I9638" s="401">
        <f t="shared" si="753"/>
        <v>0</v>
      </c>
      <c r="J9638" s="400" t="str">
        <f t="shared" si="749"/>
        <v/>
      </c>
    </row>
    <row r="9639" spans="6:10" ht="19.5" customHeight="1" x14ac:dyDescent="0.25">
      <c r="F9639" s="406">
        <f t="shared" si="750"/>
        <v>0</v>
      </c>
      <c r="G9639" s="399" t="str">
        <f t="shared" si="751"/>
        <v/>
      </c>
      <c r="H9639" s="400">
        <f t="shared" si="752"/>
        <v>1956458.97</v>
      </c>
      <c r="I9639" s="401">
        <f t="shared" si="753"/>
        <v>0</v>
      </c>
      <c r="J9639" s="400" t="str">
        <f t="shared" si="749"/>
        <v/>
      </c>
    </row>
    <row r="9640" spans="6:10" ht="19.5" customHeight="1" x14ac:dyDescent="0.25">
      <c r="F9640" s="406">
        <f t="shared" si="750"/>
        <v>0</v>
      </c>
      <c r="G9640" s="399" t="str">
        <f t="shared" si="751"/>
        <v/>
      </c>
      <c r="H9640" s="400">
        <f t="shared" si="752"/>
        <v>1956458.97</v>
      </c>
      <c r="I9640" s="401">
        <f t="shared" si="753"/>
        <v>0</v>
      </c>
      <c r="J9640" s="400" t="str">
        <f t="shared" si="749"/>
        <v/>
      </c>
    </row>
    <row r="9641" spans="6:10" ht="19.5" customHeight="1" x14ac:dyDescent="0.25">
      <c r="F9641" s="406">
        <f t="shared" si="750"/>
        <v>0</v>
      </c>
      <c r="G9641" s="399" t="str">
        <f t="shared" si="751"/>
        <v/>
      </c>
      <c r="H9641" s="400">
        <f t="shared" si="752"/>
        <v>1956458.97</v>
      </c>
      <c r="I9641" s="401">
        <f t="shared" si="753"/>
        <v>0</v>
      </c>
      <c r="J9641" s="400" t="str">
        <f t="shared" si="749"/>
        <v/>
      </c>
    </row>
    <row r="9642" spans="6:10" ht="19.5" customHeight="1" x14ac:dyDescent="0.25">
      <c r="F9642" s="406">
        <f t="shared" si="750"/>
        <v>0</v>
      </c>
      <c r="G9642" s="399" t="str">
        <f t="shared" si="751"/>
        <v/>
      </c>
      <c r="H9642" s="400">
        <f t="shared" si="752"/>
        <v>1956458.97</v>
      </c>
      <c r="I9642" s="401">
        <f t="shared" si="753"/>
        <v>0</v>
      </c>
      <c r="J9642" s="400" t="str">
        <f t="shared" si="749"/>
        <v/>
      </c>
    </row>
    <row r="9643" spans="6:10" ht="19.5" customHeight="1" x14ac:dyDescent="0.25">
      <c r="F9643" s="406">
        <f t="shared" si="750"/>
        <v>0</v>
      </c>
      <c r="G9643" s="399" t="str">
        <f t="shared" si="751"/>
        <v/>
      </c>
      <c r="H9643" s="400">
        <f t="shared" si="752"/>
        <v>1956458.97</v>
      </c>
      <c r="I9643" s="401">
        <f t="shared" si="753"/>
        <v>0</v>
      </c>
      <c r="J9643" s="400" t="str">
        <f t="shared" si="749"/>
        <v/>
      </c>
    </row>
    <row r="9644" spans="6:10" ht="19.5" customHeight="1" x14ac:dyDescent="0.25">
      <c r="F9644" s="406">
        <f t="shared" si="750"/>
        <v>0</v>
      </c>
      <c r="G9644" s="399" t="str">
        <f t="shared" si="751"/>
        <v/>
      </c>
      <c r="H9644" s="400">
        <f t="shared" si="752"/>
        <v>1956458.97</v>
      </c>
      <c r="I9644" s="401">
        <f t="shared" si="753"/>
        <v>0</v>
      </c>
      <c r="J9644" s="400" t="str">
        <f t="shared" si="749"/>
        <v/>
      </c>
    </row>
    <row r="9645" spans="6:10" ht="19.5" customHeight="1" x14ac:dyDescent="0.25">
      <c r="F9645" s="406">
        <f t="shared" si="750"/>
        <v>0</v>
      </c>
      <c r="G9645" s="399" t="str">
        <f t="shared" si="751"/>
        <v/>
      </c>
      <c r="H9645" s="400">
        <f t="shared" si="752"/>
        <v>1956458.97</v>
      </c>
      <c r="I9645" s="401">
        <f t="shared" si="753"/>
        <v>0</v>
      </c>
      <c r="J9645" s="400" t="str">
        <f t="shared" si="749"/>
        <v/>
      </c>
    </row>
    <row r="9646" spans="6:10" ht="19.5" customHeight="1" x14ac:dyDescent="0.25">
      <c r="F9646" s="406">
        <f t="shared" si="750"/>
        <v>0</v>
      </c>
      <c r="G9646" s="399" t="str">
        <f t="shared" si="751"/>
        <v/>
      </c>
      <c r="H9646" s="400">
        <f t="shared" si="752"/>
        <v>1956458.97</v>
      </c>
      <c r="I9646" s="401">
        <f t="shared" si="753"/>
        <v>0</v>
      </c>
      <c r="J9646" s="400" t="str">
        <f t="shared" si="749"/>
        <v/>
      </c>
    </row>
    <row r="9647" spans="6:10" ht="19.5" customHeight="1" x14ac:dyDescent="0.25">
      <c r="F9647" s="406">
        <f t="shared" si="750"/>
        <v>0</v>
      </c>
      <c r="G9647" s="399" t="str">
        <f t="shared" si="751"/>
        <v/>
      </c>
      <c r="H9647" s="400">
        <f t="shared" si="752"/>
        <v>1956458.97</v>
      </c>
      <c r="I9647" s="401">
        <f t="shared" si="753"/>
        <v>0</v>
      </c>
      <c r="J9647" s="400" t="str">
        <f t="shared" si="749"/>
        <v/>
      </c>
    </row>
    <row r="9648" spans="6:10" ht="19.5" customHeight="1" x14ac:dyDescent="0.25">
      <c r="F9648" s="406">
        <f t="shared" si="750"/>
        <v>0</v>
      </c>
      <c r="G9648" s="399" t="str">
        <f t="shared" si="751"/>
        <v/>
      </c>
      <c r="H9648" s="400">
        <f t="shared" si="752"/>
        <v>1956458.97</v>
      </c>
      <c r="I9648" s="401">
        <f t="shared" si="753"/>
        <v>0</v>
      </c>
      <c r="J9648" s="400" t="str">
        <f t="shared" si="749"/>
        <v/>
      </c>
    </row>
    <row r="9649" spans="6:10" ht="19.5" customHeight="1" x14ac:dyDescent="0.25">
      <c r="F9649" s="406">
        <f t="shared" si="750"/>
        <v>0</v>
      </c>
      <c r="G9649" s="399" t="str">
        <f t="shared" si="751"/>
        <v/>
      </c>
      <c r="H9649" s="400">
        <f t="shared" si="752"/>
        <v>1956458.97</v>
      </c>
      <c r="I9649" s="401">
        <f t="shared" si="753"/>
        <v>0</v>
      </c>
      <c r="J9649" s="400" t="str">
        <f t="shared" si="749"/>
        <v/>
      </c>
    </row>
    <row r="9650" spans="6:10" ht="19.5" customHeight="1" x14ac:dyDescent="0.25">
      <c r="F9650" s="406">
        <f t="shared" si="750"/>
        <v>0</v>
      </c>
      <c r="G9650" s="399" t="str">
        <f t="shared" si="751"/>
        <v/>
      </c>
      <c r="H9650" s="400">
        <f t="shared" si="752"/>
        <v>1956458.97</v>
      </c>
      <c r="I9650" s="401">
        <f t="shared" si="753"/>
        <v>0</v>
      </c>
      <c r="J9650" s="400" t="str">
        <f t="shared" si="749"/>
        <v/>
      </c>
    </row>
    <row r="9651" spans="6:10" ht="19.5" customHeight="1" x14ac:dyDescent="0.25">
      <c r="F9651" s="406">
        <f t="shared" si="750"/>
        <v>0</v>
      </c>
      <c r="G9651" s="399" t="str">
        <f t="shared" si="751"/>
        <v/>
      </c>
      <c r="H9651" s="400">
        <f t="shared" si="752"/>
        <v>1956458.97</v>
      </c>
      <c r="I9651" s="401">
        <f t="shared" si="753"/>
        <v>0</v>
      </c>
      <c r="J9651" s="400" t="str">
        <f t="shared" si="749"/>
        <v/>
      </c>
    </row>
    <row r="9652" spans="6:10" ht="19.5" customHeight="1" x14ac:dyDescent="0.25">
      <c r="F9652" s="406">
        <f t="shared" si="750"/>
        <v>0</v>
      </c>
      <c r="G9652" s="399" t="str">
        <f t="shared" si="751"/>
        <v/>
      </c>
      <c r="H9652" s="400">
        <f t="shared" si="752"/>
        <v>1956458.97</v>
      </c>
      <c r="I9652" s="401">
        <f t="shared" si="753"/>
        <v>0</v>
      </c>
      <c r="J9652" s="400" t="str">
        <f t="shared" si="749"/>
        <v/>
      </c>
    </row>
    <row r="9653" spans="6:10" ht="19.5" customHeight="1" x14ac:dyDescent="0.25">
      <c r="F9653" s="406">
        <f t="shared" si="750"/>
        <v>0</v>
      </c>
      <c r="G9653" s="399" t="str">
        <f t="shared" si="751"/>
        <v/>
      </c>
      <c r="H9653" s="400">
        <f t="shared" si="752"/>
        <v>1956458.97</v>
      </c>
      <c r="I9653" s="401">
        <f t="shared" si="753"/>
        <v>0</v>
      </c>
      <c r="J9653" s="400" t="str">
        <f t="shared" si="749"/>
        <v/>
      </c>
    </row>
    <row r="9654" spans="6:10" ht="19.5" customHeight="1" x14ac:dyDescent="0.25">
      <c r="F9654" s="406">
        <f t="shared" si="750"/>
        <v>0</v>
      </c>
      <c r="G9654" s="399" t="str">
        <f t="shared" si="751"/>
        <v/>
      </c>
      <c r="H9654" s="400">
        <f t="shared" si="752"/>
        <v>1956458.97</v>
      </c>
      <c r="I9654" s="401">
        <f t="shared" si="753"/>
        <v>0</v>
      </c>
      <c r="J9654" s="400" t="str">
        <f t="shared" si="749"/>
        <v/>
      </c>
    </row>
    <row r="9655" spans="6:10" ht="19.5" customHeight="1" x14ac:dyDescent="0.25">
      <c r="F9655" s="406">
        <f t="shared" si="750"/>
        <v>0</v>
      </c>
      <c r="G9655" s="399" t="str">
        <f t="shared" si="751"/>
        <v/>
      </c>
      <c r="H9655" s="400">
        <f t="shared" si="752"/>
        <v>1956458.97</v>
      </c>
      <c r="I9655" s="401">
        <f t="shared" si="753"/>
        <v>0</v>
      </c>
      <c r="J9655" s="400" t="str">
        <f t="shared" si="749"/>
        <v/>
      </c>
    </row>
    <row r="9656" spans="6:10" ht="19.5" customHeight="1" x14ac:dyDescent="0.25">
      <c r="F9656" s="406">
        <f t="shared" si="750"/>
        <v>0</v>
      </c>
      <c r="G9656" s="399" t="str">
        <f t="shared" si="751"/>
        <v/>
      </c>
      <c r="H9656" s="400">
        <f t="shared" si="752"/>
        <v>1956458.97</v>
      </c>
      <c r="I9656" s="401">
        <f t="shared" si="753"/>
        <v>0</v>
      </c>
      <c r="J9656" s="400" t="str">
        <f t="shared" si="749"/>
        <v/>
      </c>
    </row>
    <row r="9657" spans="6:10" ht="19.5" customHeight="1" x14ac:dyDescent="0.25">
      <c r="F9657" s="406">
        <f t="shared" si="750"/>
        <v>0</v>
      </c>
      <c r="G9657" s="399" t="str">
        <f t="shared" si="751"/>
        <v/>
      </c>
      <c r="H9657" s="400">
        <f t="shared" si="752"/>
        <v>1956458.97</v>
      </c>
      <c r="I9657" s="401">
        <f t="shared" si="753"/>
        <v>0</v>
      </c>
      <c r="J9657" s="400" t="str">
        <f t="shared" si="749"/>
        <v/>
      </c>
    </row>
    <row r="9658" spans="6:10" ht="19.5" customHeight="1" x14ac:dyDescent="0.25">
      <c r="F9658" s="406">
        <f t="shared" si="750"/>
        <v>0</v>
      </c>
      <c r="G9658" s="399" t="str">
        <f t="shared" si="751"/>
        <v/>
      </c>
      <c r="H9658" s="400">
        <f t="shared" si="752"/>
        <v>1956458.97</v>
      </c>
      <c r="I9658" s="401">
        <f t="shared" si="753"/>
        <v>0</v>
      </c>
      <c r="J9658" s="400" t="str">
        <f t="shared" si="749"/>
        <v/>
      </c>
    </row>
    <row r="9659" spans="6:10" ht="19.5" customHeight="1" x14ac:dyDescent="0.25">
      <c r="F9659" s="406">
        <f t="shared" si="750"/>
        <v>0</v>
      </c>
      <c r="G9659" s="399" t="str">
        <f t="shared" si="751"/>
        <v/>
      </c>
      <c r="H9659" s="400">
        <f t="shared" si="752"/>
        <v>1956458.97</v>
      </c>
      <c r="I9659" s="401">
        <f t="shared" si="753"/>
        <v>0</v>
      </c>
      <c r="J9659" s="400" t="str">
        <f t="shared" si="749"/>
        <v/>
      </c>
    </row>
    <row r="9660" spans="6:10" ht="19.5" customHeight="1" x14ac:dyDescent="0.25">
      <c r="F9660" s="406">
        <f t="shared" si="750"/>
        <v>0</v>
      </c>
      <c r="G9660" s="399" t="str">
        <f t="shared" si="751"/>
        <v/>
      </c>
      <c r="H9660" s="400">
        <f t="shared" si="752"/>
        <v>1956458.97</v>
      </c>
      <c r="I9660" s="401">
        <f t="shared" si="753"/>
        <v>0</v>
      </c>
      <c r="J9660" s="400" t="str">
        <f t="shared" si="749"/>
        <v/>
      </c>
    </row>
    <row r="9661" spans="6:10" ht="19.5" customHeight="1" x14ac:dyDescent="0.25">
      <c r="F9661" s="406">
        <f t="shared" si="750"/>
        <v>0</v>
      </c>
      <c r="G9661" s="399" t="str">
        <f t="shared" si="751"/>
        <v/>
      </c>
      <c r="H9661" s="400">
        <f t="shared" si="752"/>
        <v>1956458.97</v>
      </c>
      <c r="I9661" s="401">
        <f t="shared" si="753"/>
        <v>0</v>
      </c>
      <c r="J9661" s="400" t="str">
        <f t="shared" si="749"/>
        <v/>
      </c>
    </row>
    <row r="9662" spans="6:10" ht="19.5" customHeight="1" x14ac:dyDescent="0.25">
      <c r="F9662" s="406">
        <f t="shared" si="750"/>
        <v>0</v>
      </c>
      <c r="G9662" s="399" t="str">
        <f t="shared" si="751"/>
        <v/>
      </c>
      <c r="H9662" s="400">
        <f t="shared" si="752"/>
        <v>1956458.97</v>
      </c>
      <c r="I9662" s="401">
        <f t="shared" si="753"/>
        <v>0</v>
      </c>
      <c r="J9662" s="400" t="str">
        <f t="shared" si="749"/>
        <v/>
      </c>
    </row>
    <row r="9663" spans="6:10" ht="19.5" customHeight="1" x14ac:dyDescent="0.25">
      <c r="F9663" s="406">
        <f t="shared" si="750"/>
        <v>0</v>
      </c>
      <c r="G9663" s="399" t="str">
        <f t="shared" si="751"/>
        <v/>
      </c>
      <c r="H9663" s="400">
        <f t="shared" si="752"/>
        <v>1956458.97</v>
      </c>
      <c r="I9663" s="401">
        <f t="shared" si="753"/>
        <v>0</v>
      </c>
      <c r="J9663" s="400" t="str">
        <f t="shared" si="749"/>
        <v/>
      </c>
    </row>
    <row r="9664" spans="6:10" ht="19.5" customHeight="1" x14ac:dyDescent="0.25">
      <c r="F9664" s="406">
        <f t="shared" si="750"/>
        <v>0</v>
      </c>
      <c r="G9664" s="399" t="str">
        <f t="shared" si="751"/>
        <v/>
      </c>
      <c r="H9664" s="400">
        <f t="shared" si="752"/>
        <v>1956458.97</v>
      </c>
      <c r="I9664" s="401">
        <f t="shared" si="753"/>
        <v>0</v>
      </c>
      <c r="J9664" s="400" t="str">
        <f t="shared" si="749"/>
        <v/>
      </c>
    </row>
    <row r="9665" spans="6:10" ht="19.5" customHeight="1" x14ac:dyDescent="0.25">
      <c r="F9665" s="406">
        <f t="shared" si="750"/>
        <v>0</v>
      </c>
      <c r="G9665" s="399" t="str">
        <f t="shared" si="751"/>
        <v/>
      </c>
      <c r="H9665" s="400">
        <f t="shared" si="752"/>
        <v>1956458.97</v>
      </c>
      <c r="I9665" s="401">
        <f t="shared" si="753"/>
        <v>0</v>
      </c>
      <c r="J9665" s="400" t="str">
        <f t="shared" si="749"/>
        <v/>
      </c>
    </row>
    <row r="9666" spans="6:10" ht="19.5" customHeight="1" x14ac:dyDescent="0.25">
      <c r="F9666" s="406">
        <f t="shared" si="750"/>
        <v>0</v>
      </c>
      <c r="G9666" s="399" t="str">
        <f t="shared" si="751"/>
        <v/>
      </c>
      <c r="H9666" s="400">
        <f t="shared" si="752"/>
        <v>1956458.97</v>
      </c>
      <c r="I9666" s="401">
        <f t="shared" si="753"/>
        <v>0</v>
      </c>
      <c r="J9666" s="400" t="str">
        <f t="shared" si="749"/>
        <v/>
      </c>
    </row>
    <row r="9667" spans="6:10" ht="19.5" customHeight="1" x14ac:dyDescent="0.25">
      <c r="F9667" s="406">
        <f t="shared" si="750"/>
        <v>0</v>
      </c>
      <c r="G9667" s="399" t="str">
        <f t="shared" si="751"/>
        <v/>
      </c>
      <c r="H9667" s="400">
        <f t="shared" si="752"/>
        <v>1956458.97</v>
      </c>
      <c r="I9667" s="401">
        <f t="shared" si="753"/>
        <v>0</v>
      </c>
      <c r="J9667" s="400" t="str">
        <f t="shared" si="749"/>
        <v/>
      </c>
    </row>
    <row r="9668" spans="6:10" ht="19.5" customHeight="1" x14ac:dyDescent="0.25">
      <c r="F9668" s="406">
        <f t="shared" si="750"/>
        <v>0</v>
      </c>
      <c r="G9668" s="399" t="str">
        <f t="shared" si="751"/>
        <v/>
      </c>
      <c r="H9668" s="400">
        <f t="shared" si="752"/>
        <v>1956458.97</v>
      </c>
      <c r="I9668" s="401">
        <f t="shared" si="753"/>
        <v>0</v>
      </c>
      <c r="J9668" s="400" t="str">
        <f t="shared" si="749"/>
        <v/>
      </c>
    </row>
    <row r="9669" spans="6:10" ht="19.5" customHeight="1" x14ac:dyDescent="0.25">
      <c r="F9669" s="406">
        <f t="shared" si="750"/>
        <v>0</v>
      </c>
      <c r="G9669" s="399" t="str">
        <f t="shared" si="751"/>
        <v/>
      </c>
      <c r="H9669" s="400">
        <f t="shared" si="752"/>
        <v>1956458.97</v>
      </c>
      <c r="I9669" s="401">
        <f t="shared" si="753"/>
        <v>0</v>
      </c>
      <c r="J9669" s="400" t="str">
        <f t="shared" si="749"/>
        <v/>
      </c>
    </row>
    <row r="9670" spans="6:10" ht="19.5" customHeight="1" x14ac:dyDescent="0.25">
      <c r="F9670" s="406">
        <f t="shared" si="750"/>
        <v>0</v>
      </c>
      <c r="G9670" s="399" t="str">
        <f t="shared" si="751"/>
        <v/>
      </c>
      <c r="H9670" s="400">
        <f t="shared" si="752"/>
        <v>1956458.97</v>
      </c>
      <c r="I9670" s="401">
        <f t="shared" si="753"/>
        <v>0</v>
      </c>
      <c r="J9670" s="400" t="str">
        <f t="shared" si="749"/>
        <v/>
      </c>
    </row>
    <row r="9671" spans="6:10" ht="19.5" customHeight="1" x14ac:dyDescent="0.25">
      <c r="F9671" s="406">
        <f t="shared" si="750"/>
        <v>0</v>
      </c>
      <c r="G9671" s="399" t="str">
        <f t="shared" si="751"/>
        <v/>
      </c>
      <c r="H9671" s="400">
        <f t="shared" si="752"/>
        <v>1956458.97</v>
      </c>
      <c r="I9671" s="401">
        <f t="shared" si="753"/>
        <v>0</v>
      </c>
      <c r="J9671" s="400" t="str">
        <f t="shared" si="749"/>
        <v/>
      </c>
    </row>
    <row r="9672" spans="6:10" ht="19.5" customHeight="1" x14ac:dyDescent="0.25">
      <c r="F9672" s="406">
        <f t="shared" si="750"/>
        <v>0</v>
      </c>
      <c r="G9672" s="399" t="str">
        <f t="shared" si="751"/>
        <v/>
      </c>
      <c r="H9672" s="400">
        <f t="shared" si="752"/>
        <v>1956458.97</v>
      </c>
      <c r="I9672" s="401">
        <f t="shared" si="753"/>
        <v>0</v>
      </c>
      <c r="J9672" s="400" t="str">
        <f t="shared" si="749"/>
        <v/>
      </c>
    </row>
    <row r="9673" spans="6:10" ht="19.5" customHeight="1" x14ac:dyDescent="0.25">
      <c r="F9673" s="406">
        <f t="shared" si="750"/>
        <v>0</v>
      </c>
      <c r="G9673" s="399" t="str">
        <f t="shared" si="751"/>
        <v/>
      </c>
      <c r="H9673" s="400">
        <f t="shared" si="752"/>
        <v>1956458.97</v>
      </c>
      <c r="I9673" s="401">
        <f t="shared" si="753"/>
        <v>0</v>
      </c>
      <c r="J9673" s="400" t="str">
        <f t="shared" si="749"/>
        <v/>
      </c>
    </row>
    <row r="9674" spans="6:10" ht="19.5" customHeight="1" x14ac:dyDescent="0.25">
      <c r="F9674" s="406">
        <f t="shared" si="750"/>
        <v>0</v>
      </c>
      <c r="G9674" s="399" t="str">
        <f t="shared" si="751"/>
        <v/>
      </c>
      <c r="H9674" s="400">
        <f t="shared" si="752"/>
        <v>1956458.97</v>
      </c>
      <c r="I9674" s="401">
        <f t="shared" si="753"/>
        <v>0</v>
      </c>
      <c r="J9674" s="400" t="str">
        <f t="shared" ref="J9674:J9737" si="754">IF(I9674=0,"",E9674)</f>
        <v/>
      </c>
    </row>
    <row r="9675" spans="6:10" ht="19.5" customHeight="1" x14ac:dyDescent="0.25">
      <c r="F9675" s="406">
        <f t="shared" si="750"/>
        <v>0</v>
      </c>
      <c r="G9675" s="399" t="str">
        <f t="shared" si="751"/>
        <v/>
      </c>
      <c r="H9675" s="400">
        <f t="shared" si="752"/>
        <v>1956458.97</v>
      </c>
      <c r="I9675" s="401">
        <f t="shared" si="753"/>
        <v>0</v>
      </c>
      <c r="J9675" s="400" t="str">
        <f t="shared" si="754"/>
        <v/>
      </c>
    </row>
    <row r="9676" spans="6:10" ht="19.5" customHeight="1" x14ac:dyDescent="0.25">
      <c r="F9676" s="406">
        <f t="shared" si="750"/>
        <v>0</v>
      </c>
      <c r="G9676" s="399" t="str">
        <f t="shared" si="751"/>
        <v/>
      </c>
      <c r="H9676" s="400">
        <f t="shared" si="752"/>
        <v>1956458.97</v>
      </c>
      <c r="I9676" s="401">
        <f t="shared" si="753"/>
        <v>0</v>
      </c>
      <c r="J9676" s="400" t="str">
        <f t="shared" si="754"/>
        <v/>
      </c>
    </row>
    <row r="9677" spans="6:10" ht="19.5" customHeight="1" x14ac:dyDescent="0.25">
      <c r="F9677" s="406">
        <f t="shared" si="750"/>
        <v>0</v>
      </c>
      <c r="G9677" s="399" t="str">
        <f t="shared" si="751"/>
        <v/>
      </c>
      <c r="H9677" s="400">
        <f t="shared" si="752"/>
        <v>1956458.97</v>
      </c>
      <c r="I9677" s="401">
        <f t="shared" si="753"/>
        <v>0</v>
      </c>
      <c r="J9677" s="400" t="str">
        <f t="shared" si="754"/>
        <v/>
      </c>
    </row>
    <row r="9678" spans="6:10" ht="19.5" customHeight="1" x14ac:dyDescent="0.25">
      <c r="F9678" s="406">
        <f t="shared" si="750"/>
        <v>0</v>
      </c>
      <c r="G9678" s="399" t="str">
        <f t="shared" si="751"/>
        <v/>
      </c>
      <c r="H9678" s="400">
        <f t="shared" si="752"/>
        <v>1956458.97</v>
      </c>
      <c r="I9678" s="401">
        <f t="shared" si="753"/>
        <v>0</v>
      </c>
      <c r="J9678" s="400" t="str">
        <f t="shared" si="754"/>
        <v/>
      </c>
    </row>
    <row r="9679" spans="6:10" ht="19.5" customHeight="1" x14ac:dyDescent="0.25">
      <c r="F9679" s="406">
        <f t="shared" si="750"/>
        <v>0</v>
      </c>
      <c r="G9679" s="399" t="str">
        <f t="shared" si="751"/>
        <v/>
      </c>
      <c r="H9679" s="400">
        <f t="shared" si="752"/>
        <v>1956458.97</v>
      </c>
      <c r="I9679" s="401">
        <f t="shared" si="753"/>
        <v>0</v>
      </c>
      <c r="J9679" s="400" t="str">
        <f t="shared" si="754"/>
        <v/>
      </c>
    </row>
    <row r="9680" spans="6:10" ht="19.5" customHeight="1" x14ac:dyDescent="0.25">
      <c r="F9680" s="406">
        <f t="shared" si="750"/>
        <v>0</v>
      </c>
      <c r="G9680" s="399" t="str">
        <f t="shared" si="751"/>
        <v/>
      </c>
      <c r="H9680" s="400">
        <f t="shared" si="752"/>
        <v>1956458.97</v>
      </c>
      <c r="I9680" s="401">
        <f t="shared" si="753"/>
        <v>0</v>
      </c>
      <c r="J9680" s="400" t="str">
        <f t="shared" si="754"/>
        <v/>
      </c>
    </row>
    <row r="9681" spans="6:10" ht="19.5" customHeight="1" x14ac:dyDescent="0.25">
      <c r="F9681" s="406">
        <f t="shared" si="750"/>
        <v>0</v>
      </c>
      <c r="G9681" s="399" t="str">
        <f t="shared" si="751"/>
        <v/>
      </c>
      <c r="H9681" s="400">
        <f t="shared" si="752"/>
        <v>1956458.97</v>
      </c>
      <c r="I9681" s="401">
        <f t="shared" si="753"/>
        <v>0</v>
      </c>
      <c r="J9681" s="400" t="str">
        <f t="shared" si="754"/>
        <v/>
      </c>
    </row>
    <row r="9682" spans="6:10" ht="19.5" customHeight="1" x14ac:dyDescent="0.25">
      <c r="F9682" s="406">
        <f t="shared" si="750"/>
        <v>0</v>
      </c>
      <c r="G9682" s="399" t="str">
        <f t="shared" si="751"/>
        <v/>
      </c>
      <c r="H9682" s="400">
        <f t="shared" si="752"/>
        <v>1956458.97</v>
      </c>
      <c r="I9682" s="401">
        <f t="shared" si="753"/>
        <v>0</v>
      </c>
      <c r="J9682" s="400" t="str">
        <f t="shared" si="754"/>
        <v/>
      </c>
    </row>
    <row r="9683" spans="6:10" ht="19.5" customHeight="1" x14ac:dyDescent="0.25">
      <c r="F9683" s="406">
        <f t="shared" si="750"/>
        <v>0</v>
      </c>
      <c r="G9683" s="399" t="str">
        <f t="shared" si="751"/>
        <v/>
      </c>
      <c r="H9683" s="400">
        <f t="shared" si="752"/>
        <v>1956458.97</v>
      </c>
      <c r="I9683" s="401">
        <f t="shared" si="753"/>
        <v>0</v>
      </c>
      <c r="J9683" s="400" t="str">
        <f t="shared" si="754"/>
        <v/>
      </c>
    </row>
    <row r="9684" spans="6:10" ht="19.5" customHeight="1" x14ac:dyDescent="0.25">
      <c r="F9684" s="406">
        <f t="shared" si="750"/>
        <v>0</v>
      </c>
      <c r="G9684" s="399" t="str">
        <f t="shared" si="751"/>
        <v/>
      </c>
      <c r="H9684" s="400">
        <f t="shared" si="752"/>
        <v>1956458.97</v>
      </c>
      <c r="I9684" s="401">
        <f t="shared" si="753"/>
        <v>0</v>
      </c>
      <c r="J9684" s="400" t="str">
        <f t="shared" si="754"/>
        <v/>
      </c>
    </row>
    <row r="9685" spans="6:10" ht="19.5" customHeight="1" x14ac:dyDescent="0.25">
      <c r="F9685" s="406">
        <f t="shared" si="750"/>
        <v>0</v>
      </c>
      <c r="G9685" s="399" t="str">
        <f t="shared" si="751"/>
        <v/>
      </c>
      <c r="H9685" s="400">
        <f t="shared" si="752"/>
        <v>1956458.97</v>
      </c>
      <c r="I9685" s="401">
        <f t="shared" si="753"/>
        <v>0</v>
      </c>
      <c r="J9685" s="400" t="str">
        <f t="shared" si="754"/>
        <v/>
      </c>
    </row>
    <row r="9686" spans="6:10" ht="19.5" customHeight="1" x14ac:dyDescent="0.25">
      <c r="F9686" s="406">
        <f t="shared" si="750"/>
        <v>0</v>
      </c>
      <c r="G9686" s="399" t="str">
        <f t="shared" si="751"/>
        <v/>
      </c>
      <c r="H9686" s="400">
        <f t="shared" si="752"/>
        <v>1956458.97</v>
      </c>
      <c r="I9686" s="401">
        <f t="shared" si="753"/>
        <v>0</v>
      </c>
      <c r="J9686" s="400" t="str">
        <f t="shared" si="754"/>
        <v/>
      </c>
    </row>
    <row r="9687" spans="6:10" ht="19.5" customHeight="1" x14ac:dyDescent="0.25">
      <c r="F9687" s="406">
        <f t="shared" si="750"/>
        <v>0</v>
      </c>
      <c r="G9687" s="399" t="str">
        <f t="shared" si="751"/>
        <v/>
      </c>
      <c r="H9687" s="400">
        <f t="shared" si="752"/>
        <v>1956458.97</v>
      </c>
      <c r="I9687" s="401">
        <f t="shared" si="753"/>
        <v>0</v>
      </c>
      <c r="J9687" s="400" t="str">
        <f t="shared" si="754"/>
        <v/>
      </c>
    </row>
    <row r="9688" spans="6:10" ht="19.5" customHeight="1" x14ac:dyDescent="0.25">
      <c r="F9688" s="406">
        <f t="shared" si="750"/>
        <v>0</v>
      </c>
      <c r="G9688" s="399" t="str">
        <f t="shared" si="751"/>
        <v/>
      </c>
      <c r="H9688" s="400">
        <f t="shared" si="752"/>
        <v>1956458.97</v>
      </c>
      <c r="I9688" s="401">
        <f t="shared" si="753"/>
        <v>0</v>
      </c>
      <c r="J9688" s="400" t="str">
        <f t="shared" si="754"/>
        <v/>
      </c>
    </row>
    <row r="9689" spans="6:10" ht="19.5" customHeight="1" x14ac:dyDescent="0.25">
      <c r="F9689" s="406">
        <f t="shared" si="750"/>
        <v>0</v>
      </c>
      <c r="G9689" s="399" t="str">
        <f t="shared" si="751"/>
        <v/>
      </c>
      <c r="H9689" s="400">
        <f t="shared" si="752"/>
        <v>1956458.97</v>
      </c>
      <c r="I9689" s="401">
        <f t="shared" si="753"/>
        <v>0</v>
      </c>
      <c r="J9689" s="400" t="str">
        <f t="shared" si="754"/>
        <v/>
      </c>
    </row>
    <row r="9690" spans="6:10" ht="19.5" customHeight="1" x14ac:dyDescent="0.25">
      <c r="F9690" s="406">
        <f t="shared" si="750"/>
        <v>0</v>
      </c>
      <c r="G9690" s="399" t="str">
        <f t="shared" si="751"/>
        <v/>
      </c>
      <c r="H9690" s="400">
        <f t="shared" si="752"/>
        <v>1956458.97</v>
      </c>
      <c r="I9690" s="401">
        <f t="shared" si="753"/>
        <v>0</v>
      </c>
      <c r="J9690" s="400" t="str">
        <f t="shared" si="754"/>
        <v/>
      </c>
    </row>
    <row r="9691" spans="6:10" ht="19.5" customHeight="1" x14ac:dyDescent="0.25">
      <c r="F9691" s="406">
        <f t="shared" si="750"/>
        <v>0</v>
      </c>
      <c r="G9691" s="399" t="str">
        <f t="shared" si="751"/>
        <v/>
      </c>
      <c r="H9691" s="400">
        <f t="shared" si="752"/>
        <v>1956458.97</v>
      </c>
      <c r="I9691" s="401">
        <f t="shared" si="753"/>
        <v>0</v>
      </c>
      <c r="J9691" s="400" t="str">
        <f t="shared" si="754"/>
        <v/>
      </c>
    </row>
    <row r="9692" spans="6:10" ht="19.5" customHeight="1" x14ac:dyDescent="0.25">
      <c r="F9692" s="406">
        <f t="shared" si="750"/>
        <v>0</v>
      </c>
      <c r="G9692" s="399" t="str">
        <f t="shared" si="751"/>
        <v/>
      </c>
      <c r="H9692" s="400">
        <f t="shared" si="752"/>
        <v>1956458.97</v>
      </c>
      <c r="I9692" s="401">
        <f t="shared" si="753"/>
        <v>0</v>
      </c>
      <c r="J9692" s="400" t="str">
        <f t="shared" si="754"/>
        <v/>
      </c>
    </row>
    <row r="9693" spans="6:10" ht="19.5" customHeight="1" x14ac:dyDescent="0.25">
      <c r="F9693" s="406">
        <f t="shared" si="750"/>
        <v>0</v>
      </c>
      <c r="G9693" s="399" t="str">
        <f t="shared" si="751"/>
        <v/>
      </c>
      <c r="H9693" s="400">
        <f t="shared" si="752"/>
        <v>1956458.97</v>
      </c>
      <c r="I9693" s="401">
        <f t="shared" si="753"/>
        <v>0</v>
      </c>
      <c r="J9693" s="400" t="str">
        <f t="shared" si="754"/>
        <v/>
      </c>
    </row>
    <row r="9694" spans="6:10" ht="19.5" customHeight="1" x14ac:dyDescent="0.25">
      <c r="F9694" s="406">
        <f t="shared" si="750"/>
        <v>0</v>
      </c>
      <c r="G9694" s="399" t="str">
        <f t="shared" si="751"/>
        <v/>
      </c>
      <c r="H9694" s="400">
        <f t="shared" si="752"/>
        <v>1956458.97</v>
      </c>
      <c r="I9694" s="401">
        <f t="shared" si="753"/>
        <v>0</v>
      </c>
      <c r="J9694" s="400" t="str">
        <f t="shared" si="754"/>
        <v/>
      </c>
    </row>
    <row r="9695" spans="6:10" ht="19.5" customHeight="1" x14ac:dyDescent="0.25">
      <c r="F9695" s="406">
        <f t="shared" si="750"/>
        <v>0</v>
      </c>
      <c r="G9695" s="399" t="str">
        <f t="shared" si="751"/>
        <v/>
      </c>
      <c r="H9695" s="400">
        <f t="shared" si="752"/>
        <v>1956458.97</v>
      </c>
      <c r="I9695" s="401">
        <f t="shared" si="753"/>
        <v>0</v>
      </c>
      <c r="J9695" s="400" t="str">
        <f t="shared" si="754"/>
        <v/>
      </c>
    </row>
    <row r="9696" spans="6:10" ht="19.5" customHeight="1" x14ac:dyDescent="0.25">
      <c r="F9696" s="406">
        <f t="shared" si="750"/>
        <v>0</v>
      </c>
      <c r="G9696" s="399" t="str">
        <f t="shared" si="751"/>
        <v/>
      </c>
      <c r="H9696" s="400">
        <f t="shared" si="752"/>
        <v>1956458.97</v>
      </c>
      <c r="I9696" s="401">
        <f t="shared" si="753"/>
        <v>0</v>
      </c>
      <c r="J9696" s="400" t="str">
        <f t="shared" si="754"/>
        <v/>
      </c>
    </row>
    <row r="9697" spans="6:10" ht="19.5" customHeight="1" x14ac:dyDescent="0.25">
      <c r="F9697" s="406">
        <f t="shared" si="750"/>
        <v>0</v>
      </c>
      <c r="G9697" s="399" t="str">
        <f t="shared" si="751"/>
        <v/>
      </c>
      <c r="H9697" s="400">
        <f t="shared" si="752"/>
        <v>1956458.97</v>
      </c>
      <c r="I9697" s="401">
        <f t="shared" si="753"/>
        <v>0</v>
      </c>
      <c r="J9697" s="400" t="str">
        <f t="shared" si="754"/>
        <v/>
      </c>
    </row>
    <row r="9698" spans="6:10" ht="19.5" customHeight="1" x14ac:dyDescent="0.25">
      <c r="F9698" s="406">
        <f t="shared" ref="F9698:F9761" si="755">IF(E9698&gt;$C$4*1000,"Выборка",0)</f>
        <v>0</v>
      </c>
      <c r="G9698" s="399" t="str">
        <f t="shared" ref="G9698:G9761" si="756">IF(F9698=0,"",E9698)</f>
        <v/>
      </c>
      <c r="H9698" s="400">
        <f t="shared" ref="H9698:H9761" si="757">IF(F9698=0,IF((I9697=0)*AND(F9697=0),H9697+E9698,IF((F9697&lt;&gt;0)*AND((H9697&lt;=$E$17)),H9697+E9698,E9698)),H9697)</f>
        <v>1956458.97</v>
      </c>
      <c r="I9698" s="401">
        <f t="shared" ref="I9698:I9761" si="758">IF((H9698&gt;$E$17)*AND(F9698=0),"Выборка",0)</f>
        <v>0</v>
      </c>
      <c r="J9698" s="400" t="str">
        <f t="shared" si="754"/>
        <v/>
      </c>
    </row>
    <row r="9699" spans="6:10" ht="19.5" customHeight="1" x14ac:dyDescent="0.25">
      <c r="F9699" s="406">
        <f t="shared" si="755"/>
        <v>0</v>
      </c>
      <c r="G9699" s="399" t="str">
        <f t="shared" si="756"/>
        <v/>
      </c>
      <c r="H9699" s="400">
        <f t="shared" si="757"/>
        <v>1956458.97</v>
      </c>
      <c r="I9699" s="401">
        <f t="shared" si="758"/>
        <v>0</v>
      </c>
      <c r="J9699" s="400" t="str">
        <f t="shared" si="754"/>
        <v/>
      </c>
    </row>
    <row r="9700" spans="6:10" ht="19.5" customHeight="1" x14ac:dyDescent="0.25">
      <c r="F9700" s="406">
        <f t="shared" si="755"/>
        <v>0</v>
      </c>
      <c r="G9700" s="399" t="str">
        <f t="shared" si="756"/>
        <v/>
      </c>
      <c r="H9700" s="400">
        <f t="shared" si="757"/>
        <v>1956458.97</v>
      </c>
      <c r="I9700" s="401">
        <f t="shared" si="758"/>
        <v>0</v>
      </c>
      <c r="J9700" s="400" t="str">
        <f t="shared" si="754"/>
        <v/>
      </c>
    </row>
    <row r="9701" spans="6:10" ht="19.5" customHeight="1" x14ac:dyDescent="0.25">
      <c r="F9701" s="406">
        <f t="shared" si="755"/>
        <v>0</v>
      </c>
      <c r="G9701" s="399" t="str">
        <f t="shared" si="756"/>
        <v/>
      </c>
      <c r="H9701" s="400">
        <f t="shared" si="757"/>
        <v>1956458.97</v>
      </c>
      <c r="I9701" s="401">
        <f t="shared" si="758"/>
        <v>0</v>
      </c>
      <c r="J9701" s="400" t="str">
        <f t="shared" si="754"/>
        <v/>
      </c>
    </row>
    <row r="9702" spans="6:10" ht="19.5" customHeight="1" x14ac:dyDescent="0.25">
      <c r="F9702" s="406">
        <f t="shared" si="755"/>
        <v>0</v>
      </c>
      <c r="G9702" s="399" t="str">
        <f t="shared" si="756"/>
        <v/>
      </c>
      <c r="H9702" s="400">
        <f t="shared" si="757"/>
        <v>1956458.97</v>
      </c>
      <c r="I9702" s="401">
        <f t="shared" si="758"/>
        <v>0</v>
      </c>
      <c r="J9702" s="400" t="str">
        <f t="shared" si="754"/>
        <v/>
      </c>
    </row>
    <row r="9703" spans="6:10" ht="19.5" customHeight="1" x14ac:dyDescent="0.25">
      <c r="F9703" s="406">
        <f t="shared" si="755"/>
        <v>0</v>
      </c>
      <c r="G9703" s="399" t="str">
        <f t="shared" si="756"/>
        <v/>
      </c>
      <c r="H9703" s="400">
        <f t="shared" si="757"/>
        <v>1956458.97</v>
      </c>
      <c r="I9703" s="401">
        <f t="shared" si="758"/>
        <v>0</v>
      </c>
      <c r="J9703" s="400" t="str">
        <f t="shared" si="754"/>
        <v/>
      </c>
    </row>
    <row r="9704" spans="6:10" ht="19.5" customHeight="1" x14ac:dyDescent="0.25">
      <c r="F9704" s="406">
        <f t="shared" si="755"/>
        <v>0</v>
      </c>
      <c r="G9704" s="399" t="str">
        <f t="shared" si="756"/>
        <v/>
      </c>
      <c r="H9704" s="400">
        <f t="shared" si="757"/>
        <v>1956458.97</v>
      </c>
      <c r="I9704" s="401">
        <f t="shared" si="758"/>
        <v>0</v>
      </c>
      <c r="J9704" s="400" t="str">
        <f t="shared" si="754"/>
        <v/>
      </c>
    </row>
    <row r="9705" spans="6:10" ht="19.5" customHeight="1" x14ac:dyDescent="0.25">
      <c r="F9705" s="406">
        <f t="shared" si="755"/>
        <v>0</v>
      </c>
      <c r="G9705" s="399" t="str">
        <f t="shared" si="756"/>
        <v/>
      </c>
      <c r="H9705" s="400">
        <f t="shared" si="757"/>
        <v>1956458.97</v>
      </c>
      <c r="I9705" s="401">
        <f t="shared" si="758"/>
        <v>0</v>
      </c>
      <c r="J9705" s="400" t="str">
        <f t="shared" si="754"/>
        <v/>
      </c>
    </row>
    <row r="9706" spans="6:10" ht="19.5" customHeight="1" x14ac:dyDescent="0.25">
      <c r="F9706" s="406">
        <f t="shared" si="755"/>
        <v>0</v>
      </c>
      <c r="G9706" s="399" t="str">
        <f t="shared" si="756"/>
        <v/>
      </c>
      <c r="H9706" s="400">
        <f t="shared" si="757"/>
        <v>1956458.97</v>
      </c>
      <c r="I9706" s="401">
        <f t="shared" si="758"/>
        <v>0</v>
      </c>
      <c r="J9706" s="400" t="str">
        <f t="shared" si="754"/>
        <v/>
      </c>
    </row>
    <row r="9707" spans="6:10" ht="19.5" customHeight="1" x14ac:dyDescent="0.25">
      <c r="F9707" s="406">
        <f t="shared" si="755"/>
        <v>0</v>
      </c>
      <c r="G9707" s="399" t="str">
        <f t="shared" si="756"/>
        <v/>
      </c>
      <c r="H9707" s="400">
        <f t="shared" si="757"/>
        <v>1956458.97</v>
      </c>
      <c r="I9707" s="401">
        <f t="shared" si="758"/>
        <v>0</v>
      </c>
      <c r="J9707" s="400" t="str">
        <f t="shared" si="754"/>
        <v/>
      </c>
    </row>
    <row r="9708" spans="6:10" ht="19.5" customHeight="1" x14ac:dyDescent="0.25">
      <c r="F9708" s="406">
        <f t="shared" si="755"/>
        <v>0</v>
      </c>
      <c r="G9708" s="399" t="str">
        <f t="shared" si="756"/>
        <v/>
      </c>
      <c r="H9708" s="400">
        <f t="shared" si="757"/>
        <v>1956458.97</v>
      </c>
      <c r="I9708" s="401">
        <f t="shared" si="758"/>
        <v>0</v>
      </c>
      <c r="J9708" s="400" t="str">
        <f t="shared" si="754"/>
        <v/>
      </c>
    </row>
    <row r="9709" spans="6:10" ht="19.5" customHeight="1" x14ac:dyDescent="0.25">
      <c r="F9709" s="406">
        <f t="shared" si="755"/>
        <v>0</v>
      </c>
      <c r="G9709" s="399" t="str">
        <f t="shared" si="756"/>
        <v/>
      </c>
      <c r="H9709" s="400">
        <f t="shared" si="757"/>
        <v>1956458.97</v>
      </c>
      <c r="I9709" s="401">
        <f t="shared" si="758"/>
        <v>0</v>
      </c>
      <c r="J9709" s="400" t="str">
        <f t="shared" si="754"/>
        <v/>
      </c>
    </row>
    <row r="9710" spans="6:10" ht="19.5" customHeight="1" x14ac:dyDescent="0.25">
      <c r="F9710" s="406">
        <f t="shared" si="755"/>
        <v>0</v>
      </c>
      <c r="G9710" s="399" t="str">
        <f t="shared" si="756"/>
        <v/>
      </c>
      <c r="H9710" s="400">
        <f t="shared" si="757"/>
        <v>1956458.97</v>
      </c>
      <c r="I9710" s="401">
        <f t="shared" si="758"/>
        <v>0</v>
      </c>
      <c r="J9710" s="400" t="str">
        <f t="shared" si="754"/>
        <v/>
      </c>
    </row>
    <row r="9711" spans="6:10" ht="19.5" customHeight="1" x14ac:dyDescent="0.25">
      <c r="F9711" s="406">
        <f t="shared" si="755"/>
        <v>0</v>
      </c>
      <c r="G9711" s="399" t="str">
        <f t="shared" si="756"/>
        <v/>
      </c>
      <c r="H9711" s="400">
        <f t="shared" si="757"/>
        <v>1956458.97</v>
      </c>
      <c r="I9711" s="401">
        <f t="shared" si="758"/>
        <v>0</v>
      </c>
      <c r="J9711" s="400" t="str">
        <f t="shared" si="754"/>
        <v/>
      </c>
    </row>
    <row r="9712" spans="6:10" ht="19.5" customHeight="1" x14ac:dyDescent="0.25">
      <c r="F9712" s="406">
        <f t="shared" si="755"/>
        <v>0</v>
      </c>
      <c r="G9712" s="399" t="str">
        <f t="shared" si="756"/>
        <v/>
      </c>
      <c r="H9712" s="400">
        <f t="shared" si="757"/>
        <v>1956458.97</v>
      </c>
      <c r="I9712" s="401">
        <f t="shared" si="758"/>
        <v>0</v>
      </c>
      <c r="J9712" s="400" t="str">
        <f t="shared" si="754"/>
        <v/>
      </c>
    </row>
    <row r="9713" spans="6:10" ht="19.5" customHeight="1" x14ac:dyDescent="0.25">
      <c r="F9713" s="406">
        <f t="shared" si="755"/>
        <v>0</v>
      </c>
      <c r="G9713" s="399" t="str">
        <f t="shared" si="756"/>
        <v/>
      </c>
      <c r="H9713" s="400">
        <f t="shared" si="757"/>
        <v>1956458.97</v>
      </c>
      <c r="I9713" s="401">
        <f t="shared" si="758"/>
        <v>0</v>
      </c>
      <c r="J9713" s="400" t="str">
        <f t="shared" si="754"/>
        <v/>
      </c>
    </row>
    <row r="9714" spans="6:10" ht="19.5" customHeight="1" x14ac:dyDescent="0.25">
      <c r="F9714" s="406">
        <f t="shared" si="755"/>
        <v>0</v>
      </c>
      <c r="G9714" s="399" t="str">
        <f t="shared" si="756"/>
        <v/>
      </c>
      <c r="H9714" s="400">
        <f t="shared" si="757"/>
        <v>1956458.97</v>
      </c>
      <c r="I9714" s="401">
        <f t="shared" si="758"/>
        <v>0</v>
      </c>
      <c r="J9714" s="400" t="str">
        <f t="shared" si="754"/>
        <v/>
      </c>
    </row>
    <row r="9715" spans="6:10" ht="19.5" customHeight="1" x14ac:dyDescent="0.25">
      <c r="F9715" s="406">
        <f t="shared" si="755"/>
        <v>0</v>
      </c>
      <c r="G9715" s="399" t="str">
        <f t="shared" si="756"/>
        <v/>
      </c>
      <c r="H9715" s="400">
        <f t="shared" si="757"/>
        <v>1956458.97</v>
      </c>
      <c r="I9715" s="401">
        <f t="shared" si="758"/>
        <v>0</v>
      </c>
      <c r="J9715" s="400" t="str">
        <f t="shared" si="754"/>
        <v/>
      </c>
    </row>
    <row r="9716" spans="6:10" ht="19.5" customHeight="1" x14ac:dyDescent="0.25">
      <c r="F9716" s="406">
        <f t="shared" si="755"/>
        <v>0</v>
      </c>
      <c r="G9716" s="399" t="str">
        <f t="shared" si="756"/>
        <v/>
      </c>
      <c r="H9716" s="400">
        <f t="shared" si="757"/>
        <v>1956458.97</v>
      </c>
      <c r="I9716" s="401">
        <f t="shared" si="758"/>
        <v>0</v>
      </c>
      <c r="J9716" s="400" t="str">
        <f t="shared" si="754"/>
        <v/>
      </c>
    </row>
    <row r="9717" spans="6:10" ht="19.5" customHeight="1" x14ac:dyDescent="0.25">
      <c r="F9717" s="406">
        <f t="shared" si="755"/>
        <v>0</v>
      </c>
      <c r="G9717" s="399" t="str">
        <f t="shared" si="756"/>
        <v/>
      </c>
      <c r="H9717" s="400">
        <f t="shared" si="757"/>
        <v>1956458.97</v>
      </c>
      <c r="I9717" s="401">
        <f t="shared" si="758"/>
        <v>0</v>
      </c>
      <c r="J9717" s="400" t="str">
        <f t="shared" si="754"/>
        <v/>
      </c>
    </row>
    <row r="9718" spans="6:10" ht="19.5" customHeight="1" x14ac:dyDescent="0.25">
      <c r="F9718" s="406">
        <f t="shared" si="755"/>
        <v>0</v>
      </c>
      <c r="G9718" s="399" t="str">
        <f t="shared" si="756"/>
        <v/>
      </c>
      <c r="H9718" s="400">
        <f t="shared" si="757"/>
        <v>1956458.97</v>
      </c>
      <c r="I9718" s="401">
        <f t="shared" si="758"/>
        <v>0</v>
      </c>
      <c r="J9718" s="400" t="str">
        <f t="shared" si="754"/>
        <v/>
      </c>
    </row>
    <row r="9719" spans="6:10" ht="19.5" customHeight="1" x14ac:dyDescent="0.25">
      <c r="F9719" s="406">
        <f t="shared" si="755"/>
        <v>0</v>
      </c>
      <c r="G9719" s="399" t="str">
        <f t="shared" si="756"/>
        <v/>
      </c>
      <c r="H9719" s="400">
        <f t="shared" si="757"/>
        <v>1956458.97</v>
      </c>
      <c r="I9719" s="401">
        <f t="shared" si="758"/>
        <v>0</v>
      </c>
      <c r="J9719" s="400" t="str">
        <f t="shared" si="754"/>
        <v/>
      </c>
    </row>
    <row r="9720" spans="6:10" ht="19.5" customHeight="1" x14ac:dyDescent="0.25">
      <c r="F9720" s="406">
        <f t="shared" si="755"/>
        <v>0</v>
      </c>
      <c r="G9720" s="399" t="str">
        <f t="shared" si="756"/>
        <v/>
      </c>
      <c r="H9720" s="400">
        <f t="shared" si="757"/>
        <v>1956458.97</v>
      </c>
      <c r="I9720" s="401">
        <f t="shared" si="758"/>
        <v>0</v>
      </c>
      <c r="J9720" s="400" t="str">
        <f t="shared" si="754"/>
        <v/>
      </c>
    </row>
    <row r="9721" spans="6:10" ht="19.5" customHeight="1" x14ac:dyDescent="0.25">
      <c r="F9721" s="406">
        <f t="shared" si="755"/>
        <v>0</v>
      </c>
      <c r="G9721" s="399" t="str">
        <f t="shared" si="756"/>
        <v/>
      </c>
      <c r="H9721" s="400">
        <f t="shared" si="757"/>
        <v>1956458.97</v>
      </c>
      <c r="I9721" s="401">
        <f t="shared" si="758"/>
        <v>0</v>
      </c>
      <c r="J9721" s="400" t="str">
        <f t="shared" si="754"/>
        <v/>
      </c>
    </row>
    <row r="9722" spans="6:10" ht="19.5" customHeight="1" x14ac:dyDescent="0.25">
      <c r="F9722" s="406">
        <f t="shared" si="755"/>
        <v>0</v>
      </c>
      <c r="G9722" s="399" t="str">
        <f t="shared" si="756"/>
        <v/>
      </c>
      <c r="H9722" s="400">
        <f t="shared" si="757"/>
        <v>1956458.97</v>
      </c>
      <c r="I9722" s="401">
        <f t="shared" si="758"/>
        <v>0</v>
      </c>
      <c r="J9722" s="400" t="str">
        <f t="shared" si="754"/>
        <v/>
      </c>
    </row>
    <row r="9723" spans="6:10" ht="19.5" customHeight="1" x14ac:dyDescent="0.25">
      <c r="F9723" s="406">
        <f t="shared" si="755"/>
        <v>0</v>
      </c>
      <c r="G9723" s="399" t="str">
        <f t="shared" si="756"/>
        <v/>
      </c>
      <c r="H9723" s="400">
        <f t="shared" si="757"/>
        <v>1956458.97</v>
      </c>
      <c r="I9723" s="401">
        <f t="shared" si="758"/>
        <v>0</v>
      </c>
      <c r="J9723" s="400" t="str">
        <f t="shared" si="754"/>
        <v/>
      </c>
    </row>
    <row r="9724" spans="6:10" ht="19.5" customHeight="1" x14ac:dyDescent="0.25">
      <c r="F9724" s="406">
        <f t="shared" si="755"/>
        <v>0</v>
      </c>
      <c r="G9724" s="399" t="str">
        <f t="shared" si="756"/>
        <v/>
      </c>
      <c r="H9724" s="400">
        <f t="shared" si="757"/>
        <v>1956458.97</v>
      </c>
      <c r="I9724" s="401">
        <f t="shared" si="758"/>
        <v>0</v>
      </c>
      <c r="J9724" s="400" t="str">
        <f t="shared" si="754"/>
        <v/>
      </c>
    </row>
    <row r="9725" spans="6:10" ht="19.5" customHeight="1" x14ac:dyDescent="0.25">
      <c r="F9725" s="406">
        <f t="shared" si="755"/>
        <v>0</v>
      </c>
      <c r="G9725" s="399" t="str">
        <f t="shared" si="756"/>
        <v/>
      </c>
      <c r="H9725" s="400">
        <f t="shared" si="757"/>
        <v>1956458.97</v>
      </c>
      <c r="I9725" s="401">
        <f t="shared" si="758"/>
        <v>0</v>
      </c>
      <c r="J9725" s="400" t="str">
        <f t="shared" si="754"/>
        <v/>
      </c>
    </row>
    <row r="9726" spans="6:10" ht="19.5" customHeight="1" x14ac:dyDescent="0.25">
      <c r="F9726" s="406">
        <f t="shared" si="755"/>
        <v>0</v>
      </c>
      <c r="G9726" s="399" t="str">
        <f t="shared" si="756"/>
        <v/>
      </c>
      <c r="H9726" s="400">
        <f t="shared" si="757"/>
        <v>1956458.97</v>
      </c>
      <c r="I9726" s="401">
        <f t="shared" si="758"/>
        <v>0</v>
      </c>
      <c r="J9726" s="400" t="str">
        <f t="shared" si="754"/>
        <v/>
      </c>
    </row>
    <row r="9727" spans="6:10" ht="19.5" customHeight="1" x14ac:dyDescent="0.25">
      <c r="F9727" s="406">
        <f t="shared" si="755"/>
        <v>0</v>
      </c>
      <c r="G9727" s="399" t="str">
        <f t="shared" si="756"/>
        <v/>
      </c>
      <c r="H9727" s="400">
        <f t="shared" si="757"/>
        <v>1956458.97</v>
      </c>
      <c r="I9727" s="401">
        <f t="shared" si="758"/>
        <v>0</v>
      </c>
      <c r="J9727" s="400" t="str">
        <f t="shared" si="754"/>
        <v/>
      </c>
    </row>
    <row r="9728" spans="6:10" ht="19.5" customHeight="1" x14ac:dyDescent="0.25">
      <c r="F9728" s="406">
        <f t="shared" si="755"/>
        <v>0</v>
      </c>
      <c r="G9728" s="399" t="str">
        <f t="shared" si="756"/>
        <v/>
      </c>
      <c r="H9728" s="400">
        <f t="shared" si="757"/>
        <v>1956458.97</v>
      </c>
      <c r="I9728" s="401">
        <f t="shared" si="758"/>
        <v>0</v>
      </c>
      <c r="J9728" s="400" t="str">
        <f t="shared" si="754"/>
        <v/>
      </c>
    </row>
    <row r="9729" spans="6:10" ht="19.5" customHeight="1" x14ac:dyDescent="0.25">
      <c r="F9729" s="406">
        <f t="shared" si="755"/>
        <v>0</v>
      </c>
      <c r="G9729" s="399" t="str">
        <f t="shared" si="756"/>
        <v/>
      </c>
      <c r="H9729" s="400">
        <f t="shared" si="757"/>
        <v>1956458.97</v>
      </c>
      <c r="I9729" s="401">
        <f t="shared" si="758"/>
        <v>0</v>
      </c>
      <c r="J9729" s="400" t="str">
        <f t="shared" si="754"/>
        <v/>
      </c>
    </row>
    <row r="9730" spans="6:10" ht="19.5" customHeight="1" x14ac:dyDescent="0.25">
      <c r="F9730" s="406">
        <f t="shared" si="755"/>
        <v>0</v>
      </c>
      <c r="G9730" s="399" t="str">
        <f t="shared" si="756"/>
        <v/>
      </c>
      <c r="H9730" s="400">
        <f t="shared" si="757"/>
        <v>1956458.97</v>
      </c>
      <c r="I9730" s="401">
        <f t="shared" si="758"/>
        <v>0</v>
      </c>
      <c r="J9730" s="400" t="str">
        <f t="shared" si="754"/>
        <v/>
      </c>
    </row>
    <row r="9731" spans="6:10" ht="19.5" customHeight="1" x14ac:dyDescent="0.25">
      <c r="F9731" s="406">
        <f t="shared" si="755"/>
        <v>0</v>
      </c>
      <c r="G9731" s="399" t="str">
        <f t="shared" si="756"/>
        <v/>
      </c>
      <c r="H9731" s="400">
        <f t="shared" si="757"/>
        <v>1956458.97</v>
      </c>
      <c r="I9731" s="401">
        <f t="shared" si="758"/>
        <v>0</v>
      </c>
      <c r="J9731" s="400" t="str">
        <f t="shared" si="754"/>
        <v/>
      </c>
    </row>
    <row r="9732" spans="6:10" ht="19.5" customHeight="1" x14ac:dyDescent="0.25">
      <c r="F9732" s="406">
        <f t="shared" si="755"/>
        <v>0</v>
      </c>
      <c r="G9732" s="399" t="str">
        <f t="shared" si="756"/>
        <v/>
      </c>
      <c r="H9732" s="400">
        <f t="shared" si="757"/>
        <v>1956458.97</v>
      </c>
      <c r="I9732" s="401">
        <f t="shared" si="758"/>
        <v>0</v>
      </c>
      <c r="J9732" s="400" t="str">
        <f t="shared" si="754"/>
        <v/>
      </c>
    </row>
    <row r="9733" spans="6:10" ht="19.5" customHeight="1" x14ac:dyDescent="0.25">
      <c r="F9733" s="406">
        <f t="shared" si="755"/>
        <v>0</v>
      </c>
      <c r="G9733" s="399" t="str">
        <f t="shared" si="756"/>
        <v/>
      </c>
      <c r="H9733" s="400">
        <f t="shared" si="757"/>
        <v>1956458.97</v>
      </c>
      <c r="I9733" s="401">
        <f t="shared" si="758"/>
        <v>0</v>
      </c>
      <c r="J9733" s="400" t="str">
        <f t="shared" si="754"/>
        <v/>
      </c>
    </row>
    <row r="9734" spans="6:10" ht="19.5" customHeight="1" x14ac:dyDescent="0.25">
      <c r="F9734" s="406">
        <f t="shared" si="755"/>
        <v>0</v>
      </c>
      <c r="G9734" s="399" t="str">
        <f t="shared" si="756"/>
        <v/>
      </c>
      <c r="H9734" s="400">
        <f t="shared" si="757"/>
        <v>1956458.97</v>
      </c>
      <c r="I9734" s="401">
        <f t="shared" si="758"/>
        <v>0</v>
      </c>
      <c r="J9734" s="400" t="str">
        <f t="shared" si="754"/>
        <v/>
      </c>
    </row>
    <row r="9735" spans="6:10" ht="19.5" customHeight="1" x14ac:dyDescent="0.25">
      <c r="F9735" s="406">
        <f t="shared" si="755"/>
        <v>0</v>
      </c>
      <c r="G9735" s="399" t="str">
        <f t="shared" si="756"/>
        <v/>
      </c>
      <c r="H9735" s="400">
        <f t="shared" si="757"/>
        <v>1956458.97</v>
      </c>
      <c r="I9735" s="401">
        <f t="shared" si="758"/>
        <v>0</v>
      </c>
      <c r="J9735" s="400" t="str">
        <f t="shared" si="754"/>
        <v/>
      </c>
    </row>
    <row r="9736" spans="6:10" ht="19.5" customHeight="1" x14ac:dyDescent="0.25">
      <c r="F9736" s="406">
        <f t="shared" si="755"/>
        <v>0</v>
      </c>
      <c r="G9736" s="399" t="str">
        <f t="shared" si="756"/>
        <v/>
      </c>
      <c r="H9736" s="400">
        <f t="shared" si="757"/>
        <v>1956458.97</v>
      </c>
      <c r="I9736" s="401">
        <f t="shared" si="758"/>
        <v>0</v>
      </c>
      <c r="J9736" s="400" t="str">
        <f t="shared" si="754"/>
        <v/>
      </c>
    </row>
    <row r="9737" spans="6:10" ht="19.5" customHeight="1" x14ac:dyDescent="0.25">
      <c r="F9737" s="406">
        <f t="shared" si="755"/>
        <v>0</v>
      </c>
      <c r="G9737" s="399" t="str">
        <f t="shared" si="756"/>
        <v/>
      </c>
      <c r="H9737" s="400">
        <f t="shared" si="757"/>
        <v>1956458.97</v>
      </c>
      <c r="I9737" s="401">
        <f t="shared" si="758"/>
        <v>0</v>
      </c>
      <c r="J9737" s="400" t="str">
        <f t="shared" si="754"/>
        <v/>
      </c>
    </row>
    <row r="9738" spans="6:10" ht="19.5" customHeight="1" x14ac:dyDescent="0.25">
      <c r="F9738" s="406">
        <f t="shared" si="755"/>
        <v>0</v>
      </c>
      <c r="G9738" s="399" t="str">
        <f t="shared" si="756"/>
        <v/>
      </c>
      <c r="H9738" s="400">
        <f t="shared" si="757"/>
        <v>1956458.97</v>
      </c>
      <c r="I9738" s="401">
        <f t="shared" si="758"/>
        <v>0</v>
      </c>
      <c r="J9738" s="400" t="str">
        <f t="shared" ref="J9738:J9801" si="759">IF(I9738=0,"",E9738)</f>
        <v/>
      </c>
    </row>
    <row r="9739" spans="6:10" ht="19.5" customHeight="1" x14ac:dyDescent="0.25">
      <c r="F9739" s="406">
        <f t="shared" si="755"/>
        <v>0</v>
      </c>
      <c r="G9739" s="399" t="str">
        <f t="shared" si="756"/>
        <v/>
      </c>
      <c r="H9739" s="400">
        <f t="shared" si="757"/>
        <v>1956458.97</v>
      </c>
      <c r="I9739" s="401">
        <f t="shared" si="758"/>
        <v>0</v>
      </c>
      <c r="J9739" s="400" t="str">
        <f t="shared" si="759"/>
        <v/>
      </c>
    </row>
    <row r="9740" spans="6:10" ht="19.5" customHeight="1" x14ac:dyDescent="0.25">
      <c r="F9740" s="406">
        <f t="shared" si="755"/>
        <v>0</v>
      </c>
      <c r="G9740" s="399" t="str">
        <f t="shared" si="756"/>
        <v/>
      </c>
      <c r="H9740" s="400">
        <f t="shared" si="757"/>
        <v>1956458.97</v>
      </c>
      <c r="I9740" s="401">
        <f t="shared" si="758"/>
        <v>0</v>
      </c>
      <c r="J9740" s="400" t="str">
        <f t="shared" si="759"/>
        <v/>
      </c>
    </row>
    <row r="9741" spans="6:10" ht="19.5" customHeight="1" x14ac:dyDescent="0.25">
      <c r="F9741" s="406">
        <f t="shared" si="755"/>
        <v>0</v>
      </c>
      <c r="G9741" s="399" t="str">
        <f t="shared" si="756"/>
        <v/>
      </c>
      <c r="H9741" s="400">
        <f t="shared" si="757"/>
        <v>1956458.97</v>
      </c>
      <c r="I9741" s="401">
        <f t="shared" si="758"/>
        <v>0</v>
      </c>
      <c r="J9741" s="400" t="str">
        <f t="shared" si="759"/>
        <v/>
      </c>
    </row>
    <row r="9742" spans="6:10" ht="19.5" customHeight="1" x14ac:dyDescent="0.25">
      <c r="F9742" s="406">
        <f t="shared" si="755"/>
        <v>0</v>
      </c>
      <c r="G9742" s="399" t="str">
        <f t="shared" si="756"/>
        <v/>
      </c>
      <c r="H9742" s="400">
        <f t="shared" si="757"/>
        <v>1956458.97</v>
      </c>
      <c r="I9742" s="401">
        <f t="shared" si="758"/>
        <v>0</v>
      </c>
      <c r="J9742" s="400" t="str">
        <f t="shared" si="759"/>
        <v/>
      </c>
    </row>
    <row r="9743" spans="6:10" ht="19.5" customHeight="1" x14ac:dyDescent="0.25">
      <c r="F9743" s="406">
        <f t="shared" si="755"/>
        <v>0</v>
      </c>
      <c r="G9743" s="399" t="str">
        <f t="shared" si="756"/>
        <v/>
      </c>
      <c r="H9743" s="400">
        <f t="shared" si="757"/>
        <v>1956458.97</v>
      </c>
      <c r="I9743" s="401">
        <f t="shared" si="758"/>
        <v>0</v>
      </c>
      <c r="J9743" s="400" t="str">
        <f t="shared" si="759"/>
        <v/>
      </c>
    </row>
    <row r="9744" spans="6:10" ht="19.5" customHeight="1" x14ac:dyDescent="0.25">
      <c r="F9744" s="406">
        <f t="shared" si="755"/>
        <v>0</v>
      </c>
      <c r="G9744" s="399" t="str">
        <f t="shared" si="756"/>
        <v/>
      </c>
      <c r="H9744" s="400">
        <f t="shared" si="757"/>
        <v>1956458.97</v>
      </c>
      <c r="I9744" s="401">
        <f t="shared" si="758"/>
        <v>0</v>
      </c>
      <c r="J9744" s="400" t="str">
        <f t="shared" si="759"/>
        <v/>
      </c>
    </row>
    <row r="9745" spans="6:10" ht="19.5" customHeight="1" x14ac:dyDescent="0.25">
      <c r="F9745" s="406">
        <f t="shared" si="755"/>
        <v>0</v>
      </c>
      <c r="G9745" s="399" t="str">
        <f t="shared" si="756"/>
        <v/>
      </c>
      <c r="H9745" s="400">
        <f t="shared" si="757"/>
        <v>1956458.97</v>
      </c>
      <c r="I9745" s="401">
        <f t="shared" si="758"/>
        <v>0</v>
      </c>
      <c r="J9745" s="400" t="str">
        <f t="shared" si="759"/>
        <v/>
      </c>
    </row>
    <row r="9746" spans="6:10" ht="19.5" customHeight="1" x14ac:dyDescent="0.25">
      <c r="F9746" s="406">
        <f t="shared" si="755"/>
        <v>0</v>
      </c>
      <c r="G9746" s="399" t="str">
        <f t="shared" si="756"/>
        <v/>
      </c>
      <c r="H9746" s="400">
        <f t="shared" si="757"/>
        <v>1956458.97</v>
      </c>
      <c r="I9746" s="401">
        <f t="shared" si="758"/>
        <v>0</v>
      </c>
      <c r="J9746" s="400" t="str">
        <f t="shared" si="759"/>
        <v/>
      </c>
    </row>
    <row r="9747" spans="6:10" ht="19.5" customHeight="1" x14ac:dyDescent="0.25">
      <c r="F9747" s="406">
        <f t="shared" si="755"/>
        <v>0</v>
      </c>
      <c r="G9747" s="399" t="str">
        <f t="shared" si="756"/>
        <v/>
      </c>
      <c r="H9747" s="400">
        <f t="shared" si="757"/>
        <v>1956458.97</v>
      </c>
      <c r="I9747" s="401">
        <f t="shared" si="758"/>
        <v>0</v>
      </c>
      <c r="J9747" s="400" t="str">
        <f t="shared" si="759"/>
        <v/>
      </c>
    </row>
    <row r="9748" spans="6:10" ht="19.5" customHeight="1" x14ac:dyDescent="0.25">
      <c r="F9748" s="406">
        <f t="shared" si="755"/>
        <v>0</v>
      </c>
      <c r="G9748" s="399" t="str">
        <f t="shared" si="756"/>
        <v/>
      </c>
      <c r="H9748" s="400">
        <f t="shared" si="757"/>
        <v>1956458.97</v>
      </c>
      <c r="I9748" s="401">
        <f t="shared" si="758"/>
        <v>0</v>
      </c>
      <c r="J9748" s="400" t="str">
        <f t="shared" si="759"/>
        <v/>
      </c>
    </row>
    <row r="9749" spans="6:10" ht="19.5" customHeight="1" x14ac:dyDescent="0.25">
      <c r="F9749" s="406">
        <f t="shared" si="755"/>
        <v>0</v>
      </c>
      <c r="G9749" s="399" t="str">
        <f t="shared" si="756"/>
        <v/>
      </c>
      <c r="H9749" s="400">
        <f t="shared" si="757"/>
        <v>1956458.97</v>
      </c>
      <c r="I9749" s="401">
        <f t="shared" si="758"/>
        <v>0</v>
      </c>
      <c r="J9749" s="400" t="str">
        <f t="shared" si="759"/>
        <v/>
      </c>
    </row>
    <row r="9750" spans="6:10" ht="19.5" customHeight="1" x14ac:dyDescent="0.25">
      <c r="F9750" s="406">
        <f t="shared" si="755"/>
        <v>0</v>
      </c>
      <c r="G9750" s="399" t="str">
        <f t="shared" si="756"/>
        <v/>
      </c>
      <c r="H9750" s="400">
        <f t="shared" si="757"/>
        <v>1956458.97</v>
      </c>
      <c r="I9750" s="401">
        <f t="shared" si="758"/>
        <v>0</v>
      </c>
      <c r="J9750" s="400" t="str">
        <f t="shared" si="759"/>
        <v/>
      </c>
    </row>
    <row r="9751" spans="6:10" ht="19.5" customHeight="1" x14ac:dyDescent="0.25">
      <c r="F9751" s="406">
        <f t="shared" si="755"/>
        <v>0</v>
      </c>
      <c r="G9751" s="399" t="str">
        <f t="shared" si="756"/>
        <v/>
      </c>
      <c r="H9751" s="400">
        <f t="shared" si="757"/>
        <v>1956458.97</v>
      </c>
      <c r="I9751" s="401">
        <f t="shared" si="758"/>
        <v>0</v>
      </c>
      <c r="J9751" s="400" t="str">
        <f t="shared" si="759"/>
        <v/>
      </c>
    </row>
    <row r="9752" spans="6:10" ht="19.5" customHeight="1" x14ac:dyDescent="0.25">
      <c r="F9752" s="406">
        <f t="shared" si="755"/>
        <v>0</v>
      </c>
      <c r="G9752" s="399" t="str">
        <f t="shared" si="756"/>
        <v/>
      </c>
      <c r="H9752" s="400">
        <f t="shared" si="757"/>
        <v>1956458.97</v>
      </c>
      <c r="I9752" s="401">
        <f t="shared" si="758"/>
        <v>0</v>
      </c>
      <c r="J9752" s="400" t="str">
        <f t="shared" si="759"/>
        <v/>
      </c>
    </row>
    <row r="9753" spans="6:10" ht="19.5" customHeight="1" x14ac:dyDescent="0.25">
      <c r="F9753" s="406">
        <f t="shared" si="755"/>
        <v>0</v>
      </c>
      <c r="G9753" s="399" t="str">
        <f t="shared" si="756"/>
        <v/>
      </c>
      <c r="H9753" s="400">
        <f t="shared" si="757"/>
        <v>1956458.97</v>
      </c>
      <c r="I9753" s="401">
        <f t="shared" si="758"/>
        <v>0</v>
      </c>
      <c r="J9753" s="400" t="str">
        <f t="shared" si="759"/>
        <v/>
      </c>
    </row>
    <row r="9754" spans="6:10" ht="19.5" customHeight="1" x14ac:dyDescent="0.25">
      <c r="F9754" s="406">
        <f t="shared" si="755"/>
        <v>0</v>
      </c>
      <c r="G9754" s="399" t="str">
        <f t="shared" si="756"/>
        <v/>
      </c>
      <c r="H9754" s="400">
        <f t="shared" si="757"/>
        <v>1956458.97</v>
      </c>
      <c r="I9754" s="401">
        <f t="shared" si="758"/>
        <v>0</v>
      </c>
      <c r="J9754" s="400" t="str">
        <f t="shared" si="759"/>
        <v/>
      </c>
    </row>
    <row r="9755" spans="6:10" ht="19.5" customHeight="1" x14ac:dyDescent="0.25">
      <c r="F9755" s="406">
        <f t="shared" si="755"/>
        <v>0</v>
      </c>
      <c r="G9755" s="399" t="str">
        <f t="shared" si="756"/>
        <v/>
      </c>
      <c r="H9755" s="400">
        <f t="shared" si="757"/>
        <v>1956458.97</v>
      </c>
      <c r="I9755" s="401">
        <f t="shared" si="758"/>
        <v>0</v>
      </c>
      <c r="J9755" s="400" t="str">
        <f t="shared" si="759"/>
        <v/>
      </c>
    </row>
    <row r="9756" spans="6:10" ht="19.5" customHeight="1" x14ac:dyDescent="0.25">
      <c r="F9756" s="406">
        <f t="shared" si="755"/>
        <v>0</v>
      </c>
      <c r="G9756" s="399" t="str">
        <f t="shared" si="756"/>
        <v/>
      </c>
      <c r="H9756" s="400">
        <f t="shared" si="757"/>
        <v>1956458.97</v>
      </c>
      <c r="I9756" s="401">
        <f t="shared" si="758"/>
        <v>0</v>
      </c>
      <c r="J9756" s="400" t="str">
        <f t="shared" si="759"/>
        <v/>
      </c>
    </row>
    <row r="9757" spans="6:10" ht="19.5" customHeight="1" x14ac:dyDescent="0.25">
      <c r="F9757" s="406">
        <f t="shared" si="755"/>
        <v>0</v>
      </c>
      <c r="G9757" s="399" t="str">
        <f t="shared" si="756"/>
        <v/>
      </c>
      <c r="H9757" s="400">
        <f t="shared" si="757"/>
        <v>1956458.97</v>
      </c>
      <c r="I9757" s="401">
        <f t="shared" si="758"/>
        <v>0</v>
      </c>
      <c r="J9757" s="400" t="str">
        <f t="shared" si="759"/>
        <v/>
      </c>
    </row>
    <row r="9758" spans="6:10" ht="19.5" customHeight="1" x14ac:dyDescent="0.25">
      <c r="F9758" s="406">
        <f t="shared" si="755"/>
        <v>0</v>
      </c>
      <c r="G9758" s="399" t="str">
        <f t="shared" si="756"/>
        <v/>
      </c>
      <c r="H9758" s="400">
        <f t="shared" si="757"/>
        <v>1956458.97</v>
      </c>
      <c r="I9758" s="401">
        <f t="shared" si="758"/>
        <v>0</v>
      </c>
      <c r="J9758" s="400" t="str">
        <f t="shared" si="759"/>
        <v/>
      </c>
    </row>
    <row r="9759" spans="6:10" ht="19.5" customHeight="1" x14ac:dyDescent="0.25">
      <c r="F9759" s="406">
        <f t="shared" si="755"/>
        <v>0</v>
      </c>
      <c r="G9759" s="399" t="str">
        <f t="shared" si="756"/>
        <v/>
      </c>
      <c r="H9759" s="400">
        <f t="shared" si="757"/>
        <v>1956458.97</v>
      </c>
      <c r="I9759" s="401">
        <f t="shared" si="758"/>
        <v>0</v>
      </c>
      <c r="J9759" s="400" t="str">
        <f t="shared" si="759"/>
        <v/>
      </c>
    </row>
    <row r="9760" spans="6:10" ht="19.5" customHeight="1" x14ac:dyDescent="0.25">
      <c r="F9760" s="406">
        <f t="shared" si="755"/>
        <v>0</v>
      </c>
      <c r="G9760" s="399" t="str">
        <f t="shared" si="756"/>
        <v/>
      </c>
      <c r="H9760" s="400">
        <f t="shared" si="757"/>
        <v>1956458.97</v>
      </c>
      <c r="I9760" s="401">
        <f t="shared" si="758"/>
        <v>0</v>
      </c>
      <c r="J9760" s="400" t="str">
        <f t="shared" si="759"/>
        <v/>
      </c>
    </row>
    <row r="9761" spans="6:10" ht="19.5" customHeight="1" x14ac:dyDescent="0.25">
      <c r="F9761" s="406">
        <f t="shared" si="755"/>
        <v>0</v>
      </c>
      <c r="G9761" s="399" t="str">
        <f t="shared" si="756"/>
        <v/>
      </c>
      <c r="H9761" s="400">
        <f t="shared" si="757"/>
        <v>1956458.97</v>
      </c>
      <c r="I9761" s="401">
        <f t="shared" si="758"/>
        <v>0</v>
      </c>
      <c r="J9761" s="400" t="str">
        <f t="shared" si="759"/>
        <v/>
      </c>
    </row>
    <row r="9762" spans="6:10" ht="19.5" customHeight="1" x14ac:dyDescent="0.25">
      <c r="F9762" s="406">
        <f t="shared" ref="F9762:F9825" si="760">IF(E9762&gt;$C$4*1000,"Выборка",0)</f>
        <v>0</v>
      </c>
      <c r="G9762" s="399" t="str">
        <f t="shared" ref="G9762:G9825" si="761">IF(F9762=0,"",E9762)</f>
        <v/>
      </c>
      <c r="H9762" s="400">
        <f t="shared" ref="H9762:H9825" si="762">IF(F9762=0,IF((I9761=0)*AND(F9761=0),H9761+E9762,IF((F9761&lt;&gt;0)*AND((H9761&lt;=$E$17)),H9761+E9762,E9762)),H9761)</f>
        <v>1956458.97</v>
      </c>
      <c r="I9762" s="401">
        <f t="shared" ref="I9762:I9825" si="763">IF((H9762&gt;$E$17)*AND(F9762=0),"Выборка",0)</f>
        <v>0</v>
      </c>
      <c r="J9762" s="400" t="str">
        <f t="shared" si="759"/>
        <v/>
      </c>
    </row>
    <row r="9763" spans="6:10" ht="19.5" customHeight="1" x14ac:dyDescent="0.25">
      <c r="F9763" s="406">
        <f t="shared" si="760"/>
        <v>0</v>
      </c>
      <c r="G9763" s="399" t="str">
        <f t="shared" si="761"/>
        <v/>
      </c>
      <c r="H9763" s="400">
        <f t="shared" si="762"/>
        <v>1956458.97</v>
      </c>
      <c r="I9763" s="401">
        <f t="shared" si="763"/>
        <v>0</v>
      </c>
      <c r="J9763" s="400" t="str">
        <f t="shared" si="759"/>
        <v/>
      </c>
    </row>
    <row r="9764" spans="6:10" ht="19.5" customHeight="1" x14ac:dyDescent="0.25">
      <c r="F9764" s="406">
        <f t="shared" si="760"/>
        <v>0</v>
      </c>
      <c r="G9764" s="399" t="str">
        <f t="shared" si="761"/>
        <v/>
      </c>
      <c r="H9764" s="400">
        <f t="shared" si="762"/>
        <v>1956458.97</v>
      </c>
      <c r="I9764" s="401">
        <f t="shared" si="763"/>
        <v>0</v>
      </c>
      <c r="J9764" s="400" t="str">
        <f t="shared" si="759"/>
        <v/>
      </c>
    </row>
    <row r="9765" spans="6:10" ht="19.5" customHeight="1" x14ac:dyDescent="0.25">
      <c r="F9765" s="406">
        <f t="shared" si="760"/>
        <v>0</v>
      </c>
      <c r="G9765" s="399" t="str">
        <f t="shared" si="761"/>
        <v/>
      </c>
      <c r="H9765" s="400">
        <f t="shared" si="762"/>
        <v>1956458.97</v>
      </c>
      <c r="I9765" s="401">
        <f t="shared" si="763"/>
        <v>0</v>
      </c>
      <c r="J9765" s="400" t="str">
        <f t="shared" si="759"/>
        <v/>
      </c>
    </row>
    <row r="9766" spans="6:10" ht="19.5" customHeight="1" x14ac:dyDescent="0.25">
      <c r="F9766" s="406">
        <f t="shared" si="760"/>
        <v>0</v>
      </c>
      <c r="G9766" s="399" t="str">
        <f t="shared" si="761"/>
        <v/>
      </c>
      <c r="H9766" s="400">
        <f t="shared" si="762"/>
        <v>1956458.97</v>
      </c>
      <c r="I9766" s="401">
        <f t="shared" si="763"/>
        <v>0</v>
      </c>
      <c r="J9766" s="400" t="str">
        <f t="shared" si="759"/>
        <v/>
      </c>
    </row>
    <row r="9767" spans="6:10" ht="19.5" customHeight="1" x14ac:dyDescent="0.25">
      <c r="F9767" s="406">
        <f t="shared" si="760"/>
        <v>0</v>
      </c>
      <c r="G9767" s="399" t="str">
        <f t="shared" si="761"/>
        <v/>
      </c>
      <c r="H9767" s="400">
        <f t="shared" si="762"/>
        <v>1956458.97</v>
      </c>
      <c r="I9767" s="401">
        <f t="shared" si="763"/>
        <v>0</v>
      </c>
      <c r="J9767" s="400" t="str">
        <f t="shared" si="759"/>
        <v/>
      </c>
    </row>
    <row r="9768" spans="6:10" ht="19.5" customHeight="1" x14ac:dyDescent="0.25">
      <c r="F9768" s="406">
        <f t="shared" si="760"/>
        <v>0</v>
      </c>
      <c r="G9768" s="399" t="str">
        <f t="shared" si="761"/>
        <v/>
      </c>
      <c r="H9768" s="400">
        <f t="shared" si="762"/>
        <v>1956458.97</v>
      </c>
      <c r="I9768" s="401">
        <f t="shared" si="763"/>
        <v>0</v>
      </c>
      <c r="J9768" s="400" t="str">
        <f t="shared" si="759"/>
        <v/>
      </c>
    </row>
    <row r="9769" spans="6:10" ht="19.5" customHeight="1" x14ac:dyDescent="0.25">
      <c r="F9769" s="406">
        <f t="shared" si="760"/>
        <v>0</v>
      </c>
      <c r="G9769" s="399" t="str">
        <f t="shared" si="761"/>
        <v/>
      </c>
      <c r="H9769" s="400">
        <f t="shared" si="762"/>
        <v>1956458.97</v>
      </c>
      <c r="I9769" s="401">
        <f t="shared" si="763"/>
        <v>0</v>
      </c>
      <c r="J9769" s="400" t="str">
        <f t="shared" si="759"/>
        <v/>
      </c>
    </row>
    <row r="9770" spans="6:10" ht="19.5" customHeight="1" x14ac:dyDescent="0.25">
      <c r="F9770" s="406">
        <f t="shared" si="760"/>
        <v>0</v>
      </c>
      <c r="G9770" s="399" t="str">
        <f t="shared" si="761"/>
        <v/>
      </c>
      <c r="H9770" s="400">
        <f t="shared" si="762"/>
        <v>1956458.97</v>
      </c>
      <c r="I9770" s="401">
        <f t="shared" si="763"/>
        <v>0</v>
      </c>
      <c r="J9770" s="400" t="str">
        <f t="shared" si="759"/>
        <v/>
      </c>
    </row>
    <row r="9771" spans="6:10" ht="19.5" customHeight="1" x14ac:dyDescent="0.25">
      <c r="F9771" s="406">
        <f t="shared" si="760"/>
        <v>0</v>
      </c>
      <c r="G9771" s="399" t="str">
        <f t="shared" si="761"/>
        <v/>
      </c>
      <c r="H9771" s="400">
        <f t="shared" si="762"/>
        <v>1956458.97</v>
      </c>
      <c r="I9771" s="401">
        <f t="shared" si="763"/>
        <v>0</v>
      </c>
      <c r="J9771" s="400" t="str">
        <f t="shared" si="759"/>
        <v/>
      </c>
    </row>
    <row r="9772" spans="6:10" ht="19.5" customHeight="1" x14ac:dyDescent="0.25">
      <c r="F9772" s="406">
        <f t="shared" si="760"/>
        <v>0</v>
      </c>
      <c r="G9772" s="399" t="str">
        <f t="shared" si="761"/>
        <v/>
      </c>
      <c r="H9772" s="400">
        <f t="shared" si="762"/>
        <v>1956458.97</v>
      </c>
      <c r="I9772" s="401">
        <f t="shared" si="763"/>
        <v>0</v>
      </c>
      <c r="J9772" s="400" t="str">
        <f t="shared" si="759"/>
        <v/>
      </c>
    </row>
    <row r="9773" spans="6:10" ht="19.5" customHeight="1" x14ac:dyDescent="0.25">
      <c r="F9773" s="406">
        <f t="shared" si="760"/>
        <v>0</v>
      </c>
      <c r="G9773" s="399" t="str">
        <f t="shared" si="761"/>
        <v/>
      </c>
      <c r="H9773" s="400">
        <f t="shared" si="762"/>
        <v>1956458.97</v>
      </c>
      <c r="I9773" s="401">
        <f t="shared" si="763"/>
        <v>0</v>
      </c>
      <c r="J9773" s="400" t="str">
        <f t="shared" si="759"/>
        <v/>
      </c>
    </row>
    <row r="9774" spans="6:10" ht="19.5" customHeight="1" x14ac:dyDescent="0.25">
      <c r="F9774" s="406">
        <f t="shared" si="760"/>
        <v>0</v>
      </c>
      <c r="G9774" s="399" t="str">
        <f t="shared" si="761"/>
        <v/>
      </c>
      <c r="H9774" s="400">
        <f t="shared" si="762"/>
        <v>1956458.97</v>
      </c>
      <c r="I9774" s="401">
        <f t="shared" si="763"/>
        <v>0</v>
      </c>
      <c r="J9774" s="400" t="str">
        <f t="shared" si="759"/>
        <v/>
      </c>
    </row>
    <row r="9775" spans="6:10" ht="19.5" customHeight="1" x14ac:dyDescent="0.25">
      <c r="F9775" s="406">
        <f t="shared" si="760"/>
        <v>0</v>
      </c>
      <c r="G9775" s="399" t="str">
        <f t="shared" si="761"/>
        <v/>
      </c>
      <c r="H9775" s="400">
        <f t="shared" si="762"/>
        <v>1956458.97</v>
      </c>
      <c r="I9775" s="401">
        <f t="shared" si="763"/>
        <v>0</v>
      </c>
      <c r="J9775" s="400" t="str">
        <f t="shared" si="759"/>
        <v/>
      </c>
    </row>
    <row r="9776" spans="6:10" ht="19.5" customHeight="1" x14ac:dyDescent="0.25">
      <c r="F9776" s="406">
        <f t="shared" si="760"/>
        <v>0</v>
      </c>
      <c r="G9776" s="399" t="str">
        <f t="shared" si="761"/>
        <v/>
      </c>
      <c r="H9776" s="400">
        <f t="shared" si="762"/>
        <v>1956458.97</v>
      </c>
      <c r="I9776" s="401">
        <f t="shared" si="763"/>
        <v>0</v>
      </c>
      <c r="J9776" s="400" t="str">
        <f t="shared" si="759"/>
        <v/>
      </c>
    </row>
    <row r="9777" spans="6:10" ht="19.5" customHeight="1" x14ac:dyDescent="0.25">
      <c r="F9777" s="406">
        <f t="shared" si="760"/>
        <v>0</v>
      </c>
      <c r="G9777" s="399" t="str">
        <f t="shared" si="761"/>
        <v/>
      </c>
      <c r="H9777" s="400">
        <f t="shared" si="762"/>
        <v>1956458.97</v>
      </c>
      <c r="I9777" s="401">
        <f t="shared" si="763"/>
        <v>0</v>
      </c>
      <c r="J9777" s="400" t="str">
        <f t="shared" si="759"/>
        <v/>
      </c>
    </row>
    <row r="9778" spans="6:10" ht="19.5" customHeight="1" x14ac:dyDescent="0.25">
      <c r="F9778" s="406">
        <f t="shared" si="760"/>
        <v>0</v>
      </c>
      <c r="G9778" s="399" t="str">
        <f t="shared" si="761"/>
        <v/>
      </c>
      <c r="H9778" s="400">
        <f t="shared" si="762"/>
        <v>1956458.97</v>
      </c>
      <c r="I9778" s="401">
        <f t="shared" si="763"/>
        <v>0</v>
      </c>
      <c r="J9778" s="400" t="str">
        <f t="shared" si="759"/>
        <v/>
      </c>
    </row>
    <row r="9779" spans="6:10" ht="19.5" customHeight="1" x14ac:dyDescent="0.25">
      <c r="F9779" s="406">
        <f t="shared" si="760"/>
        <v>0</v>
      </c>
      <c r="G9779" s="399" t="str">
        <f t="shared" si="761"/>
        <v/>
      </c>
      <c r="H9779" s="400">
        <f t="shared" si="762"/>
        <v>1956458.97</v>
      </c>
      <c r="I9779" s="401">
        <f t="shared" si="763"/>
        <v>0</v>
      </c>
      <c r="J9779" s="400" t="str">
        <f t="shared" si="759"/>
        <v/>
      </c>
    </row>
    <row r="9780" spans="6:10" ht="19.5" customHeight="1" x14ac:dyDescent="0.25">
      <c r="F9780" s="406">
        <f t="shared" si="760"/>
        <v>0</v>
      </c>
      <c r="G9780" s="399" t="str">
        <f t="shared" si="761"/>
        <v/>
      </c>
      <c r="H9780" s="400">
        <f t="shared" si="762"/>
        <v>1956458.97</v>
      </c>
      <c r="I9780" s="401">
        <f t="shared" si="763"/>
        <v>0</v>
      </c>
      <c r="J9780" s="400" t="str">
        <f t="shared" si="759"/>
        <v/>
      </c>
    </row>
    <row r="9781" spans="6:10" ht="19.5" customHeight="1" x14ac:dyDescent="0.25">
      <c r="F9781" s="406">
        <f t="shared" si="760"/>
        <v>0</v>
      </c>
      <c r="G9781" s="399" t="str">
        <f t="shared" si="761"/>
        <v/>
      </c>
      <c r="H9781" s="400">
        <f t="shared" si="762"/>
        <v>1956458.97</v>
      </c>
      <c r="I9781" s="401">
        <f t="shared" si="763"/>
        <v>0</v>
      </c>
      <c r="J9781" s="400" t="str">
        <f t="shared" si="759"/>
        <v/>
      </c>
    </row>
    <row r="9782" spans="6:10" ht="19.5" customHeight="1" x14ac:dyDescent="0.25">
      <c r="F9782" s="406">
        <f t="shared" si="760"/>
        <v>0</v>
      </c>
      <c r="G9782" s="399" t="str">
        <f t="shared" si="761"/>
        <v/>
      </c>
      <c r="H9782" s="400">
        <f t="shared" si="762"/>
        <v>1956458.97</v>
      </c>
      <c r="I9782" s="401">
        <f t="shared" si="763"/>
        <v>0</v>
      </c>
      <c r="J9782" s="400" t="str">
        <f t="shared" si="759"/>
        <v/>
      </c>
    </row>
    <row r="9783" spans="6:10" ht="19.5" customHeight="1" x14ac:dyDescent="0.25">
      <c r="F9783" s="406">
        <f t="shared" si="760"/>
        <v>0</v>
      </c>
      <c r="G9783" s="399" t="str">
        <f t="shared" si="761"/>
        <v/>
      </c>
      <c r="H9783" s="400">
        <f t="shared" si="762"/>
        <v>1956458.97</v>
      </c>
      <c r="I9783" s="401">
        <f t="shared" si="763"/>
        <v>0</v>
      </c>
      <c r="J9783" s="400" t="str">
        <f t="shared" si="759"/>
        <v/>
      </c>
    </row>
    <row r="9784" spans="6:10" ht="19.5" customHeight="1" x14ac:dyDescent="0.25">
      <c r="F9784" s="406">
        <f t="shared" si="760"/>
        <v>0</v>
      </c>
      <c r="G9784" s="399" t="str">
        <f t="shared" si="761"/>
        <v/>
      </c>
      <c r="H9784" s="400">
        <f t="shared" si="762"/>
        <v>1956458.97</v>
      </c>
      <c r="I9784" s="401">
        <f t="shared" si="763"/>
        <v>0</v>
      </c>
      <c r="J9784" s="400" t="str">
        <f t="shared" si="759"/>
        <v/>
      </c>
    </row>
    <row r="9785" spans="6:10" ht="19.5" customHeight="1" x14ac:dyDescent="0.25">
      <c r="F9785" s="406">
        <f t="shared" si="760"/>
        <v>0</v>
      </c>
      <c r="G9785" s="399" t="str">
        <f t="shared" si="761"/>
        <v/>
      </c>
      <c r="H9785" s="400">
        <f t="shared" si="762"/>
        <v>1956458.97</v>
      </c>
      <c r="I9785" s="401">
        <f t="shared" si="763"/>
        <v>0</v>
      </c>
      <c r="J9785" s="400" t="str">
        <f t="shared" si="759"/>
        <v/>
      </c>
    </row>
    <row r="9786" spans="6:10" ht="19.5" customHeight="1" x14ac:dyDescent="0.25">
      <c r="F9786" s="406">
        <f t="shared" si="760"/>
        <v>0</v>
      </c>
      <c r="G9786" s="399" t="str">
        <f t="shared" si="761"/>
        <v/>
      </c>
      <c r="H9786" s="400">
        <f t="shared" si="762"/>
        <v>1956458.97</v>
      </c>
      <c r="I9786" s="401">
        <f t="shared" si="763"/>
        <v>0</v>
      </c>
      <c r="J9786" s="400" t="str">
        <f t="shared" si="759"/>
        <v/>
      </c>
    </row>
    <row r="9787" spans="6:10" ht="19.5" customHeight="1" x14ac:dyDescent="0.25">
      <c r="F9787" s="406">
        <f t="shared" si="760"/>
        <v>0</v>
      </c>
      <c r="G9787" s="399" t="str">
        <f t="shared" si="761"/>
        <v/>
      </c>
      <c r="H9787" s="400">
        <f t="shared" si="762"/>
        <v>1956458.97</v>
      </c>
      <c r="I9787" s="401">
        <f t="shared" si="763"/>
        <v>0</v>
      </c>
      <c r="J9787" s="400" t="str">
        <f t="shared" si="759"/>
        <v/>
      </c>
    </row>
    <row r="9788" spans="6:10" ht="19.5" customHeight="1" x14ac:dyDescent="0.25">
      <c r="F9788" s="406">
        <f t="shared" si="760"/>
        <v>0</v>
      </c>
      <c r="G9788" s="399" t="str">
        <f t="shared" si="761"/>
        <v/>
      </c>
      <c r="H9788" s="400">
        <f t="shared" si="762"/>
        <v>1956458.97</v>
      </c>
      <c r="I9788" s="401">
        <f t="shared" si="763"/>
        <v>0</v>
      </c>
      <c r="J9788" s="400" t="str">
        <f t="shared" si="759"/>
        <v/>
      </c>
    </row>
    <row r="9789" spans="6:10" ht="19.5" customHeight="1" x14ac:dyDescent="0.25">
      <c r="F9789" s="406">
        <f t="shared" si="760"/>
        <v>0</v>
      </c>
      <c r="G9789" s="399" t="str">
        <f t="shared" si="761"/>
        <v/>
      </c>
      <c r="H9789" s="400">
        <f t="shared" si="762"/>
        <v>1956458.97</v>
      </c>
      <c r="I9789" s="401">
        <f t="shared" si="763"/>
        <v>0</v>
      </c>
      <c r="J9789" s="400" t="str">
        <f t="shared" si="759"/>
        <v/>
      </c>
    </row>
    <row r="9790" spans="6:10" ht="19.5" customHeight="1" x14ac:dyDescent="0.25">
      <c r="F9790" s="406">
        <f t="shared" si="760"/>
        <v>0</v>
      </c>
      <c r="G9790" s="399" t="str">
        <f t="shared" si="761"/>
        <v/>
      </c>
      <c r="H9790" s="400">
        <f t="shared" si="762"/>
        <v>1956458.97</v>
      </c>
      <c r="I9790" s="401">
        <f t="shared" si="763"/>
        <v>0</v>
      </c>
      <c r="J9790" s="400" t="str">
        <f t="shared" si="759"/>
        <v/>
      </c>
    </row>
    <row r="9791" spans="6:10" ht="19.5" customHeight="1" x14ac:dyDescent="0.25">
      <c r="F9791" s="406">
        <f t="shared" si="760"/>
        <v>0</v>
      </c>
      <c r="G9791" s="399" t="str">
        <f t="shared" si="761"/>
        <v/>
      </c>
      <c r="H9791" s="400">
        <f t="shared" si="762"/>
        <v>1956458.97</v>
      </c>
      <c r="I9791" s="401">
        <f t="shared" si="763"/>
        <v>0</v>
      </c>
      <c r="J9791" s="400" t="str">
        <f t="shared" si="759"/>
        <v/>
      </c>
    </row>
    <row r="9792" spans="6:10" ht="19.5" customHeight="1" x14ac:dyDescent="0.25">
      <c r="F9792" s="406">
        <f t="shared" si="760"/>
        <v>0</v>
      </c>
      <c r="G9792" s="399" t="str">
        <f t="shared" si="761"/>
        <v/>
      </c>
      <c r="H9792" s="400">
        <f t="shared" si="762"/>
        <v>1956458.97</v>
      </c>
      <c r="I9792" s="401">
        <f t="shared" si="763"/>
        <v>0</v>
      </c>
      <c r="J9792" s="400" t="str">
        <f t="shared" si="759"/>
        <v/>
      </c>
    </row>
    <row r="9793" spans="6:10" ht="19.5" customHeight="1" x14ac:dyDescent="0.25">
      <c r="F9793" s="406">
        <f t="shared" si="760"/>
        <v>0</v>
      </c>
      <c r="G9793" s="399" t="str">
        <f t="shared" si="761"/>
        <v/>
      </c>
      <c r="H9793" s="400">
        <f t="shared" si="762"/>
        <v>1956458.97</v>
      </c>
      <c r="I9793" s="401">
        <f t="shared" si="763"/>
        <v>0</v>
      </c>
      <c r="J9793" s="400" t="str">
        <f t="shared" si="759"/>
        <v/>
      </c>
    </row>
    <row r="9794" spans="6:10" ht="19.5" customHeight="1" x14ac:dyDescent="0.25">
      <c r="F9794" s="406">
        <f t="shared" si="760"/>
        <v>0</v>
      </c>
      <c r="G9794" s="399" t="str">
        <f t="shared" si="761"/>
        <v/>
      </c>
      <c r="H9794" s="400">
        <f t="shared" si="762"/>
        <v>1956458.97</v>
      </c>
      <c r="I9794" s="401">
        <f t="shared" si="763"/>
        <v>0</v>
      </c>
      <c r="J9794" s="400" t="str">
        <f t="shared" si="759"/>
        <v/>
      </c>
    </row>
    <row r="9795" spans="6:10" ht="19.5" customHeight="1" x14ac:dyDescent="0.25">
      <c r="F9795" s="406">
        <f t="shared" si="760"/>
        <v>0</v>
      </c>
      <c r="G9795" s="399" t="str">
        <f t="shared" si="761"/>
        <v/>
      </c>
      <c r="H9795" s="400">
        <f t="shared" si="762"/>
        <v>1956458.97</v>
      </c>
      <c r="I9795" s="401">
        <f t="shared" si="763"/>
        <v>0</v>
      </c>
      <c r="J9795" s="400" t="str">
        <f t="shared" si="759"/>
        <v/>
      </c>
    </row>
    <row r="9796" spans="6:10" ht="19.5" customHeight="1" x14ac:dyDescent="0.25">
      <c r="F9796" s="406">
        <f t="shared" si="760"/>
        <v>0</v>
      </c>
      <c r="G9796" s="399" t="str">
        <f t="shared" si="761"/>
        <v/>
      </c>
      <c r="H9796" s="400">
        <f t="shared" si="762"/>
        <v>1956458.97</v>
      </c>
      <c r="I9796" s="401">
        <f t="shared" si="763"/>
        <v>0</v>
      </c>
      <c r="J9796" s="400" t="str">
        <f t="shared" si="759"/>
        <v/>
      </c>
    </row>
    <row r="9797" spans="6:10" ht="19.5" customHeight="1" x14ac:dyDescent="0.25">
      <c r="F9797" s="406">
        <f t="shared" si="760"/>
        <v>0</v>
      </c>
      <c r="G9797" s="399" t="str">
        <f t="shared" si="761"/>
        <v/>
      </c>
      <c r="H9797" s="400">
        <f t="shared" si="762"/>
        <v>1956458.97</v>
      </c>
      <c r="I9797" s="401">
        <f t="shared" si="763"/>
        <v>0</v>
      </c>
      <c r="J9797" s="400" t="str">
        <f t="shared" si="759"/>
        <v/>
      </c>
    </row>
    <row r="9798" spans="6:10" ht="19.5" customHeight="1" x14ac:dyDescent="0.25">
      <c r="F9798" s="406">
        <f t="shared" si="760"/>
        <v>0</v>
      </c>
      <c r="G9798" s="399" t="str">
        <f t="shared" si="761"/>
        <v/>
      </c>
      <c r="H9798" s="400">
        <f t="shared" si="762"/>
        <v>1956458.97</v>
      </c>
      <c r="I9798" s="401">
        <f t="shared" si="763"/>
        <v>0</v>
      </c>
      <c r="J9798" s="400" t="str">
        <f t="shared" si="759"/>
        <v/>
      </c>
    </row>
    <row r="9799" spans="6:10" ht="19.5" customHeight="1" x14ac:dyDescent="0.25">
      <c r="F9799" s="406">
        <f t="shared" si="760"/>
        <v>0</v>
      </c>
      <c r="G9799" s="399" t="str">
        <f t="shared" si="761"/>
        <v/>
      </c>
      <c r="H9799" s="400">
        <f t="shared" si="762"/>
        <v>1956458.97</v>
      </c>
      <c r="I9799" s="401">
        <f t="shared" si="763"/>
        <v>0</v>
      </c>
      <c r="J9799" s="400" t="str">
        <f t="shared" si="759"/>
        <v/>
      </c>
    </row>
    <row r="9800" spans="6:10" ht="19.5" customHeight="1" x14ac:dyDescent="0.25">
      <c r="F9800" s="406">
        <f t="shared" si="760"/>
        <v>0</v>
      </c>
      <c r="G9800" s="399" t="str">
        <f t="shared" si="761"/>
        <v/>
      </c>
      <c r="H9800" s="400">
        <f t="shared" si="762"/>
        <v>1956458.97</v>
      </c>
      <c r="I9800" s="401">
        <f t="shared" si="763"/>
        <v>0</v>
      </c>
      <c r="J9800" s="400" t="str">
        <f t="shared" si="759"/>
        <v/>
      </c>
    </row>
    <row r="9801" spans="6:10" ht="19.5" customHeight="1" x14ac:dyDescent="0.25">
      <c r="F9801" s="406">
        <f t="shared" si="760"/>
        <v>0</v>
      </c>
      <c r="G9801" s="399" t="str">
        <f t="shared" si="761"/>
        <v/>
      </c>
      <c r="H9801" s="400">
        <f t="shared" si="762"/>
        <v>1956458.97</v>
      </c>
      <c r="I9801" s="401">
        <f t="shared" si="763"/>
        <v>0</v>
      </c>
      <c r="J9801" s="400" t="str">
        <f t="shared" si="759"/>
        <v/>
      </c>
    </row>
    <row r="9802" spans="6:10" ht="19.5" customHeight="1" x14ac:dyDescent="0.25">
      <c r="F9802" s="406">
        <f t="shared" si="760"/>
        <v>0</v>
      </c>
      <c r="G9802" s="399" t="str">
        <f t="shared" si="761"/>
        <v/>
      </c>
      <c r="H9802" s="400">
        <f t="shared" si="762"/>
        <v>1956458.97</v>
      </c>
      <c r="I9802" s="401">
        <f t="shared" si="763"/>
        <v>0</v>
      </c>
      <c r="J9802" s="400" t="str">
        <f t="shared" ref="J9802:J9865" si="764">IF(I9802=0,"",E9802)</f>
        <v/>
      </c>
    </row>
    <row r="9803" spans="6:10" ht="19.5" customHeight="1" x14ac:dyDescent="0.25">
      <c r="F9803" s="406">
        <f t="shared" si="760"/>
        <v>0</v>
      </c>
      <c r="G9803" s="399" t="str">
        <f t="shared" si="761"/>
        <v/>
      </c>
      <c r="H9803" s="400">
        <f t="shared" si="762"/>
        <v>1956458.97</v>
      </c>
      <c r="I9803" s="401">
        <f t="shared" si="763"/>
        <v>0</v>
      </c>
      <c r="J9803" s="400" t="str">
        <f t="shared" si="764"/>
        <v/>
      </c>
    </row>
    <row r="9804" spans="6:10" ht="19.5" customHeight="1" x14ac:dyDescent="0.25">
      <c r="F9804" s="406">
        <f t="shared" si="760"/>
        <v>0</v>
      </c>
      <c r="G9804" s="399" t="str">
        <f t="shared" si="761"/>
        <v/>
      </c>
      <c r="H9804" s="400">
        <f t="shared" si="762"/>
        <v>1956458.97</v>
      </c>
      <c r="I9804" s="401">
        <f t="shared" si="763"/>
        <v>0</v>
      </c>
      <c r="J9804" s="400" t="str">
        <f t="shared" si="764"/>
        <v/>
      </c>
    </row>
    <row r="9805" spans="6:10" ht="19.5" customHeight="1" x14ac:dyDescent="0.25">
      <c r="F9805" s="406">
        <f t="shared" si="760"/>
        <v>0</v>
      </c>
      <c r="G9805" s="399" t="str">
        <f t="shared" si="761"/>
        <v/>
      </c>
      <c r="H9805" s="400">
        <f t="shared" si="762"/>
        <v>1956458.97</v>
      </c>
      <c r="I9805" s="401">
        <f t="shared" si="763"/>
        <v>0</v>
      </c>
      <c r="J9805" s="400" t="str">
        <f t="shared" si="764"/>
        <v/>
      </c>
    </row>
    <row r="9806" spans="6:10" ht="19.5" customHeight="1" x14ac:dyDescent="0.25">
      <c r="F9806" s="406">
        <f t="shared" si="760"/>
        <v>0</v>
      </c>
      <c r="G9806" s="399" t="str">
        <f t="shared" si="761"/>
        <v/>
      </c>
      <c r="H9806" s="400">
        <f t="shared" si="762"/>
        <v>1956458.97</v>
      </c>
      <c r="I9806" s="401">
        <f t="shared" si="763"/>
        <v>0</v>
      </c>
      <c r="J9806" s="400" t="str">
        <f t="shared" si="764"/>
        <v/>
      </c>
    </row>
    <row r="9807" spans="6:10" ht="19.5" customHeight="1" x14ac:dyDescent="0.25">
      <c r="F9807" s="406">
        <f t="shared" si="760"/>
        <v>0</v>
      </c>
      <c r="G9807" s="399" t="str">
        <f t="shared" si="761"/>
        <v/>
      </c>
      <c r="H9807" s="400">
        <f t="shared" si="762"/>
        <v>1956458.97</v>
      </c>
      <c r="I9807" s="401">
        <f t="shared" si="763"/>
        <v>0</v>
      </c>
      <c r="J9807" s="400" t="str">
        <f t="shared" si="764"/>
        <v/>
      </c>
    </row>
    <row r="9808" spans="6:10" ht="19.5" customHeight="1" x14ac:dyDescent="0.25">
      <c r="F9808" s="406">
        <f t="shared" si="760"/>
        <v>0</v>
      </c>
      <c r="G9808" s="399" t="str">
        <f t="shared" si="761"/>
        <v/>
      </c>
      <c r="H9808" s="400">
        <f t="shared" si="762"/>
        <v>1956458.97</v>
      </c>
      <c r="I9808" s="401">
        <f t="shared" si="763"/>
        <v>0</v>
      </c>
      <c r="J9808" s="400" t="str">
        <f t="shared" si="764"/>
        <v/>
      </c>
    </row>
    <row r="9809" spans="6:10" ht="19.5" customHeight="1" x14ac:dyDescent="0.25">
      <c r="F9809" s="406">
        <f t="shared" si="760"/>
        <v>0</v>
      </c>
      <c r="G9809" s="399" t="str">
        <f t="shared" si="761"/>
        <v/>
      </c>
      <c r="H9809" s="400">
        <f t="shared" si="762"/>
        <v>1956458.97</v>
      </c>
      <c r="I9809" s="401">
        <f t="shared" si="763"/>
        <v>0</v>
      </c>
      <c r="J9809" s="400" t="str">
        <f t="shared" si="764"/>
        <v/>
      </c>
    </row>
    <row r="9810" spans="6:10" ht="19.5" customHeight="1" x14ac:dyDescent="0.25">
      <c r="F9810" s="406">
        <f t="shared" si="760"/>
        <v>0</v>
      </c>
      <c r="G9810" s="399" t="str">
        <f t="shared" si="761"/>
        <v/>
      </c>
      <c r="H9810" s="400">
        <f t="shared" si="762"/>
        <v>1956458.97</v>
      </c>
      <c r="I9810" s="401">
        <f t="shared" si="763"/>
        <v>0</v>
      </c>
      <c r="J9810" s="400" t="str">
        <f t="shared" si="764"/>
        <v/>
      </c>
    </row>
    <row r="9811" spans="6:10" ht="19.5" customHeight="1" x14ac:dyDescent="0.25">
      <c r="F9811" s="406">
        <f t="shared" si="760"/>
        <v>0</v>
      </c>
      <c r="G9811" s="399" t="str">
        <f t="shared" si="761"/>
        <v/>
      </c>
      <c r="H9811" s="400">
        <f t="shared" si="762"/>
        <v>1956458.97</v>
      </c>
      <c r="I9811" s="401">
        <f t="shared" si="763"/>
        <v>0</v>
      </c>
      <c r="J9811" s="400" t="str">
        <f t="shared" si="764"/>
        <v/>
      </c>
    </row>
    <row r="9812" spans="6:10" ht="19.5" customHeight="1" x14ac:dyDescent="0.25">
      <c r="F9812" s="406">
        <f t="shared" si="760"/>
        <v>0</v>
      </c>
      <c r="G9812" s="399" t="str">
        <f t="shared" si="761"/>
        <v/>
      </c>
      <c r="H9812" s="400">
        <f t="shared" si="762"/>
        <v>1956458.97</v>
      </c>
      <c r="I9812" s="401">
        <f t="shared" si="763"/>
        <v>0</v>
      </c>
      <c r="J9812" s="400" t="str">
        <f t="shared" si="764"/>
        <v/>
      </c>
    </row>
    <row r="9813" spans="6:10" ht="19.5" customHeight="1" x14ac:dyDescent="0.25">
      <c r="F9813" s="406">
        <f t="shared" si="760"/>
        <v>0</v>
      </c>
      <c r="G9813" s="399" t="str">
        <f t="shared" si="761"/>
        <v/>
      </c>
      <c r="H9813" s="400">
        <f t="shared" si="762"/>
        <v>1956458.97</v>
      </c>
      <c r="I9813" s="401">
        <f t="shared" si="763"/>
        <v>0</v>
      </c>
      <c r="J9813" s="400" t="str">
        <f t="shared" si="764"/>
        <v/>
      </c>
    </row>
    <row r="9814" spans="6:10" ht="19.5" customHeight="1" x14ac:dyDescent="0.25">
      <c r="F9814" s="406">
        <f t="shared" si="760"/>
        <v>0</v>
      </c>
      <c r="G9814" s="399" t="str">
        <f t="shared" si="761"/>
        <v/>
      </c>
      <c r="H9814" s="400">
        <f t="shared" si="762"/>
        <v>1956458.97</v>
      </c>
      <c r="I9814" s="401">
        <f t="shared" si="763"/>
        <v>0</v>
      </c>
      <c r="J9814" s="400" t="str">
        <f t="shared" si="764"/>
        <v/>
      </c>
    </row>
    <row r="9815" spans="6:10" ht="19.5" customHeight="1" x14ac:dyDescent="0.25">
      <c r="F9815" s="406">
        <f t="shared" si="760"/>
        <v>0</v>
      </c>
      <c r="G9815" s="399" t="str">
        <f t="shared" si="761"/>
        <v/>
      </c>
      <c r="H9815" s="400">
        <f t="shared" si="762"/>
        <v>1956458.97</v>
      </c>
      <c r="I9815" s="401">
        <f t="shared" si="763"/>
        <v>0</v>
      </c>
      <c r="J9815" s="400" t="str">
        <f t="shared" si="764"/>
        <v/>
      </c>
    </row>
    <row r="9816" spans="6:10" ht="19.5" customHeight="1" x14ac:dyDescent="0.25">
      <c r="F9816" s="406">
        <f t="shared" si="760"/>
        <v>0</v>
      </c>
      <c r="G9816" s="399" t="str">
        <f t="shared" si="761"/>
        <v/>
      </c>
      <c r="H9816" s="400">
        <f t="shared" si="762"/>
        <v>1956458.97</v>
      </c>
      <c r="I9816" s="401">
        <f t="shared" si="763"/>
        <v>0</v>
      </c>
      <c r="J9816" s="400" t="str">
        <f t="shared" si="764"/>
        <v/>
      </c>
    </row>
    <row r="9817" spans="6:10" ht="19.5" customHeight="1" x14ac:dyDescent="0.25">
      <c r="F9817" s="406">
        <f t="shared" si="760"/>
        <v>0</v>
      </c>
      <c r="G9817" s="399" t="str">
        <f t="shared" si="761"/>
        <v/>
      </c>
      <c r="H9817" s="400">
        <f t="shared" si="762"/>
        <v>1956458.97</v>
      </c>
      <c r="I9817" s="401">
        <f t="shared" si="763"/>
        <v>0</v>
      </c>
      <c r="J9817" s="400" t="str">
        <f t="shared" si="764"/>
        <v/>
      </c>
    </row>
    <row r="9818" spans="6:10" ht="19.5" customHeight="1" x14ac:dyDescent="0.25">
      <c r="F9818" s="406">
        <f t="shared" si="760"/>
        <v>0</v>
      </c>
      <c r="G9818" s="399" t="str">
        <f t="shared" si="761"/>
        <v/>
      </c>
      <c r="H9818" s="400">
        <f t="shared" si="762"/>
        <v>1956458.97</v>
      </c>
      <c r="I9818" s="401">
        <f t="shared" si="763"/>
        <v>0</v>
      </c>
      <c r="J9818" s="400" t="str">
        <f t="shared" si="764"/>
        <v/>
      </c>
    </row>
    <row r="9819" spans="6:10" ht="19.5" customHeight="1" x14ac:dyDescent="0.25">
      <c r="F9819" s="406">
        <f t="shared" si="760"/>
        <v>0</v>
      </c>
      <c r="G9819" s="399" t="str">
        <f t="shared" si="761"/>
        <v/>
      </c>
      <c r="H9819" s="400">
        <f t="shared" si="762"/>
        <v>1956458.97</v>
      </c>
      <c r="I9819" s="401">
        <f t="shared" si="763"/>
        <v>0</v>
      </c>
      <c r="J9819" s="400" t="str">
        <f t="shared" si="764"/>
        <v/>
      </c>
    </row>
    <row r="9820" spans="6:10" ht="19.5" customHeight="1" x14ac:dyDescent="0.25">
      <c r="F9820" s="406">
        <f t="shared" si="760"/>
        <v>0</v>
      </c>
      <c r="G9820" s="399" t="str">
        <f t="shared" si="761"/>
        <v/>
      </c>
      <c r="H9820" s="400">
        <f t="shared" si="762"/>
        <v>1956458.97</v>
      </c>
      <c r="I9820" s="401">
        <f t="shared" si="763"/>
        <v>0</v>
      </c>
      <c r="J9820" s="400" t="str">
        <f t="shared" si="764"/>
        <v/>
      </c>
    </row>
    <row r="9821" spans="6:10" ht="19.5" customHeight="1" x14ac:dyDescent="0.25">
      <c r="F9821" s="406">
        <f t="shared" si="760"/>
        <v>0</v>
      </c>
      <c r="G9821" s="399" t="str">
        <f t="shared" si="761"/>
        <v/>
      </c>
      <c r="H9821" s="400">
        <f t="shared" si="762"/>
        <v>1956458.97</v>
      </c>
      <c r="I9821" s="401">
        <f t="shared" si="763"/>
        <v>0</v>
      </c>
      <c r="J9821" s="400" t="str">
        <f t="shared" si="764"/>
        <v/>
      </c>
    </row>
    <row r="9822" spans="6:10" ht="19.5" customHeight="1" x14ac:dyDescent="0.25">
      <c r="F9822" s="406">
        <f t="shared" si="760"/>
        <v>0</v>
      </c>
      <c r="G9822" s="399" t="str">
        <f t="shared" si="761"/>
        <v/>
      </c>
      <c r="H9822" s="400">
        <f t="shared" si="762"/>
        <v>1956458.97</v>
      </c>
      <c r="I9822" s="401">
        <f t="shared" si="763"/>
        <v>0</v>
      </c>
      <c r="J9822" s="400" t="str">
        <f t="shared" si="764"/>
        <v/>
      </c>
    </row>
    <row r="9823" spans="6:10" ht="19.5" customHeight="1" x14ac:dyDescent="0.25">
      <c r="F9823" s="406">
        <f t="shared" si="760"/>
        <v>0</v>
      </c>
      <c r="G9823" s="399" t="str">
        <f t="shared" si="761"/>
        <v/>
      </c>
      <c r="H9823" s="400">
        <f t="shared" si="762"/>
        <v>1956458.97</v>
      </c>
      <c r="I9823" s="401">
        <f t="shared" si="763"/>
        <v>0</v>
      </c>
      <c r="J9823" s="400" t="str">
        <f t="shared" si="764"/>
        <v/>
      </c>
    </row>
    <row r="9824" spans="6:10" ht="19.5" customHeight="1" x14ac:dyDescent="0.25">
      <c r="F9824" s="406">
        <f t="shared" si="760"/>
        <v>0</v>
      </c>
      <c r="G9824" s="399" t="str">
        <f t="shared" si="761"/>
        <v/>
      </c>
      <c r="H9824" s="400">
        <f t="shared" si="762"/>
        <v>1956458.97</v>
      </c>
      <c r="I9824" s="401">
        <f t="shared" si="763"/>
        <v>0</v>
      </c>
      <c r="J9824" s="400" t="str">
        <f t="shared" si="764"/>
        <v/>
      </c>
    </row>
    <row r="9825" spans="6:10" ht="19.5" customHeight="1" x14ac:dyDescent="0.25">
      <c r="F9825" s="406">
        <f t="shared" si="760"/>
        <v>0</v>
      </c>
      <c r="G9825" s="399" t="str">
        <f t="shared" si="761"/>
        <v/>
      </c>
      <c r="H9825" s="400">
        <f t="shared" si="762"/>
        <v>1956458.97</v>
      </c>
      <c r="I9825" s="401">
        <f t="shared" si="763"/>
        <v>0</v>
      </c>
      <c r="J9825" s="400" t="str">
        <f t="shared" si="764"/>
        <v/>
      </c>
    </row>
    <row r="9826" spans="6:10" ht="19.5" customHeight="1" x14ac:dyDescent="0.25">
      <c r="F9826" s="406">
        <f t="shared" ref="F9826:F9889" si="765">IF(E9826&gt;$C$4*1000,"Выборка",0)</f>
        <v>0</v>
      </c>
      <c r="G9826" s="399" t="str">
        <f t="shared" ref="G9826:G9889" si="766">IF(F9826=0,"",E9826)</f>
        <v/>
      </c>
      <c r="H9826" s="400">
        <f t="shared" ref="H9826:H9889" si="767">IF(F9826=0,IF((I9825=0)*AND(F9825=0),H9825+E9826,IF((F9825&lt;&gt;0)*AND((H9825&lt;=$E$17)),H9825+E9826,E9826)),H9825)</f>
        <v>1956458.97</v>
      </c>
      <c r="I9826" s="401">
        <f t="shared" ref="I9826:I9889" si="768">IF((H9826&gt;$E$17)*AND(F9826=0),"Выборка",0)</f>
        <v>0</v>
      </c>
      <c r="J9826" s="400" t="str">
        <f t="shared" si="764"/>
        <v/>
      </c>
    </row>
    <row r="9827" spans="6:10" ht="19.5" customHeight="1" x14ac:dyDescent="0.25">
      <c r="F9827" s="406">
        <f t="shared" si="765"/>
        <v>0</v>
      </c>
      <c r="G9827" s="399" t="str">
        <f t="shared" si="766"/>
        <v/>
      </c>
      <c r="H9827" s="400">
        <f t="shared" si="767"/>
        <v>1956458.97</v>
      </c>
      <c r="I9827" s="401">
        <f t="shared" si="768"/>
        <v>0</v>
      </c>
      <c r="J9827" s="400" t="str">
        <f t="shared" si="764"/>
        <v/>
      </c>
    </row>
    <row r="9828" spans="6:10" ht="19.5" customHeight="1" x14ac:dyDescent="0.25">
      <c r="F9828" s="406">
        <f t="shared" si="765"/>
        <v>0</v>
      </c>
      <c r="G9828" s="399" t="str">
        <f t="shared" si="766"/>
        <v/>
      </c>
      <c r="H9828" s="400">
        <f t="shared" si="767"/>
        <v>1956458.97</v>
      </c>
      <c r="I9828" s="401">
        <f t="shared" si="768"/>
        <v>0</v>
      </c>
      <c r="J9828" s="400" t="str">
        <f t="shared" si="764"/>
        <v/>
      </c>
    </row>
    <row r="9829" spans="6:10" ht="19.5" customHeight="1" x14ac:dyDescent="0.25">
      <c r="F9829" s="406">
        <f t="shared" si="765"/>
        <v>0</v>
      </c>
      <c r="G9829" s="399" t="str">
        <f t="shared" si="766"/>
        <v/>
      </c>
      <c r="H9829" s="400">
        <f t="shared" si="767"/>
        <v>1956458.97</v>
      </c>
      <c r="I9829" s="401">
        <f t="shared" si="768"/>
        <v>0</v>
      </c>
      <c r="J9829" s="400" t="str">
        <f t="shared" si="764"/>
        <v/>
      </c>
    </row>
    <row r="9830" spans="6:10" ht="19.5" customHeight="1" x14ac:dyDescent="0.25">
      <c r="F9830" s="406">
        <f t="shared" si="765"/>
        <v>0</v>
      </c>
      <c r="G9830" s="399" t="str">
        <f t="shared" si="766"/>
        <v/>
      </c>
      <c r="H9830" s="400">
        <f t="shared" si="767"/>
        <v>1956458.97</v>
      </c>
      <c r="I9830" s="401">
        <f t="shared" si="768"/>
        <v>0</v>
      </c>
      <c r="J9830" s="400" t="str">
        <f t="shared" si="764"/>
        <v/>
      </c>
    </row>
    <row r="9831" spans="6:10" ht="19.5" customHeight="1" x14ac:dyDescent="0.25">
      <c r="F9831" s="406">
        <f t="shared" si="765"/>
        <v>0</v>
      </c>
      <c r="G9831" s="399" t="str">
        <f t="shared" si="766"/>
        <v/>
      </c>
      <c r="H9831" s="400">
        <f t="shared" si="767"/>
        <v>1956458.97</v>
      </c>
      <c r="I9831" s="401">
        <f t="shared" si="768"/>
        <v>0</v>
      </c>
      <c r="J9831" s="400" t="str">
        <f t="shared" si="764"/>
        <v/>
      </c>
    </row>
    <row r="9832" spans="6:10" ht="19.5" customHeight="1" x14ac:dyDescent="0.25">
      <c r="F9832" s="406">
        <f t="shared" si="765"/>
        <v>0</v>
      </c>
      <c r="G9832" s="399" t="str">
        <f t="shared" si="766"/>
        <v/>
      </c>
      <c r="H9832" s="400">
        <f t="shared" si="767"/>
        <v>1956458.97</v>
      </c>
      <c r="I9832" s="401">
        <f t="shared" si="768"/>
        <v>0</v>
      </c>
      <c r="J9832" s="400" t="str">
        <f t="shared" si="764"/>
        <v/>
      </c>
    </row>
    <row r="9833" spans="6:10" ht="19.5" customHeight="1" x14ac:dyDescent="0.25">
      <c r="F9833" s="406">
        <f t="shared" si="765"/>
        <v>0</v>
      </c>
      <c r="G9833" s="399" t="str">
        <f t="shared" si="766"/>
        <v/>
      </c>
      <c r="H9833" s="400">
        <f t="shared" si="767"/>
        <v>1956458.97</v>
      </c>
      <c r="I9833" s="401">
        <f t="shared" si="768"/>
        <v>0</v>
      </c>
      <c r="J9833" s="400" t="str">
        <f t="shared" si="764"/>
        <v/>
      </c>
    </row>
    <row r="9834" spans="6:10" ht="19.5" customHeight="1" x14ac:dyDescent="0.25">
      <c r="F9834" s="406">
        <f t="shared" si="765"/>
        <v>0</v>
      </c>
      <c r="G9834" s="399" t="str">
        <f t="shared" si="766"/>
        <v/>
      </c>
      <c r="H9834" s="400">
        <f t="shared" si="767"/>
        <v>1956458.97</v>
      </c>
      <c r="I9834" s="401">
        <f t="shared" si="768"/>
        <v>0</v>
      </c>
      <c r="J9834" s="400" t="str">
        <f t="shared" si="764"/>
        <v/>
      </c>
    </row>
    <row r="9835" spans="6:10" ht="19.5" customHeight="1" x14ac:dyDescent="0.25">
      <c r="F9835" s="406">
        <f t="shared" si="765"/>
        <v>0</v>
      </c>
      <c r="G9835" s="399" t="str">
        <f t="shared" si="766"/>
        <v/>
      </c>
      <c r="H9835" s="400">
        <f t="shared" si="767"/>
        <v>1956458.97</v>
      </c>
      <c r="I9835" s="401">
        <f t="shared" si="768"/>
        <v>0</v>
      </c>
      <c r="J9835" s="400" t="str">
        <f t="shared" si="764"/>
        <v/>
      </c>
    </row>
    <row r="9836" spans="6:10" ht="19.5" customHeight="1" x14ac:dyDescent="0.25">
      <c r="F9836" s="406">
        <f t="shared" si="765"/>
        <v>0</v>
      </c>
      <c r="G9836" s="399" t="str">
        <f t="shared" si="766"/>
        <v/>
      </c>
      <c r="H9836" s="400">
        <f t="shared" si="767"/>
        <v>1956458.97</v>
      </c>
      <c r="I9836" s="401">
        <f t="shared" si="768"/>
        <v>0</v>
      </c>
      <c r="J9836" s="400" t="str">
        <f t="shared" si="764"/>
        <v/>
      </c>
    </row>
    <row r="9837" spans="6:10" ht="19.5" customHeight="1" x14ac:dyDescent="0.25">
      <c r="F9837" s="406">
        <f t="shared" si="765"/>
        <v>0</v>
      </c>
      <c r="G9837" s="399" t="str">
        <f t="shared" si="766"/>
        <v/>
      </c>
      <c r="H9837" s="400">
        <f t="shared" si="767"/>
        <v>1956458.97</v>
      </c>
      <c r="I9837" s="401">
        <f t="shared" si="768"/>
        <v>0</v>
      </c>
      <c r="J9837" s="400" t="str">
        <f t="shared" si="764"/>
        <v/>
      </c>
    </row>
    <row r="9838" spans="6:10" ht="19.5" customHeight="1" x14ac:dyDescent="0.25">
      <c r="F9838" s="406">
        <f t="shared" si="765"/>
        <v>0</v>
      </c>
      <c r="G9838" s="399" t="str">
        <f t="shared" si="766"/>
        <v/>
      </c>
      <c r="H9838" s="400">
        <f t="shared" si="767"/>
        <v>1956458.97</v>
      </c>
      <c r="I9838" s="401">
        <f t="shared" si="768"/>
        <v>0</v>
      </c>
      <c r="J9838" s="400" t="str">
        <f t="shared" si="764"/>
        <v/>
      </c>
    </row>
    <row r="9839" spans="6:10" ht="19.5" customHeight="1" x14ac:dyDescent="0.25">
      <c r="F9839" s="406">
        <f t="shared" si="765"/>
        <v>0</v>
      </c>
      <c r="G9839" s="399" t="str">
        <f t="shared" si="766"/>
        <v/>
      </c>
      <c r="H9839" s="400">
        <f t="shared" si="767"/>
        <v>1956458.97</v>
      </c>
      <c r="I9839" s="401">
        <f t="shared" si="768"/>
        <v>0</v>
      </c>
      <c r="J9839" s="400" t="str">
        <f t="shared" si="764"/>
        <v/>
      </c>
    </row>
    <row r="9840" spans="6:10" ht="19.5" customHeight="1" x14ac:dyDescent="0.25">
      <c r="F9840" s="406">
        <f t="shared" si="765"/>
        <v>0</v>
      </c>
      <c r="G9840" s="399" t="str">
        <f t="shared" si="766"/>
        <v/>
      </c>
      <c r="H9840" s="400">
        <f t="shared" si="767"/>
        <v>1956458.97</v>
      </c>
      <c r="I9840" s="401">
        <f t="shared" si="768"/>
        <v>0</v>
      </c>
      <c r="J9840" s="400" t="str">
        <f t="shared" si="764"/>
        <v/>
      </c>
    </row>
    <row r="9841" spans="6:10" ht="19.5" customHeight="1" x14ac:dyDescent="0.25">
      <c r="F9841" s="406">
        <f t="shared" si="765"/>
        <v>0</v>
      </c>
      <c r="G9841" s="399" t="str">
        <f t="shared" si="766"/>
        <v/>
      </c>
      <c r="H9841" s="400">
        <f t="shared" si="767"/>
        <v>1956458.97</v>
      </c>
      <c r="I9841" s="401">
        <f t="shared" si="768"/>
        <v>0</v>
      </c>
      <c r="J9841" s="400" t="str">
        <f t="shared" si="764"/>
        <v/>
      </c>
    </row>
    <row r="9842" spans="6:10" ht="19.5" customHeight="1" x14ac:dyDescent="0.25">
      <c r="F9842" s="406">
        <f t="shared" si="765"/>
        <v>0</v>
      </c>
      <c r="G9842" s="399" t="str">
        <f t="shared" si="766"/>
        <v/>
      </c>
      <c r="H9842" s="400">
        <f t="shared" si="767"/>
        <v>1956458.97</v>
      </c>
      <c r="I9842" s="401">
        <f t="shared" si="768"/>
        <v>0</v>
      </c>
      <c r="J9842" s="400" t="str">
        <f t="shared" si="764"/>
        <v/>
      </c>
    </row>
    <row r="9843" spans="6:10" ht="19.5" customHeight="1" x14ac:dyDescent="0.25">
      <c r="F9843" s="406">
        <f t="shared" si="765"/>
        <v>0</v>
      </c>
      <c r="G9843" s="399" t="str">
        <f t="shared" si="766"/>
        <v/>
      </c>
      <c r="H9843" s="400">
        <f t="shared" si="767"/>
        <v>1956458.97</v>
      </c>
      <c r="I9843" s="401">
        <f t="shared" si="768"/>
        <v>0</v>
      </c>
      <c r="J9843" s="400" t="str">
        <f t="shared" si="764"/>
        <v/>
      </c>
    </row>
    <row r="9844" spans="6:10" ht="19.5" customHeight="1" x14ac:dyDescent="0.25">
      <c r="F9844" s="406">
        <f t="shared" si="765"/>
        <v>0</v>
      </c>
      <c r="G9844" s="399" t="str">
        <f t="shared" si="766"/>
        <v/>
      </c>
      <c r="H9844" s="400">
        <f t="shared" si="767"/>
        <v>1956458.97</v>
      </c>
      <c r="I9844" s="401">
        <f t="shared" si="768"/>
        <v>0</v>
      </c>
      <c r="J9844" s="400" t="str">
        <f t="shared" si="764"/>
        <v/>
      </c>
    </row>
    <row r="9845" spans="6:10" ht="19.5" customHeight="1" x14ac:dyDescent="0.25">
      <c r="F9845" s="406">
        <f t="shared" si="765"/>
        <v>0</v>
      </c>
      <c r="G9845" s="399" t="str">
        <f t="shared" si="766"/>
        <v/>
      </c>
      <c r="H9845" s="400">
        <f t="shared" si="767"/>
        <v>1956458.97</v>
      </c>
      <c r="I9845" s="401">
        <f t="shared" si="768"/>
        <v>0</v>
      </c>
      <c r="J9845" s="400" t="str">
        <f t="shared" si="764"/>
        <v/>
      </c>
    </row>
    <row r="9846" spans="6:10" ht="19.5" customHeight="1" x14ac:dyDescent="0.25">
      <c r="F9846" s="406">
        <f t="shared" si="765"/>
        <v>0</v>
      </c>
      <c r="G9846" s="399" t="str">
        <f t="shared" si="766"/>
        <v/>
      </c>
      <c r="H9846" s="400">
        <f t="shared" si="767"/>
        <v>1956458.97</v>
      </c>
      <c r="I9846" s="401">
        <f t="shared" si="768"/>
        <v>0</v>
      </c>
      <c r="J9846" s="400" t="str">
        <f t="shared" si="764"/>
        <v/>
      </c>
    </row>
    <row r="9847" spans="6:10" ht="19.5" customHeight="1" x14ac:dyDescent="0.25">
      <c r="F9847" s="406">
        <f t="shared" si="765"/>
        <v>0</v>
      </c>
      <c r="G9847" s="399" t="str">
        <f t="shared" si="766"/>
        <v/>
      </c>
      <c r="H9847" s="400">
        <f t="shared" si="767"/>
        <v>1956458.97</v>
      </c>
      <c r="I9847" s="401">
        <f t="shared" si="768"/>
        <v>0</v>
      </c>
      <c r="J9847" s="400" t="str">
        <f t="shared" si="764"/>
        <v/>
      </c>
    </row>
    <row r="9848" spans="6:10" ht="19.5" customHeight="1" x14ac:dyDescent="0.25">
      <c r="F9848" s="406">
        <f t="shared" si="765"/>
        <v>0</v>
      </c>
      <c r="G9848" s="399" t="str">
        <f t="shared" si="766"/>
        <v/>
      </c>
      <c r="H9848" s="400">
        <f t="shared" si="767"/>
        <v>1956458.97</v>
      </c>
      <c r="I9848" s="401">
        <f t="shared" si="768"/>
        <v>0</v>
      </c>
      <c r="J9848" s="400" t="str">
        <f t="shared" si="764"/>
        <v/>
      </c>
    </row>
    <row r="9849" spans="6:10" ht="19.5" customHeight="1" x14ac:dyDescent="0.25">
      <c r="F9849" s="406">
        <f t="shared" si="765"/>
        <v>0</v>
      </c>
      <c r="G9849" s="399" t="str">
        <f t="shared" si="766"/>
        <v/>
      </c>
      <c r="H9849" s="400">
        <f t="shared" si="767"/>
        <v>1956458.97</v>
      </c>
      <c r="I9849" s="401">
        <f t="shared" si="768"/>
        <v>0</v>
      </c>
      <c r="J9849" s="400" t="str">
        <f t="shared" si="764"/>
        <v/>
      </c>
    </row>
    <row r="9850" spans="6:10" ht="19.5" customHeight="1" x14ac:dyDescent="0.25">
      <c r="F9850" s="406">
        <f t="shared" si="765"/>
        <v>0</v>
      </c>
      <c r="G9850" s="399" t="str">
        <f t="shared" si="766"/>
        <v/>
      </c>
      <c r="H9850" s="400">
        <f t="shared" si="767"/>
        <v>1956458.97</v>
      </c>
      <c r="I9850" s="401">
        <f t="shared" si="768"/>
        <v>0</v>
      </c>
      <c r="J9850" s="400" t="str">
        <f t="shared" si="764"/>
        <v/>
      </c>
    </row>
    <row r="9851" spans="6:10" ht="19.5" customHeight="1" x14ac:dyDescent="0.25">
      <c r="F9851" s="406">
        <f t="shared" si="765"/>
        <v>0</v>
      </c>
      <c r="G9851" s="399" t="str">
        <f t="shared" si="766"/>
        <v/>
      </c>
      <c r="H9851" s="400">
        <f t="shared" si="767"/>
        <v>1956458.97</v>
      </c>
      <c r="I9851" s="401">
        <f t="shared" si="768"/>
        <v>0</v>
      </c>
      <c r="J9851" s="400" t="str">
        <f t="shared" si="764"/>
        <v/>
      </c>
    </row>
    <row r="9852" spans="6:10" ht="19.5" customHeight="1" x14ac:dyDescent="0.25">
      <c r="F9852" s="406">
        <f t="shared" si="765"/>
        <v>0</v>
      </c>
      <c r="G9852" s="399" t="str">
        <f t="shared" si="766"/>
        <v/>
      </c>
      <c r="H9852" s="400">
        <f t="shared" si="767"/>
        <v>1956458.97</v>
      </c>
      <c r="I9852" s="401">
        <f t="shared" si="768"/>
        <v>0</v>
      </c>
      <c r="J9852" s="400" t="str">
        <f t="shared" si="764"/>
        <v/>
      </c>
    </row>
    <row r="9853" spans="6:10" ht="19.5" customHeight="1" x14ac:dyDescent="0.25">
      <c r="F9853" s="406">
        <f t="shared" si="765"/>
        <v>0</v>
      </c>
      <c r="G9853" s="399" t="str">
        <f t="shared" si="766"/>
        <v/>
      </c>
      <c r="H9853" s="400">
        <f t="shared" si="767"/>
        <v>1956458.97</v>
      </c>
      <c r="I9853" s="401">
        <f t="shared" si="768"/>
        <v>0</v>
      </c>
      <c r="J9853" s="400" t="str">
        <f t="shared" si="764"/>
        <v/>
      </c>
    </row>
    <row r="9854" spans="6:10" ht="19.5" customHeight="1" x14ac:dyDescent="0.25">
      <c r="F9854" s="406">
        <f t="shared" si="765"/>
        <v>0</v>
      </c>
      <c r="G9854" s="399" t="str">
        <f t="shared" si="766"/>
        <v/>
      </c>
      <c r="H9854" s="400">
        <f t="shared" si="767"/>
        <v>1956458.97</v>
      </c>
      <c r="I9854" s="401">
        <f t="shared" si="768"/>
        <v>0</v>
      </c>
      <c r="J9854" s="400" t="str">
        <f t="shared" si="764"/>
        <v/>
      </c>
    </row>
    <row r="9855" spans="6:10" ht="19.5" customHeight="1" x14ac:dyDescent="0.25">
      <c r="F9855" s="406">
        <f t="shared" si="765"/>
        <v>0</v>
      </c>
      <c r="G9855" s="399" t="str">
        <f t="shared" si="766"/>
        <v/>
      </c>
      <c r="H9855" s="400">
        <f t="shared" si="767"/>
        <v>1956458.97</v>
      </c>
      <c r="I9855" s="401">
        <f t="shared" si="768"/>
        <v>0</v>
      </c>
      <c r="J9855" s="400" t="str">
        <f t="shared" si="764"/>
        <v/>
      </c>
    </row>
    <row r="9856" spans="6:10" ht="19.5" customHeight="1" x14ac:dyDescent="0.25">
      <c r="F9856" s="406">
        <f t="shared" si="765"/>
        <v>0</v>
      </c>
      <c r="G9856" s="399" t="str">
        <f t="shared" si="766"/>
        <v/>
      </c>
      <c r="H9856" s="400">
        <f t="shared" si="767"/>
        <v>1956458.97</v>
      </c>
      <c r="I9856" s="401">
        <f t="shared" si="768"/>
        <v>0</v>
      </c>
      <c r="J9856" s="400" t="str">
        <f t="shared" si="764"/>
        <v/>
      </c>
    </row>
    <row r="9857" spans="6:10" ht="19.5" customHeight="1" x14ac:dyDescent="0.25">
      <c r="F9857" s="406">
        <f t="shared" si="765"/>
        <v>0</v>
      </c>
      <c r="G9857" s="399" t="str">
        <f t="shared" si="766"/>
        <v/>
      </c>
      <c r="H9857" s="400">
        <f t="shared" si="767"/>
        <v>1956458.97</v>
      </c>
      <c r="I9857" s="401">
        <f t="shared" si="768"/>
        <v>0</v>
      </c>
      <c r="J9857" s="400" t="str">
        <f t="shared" si="764"/>
        <v/>
      </c>
    </row>
    <row r="9858" spans="6:10" ht="19.5" customHeight="1" x14ac:dyDescent="0.25">
      <c r="F9858" s="406">
        <f t="shared" si="765"/>
        <v>0</v>
      </c>
      <c r="G9858" s="399" t="str">
        <f t="shared" si="766"/>
        <v/>
      </c>
      <c r="H9858" s="400">
        <f t="shared" si="767"/>
        <v>1956458.97</v>
      </c>
      <c r="I9858" s="401">
        <f t="shared" si="768"/>
        <v>0</v>
      </c>
      <c r="J9858" s="400" t="str">
        <f t="shared" si="764"/>
        <v/>
      </c>
    </row>
    <row r="9859" spans="6:10" ht="19.5" customHeight="1" x14ac:dyDescent="0.25">
      <c r="F9859" s="406">
        <f t="shared" si="765"/>
        <v>0</v>
      </c>
      <c r="G9859" s="399" t="str">
        <f t="shared" si="766"/>
        <v/>
      </c>
      <c r="H9859" s="400">
        <f t="shared" si="767"/>
        <v>1956458.97</v>
      </c>
      <c r="I9859" s="401">
        <f t="shared" si="768"/>
        <v>0</v>
      </c>
      <c r="J9859" s="400" t="str">
        <f t="shared" si="764"/>
        <v/>
      </c>
    </row>
    <row r="9860" spans="6:10" ht="19.5" customHeight="1" x14ac:dyDescent="0.25">
      <c r="F9860" s="406">
        <f t="shared" si="765"/>
        <v>0</v>
      </c>
      <c r="G9860" s="399" t="str">
        <f t="shared" si="766"/>
        <v/>
      </c>
      <c r="H9860" s="400">
        <f t="shared" si="767"/>
        <v>1956458.97</v>
      </c>
      <c r="I9860" s="401">
        <f t="shared" si="768"/>
        <v>0</v>
      </c>
      <c r="J9860" s="400" t="str">
        <f t="shared" si="764"/>
        <v/>
      </c>
    </row>
    <row r="9861" spans="6:10" ht="19.5" customHeight="1" x14ac:dyDescent="0.25">
      <c r="F9861" s="406">
        <f t="shared" si="765"/>
        <v>0</v>
      </c>
      <c r="G9861" s="399" t="str">
        <f t="shared" si="766"/>
        <v/>
      </c>
      <c r="H9861" s="400">
        <f t="shared" si="767"/>
        <v>1956458.97</v>
      </c>
      <c r="I9861" s="401">
        <f t="shared" si="768"/>
        <v>0</v>
      </c>
      <c r="J9861" s="400" t="str">
        <f t="shared" si="764"/>
        <v/>
      </c>
    </row>
    <row r="9862" spans="6:10" ht="19.5" customHeight="1" x14ac:dyDescent="0.25">
      <c r="F9862" s="406">
        <f t="shared" si="765"/>
        <v>0</v>
      </c>
      <c r="G9862" s="399" t="str">
        <f t="shared" si="766"/>
        <v/>
      </c>
      <c r="H9862" s="400">
        <f t="shared" si="767"/>
        <v>1956458.97</v>
      </c>
      <c r="I9862" s="401">
        <f t="shared" si="768"/>
        <v>0</v>
      </c>
      <c r="J9862" s="400" t="str">
        <f t="shared" si="764"/>
        <v/>
      </c>
    </row>
    <row r="9863" spans="6:10" ht="19.5" customHeight="1" x14ac:dyDescent="0.25">
      <c r="F9863" s="406">
        <f t="shared" si="765"/>
        <v>0</v>
      </c>
      <c r="G9863" s="399" t="str">
        <f t="shared" si="766"/>
        <v/>
      </c>
      <c r="H9863" s="400">
        <f t="shared" si="767"/>
        <v>1956458.97</v>
      </c>
      <c r="I9863" s="401">
        <f t="shared" si="768"/>
        <v>0</v>
      </c>
      <c r="J9863" s="400" t="str">
        <f t="shared" si="764"/>
        <v/>
      </c>
    </row>
    <row r="9864" spans="6:10" ht="19.5" customHeight="1" x14ac:dyDescent="0.25">
      <c r="F9864" s="406">
        <f t="shared" si="765"/>
        <v>0</v>
      </c>
      <c r="G9864" s="399" t="str">
        <f t="shared" si="766"/>
        <v/>
      </c>
      <c r="H9864" s="400">
        <f t="shared" si="767"/>
        <v>1956458.97</v>
      </c>
      <c r="I9864" s="401">
        <f t="shared" si="768"/>
        <v>0</v>
      </c>
      <c r="J9864" s="400" t="str">
        <f t="shared" si="764"/>
        <v/>
      </c>
    </row>
    <row r="9865" spans="6:10" ht="19.5" customHeight="1" x14ac:dyDescent="0.25">
      <c r="F9865" s="406">
        <f t="shared" si="765"/>
        <v>0</v>
      </c>
      <c r="G9865" s="399" t="str">
        <f t="shared" si="766"/>
        <v/>
      </c>
      <c r="H9865" s="400">
        <f t="shared" si="767"/>
        <v>1956458.97</v>
      </c>
      <c r="I9865" s="401">
        <f t="shared" si="768"/>
        <v>0</v>
      </c>
      <c r="J9865" s="400" t="str">
        <f t="shared" si="764"/>
        <v/>
      </c>
    </row>
    <row r="9866" spans="6:10" ht="19.5" customHeight="1" x14ac:dyDescent="0.25">
      <c r="F9866" s="406">
        <f t="shared" si="765"/>
        <v>0</v>
      </c>
      <c r="G9866" s="399" t="str">
        <f t="shared" si="766"/>
        <v/>
      </c>
      <c r="H9866" s="400">
        <f t="shared" si="767"/>
        <v>1956458.97</v>
      </c>
      <c r="I9866" s="401">
        <f t="shared" si="768"/>
        <v>0</v>
      </c>
      <c r="J9866" s="400" t="str">
        <f t="shared" ref="J9866:J9929" si="769">IF(I9866=0,"",E9866)</f>
        <v/>
      </c>
    </row>
    <row r="9867" spans="6:10" ht="19.5" customHeight="1" x14ac:dyDescent="0.25">
      <c r="F9867" s="406">
        <f t="shared" si="765"/>
        <v>0</v>
      </c>
      <c r="G9867" s="399" t="str">
        <f t="shared" si="766"/>
        <v/>
      </c>
      <c r="H9867" s="400">
        <f t="shared" si="767"/>
        <v>1956458.97</v>
      </c>
      <c r="I9867" s="401">
        <f t="shared" si="768"/>
        <v>0</v>
      </c>
      <c r="J9867" s="400" t="str">
        <f t="shared" si="769"/>
        <v/>
      </c>
    </row>
    <row r="9868" spans="6:10" ht="19.5" customHeight="1" x14ac:dyDescent="0.25">
      <c r="F9868" s="406">
        <f t="shared" si="765"/>
        <v>0</v>
      </c>
      <c r="G9868" s="399" t="str">
        <f t="shared" si="766"/>
        <v/>
      </c>
      <c r="H9868" s="400">
        <f t="shared" si="767"/>
        <v>1956458.97</v>
      </c>
      <c r="I9868" s="401">
        <f t="shared" si="768"/>
        <v>0</v>
      </c>
      <c r="J9868" s="400" t="str">
        <f t="shared" si="769"/>
        <v/>
      </c>
    </row>
    <row r="9869" spans="6:10" ht="19.5" customHeight="1" x14ac:dyDescent="0.25">
      <c r="F9869" s="406">
        <f t="shared" si="765"/>
        <v>0</v>
      </c>
      <c r="G9869" s="399" t="str">
        <f t="shared" si="766"/>
        <v/>
      </c>
      <c r="H9869" s="400">
        <f t="shared" si="767"/>
        <v>1956458.97</v>
      </c>
      <c r="I9869" s="401">
        <f t="shared" si="768"/>
        <v>0</v>
      </c>
      <c r="J9869" s="400" t="str">
        <f t="shared" si="769"/>
        <v/>
      </c>
    </row>
    <row r="9870" spans="6:10" ht="19.5" customHeight="1" x14ac:dyDescent="0.25">
      <c r="F9870" s="406">
        <f t="shared" si="765"/>
        <v>0</v>
      </c>
      <c r="G9870" s="399" t="str">
        <f t="shared" si="766"/>
        <v/>
      </c>
      <c r="H9870" s="400">
        <f t="shared" si="767"/>
        <v>1956458.97</v>
      </c>
      <c r="I9870" s="401">
        <f t="shared" si="768"/>
        <v>0</v>
      </c>
      <c r="J9870" s="400" t="str">
        <f t="shared" si="769"/>
        <v/>
      </c>
    </row>
    <row r="9871" spans="6:10" ht="19.5" customHeight="1" x14ac:dyDescent="0.25">
      <c r="F9871" s="406">
        <f t="shared" si="765"/>
        <v>0</v>
      </c>
      <c r="G9871" s="399" t="str">
        <f t="shared" si="766"/>
        <v/>
      </c>
      <c r="H9871" s="400">
        <f t="shared" si="767"/>
        <v>1956458.97</v>
      </c>
      <c r="I9871" s="401">
        <f t="shared" si="768"/>
        <v>0</v>
      </c>
      <c r="J9871" s="400" t="str">
        <f t="shared" si="769"/>
        <v/>
      </c>
    </row>
    <row r="9872" spans="6:10" ht="19.5" customHeight="1" x14ac:dyDescent="0.25">
      <c r="F9872" s="406">
        <f t="shared" si="765"/>
        <v>0</v>
      </c>
      <c r="G9872" s="399" t="str">
        <f t="shared" si="766"/>
        <v/>
      </c>
      <c r="H9872" s="400">
        <f t="shared" si="767"/>
        <v>1956458.97</v>
      </c>
      <c r="I9872" s="401">
        <f t="shared" si="768"/>
        <v>0</v>
      </c>
      <c r="J9872" s="400" t="str">
        <f t="shared" si="769"/>
        <v/>
      </c>
    </row>
    <row r="9873" spans="6:10" ht="19.5" customHeight="1" x14ac:dyDescent="0.25">
      <c r="F9873" s="406">
        <f t="shared" si="765"/>
        <v>0</v>
      </c>
      <c r="G9873" s="399" t="str">
        <f t="shared" si="766"/>
        <v/>
      </c>
      <c r="H9873" s="400">
        <f t="shared" si="767"/>
        <v>1956458.97</v>
      </c>
      <c r="I9873" s="401">
        <f t="shared" si="768"/>
        <v>0</v>
      </c>
      <c r="J9873" s="400" t="str">
        <f t="shared" si="769"/>
        <v/>
      </c>
    </row>
    <row r="9874" spans="6:10" ht="19.5" customHeight="1" x14ac:dyDescent="0.25">
      <c r="F9874" s="406">
        <f t="shared" si="765"/>
        <v>0</v>
      </c>
      <c r="G9874" s="399" t="str">
        <f t="shared" si="766"/>
        <v/>
      </c>
      <c r="H9874" s="400">
        <f t="shared" si="767"/>
        <v>1956458.97</v>
      </c>
      <c r="I9874" s="401">
        <f t="shared" si="768"/>
        <v>0</v>
      </c>
      <c r="J9874" s="400" t="str">
        <f t="shared" si="769"/>
        <v/>
      </c>
    </row>
    <row r="9875" spans="6:10" ht="19.5" customHeight="1" x14ac:dyDescent="0.25">
      <c r="F9875" s="406">
        <f t="shared" si="765"/>
        <v>0</v>
      </c>
      <c r="G9875" s="399" t="str">
        <f t="shared" si="766"/>
        <v/>
      </c>
      <c r="H9875" s="400">
        <f t="shared" si="767"/>
        <v>1956458.97</v>
      </c>
      <c r="I9875" s="401">
        <f t="shared" si="768"/>
        <v>0</v>
      </c>
      <c r="J9875" s="400" t="str">
        <f t="shared" si="769"/>
        <v/>
      </c>
    </row>
    <row r="9876" spans="6:10" ht="19.5" customHeight="1" x14ac:dyDescent="0.25">
      <c r="F9876" s="406">
        <f t="shared" si="765"/>
        <v>0</v>
      </c>
      <c r="G9876" s="399" t="str">
        <f t="shared" si="766"/>
        <v/>
      </c>
      <c r="H9876" s="400">
        <f t="shared" si="767"/>
        <v>1956458.97</v>
      </c>
      <c r="I9876" s="401">
        <f t="shared" si="768"/>
        <v>0</v>
      </c>
      <c r="J9876" s="400" t="str">
        <f t="shared" si="769"/>
        <v/>
      </c>
    </row>
    <row r="9877" spans="6:10" ht="19.5" customHeight="1" x14ac:dyDescent="0.25">
      <c r="F9877" s="406">
        <f t="shared" si="765"/>
        <v>0</v>
      </c>
      <c r="G9877" s="399" t="str">
        <f t="shared" si="766"/>
        <v/>
      </c>
      <c r="H9877" s="400">
        <f t="shared" si="767"/>
        <v>1956458.97</v>
      </c>
      <c r="I9877" s="401">
        <f t="shared" si="768"/>
        <v>0</v>
      </c>
      <c r="J9877" s="400" t="str">
        <f t="shared" si="769"/>
        <v/>
      </c>
    </row>
    <row r="9878" spans="6:10" ht="19.5" customHeight="1" x14ac:dyDescent="0.25">
      <c r="F9878" s="406">
        <f t="shared" si="765"/>
        <v>0</v>
      </c>
      <c r="G9878" s="399" t="str">
        <f t="shared" si="766"/>
        <v/>
      </c>
      <c r="H9878" s="400">
        <f t="shared" si="767"/>
        <v>1956458.97</v>
      </c>
      <c r="I9878" s="401">
        <f t="shared" si="768"/>
        <v>0</v>
      </c>
      <c r="J9878" s="400" t="str">
        <f t="shared" si="769"/>
        <v/>
      </c>
    </row>
    <row r="9879" spans="6:10" ht="19.5" customHeight="1" x14ac:dyDescent="0.25">
      <c r="F9879" s="406">
        <f t="shared" si="765"/>
        <v>0</v>
      </c>
      <c r="G9879" s="399" t="str">
        <f t="shared" si="766"/>
        <v/>
      </c>
      <c r="H9879" s="400">
        <f t="shared" si="767"/>
        <v>1956458.97</v>
      </c>
      <c r="I9879" s="401">
        <f t="shared" si="768"/>
        <v>0</v>
      </c>
      <c r="J9879" s="400" t="str">
        <f t="shared" si="769"/>
        <v/>
      </c>
    </row>
    <row r="9880" spans="6:10" ht="19.5" customHeight="1" x14ac:dyDescent="0.25">
      <c r="F9880" s="406">
        <f t="shared" si="765"/>
        <v>0</v>
      </c>
      <c r="G9880" s="399" t="str">
        <f t="shared" si="766"/>
        <v/>
      </c>
      <c r="H9880" s="400">
        <f t="shared" si="767"/>
        <v>1956458.97</v>
      </c>
      <c r="I9880" s="401">
        <f t="shared" si="768"/>
        <v>0</v>
      </c>
      <c r="J9880" s="400" t="str">
        <f t="shared" si="769"/>
        <v/>
      </c>
    </row>
    <row r="9881" spans="6:10" ht="19.5" customHeight="1" x14ac:dyDescent="0.25">
      <c r="F9881" s="406">
        <f t="shared" si="765"/>
        <v>0</v>
      </c>
      <c r="G9881" s="399" t="str">
        <f t="shared" si="766"/>
        <v/>
      </c>
      <c r="H9881" s="400">
        <f t="shared" si="767"/>
        <v>1956458.97</v>
      </c>
      <c r="I9881" s="401">
        <f t="shared" si="768"/>
        <v>0</v>
      </c>
      <c r="J9881" s="400" t="str">
        <f t="shared" si="769"/>
        <v/>
      </c>
    </row>
    <row r="9882" spans="6:10" ht="19.5" customHeight="1" x14ac:dyDescent="0.25">
      <c r="F9882" s="406">
        <f t="shared" si="765"/>
        <v>0</v>
      </c>
      <c r="G9882" s="399" t="str">
        <f t="shared" si="766"/>
        <v/>
      </c>
      <c r="H9882" s="400">
        <f t="shared" si="767"/>
        <v>1956458.97</v>
      </c>
      <c r="I9882" s="401">
        <f t="shared" si="768"/>
        <v>0</v>
      </c>
      <c r="J9882" s="400" t="str">
        <f t="shared" si="769"/>
        <v/>
      </c>
    </row>
    <row r="9883" spans="6:10" ht="19.5" customHeight="1" x14ac:dyDescent="0.25">
      <c r="F9883" s="406">
        <f t="shared" si="765"/>
        <v>0</v>
      </c>
      <c r="G9883" s="399" t="str">
        <f t="shared" si="766"/>
        <v/>
      </c>
      <c r="H9883" s="400">
        <f t="shared" si="767"/>
        <v>1956458.97</v>
      </c>
      <c r="I9883" s="401">
        <f t="shared" si="768"/>
        <v>0</v>
      </c>
      <c r="J9883" s="400" t="str">
        <f t="shared" si="769"/>
        <v/>
      </c>
    </row>
    <row r="9884" spans="6:10" ht="19.5" customHeight="1" x14ac:dyDescent="0.25">
      <c r="F9884" s="406">
        <f t="shared" si="765"/>
        <v>0</v>
      </c>
      <c r="G9884" s="399" t="str">
        <f t="shared" si="766"/>
        <v/>
      </c>
      <c r="H9884" s="400">
        <f t="shared" si="767"/>
        <v>1956458.97</v>
      </c>
      <c r="I9884" s="401">
        <f t="shared" si="768"/>
        <v>0</v>
      </c>
      <c r="J9884" s="400" t="str">
        <f t="shared" si="769"/>
        <v/>
      </c>
    </row>
    <row r="9885" spans="6:10" ht="19.5" customHeight="1" x14ac:dyDescent="0.25">
      <c r="F9885" s="406">
        <f t="shared" si="765"/>
        <v>0</v>
      </c>
      <c r="G9885" s="399" t="str">
        <f t="shared" si="766"/>
        <v/>
      </c>
      <c r="H9885" s="400">
        <f t="shared" si="767"/>
        <v>1956458.97</v>
      </c>
      <c r="I9885" s="401">
        <f t="shared" si="768"/>
        <v>0</v>
      </c>
      <c r="J9885" s="400" t="str">
        <f t="shared" si="769"/>
        <v/>
      </c>
    </row>
    <row r="9886" spans="6:10" ht="19.5" customHeight="1" x14ac:dyDescent="0.25">
      <c r="F9886" s="406">
        <f t="shared" si="765"/>
        <v>0</v>
      </c>
      <c r="G9886" s="399" t="str">
        <f t="shared" si="766"/>
        <v/>
      </c>
      <c r="H9886" s="400">
        <f t="shared" si="767"/>
        <v>1956458.97</v>
      </c>
      <c r="I9886" s="401">
        <f t="shared" si="768"/>
        <v>0</v>
      </c>
      <c r="J9886" s="400" t="str">
        <f t="shared" si="769"/>
        <v/>
      </c>
    </row>
    <row r="9887" spans="6:10" ht="19.5" customHeight="1" x14ac:dyDescent="0.25">
      <c r="F9887" s="406">
        <f t="shared" si="765"/>
        <v>0</v>
      </c>
      <c r="G9887" s="399" t="str">
        <f t="shared" si="766"/>
        <v/>
      </c>
      <c r="H9887" s="400">
        <f t="shared" si="767"/>
        <v>1956458.97</v>
      </c>
      <c r="I9887" s="401">
        <f t="shared" si="768"/>
        <v>0</v>
      </c>
      <c r="J9887" s="400" t="str">
        <f t="shared" si="769"/>
        <v/>
      </c>
    </row>
    <row r="9888" spans="6:10" ht="19.5" customHeight="1" x14ac:dyDescent="0.25">
      <c r="F9888" s="406">
        <f t="shared" si="765"/>
        <v>0</v>
      </c>
      <c r="G9888" s="399" t="str">
        <f t="shared" si="766"/>
        <v/>
      </c>
      <c r="H9888" s="400">
        <f t="shared" si="767"/>
        <v>1956458.97</v>
      </c>
      <c r="I9888" s="401">
        <f t="shared" si="768"/>
        <v>0</v>
      </c>
      <c r="J9888" s="400" t="str">
        <f t="shared" si="769"/>
        <v/>
      </c>
    </row>
    <row r="9889" spans="6:10" ht="19.5" customHeight="1" x14ac:dyDescent="0.25">
      <c r="F9889" s="406">
        <f t="shared" si="765"/>
        <v>0</v>
      </c>
      <c r="G9889" s="399" t="str">
        <f t="shared" si="766"/>
        <v/>
      </c>
      <c r="H9889" s="400">
        <f t="shared" si="767"/>
        <v>1956458.97</v>
      </c>
      <c r="I9889" s="401">
        <f t="shared" si="768"/>
        <v>0</v>
      </c>
      <c r="J9889" s="400" t="str">
        <f t="shared" si="769"/>
        <v/>
      </c>
    </row>
    <row r="9890" spans="6:10" ht="19.5" customHeight="1" x14ac:dyDescent="0.25">
      <c r="F9890" s="406">
        <f t="shared" ref="F9890:F9953" si="770">IF(E9890&gt;$C$4*1000,"Выборка",0)</f>
        <v>0</v>
      </c>
      <c r="G9890" s="399" t="str">
        <f t="shared" ref="G9890:G9953" si="771">IF(F9890=0,"",E9890)</f>
        <v/>
      </c>
      <c r="H9890" s="400">
        <f t="shared" ref="H9890:H9953" si="772">IF(F9890=0,IF((I9889=0)*AND(F9889=0),H9889+E9890,IF((F9889&lt;&gt;0)*AND((H9889&lt;=$E$17)),H9889+E9890,E9890)),H9889)</f>
        <v>1956458.97</v>
      </c>
      <c r="I9890" s="401">
        <f t="shared" ref="I9890:I9953" si="773">IF((H9890&gt;$E$17)*AND(F9890=0),"Выборка",0)</f>
        <v>0</v>
      </c>
      <c r="J9890" s="400" t="str">
        <f t="shared" si="769"/>
        <v/>
      </c>
    </row>
    <row r="9891" spans="6:10" ht="19.5" customHeight="1" x14ac:dyDescent="0.25">
      <c r="F9891" s="406">
        <f t="shared" si="770"/>
        <v>0</v>
      </c>
      <c r="G9891" s="399" t="str">
        <f t="shared" si="771"/>
        <v/>
      </c>
      <c r="H9891" s="400">
        <f t="shared" si="772"/>
        <v>1956458.97</v>
      </c>
      <c r="I9891" s="401">
        <f t="shared" si="773"/>
        <v>0</v>
      </c>
      <c r="J9891" s="400" t="str">
        <f t="shared" si="769"/>
        <v/>
      </c>
    </row>
    <row r="9892" spans="6:10" ht="19.5" customHeight="1" x14ac:dyDescent="0.25">
      <c r="F9892" s="406">
        <f t="shared" si="770"/>
        <v>0</v>
      </c>
      <c r="G9892" s="399" t="str">
        <f t="shared" si="771"/>
        <v/>
      </c>
      <c r="H9892" s="400">
        <f t="shared" si="772"/>
        <v>1956458.97</v>
      </c>
      <c r="I9892" s="401">
        <f t="shared" si="773"/>
        <v>0</v>
      </c>
      <c r="J9892" s="400" t="str">
        <f t="shared" si="769"/>
        <v/>
      </c>
    </row>
    <row r="9893" spans="6:10" ht="19.5" customHeight="1" x14ac:dyDescent="0.25">
      <c r="F9893" s="406">
        <f t="shared" si="770"/>
        <v>0</v>
      </c>
      <c r="G9893" s="399" t="str">
        <f t="shared" si="771"/>
        <v/>
      </c>
      <c r="H9893" s="400">
        <f t="shared" si="772"/>
        <v>1956458.97</v>
      </c>
      <c r="I9893" s="401">
        <f t="shared" si="773"/>
        <v>0</v>
      </c>
      <c r="J9893" s="400" t="str">
        <f t="shared" si="769"/>
        <v/>
      </c>
    </row>
    <row r="9894" spans="6:10" ht="19.5" customHeight="1" x14ac:dyDescent="0.25">
      <c r="F9894" s="406">
        <f t="shared" si="770"/>
        <v>0</v>
      </c>
      <c r="G9894" s="399" t="str">
        <f t="shared" si="771"/>
        <v/>
      </c>
      <c r="H9894" s="400">
        <f t="shared" si="772"/>
        <v>1956458.97</v>
      </c>
      <c r="I9894" s="401">
        <f t="shared" si="773"/>
        <v>0</v>
      </c>
      <c r="J9894" s="400" t="str">
        <f t="shared" si="769"/>
        <v/>
      </c>
    </row>
    <row r="9895" spans="6:10" ht="19.5" customHeight="1" x14ac:dyDescent="0.25">
      <c r="F9895" s="406">
        <f t="shared" si="770"/>
        <v>0</v>
      </c>
      <c r="G9895" s="399" t="str">
        <f t="shared" si="771"/>
        <v/>
      </c>
      <c r="H9895" s="400">
        <f t="shared" si="772"/>
        <v>1956458.97</v>
      </c>
      <c r="I9895" s="401">
        <f t="shared" si="773"/>
        <v>0</v>
      </c>
      <c r="J9895" s="400" t="str">
        <f t="shared" si="769"/>
        <v/>
      </c>
    </row>
    <row r="9896" spans="6:10" ht="19.5" customHeight="1" x14ac:dyDescent="0.25">
      <c r="F9896" s="406">
        <f t="shared" si="770"/>
        <v>0</v>
      </c>
      <c r="G9896" s="399" t="str">
        <f t="shared" si="771"/>
        <v/>
      </c>
      <c r="H9896" s="400">
        <f t="shared" si="772"/>
        <v>1956458.97</v>
      </c>
      <c r="I9896" s="401">
        <f t="shared" si="773"/>
        <v>0</v>
      </c>
      <c r="J9896" s="400" t="str">
        <f t="shared" si="769"/>
        <v/>
      </c>
    </row>
    <row r="9897" spans="6:10" ht="19.5" customHeight="1" x14ac:dyDescent="0.25">
      <c r="F9897" s="406">
        <f t="shared" si="770"/>
        <v>0</v>
      </c>
      <c r="G9897" s="399" t="str">
        <f t="shared" si="771"/>
        <v/>
      </c>
      <c r="H9897" s="400">
        <f t="shared" si="772"/>
        <v>1956458.97</v>
      </c>
      <c r="I9897" s="401">
        <f t="shared" si="773"/>
        <v>0</v>
      </c>
      <c r="J9897" s="400" t="str">
        <f t="shared" si="769"/>
        <v/>
      </c>
    </row>
    <row r="9898" spans="6:10" ht="19.5" customHeight="1" x14ac:dyDescent="0.25">
      <c r="F9898" s="406">
        <f t="shared" si="770"/>
        <v>0</v>
      </c>
      <c r="G9898" s="399" t="str">
        <f t="shared" si="771"/>
        <v/>
      </c>
      <c r="H9898" s="400">
        <f t="shared" si="772"/>
        <v>1956458.97</v>
      </c>
      <c r="I9898" s="401">
        <f t="shared" si="773"/>
        <v>0</v>
      </c>
      <c r="J9898" s="400" t="str">
        <f t="shared" si="769"/>
        <v/>
      </c>
    </row>
    <row r="9899" spans="6:10" ht="19.5" customHeight="1" x14ac:dyDescent="0.25">
      <c r="F9899" s="406">
        <f t="shared" si="770"/>
        <v>0</v>
      </c>
      <c r="G9899" s="399" t="str">
        <f t="shared" si="771"/>
        <v/>
      </c>
      <c r="H9899" s="400">
        <f t="shared" si="772"/>
        <v>1956458.97</v>
      </c>
      <c r="I9899" s="401">
        <f t="shared" si="773"/>
        <v>0</v>
      </c>
      <c r="J9899" s="400" t="str">
        <f t="shared" si="769"/>
        <v/>
      </c>
    </row>
    <row r="9900" spans="6:10" ht="19.5" customHeight="1" x14ac:dyDescent="0.25">
      <c r="F9900" s="406">
        <f t="shared" si="770"/>
        <v>0</v>
      </c>
      <c r="G9900" s="399" t="str">
        <f t="shared" si="771"/>
        <v/>
      </c>
      <c r="H9900" s="400">
        <f t="shared" si="772"/>
        <v>1956458.97</v>
      </c>
      <c r="I9900" s="401">
        <f t="shared" si="773"/>
        <v>0</v>
      </c>
      <c r="J9900" s="400" t="str">
        <f t="shared" si="769"/>
        <v/>
      </c>
    </row>
    <row r="9901" spans="6:10" ht="19.5" customHeight="1" x14ac:dyDescent="0.25">
      <c r="F9901" s="406">
        <f t="shared" si="770"/>
        <v>0</v>
      </c>
      <c r="G9901" s="399" t="str">
        <f t="shared" si="771"/>
        <v/>
      </c>
      <c r="H9901" s="400">
        <f t="shared" si="772"/>
        <v>1956458.97</v>
      </c>
      <c r="I9901" s="401">
        <f t="shared" si="773"/>
        <v>0</v>
      </c>
      <c r="J9901" s="400" t="str">
        <f t="shared" si="769"/>
        <v/>
      </c>
    </row>
    <row r="9902" spans="6:10" ht="19.5" customHeight="1" x14ac:dyDescent="0.25">
      <c r="F9902" s="406">
        <f t="shared" si="770"/>
        <v>0</v>
      </c>
      <c r="G9902" s="399" t="str">
        <f t="shared" si="771"/>
        <v/>
      </c>
      <c r="H9902" s="400">
        <f t="shared" si="772"/>
        <v>1956458.97</v>
      </c>
      <c r="I9902" s="401">
        <f t="shared" si="773"/>
        <v>0</v>
      </c>
      <c r="J9902" s="400" t="str">
        <f t="shared" si="769"/>
        <v/>
      </c>
    </row>
    <row r="9903" spans="6:10" ht="19.5" customHeight="1" x14ac:dyDescent="0.25">
      <c r="F9903" s="406">
        <f t="shared" si="770"/>
        <v>0</v>
      </c>
      <c r="G9903" s="399" t="str">
        <f t="shared" si="771"/>
        <v/>
      </c>
      <c r="H9903" s="400">
        <f t="shared" si="772"/>
        <v>1956458.97</v>
      </c>
      <c r="I9903" s="401">
        <f t="shared" si="773"/>
        <v>0</v>
      </c>
      <c r="J9903" s="400" t="str">
        <f t="shared" si="769"/>
        <v/>
      </c>
    </row>
    <row r="9904" spans="6:10" ht="19.5" customHeight="1" x14ac:dyDescent="0.25">
      <c r="F9904" s="406">
        <f t="shared" si="770"/>
        <v>0</v>
      </c>
      <c r="G9904" s="399" t="str">
        <f t="shared" si="771"/>
        <v/>
      </c>
      <c r="H9904" s="400">
        <f t="shared" si="772"/>
        <v>1956458.97</v>
      </c>
      <c r="I9904" s="401">
        <f t="shared" si="773"/>
        <v>0</v>
      </c>
      <c r="J9904" s="400" t="str">
        <f t="shared" si="769"/>
        <v/>
      </c>
    </row>
    <row r="9905" spans="6:10" ht="19.5" customHeight="1" x14ac:dyDescent="0.25">
      <c r="F9905" s="406">
        <f t="shared" si="770"/>
        <v>0</v>
      </c>
      <c r="G9905" s="399" t="str">
        <f t="shared" si="771"/>
        <v/>
      </c>
      <c r="H9905" s="400">
        <f t="shared" si="772"/>
        <v>1956458.97</v>
      </c>
      <c r="I9905" s="401">
        <f t="shared" si="773"/>
        <v>0</v>
      </c>
      <c r="J9905" s="400" t="str">
        <f t="shared" si="769"/>
        <v/>
      </c>
    </row>
    <row r="9906" spans="6:10" ht="19.5" customHeight="1" x14ac:dyDescent="0.25">
      <c r="F9906" s="406">
        <f t="shared" si="770"/>
        <v>0</v>
      </c>
      <c r="G9906" s="399" t="str">
        <f t="shared" si="771"/>
        <v/>
      </c>
      <c r="H9906" s="400">
        <f t="shared" si="772"/>
        <v>1956458.97</v>
      </c>
      <c r="I9906" s="401">
        <f t="shared" si="773"/>
        <v>0</v>
      </c>
      <c r="J9906" s="400" t="str">
        <f t="shared" si="769"/>
        <v/>
      </c>
    </row>
    <row r="9907" spans="6:10" ht="19.5" customHeight="1" x14ac:dyDescent="0.25">
      <c r="F9907" s="406">
        <f t="shared" si="770"/>
        <v>0</v>
      </c>
      <c r="G9907" s="399" t="str">
        <f t="shared" si="771"/>
        <v/>
      </c>
      <c r="H9907" s="400">
        <f t="shared" si="772"/>
        <v>1956458.97</v>
      </c>
      <c r="I9907" s="401">
        <f t="shared" si="773"/>
        <v>0</v>
      </c>
      <c r="J9907" s="400" t="str">
        <f t="shared" si="769"/>
        <v/>
      </c>
    </row>
    <row r="9908" spans="6:10" ht="19.5" customHeight="1" x14ac:dyDescent="0.25">
      <c r="F9908" s="406">
        <f t="shared" si="770"/>
        <v>0</v>
      </c>
      <c r="G9908" s="399" t="str">
        <f t="shared" si="771"/>
        <v/>
      </c>
      <c r="H9908" s="400">
        <f t="shared" si="772"/>
        <v>1956458.97</v>
      </c>
      <c r="I9908" s="401">
        <f t="shared" si="773"/>
        <v>0</v>
      </c>
      <c r="J9908" s="400" t="str">
        <f t="shared" si="769"/>
        <v/>
      </c>
    </row>
    <row r="9909" spans="6:10" ht="19.5" customHeight="1" x14ac:dyDescent="0.25">
      <c r="F9909" s="406">
        <f t="shared" si="770"/>
        <v>0</v>
      </c>
      <c r="G9909" s="399" t="str">
        <f t="shared" si="771"/>
        <v/>
      </c>
      <c r="H9909" s="400">
        <f t="shared" si="772"/>
        <v>1956458.97</v>
      </c>
      <c r="I9909" s="401">
        <f t="shared" si="773"/>
        <v>0</v>
      </c>
      <c r="J9909" s="400" t="str">
        <f t="shared" si="769"/>
        <v/>
      </c>
    </row>
    <row r="9910" spans="6:10" ht="19.5" customHeight="1" x14ac:dyDescent="0.25">
      <c r="F9910" s="406">
        <f t="shared" si="770"/>
        <v>0</v>
      </c>
      <c r="G9910" s="399" t="str">
        <f t="shared" si="771"/>
        <v/>
      </c>
      <c r="H9910" s="400">
        <f t="shared" si="772"/>
        <v>1956458.97</v>
      </c>
      <c r="I9910" s="401">
        <f t="shared" si="773"/>
        <v>0</v>
      </c>
      <c r="J9910" s="400" t="str">
        <f t="shared" si="769"/>
        <v/>
      </c>
    </row>
    <row r="9911" spans="6:10" ht="19.5" customHeight="1" x14ac:dyDescent="0.25">
      <c r="F9911" s="406">
        <f t="shared" si="770"/>
        <v>0</v>
      </c>
      <c r="G9911" s="399" t="str">
        <f t="shared" si="771"/>
        <v/>
      </c>
      <c r="H9911" s="400">
        <f t="shared" si="772"/>
        <v>1956458.97</v>
      </c>
      <c r="I9911" s="401">
        <f t="shared" si="773"/>
        <v>0</v>
      </c>
      <c r="J9911" s="400" t="str">
        <f t="shared" si="769"/>
        <v/>
      </c>
    </row>
    <row r="9912" spans="6:10" ht="19.5" customHeight="1" x14ac:dyDescent="0.25">
      <c r="F9912" s="406">
        <f t="shared" si="770"/>
        <v>0</v>
      </c>
      <c r="G9912" s="399" t="str">
        <f t="shared" si="771"/>
        <v/>
      </c>
      <c r="H9912" s="400">
        <f t="shared" si="772"/>
        <v>1956458.97</v>
      </c>
      <c r="I9912" s="401">
        <f t="shared" si="773"/>
        <v>0</v>
      </c>
      <c r="J9912" s="400" t="str">
        <f t="shared" si="769"/>
        <v/>
      </c>
    </row>
    <row r="9913" spans="6:10" ht="19.5" customHeight="1" x14ac:dyDescent="0.25">
      <c r="F9913" s="406">
        <f t="shared" si="770"/>
        <v>0</v>
      </c>
      <c r="G9913" s="399" t="str">
        <f t="shared" si="771"/>
        <v/>
      </c>
      <c r="H9913" s="400">
        <f t="shared" si="772"/>
        <v>1956458.97</v>
      </c>
      <c r="I9913" s="401">
        <f t="shared" si="773"/>
        <v>0</v>
      </c>
      <c r="J9913" s="400" t="str">
        <f t="shared" si="769"/>
        <v/>
      </c>
    </row>
    <row r="9914" spans="6:10" ht="19.5" customHeight="1" x14ac:dyDescent="0.25">
      <c r="F9914" s="406">
        <f t="shared" si="770"/>
        <v>0</v>
      </c>
      <c r="G9914" s="399" t="str">
        <f t="shared" si="771"/>
        <v/>
      </c>
      <c r="H9914" s="400">
        <f t="shared" si="772"/>
        <v>1956458.97</v>
      </c>
      <c r="I9914" s="401">
        <f t="shared" si="773"/>
        <v>0</v>
      </c>
      <c r="J9914" s="400" t="str">
        <f t="shared" si="769"/>
        <v/>
      </c>
    </row>
    <row r="9915" spans="6:10" ht="19.5" customHeight="1" x14ac:dyDescent="0.25">
      <c r="F9915" s="406">
        <f t="shared" si="770"/>
        <v>0</v>
      </c>
      <c r="G9915" s="399" t="str">
        <f t="shared" si="771"/>
        <v/>
      </c>
      <c r="H9915" s="400">
        <f t="shared" si="772"/>
        <v>1956458.97</v>
      </c>
      <c r="I9915" s="401">
        <f t="shared" si="773"/>
        <v>0</v>
      </c>
      <c r="J9915" s="400" t="str">
        <f t="shared" si="769"/>
        <v/>
      </c>
    </row>
    <row r="9916" spans="6:10" ht="19.5" customHeight="1" x14ac:dyDescent="0.25">
      <c r="F9916" s="406">
        <f t="shared" si="770"/>
        <v>0</v>
      </c>
      <c r="G9916" s="399" t="str">
        <f t="shared" si="771"/>
        <v/>
      </c>
      <c r="H9916" s="400">
        <f t="shared" si="772"/>
        <v>1956458.97</v>
      </c>
      <c r="I9916" s="401">
        <f t="shared" si="773"/>
        <v>0</v>
      </c>
      <c r="J9916" s="400" t="str">
        <f t="shared" si="769"/>
        <v/>
      </c>
    </row>
    <row r="9917" spans="6:10" ht="19.5" customHeight="1" x14ac:dyDescent="0.25">
      <c r="F9917" s="406">
        <f t="shared" si="770"/>
        <v>0</v>
      </c>
      <c r="G9917" s="399" t="str">
        <f t="shared" si="771"/>
        <v/>
      </c>
      <c r="H9917" s="400">
        <f t="shared" si="772"/>
        <v>1956458.97</v>
      </c>
      <c r="I9917" s="401">
        <f t="shared" si="773"/>
        <v>0</v>
      </c>
      <c r="J9917" s="400" t="str">
        <f t="shared" si="769"/>
        <v/>
      </c>
    </row>
    <row r="9918" spans="6:10" ht="19.5" customHeight="1" x14ac:dyDescent="0.25">
      <c r="F9918" s="406">
        <f t="shared" si="770"/>
        <v>0</v>
      </c>
      <c r="G9918" s="399" t="str">
        <f t="shared" si="771"/>
        <v/>
      </c>
      <c r="H9918" s="400">
        <f t="shared" si="772"/>
        <v>1956458.97</v>
      </c>
      <c r="I9918" s="401">
        <f t="shared" si="773"/>
        <v>0</v>
      </c>
      <c r="J9918" s="400" t="str">
        <f t="shared" si="769"/>
        <v/>
      </c>
    </row>
    <row r="9919" spans="6:10" ht="19.5" customHeight="1" x14ac:dyDescent="0.25">
      <c r="F9919" s="406">
        <f t="shared" si="770"/>
        <v>0</v>
      </c>
      <c r="G9919" s="399" t="str">
        <f t="shared" si="771"/>
        <v/>
      </c>
      <c r="H9919" s="400">
        <f t="shared" si="772"/>
        <v>1956458.97</v>
      </c>
      <c r="I9919" s="401">
        <f t="shared" si="773"/>
        <v>0</v>
      </c>
      <c r="J9919" s="400" t="str">
        <f t="shared" si="769"/>
        <v/>
      </c>
    </row>
    <row r="9920" spans="6:10" ht="19.5" customHeight="1" x14ac:dyDescent="0.25">
      <c r="F9920" s="406">
        <f t="shared" si="770"/>
        <v>0</v>
      </c>
      <c r="G9920" s="399" t="str">
        <f t="shared" si="771"/>
        <v/>
      </c>
      <c r="H9920" s="400">
        <f t="shared" si="772"/>
        <v>1956458.97</v>
      </c>
      <c r="I9920" s="401">
        <f t="shared" si="773"/>
        <v>0</v>
      </c>
      <c r="J9920" s="400" t="str">
        <f t="shared" si="769"/>
        <v/>
      </c>
    </row>
    <row r="9921" spans="6:10" ht="19.5" customHeight="1" x14ac:dyDescent="0.25">
      <c r="F9921" s="406">
        <f t="shared" si="770"/>
        <v>0</v>
      </c>
      <c r="G9921" s="399" t="str">
        <f t="shared" si="771"/>
        <v/>
      </c>
      <c r="H9921" s="400">
        <f t="shared" si="772"/>
        <v>1956458.97</v>
      </c>
      <c r="I9921" s="401">
        <f t="shared" si="773"/>
        <v>0</v>
      </c>
      <c r="J9921" s="400" t="str">
        <f t="shared" si="769"/>
        <v/>
      </c>
    </row>
    <row r="9922" spans="6:10" ht="19.5" customHeight="1" x14ac:dyDescent="0.25">
      <c r="F9922" s="406">
        <f t="shared" si="770"/>
        <v>0</v>
      </c>
      <c r="G9922" s="399" t="str">
        <f t="shared" si="771"/>
        <v/>
      </c>
      <c r="H9922" s="400">
        <f t="shared" si="772"/>
        <v>1956458.97</v>
      </c>
      <c r="I9922" s="401">
        <f t="shared" si="773"/>
        <v>0</v>
      </c>
      <c r="J9922" s="400" t="str">
        <f t="shared" si="769"/>
        <v/>
      </c>
    </row>
    <row r="9923" spans="6:10" ht="19.5" customHeight="1" x14ac:dyDescent="0.25">
      <c r="F9923" s="406">
        <f t="shared" si="770"/>
        <v>0</v>
      </c>
      <c r="G9923" s="399" t="str">
        <f t="shared" si="771"/>
        <v/>
      </c>
      <c r="H9923" s="400">
        <f t="shared" si="772"/>
        <v>1956458.97</v>
      </c>
      <c r="I9923" s="401">
        <f t="shared" si="773"/>
        <v>0</v>
      </c>
      <c r="J9923" s="400" t="str">
        <f t="shared" si="769"/>
        <v/>
      </c>
    </row>
    <row r="9924" spans="6:10" ht="19.5" customHeight="1" x14ac:dyDescent="0.25">
      <c r="F9924" s="406">
        <f t="shared" si="770"/>
        <v>0</v>
      </c>
      <c r="G9924" s="399" t="str">
        <f t="shared" si="771"/>
        <v/>
      </c>
      <c r="H9924" s="400">
        <f t="shared" si="772"/>
        <v>1956458.97</v>
      </c>
      <c r="I9924" s="401">
        <f t="shared" si="773"/>
        <v>0</v>
      </c>
      <c r="J9924" s="400" t="str">
        <f t="shared" si="769"/>
        <v/>
      </c>
    </row>
    <row r="9925" spans="6:10" ht="19.5" customHeight="1" x14ac:dyDescent="0.25">
      <c r="F9925" s="406">
        <f t="shared" si="770"/>
        <v>0</v>
      </c>
      <c r="G9925" s="399" t="str">
        <f t="shared" si="771"/>
        <v/>
      </c>
      <c r="H9925" s="400">
        <f t="shared" si="772"/>
        <v>1956458.97</v>
      </c>
      <c r="I9925" s="401">
        <f t="shared" si="773"/>
        <v>0</v>
      </c>
      <c r="J9925" s="400" t="str">
        <f t="shared" si="769"/>
        <v/>
      </c>
    </row>
    <row r="9926" spans="6:10" ht="19.5" customHeight="1" x14ac:dyDescent="0.25">
      <c r="F9926" s="406">
        <f t="shared" si="770"/>
        <v>0</v>
      </c>
      <c r="G9926" s="399" t="str">
        <f t="shared" si="771"/>
        <v/>
      </c>
      <c r="H9926" s="400">
        <f t="shared" si="772"/>
        <v>1956458.97</v>
      </c>
      <c r="I9926" s="401">
        <f t="shared" si="773"/>
        <v>0</v>
      </c>
      <c r="J9926" s="400" t="str">
        <f t="shared" si="769"/>
        <v/>
      </c>
    </row>
    <row r="9927" spans="6:10" ht="19.5" customHeight="1" x14ac:dyDescent="0.25">
      <c r="F9927" s="406">
        <f t="shared" si="770"/>
        <v>0</v>
      </c>
      <c r="G9927" s="399" t="str">
        <f t="shared" si="771"/>
        <v/>
      </c>
      <c r="H9927" s="400">
        <f t="shared" si="772"/>
        <v>1956458.97</v>
      </c>
      <c r="I9927" s="401">
        <f t="shared" si="773"/>
        <v>0</v>
      </c>
      <c r="J9927" s="400" t="str">
        <f t="shared" si="769"/>
        <v/>
      </c>
    </row>
    <row r="9928" spans="6:10" ht="19.5" customHeight="1" x14ac:dyDescent="0.25">
      <c r="F9928" s="406">
        <f t="shared" si="770"/>
        <v>0</v>
      </c>
      <c r="G9928" s="399" t="str">
        <f t="shared" si="771"/>
        <v/>
      </c>
      <c r="H9928" s="400">
        <f t="shared" si="772"/>
        <v>1956458.97</v>
      </c>
      <c r="I9928" s="401">
        <f t="shared" si="773"/>
        <v>0</v>
      </c>
      <c r="J9928" s="400" t="str">
        <f t="shared" si="769"/>
        <v/>
      </c>
    </row>
    <row r="9929" spans="6:10" ht="19.5" customHeight="1" x14ac:dyDescent="0.25">
      <c r="F9929" s="406">
        <f t="shared" si="770"/>
        <v>0</v>
      </c>
      <c r="G9929" s="399" t="str">
        <f t="shared" si="771"/>
        <v/>
      </c>
      <c r="H9929" s="400">
        <f t="shared" si="772"/>
        <v>1956458.97</v>
      </c>
      <c r="I9929" s="401">
        <f t="shared" si="773"/>
        <v>0</v>
      </c>
      <c r="J9929" s="400" t="str">
        <f t="shared" si="769"/>
        <v/>
      </c>
    </row>
    <row r="9930" spans="6:10" ht="19.5" customHeight="1" x14ac:dyDescent="0.25">
      <c r="F9930" s="406">
        <f t="shared" si="770"/>
        <v>0</v>
      </c>
      <c r="G9930" s="399" t="str">
        <f t="shared" si="771"/>
        <v/>
      </c>
      <c r="H9930" s="400">
        <f t="shared" si="772"/>
        <v>1956458.97</v>
      </c>
      <c r="I9930" s="401">
        <f t="shared" si="773"/>
        <v>0</v>
      </c>
      <c r="J9930" s="400" t="str">
        <f t="shared" ref="J9930:J9993" si="774">IF(I9930=0,"",E9930)</f>
        <v/>
      </c>
    </row>
    <row r="9931" spans="6:10" ht="19.5" customHeight="1" x14ac:dyDescent="0.25">
      <c r="F9931" s="406">
        <f t="shared" si="770"/>
        <v>0</v>
      </c>
      <c r="G9931" s="399" t="str">
        <f t="shared" si="771"/>
        <v/>
      </c>
      <c r="H9931" s="400">
        <f t="shared" si="772"/>
        <v>1956458.97</v>
      </c>
      <c r="I9931" s="401">
        <f t="shared" si="773"/>
        <v>0</v>
      </c>
      <c r="J9931" s="400" t="str">
        <f t="shared" si="774"/>
        <v/>
      </c>
    </row>
    <row r="9932" spans="6:10" ht="19.5" customHeight="1" x14ac:dyDescent="0.25">
      <c r="F9932" s="406">
        <f t="shared" si="770"/>
        <v>0</v>
      </c>
      <c r="G9932" s="399" t="str">
        <f t="shared" si="771"/>
        <v/>
      </c>
      <c r="H9932" s="400">
        <f t="shared" si="772"/>
        <v>1956458.97</v>
      </c>
      <c r="I9932" s="401">
        <f t="shared" si="773"/>
        <v>0</v>
      </c>
      <c r="J9932" s="400" t="str">
        <f t="shared" si="774"/>
        <v/>
      </c>
    </row>
    <row r="9933" spans="6:10" ht="19.5" customHeight="1" x14ac:dyDescent="0.25">
      <c r="F9933" s="406">
        <f t="shared" si="770"/>
        <v>0</v>
      </c>
      <c r="G9933" s="399" t="str">
        <f t="shared" si="771"/>
        <v/>
      </c>
      <c r="H9933" s="400">
        <f t="shared" si="772"/>
        <v>1956458.97</v>
      </c>
      <c r="I9933" s="401">
        <f t="shared" si="773"/>
        <v>0</v>
      </c>
      <c r="J9933" s="400" t="str">
        <f t="shared" si="774"/>
        <v/>
      </c>
    </row>
    <row r="9934" spans="6:10" ht="19.5" customHeight="1" x14ac:dyDescent="0.25">
      <c r="F9934" s="406">
        <f t="shared" si="770"/>
        <v>0</v>
      </c>
      <c r="G9934" s="399" t="str">
        <f t="shared" si="771"/>
        <v/>
      </c>
      <c r="H9934" s="400">
        <f t="shared" si="772"/>
        <v>1956458.97</v>
      </c>
      <c r="I9934" s="401">
        <f t="shared" si="773"/>
        <v>0</v>
      </c>
      <c r="J9934" s="400" t="str">
        <f t="shared" si="774"/>
        <v/>
      </c>
    </row>
    <row r="9935" spans="6:10" ht="19.5" customHeight="1" x14ac:dyDescent="0.25">
      <c r="F9935" s="406">
        <f t="shared" si="770"/>
        <v>0</v>
      </c>
      <c r="G9935" s="399" t="str">
        <f t="shared" si="771"/>
        <v/>
      </c>
      <c r="H9935" s="400">
        <f t="shared" si="772"/>
        <v>1956458.97</v>
      </c>
      <c r="I9935" s="401">
        <f t="shared" si="773"/>
        <v>0</v>
      </c>
      <c r="J9935" s="400" t="str">
        <f t="shared" si="774"/>
        <v/>
      </c>
    </row>
    <row r="9936" spans="6:10" ht="19.5" customHeight="1" x14ac:dyDescent="0.25">
      <c r="F9936" s="406">
        <f t="shared" si="770"/>
        <v>0</v>
      </c>
      <c r="G9936" s="399" t="str">
        <f t="shared" si="771"/>
        <v/>
      </c>
      <c r="H9936" s="400">
        <f t="shared" si="772"/>
        <v>1956458.97</v>
      </c>
      <c r="I9936" s="401">
        <f t="shared" si="773"/>
        <v>0</v>
      </c>
      <c r="J9936" s="400" t="str">
        <f t="shared" si="774"/>
        <v/>
      </c>
    </row>
    <row r="9937" spans="6:10" ht="19.5" customHeight="1" x14ac:dyDescent="0.25">
      <c r="F9937" s="406">
        <f t="shared" si="770"/>
        <v>0</v>
      </c>
      <c r="G9937" s="399" t="str">
        <f t="shared" si="771"/>
        <v/>
      </c>
      <c r="H9937" s="400">
        <f t="shared" si="772"/>
        <v>1956458.97</v>
      </c>
      <c r="I9937" s="401">
        <f t="shared" si="773"/>
        <v>0</v>
      </c>
      <c r="J9937" s="400" t="str">
        <f t="shared" si="774"/>
        <v/>
      </c>
    </row>
    <row r="9938" spans="6:10" ht="19.5" customHeight="1" x14ac:dyDescent="0.25">
      <c r="F9938" s="406">
        <f t="shared" si="770"/>
        <v>0</v>
      </c>
      <c r="G9938" s="399" t="str">
        <f t="shared" si="771"/>
        <v/>
      </c>
      <c r="H9938" s="400">
        <f t="shared" si="772"/>
        <v>1956458.97</v>
      </c>
      <c r="I9938" s="401">
        <f t="shared" si="773"/>
        <v>0</v>
      </c>
      <c r="J9938" s="400" t="str">
        <f t="shared" si="774"/>
        <v/>
      </c>
    </row>
    <row r="9939" spans="6:10" ht="19.5" customHeight="1" x14ac:dyDescent="0.25">
      <c r="F9939" s="406">
        <f t="shared" si="770"/>
        <v>0</v>
      </c>
      <c r="G9939" s="399" t="str">
        <f t="shared" si="771"/>
        <v/>
      </c>
      <c r="H9939" s="400">
        <f t="shared" si="772"/>
        <v>1956458.97</v>
      </c>
      <c r="I9939" s="401">
        <f t="shared" si="773"/>
        <v>0</v>
      </c>
      <c r="J9939" s="400" t="str">
        <f t="shared" si="774"/>
        <v/>
      </c>
    </row>
    <row r="9940" spans="6:10" ht="19.5" customHeight="1" x14ac:dyDescent="0.25">
      <c r="F9940" s="406">
        <f t="shared" si="770"/>
        <v>0</v>
      </c>
      <c r="G9940" s="399" t="str">
        <f t="shared" si="771"/>
        <v/>
      </c>
      <c r="H9940" s="400">
        <f t="shared" si="772"/>
        <v>1956458.97</v>
      </c>
      <c r="I9940" s="401">
        <f t="shared" si="773"/>
        <v>0</v>
      </c>
      <c r="J9940" s="400" t="str">
        <f t="shared" si="774"/>
        <v/>
      </c>
    </row>
    <row r="9941" spans="6:10" ht="19.5" customHeight="1" x14ac:dyDescent="0.25">
      <c r="F9941" s="406">
        <f t="shared" si="770"/>
        <v>0</v>
      </c>
      <c r="G9941" s="399" t="str">
        <f t="shared" si="771"/>
        <v/>
      </c>
      <c r="H9941" s="400">
        <f t="shared" si="772"/>
        <v>1956458.97</v>
      </c>
      <c r="I9941" s="401">
        <f t="shared" si="773"/>
        <v>0</v>
      </c>
      <c r="J9941" s="400" t="str">
        <f t="shared" si="774"/>
        <v/>
      </c>
    </row>
    <row r="9942" spans="6:10" ht="19.5" customHeight="1" x14ac:dyDescent="0.25">
      <c r="F9942" s="406">
        <f t="shared" si="770"/>
        <v>0</v>
      </c>
      <c r="G9942" s="399" t="str">
        <f t="shared" si="771"/>
        <v/>
      </c>
      <c r="H9942" s="400">
        <f t="shared" si="772"/>
        <v>1956458.97</v>
      </c>
      <c r="I9942" s="401">
        <f t="shared" si="773"/>
        <v>0</v>
      </c>
      <c r="J9942" s="400" t="str">
        <f t="shared" si="774"/>
        <v/>
      </c>
    </row>
    <row r="9943" spans="6:10" ht="19.5" customHeight="1" x14ac:dyDescent="0.25">
      <c r="F9943" s="406">
        <f t="shared" si="770"/>
        <v>0</v>
      </c>
      <c r="G9943" s="399" t="str">
        <f t="shared" si="771"/>
        <v/>
      </c>
      <c r="H9943" s="400">
        <f t="shared" si="772"/>
        <v>1956458.97</v>
      </c>
      <c r="I9943" s="401">
        <f t="shared" si="773"/>
        <v>0</v>
      </c>
      <c r="J9943" s="400" t="str">
        <f t="shared" si="774"/>
        <v/>
      </c>
    </row>
    <row r="9944" spans="6:10" ht="19.5" customHeight="1" x14ac:dyDescent="0.25">
      <c r="F9944" s="406">
        <f t="shared" si="770"/>
        <v>0</v>
      </c>
      <c r="G9944" s="399" t="str">
        <f t="shared" si="771"/>
        <v/>
      </c>
      <c r="H9944" s="400">
        <f t="shared" si="772"/>
        <v>1956458.97</v>
      </c>
      <c r="I9944" s="401">
        <f t="shared" si="773"/>
        <v>0</v>
      </c>
      <c r="J9944" s="400" t="str">
        <f t="shared" si="774"/>
        <v/>
      </c>
    </row>
    <row r="9945" spans="6:10" ht="19.5" customHeight="1" x14ac:dyDescent="0.25">
      <c r="F9945" s="406">
        <f t="shared" si="770"/>
        <v>0</v>
      </c>
      <c r="G9945" s="399" t="str">
        <f t="shared" si="771"/>
        <v/>
      </c>
      <c r="H9945" s="400">
        <f t="shared" si="772"/>
        <v>1956458.97</v>
      </c>
      <c r="I9945" s="401">
        <f t="shared" si="773"/>
        <v>0</v>
      </c>
      <c r="J9945" s="400" t="str">
        <f t="shared" si="774"/>
        <v/>
      </c>
    </row>
    <row r="9946" spans="6:10" ht="19.5" customHeight="1" x14ac:dyDescent="0.25">
      <c r="F9946" s="406">
        <f t="shared" si="770"/>
        <v>0</v>
      </c>
      <c r="G9946" s="399" t="str">
        <f t="shared" si="771"/>
        <v/>
      </c>
      <c r="H9946" s="400">
        <f t="shared" si="772"/>
        <v>1956458.97</v>
      </c>
      <c r="I9946" s="401">
        <f t="shared" si="773"/>
        <v>0</v>
      </c>
      <c r="J9946" s="400" t="str">
        <f t="shared" si="774"/>
        <v/>
      </c>
    </row>
    <row r="9947" spans="6:10" ht="19.5" customHeight="1" x14ac:dyDescent="0.25">
      <c r="F9947" s="406">
        <f t="shared" si="770"/>
        <v>0</v>
      </c>
      <c r="G9947" s="399" t="str">
        <f t="shared" si="771"/>
        <v/>
      </c>
      <c r="H9947" s="400">
        <f t="shared" si="772"/>
        <v>1956458.97</v>
      </c>
      <c r="I9947" s="401">
        <f t="shared" si="773"/>
        <v>0</v>
      </c>
      <c r="J9947" s="400" t="str">
        <f t="shared" si="774"/>
        <v/>
      </c>
    </row>
    <row r="9948" spans="6:10" ht="19.5" customHeight="1" x14ac:dyDescent="0.25">
      <c r="F9948" s="406">
        <f t="shared" si="770"/>
        <v>0</v>
      </c>
      <c r="G9948" s="399" t="str">
        <f t="shared" si="771"/>
        <v/>
      </c>
      <c r="H9948" s="400">
        <f t="shared" si="772"/>
        <v>1956458.97</v>
      </c>
      <c r="I9948" s="401">
        <f t="shared" si="773"/>
        <v>0</v>
      </c>
      <c r="J9948" s="400" t="str">
        <f t="shared" si="774"/>
        <v/>
      </c>
    </row>
    <row r="9949" spans="6:10" ht="19.5" customHeight="1" x14ac:dyDescent="0.25">
      <c r="F9949" s="406">
        <f t="shared" si="770"/>
        <v>0</v>
      </c>
      <c r="G9949" s="399" t="str">
        <f t="shared" si="771"/>
        <v/>
      </c>
      <c r="H9949" s="400">
        <f t="shared" si="772"/>
        <v>1956458.97</v>
      </c>
      <c r="I9949" s="401">
        <f t="shared" si="773"/>
        <v>0</v>
      </c>
      <c r="J9949" s="400" t="str">
        <f t="shared" si="774"/>
        <v/>
      </c>
    </row>
    <row r="9950" spans="6:10" ht="19.5" customHeight="1" x14ac:dyDescent="0.25">
      <c r="F9950" s="406">
        <f t="shared" si="770"/>
        <v>0</v>
      </c>
      <c r="G9950" s="399" t="str">
        <f t="shared" si="771"/>
        <v/>
      </c>
      <c r="H9950" s="400">
        <f t="shared" si="772"/>
        <v>1956458.97</v>
      </c>
      <c r="I9950" s="401">
        <f t="shared" si="773"/>
        <v>0</v>
      </c>
      <c r="J9950" s="400" t="str">
        <f t="shared" si="774"/>
        <v/>
      </c>
    </row>
    <row r="9951" spans="6:10" ht="19.5" customHeight="1" x14ac:dyDescent="0.25">
      <c r="F9951" s="406">
        <f t="shared" si="770"/>
        <v>0</v>
      </c>
      <c r="G9951" s="399" t="str">
        <f t="shared" si="771"/>
        <v/>
      </c>
      <c r="H9951" s="400">
        <f t="shared" si="772"/>
        <v>1956458.97</v>
      </c>
      <c r="I9951" s="401">
        <f t="shared" si="773"/>
        <v>0</v>
      </c>
      <c r="J9951" s="400" t="str">
        <f t="shared" si="774"/>
        <v/>
      </c>
    </row>
    <row r="9952" spans="6:10" ht="19.5" customHeight="1" x14ac:dyDescent="0.25">
      <c r="F9952" s="406">
        <f t="shared" si="770"/>
        <v>0</v>
      </c>
      <c r="G9952" s="399" t="str">
        <f t="shared" si="771"/>
        <v/>
      </c>
      <c r="H9952" s="400">
        <f t="shared" si="772"/>
        <v>1956458.97</v>
      </c>
      <c r="I9952" s="401">
        <f t="shared" si="773"/>
        <v>0</v>
      </c>
      <c r="J9952" s="400" t="str">
        <f t="shared" si="774"/>
        <v/>
      </c>
    </row>
    <row r="9953" spans="6:10" ht="19.5" customHeight="1" x14ac:dyDescent="0.25">
      <c r="F9953" s="406">
        <f t="shared" si="770"/>
        <v>0</v>
      </c>
      <c r="G9953" s="399" t="str">
        <f t="shared" si="771"/>
        <v/>
      </c>
      <c r="H9953" s="400">
        <f t="shared" si="772"/>
        <v>1956458.97</v>
      </c>
      <c r="I9953" s="401">
        <f t="shared" si="773"/>
        <v>0</v>
      </c>
      <c r="J9953" s="400" t="str">
        <f t="shared" si="774"/>
        <v/>
      </c>
    </row>
    <row r="9954" spans="6:10" ht="19.5" customHeight="1" x14ac:dyDescent="0.25">
      <c r="F9954" s="406">
        <f t="shared" ref="F9954:F10017" si="775">IF(E9954&gt;$C$4*1000,"Выборка",0)</f>
        <v>0</v>
      </c>
      <c r="G9954" s="399" t="str">
        <f t="shared" ref="G9954:G10017" si="776">IF(F9954=0,"",E9954)</f>
        <v/>
      </c>
      <c r="H9954" s="400">
        <f t="shared" ref="H9954:H10017" si="777">IF(F9954=0,IF((I9953=0)*AND(F9953=0),H9953+E9954,IF((F9953&lt;&gt;0)*AND((H9953&lt;=$E$17)),H9953+E9954,E9954)),H9953)</f>
        <v>1956458.97</v>
      </c>
      <c r="I9954" s="401">
        <f t="shared" ref="I9954:I10017" si="778">IF((H9954&gt;$E$17)*AND(F9954=0),"Выборка",0)</f>
        <v>0</v>
      </c>
      <c r="J9954" s="400" t="str">
        <f t="shared" si="774"/>
        <v/>
      </c>
    </row>
    <row r="9955" spans="6:10" ht="19.5" customHeight="1" x14ac:dyDescent="0.25">
      <c r="F9955" s="406">
        <f t="shared" si="775"/>
        <v>0</v>
      </c>
      <c r="G9955" s="399" t="str">
        <f t="shared" si="776"/>
        <v/>
      </c>
      <c r="H9955" s="400">
        <f t="shared" si="777"/>
        <v>1956458.97</v>
      </c>
      <c r="I9955" s="401">
        <f t="shared" si="778"/>
        <v>0</v>
      </c>
      <c r="J9955" s="400" t="str">
        <f t="shared" si="774"/>
        <v/>
      </c>
    </row>
    <row r="9956" spans="6:10" ht="19.5" customHeight="1" x14ac:dyDescent="0.25">
      <c r="F9956" s="406">
        <f t="shared" si="775"/>
        <v>0</v>
      </c>
      <c r="G9956" s="399" t="str">
        <f t="shared" si="776"/>
        <v/>
      </c>
      <c r="H9956" s="400">
        <f t="shared" si="777"/>
        <v>1956458.97</v>
      </c>
      <c r="I9956" s="401">
        <f t="shared" si="778"/>
        <v>0</v>
      </c>
      <c r="J9956" s="400" t="str">
        <f t="shared" si="774"/>
        <v/>
      </c>
    </row>
    <row r="9957" spans="6:10" ht="19.5" customHeight="1" x14ac:dyDescent="0.25">
      <c r="F9957" s="406">
        <f t="shared" si="775"/>
        <v>0</v>
      </c>
      <c r="G9957" s="399" t="str">
        <f t="shared" si="776"/>
        <v/>
      </c>
      <c r="H9957" s="400">
        <f t="shared" si="777"/>
        <v>1956458.97</v>
      </c>
      <c r="I9957" s="401">
        <f t="shared" si="778"/>
        <v>0</v>
      </c>
      <c r="J9957" s="400" t="str">
        <f t="shared" si="774"/>
        <v/>
      </c>
    </row>
    <row r="9958" spans="6:10" ht="19.5" customHeight="1" x14ac:dyDescent="0.25">
      <c r="F9958" s="406">
        <f t="shared" si="775"/>
        <v>0</v>
      </c>
      <c r="G9958" s="399" t="str">
        <f t="shared" si="776"/>
        <v/>
      </c>
      <c r="H9958" s="400">
        <f t="shared" si="777"/>
        <v>1956458.97</v>
      </c>
      <c r="I9958" s="401">
        <f t="shared" si="778"/>
        <v>0</v>
      </c>
      <c r="J9958" s="400" t="str">
        <f t="shared" si="774"/>
        <v/>
      </c>
    </row>
    <row r="9959" spans="6:10" ht="19.5" customHeight="1" x14ac:dyDescent="0.25">
      <c r="F9959" s="406">
        <f t="shared" si="775"/>
        <v>0</v>
      </c>
      <c r="G9959" s="399" t="str">
        <f t="shared" si="776"/>
        <v/>
      </c>
      <c r="H9959" s="400">
        <f t="shared" si="777"/>
        <v>1956458.97</v>
      </c>
      <c r="I9959" s="401">
        <f t="shared" si="778"/>
        <v>0</v>
      </c>
      <c r="J9959" s="400" t="str">
        <f t="shared" si="774"/>
        <v/>
      </c>
    </row>
    <row r="9960" spans="6:10" ht="19.5" customHeight="1" x14ac:dyDescent="0.25">
      <c r="F9960" s="406">
        <f t="shared" si="775"/>
        <v>0</v>
      </c>
      <c r="G9960" s="399" t="str">
        <f t="shared" si="776"/>
        <v/>
      </c>
      <c r="H9960" s="400">
        <f t="shared" si="777"/>
        <v>1956458.97</v>
      </c>
      <c r="I9960" s="401">
        <f t="shared" si="778"/>
        <v>0</v>
      </c>
      <c r="J9960" s="400" t="str">
        <f t="shared" si="774"/>
        <v/>
      </c>
    </row>
    <row r="9961" spans="6:10" ht="19.5" customHeight="1" x14ac:dyDescent="0.25">
      <c r="F9961" s="406">
        <f t="shared" si="775"/>
        <v>0</v>
      </c>
      <c r="G9961" s="399" t="str">
        <f t="shared" si="776"/>
        <v/>
      </c>
      <c r="H9961" s="400">
        <f t="shared" si="777"/>
        <v>1956458.97</v>
      </c>
      <c r="I9961" s="401">
        <f t="shared" si="778"/>
        <v>0</v>
      </c>
      <c r="J9961" s="400" t="str">
        <f t="shared" si="774"/>
        <v/>
      </c>
    </row>
    <row r="9962" spans="6:10" ht="19.5" customHeight="1" x14ac:dyDescent="0.25">
      <c r="F9962" s="406">
        <f t="shared" si="775"/>
        <v>0</v>
      </c>
      <c r="G9962" s="399" t="str">
        <f t="shared" si="776"/>
        <v/>
      </c>
      <c r="H9962" s="400">
        <f t="shared" si="777"/>
        <v>1956458.97</v>
      </c>
      <c r="I9962" s="401">
        <f t="shared" si="778"/>
        <v>0</v>
      </c>
      <c r="J9962" s="400" t="str">
        <f t="shared" si="774"/>
        <v/>
      </c>
    </row>
    <row r="9963" spans="6:10" ht="19.5" customHeight="1" x14ac:dyDescent="0.25">
      <c r="F9963" s="406">
        <f t="shared" si="775"/>
        <v>0</v>
      </c>
      <c r="G9963" s="399" t="str">
        <f t="shared" si="776"/>
        <v/>
      </c>
      <c r="H9963" s="400">
        <f t="shared" si="777"/>
        <v>1956458.97</v>
      </c>
      <c r="I9963" s="401">
        <f t="shared" si="778"/>
        <v>0</v>
      </c>
      <c r="J9963" s="400" t="str">
        <f t="shared" si="774"/>
        <v/>
      </c>
    </row>
    <row r="9964" spans="6:10" ht="19.5" customHeight="1" x14ac:dyDescent="0.25">
      <c r="F9964" s="406">
        <f t="shared" si="775"/>
        <v>0</v>
      </c>
      <c r="G9964" s="399" t="str">
        <f t="shared" si="776"/>
        <v/>
      </c>
      <c r="H9964" s="400">
        <f t="shared" si="777"/>
        <v>1956458.97</v>
      </c>
      <c r="I9964" s="401">
        <f t="shared" si="778"/>
        <v>0</v>
      </c>
      <c r="J9964" s="400" t="str">
        <f t="shared" si="774"/>
        <v/>
      </c>
    </row>
    <row r="9965" spans="6:10" ht="19.5" customHeight="1" x14ac:dyDescent="0.25">
      <c r="F9965" s="406">
        <f t="shared" si="775"/>
        <v>0</v>
      </c>
      <c r="G9965" s="399" t="str">
        <f t="shared" si="776"/>
        <v/>
      </c>
      <c r="H9965" s="400">
        <f t="shared" si="777"/>
        <v>1956458.97</v>
      </c>
      <c r="I9965" s="401">
        <f t="shared" si="778"/>
        <v>0</v>
      </c>
      <c r="J9965" s="400" t="str">
        <f t="shared" si="774"/>
        <v/>
      </c>
    </row>
    <row r="9966" spans="6:10" ht="19.5" customHeight="1" x14ac:dyDescent="0.25">
      <c r="F9966" s="406">
        <f t="shared" si="775"/>
        <v>0</v>
      </c>
      <c r="G9966" s="399" t="str">
        <f t="shared" si="776"/>
        <v/>
      </c>
      <c r="H9966" s="400">
        <f t="shared" si="777"/>
        <v>1956458.97</v>
      </c>
      <c r="I9966" s="401">
        <f t="shared" si="778"/>
        <v>0</v>
      </c>
      <c r="J9966" s="400" t="str">
        <f t="shared" si="774"/>
        <v/>
      </c>
    </row>
    <row r="9967" spans="6:10" ht="19.5" customHeight="1" x14ac:dyDescent="0.25">
      <c r="F9967" s="406">
        <f t="shared" si="775"/>
        <v>0</v>
      </c>
      <c r="G9967" s="399" t="str">
        <f t="shared" si="776"/>
        <v/>
      </c>
      <c r="H9967" s="400">
        <f t="shared" si="777"/>
        <v>1956458.97</v>
      </c>
      <c r="I9967" s="401">
        <f t="shared" si="778"/>
        <v>0</v>
      </c>
      <c r="J9967" s="400" t="str">
        <f t="shared" si="774"/>
        <v/>
      </c>
    </row>
    <row r="9968" spans="6:10" ht="19.5" customHeight="1" x14ac:dyDescent="0.25">
      <c r="F9968" s="406">
        <f t="shared" si="775"/>
        <v>0</v>
      </c>
      <c r="G9968" s="399" t="str">
        <f t="shared" si="776"/>
        <v/>
      </c>
      <c r="H9968" s="400">
        <f t="shared" si="777"/>
        <v>1956458.97</v>
      </c>
      <c r="I9968" s="401">
        <f t="shared" si="778"/>
        <v>0</v>
      </c>
      <c r="J9968" s="400" t="str">
        <f t="shared" si="774"/>
        <v/>
      </c>
    </row>
    <row r="9969" spans="6:10" ht="19.5" customHeight="1" x14ac:dyDescent="0.25">
      <c r="F9969" s="406">
        <f t="shared" si="775"/>
        <v>0</v>
      </c>
      <c r="G9969" s="399" t="str">
        <f t="shared" si="776"/>
        <v/>
      </c>
      <c r="H9969" s="400">
        <f t="shared" si="777"/>
        <v>1956458.97</v>
      </c>
      <c r="I9969" s="401">
        <f t="shared" si="778"/>
        <v>0</v>
      </c>
      <c r="J9969" s="400" t="str">
        <f t="shared" si="774"/>
        <v/>
      </c>
    </row>
    <row r="9970" spans="6:10" ht="19.5" customHeight="1" x14ac:dyDescent="0.25">
      <c r="F9970" s="406">
        <f t="shared" si="775"/>
        <v>0</v>
      </c>
      <c r="G9970" s="399" t="str">
        <f t="shared" si="776"/>
        <v/>
      </c>
      <c r="H9970" s="400">
        <f t="shared" si="777"/>
        <v>1956458.97</v>
      </c>
      <c r="I9970" s="401">
        <f t="shared" si="778"/>
        <v>0</v>
      </c>
      <c r="J9970" s="400" t="str">
        <f t="shared" si="774"/>
        <v/>
      </c>
    </row>
    <row r="9971" spans="6:10" ht="19.5" customHeight="1" x14ac:dyDescent="0.25">
      <c r="F9971" s="406">
        <f t="shared" si="775"/>
        <v>0</v>
      </c>
      <c r="G9971" s="399" t="str">
        <f t="shared" si="776"/>
        <v/>
      </c>
      <c r="H9971" s="400">
        <f t="shared" si="777"/>
        <v>1956458.97</v>
      </c>
      <c r="I9971" s="401">
        <f t="shared" si="778"/>
        <v>0</v>
      </c>
      <c r="J9971" s="400" t="str">
        <f t="shared" si="774"/>
        <v/>
      </c>
    </row>
    <row r="9972" spans="6:10" ht="19.5" customHeight="1" x14ac:dyDescent="0.25">
      <c r="F9972" s="406">
        <f t="shared" si="775"/>
        <v>0</v>
      </c>
      <c r="G9972" s="399" t="str">
        <f t="shared" si="776"/>
        <v/>
      </c>
      <c r="H9972" s="400">
        <f t="shared" si="777"/>
        <v>1956458.97</v>
      </c>
      <c r="I9972" s="401">
        <f t="shared" si="778"/>
        <v>0</v>
      </c>
      <c r="J9972" s="400" t="str">
        <f t="shared" si="774"/>
        <v/>
      </c>
    </row>
    <row r="9973" spans="6:10" ht="19.5" customHeight="1" x14ac:dyDescent="0.25">
      <c r="F9973" s="406">
        <f t="shared" si="775"/>
        <v>0</v>
      </c>
      <c r="G9973" s="399" t="str">
        <f t="shared" si="776"/>
        <v/>
      </c>
      <c r="H9973" s="400">
        <f t="shared" si="777"/>
        <v>1956458.97</v>
      </c>
      <c r="I9973" s="401">
        <f t="shared" si="778"/>
        <v>0</v>
      </c>
      <c r="J9973" s="400" t="str">
        <f t="shared" si="774"/>
        <v/>
      </c>
    </row>
    <row r="9974" spans="6:10" ht="19.5" customHeight="1" x14ac:dyDescent="0.25">
      <c r="F9974" s="406">
        <f t="shared" si="775"/>
        <v>0</v>
      </c>
      <c r="G9974" s="399" t="str">
        <f t="shared" si="776"/>
        <v/>
      </c>
      <c r="H9974" s="400">
        <f t="shared" si="777"/>
        <v>1956458.97</v>
      </c>
      <c r="I9974" s="401">
        <f t="shared" si="778"/>
        <v>0</v>
      </c>
      <c r="J9974" s="400" t="str">
        <f t="shared" si="774"/>
        <v/>
      </c>
    </row>
    <row r="9975" spans="6:10" ht="19.5" customHeight="1" x14ac:dyDescent="0.25">
      <c r="F9975" s="406">
        <f t="shared" si="775"/>
        <v>0</v>
      </c>
      <c r="G9975" s="399" t="str">
        <f t="shared" si="776"/>
        <v/>
      </c>
      <c r="H9975" s="400">
        <f t="shared" si="777"/>
        <v>1956458.97</v>
      </c>
      <c r="I9975" s="401">
        <f t="shared" si="778"/>
        <v>0</v>
      </c>
      <c r="J9975" s="400" t="str">
        <f t="shared" si="774"/>
        <v/>
      </c>
    </row>
    <row r="9976" spans="6:10" ht="19.5" customHeight="1" x14ac:dyDescent="0.25">
      <c r="F9976" s="406">
        <f t="shared" si="775"/>
        <v>0</v>
      </c>
      <c r="G9976" s="399" t="str">
        <f t="shared" si="776"/>
        <v/>
      </c>
      <c r="H9976" s="400">
        <f t="shared" si="777"/>
        <v>1956458.97</v>
      </c>
      <c r="I9976" s="401">
        <f t="shared" si="778"/>
        <v>0</v>
      </c>
      <c r="J9976" s="400" t="str">
        <f t="shared" si="774"/>
        <v/>
      </c>
    </row>
    <row r="9977" spans="6:10" ht="19.5" customHeight="1" x14ac:dyDescent="0.25">
      <c r="F9977" s="406">
        <f t="shared" si="775"/>
        <v>0</v>
      </c>
      <c r="G9977" s="399" t="str">
        <f t="shared" si="776"/>
        <v/>
      </c>
      <c r="H9977" s="400">
        <f t="shared" si="777"/>
        <v>1956458.97</v>
      </c>
      <c r="I9977" s="401">
        <f t="shared" si="778"/>
        <v>0</v>
      </c>
      <c r="J9977" s="400" t="str">
        <f t="shared" si="774"/>
        <v/>
      </c>
    </row>
    <row r="9978" spans="6:10" ht="19.5" customHeight="1" x14ac:dyDescent="0.25">
      <c r="F9978" s="406">
        <f t="shared" si="775"/>
        <v>0</v>
      </c>
      <c r="G9978" s="399" t="str">
        <f t="shared" si="776"/>
        <v/>
      </c>
      <c r="H9978" s="400">
        <f t="shared" si="777"/>
        <v>1956458.97</v>
      </c>
      <c r="I9978" s="401">
        <f t="shared" si="778"/>
        <v>0</v>
      </c>
      <c r="J9978" s="400" t="str">
        <f t="shared" si="774"/>
        <v/>
      </c>
    </row>
    <row r="9979" spans="6:10" ht="19.5" customHeight="1" x14ac:dyDescent="0.25">
      <c r="F9979" s="406">
        <f t="shared" si="775"/>
        <v>0</v>
      </c>
      <c r="G9979" s="399" t="str">
        <f t="shared" si="776"/>
        <v/>
      </c>
      <c r="H9979" s="400">
        <f t="shared" si="777"/>
        <v>1956458.97</v>
      </c>
      <c r="I9979" s="401">
        <f t="shared" si="778"/>
        <v>0</v>
      </c>
      <c r="J9979" s="400" t="str">
        <f t="shared" si="774"/>
        <v/>
      </c>
    </row>
    <row r="9980" spans="6:10" ht="19.5" customHeight="1" x14ac:dyDescent="0.25">
      <c r="F9980" s="406">
        <f t="shared" si="775"/>
        <v>0</v>
      </c>
      <c r="G9980" s="399" t="str">
        <f t="shared" si="776"/>
        <v/>
      </c>
      <c r="H9980" s="400">
        <f t="shared" si="777"/>
        <v>1956458.97</v>
      </c>
      <c r="I9980" s="401">
        <f t="shared" si="778"/>
        <v>0</v>
      </c>
      <c r="J9980" s="400" t="str">
        <f t="shared" si="774"/>
        <v/>
      </c>
    </row>
    <row r="9981" spans="6:10" ht="19.5" customHeight="1" x14ac:dyDescent="0.25">
      <c r="F9981" s="406">
        <f t="shared" si="775"/>
        <v>0</v>
      </c>
      <c r="G9981" s="399" t="str">
        <f t="shared" si="776"/>
        <v/>
      </c>
      <c r="H9981" s="400">
        <f t="shared" si="777"/>
        <v>1956458.97</v>
      </c>
      <c r="I9981" s="401">
        <f t="shared" si="778"/>
        <v>0</v>
      </c>
      <c r="J9981" s="400" t="str">
        <f t="shared" si="774"/>
        <v/>
      </c>
    </row>
    <row r="9982" spans="6:10" ht="19.5" customHeight="1" x14ac:dyDescent="0.25">
      <c r="F9982" s="406">
        <f t="shared" si="775"/>
        <v>0</v>
      </c>
      <c r="G9982" s="399" t="str">
        <f t="shared" si="776"/>
        <v/>
      </c>
      <c r="H9982" s="400">
        <f t="shared" si="777"/>
        <v>1956458.97</v>
      </c>
      <c r="I9982" s="401">
        <f t="shared" si="778"/>
        <v>0</v>
      </c>
      <c r="J9982" s="400" t="str">
        <f t="shared" si="774"/>
        <v/>
      </c>
    </row>
    <row r="9983" spans="6:10" ht="19.5" customHeight="1" x14ac:dyDescent="0.25">
      <c r="F9983" s="406">
        <f t="shared" si="775"/>
        <v>0</v>
      </c>
      <c r="G9983" s="399" t="str">
        <f t="shared" si="776"/>
        <v/>
      </c>
      <c r="H9983" s="400">
        <f t="shared" si="777"/>
        <v>1956458.97</v>
      </c>
      <c r="I9983" s="401">
        <f t="shared" si="778"/>
        <v>0</v>
      </c>
      <c r="J9983" s="400" t="str">
        <f t="shared" si="774"/>
        <v/>
      </c>
    </row>
    <row r="9984" spans="6:10" ht="19.5" customHeight="1" x14ac:dyDescent="0.25">
      <c r="F9984" s="406">
        <f t="shared" si="775"/>
        <v>0</v>
      </c>
      <c r="G9984" s="399" t="str">
        <f t="shared" si="776"/>
        <v/>
      </c>
      <c r="H9984" s="400">
        <f t="shared" si="777"/>
        <v>1956458.97</v>
      </c>
      <c r="I9984" s="401">
        <f t="shared" si="778"/>
        <v>0</v>
      </c>
      <c r="J9984" s="400" t="str">
        <f t="shared" si="774"/>
        <v/>
      </c>
    </row>
    <row r="9985" spans="6:10" ht="19.5" customHeight="1" x14ac:dyDescent="0.25">
      <c r="F9985" s="406">
        <f t="shared" si="775"/>
        <v>0</v>
      </c>
      <c r="G9985" s="399" t="str">
        <f t="shared" si="776"/>
        <v/>
      </c>
      <c r="H9985" s="400">
        <f t="shared" si="777"/>
        <v>1956458.97</v>
      </c>
      <c r="I9985" s="401">
        <f t="shared" si="778"/>
        <v>0</v>
      </c>
      <c r="J9985" s="400" t="str">
        <f t="shared" si="774"/>
        <v/>
      </c>
    </row>
    <row r="9986" spans="6:10" ht="19.5" customHeight="1" x14ac:dyDescent="0.25">
      <c r="F9986" s="406">
        <f t="shared" si="775"/>
        <v>0</v>
      </c>
      <c r="G9986" s="399" t="str">
        <f t="shared" si="776"/>
        <v/>
      </c>
      <c r="H9986" s="400">
        <f t="shared" si="777"/>
        <v>1956458.97</v>
      </c>
      <c r="I9986" s="401">
        <f t="shared" si="778"/>
        <v>0</v>
      </c>
      <c r="J9986" s="400" t="str">
        <f t="shared" si="774"/>
        <v/>
      </c>
    </row>
    <row r="9987" spans="6:10" ht="19.5" customHeight="1" x14ac:dyDescent="0.25">
      <c r="F9987" s="406">
        <f t="shared" si="775"/>
        <v>0</v>
      </c>
      <c r="G9987" s="399" t="str">
        <f t="shared" si="776"/>
        <v/>
      </c>
      <c r="H9987" s="400">
        <f t="shared" si="777"/>
        <v>1956458.97</v>
      </c>
      <c r="I9987" s="401">
        <f t="shared" si="778"/>
        <v>0</v>
      </c>
      <c r="J9987" s="400" t="str">
        <f t="shared" si="774"/>
        <v/>
      </c>
    </row>
    <row r="9988" spans="6:10" ht="19.5" customHeight="1" x14ac:dyDescent="0.25">
      <c r="F9988" s="406">
        <f t="shared" si="775"/>
        <v>0</v>
      </c>
      <c r="G9988" s="399" t="str">
        <f t="shared" si="776"/>
        <v/>
      </c>
      <c r="H9988" s="400">
        <f t="shared" si="777"/>
        <v>1956458.97</v>
      </c>
      <c r="I9988" s="401">
        <f t="shared" si="778"/>
        <v>0</v>
      </c>
      <c r="J9988" s="400" t="str">
        <f t="shared" si="774"/>
        <v/>
      </c>
    </row>
    <row r="9989" spans="6:10" ht="19.5" customHeight="1" x14ac:dyDescent="0.25">
      <c r="F9989" s="406">
        <f t="shared" si="775"/>
        <v>0</v>
      </c>
      <c r="G9989" s="399" t="str">
        <f t="shared" si="776"/>
        <v/>
      </c>
      <c r="H9989" s="400">
        <f t="shared" si="777"/>
        <v>1956458.97</v>
      </c>
      <c r="I9989" s="401">
        <f t="shared" si="778"/>
        <v>0</v>
      </c>
      <c r="J9989" s="400" t="str">
        <f t="shared" si="774"/>
        <v/>
      </c>
    </row>
    <row r="9990" spans="6:10" ht="19.5" customHeight="1" x14ac:dyDescent="0.25">
      <c r="F9990" s="406">
        <f t="shared" si="775"/>
        <v>0</v>
      </c>
      <c r="G9990" s="399" t="str">
        <f t="shared" si="776"/>
        <v/>
      </c>
      <c r="H9990" s="400">
        <f t="shared" si="777"/>
        <v>1956458.97</v>
      </c>
      <c r="I9990" s="401">
        <f t="shared" si="778"/>
        <v>0</v>
      </c>
      <c r="J9990" s="400" t="str">
        <f t="shared" si="774"/>
        <v/>
      </c>
    </row>
    <row r="9991" spans="6:10" ht="19.5" customHeight="1" x14ac:dyDescent="0.25">
      <c r="F9991" s="406">
        <f t="shared" si="775"/>
        <v>0</v>
      </c>
      <c r="G9991" s="399" t="str">
        <f t="shared" si="776"/>
        <v/>
      </c>
      <c r="H9991" s="400">
        <f t="shared" si="777"/>
        <v>1956458.97</v>
      </c>
      <c r="I9991" s="401">
        <f t="shared" si="778"/>
        <v>0</v>
      </c>
      <c r="J9991" s="400" t="str">
        <f t="shared" si="774"/>
        <v/>
      </c>
    </row>
    <row r="9992" spans="6:10" ht="19.5" customHeight="1" x14ac:dyDescent="0.25">
      <c r="F9992" s="406">
        <f t="shared" si="775"/>
        <v>0</v>
      </c>
      <c r="G9992" s="399" t="str">
        <f t="shared" si="776"/>
        <v/>
      </c>
      <c r="H9992" s="400">
        <f t="shared" si="777"/>
        <v>1956458.97</v>
      </c>
      <c r="I9992" s="401">
        <f t="shared" si="778"/>
        <v>0</v>
      </c>
      <c r="J9992" s="400" t="str">
        <f t="shared" si="774"/>
        <v/>
      </c>
    </row>
    <row r="9993" spans="6:10" ht="19.5" customHeight="1" x14ac:dyDescent="0.25">
      <c r="F9993" s="406">
        <f t="shared" si="775"/>
        <v>0</v>
      </c>
      <c r="G9993" s="399" t="str">
        <f t="shared" si="776"/>
        <v/>
      </c>
      <c r="H9993" s="400">
        <f t="shared" si="777"/>
        <v>1956458.97</v>
      </c>
      <c r="I9993" s="401">
        <f t="shared" si="778"/>
        <v>0</v>
      </c>
      <c r="J9993" s="400" t="str">
        <f t="shared" si="774"/>
        <v/>
      </c>
    </row>
    <row r="9994" spans="6:10" ht="19.5" customHeight="1" x14ac:dyDescent="0.25">
      <c r="F9994" s="406">
        <f t="shared" si="775"/>
        <v>0</v>
      </c>
      <c r="G9994" s="399" t="str">
        <f t="shared" si="776"/>
        <v/>
      </c>
      <c r="H9994" s="400">
        <f t="shared" si="777"/>
        <v>1956458.97</v>
      </c>
      <c r="I9994" s="401">
        <f t="shared" si="778"/>
        <v>0</v>
      </c>
      <c r="J9994" s="400" t="str">
        <f t="shared" ref="J9994:J10057" si="779">IF(I9994=0,"",E9994)</f>
        <v/>
      </c>
    </row>
    <row r="9995" spans="6:10" ht="19.5" customHeight="1" x14ac:dyDescent="0.25">
      <c r="F9995" s="406">
        <f t="shared" si="775"/>
        <v>0</v>
      </c>
      <c r="G9995" s="399" t="str">
        <f t="shared" si="776"/>
        <v/>
      </c>
      <c r="H9995" s="400">
        <f t="shared" si="777"/>
        <v>1956458.97</v>
      </c>
      <c r="I9995" s="401">
        <f t="shared" si="778"/>
        <v>0</v>
      </c>
      <c r="J9995" s="400" t="str">
        <f t="shared" si="779"/>
        <v/>
      </c>
    </row>
    <row r="9996" spans="6:10" ht="19.5" customHeight="1" x14ac:dyDescent="0.25">
      <c r="F9996" s="406">
        <f t="shared" si="775"/>
        <v>0</v>
      </c>
      <c r="G9996" s="399" t="str">
        <f t="shared" si="776"/>
        <v/>
      </c>
      <c r="H9996" s="400">
        <f t="shared" si="777"/>
        <v>1956458.97</v>
      </c>
      <c r="I9996" s="401">
        <f t="shared" si="778"/>
        <v>0</v>
      </c>
      <c r="J9996" s="400" t="str">
        <f t="shared" si="779"/>
        <v/>
      </c>
    </row>
    <row r="9997" spans="6:10" ht="19.5" customHeight="1" x14ac:dyDescent="0.25">
      <c r="F9997" s="406">
        <f t="shared" si="775"/>
        <v>0</v>
      </c>
      <c r="G9997" s="399" t="str">
        <f t="shared" si="776"/>
        <v/>
      </c>
      <c r="H9997" s="400">
        <f t="shared" si="777"/>
        <v>1956458.97</v>
      </c>
      <c r="I9997" s="401">
        <f t="shared" si="778"/>
        <v>0</v>
      </c>
      <c r="J9997" s="400" t="str">
        <f t="shared" si="779"/>
        <v/>
      </c>
    </row>
    <row r="9998" spans="6:10" ht="19.5" customHeight="1" x14ac:dyDescent="0.25">
      <c r="F9998" s="406">
        <f t="shared" si="775"/>
        <v>0</v>
      </c>
      <c r="G9998" s="399" t="str">
        <f t="shared" si="776"/>
        <v/>
      </c>
      <c r="H9998" s="400">
        <f t="shared" si="777"/>
        <v>1956458.97</v>
      </c>
      <c r="I9998" s="401">
        <f t="shared" si="778"/>
        <v>0</v>
      </c>
      <c r="J9998" s="400" t="str">
        <f t="shared" si="779"/>
        <v/>
      </c>
    </row>
    <row r="9999" spans="6:10" ht="19.5" customHeight="1" x14ac:dyDescent="0.25">
      <c r="F9999" s="406">
        <f t="shared" si="775"/>
        <v>0</v>
      </c>
      <c r="G9999" s="399" t="str">
        <f t="shared" si="776"/>
        <v/>
      </c>
      <c r="H9999" s="400">
        <f t="shared" si="777"/>
        <v>1956458.97</v>
      </c>
      <c r="I9999" s="401">
        <f t="shared" si="778"/>
        <v>0</v>
      </c>
      <c r="J9999" s="400" t="str">
        <f t="shared" si="779"/>
        <v/>
      </c>
    </row>
    <row r="10000" spans="6:10" ht="19.5" customHeight="1" x14ac:dyDescent="0.25">
      <c r="F10000" s="406">
        <f t="shared" si="775"/>
        <v>0</v>
      </c>
      <c r="G10000" s="399" t="str">
        <f t="shared" si="776"/>
        <v/>
      </c>
      <c r="H10000" s="400">
        <f t="shared" si="777"/>
        <v>1956458.97</v>
      </c>
      <c r="I10000" s="401">
        <f t="shared" si="778"/>
        <v>0</v>
      </c>
      <c r="J10000" s="400" t="str">
        <f t="shared" si="779"/>
        <v/>
      </c>
    </row>
    <row r="10001" spans="6:10" ht="19.5" customHeight="1" x14ac:dyDescent="0.25">
      <c r="F10001" s="406">
        <f t="shared" si="775"/>
        <v>0</v>
      </c>
      <c r="G10001" s="399" t="str">
        <f t="shared" si="776"/>
        <v/>
      </c>
      <c r="H10001" s="400">
        <f t="shared" si="777"/>
        <v>1956458.97</v>
      </c>
      <c r="I10001" s="401">
        <f t="shared" si="778"/>
        <v>0</v>
      </c>
      <c r="J10001" s="400" t="str">
        <f t="shared" si="779"/>
        <v/>
      </c>
    </row>
    <row r="10002" spans="6:10" ht="19.5" customHeight="1" x14ac:dyDescent="0.25">
      <c r="F10002" s="406">
        <f t="shared" si="775"/>
        <v>0</v>
      </c>
      <c r="G10002" s="399" t="str">
        <f t="shared" si="776"/>
        <v/>
      </c>
      <c r="H10002" s="400">
        <f t="shared" si="777"/>
        <v>1956458.97</v>
      </c>
      <c r="I10002" s="401">
        <f t="shared" si="778"/>
        <v>0</v>
      </c>
      <c r="J10002" s="400" t="str">
        <f t="shared" si="779"/>
        <v/>
      </c>
    </row>
    <row r="10003" spans="6:10" ht="19.5" customHeight="1" x14ac:dyDescent="0.25">
      <c r="F10003" s="406">
        <f t="shared" si="775"/>
        <v>0</v>
      </c>
      <c r="G10003" s="399" t="str">
        <f t="shared" si="776"/>
        <v/>
      </c>
      <c r="H10003" s="400">
        <f t="shared" si="777"/>
        <v>1956458.97</v>
      </c>
      <c r="I10003" s="401">
        <f t="shared" si="778"/>
        <v>0</v>
      </c>
      <c r="J10003" s="400" t="str">
        <f t="shared" si="779"/>
        <v/>
      </c>
    </row>
    <row r="10004" spans="6:10" ht="19.5" customHeight="1" x14ac:dyDescent="0.25">
      <c r="F10004" s="406">
        <f t="shared" si="775"/>
        <v>0</v>
      </c>
      <c r="G10004" s="399" t="str">
        <f t="shared" si="776"/>
        <v/>
      </c>
      <c r="H10004" s="400">
        <f t="shared" si="777"/>
        <v>1956458.97</v>
      </c>
      <c r="I10004" s="401">
        <f t="shared" si="778"/>
        <v>0</v>
      </c>
      <c r="J10004" s="400" t="str">
        <f t="shared" si="779"/>
        <v/>
      </c>
    </row>
    <row r="10005" spans="6:10" ht="19.5" customHeight="1" x14ac:dyDescent="0.25">
      <c r="F10005" s="406">
        <f t="shared" si="775"/>
        <v>0</v>
      </c>
      <c r="G10005" s="399" t="str">
        <f t="shared" si="776"/>
        <v/>
      </c>
      <c r="H10005" s="400">
        <f t="shared" si="777"/>
        <v>1956458.97</v>
      </c>
      <c r="I10005" s="401">
        <f t="shared" si="778"/>
        <v>0</v>
      </c>
      <c r="J10005" s="400" t="str">
        <f t="shared" si="779"/>
        <v/>
      </c>
    </row>
    <row r="10006" spans="6:10" ht="19.5" customHeight="1" x14ac:dyDescent="0.25">
      <c r="F10006" s="406">
        <f t="shared" si="775"/>
        <v>0</v>
      </c>
      <c r="G10006" s="399" t="str">
        <f t="shared" si="776"/>
        <v/>
      </c>
      <c r="H10006" s="400">
        <f t="shared" si="777"/>
        <v>1956458.97</v>
      </c>
      <c r="I10006" s="401">
        <f t="shared" si="778"/>
        <v>0</v>
      </c>
      <c r="J10006" s="400" t="str">
        <f t="shared" si="779"/>
        <v/>
      </c>
    </row>
    <row r="10007" spans="6:10" ht="19.5" customHeight="1" x14ac:dyDescent="0.25">
      <c r="F10007" s="406">
        <f t="shared" si="775"/>
        <v>0</v>
      </c>
      <c r="G10007" s="399" t="str">
        <f t="shared" si="776"/>
        <v/>
      </c>
      <c r="H10007" s="400">
        <f t="shared" si="777"/>
        <v>1956458.97</v>
      </c>
      <c r="I10007" s="401">
        <f t="shared" si="778"/>
        <v>0</v>
      </c>
      <c r="J10007" s="400" t="str">
        <f t="shared" si="779"/>
        <v/>
      </c>
    </row>
    <row r="10008" spans="6:10" ht="19.5" customHeight="1" x14ac:dyDescent="0.25">
      <c r="F10008" s="406">
        <f t="shared" si="775"/>
        <v>0</v>
      </c>
      <c r="G10008" s="399" t="str">
        <f t="shared" si="776"/>
        <v/>
      </c>
      <c r="H10008" s="400">
        <f t="shared" si="777"/>
        <v>1956458.97</v>
      </c>
      <c r="I10008" s="401">
        <f t="shared" si="778"/>
        <v>0</v>
      </c>
      <c r="J10008" s="400" t="str">
        <f t="shared" si="779"/>
        <v/>
      </c>
    </row>
    <row r="10009" spans="6:10" ht="19.5" customHeight="1" x14ac:dyDescent="0.25">
      <c r="F10009" s="406">
        <f t="shared" si="775"/>
        <v>0</v>
      </c>
      <c r="G10009" s="399" t="str">
        <f t="shared" si="776"/>
        <v/>
      </c>
      <c r="H10009" s="400">
        <f t="shared" si="777"/>
        <v>1956458.97</v>
      </c>
      <c r="I10009" s="401">
        <f t="shared" si="778"/>
        <v>0</v>
      </c>
      <c r="J10009" s="400" t="str">
        <f t="shared" si="779"/>
        <v/>
      </c>
    </row>
    <row r="10010" spans="6:10" ht="19.5" customHeight="1" x14ac:dyDescent="0.25">
      <c r="F10010" s="406">
        <f t="shared" si="775"/>
        <v>0</v>
      </c>
      <c r="G10010" s="399" t="str">
        <f t="shared" si="776"/>
        <v/>
      </c>
      <c r="H10010" s="400">
        <f t="shared" si="777"/>
        <v>1956458.97</v>
      </c>
      <c r="I10010" s="401">
        <f t="shared" si="778"/>
        <v>0</v>
      </c>
      <c r="J10010" s="400" t="str">
        <f t="shared" si="779"/>
        <v/>
      </c>
    </row>
    <row r="10011" spans="6:10" ht="19.5" customHeight="1" x14ac:dyDescent="0.25">
      <c r="F10011" s="406">
        <f t="shared" si="775"/>
        <v>0</v>
      </c>
      <c r="G10011" s="399" t="str">
        <f t="shared" si="776"/>
        <v/>
      </c>
      <c r="H10011" s="400">
        <f t="shared" si="777"/>
        <v>1956458.97</v>
      </c>
      <c r="I10011" s="401">
        <f t="shared" si="778"/>
        <v>0</v>
      </c>
      <c r="J10011" s="400" t="str">
        <f t="shared" si="779"/>
        <v/>
      </c>
    </row>
    <row r="10012" spans="6:10" ht="19.5" customHeight="1" x14ac:dyDescent="0.25">
      <c r="F10012" s="406">
        <f t="shared" si="775"/>
        <v>0</v>
      </c>
      <c r="G10012" s="399" t="str">
        <f t="shared" si="776"/>
        <v/>
      </c>
      <c r="H10012" s="400">
        <f t="shared" si="777"/>
        <v>1956458.97</v>
      </c>
      <c r="I10012" s="401">
        <f t="shared" si="778"/>
        <v>0</v>
      </c>
      <c r="J10012" s="400" t="str">
        <f t="shared" si="779"/>
        <v/>
      </c>
    </row>
    <row r="10013" spans="6:10" ht="19.5" customHeight="1" x14ac:dyDescent="0.25">
      <c r="F10013" s="406">
        <f t="shared" si="775"/>
        <v>0</v>
      </c>
      <c r="G10013" s="399" t="str">
        <f t="shared" si="776"/>
        <v/>
      </c>
      <c r="H10013" s="400">
        <f t="shared" si="777"/>
        <v>1956458.97</v>
      </c>
      <c r="I10013" s="401">
        <f t="shared" si="778"/>
        <v>0</v>
      </c>
      <c r="J10013" s="400" t="str">
        <f t="shared" si="779"/>
        <v/>
      </c>
    </row>
    <row r="10014" spans="6:10" ht="19.5" customHeight="1" x14ac:dyDescent="0.25">
      <c r="F10014" s="406">
        <f t="shared" si="775"/>
        <v>0</v>
      </c>
      <c r="G10014" s="399" t="str">
        <f t="shared" si="776"/>
        <v/>
      </c>
      <c r="H10014" s="400">
        <f t="shared" si="777"/>
        <v>1956458.97</v>
      </c>
      <c r="I10014" s="401">
        <f t="shared" si="778"/>
        <v>0</v>
      </c>
      <c r="J10014" s="400" t="str">
        <f t="shared" si="779"/>
        <v/>
      </c>
    </row>
    <row r="10015" spans="6:10" ht="19.5" customHeight="1" x14ac:dyDescent="0.25">
      <c r="F10015" s="406">
        <f t="shared" si="775"/>
        <v>0</v>
      </c>
      <c r="G10015" s="399" t="str">
        <f t="shared" si="776"/>
        <v/>
      </c>
      <c r="H10015" s="400">
        <f t="shared" si="777"/>
        <v>1956458.97</v>
      </c>
      <c r="I10015" s="401">
        <f t="shared" si="778"/>
        <v>0</v>
      </c>
      <c r="J10015" s="400" t="str">
        <f t="shared" si="779"/>
        <v/>
      </c>
    </row>
    <row r="10016" spans="6:10" ht="19.5" customHeight="1" x14ac:dyDescent="0.25">
      <c r="F10016" s="406">
        <f t="shared" si="775"/>
        <v>0</v>
      </c>
      <c r="G10016" s="399" t="str">
        <f t="shared" si="776"/>
        <v/>
      </c>
      <c r="H10016" s="400">
        <f t="shared" si="777"/>
        <v>1956458.97</v>
      </c>
      <c r="I10016" s="401">
        <f t="shared" si="778"/>
        <v>0</v>
      </c>
      <c r="J10016" s="400" t="str">
        <f t="shared" si="779"/>
        <v/>
      </c>
    </row>
    <row r="10017" spans="6:10" ht="19.5" customHeight="1" x14ac:dyDescent="0.25">
      <c r="F10017" s="406">
        <f t="shared" si="775"/>
        <v>0</v>
      </c>
      <c r="G10017" s="399" t="str">
        <f t="shared" si="776"/>
        <v/>
      </c>
      <c r="H10017" s="400">
        <f t="shared" si="777"/>
        <v>1956458.97</v>
      </c>
      <c r="I10017" s="401">
        <f t="shared" si="778"/>
        <v>0</v>
      </c>
      <c r="J10017" s="400" t="str">
        <f t="shared" si="779"/>
        <v/>
      </c>
    </row>
    <row r="10018" spans="6:10" ht="19.5" customHeight="1" x14ac:dyDescent="0.25">
      <c r="F10018" s="406">
        <f t="shared" ref="F10018:F10067" si="780">IF(E10018&gt;$C$4*1000,"Выборка",0)</f>
        <v>0</v>
      </c>
      <c r="G10018" s="399" t="str">
        <f t="shared" ref="G10018:G10067" si="781">IF(F10018=0,"",E10018)</f>
        <v/>
      </c>
      <c r="H10018" s="400">
        <f t="shared" ref="H10018:H10067" si="782">IF(F10018=0,IF((I10017=0)*AND(F10017=0),H10017+E10018,IF((F10017&lt;&gt;0)*AND((H10017&lt;=$E$17)),H10017+E10018,E10018)),H10017)</f>
        <v>1956458.97</v>
      </c>
      <c r="I10018" s="401">
        <f t="shared" ref="I10018:I10067" si="783">IF((H10018&gt;$E$17)*AND(F10018=0),"Выборка",0)</f>
        <v>0</v>
      </c>
      <c r="J10018" s="400" t="str">
        <f t="shared" si="779"/>
        <v/>
      </c>
    </row>
    <row r="10019" spans="6:10" ht="19.5" customHeight="1" x14ac:dyDescent="0.25">
      <c r="F10019" s="406">
        <f t="shared" si="780"/>
        <v>0</v>
      </c>
      <c r="G10019" s="399" t="str">
        <f t="shared" si="781"/>
        <v/>
      </c>
      <c r="H10019" s="400">
        <f t="shared" si="782"/>
        <v>1956458.97</v>
      </c>
      <c r="I10019" s="401">
        <f t="shared" si="783"/>
        <v>0</v>
      </c>
      <c r="J10019" s="400" t="str">
        <f t="shared" si="779"/>
        <v/>
      </c>
    </row>
    <row r="10020" spans="6:10" ht="19.5" customHeight="1" x14ac:dyDescent="0.25">
      <c r="F10020" s="406">
        <f t="shared" si="780"/>
        <v>0</v>
      </c>
      <c r="G10020" s="399" t="str">
        <f t="shared" si="781"/>
        <v/>
      </c>
      <c r="H10020" s="400">
        <f t="shared" si="782"/>
        <v>1956458.97</v>
      </c>
      <c r="I10020" s="401">
        <f t="shared" si="783"/>
        <v>0</v>
      </c>
      <c r="J10020" s="400" t="str">
        <f t="shared" si="779"/>
        <v/>
      </c>
    </row>
    <row r="10021" spans="6:10" ht="19.5" customHeight="1" x14ac:dyDescent="0.25">
      <c r="F10021" s="406">
        <f t="shared" si="780"/>
        <v>0</v>
      </c>
      <c r="G10021" s="399" t="str">
        <f t="shared" si="781"/>
        <v/>
      </c>
      <c r="H10021" s="400">
        <f t="shared" si="782"/>
        <v>1956458.97</v>
      </c>
      <c r="I10021" s="401">
        <f t="shared" si="783"/>
        <v>0</v>
      </c>
      <c r="J10021" s="400" t="str">
        <f t="shared" si="779"/>
        <v/>
      </c>
    </row>
    <row r="10022" spans="6:10" ht="19.5" customHeight="1" x14ac:dyDescent="0.25">
      <c r="F10022" s="406">
        <f t="shared" si="780"/>
        <v>0</v>
      </c>
      <c r="G10022" s="399" t="str">
        <f t="shared" si="781"/>
        <v/>
      </c>
      <c r="H10022" s="400">
        <f t="shared" si="782"/>
        <v>1956458.97</v>
      </c>
      <c r="I10022" s="401">
        <f t="shared" si="783"/>
        <v>0</v>
      </c>
      <c r="J10022" s="400" t="str">
        <f t="shared" si="779"/>
        <v/>
      </c>
    </row>
    <row r="10023" spans="6:10" ht="19.5" customHeight="1" x14ac:dyDescent="0.25">
      <c r="F10023" s="406">
        <f t="shared" si="780"/>
        <v>0</v>
      </c>
      <c r="G10023" s="399" t="str">
        <f t="shared" si="781"/>
        <v/>
      </c>
      <c r="H10023" s="400">
        <f t="shared" si="782"/>
        <v>1956458.97</v>
      </c>
      <c r="I10023" s="401">
        <f t="shared" si="783"/>
        <v>0</v>
      </c>
      <c r="J10023" s="400" t="str">
        <f t="shared" si="779"/>
        <v/>
      </c>
    </row>
    <row r="10024" spans="6:10" ht="19.5" customHeight="1" x14ac:dyDescent="0.25">
      <c r="F10024" s="406">
        <f t="shared" si="780"/>
        <v>0</v>
      </c>
      <c r="G10024" s="399" t="str">
        <f t="shared" si="781"/>
        <v/>
      </c>
      <c r="H10024" s="400">
        <f t="shared" si="782"/>
        <v>1956458.97</v>
      </c>
      <c r="I10024" s="401">
        <f t="shared" si="783"/>
        <v>0</v>
      </c>
      <c r="J10024" s="400" t="str">
        <f t="shared" si="779"/>
        <v/>
      </c>
    </row>
    <row r="10025" spans="6:10" ht="19.5" customHeight="1" x14ac:dyDescent="0.25">
      <c r="F10025" s="406">
        <f t="shared" si="780"/>
        <v>0</v>
      </c>
      <c r="G10025" s="399" t="str">
        <f t="shared" si="781"/>
        <v/>
      </c>
      <c r="H10025" s="400">
        <f t="shared" si="782"/>
        <v>1956458.97</v>
      </c>
      <c r="I10025" s="401">
        <f t="shared" si="783"/>
        <v>0</v>
      </c>
      <c r="J10025" s="400" t="str">
        <f t="shared" si="779"/>
        <v/>
      </c>
    </row>
    <row r="10026" spans="6:10" ht="19.5" customHeight="1" x14ac:dyDescent="0.25">
      <c r="F10026" s="406">
        <f t="shared" si="780"/>
        <v>0</v>
      </c>
      <c r="G10026" s="399" t="str">
        <f t="shared" si="781"/>
        <v/>
      </c>
      <c r="H10026" s="400">
        <f t="shared" si="782"/>
        <v>1956458.97</v>
      </c>
      <c r="I10026" s="401">
        <f t="shared" si="783"/>
        <v>0</v>
      </c>
      <c r="J10026" s="400" t="str">
        <f t="shared" si="779"/>
        <v/>
      </c>
    </row>
    <row r="10027" spans="6:10" ht="19.5" customHeight="1" x14ac:dyDescent="0.25">
      <c r="F10027" s="406">
        <f t="shared" si="780"/>
        <v>0</v>
      </c>
      <c r="G10027" s="399" t="str">
        <f t="shared" si="781"/>
        <v/>
      </c>
      <c r="H10027" s="400">
        <f t="shared" si="782"/>
        <v>1956458.97</v>
      </c>
      <c r="I10027" s="401">
        <f t="shared" si="783"/>
        <v>0</v>
      </c>
      <c r="J10027" s="400" t="str">
        <f t="shared" si="779"/>
        <v/>
      </c>
    </row>
    <row r="10028" spans="6:10" ht="19.5" customHeight="1" x14ac:dyDescent="0.25">
      <c r="F10028" s="406">
        <f t="shared" si="780"/>
        <v>0</v>
      </c>
      <c r="G10028" s="399" t="str">
        <f t="shared" si="781"/>
        <v/>
      </c>
      <c r="H10028" s="400">
        <f t="shared" si="782"/>
        <v>1956458.97</v>
      </c>
      <c r="I10028" s="401">
        <f t="shared" si="783"/>
        <v>0</v>
      </c>
      <c r="J10028" s="400" t="str">
        <f t="shared" si="779"/>
        <v/>
      </c>
    </row>
    <row r="10029" spans="6:10" ht="19.5" customHeight="1" x14ac:dyDescent="0.25">
      <c r="F10029" s="406">
        <f t="shared" si="780"/>
        <v>0</v>
      </c>
      <c r="G10029" s="399" t="str">
        <f t="shared" si="781"/>
        <v/>
      </c>
      <c r="H10029" s="400">
        <f t="shared" si="782"/>
        <v>1956458.97</v>
      </c>
      <c r="I10029" s="401">
        <f t="shared" si="783"/>
        <v>0</v>
      </c>
      <c r="J10029" s="400" t="str">
        <f t="shared" si="779"/>
        <v/>
      </c>
    </row>
    <row r="10030" spans="6:10" ht="19.5" customHeight="1" x14ac:dyDescent="0.25">
      <c r="F10030" s="406">
        <f t="shared" si="780"/>
        <v>0</v>
      </c>
      <c r="G10030" s="399" t="str">
        <f t="shared" si="781"/>
        <v/>
      </c>
      <c r="H10030" s="400">
        <f t="shared" si="782"/>
        <v>1956458.97</v>
      </c>
      <c r="I10030" s="401">
        <f t="shared" si="783"/>
        <v>0</v>
      </c>
      <c r="J10030" s="400" t="str">
        <f t="shared" si="779"/>
        <v/>
      </c>
    </row>
    <row r="10031" spans="6:10" ht="19.5" customHeight="1" x14ac:dyDescent="0.25">
      <c r="F10031" s="406">
        <f t="shared" si="780"/>
        <v>0</v>
      </c>
      <c r="G10031" s="399" t="str">
        <f t="shared" si="781"/>
        <v/>
      </c>
      <c r="H10031" s="400">
        <f t="shared" si="782"/>
        <v>1956458.97</v>
      </c>
      <c r="I10031" s="401">
        <f t="shared" si="783"/>
        <v>0</v>
      </c>
      <c r="J10031" s="400" t="str">
        <f t="shared" si="779"/>
        <v/>
      </c>
    </row>
    <row r="10032" spans="6:10" ht="19.5" customHeight="1" x14ac:dyDescent="0.25">
      <c r="F10032" s="406">
        <f t="shared" si="780"/>
        <v>0</v>
      </c>
      <c r="G10032" s="399" t="str">
        <f t="shared" si="781"/>
        <v/>
      </c>
      <c r="H10032" s="400">
        <f t="shared" si="782"/>
        <v>1956458.97</v>
      </c>
      <c r="I10032" s="401">
        <f t="shared" si="783"/>
        <v>0</v>
      </c>
      <c r="J10032" s="400" t="str">
        <f t="shared" si="779"/>
        <v/>
      </c>
    </row>
    <row r="10033" spans="6:10" ht="19.5" customHeight="1" x14ac:dyDescent="0.25">
      <c r="F10033" s="406">
        <f t="shared" si="780"/>
        <v>0</v>
      </c>
      <c r="G10033" s="399" t="str">
        <f t="shared" si="781"/>
        <v/>
      </c>
      <c r="H10033" s="400">
        <f t="shared" si="782"/>
        <v>1956458.97</v>
      </c>
      <c r="I10033" s="401">
        <f t="shared" si="783"/>
        <v>0</v>
      </c>
      <c r="J10033" s="400" t="str">
        <f t="shared" si="779"/>
        <v/>
      </c>
    </row>
    <row r="10034" spans="6:10" ht="19.5" customHeight="1" x14ac:dyDescent="0.25">
      <c r="F10034" s="406">
        <f t="shared" si="780"/>
        <v>0</v>
      </c>
      <c r="G10034" s="399" t="str">
        <f t="shared" si="781"/>
        <v/>
      </c>
      <c r="H10034" s="400">
        <f t="shared" si="782"/>
        <v>1956458.97</v>
      </c>
      <c r="I10034" s="401">
        <f t="shared" si="783"/>
        <v>0</v>
      </c>
      <c r="J10034" s="400" t="str">
        <f t="shared" si="779"/>
        <v/>
      </c>
    </row>
    <row r="10035" spans="6:10" ht="19.5" customHeight="1" x14ac:dyDescent="0.25">
      <c r="F10035" s="406">
        <f t="shared" si="780"/>
        <v>0</v>
      </c>
      <c r="G10035" s="399" t="str">
        <f t="shared" si="781"/>
        <v/>
      </c>
      <c r="H10035" s="400">
        <f t="shared" si="782"/>
        <v>1956458.97</v>
      </c>
      <c r="I10035" s="401">
        <f t="shared" si="783"/>
        <v>0</v>
      </c>
      <c r="J10035" s="400" t="str">
        <f t="shared" si="779"/>
        <v/>
      </c>
    </row>
    <row r="10036" spans="6:10" ht="19.5" customHeight="1" x14ac:dyDescent="0.25">
      <c r="F10036" s="406">
        <f t="shared" si="780"/>
        <v>0</v>
      </c>
      <c r="G10036" s="399" t="str">
        <f t="shared" si="781"/>
        <v/>
      </c>
      <c r="H10036" s="400">
        <f t="shared" si="782"/>
        <v>1956458.97</v>
      </c>
      <c r="I10036" s="401">
        <f t="shared" si="783"/>
        <v>0</v>
      </c>
      <c r="J10036" s="400" t="str">
        <f t="shared" si="779"/>
        <v/>
      </c>
    </row>
    <row r="10037" spans="6:10" ht="19.5" customHeight="1" x14ac:dyDescent="0.25">
      <c r="F10037" s="406">
        <f t="shared" si="780"/>
        <v>0</v>
      </c>
      <c r="G10037" s="399" t="str">
        <f t="shared" si="781"/>
        <v/>
      </c>
      <c r="H10037" s="400">
        <f t="shared" si="782"/>
        <v>1956458.97</v>
      </c>
      <c r="I10037" s="401">
        <f t="shared" si="783"/>
        <v>0</v>
      </c>
      <c r="J10037" s="400" t="str">
        <f t="shared" si="779"/>
        <v/>
      </c>
    </row>
    <row r="10038" spans="6:10" ht="19.5" customHeight="1" x14ac:dyDescent="0.25">
      <c r="F10038" s="406">
        <f t="shared" si="780"/>
        <v>0</v>
      </c>
      <c r="G10038" s="399" t="str">
        <f t="shared" si="781"/>
        <v/>
      </c>
      <c r="H10038" s="400">
        <f t="shared" si="782"/>
        <v>1956458.97</v>
      </c>
      <c r="I10038" s="401">
        <f t="shared" si="783"/>
        <v>0</v>
      </c>
      <c r="J10038" s="400" t="str">
        <f t="shared" si="779"/>
        <v/>
      </c>
    </row>
    <row r="10039" spans="6:10" ht="19.5" customHeight="1" x14ac:dyDescent="0.25">
      <c r="F10039" s="406">
        <f t="shared" si="780"/>
        <v>0</v>
      </c>
      <c r="G10039" s="399" t="str">
        <f t="shared" si="781"/>
        <v/>
      </c>
      <c r="H10039" s="400">
        <f t="shared" si="782"/>
        <v>1956458.97</v>
      </c>
      <c r="I10039" s="401">
        <f t="shared" si="783"/>
        <v>0</v>
      </c>
      <c r="J10039" s="400" t="str">
        <f t="shared" si="779"/>
        <v/>
      </c>
    </row>
    <row r="10040" spans="6:10" ht="19.5" customHeight="1" x14ac:dyDescent="0.25">
      <c r="F10040" s="406">
        <f t="shared" si="780"/>
        <v>0</v>
      </c>
      <c r="G10040" s="399" t="str">
        <f t="shared" si="781"/>
        <v/>
      </c>
      <c r="H10040" s="400">
        <f t="shared" si="782"/>
        <v>1956458.97</v>
      </c>
      <c r="I10040" s="401">
        <f t="shared" si="783"/>
        <v>0</v>
      </c>
      <c r="J10040" s="400" t="str">
        <f t="shared" si="779"/>
        <v/>
      </c>
    </row>
    <row r="10041" spans="6:10" ht="19.5" customHeight="1" x14ac:dyDescent="0.25">
      <c r="F10041" s="406">
        <f t="shared" si="780"/>
        <v>0</v>
      </c>
      <c r="G10041" s="399" t="str">
        <f t="shared" si="781"/>
        <v/>
      </c>
      <c r="H10041" s="400">
        <f t="shared" si="782"/>
        <v>1956458.97</v>
      </c>
      <c r="I10041" s="401">
        <f t="shared" si="783"/>
        <v>0</v>
      </c>
      <c r="J10041" s="400" t="str">
        <f t="shared" si="779"/>
        <v/>
      </c>
    </row>
    <row r="10042" spans="6:10" ht="19.5" customHeight="1" x14ac:dyDescent="0.25">
      <c r="F10042" s="406">
        <f t="shared" si="780"/>
        <v>0</v>
      </c>
      <c r="G10042" s="399" t="str">
        <f t="shared" si="781"/>
        <v/>
      </c>
      <c r="H10042" s="400">
        <f t="shared" si="782"/>
        <v>1956458.97</v>
      </c>
      <c r="I10042" s="401">
        <f t="shared" si="783"/>
        <v>0</v>
      </c>
      <c r="J10042" s="400" t="str">
        <f t="shared" si="779"/>
        <v/>
      </c>
    </row>
    <row r="10043" spans="6:10" ht="19.5" customHeight="1" x14ac:dyDescent="0.25">
      <c r="F10043" s="406">
        <f t="shared" si="780"/>
        <v>0</v>
      </c>
      <c r="G10043" s="399" t="str">
        <f t="shared" si="781"/>
        <v/>
      </c>
      <c r="H10043" s="400">
        <f t="shared" si="782"/>
        <v>1956458.97</v>
      </c>
      <c r="I10043" s="401">
        <f t="shared" si="783"/>
        <v>0</v>
      </c>
      <c r="J10043" s="400" t="str">
        <f t="shared" si="779"/>
        <v/>
      </c>
    </row>
    <row r="10044" spans="6:10" ht="19.5" customHeight="1" x14ac:dyDescent="0.25">
      <c r="F10044" s="406">
        <f t="shared" si="780"/>
        <v>0</v>
      </c>
      <c r="G10044" s="399" t="str">
        <f t="shared" si="781"/>
        <v/>
      </c>
      <c r="H10044" s="400">
        <f t="shared" si="782"/>
        <v>1956458.97</v>
      </c>
      <c r="I10044" s="401">
        <f t="shared" si="783"/>
        <v>0</v>
      </c>
      <c r="J10044" s="400" t="str">
        <f t="shared" si="779"/>
        <v/>
      </c>
    </row>
    <row r="10045" spans="6:10" ht="19.5" customHeight="1" x14ac:dyDescent="0.25">
      <c r="F10045" s="406">
        <f t="shared" si="780"/>
        <v>0</v>
      </c>
      <c r="G10045" s="399" t="str">
        <f t="shared" si="781"/>
        <v/>
      </c>
      <c r="H10045" s="400">
        <f t="shared" si="782"/>
        <v>1956458.97</v>
      </c>
      <c r="I10045" s="401">
        <f t="shared" si="783"/>
        <v>0</v>
      </c>
      <c r="J10045" s="400" t="str">
        <f t="shared" si="779"/>
        <v/>
      </c>
    </row>
    <row r="10046" spans="6:10" ht="19.5" customHeight="1" x14ac:dyDescent="0.25">
      <c r="F10046" s="406">
        <f t="shared" si="780"/>
        <v>0</v>
      </c>
      <c r="G10046" s="399" t="str">
        <f t="shared" si="781"/>
        <v/>
      </c>
      <c r="H10046" s="400">
        <f t="shared" si="782"/>
        <v>1956458.97</v>
      </c>
      <c r="I10046" s="401">
        <f t="shared" si="783"/>
        <v>0</v>
      </c>
      <c r="J10046" s="400" t="str">
        <f t="shared" si="779"/>
        <v/>
      </c>
    </row>
    <row r="10047" spans="6:10" ht="19.5" customHeight="1" x14ac:dyDescent="0.25">
      <c r="F10047" s="406">
        <f t="shared" si="780"/>
        <v>0</v>
      </c>
      <c r="G10047" s="399" t="str">
        <f t="shared" si="781"/>
        <v/>
      </c>
      <c r="H10047" s="400">
        <f t="shared" si="782"/>
        <v>1956458.97</v>
      </c>
      <c r="I10047" s="401">
        <f t="shared" si="783"/>
        <v>0</v>
      </c>
      <c r="J10047" s="400" t="str">
        <f t="shared" si="779"/>
        <v/>
      </c>
    </row>
    <row r="10048" spans="6:10" ht="19.5" customHeight="1" x14ac:dyDescent="0.25">
      <c r="F10048" s="406">
        <f t="shared" si="780"/>
        <v>0</v>
      </c>
      <c r="G10048" s="399" t="str">
        <f t="shared" si="781"/>
        <v/>
      </c>
      <c r="H10048" s="400">
        <f t="shared" si="782"/>
        <v>1956458.97</v>
      </c>
      <c r="I10048" s="401">
        <f t="shared" si="783"/>
        <v>0</v>
      </c>
      <c r="J10048" s="400" t="str">
        <f t="shared" si="779"/>
        <v/>
      </c>
    </row>
    <row r="10049" spans="6:10" ht="19.5" customHeight="1" x14ac:dyDescent="0.25">
      <c r="F10049" s="406">
        <f t="shared" si="780"/>
        <v>0</v>
      </c>
      <c r="G10049" s="399" t="str">
        <f t="shared" si="781"/>
        <v/>
      </c>
      <c r="H10049" s="400">
        <f t="shared" si="782"/>
        <v>1956458.97</v>
      </c>
      <c r="I10049" s="401">
        <f t="shared" si="783"/>
        <v>0</v>
      </c>
      <c r="J10049" s="400" t="str">
        <f t="shared" si="779"/>
        <v/>
      </c>
    </row>
    <row r="10050" spans="6:10" ht="19.5" customHeight="1" x14ac:dyDescent="0.25">
      <c r="F10050" s="406">
        <f t="shared" si="780"/>
        <v>0</v>
      </c>
      <c r="G10050" s="399" t="str">
        <f t="shared" si="781"/>
        <v/>
      </c>
      <c r="H10050" s="400">
        <f t="shared" si="782"/>
        <v>1956458.97</v>
      </c>
      <c r="I10050" s="401">
        <f t="shared" si="783"/>
        <v>0</v>
      </c>
      <c r="J10050" s="400" t="str">
        <f t="shared" si="779"/>
        <v/>
      </c>
    </row>
    <row r="10051" spans="6:10" ht="19.5" customHeight="1" x14ac:dyDescent="0.25">
      <c r="F10051" s="406">
        <f t="shared" si="780"/>
        <v>0</v>
      </c>
      <c r="G10051" s="399" t="str">
        <f t="shared" si="781"/>
        <v/>
      </c>
      <c r="H10051" s="400">
        <f t="shared" si="782"/>
        <v>1956458.97</v>
      </c>
      <c r="I10051" s="401">
        <f t="shared" si="783"/>
        <v>0</v>
      </c>
      <c r="J10051" s="400" t="str">
        <f t="shared" si="779"/>
        <v/>
      </c>
    </row>
    <row r="10052" spans="6:10" ht="19.5" customHeight="1" x14ac:dyDescent="0.25">
      <c r="F10052" s="406">
        <f t="shared" si="780"/>
        <v>0</v>
      </c>
      <c r="G10052" s="399" t="str">
        <f t="shared" si="781"/>
        <v/>
      </c>
      <c r="H10052" s="400">
        <f t="shared" si="782"/>
        <v>1956458.97</v>
      </c>
      <c r="I10052" s="401">
        <f t="shared" si="783"/>
        <v>0</v>
      </c>
      <c r="J10052" s="400" t="str">
        <f t="shared" si="779"/>
        <v/>
      </c>
    </row>
    <row r="10053" spans="6:10" ht="19.5" customHeight="1" x14ac:dyDescent="0.25">
      <c r="F10053" s="406">
        <f t="shared" si="780"/>
        <v>0</v>
      </c>
      <c r="G10053" s="399" t="str">
        <f t="shared" si="781"/>
        <v/>
      </c>
      <c r="H10053" s="400">
        <f t="shared" si="782"/>
        <v>1956458.97</v>
      </c>
      <c r="I10053" s="401">
        <f t="shared" si="783"/>
        <v>0</v>
      </c>
      <c r="J10053" s="400" t="str">
        <f t="shared" si="779"/>
        <v/>
      </c>
    </row>
    <row r="10054" spans="6:10" ht="19.5" customHeight="1" x14ac:dyDescent="0.25">
      <c r="F10054" s="406">
        <f t="shared" si="780"/>
        <v>0</v>
      </c>
      <c r="G10054" s="399" t="str">
        <f t="shared" si="781"/>
        <v/>
      </c>
      <c r="H10054" s="400">
        <f t="shared" si="782"/>
        <v>1956458.97</v>
      </c>
      <c r="I10054" s="401">
        <f t="shared" si="783"/>
        <v>0</v>
      </c>
      <c r="J10054" s="400" t="str">
        <f t="shared" si="779"/>
        <v/>
      </c>
    </row>
    <row r="10055" spans="6:10" ht="19.5" customHeight="1" x14ac:dyDescent="0.25">
      <c r="F10055" s="406">
        <f t="shared" si="780"/>
        <v>0</v>
      </c>
      <c r="G10055" s="399" t="str">
        <f t="shared" si="781"/>
        <v/>
      </c>
      <c r="H10055" s="400">
        <f t="shared" si="782"/>
        <v>1956458.97</v>
      </c>
      <c r="I10055" s="401">
        <f t="shared" si="783"/>
        <v>0</v>
      </c>
      <c r="J10055" s="400" t="str">
        <f t="shared" si="779"/>
        <v/>
      </c>
    </row>
    <row r="10056" spans="6:10" ht="19.5" customHeight="1" x14ac:dyDescent="0.25">
      <c r="F10056" s="406">
        <f t="shared" si="780"/>
        <v>0</v>
      </c>
      <c r="G10056" s="399" t="str">
        <f t="shared" si="781"/>
        <v/>
      </c>
      <c r="H10056" s="400">
        <f t="shared" si="782"/>
        <v>1956458.97</v>
      </c>
      <c r="I10056" s="401">
        <f t="shared" si="783"/>
        <v>0</v>
      </c>
      <c r="J10056" s="400" t="str">
        <f t="shared" si="779"/>
        <v/>
      </c>
    </row>
    <row r="10057" spans="6:10" ht="19.5" customHeight="1" x14ac:dyDescent="0.25">
      <c r="F10057" s="406">
        <f t="shared" si="780"/>
        <v>0</v>
      </c>
      <c r="G10057" s="399" t="str">
        <f t="shared" si="781"/>
        <v/>
      </c>
      <c r="H10057" s="400">
        <f t="shared" si="782"/>
        <v>1956458.97</v>
      </c>
      <c r="I10057" s="401">
        <f t="shared" si="783"/>
        <v>0</v>
      </c>
      <c r="J10057" s="400" t="str">
        <f t="shared" si="779"/>
        <v/>
      </c>
    </row>
    <row r="10058" spans="6:10" ht="19.5" customHeight="1" x14ac:dyDescent="0.25">
      <c r="F10058" s="406">
        <f t="shared" si="780"/>
        <v>0</v>
      </c>
      <c r="G10058" s="399" t="str">
        <f t="shared" si="781"/>
        <v/>
      </c>
      <c r="H10058" s="400">
        <f t="shared" si="782"/>
        <v>1956458.97</v>
      </c>
      <c r="I10058" s="401">
        <f t="shared" si="783"/>
        <v>0</v>
      </c>
      <c r="J10058" s="400" t="str">
        <f t="shared" ref="J10058:J10067" si="784">IF(I10058=0,"",E10058)</f>
        <v/>
      </c>
    </row>
    <row r="10059" spans="6:10" ht="19.5" customHeight="1" x14ac:dyDescent="0.25">
      <c r="F10059" s="406">
        <f t="shared" si="780"/>
        <v>0</v>
      </c>
      <c r="G10059" s="399" t="str">
        <f t="shared" si="781"/>
        <v/>
      </c>
      <c r="H10059" s="400">
        <f t="shared" si="782"/>
        <v>1956458.97</v>
      </c>
      <c r="I10059" s="401">
        <f t="shared" si="783"/>
        <v>0</v>
      </c>
      <c r="J10059" s="400" t="str">
        <f t="shared" si="784"/>
        <v/>
      </c>
    </row>
    <row r="10060" spans="6:10" ht="19.5" customHeight="1" x14ac:dyDescent="0.25">
      <c r="F10060" s="406">
        <f t="shared" si="780"/>
        <v>0</v>
      </c>
      <c r="G10060" s="399" t="str">
        <f t="shared" si="781"/>
        <v/>
      </c>
      <c r="H10060" s="400">
        <f t="shared" si="782"/>
        <v>1956458.97</v>
      </c>
      <c r="I10060" s="401">
        <f t="shared" si="783"/>
        <v>0</v>
      </c>
      <c r="J10060" s="400" t="str">
        <f t="shared" si="784"/>
        <v/>
      </c>
    </row>
    <row r="10061" spans="6:10" ht="19.5" customHeight="1" x14ac:dyDescent="0.25">
      <c r="F10061" s="406">
        <f t="shared" si="780"/>
        <v>0</v>
      </c>
      <c r="G10061" s="399" t="str">
        <f t="shared" si="781"/>
        <v/>
      </c>
      <c r="H10061" s="400">
        <f t="shared" si="782"/>
        <v>1956458.97</v>
      </c>
      <c r="I10061" s="401">
        <f t="shared" si="783"/>
        <v>0</v>
      </c>
      <c r="J10061" s="400" t="str">
        <f t="shared" si="784"/>
        <v/>
      </c>
    </row>
    <row r="10062" spans="6:10" ht="19.5" customHeight="1" x14ac:dyDescent="0.25">
      <c r="F10062" s="406">
        <f t="shared" si="780"/>
        <v>0</v>
      </c>
      <c r="G10062" s="399" t="str">
        <f t="shared" si="781"/>
        <v/>
      </c>
      <c r="H10062" s="400">
        <f t="shared" si="782"/>
        <v>1956458.97</v>
      </c>
      <c r="I10062" s="401">
        <f t="shared" si="783"/>
        <v>0</v>
      </c>
      <c r="J10062" s="400" t="str">
        <f t="shared" si="784"/>
        <v/>
      </c>
    </row>
    <row r="10063" spans="6:10" ht="19.5" customHeight="1" x14ac:dyDescent="0.25">
      <c r="F10063" s="406">
        <f t="shared" si="780"/>
        <v>0</v>
      </c>
      <c r="G10063" s="399" t="str">
        <f t="shared" si="781"/>
        <v/>
      </c>
      <c r="H10063" s="400">
        <f t="shared" si="782"/>
        <v>1956458.97</v>
      </c>
      <c r="I10063" s="401">
        <f t="shared" si="783"/>
        <v>0</v>
      </c>
      <c r="J10063" s="400" t="str">
        <f t="shared" si="784"/>
        <v/>
      </c>
    </row>
    <row r="10064" spans="6:10" ht="19.5" customHeight="1" x14ac:dyDescent="0.25">
      <c r="F10064" s="406">
        <f t="shared" si="780"/>
        <v>0</v>
      </c>
      <c r="G10064" s="399" t="str">
        <f t="shared" si="781"/>
        <v/>
      </c>
      <c r="H10064" s="400">
        <f t="shared" si="782"/>
        <v>1956458.97</v>
      </c>
      <c r="I10064" s="401">
        <f t="shared" si="783"/>
        <v>0</v>
      </c>
      <c r="J10064" s="400" t="str">
        <f t="shared" si="784"/>
        <v/>
      </c>
    </row>
    <row r="10065" spans="6:10" ht="19.5" customHeight="1" x14ac:dyDescent="0.25">
      <c r="F10065" s="406">
        <f t="shared" si="780"/>
        <v>0</v>
      </c>
      <c r="G10065" s="399" t="str">
        <f t="shared" si="781"/>
        <v/>
      </c>
      <c r="H10065" s="400">
        <f t="shared" si="782"/>
        <v>1956458.97</v>
      </c>
      <c r="I10065" s="401">
        <f t="shared" si="783"/>
        <v>0</v>
      </c>
      <c r="J10065" s="400" t="str">
        <f t="shared" si="784"/>
        <v/>
      </c>
    </row>
    <row r="10066" spans="6:10" ht="19.5" customHeight="1" x14ac:dyDescent="0.25">
      <c r="F10066" s="406">
        <f t="shared" si="780"/>
        <v>0</v>
      </c>
      <c r="G10066" s="399" t="str">
        <f t="shared" si="781"/>
        <v/>
      </c>
      <c r="H10066" s="400">
        <f t="shared" si="782"/>
        <v>1956458.97</v>
      </c>
      <c r="I10066" s="401">
        <f t="shared" si="783"/>
        <v>0</v>
      </c>
      <c r="J10066" s="400" t="str">
        <f t="shared" si="784"/>
        <v/>
      </c>
    </row>
    <row r="10067" spans="6:10" ht="19.5" customHeight="1" x14ac:dyDescent="0.25">
      <c r="F10067" s="406">
        <f t="shared" si="780"/>
        <v>0</v>
      </c>
      <c r="G10067" s="399" t="str">
        <f t="shared" si="781"/>
        <v/>
      </c>
      <c r="H10067" s="400">
        <f t="shared" si="782"/>
        <v>1956458.97</v>
      </c>
      <c r="I10067" s="401">
        <f t="shared" si="783"/>
        <v>0</v>
      </c>
      <c r="J10067" s="400" t="str">
        <f t="shared" si="784"/>
        <v/>
      </c>
    </row>
    <row r="10068" spans="6:10" ht="19.5" customHeight="1" x14ac:dyDescent="0.25">
      <c r="I10068" s="81" t="s">
        <v>688</v>
      </c>
    </row>
  </sheetData>
  <mergeCells count="33">
    <mergeCell ref="A6:B6"/>
    <mergeCell ref="A1:E1"/>
    <mergeCell ref="A2:C2"/>
    <mergeCell ref="A3:B3"/>
    <mergeCell ref="A4:B4"/>
    <mergeCell ref="A5:B5"/>
    <mergeCell ref="A26:B26"/>
    <mergeCell ref="A7:B7"/>
    <mergeCell ref="A8:B8"/>
    <mergeCell ref="A12:B12"/>
    <mergeCell ref="A13:B13"/>
    <mergeCell ref="A17:B17"/>
    <mergeCell ref="A18:B18"/>
    <mergeCell ref="A19:B20"/>
    <mergeCell ref="A22:B22"/>
    <mergeCell ref="A23:B23"/>
    <mergeCell ref="A24:B24"/>
    <mergeCell ref="A25:B25"/>
    <mergeCell ref="A39:A40"/>
    <mergeCell ref="B39:B40"/>
    <mergeCell ref="C39:C40"/>
    <mergeCell ref="D39:D40"/>
    <mergeCell ref="E39:E40"/>
    <mergeCell ref="A37:A38"/>
    <mergeCell ref="B37:B38"/>
    <mergeCell ref="C37:C38"/>
    <mergeCell ref="D37:D38"/>
    <mergeCell ref="E37:E38"/>
    <mergeCell ref="B63:K63"/>
    <mergeCell ref="A70:K70"/>
    <mergeCell ref="I72:J72"/>
    <mergeCell ref="K72:L72"/>
    <mergeCell ref="A73:D73"/>
  </mergeCells>
  <conditionalFormatting sqref="C8">
    <cfRule type="containsBlanks" dxfId="19" priority="3">
      <formula>LEN(TRIM(C8))=0</formula>
    </cfRule>
  </conditionalFormatting>
  <conditionalFormatting sqref="C3:C4">
    <cfRule type="containsBlanks" dxfId="18" priority="2">
      <formula>LEN(TRIM(C3))=0</formula>
    </cfRule>
  </conditionalFormatting>
  <conditionalFormatting sqref="B63:K63">
    <cfRule type="containsBlanks" dxfId="17" priority="1">
      <formula>LEN(TRIM(B63))=0</formula>
    </cfRule>
  </conditionalFormatting>
  <dataValidations count="4">
    <dataValidation type="list" allowBlank="1" showInputMessage="1" showErrorMessage="1" sqref="C13" xr:uid="{00000000-0002-0000-0C00-000000000000}">
      <formula1>"Минимальная,Значительная"</formula1>
    </dataValidation>
    <dataValidation type="list" allowBlank="1" showInputMessage="1" showErrorMessage="1" sqref="C8" xr:uid="{00000000-0002-0000-0C00-000001000000}">
      <formula1>$F$8:$F$10</formula1>
    </dataValidation>
    <dataValidation type="list" allowBlank="1" showInputMessage="1" showErrorMessage="1" sqref="C7" xr:uid="{00000000-0002-0000-0C00-000002000000}">
      <formula1>$F$6:$F$7</formula1>
    </dataValidation>
    <dataValidation type="list" allowBlank="1" showInputMessage="1" showErrorMessage="1" sqref="C35:C36 B61 B69" xr:uid="{00000000-0002-0000-0C00-000003000000}">
      <formula1>"0,1,2,3,4,5"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N43"/>
  <sheetViews>
    <sheetView view="pageBreakPreview" zoomScaleNormal="80" zoomScaleSheetLayoutView="100" workbookViewId="0">
      <selection activeCell="D8" sqref="D8"/>
    </sheetView>
  </sheetViews>
  <sheetFormatPr defaultRowHeight="15" x14ac:dyDescent="0.25"/>
  <cols>
    <col min="1" max="1" width="36.7109375" style="81" customWidth="1"/>
    <col min="2" max="2" width="18" style="81" customWidth="1"/>
    <col min="3" max="3" width="22.140625" style="81" customWidth="1"/>
    <col min="4" max="4" width="22.28515625" style="81" customWidth="1"/>
    <col min="5" max="5" width="16.140625" style="81" customWidth="1"/>
    <col min="6" max="6" width="14.28515625" style="81" customWidth="1"/>
    <col min="7" max="16384" width="9.140625" style="81"/>
  </cols>
  <sheetData>
    <row r="1" spans="1:14" x14ac:dyDescent="0.25">
      <c r="A1" s="122"/>
      <c r="B1" s="597" t="str">
        <f>Титульный!B2</f>
        <v>ООО "ХХХ"</v>
      </c>
      <c r="C1" s="576"/>
      <c r="D1" s="598"/>
      <c r="E1" s="591" t="s">
        <v>690</v>
      </c>
      <c r="F1" s="592"/>
    </row>
    <row r="2" spans="1:14" x14ac:dyDescent="0.25">
      <c r="A2" s="123" t="s">
        <v>2</v>
      </c>
      <c r="B2" s="599">
        <f>Титульный!B3</f>
        <v>2019</v>
      </c>
      <c r="C2" s="577"/>
      <c r="D2" s="600"/>
      <c r="E2" s="593"/>
      <c r="F2" s="594"/>
    </row>
    <row r="3" spans="1:14" ht="15.75" thickBot="1" x14ac:dyDescent="0.3">
      <c r="A3" s="124" t="s">
        <v>3</v>
      </c>
      <c r="B3" s="601" t="s">
        <v>4</v>
      </c>
      <c r="C3" s="578"/>
      <c r="D3" s="602"/>
      <c r="E3" s="595"/>
      <c r="F3" s="596"/>
    </row>
    <row r="5" spans="1:14" s="91" customFormat="1" ht="35.25" customHeight="1" x14ac:dyDescent="0.25">
      <c r="A5" s="89" t="s">
        <v>49</v>
      </c>
      <c r="B5" s="560" t="s">
        <v>691</v>
      </c>
      <c r="C5" s="560"/>
      <c r="D5" s="560"/>
      <c r="E5" s="560"/>
      <c r="F5" s="112"/>
      <c r="G5" s="113"/>
    </row>
    <row r="6" spans="1:14" s="96" customFormat="1" ht="15.75" thickBot="1" x14ac:dyDescent="0.3"/>
    <row r="7" spans="1:14" s="96" customFormat="1" ht="41.25" customHeight="1" thickBot="1" x14ac:dyDescent="0.3">
      <c r="A7" s="579" t="s">
        <v>50</v>
      </c>
      <c r="B7" s="580"/>
      <c r="C7" s="580"/>
      <c r="D7" s="114" t="s">
        <v>51</v>
      </c>
      <c r="E7" s="546" t="s">
        <v>73</v>
      </c>
      <c r="F7" s="547"/>
    </row>
    <row r="8" spans="1:14" s="96" customFormat="1" ht="153" customHeight="1" thickBot="1" x14ac:dyDescent="0.3">
      <c r="A8" s="565" t="str">
        <f>ПРОГРАММА!B34</f>
        <v>Пересчет в национальную валюту:                                                                                                Убедитесь, что операции, учтенные в иностранной валюте, были пересчитаны в рубли по правильному обменному курсу.</v>
      </c>
      <c r="B8" s="566"/>
      <c r="C8" s="566"/>
      <c r="D8" s="19"/>
      <c r="E8" s="616"/>
      <c r="F8" s="617"/>
    </row>
    <row r="9" spans="1:14" s="96" customFormat="1" x14ac:dyDescent="0.25"/>
    <row r="10" spans="1:14" s="96" customFormat="1" ht="15.75" thickBot="1" x14ac:dyDescent="0.3"/>
    <row r="11" spans="1:14" s="46" customFormat="1" ht="35.25" customHeight="1" x14ac:dyDescent="0.2">
      <c r="A11" s="37" t="s">
        <v>71</v>
      </c>
      <c r="B11" s="126" t="s">
        <v>153</v>
      </c>
      <c r="C11" s="44"/>
      <c r="D11" s="44"/>
      <c r="E11" s="44"/>
      <c r="F11" s="44"/>
      <c r="G11" s="42"/>
      <c r="H11" s="45"/>
      <c r="I11" s="42"/>
      <c r="J11" s="42"/>
      <c r="K11" s="42"/>
      <c r="L11" s="42"/>
      <c r="M11" s="42"/>
      <c r="N11" s="42"/>
    </row>
    <row r="12" spans="1:14" s="43" customFormat="1" ht="29.25" customHeight="1" thickBot="1" x14ac:dyDescent="0.25">
      <c r="A12" s="38" t="s">
        <v>56</v>
      </c>
      <c r="B12" s="39"/>
      <c r="C12" s="45"/>
      <c r="D12" s="45"/>
      <c r="E12" s="42"/>
      <c r="F12" s="42"/>
      <c r="G12" s="42"/>
      <c r="H12" s="47"/>
      <c r="I12" s="42"/>
      <c r="J12" s="42"/>
      <c r="K12" s="42"/>
      <c r="L12" s="42"/>
      <c r="M12" s="42"/>
      <c r="N12" s="42"/>
    </row>
    <row r="13" spans="1:14" s="43" customFormat="1" ht="12.75" x14ac:dyDescent="0.2">
      <c r="A13" s="42"/>
      <c r="B13" s="42"/>
      <c r="C13" s="45"/>
      <c r="D13" s="45"/>
      <c r="E13" s="42"/>
      <c r="F13" s="42"/>
      <c r="G13" s="42"/>
      <c r="H13" s="42"/>
      <c r="I13" s="42"/>
      <c r="J13" s="42"/>
      <c r="K13" s="42"/>
      <c r="L13" s="42"/>
      <c r="M13" s="42"/>
      <c r="N13" s="42"/>
    </row>
    <row r="14" spans="1:14" s="43" customFormat="1" ht="13.5" thickBot="1" x14ac:dyDescent="0.25">
      <c r="A14" s="42"/>
      <c r="B14" s="42"/>
      <c r="C14" s="45"/>
      <c r="D14" s="45"/>
      <c r="E14" s="42"/>
      <c r="F14" s="42"/>
      <c r="G14" s="42"/>
      <c r="H14" s="42"/>
      <c r="I14" s="42"/>
      <c r="J14" s="42"/>
      <c r="K14" s="42"/>
      <c r="L14" s="42"/>
      <c r="M14" s="42"/>
      <c r="N14" s="42"/>
    </row>
    <row r="15" spans="1:14" s="43" customFormat="1" ht="12.75" x14ac:dyDescent="0.2">
      <c r="A15" s="618" t="s">
        <v>53</v>
      </c>
      <c r="B15" s="619"/>
      <c r="C15" s="619"/>
      <c r="D15" s="619"/>
      <c r="E15" s="620"/>
      <c r="F15" s="42"/>
      <c r="G15" s="42"/>
      <c r="H15" s="42"/>
      <c r="I15" s="42"/>
      <c r="J15" s="42"/>
      <c r="K15" s="42"/>
      <c r="L15" s="42"/>
      <c r="M15" s="42"/>
      <c r="N15" s="42"/>
    </row>
    <row r="16" spans="1:14" s="43" customFormat="1" ht="31.5" customHeight="1" thickBot="1" x14ac:dyDescent="0.25">
      <c r="A16" s="621">
        <f>'3.4-1'!A27</f>
        <v>0</v>
      </c>
      <c r="B16" s="622"/>
      <c r="C16" s="622"/>
      <c r="D16" s="622"/>
      <c r="E16" s="623"/>
      <c r="F16" s="48"/>
      <c r="G16" s="48"/>
      <c r="H16" s="42"/>
      <c r="I16" s="42"/>
      <c r="J16" s="42"/>
      <c r="K16" s="42"/>
      <c r="L16" s="42"/>
      <c r="M16" s="42"/>
      <c r="N16" s="42"/>
    </row>
    <row r="17" s="96" customFormat="1" x14ac:dyDescent="0.25"/>
    <row r="18" s="96" customFormat="1" x14ac:dyDescent="0.25"/>
    <row r="19" s="96" customFormat="1" x14ac:dyDescent="0.25"/>
    <row r="20" s="96" customFormat="1" x14ac:dyDescent="0.25"/>
    <row r="21" s="96" customFormat="1" x14ac:dyDescent="0.25"/>
    <row r="22" s="96" customFormat="1" x14ac:dyDescent="0.25"/>
    <row r="23" s="96" customFormat="1" x14ac:dyDescent="0.25"/>
    <row r="24" s="96" customFormat="1" x14ac:dyDescent="0.25"/>
    <row r="25" s="96" customFormat="1" x14ac:dyDescent="0.25"/>
    <row r="26" s="96" customFormat="1" x14ac:dyDescent="0.25"/>
    <row r="27" s="96" customFormat="1" x14ac:dyDescent="0.25"/>
    <row r="28" s="96" customFormat="1" x14ac:dyDescent="0.25"/>
    <row r="29" s="96" customFormat="1" x14ac:dyDescent="0.25"/>
    <row r="30" s="96" customFormat="1" x14ac:dyDescent="0.25"/>
    <row r="31" s="96" customFormat="1" x14ac:dyDescent="0.25"/>
    <row r="32" s="96" customFormat="1" x14ac:dyDescent="0.25"/>
    <row r="33" spans="1:8" s="96" customFormat="1" x14ac:dyDescent="0.25"/>
    <row r="34" spans="1:8" s="96" customFormat="1" x14ac:dyDescent="0.25"/>
    <row r="35" spans="1:8" s="96" customFormat="1" x14ac:dyDescent="0.25"/>
    <row r="36" spans="1:8" s="96" customFormat="1" x14ac:dyDescent="0.25"/>
    <row r="37" spans="1:8" s="96" customFormat="1" x14ac:dyDescent="0.25"/>
    <row r="38" spans="1:8" s="96" customFormat="1" x14ac:dyDescent="0.25"/>
    <row r="39" spans="1:8" s="96" customFormat="1" ht="15.75" thickBot="1" x14ac:dyDescent="0.3">
      <c r="A39" s="117"/>
      <c r="B39" s="117"/>
      <c r="C39" s="117"/>
      <c r="D39" s="117"/>
      <c r="E39" s="117"/>
    </row>
    <row r="40" spans="1:8" s="96" customFormat="1" ht="24.75" customHeight="1" x14ac:dyDescent="0.2">
      <c r="A40" s="570" t="s">
        <v>53</v>
      </c>
      <c r="B40" s="571"/>
      <c r="C40" s="571"/>
      <c r="D40" s="571"/>
      <c r="E40" s="571"/>
      <c r="F40" s="572"/>
    </row>
    <row r="41" spans="1:8" s="96" customFormat="1" ht="33.75" customHeight="1" thickBot="1" x14ac:dyDescent="0.3">
      <c r="A41" s="584"/>
      <c r="B41" s="585"/>
      <c r="C41" s="585"/>
      <c r="D41" s="585"/>
      <c r="E41" s="585"/>
      <c r="F41" s="586"/>
      <c r="G41" s="119" t="s">
        <v>128</v>
      </c>
      <c r="H41" s="119"/>
    </row>
    <row r="42" spans="1:8" s="118" customFormat="1" x14ac:dyDescent="0.25">
      <c r="G42" s="119" t="s">
        <v>129</v>
      </c>
      <c r="H42" s="120"/>
    </row>
    <row r="43" spans="1:8" s="118" customFormat="1" x14ac:dyDescent="0.25">
      <c r="G43" s="119"/>
      <c r="H43" s="120"/>
    </row>
  </sheetData>
  <protectedRanges>
    <protectedRange sqref="C2:C3" name="Range1_1_2_1_1_1"/>
  </protectedRanges>
  <mergeCells count="13">
    <mergeCell ref="A41:F41"/>
    <mergeCell ref="B1:D1"/>
    <mergeCell ref="E1:F3"/>
    <mergeCell ref="B2:D2"/>
    <mergeCell ref="B3:D3"/>
    <mergeCell ref="B5:E5"/>
    <mergeCell ref="A7:C7"/>
    <mergeCell ref="E7:F7"/>
    <mergeCell ref="A8:C8"/>
    <mergeCell ref="E8:F8"/>
    <mergeCell ref="A15:E15"/>
    <mergeCell ref="A16:E16"/>
    <mergeCell ref="A40:F40"/>
  </mergeCells>
  <conditionalFormatting sqref="D8">
    <cfRule type="containsBlanks" dxfId="16" priority="2">
      <formula>LEN(TRIM(D8))=0</formula>
    </cfRule>
  </conditionalFormatting>
  <conditionalFormatting sqref="A41">
    <cfRule type="containsBlanks" dxfId="15" priority="1">
      <formula>LEN(TRIM(A41))=0</formula>
    </cfRule>
  </conditionalFormatting>
  <dataValidations count="2">
    <dataValidation type="list" allowBlank="1" showInputMessage="1" showErrorMessage="1" sqref="A41:F41" xr:uid="{00000000-0002-0000-0D00-000000000000}">
      <formula1>$G$41:$G$42</formula1>
    </dataValidation>
    <dataValidation type="list" allowBlank="1" showInputMessage="1" showErrorMessage="1" sqref="D8" xr:uid="{00000000-0002-0000-0D00-000001000000}">
      <formula1>"Необходимо,Нет объекта учета"</formula1>
    </dataValidation>
  </dataValidations>
  <hyperlinks>
    <hyperlink ref="B11" location="'3.4-1'!A1" display="'3.4-1'!A1" xr:uid="{00000000-0004-0000-0D00-000000000000}"/>
  </hyperlinks>
  <pageMargins left="0.7" right="0.7" top="0.75" bottom="0.75" header="0.3" footer="0.3"/>
  <pageSetup paperSize="9" scale="67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M29"/>
  <sheetViews>
    <sheetView view="pageBreakPreview" zoomScaleNormal="100" zoomScaleSheetLayoutView="100" workbookViewId="0">
      <selection activeCell="K10" sqref="K10"/>
    </sheetView>
  </sheetViews>
  <sheetFormatPr defaultRowHeight="15" x14ac:dyDescent="0.25"/>
  <cols>
    <col min="2" max="2" width="16.7109375" customWidth="1"/>
    <col min="3" max="3" width="14.140625" customWidth="1"/>
    <col min="4" max="4" width="14.42578125" customWidth="1"/>
    <col min="5" max="5" width="17.5703125" customWidth="1"/>
    <col min="6" max="7" width="16.28515625" customWidth="1"/>
    <col min="10" max="10" width="17.140625" customWidth="1"/>
    <col min="11" max="11" width="19.7109375" customWidth="1"/>
    <col min="12" max="12" width="15.7109375" customWidth="1"/>
  </cols>
  <sheetData>
    <row r="1" spans="1:12" ht="15" customHeight="1" x14ac:dyDescent="0.25">
      <c r="A1" s="604"/>
      <c r="B1" s="605"/>
      <c r="C1" s="632" t="str">
        <f>Титульный!B2</f>
        <v>ООО "ХХХ"</v>
      </c>
      <c r="D1" s="633"/>
      <c r="E1" s="633"/>
      <c r="F1" s="633"/>
      <c r="G1" s="633"/>
      <c r="H1" s="634"/>
      <c r="I1" s="591" t="s">
        <v>703</v>
      </c>
      <c r="J1" s="592"/>
    </row>
    <row r="2" spans="1:12" x14ac:dyDescent="0.25">
      <c r="A2" s="697" t="s">
        <v>2</v>
      </c>
      <c r="B2" s="698"/>
      <c r="C2" s="635">
        <f>Титульный!B3</f>
        <v>2019</v>
      </c>
      <c r="D2" s="636"/>
      <c r="E2" s="636"/>
      <c r="F2" s="636"/>
      <c r="G2" s="636"/>
      <c r="H2" s="637"/>
      <c r="I2" s="593"/>
      <c r="J2" s="594"/>
    </row>
    <row r="3" spans="1:12" ht="15.75" thickBot="1" x14ac:dyDescent="0.3">
      <c r="A3" s="699" t="s">
        <v>3</v>
      </c>
      <c r="B3" s="700"/>
      <c r="C3" s="638" t="s">
        <v>4</v>
      </c>
      <c r="D3" s="639"/>
      <c r="E3" s="639"/>
      <c r="F3" s="639"/>
      <c r="G3" s="639"/>
      <c r="H3" s="640"/>
      <c r="I3" s="595"/>
      <c r="J3" s="596"/>
    </row>
    <row r="6" spans="1:12" x14ac:dyDescent="0.25">
      <c r="B6" t="s">
        <v>768</v>
      </c>
    </row>
    <row r="8" spans="1:12" ht="77.25" customHeight="1" x14ac:dyDescent="0.25">
      <c r="A8" s="220" t="s">
        <v>148</v>
      </c>
      <c r="B8" s="225" t="s">
        <v>692</v>
      </c>
      <c r="C8" s="407" t="s">
        <v>695</v>
      </c>
      <c r="D8" s="407" t="s">
        <v>699</v>
      </c>
      <c r="E8" s="407" t="s">
        <v>693</v>
      </c>
      <c r="F8" s="234" t="s">
        <v>694</v>
      </c>
      <c r="G8" s="221" t="s">
        <v>696</v>
      </c>
      <c r="H8" s="701" t="s">
        <v>697</v>
      </c>
      <c r="I8" s="702"/>
      <c r="J8" s="221" t="s">
        <v>698</v>
      </c>
      <c r="K8" s="221" t="s">
        <v>700</v>
      </c>
      <c r="L8" s="221" t="s">
        <v>130</v>
      </c>
    </row>
    <row r="9" spans="1:12" x14ac:dyDescent="0.25">
      <c r="A9" s="216"/>
      <c r="B9" s="226"/>
      <c r="C9" s="408"/>
      <c r="D9" s="227"/>
      <c r="E9" s="217"/>
      <c r="F9" s="218"/>
      <c r="G9" s="218"/>
      <c r="H9" s="703"/>
      <c r="I9" s="704"/>
      <c r="J9" s="219"/>
      <c r="K9" s="219">
        <f>H9*J9+(E9-H9)*G9</f>
        <v>0</v>
      </c>
      <c r="L9" s="409">
        <f>K9-D9</f>
        <v>0</v>
      </c>
    </row>
    <row r="10" spans="1:12" x14ac:dyDescent="0.25">
      <c r="A10" s="216"/>
      <c r="B10" s="226"/>
      <c r="C10" s="408"/>
      <c r="D10" s="227"/>
      <c r="E10" s="217"/>
      <c r="F10" s="218"/>
      <c r="G10" s="218"/>
      <c r="H10" s="703"/>
      <c r="I10" s="704"/>
      <c r="J10" s="219"/>
      <c r="K10" s="219">
        <f t="shared" ref="K10:K19" si="0">H10*J10+(E10-H10)*G10</f>
        <v>0</v>
      </c>
      <c r="L10" s="409">
        <f t="shared" ref="L10:L19" si="1">K10-D10</f>
        <v>0</v>
      </c>
    </row>
    <row r="11" spans="1:12" x14ac:dyDescent="0.25">
      <c r="A11" s="216"/>
      <c r="B11" s="226"/>
      <c r="C11" s="408"/>
      <c r="D11" s="227"/>
      <c r="E11" s="217"/>
      <c r="F11" s="218"/>
      <c r="G11" s="218"/>
      <c r="H11" s="703"/>
      <c r="I11" s="704"/>
      <c r="J11" s="219"/>
      <c r="K11" s="219">
        <f t="shared" si="0"/>
        <v>0</v>
      </c>
      <c r="L11" s="409">
        <f t="shared" si="1"/>
        <v>0</v>
      </c>
    </row>
    <row r="12" spans="1:12" x14ac:dyDescent="0.25">
      <c r="A12" s="216"/>
      <c r="B12" s="226"/>
      <c r="C12" s="408"/>
      <c r="D12" s="227"/>
      <c r="E12" s="217"/>
      <c r="F12" s="218"/>
      <c r="G12" s="218"/>
      <c r="H12" s="703"/>
      <c r="I12" s="704"/>
      <c r="J12" s="219"/>
      <c r="K12" s="219">
        <f t="shared" si="0"/>
        <v>0</v>
      </c>
      <c r="L12" s="409">
        <f t="shared" si="1"/>
        <v>0</v>
      </c>
    </row>
    <row r="13" spans="1:12" x14ac:dyDescent="0.25">
      <c r="A13" s="216"/>
      <c r="B13" s="226"/>
      <c r="C13" s="408"/>
      <c r="D13" s="227"/>
      <c r="E13" s="217"/>
      <c r="F13" s="218"/>
      <c r="G13" s="218"/>
      <c r="H13" s="703"/>
      <c r="I13" s="704"/>
      <c r="J13" s="219"/>
      <c r="K13" s="219">
        <f t="shared" si="0"/>
        <v>0</v>
      </c>
      <c r="L13" s="409">
        <f t="shared" si="1"/>
        <v>0</v>
      </c>
    </row>
    <row r="14" spans="1:12" x14ac:dyDescent="0.25">
      <c r="A14" s="216"/>
      <c r="B14" s="226"/>
      <c r="C14" s="408"/>
      <c r="D14" s="227"/>
      <c r="E14" s="217"/>
      <c r="F14" s="218"/>
      <c r="G14" s="218"/>
      <c r="H14" s="703"/>
      <c r="I14" s="704"/>
      <c r="J14" s="219"/>
      <c r="K14" s="219">
        <f t="shared" si="0"/>
        <v>0</v>
      </c>
      <c r="L14" s="409">
        <f t="shared" si="1"/>
        <v>0</v>
      </c>
    </row>
    <row r="15" spans="1:12" x14ac:dyDescent="0.25">
      <c r="A15" s="216"/>
      <c r="B15" s="226"/>
      <c r="C15" s="408"/>
      <c r="D15" s="227"/>
      <c r="E15" s="217"/>
      <c r="F15" s="218"/>
      <c r="G15" s="218"/>
      <c r="H15" s="703"/>
      <c r="I15" s="704"/>
      <c r="J15" s="219"/>
      <c r="K15" s="219">
        <f t="shared" si="0"/>
        <v>0</v>
      </c>
      <c r="L15" s="409">
        <f t="shared" si="1"/>
        <v>0</v>
      </c>
    </row>
    <row r="16" spans="1:12" x14ac:dyDescent="0.25">
      <c r="A16" s="216"/>
      <c r="B16" s="226"/>
      <c r="C16" s="408"/>
      <c r="D16" s="227"/>
      <c r="E16" s="217"/>
      <c r="F16" s="218"/>
      <c r="G16" s="218"/>
      <c r="H16" s="703"/>
      <c r="I16" s="704"/>
      <c r="J16" s="219"/>
      <c r="K16" s="219">
        <f t="shared" si="0"/>
        <v>0</v>
      </c>
      <c r="L16" s="409">
        <f t="shared" si="1"/>
        <v>0</v>
      </c>
    </row>
    <row r="17" spans="1:13" x14ac:dyDescent="0.25">
      <c r="A17" s="216"/>
      <c r="B17" s="226"/>
      <c r="C17" s="408"/>
      <c r="D17" s="227"/>
      <c r="E17" s="217"/>
      <c r="F17" s="218"/>
      <c r="G17" s="218"/>
      <c r="H17" s="703"/>
      <c r="I17" s="704"/>
      <c r="J17" s="219"/>
      <c r="K17" s="219">
        <f t="shared" si="0"/>
        <v>0</v>
      </c>
      <c r="L17" s="409">
        <f t="shared" si="1"/>
        <v>0</v>
      </c>
    </row>
    <row r="18" spans="1:13" x14ac:dyDescent="0.25">
      <c r="A18" s="216"/>
      <c r="B18" s="226"/>
      <c r="C18" s="408"/>
      <c r="D18" s="227"/>
      <c r="E18" s="217"/>
      <c r="F18" s="218"/>
      <c r="G18" s="218"/>
      <c r="H18" s="703"/>
      <c r="I18" s="704"/>
      <c r="J18" s="219"/>
      <c r="K18" s="219">
        <f t="shared" si="0"/>
        <v>0</v>
      </c>
      <c r="L18" s="409">
        <f t="shared" si="1"/>
        <v>0</v>
      </c>
    </row>
    <row r="19" spans="1:13" x14ac:dyDescent="0.25">
      <c r="A19" s="216"/>
      <c r="B19" s="226"/>
      <c r="C19" s="408"/>
      <c r="D19" s="227"/>
      <c r="E19" s="217"/>
      <c r="F19" s="218"/>
      <c r="G19" s="218"/>
      <c r="H19" s="703"/>
      <c r="I19" s="704"/>
      <c r="J19" s="219"/>
      <c r="K19" s="219">
        <f t="shared" si="0"/>
        <v>0</v>
      </c>
      <c r="L19" s="409">
        <f t="shared" si="1"/>
        <v>0</v>
      </c>
    </row>
    <row r="20" spans="1:13" x14ac:dyDescent="0.25">
      <c r="A20" s="228" t="s">
        <v>149</v>
      </c>
      <c r="B20" s="229"/>
      <c r="C20" s="230"/>
      <c r="D20" s="412">
        <f>SUM(D9:D19)</f>
        <v>0</v>
      </c>
      <c r="E20" s="410"/>
      <c r="F20" s="410"/>
      <c r="G20" s="410"/>
      <c r="H20" s="211"/>
      <c r="I20" s="212"/>
      <c r="J20" s="215"/>
    </row>
    <row r="21" spans="1:13" x14ac:dyDescent="0.25">
      <c r="A21" s="231"/>
      <c r="B21" s="232"/>
      <c r="C21" s="233"/>
      <c r="D21" s="232"/>
      <c r="E21" s="411"/>
      <c r="F21" s="411"/>
      <c r="G21" s="411"/>
      <c r="H21" s="213"/>
      <c r="I21" s="214"/>
      <c r="J21" s="215"/>
    </row>
    <row r="25" spans="1:13" ht="15.75" thickBot="1" x14ac:dyDescent="0.3"/>
    <row r="26" spans="1:13" x14ac:dyDescent="0.25">
      <c r="A26" s="613" t="s">
        <v>53</v>
      </c>
      <c r="B26" s="614"/>
      <c r="C26" s="614"/>
      <c r="D26" s="614"/>
      <c r="E26" s="614"/>
      <c r="F26" s="614"/>
      <c r="G26" s="614"/>
      <c r="H26" s="614"/>
      <c r="I26" s="614"/>
      <c r="J26" s="615"/>
      <c r="K26" s="179"/>
      <c r="L26" s="179"/>
      <c r="M26" s="179" t="s">
        <v>701</v>
      </c>
    </row>
    <row r="27" spans="1:13" ht="36" customHeight="1" thickBot="1" x14ac:dyDescent="0.3">
      <c r="A27" s="705"/>
      <c r="B27" s="706"/>
      <c r="C27" s="706"/>
      <c r="D27" s="706"/>
      <c r="E27" s="706"/>
      <c r="F27" s="706"/>
      <c r="G27" s="706"/>
      <c r="H27" s="706"/>
      <c r="I27" s="706"/>
      <c r="J27" s="707"/>
      <c r="K27" s="179"/>
      <c r="L27" s="179"/>
      <c r="M27" s="179" t="s">
        <v>702</v>
      </c>
    </row>
    <row r="28" spans="1:13" x14ac:dyDescent="0.25">
      <c r="K28" s="179"/>
      <c r="L28" s="179"/>
      <c r="M28" s="179"/>
    </row>
    <row r="29" spans="1:13" x14ac:dyDescent="0.25">
      <c r="K29" s="179"/>
      <c r="L29" s="179"/>
    </row>
  </sheetData>
  <mergeCells count="21">
    <mergeCell ref="A26:J26"/>
    <mergeCell ref="A27:J27"/>
    <mergeCell ref="H18:I18"/>
    <mergeCell ref="H19:I19"/>
    <mergeCell ref="H13:I13"/>
    <mergeCell ref="H14:I14"/>
    <mergeCell ref="H15:I15"/>
    <mergeCell ref="H16:I16"/>
    <mergeCell ref="H17:I17"/>
    <mergeCell ref="H8:I8"/>
    <mergeCell ref="H9:I9"/>
    <mergeCell ref="H10:I10"/>
    <mergeCell ref="H11:I11"/>
    <mergeCell ref="H12:I12"/>
    <mergeCell ref="A1:B1"/>
    <mergeCell ref="I1:J3"/>
    <mergeCell ref="A2:B2"/>
    <mergeCell ref="A3:B3"/>
    <mergeCell ref="C1:H1"/>
    <mergeCell ref="C2:H2"/>
    <mergeCell ref="C3:H3"/>
  </mergeCells>
  <conditionalFormatting sqref="A27">
    <cfRule type="containsBlanks" dxfId="14" priority="1">
      <formula>LEN(TRIM(A27))=0</formula>
    </cfRule>
  </conditionalFormatting>
  <dataValidations count="1">
    <dataValidation type="list" allowBlank="1" showInputMessage="1" showErrorMessage="1" sqref="A27:J27" xr:uid="{00000000-0002-0000-0E00-000000000000}">
      <formula1>$M$26:$M$27</formula1>
    </dataValidation>
  </dataValidations>
  <pageMargins left="0.7" right="0.7" top="0.75" bottom="0.75" header="0.3" footer="0.3"/>
  <pageSetup paperSize="9" scale="49" orientation="portrait" r:id="rId1"/>
  <colBreaks count="1" manualBreakCount="1">
    <brk id="12" max="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G27"/>
  <sheetViews>
    <sheetView view="pageBreakPreview" zoomScaleNormal="100" zoomScaleSheetLayoutView="100" workbookViewId="0">
      <selection activeCell="A12" sqref="A12:D12"/>
    </sheetView>
  </sheetViews>
  <sheetFormatPr defaultColWidth="9.140625" defaultRowHeight="12.75" x14ac:dyDescent="0.2"/>
  <cols>
    <col min="1" max="1" width="31.85546875" style="285" customWidth="1"/>
    <col min="2" max="3" width="13.5703125" style="285" customWidth="1"/>
    <col min="4" max="4" width="25.85546875" style="285" bestFit="1" customWidth="1"/>
    <col min="5" max="5" width="17.5703125" style="285" customWidth="1"/>
    <col min="6" max="6" width="22.85546875" style="285" customWidth="1"/>
    <col min="7" max="7" width="13.5703125" style="11" customWidth="1"/>
    <col min="8" max="8" width="10.140625" style="11" bestFit="1" customWidth="1"/>
    <col min="9" max="9" width="11.42578125" style="11" bestFit="1" customWidth="1"/>
    <col min="10" max="10" width="10.85546875" style="11" bestFit="1" customWidth="1"/>
    <col min="11" max="11" width="12.85546875" style="11" customWidth="1"/>
    <col min="12" max="12" width="9.7109375" style="11" bestFit="1" customWidth="1"/>
    <col min="13" max="16384" width="9.140625" style="11"/>
  </cols>
  <sheetData>
    <row r="1" spans="1:7" x14ac:dyDescent="0.2">
      <c r="A1" s="284" t="s">
        <v>0</v>
      </c>
      <c r="B1" s="712" t="str">
        <f>Титульный!B2</f>
        <v>ООО "ХХХ"</v>
      </c>
      <c r="C1" s="713"/>
      <c r="D1" s="714"/>
      <c r="E1" s="720" t="s">
        <v>704</v>
      </c>
      <c r="F1" s="721"/>
      <c r="G1" s="285"/>
    </row>
    <row r="2" spans="1:7" x14ac:dyDescent="0.2">
      <c r="A2" s="284" t="s">
        <v>2</v>
      </c>
      <c r="B2" s="715">
        <f>Титульный!B3</f>
        <v>2019</v>
      </c>
      <c r="C2" s="716"/>
      <c r="D2" s="717"/>
      <c r="E2" s="722"/>
      <c r="F2" s="723"/>
      <c r="G2" s="285"/>
    </row>
    <row r="3" spans="1:7" x14ac:dyDescent="0.2">
      <c r="A3" s="284" t="s">
        <v>3</v>
      </c>
      <c r="B3" s="715" t="str">
        <f>Титульный!B4</f>
        <v>РСБУ</v>
      </c>
      <c r="C3" s="716"/>
      <c r="D3" s="717"/>
      <c r="E3" s="724"/>
      <c r="F3" s="725"/>
      <c r="G3" s="285"/>
    </row>
    <row r="5" spans="1:7" x14ac:dyDescent="0.15">
      <c r="A5" s="235" t="s">
        <v>49</v>
      </c>
      <c r="B5" s="726" t="s">
        <v>156</v>
      </c>
      <c r="C5" s="726"/>
      <c r="D5" s="726"/>
      <c r="E5" s="726"/>
      <c r="F5" s="286"/>
      <c r="G5" s="287"/>
    </row>
    <row r="6" spans="1:7" ht="13.5" thickBot="1" x14ac:dyDescent="0.25"/>
    <row r="7" spans="1:7" ht="25.5" x14ac:dyDescent="0.15">
      <c r="A7" s="727" t="s">
        <v>55</v>
      </c>
      <c r="B7" s="728"/>
      <c r="C7" s="728"/>
      <c r="D7" s="288" t="s">
        <v>51</v>
      </c>
      <c r="E7" s="729" t="s">
        <v>73</v>
      </c>
      <c r="F7" s="730"/>
    </row>
    <row r="8" spans="1:7" s="46" customFormat="1" ht="68.25" customHeight="1" thickBot="1" x14ac:dyDescent="0.3">
      <c r="A8" s="718" t="s">
        <v>710</v>
      </c>
      <c r="B8" s="719"/>
      <c r="C8" s="719"/>
      <c r="D8" s="289"/>
      <c r="E8" s="710"/>
      <c r="F8" s="711"/>
    </row>
    <row r="9" spans="1:7" s="46" customFormat="1" x14ac:dyDescent="0.2">
      <c r="A9" s="291"/>
      <c r="B9" s="292"/>
      <c r="C9" s="292"/>
      <c r="D9" s="292"/>
      <c r="E9" s="708"/>
      <c r="F9" s="709"/>
    </row>
    <row r="10" spans="1:7" s="46" customFormat="1" ht="13.5" thickBot="1" x14ac:dyDescent="0.25">
      <c r="A10" s="291"/>
      <c r="B10" s="292"/>
      <c r="C10" s="292"/>
      <c r="D10" s="292"/>
      <c r="E10" s="292"/>
      <c r="F10" s="292"/>
    </row>
    <row r="11" spans="1:7" s="46" customFormat="1" ht="25.5" x14ac:dyDescent="0.2">
      <c r="A11" s="744" t="s">
        <v>157</v>
      </c>
      <c r="B11" s="745"/>
      <c r="C11" s="745"/>
      <c r="D11" s="745"/>
      <c r="E11" s="414" t="s">
        <v>75</v>
      </c>
      <c r="F11" s="415" t="s">
        <v>132</v>
      </c>
      <c r="G11" s="292"/>
    </row>
    <row r="12" spans="1:7" s="293" customFormat="1" ht="12.75" customHeight="1" x14ac:dyDescent="0.2">
      <c r="A12" s="746" t="s">
        <v>711</v>
      </c>
      <c r="B12" s="747"/>
      <c r="C12" s="747"/>
      <c r="D12" s="748"/>
      <c r="E12" s="127"/>
      <c r="F12" s="294"/>
      <c r="G12" s="290"/>
    </row>
    <row r="13" spans="1:7" s="293" customFormat="1" ht="24.75" customHeight="1" x14ac:dyDescent="0.2">
      <c r="A13" s="746" t="s">
        <v>712</v>
      </c>
      <c r="B13" s="747"/>
      <c r="C13" s="747"/>
      <c r="D13" s="748"/>
      <c r="E13" s="127"/>
      <c r="F13" s="294"/>
      <c r="G13" s="290"/>
    </row>
    <row r="14" spans="1:7" s="293" customFormat="1" ht="25.5" customHeight="1" x14ac:dyDescent="0.2">
      <c r="A14" s="737" t="s">
        <v>713</v>
      </c>
      <c r="B14" s="738"/>
      <c r="C14" s="738"/>
      <c r="D14" s="738"/>
      <c r="E14" s="127"/>
      <c r="F14" s="294"/>
      <c r="G14" s="290"/>
    </row>
    <row r="15" spans="1:7" s="293" customFormat="1" ht="45" customHeight="1" x14ac:dyDescent="0.2">
      <c r="A15" s="737" t="s">
        <v>714</v>
      </c>
      <c r="B15" s="738"/>
      <c r="C15" s="738"/>
      <c r="D15" s="738"/>
      <c r="E15" s="127"/>
      <c r="F15" s="294"/>
      <c r="G15" s="290"/>
    </row>
    <row r="16" spans="1:7" s="293" customFormat="1" ht="25.5" customHeight="1" x14ac:dyDescent="0.2">
      <c r="A16" s="737" t="s">
        <v>715</v>
      </c>
      <c r="B16" s="738"/>
      <c r="C16" s="738"/>
      <c r="D16" s="738"/>
      <c r="E16" s="127"/>
      <c r="F16" s="294"/>
      <c r="G16" s="290"/>
    </row>
    <row r="17" spans="1:7" s="293" customFormat="1" ht="33" customHeight="1" x14ac:dyDescent="0.2">
      <c r="A17" s="739" t="s">
        <v>716</v>
      </c>
      <c r="B17" s="740"/>
      <c r="C17" s="740"/>
      <c r="D17" s="740"/>
      <c r="E17" s="421"/>
      <c r="F17" s="422"/>
      <c r="G17" s="290"/>
    </row>
    <row r="18" spans="1:7" s="293" customFormat="1" ht="18" customHeight="1" x14ac:dyDescent="0.2">
      <c r="A18" s="739" t="s">
        <v>717</v>
      </c>
      <c r="B18" s="740"/>
      <c r="C18" s="740"/>
      <c r="D18" s="741"/>
      <c r="E18" s="127"/>
      <c r="F18" s="294"/>
      <c r="G18" s="290"/>
    </row>
    <row r="19" spans="1:7" s="293" customFormat="1" ht="17.25" customHeight="1" x14ac:dyDescent="0.2">
      <c r="A19" s="739" t="s">
        <v>718</v>
      </c>
      <c r="B19" s="740"/>
      <c r="C19" s="740"/>
      <c r="D19" s="741"/>
      <c r="E19" s="127"/>
      <c r="F19" s="294"/>
      <c r="G19" s="309"/>
    </row>
    <row r="20" spans="1:7" s="293" customFormat="1" ht="27" customHeight="1" thickBot="1" x14ac:dyDescent="0.25">
      <c r="A20" s="742" t="s">
        <v>719</v>
      </c>
      <c r="B20" s="743"/>
      <c r="C20" s="743"/>
      <c r="D20" s="743"/>
      <c r="E20" s="424"/>
      <c r="F20" s="423"/>
      <c r="G20" s="309"/>
    </row>
    <row r="22" spans="1:7" ht="13.5" thickBot="1" x14ac:dyDescent="0.25"/>
    <row r="23" spans="1:7" ht="15" customHeight="1" x14ac:dyDescent="0.2">
      <c r="A23" s="731" t="s">
        <v>72</v>
      </c>
      <c r="B23" s="732"/>
      <c r="C23" s="732"/>
      <c r="D23" s="732"/>
      <c r="E23" s="732"/>
      <c r="F23" s="733"/>
      <c r="G23" s="200" t="s">
        <v>720</v>
      </c>
    </row>
    <row r="24" spans="1:7" ht="30" customHeight="1" thickBot="1" x14ac:dyDescent="0.25">
      <c r="A24" s="734"/>
      <c r="B24" s="735"/>
      <c r="C24" s="735"/>
      <c r="D24" s="735"/>
      <c r="E24" s="735"/>
      <c r="F24" s="736"/>
      <c r="G24" s="200" t="s">
        <v>721</v>
      </c>
    </row>
    <row r="25" spans="1:7" x14ac:dyDescent="0.2">
      <c r="A25" s="295"/>
    </row>
    <row r="26" spans="1:7" x14ac:dyDescent="0.2">
      <c r="A26" s="295"/>
    </row>
    <row r="27" spans="1:7" x14ac:dyDescent="0.2">
      <c r="A27" s="295"/>
    </row>
  </sheetData>
  <protectedRanges>
    <protectedRange sqref="D2:D3" name="Range1_1_2_1"/>
  </protectedRanges>
  <mergeCells count="22">
    <mergeCell ref="A11:D11"/>
    <mergeCell ref="A15:D15"/>
    <mergeCell ref="A12:D12"/>
    <mergeCell ref="A13:D13"/>
    <mergeCell ref="A14:D14"/>
    <mergeCell ref="A23:F23"/>
    <mergeCell ref="A24:F24"/>
    <mergeCell ref="A16:D16"/>
    <mergeCell ref="A17:D17"/>
    <mergeCell ref="A18:D18"/>
    <mergeCell ref="A19:D19"/>
    <mergeCell ref="A20:D20"/>
    <mergeCell ref="E9:F9"/>
    <mergeCell ref="E8:F8"/>
    <mergeCell ref="B1:D1"/>
    <mergeCell ref="B2:D2"/>
    <mergeCell ref="B3:D3"/>
    <mergeCell ref="A8:C8"/>
    <mergeCell ref="E1:F3"/>
    <mergeCell ref="B5:E5"/>
    <mergeCell ref="A7:C7"/>
    <mergeCell ref="E7:F7"/>
  </mergeCells>
  <conditionalFormatting sqref="A24:F24">
    <cfRule type="containsBlanks" dxfId="13" priority="5">
      <formula>LEN(TRIM(A24))=0</formula>
    </cfRule>
  </conditionalFormatting>
  <conditionalFormatting sqref="D8">
    <cfRule type="containsBlanks" dxfId="12" priority="4">
      <formula>LEN(TRIM(D8))=0</formula>
    </cfRule>
  </conditionalFormatting>
  <conditionalFormatting sqref="E11:E13">
    <cfRule type="containsBlanks" dxfId="11" priority="2">
      <formula>LEN(TRIM(E11))=0</formula>
    </cfRule>
  </conditionalFormatting>
  <conditionalFormatting sqref="E14:E20">
    <cfRule type="containsBlanks" dxfId="10" priority="1">
      <formula>LEN(TRIM(E14))=0</formula>
    </cfRule>
  </conditionalFormatting>
  <dataValidations count="3">
    <dataValidation type="list" allowBlank="1" showInputMessage="1" showErrorMessage="1" sqref="D8" xr:uid="{00000000-0002-0000-0F00-000000000000}">
      <formula1>"Необходимо,Нет объекта учета"</formula1>
    </dataValidation>
    <dataValidation type="list" allowBlank="1" showInputMessage="1" showErrorMessage="1" sqref="A24:F24" xr:uid="{00000000-0002-0000-0F00-000001000000}">
      <formula1>$G$23:$G$24</formula1>
    </dataValidation>
    <dataValidation type="list" allowBlank="1" showInputMessage="1" showErrorMessage="1" sqref="E12:E20" xr:uid="{00000000-0002-0000-0F00-000002000000}">
      <formula1>"Да,Нет,Не применимо"</formula1>
    </dataValidation>
  </dataValidations>
  <pageMargins left="0.7" right="0.7" top="0.75" bottom="0.75" header="0.3" footer="0.3"/>
  <pageSetup paperSize="9" scale="6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F30"/>
  <sheetViews>
    <sheetView view="pageBreakPreview" zoomScaleNormal="100" zoomScaleSheetLayoutView="100" workbookViewId="0">
      <selection activeCell="A29" sqref="A29:D29"/>
    </sheetView>
  </sheetViews>
  <sheetFormatPr defaultRowHeight="15" x14ac:dyDescent="0.25"/>
  <cols>
    <col min="1" max="1" width="28.42578125" style="81" customWidth="1"/>
    <col min="2" max="2" width="32.85546875" style="81" customWidth="1"/>
    <col min="3" max="3" width="23" style="81" customWidth="1"/>
    <col min="4" max="4" width="20.85546875" style="81" customWidth="1"/>
    <col min="5" max="5" width="18.5703125" style="81" customWidth="1"/>
    <col min="6" max="16384" width="9.140625" style="81"/>
  </cols>
  <sheetData>
    <row r="1" spans="1:5" ht="15" customHeight="1" x14ac:dyDescent="0.25">
      <c r="A1" s="192" t="s">
        <v>0</v>
      </c>
      <c r="B1" s="755" t="str">
        <f>Титульный!B2</f>
        <v>ООО "ХХХ"</v>
      </c>
      <c r="C1" s="756"/>
      <c r="D1" s="749" t="s">
        <v>709</v>
      </c>
      <c r="E1" s="750"/>
    </row>
    <row r="2" spans="1:5" ht="15" customHeight="1" x14ac:dyDescent="0.25">
      <c r="A2" s="193" t="s">
        <v>2</v>
      </c>
      <c r="B2" s="757">
        <f>Титульный!B3</f>
        <v>2019</v>
      </c>
      <c r="C2" s="758"/>
      <c r="D2" s="751"/>
      <c r="E2" s="752"/>
    </row>
    <row r="3" spans="1:5" ht="15.75" customHeight="1" thickBot="1" x14ac:dyDescent="0.3">
      <c r="A3" s="194" t="s">
        <v>3</v>
      </c>
      <c r="B3" s="759" t="s">
        <v>4</v>
      </c>
      <c r="C3" s="760"/>
      <c r="D3" s="753"/>
      <c r="E3" s="754"/>
    </row>
    <row r="5" spans="1:5" x14ac:dyDescent="0.25">
      <c r="A5" s="54" t="s">
        <v>62</v>
      </c>
      <c r="B5" s="514" t="s">
        <v>63</v>
      </c>
      <c r="C5" s="514"/>
      <c r="D5" s="514"/>
    </row>
    <row r="7" spans="1:5" ht="73.5" customHeight="1" x14ac:dyDescent="0.25">
      <c r="A7" s="770" t="s">
        <v>120</v>
      </c>
      <c r="B7" s="770"/>
      <c r="C7" s="770"/>
      <c r="D7" s="770"/>
    </row>
    <row r="8" spans="1:5" ht="15.75" thickBot="1" x14ac:dyDescent="0.3"/>
    <row r="9" spans="1:5" ht="25.5" customHeight="1" thickBot="1" x14ac:dyDescent="0.3">
      <c r="A9" s="765" t="s">
        <v>55</v>
      </c>
      <c r="B9" s="766"/>
      <c r="C9" s="164" t="s">
        <v>51</v>
      </c>
      <c r="D9" s="165" t="s">
        <v>52</v>
      </c>
    </row>
    <row r="10" spans="1:5" s="167" customFormat="1" ht="73.5" customHeight="1" thickBot="1" x14ac:dyDescent="0.3">
      <c r="A10" s="767" t="s">
        <v>39</v>
      </c>
      <c r="B10" s="768"/>
      <c r="C10" s="19"/>
      <c r="D10" s="166"/>
    </row>
    <row r="11" spans="1:5" s="168" customFormat="1" x14ac:dyDescent="0.25">
      <c r="A11" s="76"/>
      <c r="B11" s="76"/>
      <c r="C11" s="76"/>
      <c r="D11" s="76"/>
    </row>
    <row r="12" spans="1:5" s="168" customFormat="1" ht="51" customHeight="1" thickBot="1" x14ac:dyDescent="0.3">
      <c r="A12" s="769" t="s">
        <v>135</v>
      </c>
      <c r="B12" s="769"/>
      <c r="C12" s="769"/>
      <c r="D12" s="169"/>
    </row>
    <row r="13" spans="1:5" s="168" customFormat="1" ht="31.5" customHeight="1" x14ac:dyDescent="0.25">
      <c r="A13" s="763" t="s">
        <v>64</v>
      </c>
      <c r="B13" s="764"/>
      <c r="C13" s="170" t="s">
        <v>52</v>
      </c>
      <c r="D13" s="171"/>
    </row>
    <row r="14" spans="1:5" ht="31.5" customHeight="1" x14ac:dyDescent="0.25">
      <c r="A14" s="761" t="s">
        <v>65</v>
      </c>
      <c r="B14" s="762"/>
      <c r="C14" s="172"/>
      <c r="D14" s="173"/>
    </row>
    <row r="15" spans="1:5" ht="27.75" customHeight="1" x14ac:dyDescent="0.25">
      <c r="A15" s="761" t="s">
        <v>66</v>
      </c>
      <c r="B15" s="762"/>
      <c r="C15" s="172"/>
      <c r="D15" s="173"/>
    </row>
    <row r="16" spans="1:5" ht="17.25" customHeight="1" x14ac:dyDescent="0.25">
      <c r="A16" s="761" t="s">
        <v>67</v>
      </c>
      <c r="B16" s="762"/>
      <c r="C16" s="172"/>
      <c r="D16" s="173"/>
    </row>
    <row r="17" spans="1:6" ht="54" customHeight="1" x14ac:dyDescent="0.25">
      <c r="A17" s="779" t="s">
        <v>68</v>
      </c>
      <c r="B17" s="780"/>
      <c r="C17" s="172"/>
      <c r="D17" s="173"/>
    </row>
    <row r="18" spans="1:6" ht="42.75" customHeight="1" x14ac:dyDescent="0.25">
      <c r="A18" s="779" t="s">
        <v>69</v>
      </c>
      <c r="B18" s="780"/>
      <c r="C18" s="172"/>
      <c r="D18" s="173"/>
    </row>
    <row r="19" spans="1:6" ht="28.5" customHeight="1" thickBot="1" x14ac:dyDescent="0.3">
      <c r="A19" s="771" t="s">
        <v>70</v>
      </c>
      <c r="B19" s="772"/>
      <c r="C19" s="174"/>
      <c r="D19" s="173"/>
    </row>
    <row r="20" spans="1:6" ht="28.5" customHeight="1" x14ac:dyDescent="0.25">
      <c r="A20" s="195"/>
      <c r="B20" s="195"/>
      <c r="C20" s="168"/>
      <c r="D20" s="173"/>
    </row>
    <row r="21" spans="1:6" ht="15.75" thickBot="1" x14ac:dyDescent="0.3">
      <c r="A21" s="81" t="s">
        <v>137</v>
      </c>
    </row>
    <row r="22" spans="1:6" ht="38.25" x14ac:dyDescent="0.25">
      <c r="A22" s="417" t="s">
        <v>147</v>
      </c>
      <c r="B22" s="417" t="s">
        <v>146</v>
      </c>
      <c r="C22" s="417" t="s">
        <v>192</v>
      </c>
      <c r="D22" s="417" t="s">
        <v>193</v>
      </c>
      <c r="E22" s="418" t="s">
        <v>145</v>
      </c>
    </row>
    <row r="23" spans="1:6" x14ac:dyDescent="0.25">
      <c r="A23" s="205" t="s">
        <v>191</v>
      </c>
      <c r="B23" s="207"/>
      <c r="C23" s="204"/>
      <c r="D23" s="204"/>
      <c r="E23" s="206">
        <f>(C23-D23)/1000-B23</f>
        <v>0</v>
      </c>
    </row>
    <row r="24" spans="1:6" ht="15.75" thickBot="1" x14ac:dyDescent="0.3"/>
    <row r="25" spans="1:6" x14ac:dyDescent="0.25">
      <c r="A25" s="175" t="s">
        <v>71</v>
      </c>
      <c r="B25" s="176"/>
    </row>
    <row r="26" spans="1:6" ht="15.75" thickBot="1" x14ac:dyDescent="0.3">
      <c r="A26" s="177" t="s">
        <v>56</v>
      </c>
      <c r="B26" s="178"/>
    </row>
    <row r="27" spans="1:6" ht="15.75" thickBot="1" x14ac:dyDescent="0.3"/>
    <row r="28" spans="1:6" x14ac:dyDescent="0.25">
      <c r="A28" s="773" t="s">
        <v>72</v>
      </c>
      <c r="B28" s="774"/>
      <c r="C28" s="774"/>
      <c r="D28" s="775"/>
    </row>
    <row r="29" spans="1:6" ht="43.5" customHeight="1" thickBot="1" x14ac:dyDescent="0.3">
      <c r="A29" s="776"/>
      <c r="B29" s="777"/>
      <c r="C29" s="777"/>
      <c r="D29" s="778"/>
      <c r="F29" s="179" t="s">
        <v>133</v>
      </c>
    </row>
    <row r="30" spans="1:6" x14ac:dyDescent="0.25">
      <c r="F30" s="179" t="s">
        <v>134</v>
      </c>
    </row>
  </sheetData>
  <protectedRanges>
    <protectedRange sqref="C2:C3" name="Range1_1_2_1_1_1"/>
  </protectedRanges>
  <dataConsolidate/>
  <mergeCells count="18">
    <mergeCell ref="A19:B19"/>
    <mergeCell ref="A28:D28"/>
    <mergeCell ref="A29:D29"/>
    <mergeCell ref="A15:B15"/>
    <mergeCell ref="A16:B16"/>
    <mergeCell ref="A17:B17"/>
    <mergeCell ref="A18:B18"/>
    <mergeCell ref="D1:E3"/>
    <mergeCell ref="B1:C1"/>
    <mergeCell ref="B2:C2"/>
    <mergeCell ref="B3:C3"/>
    <mergeCell ref="A14:B14"/>
    <mergeCell ref="A13:B13"/>
    <mergeCell ref="B5:D5"/>
    <mergeCell ref="A9:B9"/>
    <mergeCell ref="A10:B10"/>
    <mergeCell ref="A12:C12"/>
    <mergeCell ref="A7:D7"/>
  </mergeCells>
  <conditionalFormatting sqref="C10">
    <cfRule type="containsBlanks" dxfId="9" priority="5">
      <formula>LEN(TRIM(C10))=0</formula>
    </cfRule>
  </conditionalFormatting>
  <conditionalFormatting sqref="A29:D29">
    <cfRule type="containsBlanks" dxfId="8" priority="4">
      <formula>LEN(TRIM(A29))=0</formula>
    </cfRule>
  </conditionalFormatting>
  <conditionalFormatting sqref="B23:D23">
    <cfRule type="containsBlanks" dxfId="7" priority="1">
      <formula>LEN(TRIM(B23))=0</formula>
    </cfRule>
  </conditionalFormatting>
  <dataValidations count="2">
    <dataValidation type="list" allowBlank="1" showInputMessage="1" showErrorMessage="1" sqref="C10" xr:uid="{00000000-0002-0000-1000-000000000000}">
      <formula1>"Необходимо,Нет объекта учета"</formula1>
    </dataValidation>
    <dataValidation type="list" allowBlank="1" showInputMessage="1" showErrorMessage="1" sqref="A29:D29 E21" xr:uid="{00000000-0002-0000-1000-000001000000}">
      <formula1>$F$29:$F$30</formula1>
    </dataValidation>
  </dataValidations>
  <pageMargins left="0.7" right="0.7" top="0.75" bottom="0.75" header="0.3" footer="0.3"/>
  <pageSetup paperSize="9" scale="48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1:N41"/>
  <sheetViews>
    <sheetView view="pageBreakPreview" zoomScale="97" zoomScaleNormal="80" zoomScaleSheetLayoutView="100" workbookViewId="0">
      <selection activeCell="B21" sqref="B13:B21"/>
    </sheetView>
  </sheetViews>
  <sheetFormatPr defaultRowHeight="15" x14ac:dyDescent="0.25"/>
  <cols>
    <col min="1" max="1" width="36.7109375" style="81" customWidth="1"/>
    <col min="2" max="2" width="19.85546875" style="81" customWidth="1"/>
    <col min="3" max="3" width="22.140625" style="81" customWidth="1"/>
    <col min="4" max="4" width="22.28515625" style="81" customWidth="1"/>
    <col min="5" max="5" width="21.85546875" style="81" customWidth="1"/>
    <col min="6" max="6" width="18.140625" style="81" customWidth="1"/>
    <col min="7" max="16384" width="9.140625" style="81"/>
  </cols>
  <sheetData>
    <row r="1" spans="1:7" x14ac:dyDescent="0.25">
      <c r="A1" s="122"/>
      <c r="B1" s="597" t="str">
        <f>Титульный!B2</f>
        <v>ООО "ХХХ"</v>
      </c>
      <c r="C1" s="576"/>
      <c r="D1" s="598"/>
      <c r="E1" s="591" t="s">
        <v>724</v>
      </c>
      <c r="F1" s="592"/>
    </row>
    <row r="2" spans="1:7" x14ac:dyDescent="0.25">
      <c r="A2" s="123" t="s">
        <v>2</v>
      </c>
      <c r="B2" s="599">
        <f>Титульный!B3</f>
        <v>2019</v>
      </c>
      <c r="C2" s="577"/>
      <c r="D2" s="600"/>
      <c r="E2" s="593"/>
      <c r="F2" s="594"/>
    </row>
    <row r="3" spans="1:7" ht="15.75" thickBot="1" x14ac:dyDescent="0.3">
      <c r="A3" s="124" t="s">
        <v>3</v>
      </c>
      <c r="B3" s="601" t="s">
        <v>4</v>
      </c>
      <c r="C3" s="578"/>
      <c r="D3" s="602"/>
      <c r="E3" s="595"/>
      <c r="F3" s="596"/>
    </row>
    <row r="5" spans="1:7" s="91" customFormat="1" ht="35.25" customHeight="1" x14ac:dyDescent="0.25">
      <c r="A5" s="89" t="s">
        <v>49</v>
      </c>
      <c r="B5" s="560" t="s">
        <v>723</v>
      </c>
      <c r="C5" s="560"/>
      <c r="D5" s="560"/>
      <c r="E5" s="560"/>
      <c r="F5" s="112"/>
      <c r="G5" s="113"/>
    </row>
    <row r="6" spans="1:7" s="96" customFormat="1" ht="15.75" thickBot="1" x14ac:dyDescent="0.3"/>
    <row r="7" spans="1:7" s="96" customFormat="1" ht="41.25" customHeight="1" thickBot="1" x14ac:dyDescent="0.3">
      <c r="A7" s="579" t="s">
        <v>50</v>
      </c>
      <c r="B7" s="580"/>
      <c r="C7" s="580"/>
      <c r="D7" s="114" t="s">
        <v>51</v>
      </c>
      <c r="E7" s="546" t="s">
        <v>73</v>
      </c>
      <c r="F7" s="547"/>
    </row>
    <row r="8" spans="1:7" s="96" customFormat="1" ht="153" customHeight="1" thickBot="1" x14ac:dyDescent="0.3">
      <c r="A8" s="565" t="str">
        <f>ПРОГРАММА!B38</f>
        <v>Проверка необычных записей:
Проведите анализ счетов по учету выручки с целью выявления необычных операций (без описания, введенные необычным лицом, одинаковые, круглые, слишком маленькие или слишком большие суммы, необычный контрагент, или период отражения и т.д.).  Проведите проверку выявленных операций  путем изучения соответствующих документов и разъяснений клиента.</v>
      </c>
      <c r="B8" s="566"/>
      <c r="C8" s="566"/>
      <c r="D8" s="19"/>
      <c r="E8" s="616"/>
      <c r="F8" s="617"/>
    </row>
    <row r="9" spans="1:7" s="96" customFormat="1" x14ac:dyDescent="0.25"/>
    <row r="10" spans="1:7" s="96" customFormat="1" x14ac:dyDescent="0.25"/>
    <row r="11" spans="1:7" s="96" customFormat="1" ht="15.75" thickBot="1" x14ac:dyDescent="0.3"/>
    <row r="12" spans="1:7" s="96" customFormat="1" ht="29.25" customHeight="1" thickBot="1" x14ac:dyDescent="0.3">
      <c r="A12" s="425" t="s">
        <v>733</v>
      </c>
      <c r="B12" s="426" t="s">
        <v>734</v>
      </c>
      <c r="C12" s="781" t="s">
        <v>735</v>
      </c>
      <c r="D12" s="782"/>
    </row>
    <row r="13" spans="1:7" s="96" customFormat="1" x14ac:dyDescent="0.25">
      <c r="A13" s="429" t="s">
        <v>725</v>
      </c>
      <c r="B13" s="414"/>
      <c r="C13" s="783"/>
      <c r="D13" s="784"/>
    </row>
    <row r="14" spans="1:7" s="96" customFormat="1" x14ac:dyDescent="0.25">
      <c r="A14" s="427" t="s">
        <v>726</v>
      </c>
      <c r="B14" s="127"/>
      <c r="C14" s="785"/>
      <c r="D14" s="786"/>
    </row>
    <row r="15" spans="1:7" s="96" customFormat="1" x14ac:dyDescent="0.25">
      <c r="A15" s="427" t="s">
        <v>727</v>
      </c>
      <c r="B15" s="127"/>
      <c r="C15" s="785"/>
      <c r="D15" s="786"/>
    </row>
    <row r="16" spans="1:7" s="96" customFormat="1" x14ac:dyDescent="0.25">
      <c r="A16" s="427" t="s">
        <v>728</v>
      </c>
      <c r="B16" s="127"/>
      <c r="C16" s="785"/>
      <c r="D16" s="786"/>
    </row>
    <row r="17" spans="1:14" s="96" customFormat="1" x14ac:dyDescent="0.25">
      <c r="A17" s="427" t="s">
        <v>729</v>
      </c>
      <c r="B17" s="127"/>
      <c r="C17" s="785"/>
      <c r="D17" s="786"/>
    </row>
    <row r="18" spans="1:14" s="96" customFormat="1" x14ac:dyDescent="0.25">
      <c r="A18" s="427" t="s">
        <v>730</v>
      </c>
      <c r="B18" s="127"/>
      <c r="C18" s="785"/>
      <c r="D18" s="786"/>
    </row>
    <row r="19" spans="1:14" s="96" customFormat="1" x14ac:dyDescent="0.25">
      <c r="A19" s="427" t="s">
        <v>731</v>
      </c>
      <c r="B19" s="127"/>
      <c r="C19" s="785"/>
      <c r="D19" s="786"/>
    </row>
    <row r="20" spans="1:14" s="96" customFormat="1" x14ac:dyDescent="0.25">
      <c r="A20" s="427" t="s">
        <v>732</v>
      </c>
      <c r="B20" s="127"/>
      <c r="C20" s="785"/>
      <c r="D20" s="786"/>
    </row>
    <row r="21" spans="1:14" s="96" customFormat="1" ht="15.75" thickBot="1" x14ac:dyDescent="0.3">
      <c r="A21" s="428" t="s">
        <v>736</v>
      </c>
      <c r="B21" s="413"/>
      <c r="C21" s="616"/>
      <c r="D21" s="617"/>
    </row>
    <row r="22" spans="1:14" s="96" customFormat="1" x14ac:dyDescent="0.25"/>
    <row r="23" spans="1:14" s="96" customFormat="1" x14ac:dyDescent="0.25"/>
    <row r="24" spans="1:14" s="96" customFormat="1" x14ac:dyDescent="0.25"/>
    <row r="25" spans="1:14" s="96" customFormat="1" ht="15.75" thickBot="1" x14ac:dyDescent="0.3"/>
    <row r="26" spans="1:14" s="96" customFormat="1" x14ac:dyDescent="0.2">
      <c r="A26" s="37" t="s">
        <v>71</v>
      </c>
      <c r="B26" s="126" t="s">
        <v>154</v>
      </c>
    </row>
    <row r="27" spans="1:14" s="96" customFormat="1" ht="15.75" thickBot="1" x14ac:dyDescent="0.25">
      <c r="A27" s="38" t="s">
        <v>56</v>
      </c>
      <c r="B27" s="39"/>
    </row>
    <row r="28" spans="1:14" s="96" customFormat="1" x14ac:dyDescent="0.25"/>
    <row r="29" spans="1:14" s="96" customFormat="1" x14ac:dyDescent="0.25"/>
    <row r="30" spans="1:14" s="43" customFormat="1" ht="12.75" x14ac:dyDescent="0.2">
      <c r="A30" s="42"/>
      <c r="B30" s="42"/>
      <c r="C30" s="45"/>
      <c r="D30" s="45"/>
      <c r="E30" s="42"/>
      <c r="F30" s="42"/>
      <c r="G30" s="42"/>
      <c r="H30" s="42"/>
      <c r="I30" s="42"/>
      <c r="J30" s="42"/>
      <c r="K30" s="42"/>
      <c r="L30" s="42"/>
      <c r="M30" s="42"/>
      <c r="N30" s="42"/>
    </row>
    <row r="31" spans="1:14" s="43" customFormat="1" ht="13.5" thickBot="1" x14ac:dyDescent="0.25">
      <c r="A31" s="42"/>
      <c r="B31" s="42"/>
      <c r="C31" s="45"/>
      <c r="D31" s="45"/>
      <c r="E31" s="42"/>
      <c r="F31" s="42"/>
      <c r="G31" s="42"/>
      <c r="H31" s="42"/>
      <c r="I31" s="42"/>
      <c r="J31" s="42"/>
      <c r="K31" s="42"/>
      <c r="L31" s="42"/>
      <c r="M31" s="42"/>
      <c r="N31" s="42"/>
    </row>
    <row r="32" spans="1:14" s="43" customFormat="1" ht="12.75" x14ac:dyDescent="0.2">
      <c r="A32" s="618" t="s">
        <v>53</v>
      </c>
      <c r="B32" s="619"/>
      <c r="C32" s="619"/>
      <c r="D32" s="619"/>
      <c r="E32" s="620"/>
      <c r="F32" s="42"/>
      <c r="G32" s="42"/>
      <c r="H32" s="42"/>
      <c r="I32" s="42"/>
      <c r="J32" s="42"/>
      <c r="K32" s="42"/>
      <c r="L32" s="42"/>
      <c r="M32" s="42"/>
      <c r="N32" s="42"/>
    </row>
    <row r="33" spans="1:14" s="43" customFormat="1" ht="31.5" customHeight="1" thickBot="1" x14ac:dyDescent="0.25">
      <c r="A33" s="621"/>
      <c r="B33" s="622"/>
      <c r="C33" s="622"/>
      <c r="D33" s="622"/>
      <c r="E33" s="623"/>
      <c r="F33" s="48"/>
      <c r="G33" s="119" t="s">
        <v>737</v>
      </c>
      <c r="H33" s="197"/>
      <c r="I33" s="42"/>
      <c r="J33" s="42"/>
      <c r="K33" s="42"/>
      <c r="L33" s="42"/>
      <c r="M33" s="42"/>
      <c r="N33" s="42"/>
    </row>
    <row r="34" spans="1:14" s="96" customFormat="1" x14ac:dyDescent="0.2">
      <c r="G34" s="119" t="s">
        <v>738</v>
      </c>
      <c r="H34" s="197"/>
    </row>
    <row r="35" spans="1:14" s="96" customFormat="1" x14ac:dyDescent="0.2">
      <c r="G35" s="119" t="s">
        <v>739</v>
      </c>
      <c r="H35" s="197"/>
    </row>
    <row r="36" spans="1:14" s="96" customFormat="1" x14ac:dyDescent="0.25"/>
    <row r="37" spans="1:14" s="96" customFormat="1" x14ac:dyDescent="0.25"/>
    <row r="38" spans="1:14" s="96" customFormat="1" x14ac:dyDescent="0.25"/>
    <row r="39" spans="1:14" s="96" customFormat="1" x14ac:dyDescent="0.25"/>
    <row r="40" spans="1:14" s="96" customFormat="1" x14ac:dyDescent="0.25"/>
    <row r="41" spans="1:14" s="118" customFormat="1" x14ac:dyDescent="0.25">
      <c r="G41" s="119"/>
      <c r="H41" s="120"/>
    </row>
  </sheetData>
  <protectedRanges>
    <protectedRange sqref="C2:C3" name="Range1_1_2_1_1_1"/>
  </protectedRanges>
  <mergeCells count="21">
    <mergeCell ref="B1:D1"/>
    <mergeCell ref="E1:F3"/>
    <mergeCell ref="B2:D2"/>
    <mergeCell ref="B3:D3"/>
    <mergeCell ref="B5:E5"/>
    <mergeCell ref="A33:E33"/>
    <mergeCell ref="A7:C7"/>
    <mergeCell ref="E7:F7"/>
    <mergeCell ref="A8:C8"/>
    <mergeCell ref="E8:F8"/>
    <mergeCell ref="A32:E32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</mergeCells>
  <conditionalFormatting sqref="D8">
    <cfRule type="containsBlanks" dxfId="6" priority="5">
      <formula>LEN(TRIM(D8))=0</formula>
    </cfRule>
  </conditionalFormatting>
  <conditionalFormatting sqref="A32:E32">
    <cfRule type="containsBlanks" dxfId="5" priority="3">
      <formula>LEN(TRIM(A32))=0</formula>
    </cfRule>
  </conditionalFormatting>
  <conditionalFormatting sqref="A33:E33">
    <cfRule type="containsBlanks" dxfId="4" priority="2">
      <formula>LEN(TRIM(A33))=0</formula>
    </cfRule>
  </conditionalFormatting>
  <conditionalFormatting sqref="B13:B21">
    <cfRule type="containsBlanks" dxfId="3" priority="1">
      <formula>LEN(TRIM(B13))=0</formula>
    </cfRule>
  </conditionalFormatting>
  <dataValidations count="3">
    <dataValidation type="list" allowBlank="1" showInputMessage="1" showErrorMessage="1" sqref="D8" xr:uid="{00000000-0002-0000-1100-000000000000}">
      <formula1>"Необходимо,Нет объекта учета"</formula1>
    </dataValidation>
    <dataValidation type="list" allowBlank="1" showInputMessage="1" showErrorMessage="1" sqref="B13:B21" xr:uid="{00000000-0002-0000-1100-000001000000}">
      <formula1>"Да,Нет,Не применимо"</formula1>
    </dataValidation>
    <dataValidation type="list" allowBlank="1" showInputMessage="1" showErrorMessage="1" sqref="A33:E33" xr:uid="{00000000-0002-0000-1100-000002000000}">
      <formula1>$G$33:$G$35</formula1>
    </dataValidation>
  </dataValidations>
  <hyperlinks>
    <hyperlink ref="B26" location="'3.5-1'!A1" display="'3.5-1'!A1" xr:uid="{00000000-0004-0000-1100-000000000000}"/>
  </hyperlinks>
  <pageMargins left="0.7" right="0.7" top="0.75" bottom="0.75" header="0.3" footer="0.3"/>
  <pageSetup paperSize="9" scale="62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R54"/>
  <sheetViews>
    <sheetView view="pageBreakPreview" zoomScale="97" zoomScaleNormal="80" zoomScaleSheetLayoutView="100" workbookViewId="0">
      <selection activeCell="A17" sqref="A17"/>
    </sheetView>
  </sheetViews>
  <sheetFormatPr defaultRowHeight="15" x14ac:dyDescent="0.25"/>
  <cols>
    <col min="1" max="1" width="20.7109375" style="419" customWidth="1"/>
    <col min="2" max="2" width="16" style="419" customWidth="1"/>
    <col min="3" max="3" width="16.7109375" style="419" customWidth="1"/>
    <col min="4" max="4" width="14.85546875" style="419" customWidth="1"/>
    <col min="5" max="5" width="15.42578125" style="419" customWidth="1"/>
    <col min="6" max="6" width="14.85546875" style="419" customWidth="1"/>
    <col min="7" max="7" width="15.5703125" style="419" customWidth="1"/>
    <col min="8" max="8" width="13.7109375" style="419" customWidth="1"/>
    <col min="9" max="9" width="14.42578125" style="419" customWidth="1"/>
    <col min="10" max="10" width="12.140625" style="419" customWidth="1"/>
    <col min="11" max="11" width="13.85546875" style="419" customWidth="1"/>
    <col min="12" max="12" width="11.28515625" style="419" customWidth="1"/>
    <col min="13" max="16384" width="9.140625" style="419"/>
  </cols>
  <sheetData>
    <row r="1" spans="1:12" x14ac:dyDescent="0.25">
      <c r="A1" s="122"/>
      <c r="B1" s="632" t="str">
        <f>Титульный!B2</f>
        <v>ООО "ХХХ"</v>
      </c>
      <c r="C1" s="633"/>
      <c r="D1" s="633"/>
      <c r="E1" s="633"/>
      <c r="F1" s="634"/>
      <c r="G1" s="591" t="s">
        <v>740</v>
      </c>
      <c r="H1" s="592"/>
    </row>
    <row r="2" spans="1:12" x14ac:dyDescent="0.25">
      <c r="A2" s="308" t="s">
        <v>2</v>
      </c>
      <c r="B2" s="635">
        <f>Титульный!B3</f>
        <v>2019</v>
      </c>
      <c r="C2" s="636"/>
      <c r="D2" s="636"/>
      <c r="E2" s="636"/>
      <c r="F2" s="637"/>
      <c r="G2" s="593"/>
      <c r="H2" s="594"/>
    </row>
    <row r="3" spans="1:12" ht="15.75" thickBot="1" x14ac:dyDescent="0.3">
      <c r="A3" s="124" t="s">
        <v>3</v>
      </c>
      <c r="B3" s="638" t="s">
        <v>4</v>
      </c>
      <c r="C3" s="639"/>
      <c r="D3" s="639"/>
      <c r="E3" s="639"/>
      <c r="F3" s="640"/>
      <c r="G3" s="595"/>
      <c r="H3" s="596"/>
    </row>
    <row r="5" spans="1:12" s="91" customFormat="1" ht="35.25" customHeight="1" x14ac:dyDescent="0.25">
      <c r="A5" s="89" t="s">
        <v>49</v>
      </c>
      <c r="B5" s="560" t="s">
        <v>741</v>
      </c>
      <c r="C5" s="560"/>
      <c r="D5" s="560"/>
      <c r="E5" s="560"/>
      <c r="F5" s="112"/>
      <c r="G5" s="113"/>
    </row>
    <row r="6" spans="1:12" s="96" customFormat="1" ht="15.75" thickBot="1" x14ac:dyDescent="0.3"/>
    <row r="7" spans="1:12" s="96" customFormat="1" ht="41.25" customHeight="1" thickBot="1" x14ac:dyDescent="0.3">
      <c r="A7" s="435" t="s">
        <v>50</v>
      </c>
      <c r="B7" s="431"/>
      <c r="C7" s="431"/>
      <c r="D7" s="431"/>
      <c r="E7" s="430"/>
      <c r="F7" s="114" t="s">
        <v>51</v>
      </c>
      <c r="G7" s="546" t="s">
        <v>73</v>
      </c>
      <c r="H7" s="547"/>
    </row>
    <row r="8" spans="1:12" s="96" customFormat="1" ht="153" customHeight="1" thickBot="1" x14ac:dyDescent="0.3">
      <c r="A8" s="787" t="str">
        <f>ПРОГРАММА!B39</f>
        <v>Анализ валовой прибыли:
Получите аналитические данные по валовой прибыли % за отчетный период в необходимом разрезе (по видам продукции, географическому положению, помесячно и т.д.):
- сравните помесячные (поквартальные) данные со средней валовой прибылью % за год;
- сравните помесячно (поквартально) в течение отчетного года;
- сравните с прошлогодним периодом;
- сравните с бюджетом на отчетный год.
Выделите, изучите и объясните существенные необычные различия в отношении финансовой и в отношении нефинансовой информации и комментариев клиента.</v>
      </c>
      <c r="B8" s="788"/>
      <c r="C8" s="788"/>
      <c r="D8" s="788"/>
      <c r="E8" s="789"/>
      <c r="F8" s="19"/>
      <c r="G8" s="616"/>
      <c r="H8" s="617"/>
    </row>
    <row r="9" spans="1:12" s="96" customFormat="1" x14ac:dyDescent="0.25"/>
    <row r="10" spans="1:12" s="96" customFormat="1" x14ac:dyDescent="0.25"/>
    <row r="11" spans="1:12" s="96" customFormat="1" x14ac:dyDescent="0.25"/>
    <row r="12" spans="1:12" s="96" customFormat="1" ht="107.25" customHeight="1" x14ac:dyDescent="0.2">
      <c r="A12" s="437"/>
      <c r="B12" s="436" t="s">
        <v>743</v>
      </c>
      <c r="C12" s="436" t="s">
        <v>744</v>
      </c>
      <c r="D12" s="436" t="s">
        <v>745</v>
      </c>
      <c r="E12" s="436" t="s">
        <v>746</v>
      </c>
      <c r="F12" s="436" t="s">
        <v>747</v>
      </c>
      <c r="G12" s="436" t="s">
        <v>749</v>
      </c>
      <c r="H12" s="434" t="s">
        <v>750</v>
      </c>
      <c r="I12" s="436" t="s">
        <v>751</v>
      </c>
      <c r="J12" s="433" t="s">
        <v>753</v>
      </c>
      <c r="K12" s="433" t="s">
        <v>754</v>
      </c>
      <c r="L12" s="432" t="s">
        <v>752</v>
      </c>
    </row>
    <row r="13" spans="1:12" s="96" customFormat="1" x14ac:dyDescent="0.2">
      <c r="A13" s="444" t="s">
        <v>772</v>
      </c>
      <c r="B13" s="443">
        <v>2750795293.6099997</v>
      </c>
      <c r="C13" s="443">
        <v>382692308.54000002</v>
      </c>
      <c r="D13" s="442">
        <v>2368102985.0699997</v>
      </c>
      <c r="E13" s="443">
        <v>1644571514.3500001</v>
      </c>
      <c r="F13" s="443">
        <v>11374064.039999999</v>
      </c>
      <c r="G13" s="443">
        <v>575004074.65999997</v>
      </c>
      <c r="H13" s="441">
        <v>2230949653.0500002</v>
      </c>
      <c r="I13" s="442">
        <v>137153332.0199995</v>
      </c>
      <c r="J13" s="440">
        <v>0.25781952165862959</v>
      </c>
      <c r="K13" s="440">
        <v>0.25798723631189591</v>
      </c>
      <c r="L13" s="439">
        <v>-1.6771465326631541E-4</v>
      </c>
    </row>
    <row r="14" spans="1:12" s="96" customFormat="1" x14ac:dyDescent="0.2">
      <c r="A14" s="444" t="s">
        <v>773</v>
      </c>
      <c r="B14" s="443">
        <v>3264574195.1999998</v>
      </c>
      <c r="C14" s="443">
        <v>455439032.91000003</v>
      </c>
      <c r="D14" s="442">
        <v>2809135162.29</v>
      </c>
      <c r="E14" s="443">
        <v>1872695957.22</v>
      </c>
      <c r="F14" s="443">
        <v>29581097.829999998</v>
      </c>
      <c r="G14" s="443">
        <v>651992603.88</v>
      </c>
      <c r="H14" s="441">
        <v>2554269658.9299998</v>
      </c>
      <c r="I14" s="442">
        <v>254865503.36000013</v>
      </c>
      <c r="J14" s="440">
        <v>0.3059736794594427</v>
      </c>
      <c r="K14" s="440">
        <v>0.29377357581594804</v>
      </c>
      <c r="L14" s="439">
        <v>1.2200103643494664E-2</v>
      </c>
    </row>
    <row r="15" spans="1:12" s="96" customFormat="1" x14ac:dyDescent="0.2">
      <c r="A15" s="444" t="s">
        <v>774</v>
      </c>
      <c r="B15" s="443">
        <v>2234012276.8899999</v>
      </c>
      <c r="C15" s="443">
        <v>306587321.69</v>
      </c>
      <c r="D15" s="442">
        <v>1927424955.1999998</v>
      </c>
      <c r="E15" s="443">
        <v>1261174155.76</v>
      </c>
      <c r="F15" s="443">
        <v>24905016.68</v>
      </c>
      <c r="G15" s="443">
        <v>636232912.42999995</v>
      </c>
      <c r="H15" s="441">
        <v>1922312084.8699999</v>
      </c>
      <c r="I15" s="442">
        <v>5112870.3299999237</v>
      </c>
      <c r="J15" s="440">
        <v>0.20938380182096727</v>
      </c>
      <c r="K15" s="440">
        <v>0.19784292267831768</v>
      </c>
      <c r="L15" s="439">
        <v>1.154087914264959E-2</v>
      </c>
    </row>
    <row r="16" spans="1:12" s="96" customFormat="1" x14ac:dyDescent="0.2">
      <c r="A16" s="444" t="s">
        <v>775</v>
      </c>
      <c r="B16" s="443">
        <v>2420079087.8200002</v>
      </c>
      <c r="C16" s="443">
        <v>328591555.92000002</v>
      </c>
      <c r="D16" s="442">
        <v>2091487531.9000001</v>
      </c>
      <c r="E16" s="443">
        <v>1596181931.0300002</v>
      </c>
      <c r="F16" s="443">
        <v>40377542.829999998</v>
      </c>
      <c r="G16" s="443">
        <v>789588971.36000001</v>
      </c>
      <c r="H16" s="441">
        <v>2426148445.2200003</v>
      </c>
      <c r="I16" s="442">
        <v>-334660913.32000017</v>
      </c>
      <c r="J16" s="440">
        <v>0.22682299706096054</v>
      </c>
      <c r="K16" s="440">
        <v>0.25039626519383834</v>
      </c>
      <c r="L16" s="439">
        <v>-2.35732681328778E-2</v>
      </c>
    </row>
    <row r="17" spans="1:12" s="96" customFormat="1" x14ac:dyDescent="0.2">
      <c r="A17" s="438" t="s">
        <v>748</v>
      </c>
      <c r="B17" s="441">
        <v>10669460853.519999</v>
      </c>
      <c r="C17" s="441">
        <v>1473310219.0600002</v>
      </c>
      <c r="D17" s="442">
        <v>9196150634.4599991</v>
      </c>
      <c r="E17" s="441">
        <v>6374623558.3600006</v>
      </c>
      <c r="F17" s="441">
        <v>106237721.38</v>
      </c>
      <c r="G17" s="441">
        <v>2652818562.3299999</v>
      </c>
      <c r="H17" s="441">
        <v>9133679842.0699997</v>
      </c>
      <c r="I17" s="442">
        <v>62470792.38999939</v>
      </c>
      <c r="J17" s="440">
        <v>1</v>
      </c>
      <c r="K17" s="440">
        <v>1</v>
      </c>
      <c r="L17" s="439">
        <v>0</v>
      </c>
    </row>
    <row r="18" spans="1:12" s="96" customFormat="1" x14ac:dyDescent="0.25"/>
    <row r="19" spans="1:12" s="96" customFormat="1" x14ac:dyDescent="0.25"/>
    <row r="20" spans="1:12" s="96" customFormat="1" x14ac:dyDescent="0.25"/>
    <row r="21" spans="1:12" s="96" customFormat="1" x14ac:dyDescent="0.25"/>
    <row r="22" spans="1:12" s="96" customFormat="1" x14ac:dyDescent="0.25"/>
    <row r="23" spans="1:12" s="96" customFormat="1" x14ac:dyDescent="0.25"/>
    <row r="24" spans="1:12" s="96" customFormat="1" x14ac:dyDescent="0.25"/>
    <row r="25" spans="1:12" s="96" customFormat="1" x14ac:dyDescent="0.25"/>
    <row r="26" spans="1:12" s="96" customFormat="1" x14ac:dyDescent="0.25"/>
    <row r="27" spans="1:12" s="96" customFormat="1" x14ac:dyDescent="0.25"/>
    <row r="28" spans="1:12" s="96" customFormat="1" x14ac:dyDescent="0.25"/>
    <row r="29" spans="1:12" s="96" customFormat="1" x14ac:dyDescent="0.25"/>
    <row r="30" spans="1:12" s="96" customFormat="1" x14ac:dyDescent="0.25"/>
    <row r="31" spans="1:12" s="96" customFormat="1" x14ac:dyDescent="0.25"/>
    <row r="32" spans="1:12" s="96" customFormat="1" x14ac:dyDescent="0.25"/>
    <row r="33" spans="1:18" s="96" customFormat="1" x14ac:dyDescent="0.25"/>
    <row r="34" spans="1:18" s="96" customFormat="1" x14ac:dyDescent="0.25"/>
    <row r="35" spans="1:18" s="96" customFormat="1" x14ac:dyDescent="0.25"/>
    <row r="36" spans="1:18" s="96" customFormat="1" x14ac:dyDescent="0.25">
      <c r="A36" s="96" t="s">
        <v>756</v>
      </c>
    </row>
    <row r="37" spans="1:18" s="96" customFormat="1" x14ac:dyDescent="0.25">
      <c r="A37" s="96" t="s">
        <v>755</v>
      </c>
    </row>
    <row r="38" spans="1:18" s="96" customFormat="1" ht="15.75" thickBot="1" x14ac:dyDescent="0.3"/>
    <row r="39" spans="1:18" s="96" customFormat="1" ht="36" customHeight="1" x14ac:dyDescent="0.2">
      <c r="A39" s="37" t="s">
        <v>71</v>
      </c>
      <c r="B39" s="126"/>
    </row>
    <row r="40" spans="1:18" s="96" customFormat="1" ht="36" customHeight="1" thickBot="1" x14ac:dyDescent="0.25">
      <c r="A40" s="38" t="s">
        <v>56</v>
      </c>
      <c r="B40" s="39"/>
    </row>
    <row r="41" spans="1:18" s="96" customFormat="1" x14ac:dyDescent="0.25"/>
    <row r="42" spans="1:18" s="96" customFormat="1" x14ac:dyDescent="0.25"/>
    <row r="43" spans="1:18" s="420" customFormat="1" ht="12.75" x14ac:dyDescent="0.2">
      <c r="A43" s="42"/>
      <c r="B43" s="42"/>
      <c r="C43" s="45"/>
      <c r="D43" s="45"/>
      <c r="E43" s="42"/>
      <c r="F43" s="42"/>
      <c r="G43" s="42"/>
      <c r="H43" s="42"/>
      <c r="I43" s="42"/>
      <c r="J43" s="42"/>
      <c r="K43" s="42"/>
      <c r="L43" s="42"/>
      <c r="M43" s="42"/>
      <c r="N43" s="42"/>
    </row>
    <row r="44" spans="1:18" s="420" customFormat="1" ht="13.5" thickBot="1" x14ac:dyDescent="0.25">
      <c r="A44" s="42"/>
      <c r="B44" s="42"/>
      <c r="C44" s="45"/>
      <c r="D44" s="45"/>
      <c r="E44" s="42"/>
      <c r="F44" s="42"/>
      <c r="G44" s="42"/>
      <c r="H44" s="42"/>
      <c r="I44" s="42"/>
      <c r="J44" s="42"/>
      <c r="K44" s="42"/>
      <c r="L44" s="42"/>
      <c r="M44" s="42"/>
      <c r="N44" s="42"/>
    </row>
    <row r="45" spans="1:18" s="420" customFormat="1" ht="15" customHeight="1" x14ac:dyDescent="0.2">
      <c r="A45" s="647" t="s">
        <v>53</v>
      </c>
      <c r="B45" s="648"/>
      <c r="C45" s="648"/>
      <c r="D45" s="648"/>
      <c r="E45" s="648"/>
      <c r="F45" s="648"/>
      <c r="G45" s="648"/>
      <c r="H45" s="648"/>
      <c r="I45" s="649"/>
      <c r="J45" s="42"/>
      <c r="K45" s="42"/>
      <c r="L45" s="42"/>
      <c r="M45" s="42"/>
      <c r="N45" s="42"/>
      <c r="O45" s="42"/>
      <c r="P45" s="42"/>
      <c r="Q45" s="42"/>
      <c r="R45" s="42"/>
    </row>
    <row r="46" spans="1:18" s="420" customFormat="1" ht="31.5" customHeight="1" thickBot="1" x14ac:dyDescent="0.25">
      <c r="A46" s="621"/>
      <c r="B46" s="622"/>
      <c r="C46" s="622"/>
      <c r="D46" s="622"/>
      <c r="E46" s="622"/>
      <c r="F46" s="622"/>
      <c r="G46" s="622"/>
      <c r="H46" s="622"/>
      <c r="I46" s="623"/>
      <c r="J46" s="48"/>
      <c r="L46" s="197"/>
      <c r="M46" s="119" t="s">
        <v>757</v>
      </c>
      <c r="N46" s="42"/>
      <c r="O46" s="42"/>
      <c r="P46" s="42"/>
      <c r="Q46" s="42"/>
      <c r="R46" s="42"/>
    </row>
    <row r="47" spans="1:18" s="96" customFormat="1" x14ac:dyDescent="0.2">
      <c r="H47" s="197"/>
      <c r="M47" s="119" t="s">
        <v>758</v>
      </c>
    </row>
    <row r="48" spans="1:18" s="96" customFormat="1" x14ac:dyDescent="0.2">
      <c r="H48" s="197"/>
      <c r="M48" s="119" t="s">
        <v>759</v>
      </c>
    </row>
    <row r="49" spans="7:8" s="96" customFormat="1" x14ac:dyDescent="0.25"/>
    <row r="50" spans="7:8" s="96" customFormat="1" x14ac:dyDescent="0.25"/>
    <row r="51" spans="7:8" s="96" customFormat="1" x14ac:dyDescent="0.25"/>
    <row r="52" spans="7:8" s="96" customFormat="1" x14ac:dyDescent="0.25"/>
    <row r="53" spans="7:8" s="96" customFormat="1" x14ac:dyDescent="0.25"/>
    <row r="54" spans="7:8" s="118" customFormat="1" x14ac:dyDescent="0.25">
      <c r="G54" s="119"/>
      <c r="H54" s="120"/>
    </row>
  </sheetData>
  <protectedRanges>
    <protectedRange sqref="E2:E3" name="Range1_1_2_1_1_1"/>
  </protectedRanges>
  <mergeCells count="10">
    <mergeCell ref="A46:I46"/>
    <mergeCell ref="G8:H8"/>
    <mergeCell ref="G1:H3"/>
    <mergeCell ref="B5:E5"/>
    <mergeCell ref="G7:H7"/>
    <mergeCell ref="B1:F1"/>
    <mergeCell ref="B2:F2"/>
    <mergeCell ref="B3:F3"/>
    <mergeCell ref="A8:E8"/>
    <mergeCell ref="A45:I45"/>
  </mergeCells>
  <conditionalFormatting sqref="F8 A45:A46">
    <cfRule type="containsBlanks" dxfId="2" priority="4">
      <formula>LEN(TRIM(A8))=0</formula>
    </cfRule>
  </conditionalFormatting>
  <dataValidations count="2">
    <dataValidation type="list" allowBlank="1" showInputMessage="1" showErrorMessage="1" sqref="F8" xr:uid="{00000000-0002-0000-1200-000000000000}">
      <formula1>"Необходимо,Нет объекта учета"</formula1>
    </dataValidation>
    <dataValidation type="list" allowBlank="1" showInputMessage="1" showErrorMessage="1" sqref="A46:I46" xr:uid="{00000000-0002-0000-1200-000001000000}">
      <formula1>$M$46:$M$48</formula1>
    </dataValidation>
  </dataValidations>
  <pageMargins left="0.7" right="0.7" top="0.75" bottom="0.75" header="0.3" footer="0.3"/>
  <pageSetup paperSize="9" scale="48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1:I25"/>
  <sheetViews>
    <sheetView view="pageBreakPreview" zoomScale="80" zoomScaleNormal="100" zoomScaleSheetLayoutView="80" workbookViewId="0">
      <selection activeCell="F9" sqref="F9"/>
    </sheetView>
  </sheetViews>
  <sheetFormatPr defaultRowHeight="15" x14ac:dyDescent="0.25"/>
  <cols>
    <col min="5" max="5" width="15.42578125" customWidth="1"/>
    <col min="6" max="6" width="16.28515625" customWidth="1"/>
    <col min="7" max="7" width="19.140625" customWidth="1"/>
    <col min="8" max="8" width="35" customWidth="1"/>
  </cols>
  <sheetData>
    <row r="1" spans="1:8" ht="15" customHeight="1" x14ac:dyDescent="0.25">
      <c r="A1" s="790" t="s">
        <v>0</v>
      </c>
      <c r="B1" s="791"/>
      <c r="C1" s="799" t="str">
        <f>Титульный!B2</f>
        <v>ООО "ХХХ"</v>
      </c>
      <c r="D1" s="800"/>
      <c r="E1" s="800"/>
      <c r="F1" s="800"/>
      <c r="G1" s="801"/>
      <c r="H1" s="796" t="s">
        <v>762</v>
      </c>
    </row>
    <row r="2" spans="1:8" x14ac:dyDescent="0.25">
      <c r="A2" s="792" t="s">
        <v>2</v>
      </c>
      <c r="B2" s="793"/>
      <c r="C2" s="635">
        <f>Титульный!B3</f>
        <v>2019</v>
      </c>
      <c r="D2" s="636"/>
      <c r="E2" s="636"/>
      <c r="F2" s="636"/>
      <c r="G2" s="637"/>
      <c r="H2" s="797"/>
    </row>
    <row r="3" spans="1:8" ht="15.75" thickBot="1" x14ac:dyDescent="0.3">
      <c r="A3" s="794" t="s">
        <v>3</v>
      </c>
      <c r="B3" s="795"/>
      <c r="C3" s="802" t="s">
        <v>4</v>
      </c>
      <c r="D3" s="803"/>
      <c r="E3" s="803"/>
      <c r="F3" s="803"/>
      <c r="G3" s="804"/>
      <c r="H3" s="798"/>
    </row>
    <row r="6" spans="1:8" s="416" customFormat="1" ht="57" customHeight="1" x14ac:dyDescent="0.25">
      <c r="A6" s="811" t="s">
        <v>49</v>
      </c>
      <c r="B6" s="811"/>
      <c r="C6" s="811"/>
      <c r="D6" s="811"/>
      <c r="E6" s="560" t="s">
        <v>763</v>
      </c>
      <c r="F6" s="560"/>
      <c r="G6" s="560"/>
      <c r="H6" s="560"/>
    </row>
    <row r="7" spans="1:8" s="416" customFormat="1" ht="15.75" thickBot="1" x14ac:dyDescent="0.3">
      <c r="A7" s="96"/>
      <c r="B7" s="96"/>
      <c r="C7" s="96"/>
      <c r="D7" s="96"/>
      <c r="E7" s="96"/>
      <c r="F7" s="96"/>
    </row>
    <row r="8" spans="1:8" s="416" customFormat="1" ht="29.25" thickBot="1" x14ac:dyDescent="0.3">
      <c r="A8" s="805" t="s">
        <v>50</v>
      </c>
      <c r="B8" s="806"/>
      <c r="C8" s="806"/>
      <c r="D8" s="806"/>
      <c r="E8" s="807"/>
      <c r="F8" s="114" t="s">
        <v>51</v>
      </c>
      <c r="G8" s="546" t="s">
        <v>73</v>
      </c>
      <c r="H8" s="547"/>
    </row>
    <row r="9" spans="1:8" s="416" customFormat="1" ht="102" customHeight="1" thickBot="1" x14ac:dyDescent="0.3">
      <c r="A9" s="787" t="str">
        <f>ПРОГРАММА!B40</f>
        <v xml:space="preserve">Возвраты от покупателей:
Если покупатели имеют право возврата отгруженной продукции в течение определенного промежутка времени, убедитесь, что подобные операции были отражены с учетом фактического возврата и в правильном периоде времени </v>
      </c>
      <c r="B9" s="788"/>
      <c r="C9" s="788"/>
      <c r="D9" s="788"/>
      <c r="E9" s="789"/>
      <c r="F9" s="19"/>
      <c r="G9" s="616"/>
      <c r="H9" s="617"/>
    </row>
    <row r="10" spans="1:8" s="416" customFormat="1" x14ac:dyDescent="0.25"/>
    <row r="11" spans="1:8" s="416" customFormat="1" x14ac:dyDescent="0.25"/>
    <row r="12" spans="1:8" s="416" customFormat="1" x14ac:dyDescent="0.25"/>
    <row r="13" spans="1:8" s="416" customFormat="1" x14ac:dyDescent="0.25"/>
    <row r="14" spans="1:8" s="416" customFormat="1" ht="63.75" customHeight="1" x14ac:dyDescent="0.25">
      <c r="A14" s="808" t="s">
        <v>71</v>
      </c>
      <c r="B14" s="808"/>
      <c r="C14" s="808"/>
      <c r="D14" s="809"/>
      <c r="E14" s="809"/>
    </row>
    <row r="15" spans="1:8" s="416" customFormat="1" ht="51.75" customHeight="1" x14ac:dyDescent="0.25">
      <c r="A15" s="808" t="s">
        <v>56</v>
      </c>
      <c r="B15" s="808"/>
      <c r="C15" s="808"/>
      <c r="D15" s="810"/>
      <c r="E15" s="810"/>
    </row>
    <row r="16" spans="1:8" s="416" customFormat="1" x14ac:dyDescent="0.25"/>
    <row r="17" spans="1:9" s="416" customFormat="1" x14ac:dyDescent="0.25"/>
    <row r="18" spans="1:9" s="416" customFormat="1" x14ac:dyDescent="0.25"/>
    <row r="19" spans="1:9" s="416" customFormat="1" x14ac:dyDescent="0.25"/>
    <row r="20" spans="1:9" s="416" customFormat="1" x14ac:dyDescent="0.25"/>
    <row r="21" spans="1:9" s="416" customFormat="1" x14ac:dyDescent="0.25"/>
    <row r="22" spans="1:9" ht="15" customHeight="1" thickBot="1" x14ac:dyDescent="0.3">
      <c r="A22" s="282"/>
      <c r="B22" s="281"/>
      <c r="C22" s="283"/>
      <c r="D22" s="283"/>
      <c r="E22" s="283"/>
      <c r="F22" s="283"/>
      <c r="G22" s="283"/>
      <c r="H22" s="283"/>
    </row>
    <row r="23" spans="1:9" x14ac:dyDescent="0.25">
      <c r="A23" s="613" t="s">
        <v>53</v>
      </c>
      <c r="B23" s="614"/>
      <c r="C23" s="614"/>
      <c r="D23" s="614"/>
      <c r="E23" s="614"/>
      <c r="F23" s="614"/>
      <c r="G23" s="614"/>
      <c r="H23" s="615"/>
      <c r="I23" s="179" t="s">
        <v>764</v>
      </c>
    </row>
    <row r="24" spans="1:9" ht="44.25" customHeight="1" thickBot="1" x14ac:dyDescent="0.3">
      <c r="A24" s="573"/>
      <c r="B24" s="574"/>
      <c r="C24" s="574"/>
      <c r="D24" s="574"/>
      <c r="E24" s="574"/>
      <c r="F24" s="574"/>
      <c r="G24" s="574"/>
      <c r="H24" s="575"/>
      <c r="I24" s="179" t="s">
        <v>765</v>
      </c>
    </row>
    <row r="25" spans="1:9" x14ac:dyDescent="0.25">
      <c r="I25" s="179" t="s">
        <v>766</v>
      </c>
    </row>
  </sheetData>
  <protectedRanges>
    <protectedRange sqref="E2:E3" name="Range1_1_2_1_1_1"/>
  </protectedRanges>
  <mergeCells count="19">
    <mergeCell ref="E6:H6"/>
    <mergeCell ref="A8:E8"/>
    <mergeCell ref="A9:E9"/>
    <mergeCell ref="A23:H23"/>
    <mergeCell ref="A24:H24"/>
    <mergeCell ref="A14:C14"/>
    <mergeCell ref="A15:C15"/>
    <mergeCell ref="D14:E14"/>
    <mergeCell ref="D15:E15"/>
    <mergeCell ref="G8:H8"/>
    <mergeCell ref="G9:H9"/>
    <mergeCell ref="A6:D6"/>
    <mergeCell ref="A1:B1"/>
    <mergeCell ref="A2:B2"/>
    <mergeCell ref="A3:B3"/>
    <mergeCell ref="H1:H3"/>
    <mergeCell ref="C1:G1"/>
    <mergeCell ref="C2:G2"/>
    <mergeCell ref="C3:G3"/>
  </mergeCells>
  <conditionalFormatting sqref="A24">
    <cfRule type="containsBlanks" dxfId="1" priority="2">
      <formula>LEN(TRIM(A24))=0</formula>
    </cfRule>
  </conditionalFormatting>
  <conditionalFormatting sqref="F9">
    <cfRule type="containsBlanks" dxfId="0" priority="1">
      <formula>LEN(TRIM(F9))=0</formula>
    </cfRule>
  </conditionalFormatting>
  <dataValidations count="2">
    <dataValidation type="list" allowBlank="1" showInputMessage="1" showErrorMessage="1" sqref="A24:H24" xr:uid="{00000000-0002-0000-1300-000000000000}">
      <formula1>$I$23:$I$25</formula1>
    </dataValidation>
    <dataValidation type="list" allowBlank="1" showInputMessage="1" showErrorMessage="1" sqref="F9" xr:uid="{00000000-0002-0000-1300-000001000000}">
      <formula1>"Необходимо,Нет объекта учета"</formula1>
    </dataValidation>
  </dataValidations>
  <pageMargins left="0.7" right="0.7" top="0.75" bottom="0.75" header="0.3" footer="0.3"/>
  <pageSetup paperSize="9" scale="71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indexed="10"/>
  </sheetPr>
  <dimension ref="A1:I87"/>
  <sheetViews>
    <sheetView view="pageBreakPreview" zoomScale="60" zoomScaleNormal="100" workbookViewId="0">
      <selection activeCell="F24" sqref="F24"/>
    </sheetView>
  </sheetViews>
  <sheetFormatPr defaultColWidth="9.140625" defaultRowHeight="12.75" x14ac:dyDescent="0.2"/>
  <cols>
    <col min="1" max="1" width="30.42578125" style="50" customWidth="1"/>
    <col min="2" max="2" width="15.7109375" style="50" customWidth="1"/>
    <col min="3" max="4" width="12.140625" style="50" customWidth="1"/>
    <col min="5" max="5" width="27.140625" style="50" bestFit="1" customWidth="1"/>
    <col min="6" max="7" width="12.140625" style="50" customWidth="1"/>
    <col min="8" max="8" width="9.28515625" style="50" bestFit="1" customWidth="1"/>
    <col min="9" max="9" width="9.140625" style="50"/>
    <col min="10" max="10" width="11.5703125" style="50" customWidth="1"/>
    <col min="11" max="16384" width="9.140625" style="50"/>
  </cols>
  <sheetData>
    <row r="1" spans="1:9" x14ac:dyDescent="0.2">
      <c r="A1" s="49" t="s">
        <v>0</v>
      </c>
      <c r="B1" s="464" t="str">
        <f>Титульный!B2</f>
        <v>ООО "ХХХ"</v>
      </c>
      <c r="C1" s="465"/>
      <c r="D1" s="813" t="s">
        <v>182</v>
      </c>
      <c r="E1" s="750"/>
    </row>
    <row r="2" spans="1:9" x14ac:dyDescent="0.2">
      <c r="A2" s="51" t="s">
        <v>2</v>
      </c>
      <c r="B2" s="469">
        <f>Титульный!B3</f>
        <v>2019</v>
      </c>
      <c r="C2" s="469"/>
      <c r="D2" s="814"/>
      <c r="E2" s="752"/>
    </row>
    <row r="3" spans="1:9" ht="13.5" thickBot="1" x14ac:dyDescent="0.25">
      <c r="A3" s="52" t="s">
        <v>3</v>
      </c>
      <c r="B3" s="470" t="s">
        <v>4</v>
      </c>
      <c r="C3" s="470"/>
      <c r="D3" s="815"/>
      <c r="E3" s="754"/>
    </row>
    <row r="4" spans="1:9" x14ac:dyDescent="0.2">
      <c r="F4" s="53"/>
    </row>
    <row r="5" spans="1:9" x14ac:dyDescent="0.2">
      <c r="A5" s="54" t="s">
        <v>49</v>
      </c>
      <c r="B5" s="816" t="s">
        <v>76</v>
      </c>
      <c r="C5" s="816"/>
      <c r="D5" s="816"/>
      <c r="E5" s="816"/>
      <c r="F5" s="55"/>
      <c r="G5" s="56"/>
    </row>
    <row r="6" spans="1:9" s="57" customFormat="1" ht="15.75" customHeight="1" x14ac:dyDescent="0.2">
      <c r="C6" s="58"/>
      <c r="D6" s="58"/>
      <c r="E6" s="58"/>
      <c r="F6" s="58"/>
      <c r="G6" s="58"/>
    </row>
    <row r="7" spans="1:9" s="57" customFormat="1" ht="19.5" customHeight="1" x14ac:dyDescent="0.2">
      <c r="D7" s="58"/>
      <c r="E7" s="59"/>
      <c r="F7" s="58"/>
      <c r="G7" s="58"/>
    </row>
    <row r="8" spans="1:9" s="57" customFormat="1" ht="13.5" thickBot="1" x14ac:dyDescent="0.25">
      <c r="A8" s="60" t="s">
        <v>78</v>
      </c>
      <c r="B8" s="60"/>
      <c r="C8" s="58"/>
      <c r="D8" s="58"/>
      <c r="E8" s="59"/>
      <c r="F8" s="58"/>
      <c r="G8" s="58"/>
    </row>
    <row r="9" spans="1:9" s="61" customFormat="1" ht="21" customHeight="1" thickBot="1" x14ac:dyDescent="0.25">
      <c r="A9" s="162" t="s">
        <v>31</v>
      </c>
      <c r="B9" s="818" t="s">
        <v>79</v>
      </c>
      <c r="C9" s="818"/>
      <c r="D9" s="818"/>
      <c r="E9" s="163" t="s">
        <v>77</v>
      </c>
      <c r="G9" s="62"/>
      <c r="I9" s="63"/>
    </row>
    <row r="10" spans="1:9" s="61" customFormat="1" ht="21" customHeight="1" thickBot="1" x14ac:dyDescent="0.25">
      <c r="A10" s="160" t="s">
        <v>34</v>
      </c>
      <c r="B10" s="817" t="s">
        <v>79</v>
      </c>
      <c r="C10" s="817"/>
      <c r="D10" s="817"/>
      <c r="E10" s="161" t="s">
        <v>77</v>
      </c>
      <c r="G10" s="62"/>
      <c r="I10" s="63"/>
    </row>
    <row r="11" spans="1:9" s="61" customFormat="1" ht="19.5" customHeight="1" thickBot="1" x14ac:dyDescent="0.25">
      <c r="A11" s="64" t="s">
        <v>42</v>
      </c>
      <c r="B11" s="819" t="s">
        <v>79</v>
      </c>
      <c r="C11" s="819"/>
      <c r="D11" s="819"/>
      <c r="E11" s="65" t="s">
        <v>77</v>
      </c>
      <c r="G11" s="62"/>
    </row>
    <row r="12" spans="1:9" s="57" customFormat="1" x14ac:dyDescent="0.2">
      <c r="C12" s="58"/>
      <c r="D12" s="58"/>
      <c r="E12" s="58"/>
      <c r="F12" s="58"/>
      <c r="G12" s="58"/>
    </row>
    <row r="13" spans="1:9" s="57" customFormat="1" x14ac:dyDescent="0.2">
      <c r="C13" s="58"/>
      <c r="D13" s="58"/>
      <c r="E13" s="58"/>
      <c r="F13" s="58"/>
      <c r="G13" s="58"/>
    </row>
    <row r="14" spans="1:9" s="57" customFormat="1" x14ac:dyDescent="0.2">
      <c r="C14" s="58"/>
      <c r="D14" s="58"/>
      <c r="E14" s="58"/>
      <c r="F14" s="58"/>
      <c r="G14" s="58"/>
    </row>
    <row r="15" spans="1:9" s="57" customFormat="1" x14ac:dyDescent="0.2">
      <c r="C15" s="58"/>
      <c r="D15" s="58"/>
      <c r="E15" s="58"/>
      <c r="F15" s="58"/>
      <c r="G15" s="58"/>
    </row>
    <row r="16" spans="1:9" s="57" customFormat="1" ht="34.5" customHeight="1" x14ac:dyDescent="0.2">
      <c r="B16" s="812"/>
      <c r="C16" s="812"/>
      <c r="D16" s="812"/>
      <c r="E16" s="812"/>
      <c r="F16" s="812"/>
      <c r="G16" s="812"/>
      <c r="H16" s="812"/>
      <c r="I16" s="67"/>
    </row>
    <row r="17" spans="1:9" s="57" customFormat="1" x14ac:dyDescent="0.2">
      <c r="C17" s="58"/>
      <c r="D17" s="58"/>
      <c r="E17" s="58"/>
      <c r="F17" s="58"/>
      <c r="G17" s="58"/>
    </row>
    <row r="18" spans="1:9" s="57" customFormat="1" x14ac:dyDescent="0.2">
      <c r="C18" s="58"/>
      <c r="D18" s="58"/>
      <c r="E18" s="58"/>
      <c r="F18" s="58"/>
      <c r="G18" s="58"/>
    </row>
    <row r="19" spans="1:9" s="57" customFormat="1" x14ac:dyDescent="0.2">
      <c r="C19" s="58"/>
      <c r="D19" s="58"/>
      <c r="E19" s="58"/>
      <c r="F19" s="58"/>
      <c r="G19" s="58"/>
    </row>
    <row r="20" spans="1:9" s="57" customFormat="1" x14ac:dyDescent="0.2">
      <c r="C20" s="58"/>
      <c r="D20" s="58"/>
      <c r="E20" s="58"/>
      <c r="F20" s="58"/>
      <c r="G20" s="58"/>
    </row>
    <row r="21" spans="1:9" s="57" customFormat="1" x14ac:dyDescent="0.2">
      <c r="B21" s="66"/>
      <c r="C21" s="58"/>
      <c r="D21" s="58"/>
      <c r="E21" s="58"/>
      <c r="F21" s="58"/>
      <c r="G21" s="58"/>
      <c r="I21" s="67"/>
    </row>
    <row r="22" spans="1:9" s="57" customFormat="1" x14ac:dyDescent="0.2">
      <c r="C22" s="58"/>
      <c r="D22" s="58"/>
      <c r="E22" s="58"/>
      <c r="F22" s="58"/>
      <c r="G22" s="58"/>
    </row>
    <row r="23" spans="1:9" s="57" customFormat="1" x14ac:dyDescent="0.2">
      <c r="A23" s="68"/>
      <c r="B23" s="68"/>
      <c r="C23" s="58"/>
      <c r="D23" s="58"/>
      <c r="E23" s="58"/>
      <c r="F23" s="58"/>
      <c r="G23" s="58"/>
    </row>
    <row r="24" spans="1:9" s="57" customFormat="1" x14ac:dyDescent="0.2">
      <c r="A24" s="68"/>
      <c r="B24" s="68"/>
      <c r="C24" s="58"/>
      <c r="D24" s="58"/>
      <c r="E24" s="58"/>
      <c r="F24" s="58"/>
      <c r="G24" s="58"/>
    </row>
    <row r="25" spans="1:9" s="57" customFormat="1" x14ac:dyDescent="0.2">
      <c r="A25" s="68"/>
      <c r="B25" s="68"/>
      <c r="C25" s="58"/>
      <c r="D25" s="58"/>
      <c r="E25" s="58"/>
      <c r="F25" s="58"/>
      <c r="G25" s="58"/>
    </row>
    <row r="26" spans="1:9" s="57" customFormat="1" x14ac:dyDescent="0.2">
      <c r="C26" s="58"/>
      <c r="D26" s="58"/>
      <c r="E26" s="58"/>
      <c r="F26" s="58"/>
      <c r="G26" s="58"/>
    </row>
    <row r="27" spans="1:9" s="57" customFormat="1" x14ac:dyDescent="0.2">
      <c r="C27" s="58"/>
      <c r="D27" s="58"/>
      <c r="E27" s="58"/>
      <c r="F27" s="58"/>
      <c r="G27" s="58"/>
    </row>
    <row r="28" spans="1:9" s="57" customFormat="1" x14ac:dyDescent="0.2">
      <c r="C28" s="58"/>
      <c r="D28" s="58"/>
      <c r="E28" s="58"/>
      <c r="F28" s="58"/>
      <c r="G28" s="58"/>
    </row>
    <row r="29" spans="1:9" s="57" customFormat="1" x14ac:dyDescent="0.2">
      <c r="C29" s="58"/>
      <c r="D29" s="58"/>
      <c r="E29" s="58"/>
      <c r="F29" s="58"/>
      <c r="G29" s="58"/>
    </row>
    <row r="30" spans="1:9" s="57" customFormat="1" x14ac:dyDescent="0.2">
      <c r="C30" s="58"/>
      <c r="D30" s="58"/>
      <c r="E30" s="58"/>
      <c r="F30" s="58"/>
      <c r="G30" s="58"/>
    </row>
    <row r="31" spans="1:9" s="57" customFormat="1" x14ac:dyDescent="0.2">
      <c r="C31" s="58"/>
      <c r="D31" s="58"/>
      <c r="E31" s="58"/>
      <c r="F31" s="58"/>
      <c r="G31" s="58"/>
    </row>
    <row r="32" spans="1:9" s="57" customFormat="1" x14ac:dyDescent="0.2">
      <c r="C32" s="58"/>
      <c r="D32" s="58"/>
      <c r="E32" s="58"/>
      <c r="F32" s="58"/>
      <c r="G32" s="58"/>
    </row>
    <row r="33" spans="3:7" s="57" customFormat="1" x14ac:dyDescent="0.2">
      <c r="C33" s="58"/>
      <c r="D33" s="58"/>
      <c r="E33" s="58"/>
      <c r="F33" s="58"/>
      <c r="G33" s="58"/>
    </row>
    <row r="34" spans="3:7" s="57" customFormat="1" x14ac:dyDescent="0.2">
      <c r="C34" s="58"/>
      <c r="D34" s="58"/>
      <c r="E34" s="58"/>
      <c r="F34" s="58"/>
      <c r="G34" s="58"/>
    </row>
    <row r="35" spans="3:7" s="57" customFormat="1" x14ac:dyDescent="0.2">
      <c r="C35" s="58"/>
      <c r="D35" s="58"/>
      <c r="E35" s="58"/>
      <c r="F35" s="58"/>
      <c r="G35" s="58"/>
    </row>
    <row r="36" spans="3:7" s="57" customFormat="1" x14ac:dyDescent="0.2">
      <c r="C36" s="58"/>
      <c r="D36" s="58"/>
      <c r="E36" s="58"/>
      <c r="F36" s="58"/>
      <c r="G36" s="58"/>
    </row>
    <row r="37" spans="3:7" s="57" customFormat="1" x14ac:dyDescent="0.2">
      <c r="C37" s="58"/>
      <c r="D37" s="58"/>
      <c r="E37" s="58"/>
      <c r="F37" s="58"/>
      <c r="G37" s="58"/>
    </row>
    <row r="38" spans="3:7" s="57" customFormat="1" x14ac:dyDescent="0.2">
      <c r="C38" s="58"/>
      <c r="D38" s="58"/>
      <c r="E38" s="58"/>
      <c r="F38" s="58"/>
      <c r="G38" s="58"/>
    </row>
    <row r="39" spans="3:7" s="57" customFormat="1" x14ac:dyDescent="0.2">
      <c r="C39" s="58"/>
      <c r="D39" s="58"/>
      <c r="E39" s="58"/>
      <c r="F39" s="58"/>
      <c r="G39" s="58"/>
    </row>
    <row r="40" spans="3:7" s="57" customFormat="1" x14ac:dyDescent="0.2">
      <c r="C40" s="58"/>
      <c r="D40" s="58"/>
      <c r="E40" s="58"/>
      <c r="F40" s="58"/>
      <c r="G40" s="58"/>
    </row>
    <row r="41" spans="3:7" s="57" customFormat="1" x14ac:dyDescent="0.2">
      <c r="C41" s="58"/>
      <c r="D41" s="58"/>
      <c r="E41" s="58"/>
      <c r="F41" s="58"/>
      <c r="G41" s="58"/>
    </row>
    <row r="42" spans="3:7" s="57" customFormat="1" x14ac:dyDescent="0.2">
      <c r="C42" s="58"/>
      <c r="D42" s="58"/>
      <c r="E42" s="58"/>
      <c r="F42" s="58"/>
      <c r="G42" s="58"/>
    </row>
    <row r="43" spans="3:7" s="57" customFormat="1" x14ac:dyDescent="0.2">
      <c r="C43" s="58"/>
      <c r="D43" s="58"/>
      <c r="E43" s="58"/>
      <c r="F43" s="58"/>
      <c r="G43" s="58"/>
    </row>
    <row r="44" spans="3:7" s="57" customFormat="1" x14ac:dyDescent="0.2">
      <c r="C44" s="58"/>
      <c r="D44" s="58"/>
      <c r="E44" s="58"/>
      <c r="F44" s="58"/>
      <c r="G44" s="58"/>
    </row>
    <row r="45" spans="3:7" s="57" customFormat="1" x14ac:dyDescent="0.2">
      <c r="C45" s="58"/>
      <c r="D45" s="58"/>
      <c r="E45" s="58"/>
      <c r="F45" s="58"/>
      <c r="G45" s="58"/>
    </row>
    <row r="46" spans="3:7" s="57" customFormat="1" x14ac:dyDescent="0.2">
      <c r="C46" s="58"/>
      <c r="D46" s="58"/>
      <c r="E46" s="58"/>
      <c r="F46" s="58"/>
      <c r="G46" s="58"/>
    </row>
    <row r="47" spans="3:7" s="57" customFormat="1" x14ac:dyDescent="0.2">
      <c r="C47" s="58"/>
      <c r="D47" s="58"/>
      <c r="E47" s="58"/>
      <c r="F47" s="58"/>
      <c r="G47" s="58"/>
    </row>
    <row r="48" spans="3:7" s="57" customFormat="1" x14ac:dyDescent="0.2">
      <c r="C48" s="58"/>
      <c r="D48" s="58"/>
      <c r="E48" s="58"/>
      <c r="F48" s="58"/>
      <c r="G48" s="58"/>
    </row>
    <row r="49" spans="2:7" s="57" customFormat="1" x14ac:dyDescent="0.2">
      <c r="C49" s="58"/>
      <c r="D49" s="58"/>
      <c r="E49" s="58"/>
      <c r="F49" s="58"/>
      <c r="G49" s="58"/>
    </row>
    <row r="50" spans="2:7" s="57" customFormat="1" x14ac:dyDescent="0.2">
      <c r="C50" s="58"/>
      <c r="D50" s="58"/>
      <c r="E50" s="58"/>
      <c r="F50" s="58"/>
      <c r="G50" s="58"/>
    </row>
    <row r="51" spans="2:7" s="57" customFormat="1" x14ac:dyDescent="0.2">
      <c r="C51" s="58"/>
      <c r="D51" s="58"/>
      <c r="E51" s="58"/>
      <c r="F51" s="58"/>
      <c r="G51" s="58"/>
    </row>
    <row r="52" spans="2:7" x14ac:dyDescent="0.2">
      <c r="B52" s="69"/>
      <c r="C52" s="70"/>
      <c r="D52" s="70"/>
      <c r="E52" s="70"/>
      <c r="F52" s="70"/>
      <c r="G52" s="70"/>
    </row>
    <row r="53" spans="2:7" x14ac:dyDescent="0.2">
      <c r="B53" s="69"/>
      <c r="C53" s="70"/>
      <c r="D53" s="70"/>
      <c r="E53" s="70"/>
      <c r="F53" s="70"/>
      <c r="G53" s="70"/>
    </row>
    <row r="54" spans="2:7" x14ac:dyDescent="0.2">
      <c r="B54" s="69"/>
      <c r="C54" s="70"/>
      <c r="D54" s="70"/>
      <c r="E54" s="70"/>
      <c r="F54" s="70"/>
      <c r="G54" s="70"/>
    </row>
    <row r="55" spans="2:7" x14ac:dyDescent="0.2">
      <c r="B55" s="69"/>
      <c r="C55" s="70"/>
      <c r="D55" s="70"/>
      <c r="E55" s="70"/>
      <c r="F55" s="70"/>
      <c r="G55" s="70"/>
    </row>
    <row r="56" spans="2:7" x14ac:dyDescent="0.2">
      <c r="B56" s="69"/>
      <c r="C56" s="70"/>
      <c r="D56" s="70"/>
      <c r="E56" s="70"/>
      <c r="F56" s="70"/>
      <c r="G56" s="70"/>
    </row>
    <row r="57" spans="2:7" x14ac:dyDescent="0.2">
      <c r="B57" s="69"/>
      <c r="C57" s="70"/>
      <c r="D57" s="70"/>
      <c r="E57" s="70"/>
      <c r="F57" s="70"/>
      <c r="G57" s="70"/>
    </row>
    <row r="58" spans="2:7" x14ac:dyDescent="0.2">
      <c r="B58" s="69"/>
      <c r="C58" s="70"/>
      <c r="D58" s="70"/>
      <c r="E58" s="70"/>
      <c r="F58" s="70"/>
      <c r="G58" s="70"/>
    </row>
    <row r="59" spans="2:7" x14ac:dyDescent="0.2">
      <c r="B59" s="69"/>
      <c r="C59" s="70"/>
      <c r="D59" s="70"/>
      <c r="E59" s="70"/>
      <c r="F59" s="70"/>
      <c r="G59" s="70"/>
    </row>
    <row r="60" spans="2:7" x14ac:dyDescent="0.2">
      <c r="C60" s="70"/>
      <c r="D60" s="70"/>
      <c r="E60" s="70"/>
      <c r="F60" s="70"/>
      <c r="G60" s="70"/>
    </row>
    <row r="61" spans="2:7" x14ac:dyDescent="0.2">
      <c r="C61" s="70"/>
      <c r="D61" s="70"/>
      <c r="E61" s="70"/>
      <c r="F61" s="70"/>
      <c r="G61" s="70"/>
    </row>
    <row r="62" spans="2:7" x14ac:dyDescent="0.2">
      <c r="C62" s="70"/>
      <c r="D62" s="70"/>
      <c r="E62" s="70"/>
      <c r="F62" s="70"/>
      <c r="G62" s="70"/>
    </row>
    <row r="63" spans="2:7" x14ac:dyDescent="0.2">
      <c r="C63" s="70"/>
      <c r="D63" s="70"/>
      <c r="E63" s="70"/>
      <c r="F63" s="70"/>
      <c r="G63" s="70"/>
    </row>
    <row r="64" spans="2:7" x14ac:dyDescent="0.2">
      <c r="C64" s="70"/>
      <c r="D64" s="70"/>
      <c r="E64" s="70"/>
      <c r="F64" s="70"/>
      <c r="G64" s="70"/>
    </row>
    <row r="65" spans="3:7" x14ac:dyDescent="0.2">
      <c r="C65" s="70"/>
      <c r="D65" s="70"/>
      <c r="E65" s="70"/>
      <c r="F65" s="70"/>
      <c r="G65" s="70"/>
    </row>
    <row r="66" spans="3:7" x14ac:dyDescent="0.2">
      <c r="C66" s="70"/>
      <c r="D66" s="70"/>
      <c r="E66" s="70"/>
      <c r="F66" s="70"/>
      <c r="G66" s="70"/>
    </row>
    <row r="67" spans="3:7" x14ac:dyDescent="0.2">
      <c r="C67" s="70"/>
      <c r="D67" s="70"/>
      <c r="E67" s="70"/>
      <c r="F67" s="70"/>
      <c r="G67" s="70"/>
    </row>
    <row r="68" spans="3:7" x14ac:dyDescent="0.2">
      <c r="C68" s="70"/>
      <c r="D68" s="70"/>
      <c r="E68" s="70"/>
      <c r="F68" s="70"/>
      <c r="G68" s="70"/>
    </row>
    <row r="69" spans="3:7" x14ac:dyDescent="0.2">
      <c r="C69" s="70"/>
      <c r="D69" s="70"/>
      <c r="E69" s="70"/>
      <c r="F69" s="70"/>
      <c r="G69" s="70"/>
    </row>
    <row r="70" spans="3:7" x14ac:dyDescent="0.2">
      <c r="C70" s="70"/>
      <c r="D70" s="70"/>
      <c r="E70" s="70"/>
      <c r="F70" s="70"/>
      <c r="G70" s="70"/>
    </row>
    <row r="71" spans="3:7" x14ac:dyDescent="0.2">
      <c r="C71" s="70"/>
      <c r="D71" s="70"/>
      <c r="E71" s="70"/>
      <c r="F71" s="70"/>
      <c r="G71" s="70"/>
    </row>
    <row r="72" spans="3:7" x14ac:dyDescent="0.2">
      <c r="C72" s="70"/>
      <c r="D72" s="70"/>
      <c r="E72" s="70"/>
      <c r="F72" s="70"/>
      <c r="G72" s="70"/>
    </row>
    <row r="73" spans="3:7" x14ac:dyDescent="0.2">
      <c r="C73" s="70"/>
      <c r="D73" s="70"/>
      <c r="E73" s="70"/>
      <c r="F73" s="70"/>
      <c r="G73" s="70"/>
    </row>
    <row r="74" spans="3:7" x14ac:dyDescent="0.2">
      <c r="C74" s="70"/>
      <c r="D74" s="70"/>
      <c r="E74" s="70"/>
      <c r="F74" s="70"/>
      <c r="G74" s="70"/>
    </row>
    <row r="75" spans="3:7" x14ac:dyDescent="0.2">
      <c r="C75" s="70"/>
      <c r="D75" s="70"/>
      <c r="E75" s="70"/>
      <c r="F75" s="70"/>
      <c r="G75" s="70"/>
    </row>
    <row r="76" spans="3:7" x14ac:dyDescent="0.2">
      <c r="C76" s="70"/>
      <c r="D76" s="70"/>
      <c r="E76" s="70"/>
      <c r="F76" s="70"/>
      <c r="G76" s="70"/>
    </row>
    <row r="77" spans="3:7" x14ac:dyDescent="0.2">
      <c r="C77" s="70"/>
      <c r="D77" s="70"/>
      <c r="E77" s="70"/>
      <c r="F77" s="70"/>
      <c r="G77" s="70"/>
    </row>
    <row r="78" spans="3:7" x14ac:dyDescent="0.2">
      <c r="C78" s="70"/>
      <c r="D78" s="70"/>
      <c r="E78" s="70"/>
      <c r="F78" s="70"/>
      <c r="G78" s="70"/>
    </row>
    <row r="79" spans="3:7" x14ac:dyDescent="0.2">
      <c r="C79" s="70"/>
      <c r="D79" s="70"/>
      <c r="E79" s="70"/>
      <c r="F79" s="70"/>
      <c r="G79" s="70"/>
    </row>
    <row r="80" spans="3:7" x14ac:dyDescent="0.2">
      <c r="C80" s="70"/>
      <c r="D80" s="70"/>
      <c r="E80" s="70"/>
      <c r="F80" s="70"/>
      <c r="G80" s="70"/>
    </row>
    <row r="81" spans="3:7" x14ac:dyDescent="0.2">
      <c r="C81" s="70"/>
      <c r="D81" s="70"/>
      <c r="E81" s="70"/>
      <c r="F81" s="70"/>
      <c r="G81" s="70"/>
    </row>
    <row r="82" spans="3:7" x14ac:dyDescent="0.2">
      <c r="C82" s="70"/>
      <c r="D82" s="70"/>
      <c r="E82" s="70"/>
      <c r="F82" s="70"/>
      <c r="G82" s="70"/>
    </row>
    <row r="83" spans="3:7" x14ac:dyDescent="0.2">
      <c r="C83" s="70"/>
      <c r="D83" s="70"/>
      <c r="E83" s="70"/>
      <c r="F83" s="70"/>
      <c r="G83" s="70"/>
    </row>
    <row r="84" spans="3:7" x14ac:dyDescent="0.2">
      <c r="C84" s="70"/>
      <c r="D84" s="70"/>
      <c r="E84" s="70"/>
      <c r="F84" s="70"/>
      <c r="G84" s="70"/>
    </row>
    <row r="85" spans="3:7" x14ac:dyDescent="0.2">
      <c r="C85" s="70"/>
      <c r="D85" s="70"/>
      <c r="E85" s="70"/>
      <c r="F85" s="70"/>
      <c r="G85" s="70"/>
    </row>
    <row r="86" spans="3:7" x14ac:dyDescent="0.2">
      <c r="C86" s="70"/>
      <c r="D86" s="70"/>
      <c r="E86" s="70"/>
      <c r="F86" s="70"/>
      <c r="G86" s="70"/>
    </row>
    <row r="87" spans="3:7" x14ac:dyDescent="0.2">
      <c r="C87" s="70"/>
      <c r="D87" s="70"/>
      <c r="E87" s="70"/>
      <c r="F87" s="70"/>
      <c r="G87" s="70"/>
    </row>
  </sheetData>
  <protectedRanges>
    <protectedRange sqref="C2:C3" name="Range1_1_2_1_1_1_1"/>
  </protectedRanges>
  <mergeCells count="9">
    <mergeCell ref="B16:H16"/>
    <mergeCell ref="B1:C1"/>
    <mergeCell ref="D1:E3"/>
    <mergeCell ref="B2:C2"/>
    <mergeCell ref="B3:C3"/>
    <mergeCell ref="B5:E5"/>
    <mergeCell ref="B10:D10"/>
    <mergeCell ref="B9:D9"/>
    <mergeCell ref="B11:D11"/>
  </mergeCells>
  <pageMargins left="0.75" right="0.75" top="1" bottom="1" header="0.5" footer="0.5"/>
  <pageSetup paperSize="9" scale="88" orientation="portrait" horizontalDpi="300" verticalDpi="3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>
      <selection activeCell="S18" sqref="S18"/>
    </sheetView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>
      <selection activeCell="Q26" sqref="Q26"/>
    </sheetView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>
      <selection activeCell="I18" sqref="I18"/>
    </sheetView>
  </sheetViews>
  <sheetFormatPr defaultRowHeight="15" x14ac:dyDescent="0.25"/>
  <sheetData>
    <row r="1" spans="1:1" x14ac:dyDescent="0.25">
      <c r="A1" s="71" t="s">
        <v>139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>
      <selection activeCell="P30" sqref="P30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25</vt:i4>
      </vt:variant>
      <vt:variant>
        <vt:lpstr>Именованные диапазоны</vt:lpstr>
      </vt:variant>
      <vt:variant>
        <vt:i4>19</vt:i4>
      </vt:variant>
    </vt:vector>
  </HeadingPairs>
  <TitlesOfParts>
    <vt:vector size="44" baseType="lpstr">
      <vt:lpstr>Титульный</vt:lpstr>
      <vt:lpstr>ПРОГРАММА</vt:lpstr>
      <vt:lpstr>1.</vt:lpstr>
      <vt:lpstr>2.1</vt:lpstr>
      <vt:lpstr>2.2</vt:lpstr>
      <vt:lpstr>2.3.</vt:lpstr>
      <vt:lpstr>2.4</vt:lpstr>
      <vt:lpstr>3.1</vt:lpstr>
      <vt:lpstr>3.1-1</vt:lpstr>
      <vt:lpstr>3.2</vt:lpstr>
      <vt:lpstr>3.2-1</vt:lpstr>
      <vt:lpstr>3.3</vt:lpstr>
      <vt:lpstr>3.3 выборка</vt:lpstr>
      <vt:lpstr>3.4</vt:lpstr>
      <vt:lpstr>3.4-1</vt:lpstr>
      <vt:lpstr>3.5</vt:lpstr>
      <vt:lpstr>3.6</vt:lpstr>
      <vt:lpstr>4.1</vt:lpstr>
      <vt:lpstr>4.2</vt:lpstr>
      <vt:lpstr>4.3</vt:lpstr>
      <vt:lpstr>Замечания</vt:lpstr>
      <vt:lpstr>осв 90.1</vt:lpstr>
      <vt:lpstr>осв 90.2</vt:lpstr>
      <vt:lpstr>ан 90.1</vt:lpstr>
      <vt:lpstr>карт 90.1</vt:lpstr>
      <vt:lpstr>'2.1'!Область_печати</vt:lpstr>
      <vt:lpstr>'2.2'!Область_печати</vt:lpstr>
      <vt:lpstr>'2.3.'!Область_печати</vt:lpstr>
      <vt:lpstr>'2.4'!Область_печати</vt:lpstr>
      <vt:lpstr>'3.1'!Область_печати</vt:lpstr>
      <vt:lpstr>'3.1-1'!Область_печати</vt:lpstr>
      <vt:lpstr>'3.2'!Область_печати</vt:lpstr>
      <vt:lpstr>'3.2-1'!Область_печати</vt:lpstr>
      <vt:lpstr>'3.3'!Область_печати</vt:lpstr>
      <vt:lpstr>'3.4'!Область_печати</vt:lpstr>
      <vt:lpstr>'3.4-1'!Область_печати</vt:lpstr>
      <vt:lpstr>'3.5'!Область_печати</vt:lpstr>
      <vt:lpstr>'3.6'!Область_печати</vt:lpstr>
      <vt:lpstr>'4.1'!Область_печати</vt:lpstr>
      <vt:lpstr>'4.2'!Область_печати</vt:lpstr>
      <vt:lpstr>'4.3'!Область_печати</vt:lpstr>
      <vt:lpstr>Замечания!Область_печати</vt:lpstr>
      <vt:lpstr>ПРОГРАММА!Область_печати</vt:lpstr>
      <vt:lpstr>Титульный!Область_печати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АО 2К</dc:creator>
  <cp:lastModifiedBy>8olkz</cp:lastModifiedBy>
  <cp:lastPrinted>2018-11-19T14:47:45Z</cp:lastPrinted>
  <dcterms:created xsi:type="dcterms:W3CDTF">2017-07-03T12:32:28Z</dcterms:created>
  <dcterms:modified xsi:type="dcterms:W3CDTF">2022-06-05T11:48:12Z</dcterms:modified>
</cp:coreProperties>
</file>